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0-Procedimientos/01-TramitaciónBonos/01-BIR-20.976/"/>
    </mc:Choice>
  </mc:AlternateContent>
  <xr:revisionPtr revIDLastSave="202" documentId="8_{E4B2EDB4-E8CC-42E4-BA1F-F66DA3848C66}" xr6:coauthVersionLast="47" xr6:coauthVersionMax="47" xr10:uidLastSave="{E6CF2D6D-1CDC-4B6D-B53A-F96426FC38C3}"/>
  <bookViews>
    <workbookView xWindow="-108" yWindow="-108" windowWidth="23256" windowHeight="12576" tabRatio="721" activeTab="3" xr2:uid="{A2DAC922-BE7A-48B4-B18F-C68FABB03024}"/>
  </bookViews>
  <sheets>
    <sheet name="Instructivo - Convertir a PDF" sheetId="15" r:id="rId1"/>
    <sheet name="Nómina" sheetId="4" r:id="rId2"/>
    <sheet name="Oficio Conductor" sheetId="17" r:id="rId3"/>
    <sheet name="Ficha Solicitud Recursos" sheetId="1" r:id="rId4"/>
    <sheet name="Carta de Renuncia" sheetId="8" r:id="rId5"/>
    <sheet name="Carta de Desistimiento" sheetId="9" r:id="rId6"/>
    <sheet name="Carta Solicitud de Anticipo" sheetId="14" r:id="rId7"/>
    <sheet name="Cert. Permanencia Directores" sheetId="21" r:id="rId8"/>
    <sheet name="Cert. Permanencia otros CD" sheetId="26" r:id="rId9"/>
    <sheet name="Tablas" sheetId="5" state="hidden" r:id="rId10"/>
    <sheet name="Tabla Bonificación" sheetId="20" state="hidden" r:id="rId11"/>
    <sheet name="BD" sheetId="23" state="hidden" r:id="rId12"/>
  </sheets>
  <definedNames>
    <definedName name="_xlnm._FilterDatabase" localSheetId="3" hidden="1">'Ficha Solicitud Recursos'!#REF!</definedName>
    <definedName name="_xlnm._FilterDatabase" localSheetId="1" hidden="1">Nómina!$A$4:$O$3326</definedName>
    <definedName name="_xlnm._FilterDatabase" localSheetId="9" hidden="1">Tablas!$U$2:$AD$12112</definedName>
    <definedName name="AcuerdoConcejo">Tablas!$A$2:$A$3</definedName>
    <definedName name="AdmDel">Tablas!$R$3:$R$17</definedName>
    <definedName name="AñoCupos">Tablas!$B$13</definedName>
    <definedName name="AñoRex">Tablas!$B$11</definedName>
    <definedName name="_xlnm.Print_Area" localSheetId="5">'Carta de Desistimiento'!$A$1:$L$47</definedName>
    <definedName name="_xlnm.Print_Area" localSheetId="4">'Carta de Renuncia'!$A$1:$L$64</definedName>
    <definedName name="_xlnm.Print_Area" localSheetId="6">'Carta Solicitud de Anticipo'!$A$1:$L$41</definedName>
    <definedName name="_xlnm.Print_Area" localSheetId="7">'Cert. Permanencia Directores'!$A$1:$L$38</definedName>
    <definedName name="_xlnm.Print_Area" localSheetId="8">'Cert. Permanencia otros CD'!$A$1:$L$39</definedName>
    <definedName name="_xlnm.Print_Area" localSheetId="3">'Ficha Solicitud Recursos'!$A$2:$X$128</definedName>
    <definedName name="_xlnm.Print_Area" localSheetId="0">'Instructivo - Convertir a PDF'!$A$1:$L$83</definedName>
    <definedName name="_xlnm.Print_Area" localSheetId="2">'Oficio Conductor'!$A$2:$I$65</definedName>
    <definedName name="BD_Ppto_2015.accdb_3" localSheetId="9" hidden="1">Tablas!$D$2:$M$411</definedName>
    <definedName name="CARGO">Tablas!$A$10:$A$20</definedName>
    <definedName name="Corp">Tablas!$Q$3:$Q$48</definedName>
    <definedName name="DAEM">Tablas!$O$3:$O$261</definedName>
    <definedName name="Horas_de_contrato">Tablas!$AN$13:$AN$49</definedName>
    <definedName name="N°_de_meses">Tablas!$AO$13:$AO$23</definedName>
    <definedName name="Nomina">Tablas!$AH$2:$AI$3305</definedName>
    <definedName name="NRex">Tablas!$B$10</definedName>
    <definedName name="rbd">Tablas!$U$2:$AD$17559</definedName>
    <definedName name="RUT">Tablas!$AH$2:$AH$3305</definedName>
    <definedName name="SLE">Tablas!$P$3:$P$14</definedName>
    <definedName name="TipoAdmin">Tablas!$A$2:$A$5</definedName>
    <definedName name="TipoAdminAnticipo">Tablas!$A$16:$A$18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 i="1" l="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W29" i="1"/>
  <c r="R29" i="1" s="1"/>
  <c r="W30"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R30"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B28" i="14"/>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W35" i="1" s="1"/>
  <c r="N34" i="1"/>
  <c r="N33" i="1"/>
  <c r="W33" i="1" s="1"/>
  <c r="N32" i="1"/>
  <c r="W32" i="1" s="1"/>
  <c r="N31" i="1"/>
  <c r="W31" i="1" s="1"/>
  <c r="N30" i="1"/>
  <c r="N29" i="1"/>
  <c r="N28" i="1"/>
  <c r="W28" i="1" s="1"/>
  <c r="R35" i="1" l="1"/>
  <c r="W34" i="1"/>
  <c r="R34" i="1" s="1"/>
  <c r="R33" i="1"/>
  <c r="R32" i="1"/>
  <c r="R31" i="1"/>
  <c r="R28" i="1"/>
  <c r="B4" i="26"/>
  <c r="M16" i="1" l="1"/>
  <c r="B4" i="21"/>
  <c r="B4" i="9"/>
  <c r="E40" i="20"/>
  <c r="D38" i="20"/>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28" i="1"/>
  <c r="B17" i="14" l="1"/>
  <c r="A1" i="4" l="1"/>
  <c r="M14" i="1"/>
  <c r="M15" i="1"/>
  <c r="H15" i="1"/>
  <c r="H14" i="1"/>
  <c r="A3" i="23" l="1"/>
  <c r="C3" i="23"/>
  <c r="D3" i="23"/>
  <c r="L3" i="23"/>
  <c r="N3" i="23"/>
  <c r="O3" i="23"/>
  <c r="A4" i="23"/>
  <c r="C4" i="23"/>
  <c r="D4" i="23"/>
  <c r="L4" i="23"/>
  <c r="N4" i="23"/>
  <c r="O4" i="23"/>
  <c r="A5" i="23"/>
  <c r="C5" i="23"/>
  <c r="D5" i="23"/>
  <c r="L5" i="23"/>
  <c r="N5" i="23"/>
  <c r="O5" i="23"/>
  <c r="A6" i="23"/>
  <c r="C6" i="23"/>
  <c r="D6" i="23"/>
  <c r="L6" i="23"/>
  <c r="N6" i="23"/>
  <c r="O6" i="23"/>
  <c r="A7" i="23"/>
  <c r="C7" i="23"/>
  <c r="D7" i="23"/>
  <c r="L7" i="23"/>
  <c r="N7" i="23"/>
  <c r="O7" i="23"/>
  <c r="A8" i="23"/>
  <c r="C8" i="23"/>
  <c r="D8" i="23"/>
  <c r="L8" i="23"/>
  <c r="N8" i="23"/>
  <c r="O8" i="23"/>
  <c r="A9" i="23"/>
  <c r="C9" i="23"/>
  <c r="D9" i="23"/>
  <c r="L9" i="23"/>
  <c r="N9" i="23"/>
  <c r="O9" i="23"/>
  <c r="A10" i="23"/>
  <c r="C10" i="23"/>
  <c r="D10" i="23"/>
  <c r="L10" i="23"/>
  <c r="N10" i="23"/>
  <c r="O10" i="23"/>
  <c r="A11" i="23"/>
  <c r="C11" i="23"/>
  <c r="D11" i="23"/>
  <c r="L11" i="23"/>
  <c r="N11" i="23"/>
  <c r="O11" i="23"/>
  <c r="A12" i="23"/>
  <c r="C12" i="23"/>
  <c r="D12" i="23"/>
  <c r="L12" i="23"/>
  <c r="N12" i="23"/>
  <c r="O12" i="23"/>
  <c r="A13" i="23"/>
  <c r="C13" i="23"/>
  <c r="D13" i="23"/>
  <c r="L13" i="23"/>
  <c r="N13" i="23"/>
  <c r="O13" i="23"/>
  <c r="A14" i="23"/>
  <c r="C14" i="23"/>
  <c r="D14" i="23"/>
  <c r="L14" i="23"/>
  <c r="N14" i="23"/>
  <c r="O14" i="23"/>
  <c r="A15" i="23"/>
  <c r="C15" i="23"/>
  <c r="D15" i="23"/>
  <c r="L15" i="23"/>
  <c r="N15" i="23"/>
  <c r="O15" i="23"/>
  <c r="A16" i="23"/>
  <c r="C16" i="23"/>
  <c r="D16" i="23"/>
  <c r="L16" i="23"/>
  <c r="N16" i="23"/>
  <c r="O16" i="23"/>
  <c r="A17" i="23"/>
  <c r="C17" i="23"/>
  <c r="D17" i="23"/>
  <c r="L17" i="23"/>
  <c r="N17" i="23"/>
  <c r="O17" i="23"/>
  <c r="A18" i="23"/>
  <c r="C18" i="23"/>
  <c r="D18" i="23"/>
  <c r="L18" i="23"/>
  <c r="N18" i="23"/>
  <c r="O18" i="23"/>
  <c r="A19" i="23"/>
  <c r="C19" i="23"/>
  <c r="D19" i="23"/>
  <c r="L19" i="23"/>
  <c r="N19" i="23"/>
  <c r="O19" i="23"/>
  <c r="A20" i="23"/>
  <c r="C20" i="23"/>
  <c r="D20" i="23"/>
  <c r="L20" i="23"/>
  <c r="N20" i="23"/>
  <c r="O20" i="23"/>
  <c r="A21" i="23"/>
  <c r="C21" i="23"/>
  <c r="D21" i="23"/>
  <c r="L21" i="23"/>
  <c r="N21" i="23"/>
  <c r="O21" i="23"/>
  <c r="A22" i="23"/>
  <c r="C22" i="23"/>
  <c r="D22" i="23"/>
  <c r="L22" i="23"/>
  <c r="N22" i="23"/>
  <c r="O22" i="23"/>
  <c r="A23" i="23"/>
  <c r="C23" i="23"/>
  <c r="D23" i="23"/>
  <c r="L23" i="23"/>
  <c r="N23" i="23"/>
  <c r="O23" i="23"/>
  <c r="A24" i="23"/>
  <c r="C24" i="23"/>
  <c r="D24" i="23"/>
  <c r="L24" i="23"/>
  <c r="N24" i="23"/>
  <c r="O24" i="23"/>
  <c r="A25" i="23"/>
  <c r="C25" i="23"/>
  <c r="D25" i="23"/>
  <c r="L25" i="23"/>
  <c r="N25" i="23"/>
  <c r="O25" i="23"/>
  <c r="A26" i="23"/>
  <c r="C26" i="23"/>
  <c r="D26" i="23"/>
  <c r="L26" i="23"/>
  <c r="N26" i="23"/>
  <c r="O26" i="23"/>
  <c r="A27" i="23"/>
  <c r="C27" i="23"/>
  <c r="D27" i="23"/>
  <c r="L27" i="23"/>
  <c r="N27" i="23"/>
  <c r="O27" i="23"/>
  <c r="A28" i="23"/>
  <c r="C28" i="23"/>
  <c r="D28" i="23"/>
  <c r="L28" i="23"/>
  <c r="N28" i="23"/>
  <c r="O28" i="23"/>
  <c r="A29" i="23"/>
  <c r="C29" i="23"/>
  <c r="D29" i="23"/>
  <c r="L29" i="23"/>
  <c r="N29" i="23"/>
  <c r="O29" i="23"/>
  <c r="A30" i="23"/>
  <c r="C30" i="23"/>
  <c r="D30" i="23"/>
  <c r="L30" i="23"/>
  <c r="N30" i="23"/>
  <c r="O30" i="23"/>
  <c r="A31" i="23"/>
  <c r="C31" i="23"/>
  <c r="D31" i="23"/>
  <c r="L31" i="23"/>
  <c r="N31" i="23"/>
  <c r="O31" i="23"/>
  <c r="A32" i="23"/>
  <c r="C32" i="23"/>
  <c r="D32" i="23"/>
  <c r="L32" i="23"/>
  <c r="N32" i="23"/>
  <c r="O32" i="23"/>
  <c r="A33" i="23"/>
  <c r="C33" i="23"/>
  <c r="D33" i="23"/>
  <c r="L33" i="23"/>
  <c r="N33" i="23"/>
  <c r="O33" i="23"/>
  <c r="A34" i="23"/>
  <c r="C34" i="23"/>
  <c r="D34" i="23"/>
  <c r="L34" i="23"/>
  <c r="N34" i="23"/>
  <c r="O34" i="23"/>
  <c r="A35" i="23"/>
  <c r="C35" i="23"/>
  <c r="D35" i="23"/>
  <c r="L35" i="23"/>
  <c r="N35" i="23"/>
  <c r="O35" i="23"/>
  <c r="A36" i="23"/>
  <c r="C36" i="23"/>
  <c r="D36" i="23"/>
  <c r="L36" i="23"/>
  <c r="N36" i="23"/>
  <c r="O36" i="23"/>
  <c r="A37" i="23"/>
  <c r="C37" i="23"/>
  <c r="D37" i="23"/>
  <c r="L37" i="23"/>
  <c r="N37" i="23"/>
  <c r="O37" i="23"/>
  <c r="A38" i="23"/>
  <c r="C38" i="23"/>
  <c r="D38" i="23"/>
  <c r="L38" i="23"/>
  <c r="N38" i="23"/>
  <c r="O38" i="23"/>
  <c r="A39" i="23"/>
  <c r="C39" i="23"/>
  <c r="D39" i="23"/>
  <c r="L39" i="23"/>
  <c r="N39" i="23"/>
  <c r="O39" i="23"/>
  <c r="A40" i="23"/>
  <c r="C40" i="23"/>
  <c r="D40" i="23"/>
  <c r="L40" i="23"/>
  <c r="N40" i="23"/>
  <c r="O40" i="23"/>
  <c r="A41" i="23"/>
  <c r="C41" i="23"/>
  <c r="D41" i="23"/>
  <c r="L41" i="23"/>
  <c r="N41" i="23"/>
  <c r="O41" i="23"/>
  <c r="A42" i="23"/>
  <c r="C42" i="23"/>
  <c r="D42" i="23"/>
  <c r="L42" i="23"/>
  <c r="N42" i="23"/>
  <c r="O42" i="23"/>
  <c r="A43" i="23"/>
  <c r="C43" i="23"/>
  <c r="D43" i="23"/>
  <c r="L43" i="23"/>
  <c r="N43" i="23"/>
  <c r="O43" i="23"/>
  <c r="A44" i="23"/>
  <c r="C44" i="23"/>
  <c r="D44" i="23"/>
  <c r="L44" i="23"/>
  <c r="N44" i="23"/>
  <c r="O44" i="23"/>
  <c r="A45" i="23"/>
  <c r="C45" i="23"/>
  <c r="D45" i="23"/>
  <c r="L45" i="23"/>
  <c r="N45" i="23"/>
  <c r="O45" i="23"/>
  <c r="A46" i="23"/>
  <c r="C46" i="23"/>
  <c r="D46" i="23"/>
  <c r="L46" i="23"/>
  <c r="N46" i="23"/>
  <c r="O46" i="23"/>
  <c r="A47" i="23"/>
  <c r="C47" i="23"/>
  <c r="D47" i="23"/>
  <c r="L47" i="23"/>
  <c r="N47" i="23"/>
  <c r="O47" i="23"/>
  <c r="A48" i="23"/>
  <c r="C48" i="23"/>
  <c r="D48" i="23"/>
  <c r="L48" i="23"/>
  <c r="N48" i="23"/>
  <c r="O48" i="23"/>
  <c r="A49" i="23"/>
  <c r="C49" i="23"/>
  <c r="D49" i="23"/>
  <c r="L49" i="23"/>
  <c r="N49" i="23"/>
  <c r="O49" i="23"/>
  <c r="A50" i="23"/>
  <c r="C50" i="23"/>
  <c r="D50" i="23"/>
  <c r="L50" i="23"/>
  <c r="N50" i="23"/>
  <c r="O50" i="23"/>
  <c r="A51" i="23"/>
  <c r="C51" i="23"/>
  <c r="D51" i="23"/>
  <c r="L51" i="23"/>
  <c r="N51" i="23"/>
  <c r="O51" i="23"/>
  <c r="A52" i="23"/>
  <c r="C52" i="23"/>
  <c r="D52" i="23"/>
  <c r="L52" i="23"/>
  <c r="N52" i="23"/>
  <c r="O52" i="23"/>
  <c r="A53" i="23"/>
  <c r="C53" i="23"/>
  <c r="D53" i="23"/>
  <c r="L53" i="23"/>
  <c r="N53" i="23"/>
  <c r="O53" i="23"/>
  <c r="A54" i="23"/>
  <c r="C54" i="23"/>
  <c r="D54" i="23"/>
  <c r="L54" i="23"/>
  <c r="N54" i="23"/>
  <c r="O54" i="23"/>
  <c r="A55" i="23"/>
  <c r="C55" i="23"/>
  <c r="D55" i="23"/>
  <c r="L55" i="23"/>
  <c r="N55" i="23"/>
  <c r="O55" i="23"/>
  <c r="A56" i="23"/>
  <c r="C56" i="23"/>
  <c r="D56" i="23"/>
  <c r="L56" i="23"/>
  <c r="N56" i="23"/>
  <c r="O56" i="23"/>
  <c r="A57" i="23"/>
  <c r="C57" i="23"/>
  <c r="D57" i="23"/>
  <c r="L57" i="23"/>
  <c r="N57" i="23"/>
  <c r="O57" i="23"/>
  <c r="A58" i="23"/>
  <c r="C58" i="23"/>
  <c r="D58" i="23"/>
  <c r="L58" i="23"/>
  <c r="N58" i="23"/>
  <c r="O58" i="23"/>
  <c r="A59" i="23"/>
  <c r="C59" i="23"/>
  <c r="D59" i="23"/>
  <c r="L59" i="23"/>
  <c r="N59" i="23"/>
  <c r="O59" i="23"/>
  <c r="A60" i="23"/>
  <c r="C60" i="23"/>
  <c r="D60" i="23"/>
  <c r="L60" i="23"/>
  <c r="N60" i="23"/>
  <c r="O60" i="23"/>
  <c r="A61" i="23"/>
  <c r="C61" i="23"/>
  <c r="D61" i="23"/>
  <c r="L61" i="23"/>
  <c r="N61" i="23"/>
  <c r="O61" i="23"/>
  <c r="A62" i="23"/>
  <c r="C62" i="23"/>
  <c r="D62" i="23"/>
  <c r="L62" i="23"/>
  <c r="N62" i="23"/>
  <c r="O62" i="23"/>
  <c r="A63" i="23"/>
  <c r="C63" i="23"/>
  <c r="D63" i="23"/>
  <c r="L63" i="23"/>
  <c r="N63" i="23"/>
  <c r="O63" i="23"/>
  <c r="A64" i="23"/>
  <c r="C64" i="23"/>
  <c r="D64" i="23"/>
  <c r="L64" i="23"/>
  <c r="N64" i="23"/>
  <c r="O64" i="23"/>
  <c r="A65" i="23"/>
  <c r="C65" i="23"/>
  <c r="D65" i="23"/>
  <c r="L65" i="23"/>
  <c r="N65" i="23"/>
  <c r="O65" i="23"/>
  <c r="A66" i="23"/>
  <c r="C66" i="23"/>
  <c r="D66" i="23"/>
  <c r="L66" i="23"/>
  <c r="N66" i="23"/>
  <c r="O66" i="23"/>
  <c r="A67" i="23"/>
  <c r="C67" i="23"/>
  <c r="D67" i="23"/>
  <c r="L67" i="23"/>
  <c r="N67" i="23"/>
  <c r="O67" i="23"/>
  <c r="A68" i="23"/>
  <c r="C68" i="23"/>
  <c r="D68" i="23"/>
  <c r="L68" i="23"/>
  <c r="N68" i="23"/>
  <c r="O68" i="23"/>
  <c r="A69" i="23"/>
  <c r="C69" i="23"/>
  <c r="D69" i="23"/>
  <c r="L69" i="23"/>
  <c r="N69" i="23"/>
  <c r="O69" i="23"/>
  <c r="A70" i="23"/>
  <c r="C70" i="23"/>
  <c r="D70" i="23"/>
  <c r="L70" i="23"/>
  <c r="N70" i="23"/>
  <c r="O70" i="23"/>
  <c r="A71" i="23"/>
  <c r="C71" i="23"/>
  <c r="D71" i="23"/>
  <c r="L71" i="23"/>
  <c r="N71" i="23"/>
  <c r="O71" i="23"/>
  <c r="A72" i="23"/>
  <c r="C72" i="23"/>
  <c r="D72" i="23"/>
  <c r="L72" i="23"/>
  <c r="N72" i="23"/>
  <c r="O72" i="23"/>
  <c r="A73" i="23"/>
  <c r="C73" i="23"/>
  <c r="D73" i="23"/>
  <c r="L73" i="23"/>
  <c r="N73" i="23"/>
  <c r="O73" i="23"/>
  <c r="A74" i="23"/>
  <c r="C74" i="23"/>
  <c r="D74" i="23"/>
  <c r="L74" i="23"/>
  <c r="N74" i="23"/>
  <c r="O74" i="23"/>
  <c r="A75" i="23"/>
  <c r="C75" i="23"/>
  <c r="D75" i="23"/>
  <c r="L75" i="23"/>
  <c r="N75" i="23"/>
  <c r="O75" i="23"/>
  <c r="A76" i="23"/>
  <c r="C76" i="23"/>
  <c r="D76" i="23"/>
  <c r="L76" i="23"/>
  <c r="N76" i="23"/>
  <c r="O76" i="23"/>
  <c r="A77" i="23"/>
  <c r="C77" i="23"/>
  <c r="D77" i="23"/>
  <c r="L77" i="23"/>
  <c r="N77" i="23"/>
  <c r="O77" i="23"/>
  <c r="A78" i="23"/>
  <c r="C78" i="23"/>
  <c r="D78" i="23"/>
  <c r="L78" i="23"/>
  <c r="N78" i="23"/>
  <c r="O78" i="23"/>
  <c r="A79" i="23"/>
  <c r="C79" i="23"/>
  <c r="D79" i="23"/>
  <c r="L79" i="23"/>
  <c r="N79" i="23"/>
  <c r="O79" i="23"/>
  <c r="A80" i="23"/>
  <c r="C80" i="23"/>
  <c r="D80" i="23"/>
  <c r="L80" i="23"/>
  <c r="N80" i="23"/>
  <c r="O80" i="23"/>
  <c r="A81" i="23"/>
  <c r="C81" i="23"/>
  <c r="D81" i="23"/>
  <c r="L81" i="23"/>
  <c r="N81" i="23"/>
  <c r="O81" i="23"/>
  <c r="A82" i="23"/>
  <c r="C82" i="23"/>
  <c r="D82" i="23"/>
  <c r="L82" i="23"/>
  <c r="N82" i="23"/>
  <c r="O82" i="23"/>
  <c r="A83" i="23"/>
  <c r="C83" i="23"/>
  <c r="D83" i="23"/>
  <c r="L83" i="23"/>
  <c r="N83" i="23"/>
  <c r="O83" i="23"/>
  <c r="A84" i="23"/>
  <c r="C84" i="23"/>
  <c r="D84" i="23"/>
  <c r="L84" i="23"/>
  <c r="N84" i="23"/>
  <c r="O84" i="23"/>
  <c r="A85" i="23"/>
  <c r="C85" i="23"/>
  <c r="D85" i="23"/>
  <c r="L85" i="23"/>
  <c r="N85" i="23"/>
  <c r="O85" i="23"/>
  <c r="A86" i="23"/>
  <c r="C86" i="23"/>
  <c r="D86" i="23"/>
  <c r="L86" i="23"/>
  <c r="N86" i="23"/>
  <c r="O86" i="23"/>
  <c r="A87" i="23"/>
  <c r="C87" i="23"/>
  <c r="D87" i="23"/>
  <c r="L87" i="23"/>
  <c r="N87" i="23"/>
  <c r="O87" i="23"/>
  <c r="A88" i="23"/>
  <c r="C88" i="23"/>
  <c r="D88" i="23"/>
  <c r="L88" i="23"/>
  <c r="N88" i="23"/>
  <c r="O88" i="23"/>
  <c r="A89" i="23"/>
  <c r="C89" i="23"/>
  <c r="D89" i="23"/>
  <c r="L89" i="23"/>
  <c r="N89" i="23"/>
  <c r="O89" i="23"/>
  <c r="A90" i="23"/>
  <c r="C90" i="23"/>
  <c r="D90" i="23"/>
  <c r="L90" i="23"/>
  <c r="N90" i="23"/>
  <c r="O90" i="23"/>
  <c r="A91" i="23"/>
  <c r="C91" i="23"/>
  <c r="D91" i="23"/>
  <c r="L91" i="23"/>
  <c r="N91" i="23"/>
  <c r="O91" i="23"/>
  <c r="A92" i="23"/>
  <c r="C92" i="23"/>
  <c r="D92" i="23"/>
  <c r="L92" i="23"/>
  <c r="N92" i="23"/>
  <c r="O92" i="23"/>
  <c r="A93" i="23"/>
  <c r="C93" i="23"/>
  <c r="D93" i="23"/>
  <c r="L93" i="23"/>
  <c r="N93" i="23"/>
  <c r="O93" i="23"/>
  <c r="A94" i="23"/>
  <c r="C94" i="23"/>
  <c r="D94" i="23"/>
  <c r="L94" i="23"/>
  <c r="N94" i="23"/>
  <c r="O94" i="23"/>
  <c r="A95" i="23"/>
  <c r="C95" i="23"/>
  <c r="D95" i="23"/>
  <c r="L95" i="23"/>
  <c r="N95" i="23"/>
  <c r="O95" i="23"/>
  <c r="A96" i="23"/>
  <c r="C96" i="23"/>
  <c r="D96" i="23"/>
  <c r="L96" i="23"/>
  <c r="N96" i="23"/>
  <c r="O96" i="23"/>
  <c r="A97" i="23"/>
  <c r="C97" i="23"/>
  <c r="D97" i="23"/>
  <c r="L97" i="23"/>
  <c r="N97" i="23"/>
  <c r="O97" i="23"/>
  <c r="A98" i="23"/>
  <c r="C98" i="23"/>
  <c r="D98" i="23"/>
  <c r="L98" i="23"/>
  <c r="N98" i="23"/>
  <c r="O98" i="23"/>
  <c r="A99" i="23"/>
  <c r="C99" i="23"/>
  <c r="D99" i="23"/>
  <c r="L99" i="23"/>
  <c r="N99" i="23"/>
  <c r="O99" i="23"/>
  <c r="A100" i="23"/>
  <c r="C100" i="23"/>
  <c r="D100" i="23"/>
  <c r="L100" i="23"/>
  <c r="N100" i="23"/>
  <c r="O100" i="23"/>
  <c r="A101" i="23"/>
  <c r="C101" i="23"/>
  <c r="D101" i="23"/>
  <c r="L101" i="23"/>
  <c r="N101" i="23"/>
  <c r="O101" i="23"/>
  <c r="O2" i="23" l="1"/>
  <c r="N2" i="23"/>
  <c r="L2" i="23"/>
  <c r="C2" i="23"/>
  <c r="D2" i="23"/>
  <c r="A2" i="23"/>
  <c r="B4" i="14" l="1"/>
  <c r="B4" i="8"/>
  <c r="B2" i="1"/>
  <c r="H9" i="17"/>
  <c r="B33" i="9" l="1"/>
  <c r="B50" i="8"/>
  <c r="E16" i="1" l="1"/>
  <c r="V70" i="1"/>
  <c r="T44" i="23" s="1"/>
  <c r="V71" i="1"/>
  <c r="T45" i="23" s="1"/>
  <c r="V72" i="1"/>
  <c r="T46" i="23" s="1"/>
  <c r="V73" i="1"/>
  <c r="T47" i="23" s="1"/>
  <c r="V74" i="1"/>
  <c r="T48" i="23" s="1"/>
  <c r="V75" i="1"/>
  <c r="T49" i="23" s="1"/>
  <c r="V76" i="1"/>
  <c r="T50" i="23" s="1"/>
  <c r="V77" i="1"/>
  <c r="T51" i="23" s="1"/>
  <c r="V78" i="1"/>
  <c r="T52" i="23" s="1"/>
  <c r="V79" i="1"/>
  <c r="T53" i="23" s="1"/>
  <c r="V80" i="1"/>
  <c r="T54" i="23" s="1"/>
  <c r="V81" i="1"/>
  <c r="T55" i="23" s="1"/>
  <c r="V82" i="1"/>
  <c r="T56" i="23" s="1"/>
  <c r="V83" i="1"/>
  <c r="T57" i="23" s="1"/>
  <c r="V84" i="1"/>
  <c r="T58" i="23" s="1"/>
  <c r="V85" i="1"/>
  <c r="T59" i="23" s="1"/>
  <c r="V86" i="1"/>
  <c r="T60" i="23" s="1"/>
  <c r="V87" i="1"/>
  <c r="T61" i="23" s="1"/>
  <c r="V88" i="1"/>
  <c r="T62" i="23" s="1"/>
  <c r="V89" i="1"/>
  <c r="T63" i="23" s="1"/>
  <c r="V90" i="1"/>
  <c r="T64" i="23" s="1"/>
  <c r="V91" i="1"/>
  <c r="T65" i="23" s="1"/>
  <c r="V92" i="1"/>
  <c r="T66" i="23" s="1"/>
  <c r="V93" i="1"/>
  <c r="T67" i="23" s="1"/>
  <c r="V94" i="1"/>
  <c r="T68" i="23" s="1"/>
  <c r="V95" i="1"/>
  <c r="T69" i="23" s="1"/>
  <c r="V96" i="1"/>
  <c r="T70" i="23" s="1"/>
  <c r="V97" i="1"/>
  <c r="T71" i="23" s="1"/>
  <c r="V98" i="1"/>
  <c r="T72" i="23" s="1"/>
  <c r="V99" i="1"/>
  <c r="T73" i="23" s="1"/>
  <c r="V100" i="1"/>
  <c r="T74" i="23" s="1"/>
  <c r="V101" i="1"/>
  <c r="T75" i="23" s="1"/>
  <c r="V102" i="1"/>
  <c r="T76" i="23" s="1"/>
  <c r="V103" i="1"/>
  <c r="T77" i="23" s="1"/>
  <c r="V104" i="1"/>
  <c r="T78" i="23" s="1"/>
  <c r="V105" i="1"/>
  <c r="T79" i="23" s="1"/>
  <c r="V106" i="1"/>
  <c r="T80" i="23" s="1"/>
  <c r="V107" i="1"/>
  <c r="T81" i="23" s="1"/>
  <c r="V108" i="1"/>
  <c r="T82" i="23" s="1"/>
  <c r="V109" i="1"/>
  <c r="T83" i="23" s="1"/>
  <c r="V110" i="1"/>
  <c r="T84" i="23" s="1"/>
  <c r="V111" i="1"/>
  <c r="T85" i="23" s="1"/>
  <c r="V112" i="1"/>
  <c r="T86" i="23" s="1"/>
  <c r="V113" i="1"/>
  <c r="T87" i="23" s="1"/>
  <c r="V114" i="1"/>
  <c r="T88" i="23" s="1"/>
  <c r="V115" i="1"/>
  <c r="T89" i="23" s="1"/>
  <c r="V116" i="1"/>
  <c r="T90" i="23" s="1"/>
  <c r="V117" i="1"/>
  <c r="T91" i="23" s="1"/>
  <c r="V118" i="1"/>
  <c r="T92" i="23" s="1"/>
  <c r="V119" i="1"/>
  <c r="T93" i="23" s="1"/>
  <c r="V120" i="1"/>
  <c r="T94" i="23" s="1"/>
  <c r="V121" i="1"/>
  <c r="T95" i="23" s="1"/>
  <c r="V122" i="1"/>
  <c r="T96" i="23" s="1"/>
  <c r="V123" i="1"/>
  <c r="T97" i="23" s="1"/>
  <c r="V124" i="1"/>
  <c r="T98" i="23" s="1"/>
  <c r="V125" i="1"/>
  <c r="T99" i="23" s="1"/>
  <c r="V126" i="1"/>
  <c r="T100" i="23" s="1"/>
  <c r="V127" i="1"/>
  <c r="T101" i="23" s="1"/>
  <c r="U6" i="23"/>
  <c r="U9" i="23"/>
  <c r="U12" i="23"/>
  <c r="U15" i="23"/>
  <c r="U16" i="23"/>
  <c r="U17" i="23"/>
  <c r="U19" i="23"/>
  <c r="U21" i="23"/>
  <c r="U29" i="23"/>
  <c r="U32" i="23"/>
  <c r="U34" i="23"/>
  <c r="U39" i="23"/>
  <c r="U40" i="23"/>
  <c r="U41" i="23"/>
  <c r="U42" i="23"/>
  <c r="U43" i="23"/>
  <c r="U44" i="23"/>
  <c r="U45" i="23"/>
  <c r="U46" i="23"/>
  <c r="U47" i="23"/>
  <c r="U48" i="23"/>
  <c r="U49" i="23"/>
  <c r="U50" i="23"/>
  <c r="U51" i="23"/>
  <c r="U52" i="23"/>
  <c r="U53" i="23"/>
  <c r="U54" i="23"/>
  <c r="U55" i="23"/>
  <c r="U56" i="23"/>
  <c r="U57" i="23"/>
  <c r="U58" i="23"/>
  <c r="U59" i="23"/>
  <c r="U60" i="23"/>
  <c r="U61" i="23"/>
  <c r="U62" i="23"/>
  <c r="U63" i="23"/>
  <c r="U64" i="23"/>
  <c r="U65" i="23"/>
  <c r="U66" i="23"/>
  <c r="U67" i="23"/>
  <c r="U68" i="23"/>
  <c r="U69" i="23"/>
  <c r="U70" i="23"/>
  <c r="U71" i="23"/>
  <c r="U72" i="23"/>
  <c r="U73" i="23"/>
  <c r="U74" i="23"/>
  <c r="U75" i="23"/>
  <c r="U76" i="23"/>
  <c r="U77" i="23"/>
  <c r="U78" i="23"/>
  <c r="U79" i="23"/>
  <c r="U80" i="23"/>
  <c r="U81" i="23"/>
  <c r="U82" i="23"/>
  <c r="U83" i="23"/>
  <c r="U84" i="23"/>
  <c r="U85" i="23"/>
  <c r="U86" i="23"/>
  <c r="U87" i="23"/>
  <c r="U88" i="23"/>
  <c r="U89" i="23"/>
  <c r="U90" i="23"/>
  <c r="U91" i="23"/>
  <c r="U92" i="23"/>
  <c r="U93" i="23"/>
  <c r="U94" i="23"/>
  <c r="U95" i="23"/>
  <c r="U96" i="23"/>
  <c r="U97" i="23"/>
  <c r="U98" i="23"/>
  <c r="U99" i="23"/>
  <c r="U100" i="23"/>
  <c r="U101" i="23"/>
  <c r="V41" i="1" l="1"/>
  <c r="T15" i="23" s="1"/>
  <c r="V42" i="1"/>
  <c r="T16" i="23" s="1"/>
  <c r="V43" i="1"/>
  <c r="T17" i="23" s="1"/>
  <c r="V45" i="1"/>
  <c r="T19" i="23" s="1"/>
  <c r="V47" i="1"/>
  <c r="T21" i="23" s="1"/>
  <c r="V55" i="1"/>
  <c r="T29" i="23" s="1"/>
  <c r="V58" i="1"/>
  <c r="T32" i="23" s="1"/>
  <c r="V60" i="1"/>
  <c r="T34" i="23" s="1"/>
  <c r="V65" i="1"/>
  <c r="T39" i="23" s="1"/>
  <c r="V66" i="1"/>
  <c r="T40" i="23" s="1"/>
  <c r="V67" i="1"/>
  <c r="T41" i="23" s="1"/>
  <c r="V68" i="1"/>
  <c r="T42" i="23" s="1"/>
  <c r="V69" i="1"/>
  <c r="T43" i="23" s="1"/>
  <c r="M47" i="20"/>
  <c r="L47" i="20"/>
  <c r="K47" i="20"/>
  <c r="J47" i="20"/>
  <c r="I47" i="20"/>
  <c r="H47" i="20"/>
  <c r="G47" i="20"/>
  <c r="F47" i="20"/>
  <c r="E47" i="20"/>
  <c r="D47" i="20"/>
  <c r="N46" i="20"/>
  <c r="U38" i="23" s="1"/>
  <c r="M46" i="20"/>
  <c r="L46" i="20"/>
  <c r="K46" i="20"/>
  <c r="J46" i="20"/>
  <c r="I46" i="20"/>
  <c r="H46" i="20"/>
  <c r="G46" i="20"/>
  <c r="F46" i="20"/>
  <c r="E46" i="20"/>
  <c r="D46" i="20"/>
  <c r="N45" i="20"/>
  <c r="U23" i="23" s="1"/>
  <c r="M45" i="20"/>
  <c r="L45" i="20"/>
  <c r="K45" i="20"/>
  <c r="J45" i="20"/>
  <c r="I45" i="20"/>
  <c r="H45" i="20"/>
  <c r="G45" i="20"/>
  <c r="F45" i="20"/>
  <c r="E45" i="20"/>
  <c r="D45" i="20"/>
  <c r="N44" i="20"/>
  <c r="M44" i="20"/>
  <c r="L44" i="20"/>
  <c r="K44" i="20"/>
  <c r="J44" i="20"/>
  <c r="I44" i="20"/>
  <c r="H44" i="20"/>
  <c r="G44" i="20"/>
  <c r="F44" i="20"/>
  <c r="E44" i="20"/>
  <c r="D44" i="20"/>
  <c r="N43" i="20"/>
  <c r="U27" i="23" s="1"/>
  <c r="M43" i="20"/>
  <c r="L43" i="20"/>
  <c r="K43" i="20"/>
  <c r="J43" i="20"/>
  <c r="I43" i="20"/>
  <c r="H43" i="20"/>
  <c r="G43" i="20"/>
  <c r="F43" i="20"/>
  <c r="E43" i="20"/>
  <c r="D43" i="20"/>
  <c r="N42" i="20"/>
  <c r="M42" i="20"/>
  <c r="L42" i="20"/>
  <c r="K42" i="20"/>
  <c r="J42" i="20"/>
  <c r="I42" i="20"/>
  <c r="H42" i="20"/>
  <c r="G42" i="20"/>
  <c r="F42" i="20"/>
  <c r="E42" i="20"/>
  <c r="D42" i="20"/>
  <c r="N41" i="20"/>
  <c r="U28" i="23" s="1"/>
  <c r="M41" i="20"/>
  <c r="L41" i="20"/>
  <c r="K41" i="20"/>
  <c r="J41" i="20"/>
  <c r="I41" i="20"/>
  <c r="H41" i="20"/>
  <c r="G41" i="20"/>
  <c r="F41" i="20"/>
  <c r="E41" i="20"/>
  <c r="D41" i="20"/>
  <c r="N40" i="20"/>
  <c r="M40" i="20"/>
  <c r="L40" i="20"/>
  <c r="K40" i="20"/>
  <c r="J40" i="20"/>
  <c r="I40" i="20"/>
  <c r="H40" i="20"/>
  <c r="G40" i="20"/>
  <c r="F40" i="20"/>
  <c r="D40" i="20"/>
  <c r="N39" i="20"/>
  <c r="U3" i="23" s="1"/>
  <c r="M39" i="20"/>
  <c r="L39" i="20"/>
  <c r="K39" i="20"/>
  <c r="J39" i="20"/>
  <c r="I39" i="20"/>
  <c r="H39" i="20"/>
  <c r="G39" i="20"/>
  <c r="F39" i="20"/>
  <c r="E39" i="20"/>
  <c r="D39" i="20"/>
  <c r="N38" i="20"/>
  <c r="M38" i="20"/>
  <c r="L38" i="20"/>
  <c r="K38" i="20"/>
  <c r="J38" i="20"/>
  <c r="I38" i="20"/>
  <c r="H38" i="20"/>
  <c r="G38" i="20"/>
  <c r="F38" i="20"/>
  <c r="E38" i="20"/>
  <c r="N37" i="20"/>
  <c r="U25" i="23" s="1"/>
  <c r="M37" i="20"/>
  <c r="L37" i="20"/>
  <c r="K37" i="20"/>
  <c r="J37" i="20"/>
  <c r="I37" i="20"/>
  <c r="H37" i="20"/>
  <c r="G37" i="20"/>
  <c r="F37" i="20"/>
  <c r="E37" i="20"/>
  <c r="D37" i="20"/>
  <c r="N36" i="20"/>
  <c r="M36" i="20"/>
  <c r="L36" i="20"/>
  <c r="K36" i="20"/>
  <c r="J36" i="20"/>
  <c r="I36" i="20"/>
  <c r="H36" i="20"/>
  <c r="G36" i="20"/>
  <c r="F36" i="20"/>
  <c r="E36" i="20"/>
  <c r="D36" i="20"/>
  <c r="N35" i="20"/>
  <c r="M35" i="20"/>
  <c r="U33" i="23" s="1"/>
  <c r="L35" i="20"/>
  <c r="K35" i="20"/>
  <c r="J35" i="20"/>
  <c r="I35" i="20"/>
  <c r="H35" i="20"/>
  <c r="G35" i="20"/>
  <c r="F35" i="20"/>
  <c r="E35" i="20"/>
  <c r="D35" i="20"/>
  <c r="N34" i="20"/>
  <c r="U35" i="23" s="1"/>
  <c r="M34" i="20"/>
  <c r="L34" i="20"/>
  <c r="K34" i="20"/>
  <c r="J34" i="20"/>
  <c r="I34" i="20"/>
  <c r="H34" i="20"/>
  <c r="G34" i="20"/>
  <c r="F34" i="20"/>
  <c r="E34" i="20"/>
  <c r="D34" i="20"/>
  <c r="N33" i="20"/>
  <c r="M33" i="20"/>
  <c r="L33" i="20"/>
  <c r="K33" i="20"/>
  <c r="J33" i="20"/>
  <c r="I33" i="20"/>
  <c r="H33" i="20"/>
  <c r="G33" i="20"/>
  <c r="F33" i="20"/>
  <c r="E33" i="20"/>
  <c r="D33" i="20"/>
  <c r="N32" i="20"/>
  <c r="M32" i="20"/>
  <c r="L32" i="20"/>
  <c r="K32" i="20"/>
  <c r="J32" i="20"/>
  <c r="I32" i="20"/>
  <c r="H32" i="20"/>
  <c r="G32" i="20"/>
  <c r="F32" i="20"/>
  <c r="E32" i="20"/>
  <c r="D32" i="20"/>
  <c r="N31" i="20"/>
  <c r="M31" i="20"/>
  <c r="L31" i="20"/>
  <c r="K31" i="20"/>
  <c r="J31" i="20"/>
  <c r="I31" i="20"/>
  <c r="H31" i="20"/>
  <c r="G31" i="20"/>
  <c r="F31" i="20"/>
  <c r="E31" i="20"/>
  <c r="D31" i="20"/>
  <c r="N30" i="20"/>
  <c r="M30" i="20"/>
  <c r="L30" i="20"/>
  <c r="K30" i="20"/>
  <c r="J30" i="20"/>
  <c r="I30" i="20"/>
  <c r="H30" i="20"/>
  <c r="G30" i="20"/>
  <c r="F30" i="20"/>
  <c r="E30" i="20"/>
  <c r="D30" i="20"/>
  <c r="N29" i="20"/>
  <c r="M29" i="20"/>
  <c r="L29" i="20"/>
  <c r="K29" i="20"/>
  <c r="J29" i="20"/>
  <c r="I29" i="20"/>
  <c r="H29" i="20"/>
  <c r="G29" i="20"/>
  <c r="F29" i="20"/>
  <c r="E29" i="20"/>
  <c r="D29" i="20"/>
  <c r="N28" i="20"/>
  <c r="M28" i="20"/>
  <c r="L28" i="20"/>
  <c r="K28" i="20"/>
  <c r="J28" i="20"/>
  <c r="I28" i="20"/>
  <c r="H28" i="20"/>
  <c r="G28" i="20"/>
  <c r="F28" i="20"/>
  <c r="E28" i="20"/>
  <c r="D28" i="20"/>
  <c r="N27" i="20"/>
  <c r="M27" i="20"/>
  <c r="L27" i="20"/>
  <c r="K27" i="20"/>
  <c r="J27" i="20"/>
  <c r="I27" i="20"/>
  <c r="H27" i="20"/>
  <c r="G27" i="20"/>
  <c r="F27" i="20"/>
  <c r="E27" i="20"/>
  <c r="D27" i="20"/>
  <c r="N26" i="20"/>
  <c r="M26" i="20"/>
  <c r="L26" i="20"/>
  <c r="K26" i="20"/>
  <c r="J26" i="20"/>
  <c r="I26" i="20"/>
  <c r="H26" i="20"/>
  <c r="G26" i="20"/>
  <c r="F26" i="20"/>
  <c r="E26" i="20"/>
  <c r="D26" i="20"/>
  <c r="N25" i="20"/>
  <c r="M25" i="20"/>
  <c r="L25" i="20"/>
  <c r="K25" i="20"/>
  <c r="J25" i="20"/>
  <c r="I25" i="20"/>
  <c r="H25" i="20"/>
  <c r="G25" i="20"/>
  <c r="F25" i="20"/>
  <c r="E25" i="20"/>
  <c r="D25" i="20"/>
  <c r="N24" i="20"/>
  <c r="M24" i="20"/>
  <c r="L24" i="20"/>
  <c r="K24" i="20"/>
  <c r="J24" i="20"/>
  <c r="I24" i="20"/>
  <c r="H24" i="20"/>
  <c r="G24" i="20"/>
  <c r="F24" i="20"/>
  <c r="E24" i="20"/>
  <c r="D24" i="20"/>
  <c r="N23" i="20"/>
  <c r="M23" i="20"/>
  <c r="L23" i="20"/>
  <c r="K23" i="20"/>
  <c r="J23" i="20"/>
  <c r="I23" i="20"/>
  <c r="H23" i="20"/>
  <c r="G23" i="20"/>
  <c r="F23" i="20"/>
  <c r="E23" i="20"/>
  <c r="D23" i="20"/>
  <c r="N22" i="20"/>
  <c r="M22" i="20"/>
  <c r="L22" i="20"/>
  <c r="K22" i="20"/>
  <c r="J22" i="20"/>
  <c r="I22" i="20"/>
  <c r="H22" i="20"/>
  <c r="G22" i="20"/>
  <c r="F22" i="20"/>
  <c r="E22" i="20"/>
  <c r="D22" i="20"/>
  <c r="N21" i="20"/>
  <c r="M21" i="20"/>
  <c r="L21" i="20"/>
  <c r="K21" i="20"/>
  <c r="J21" i="20"/>
  <c r="I21" i="20"/>
  <c r="H21" i="20"/>
  <c r="G21" i="20"/>
  <c r="F21" i="20"/>
  <c r="E21" i="20"/>
  <c r="D21" i="20"/>
  <c r="N20" i="20"/>
  <c r="M20" i="20"/>
  <c r="L20" i="20"/>
  <c r="K20" i="20"/>
  <c r="J20" i="20"/>
  <c r="I20" i="20"/>
  <c r="H20" i="20"/>
  <c r="G20" i="20"/>
  <c r="F20" i="20"/>
  <c r="E20" i="20"/>
  <c r="D20" i="20"/>
  <c r="N19" i="20"/>
  <c r="M19" i="20"/>
  <c r="L19" i="20"/>
  <c r="K19" i="20"/>
  <c r="J19" i="20"/>
  <c r="I19" i="20"/>
  <c r="H19" i="20"/>
  <c r="G19" i="20"/>
  <c r="F19" i="20"/>
  <c r="E19" i="20"/>
  <c r="D19" i="20"/>
  <c r="N18" i="20"/>
  <c r="M18" i="20"/>
  <c r="L18" i="20"/>
  <c r="K18" i="20"/>
  <c r="J18" i="20"/>
  <c r="I18" i="20"/>
  <c r="H18" i="20"/>
  <c r="G18" i="20"/>
  <c r="F18" i="20"/>
  <c r="E18" i="20"/>
  <c r="D18" i="20"/>
  <c r="N17" i="20"/>
  <c r="M17" i="20"/>
  <c r="L17" i="20"/>
  <c r="K17" i="20"/>
  <c r="J17" i="20"/>
  <c r="I17" i="20"/>
  <c r="H17" i="20"/>
  <c r="G17" i="20"/>
  <c r="F17" i="20"/>
  <c r="E17" i="20"/>
  <c r="D17" i="20"/>
  <c r="N16" i="20"/>
  <c r="M16" i="20"/>
  <c r="L16" i="20"/>
  <c r="K16" i="20"/>
  <c r="J16" i="20"/>
  <c r="I16" i="20"/>
  <c r="H16" i="20"/>
  <c r="G16" i="20"/>
  <c r="F16" i="20"/>
  <c r="E16" i="20"/>
  <c r="D16" i="20"/>
  <c r="N15" i="20"/>
  <c r="M15" i="20"/>
  <c r="L15" i="20"/>
  <c r="K15" i="20"/>
  <c r="J15" i="20"/>
  <c r="I15" i="20"/>
  <c r="H15" i="20"/>
  <c r="G15" i="20"/>
  <c r="F15" i="20"/>
  <c r="E15" i="20"/>
  <c r="D15" i="20"/>
  <c r="N14" i="20"/>
  <c r="M14" i="20"/>
  <c r="L14" i="20"/>
  <c r="K14" i="20"/>
  <c r="J14" i="20"/>
  <c r="I14" i="20"/>
  <c r="H14" i="20"/>
  <c r="G14" i="20"/>
  <c r="F14" i="20"/>
  <c r="E14" i="20"/>
  <c r="D14" i="20"/>
  <c r="N13" i="20"/>
  <c r="M13" i="20"/>
  <c r="L13" i="20"/>
  <c r="K13" i="20"/>
  <c r="J13" i="20"/>
  <c r="I13" i="20"/>
  <c r="H13" i="20"/>
  <c r="G13" i="20"/>
  <c r="F13" i="20"/>
  <c r="E13" i="20"/>
  <c r="D13" i="20"/>
  <c r="N12" i="20"/>
  <c r="M12" i="20"/>
  <c r="L12" i="20"/>
  <c r="K12" i="20"/>
  <c r="J12" i="20"/>
  <c r="I12" i="20"/>
  <c r="H12" i="20"/>
  <c r="G12" i="20"/>
  <c r="F12" i="20"/>
  <c r="E12" i="20"/>
  <c r="D12" i="20"/>
  <c r="N11" i="20"/>
  <c r="M11" i="20"/>
  <c r="L11" i="20"/>
  <c r="K11" i="20"/>
  <c r="J11" i="20"/>
  <c r="I11" i="20"/>
  <c r="H11" i="20"/>
  <c r="G11" i="20"/>
  <c r="F11" i="20"/>
  <c r="E11" i="20"/>
  <c r="D11" i="20"/>
  <c r="N10" i="20"/>
  <c r="M10" i="20"/>
  <c r="L10" i="20"/>
  <c r="K10" i="20"/>
  <c r="J10" i="20"/>
  <c r="I10" i="20"/>
  <c r="H10" i="20"/>
  <c r="G10" i="20"/>
  <c r="F10" i="20"/>
  <c r="E10" i="20"/>
  <c r="D10" i="20"/>
  <c r="N9" i="20"/>
  <c r="M9" i="20"/>
  <c r="L9" i="20"/>
  <c r="K9" i="20"/>
  <c r="J9" i="20"/>
  <c r="I9" i="20"/>
  <c r="H9" i="20"/>
  <c r="G9" i="20"/>
  <c r="F9" i="20"/>
  <c r="E9" i="20"/>
  <c r="D9" i="20"/>
  <c r="N8" i="20"/>
  <c r="M8" i="20"/>
  <c r="L8" i="20"/>
  <c r="K8" i="20"/>
  <c r="J8" i="20"/>
  <c r="I8" i="20"/>
  <c r="H8" i="20"/>
  <c r="G8" i="20"/>
  <c r="F8" i="20"/>
  <c r="E8" i="20"/>
  <c r="D8" i="20"/>
  <c r="N7" i="20"/>
  <c r="M7" i="20"/>
  <c r="L7" i="20"/>
  <c r="K7" i="20"/>
  <c r="J7" i="20"/>
  <c r="I7" i="20"/>
  <c r="H7" i="20"/>
  <c r="G7" i="20"/>
  <c r="F7" i="20"/>
  <c r="E7" i="20"/>
  <c r="D7" i="20"/>
  <c r="N6" i="20"/>
  <c r="M6" i="20"/>
  <c r="L6" i="20"/>
  <c r="K6" i="20"/>
  <c r="J6" i="20"/>
  <c r="I6" i="20"/>
  <c r="H6" i="20"/>
  <c r="G6" i="20"/>
  <c r="F6" i="20"/>
  <c r="E6" i="20"/>
  <c r="D6" i="20"/>
  <c r="N5" i="20"/>
  <c r="M5" i="20"/>
  <c r="L5" i="20"/>
  <c r="K5" i="20"/>
  <c r="J5" i="20"/>
  <c r="I5" i="20"/>
  <c r="H5" i="20"/>
  <c r="G5" i="20"/>
  <c r="F5" i="20"/>
  <c r="E5" i="20"/>
  <c r="D5" i="20"/>
  <c r="N4" i="20"/>
  <c r="M4" i="20"/>
  <c r="L4" i="20"/>
  <c r="K4" i="20"/>
  <c r="J4" i="20"/>
  <c r="I4" i="20"/>
  <c r="H4" i="20"/>
  <c r="G4" i="20"/>
  <c r="F4" i="20"/>
  <c r="E4" i="20"/>
  <c r="D4" i="20"/>
  <c r="K32" i="1"/>
  <c r="J6" i="23" s="1"/>
  <c r="K33" i="1"/>
  <c r="J7" i="23" s="1"/>
  <c r="K34" i="1"/>
  <c r="J8" i="23" s="1"/>
  <c r="K35" i="1"/>
  <c r="J9" i="23" s="1"/>
  <c r="K36" i="1"/>
  <c r="J10" i="23" s="1"/>
  <c r="K37" i="1"/>
  <c r="J11" i="23" s="1"/>
  <c r="K38" i="1"/>
  <c r="J12" i="23" s="1"/>
  <c r="K39" i="1"/>
  <c r="J13" i="23" s="1"/>
  <c r="K40" i="1"/>
  <c r="J14" i="23" s="1"/>
  <c r="K41" i="1"/>
  <c r="J15" i="23" s="1"/>
  <c r="K42" i="1"/>
  <c r="J16" i="23" s="1"/>
  <c r="K43" i="1"/>
  <c r="J17" i="23" s="1"/>
  <c r="K44" i="1"/>
  <c r="J18" i="23" s="1"/>
  <c r="K45" i="1"/>
  <c r="J19" i="23" s="1"/>
  <c r="K46" i="1"/>
  <c r="J20" i="23" s="1"/>
  <c r="K47" i="1"/>
  <c r="J21" i="23" s="1"/>
  <c r="K48" i="1"/>
  <c r="J22" i="23" s="1"/>
  <c r="K49" i="1"/>
  <c r="J23" i="23" s="1"/>
  <c r="K50" i="1"/>
  <c r="J24" i="23" s="1"/>
  <c r="K51" i="1"/>
  <c r="J25" i="23" s="1"/>
  <c r="K52" i="1"/>
  <c r="J26" i="23" s="1"/>
  <c r="K53" i="1"/>
  <c r="J27" i="23" s="1"/>
  <c r="K54" i="1"/>
  <c r="J28" i="23" s="1"/>
  <c r="K55" i="1"/>
  <c r="J29" i="23" s="1"/>
  <c r="K56" i="1"/>
  <c r="J30" i="23" s="1"/>
  <c r="K57" i="1"/>
  <c r="J31" i="23" s="1"/>
  <c r="K58" i="1"/>
  <c r="J32" i="23" s="1"/>
  <c r="K59" i="1"/>
  <c r="J33" i="23" s="1"/>
  <c r="K60" i="1"/>
  <c r="J34" i="23" s="1"/>
  <c r="K61" i="1"/>
  <c r="J35" i="23" s="1"/>
  <c r="K62" i="1"/>
  <c r="J36" i="23" s="1"/>
  <c r="K63" i="1"/>
  <c r="J37" i="23" s="1"/>
  <c r="K64" i="1"/>
  <c r="J38" i="23" s="1"/>
  <c r="K65" i="1"/>
  <c r="J39" i="23" s="1"/>
  <c r="K66" i="1"/>
  <c r="J40" i="23" s="1"/>
  <c r="K67" i="1"/>
  <c r="J41" i="23" s="1"/>
  <c r="K68" i="1"/>
  <c r="J42" i="23" s="1"/>
  <c r="K69" i="1"/>
  <c r="J43" i="23" s="1"/>
  <c r="K70" i="1"/>
  <c r="J44" i="23" s="1"/>
  <c r="K71" i="1"/>
  <c r="J45" i="23" s="1"/>
  <c r="K72" i="1"/>
  <c r="J46" i="23" s="1"/>
  <c r="K73" i="1"/>
  <c r="J47" i="23" s="1"/>
  <c r="K74" i="1"/>
  <c r="J48" i="23" s="1"/>
  <c r="K75" i="1"/>
  <c r="J49" i="23" s="1"/>
  <c r="K76" i="1"/>
  <c r="J50" i="23" s="1"/>
  <c r="K77" i="1"/>
  <c r="J51" i="23" s="1"/>
  <c r="K78" i="1"/>
  <c r="J52" i="23" s="1"/>
  <c r="K79" i="1"/>
  <c r="J53" i="23" s="1"/>
  <c r="K80" i="1"/>
  <c r="J54" i="23" s="1"/>
  <c r="K81" i="1"/>
  <c r="J55" i="23" s="1"/>
  <c r="K82" i="1"/>
  <c r="J56" i="23" s="1"/>
  <c r="K83" i="1"/>
  <c r="J57" i="23" s="1"/>
  <c r="K84" i="1"/>
  <c r="J58" i="23" s="1"/>
  <c r="K85" i="1"/>
  <c r="J59" i="23" s="1"/>
  <c r="K86" i="1"/>
  <c r="J60" i="23" s="1"/>
  <c r="K87" i="1"/>
  <c r="J61" i="23" s="1"/>
  <c r="K88" i="1"/>
  <c r="J62" i="23" s="1"/>
  <c r="K89" i="1"/>
  <c r="J63" i="23" s="1"/>
  <c r="K90" i="1"/>
  <c r="J64" i="23" s="1"/>
  <c r="K91" i="1"/>
  <c r="J65" i="23" s="1"/>
  <c r="K92" i="1"/>
  <c r="J66" i="23" s="1"/>
  <c r="K93" i="1"/>
  <c r="J67" i="23" s="1"/>
  <c r="K94" i="1"/>
  <c r="J68" i="23" s="1"/>
  <c r="K95" i="1"/>
  <c r="J69" i="23" s="1"/>
  <c r="K96" i="1"/>
  <c r="J70" i="23" s="1"/>
  <c r="K97" i="1"/>
  <c r="J71" i="23" s="1"/>
  <c r="K98" i="1"/>
  <c r="J72" i="23" s="1"/>
  <c r="K99" i="1"/>
  <c r="J73" i="23" s="1"/>
  <c r="K100" i="1"/>
  <c r="J74" i="23" s="1"/>
  <c r="K101" i="1"/>
  <c r="J75" i="23" s="1"/>
  <c r="K102" i="1"/>
  <c r="J76" i="23" s="1"/>
  <c r="K103" i="1"/>
  <c r="J77" i="23" s="1"/>
  <c r="K104" i="1"/>
  <c r="J78" i="23" s="1"/>
  <c r="K105" i="1"/>
  <c r="J79" i="23" s="1"/>
  <c r="K106" i="1"/>
  <c r="J80" i="23" s="1"/>
  <c r="K107" i="1"/>
  <c r="J81" i="23" s="1"/>
  <c r="K108" i="1"/>
  <c r="J82" i="23" s="1"/>
  <c r="K109" i="1"/>
  <c r="J83" i="23" s="1"/>
  <c r="K110" i="1"/>
  <c r="J84" i="23" s="1"/>
  <c r="K111" i="1"/>
  <c r="J85" i="23" s="1"/>
  <c r="K112" i="1"/>
  <c r="J86" i="23" s="1"/>
  <c r="K113" i="1"/>
  <c r="J87" i="23" s="1"/>
  <c r="K114" i="1"/>
  <c r="J88" i="23" s="1"/>
  <c r="K115" i="1"/>
  <c r="J89" i="23" s="1"/>
  <c r="K116" i="1"/>
  <c r="J90" i="23" s="1"/>
  <c r="K117" i="1"/>
  <c r="J91" i="23" s="1"/>
  <c r="K118" i="1"/>
  <c r="J92" i="23" s="1"/>
  <c r="K119" i="1"/>
  <c r="J93" i="23" s="1"/>
  <c r="K120" i="1"/>
  <c r="J94" i="23" s="1"/>
  <c r="K121" i="1"/>
  <c r="J95" i="23" s="1"/>
  <c r="K122" i="1"/>
  <c r="J96" i="23" s="1"/>
  <c r="K123" i="1"/>
  <c r="J97" i="23" s="1"/>
  <c r="K124" i="1"/>
  <c r="J98" i="23" s="1"/>
  <c r="K125" i="1"/>
  <c r="J99" i="23" s="1"/>
  <c r="K126" i="1"/>
  <c r="J100" i="23" s="1"/>
  <c r="K127" i="1"/>
  <c r="J101" i="23" s="1"/>
  <c r="K29" i="1"/>
  <c r="J3" i="23" s="1"/>
  <c r="K30" i="1"/>
  <c r="J4" i="23" s="1"/>
  <c r="K31" i="1"/>
  <c r="J5" i="23" s="1"/>
  <c r="K28" i="1"/>
  <c r="J2" i="23" s="1"/>
  <c r="J29" i="1"/>
  <c r="J30" i="1"/>
  <c r="I4" i="23" s="1"/>
  <c r="J31" i="1"/>
  <c r="I5" i="23" s="1"/>
  <c r="J32" i="1"/>
  <c r="J33" i="1"/>
  <c r="J34" i="1"/>
  <c r="I8" i="23" s="1"/>
  <c r="J35" i="1"/>
  <c r="I9" i="23" s="1"/>
  <c r="J36" i="1"/>
  <c r="I10" i="23" s="1"/>
  <c r="J37" i="1"/>
  <c r="I11" i="23" s="1"/>
  <c r="J38" i="1"/>
  <c r="I12" i="23" s="1"/>
  <c r="J39" i="1"/>
  <c r="I13" i="23" s="1"/>
  <c r="J40" i="1"/>
  <c r="J41" i="1"/>
  <c r="J42" i="1"/>
  <c r="J43" i="1"/>
  <c r="I17" i="23" s="1"/>
  <c r="J44" i="1"/>
  <c r="I18" i="23" s="1"/>
  <c r="J45" i="1"/>
  <c r="I19" i="23" s="1"/>
  <c r="J46" i="1"/>
  <c r="I20" i="23" s="1"/>
  <c r="J47" i="1"/>
  <c r="I21" i="23" s="1"/>
  <c r="J48" i="1"/>
  <c r="J49" i="1"/>
  <c r="J50" i="1"/>
  <c r="J51" i="1"/>
  <c r="I25" i="23" s="1"/>
  <c r="J52" i="1"/>
  <c r="I26" i="23" s="1"/>
  <c r="J53" i="1"/>
  <c r="I27" i="23" s="1"/>
  <c r="J54" i="1"/>
  <c r="I28" i="23" s="1"/>
  <c r="J55" i="1"/>
  <c r="I29" i="23" s="1"/>
  <c r="J56" i="1"/>
  <c r="J57" i="1"/>
  <c r="J58" i="1"/>
  <c r="J59" i="1"/>
  <c r="I33" i="23" s="1"/>
  <c r="J60" i="1"/>
  <c r="I34" i="23" s="1"/>
  <c r="J61" i="1"/>
  <c r="I35" i="23" s="1"/>
  <c r="J62" i="1"/>
  <c r="I36" i="23" s="1"/>
  <c r="J63" i="1"/>
  <c r="I37" i="23" s="1"/>
  <c r="J64" i="1"/>
  <c r="J65" i="1"/>
  <c r="J66" i="1"/>
  <c r="J67" i="1"/>
  <c r="I41" i="23" s="1"/>
  <c r="J68" i="1"/>
  <c r="I42" i="23" s="1"/>
  <c r="J69" i="1"/>
  <c r="I43" i="23" s="1"/>
  <c r="J70" i="1"/>
  <c r="I44" i="23" s="1"/>
  <c r="J71" i="1"/>
  <c r="I45" i="23" s="1"/>
  <c r="J72" i="1"/>
  <c r="J73" i="1"/>
  <c r="J74" i="1"/>
  <c r="I48" i="23" s="1"/>
  <c r="J75" i="1"/>
  <c r="I49" i="23" s="1"/>
  <c r="J76" i="1"/>
  <c r="I50" i="23" s="1"/>
  <c r="J77" i="1"/>
  <c r="I51" i="23" s="1"/>
  <c r="J78" i="1"/>
  <c r="I52" i="23" s="1"/>
  <c r="J79" i="1"/>
  <c r="I53" i="23" s="1"/>
  <c r="J80" i="1"/>
  <c r="J81" i="1"/>
  <c r="J82" i="1"/>
  <c r="I56" i="23" s="1"/>
  <c r="J83" i="1"/>
  <c r="I57" i="23" s="1"/>
  <c r="J84" i="1"/>
  <c r="I58" i="23" s="1"/>
  <c r="J85" i="1"/>
  <c r="I59" i="23" s="1"/>
  <c r="J86" i="1"/>
  <c r="I60" i="23" s="1"/>
  <c r="J87" i="1"/>
  <c r="I61" i="23" s="1"/>
  <c r="J88" i="1"/>
  <c r="J89" i="1"/>
  <c r="J90" i="1"/>
  <c r="I64" i="23" s="1"/>
  <c r="J91" i="1"/>
  <c r="I65" i="23" s="1"/>
  <c r="J92" i="1"/>
  <c r="I66" i="23" s="1"/>
  <c r="J93" i="1"/>
  <c r="I67" i="23" s="1"/>
  <c r="J94" i="1"/>
  <c r="I68" i="23" s="1"/>
  <c r="J95" i="1"/>
  <c r="I69" i="23" s="1"/>
  <c r="J96" i="1"/>
  <c r="J97" i="1"/>
  <c r="J98" i="1"/>
  <c r="I72" i="23" s="1"/>
  <c r="J99" i="1"/>
  <c r="I73" i="23" s="1"/>
  <c r="J100" i="1"/>
  <c r="I74" i="23" s="1"/>
  <c r="J101" i="1"/>
  <c r="I75" i="23" s="1"/>
  <c r="J102" i="1"/>
  <c r="I76" i="23" s="1"/>
  <c r="J103" i="1"/>
  <c r="I77" i="23" s="1"/>
  <c r="J104" i="1"/>
  <c r="J105" i="1"/>
  <c r="J106" i="1"/>
  <c r="I80" i="23" s="1"/>
  <c r="J107" i="1"/>
  <c r="I81" i="23" s="1"/>
  <c r="J108" i="1"/>
  <c r="I82" i="23" s="1"/>
  <c r="J109" i="1"/>
  <c r="I83" i="23" s="1"/>
  <c r="J110" i="1"/>
  <c r="I84" i="23" s="1"/>
  <c r="J111" i="1"/>
  <c r="I85" i="23" s="1"/>
  <c r="J112" i="1"/>
  <c r="J113" i="1"/>
  <c r="J114" i="1"/>
  <c r="I88" i="23" s="1"/>
  <c r="J115" i="1"/>
  <c r="I89" i="23" s="1"/>
  <c r="J116" i="1"/>
  <c r="I90" i="23" s="1"/>
  <c r="J117" i="1"/>
  <c r="I91" i="23" s="1"/>
  <c r="J118" i="1"/>
  <c r="I92" i="23" s="1"/>
  <c r="J119" i="1"/>
  <c r="I93" i="23" s="1"/>
  <c r="J120" i="1"/>
  <c r="I94" i="23" s="1"/>
  <c r="J121" i="1"/>
  <c r="I95" i="23" s="1"/>
  <c r="J122" i="1"/>
  <c r="I96" i="23" s="1"/>
  <c r="J123" i="1"/>
  <c r="I97" i="23" s="1"/>
  <c r="J124" i="1"/>
  <c r="I98" i="23" s="1"/>
  <c r="J125" i="1"/>
  <c r="I99" i="23" s="1"/>
  <c r="J126" i="1"/>
  <c r="I100" i="23" s="1"/>
  <c r="J127" i="1"/>
  <c r="I101" i="23" s="1"/>
  <c r="J28" i="1"/>
  <c r="I29" i="1"/>
  <c r="H3" i="23" s="1"/>
  <c r="I30" i="1"/>
  <c r="H4" i="23" s="1"/>
  <c r="I31" i="1"/>
  <c r="H5" i="23" s="1"/>
  <c r="I32" i="1"/>
  <c r="H6" i="23" s="1"/>
  <c r="I33" i="1"/>
  <c r="H7" i="23" s="1"/>
  <c r="I34" i="1"/>
  <c r="H8" i="23" s="1"/>
  <c r="I35" i="1"/>
  <c r="H9" i="23" s="1"/>
  <c r="I36" i="1"/>
  <c r="H10" i="23" s="1"/>
  <c r="I37" i="1"/>
  <c r="H11" i="23" s="1"/>
  <c r="I38" i="1"/>
  <c r="H12" i="23" s="1"/>
  <c r="I39" i="1"/>
  <c r="H13" i="23" s="1"/>
  <c r="I40" i="1"/>
  <c r="H14" i="23" s="1"/>
  <c r="I41" i="1"/>
  <c r="H15" i="23" s="1"/>
  <c r="I42" i="1"/>
  <c r="H16" i="23" s="1"/>
  <c r="I43" i="1"/>
  <c r="H17" i="23" s="1"/>
  <c r="I44" i="1"/>
  <c r="H18" i="23" s="1"/>
  <c r="I45" i="1"/>
  <c r="H19" i="23" s="1"/>
  <c r="I46" i="1"/>
  <c r="H20" i="23" s="1"/>
  <c r="I47" i="1"/>
  <c r="H21" i="23" s="1"/>
  <c r="I48" i="1"/>
  <c r="H22" i="23" s="1"/>
  <c r="I49" i="1"/>
  <c r="H23" i="23" s="1"/>
  <c r="I50" i="1"/>
  <c r="H24" i="23" s="1"/>
  <c r="I51" i="1"/>
  <c r="H25" i="23" s="1"/>
  <c r="I52" i="1"/>
  <c r="H26" i="23" s="1"/>
  <c r="I53" i="1"/>
  <c r="H27" i="23" s="1"/>
  <c r="I54" i="1"/>
  <c r="H28" i="23" s="1"/>
  <c r="I55" i="1"/>
  <c r="H29" i="23" s="1"/>
  <c r="I56" i="1"/>
  <c r="H30" i="23" s="1"/>
  <c r="I57" i="1"/>
  <c r="H31" i="23" s="1"/>
  <c r="I58" i="1"/>
  <c r="H32" i="23" s="1"/>
  <c r="I59" i="1"/>
  <c r="H33" i="23" s="1"/>
  <c r="I60" i="1"/>
  <c r="H34" i="23" s="1"/>
  <c r="I61" i="1"/>
  <c r="H35" i="23" s="1"/>
  <c r="I62" i="1"/>
  <c r="H36" i="23" s="1"/>
  <c r="I63" i="1"/>
  <c r="H37" i="23" s="1"/>
  <c r="I64" i="1"/>
  <c r="H38" i="23" s="1"/>
  <c r="I65" i="1"/>
  <c r="H39" i="23" s="1"/>
  <c r="I66" i="1"/>
  <c r="H40" i="23" s="1"/>
  <c r="I67" i="1"/>
  <c r="H41" i="23" s="1"/>
  <c r="I68" i="1"/>
  <c r="H42" i="23" s="1"/>
  <c r="I69" i="1"/>
  <c r="H43" i="23" s="1"/>
  <c r="I70" i="1"/>
  <c r="H44" i="23" s="1"/>
  <c r="I71" i="1"/>
  <c r="H45" i="23" s="1"/>
  <c r="I72" i="1"/>
  <c r="H46" i="23" s="1"/>
  <c r="I73" i="1"/>
  <c r="H47" i="23" s="1"/>
  <c r="I74" i="1"/>
  <c r="H48" i="23" s="1"/>
  <c r="I75" i="1"/>
  <c r="H49" i="23" s="1"/>
  <c r="I76" i="1"/>
  <c r="H50" i="23" s="1"/>
  <c r="I77" i="1"/>
  <c r="H51" i="23" s="1"/>
  <c r="I78" i="1"/>
  <c r="H52" i="23" s="1"/>
  <c r="I79" i="1"/>
  <c r="H53" i="23" s="1"/>
  <c r="I80" i="1"/>
  <c r="H54" i="23" s="1"/>
  <c r="I81" i="1"/>
  <c r="H55" i="23" s="1"/>
  <c r="I82" i="1"/>
  <c r="H56" i="23" s="1"/>
  <c r="I83" i="1"/>
  <c r="H57" i="23" s="1"/>
  <c r="I84" i="1"/>
  <c r="H58" i="23" s="1"/>
  <c r="I85" i="1"/>
  <c r="H59" i="23" s="1"/>
  <c r="I86" i="1"/>
  <c r="H60" i="23" s="1"/>
  <c r="I87" i="1"/>
  <c r="H61" i="23" s="1"/>
  <c r="I88" i="1"/>
  <c r="H62" i="23" s="1"/>
  <c r="I89" i="1"/>
  <c r="H63" i="23" s="1"/>
  <c r="I90" i="1"/>
  <c r="H64" i="23" s="1"/>
  <c r="I91" i="1"/>
  <c r="H65" i="23" s="1"/>
  <c r="I92" i="1"/>
  <c r="H66" i="23" s="1"/>
  <c r="I93" i="1"/>
  <c r="H67" i="23" s="1"/>
  <c r="I94" i="1"/>
  <c r="H68" i="23" s="1"/>
  <c r="I95" i="1"/>
  <c r="H69" i="23" s="1"/>
  <c r="I96" i="1"/>
  <c r="H70" i="23" s="1"/>
  <c r="I97" i="1"/>
  <c r="H71" i="23" s="1"/>
  <c r="I98" i="1"/>
  <c r="H72" i="23" s="1"/>
  <c r="I99" i="1"/>
  <c r="H73" i="23" s="1"/>
  <c r="I100" i="1"/>
  <c r="H74" i="23" s="1"/>
  <c r="I101" i="1"/>
  <c r="H75" i="23" s="1"/>
  <c r="I102" i="1"/>
  <c r="H76" i="23" s="1"/>
  <c r="I103" i="1"/>
  <c r="H77" i="23" s="1"/>
  <c r="I104" i="1"/>
  <c r="H78" i="23" s="1"/>
  <c r="I105" i="1"/>
  <c r="H79" i="23" s="1"/>
  <c r="I106" i="1"/>
  <c r="H80" i="23" s="1"/>
  <c r="I107" i="1"/>
  <c r="H81" i="23" s="1"/>
  <c r="I108" i="1"/>
  <c r="H82" i="23" s="1"/>
  <c r="I109" i="1"/>
  <c r="H83" i="23" s="1"/>
  <c r="I110" i="1"/>
  <c r="H84" i="23" s="1"/>
  <c r="I111" i="1"/>
  <c r="H85" i="23" s="1"/>
  <c r="I112" i="1"/>
  <c r="H86" i="23" s="1"/>
  <c r="I113" i="1"/>
  <c r="H87" i="23" s="1"/>
  <c r="I114" i="1"/>
  <c r="H88" i="23" s="1"/>
  <c r="I115" i="1"/>
  <c r="H89" i="23" s="1"/>
  <c r="I116" i="1"/>
  <c r="H90" i="23" s="1"/>
  <c r="I117" i="1"/>
  <c r="H91" i="23" s="1"/>
  <c r="I118" i="1"/>
  <c r="H92" i="23" s="1"/>
  <c r="I119" i="1"/>
  <c r="H93" i="23" s="1"/>
  <c r="I120" i="1"/>
  <c r="H94" i="23" s="1"/>
  <c r="I121" i="1"/>
  <c r="H95" i="23" s="1"/>
  <c r="I122" i="1"/>
  <c r="H96" i="23" s="1"/>
  <c r="I123" i="1"/>
  <c r="H97" i="23" s="1"/>
  <c r="I124" i="1"/>
  <c r="H98" i="23" s="1"/>
  <c r="I125" i="1"/>
  <c r="H99" i="23" s="1"/>
  <c r="I126" i="1"/>
  <c r="H100" i="23" s="1"/>
  <c r="I127" i="1"/>
  <c r="H101" i="23" s="1"/>
  <c r="I28" i="1"/>
  <c r="H2" i="23" s="1"/>
  <c r="H29" i="1"/>
  <c r="G3" i="23" s="1"/>
  <c r="H30" i="1"/>
  <c r="G4" i="23" s="1"/>
  <c r="H31" i="1"/>
  <c r="G5" i="23" s="1"/>
  <c r="H32" i="1"/>
  <c r="G6" i="23" s="1"/>
  <c r="H33" i="1"/>
  <c r="G7" i="23" s="1"/>
  <c r="H34" i="1"/>
  <c r="G8" i="23" s="1"/>
  <c r="H35" i="1"/>
  <c r="G9" i="23" s="1"/>
  <c r="H36" i="1"/>
  <c r="G10" i="23" s="1"/>
  <c r="H37" i="1"/>
  <c r="G11" i="23" s="1"/>
  <c r="H38" i="1"/>
  <c r="G12" i="23" s="1"/>
  <c r="H39" i="1"/>
  <c r="G13" i="23" s="1"/>
  <c r="H40" i="1"/>
  <c r="G14" i="23" s="1"/>
  <c r="H41" i="1"/>
  <c r="G15" i="23" s="1"/>
  <c r="H42" i="1"/>
  <c r="G16" i="23" s="1"/>
  <c r="H43" i="1"/>
  <c r="G17" i="23" s="1"/>
  <c r="H44" i="1"/>
  <c r="G18" i="23" s="1"/>
  <c r="H45" i="1"/>
  <c r="G19" i="23" s="1"/>
  <c r="H46" i="1"/>
  <c r="G20" i="23" s="1"/>
  <c r="H47" i="1"/>
  <c r="G21" i="23" s="1"/>
  <c r="H48" i="1"/>
  <c r="G22" i="23" s="1"/>
  <c r="H49" i="1"/>
  <c r="G23" i="23" s="1"/>
  <c r="H50" i="1"/>
  <c r="G24" i="23" s="1"/>
  <c r="H51" i="1"/>
  <c r="G25" i="23" s="1"/>
  <c r="H52" i="1"/>
  <c r="G26" i="23" s="1"/>
  <c r="H53" i="1"/>
  <c r="G27" i="23" s="1"/>
  <c r="H54" i="1"/>
  <c r="G28" i="23" s="1"/>
  <c r="H55" i="1"/>
  <c r="G29" i="23" s="1"/>
  <c r="H56" i="1"/>
  <c r="G30" i="23" s="1"/>
  <c r="H57" i="1"/>
  <c r="G31" i="23" s="1"/>
  <c r="H58" i="1"/>
  <c r="G32" i="23" s="1"/>
  <c r="H59" i="1"/>
  <c r="G33" i="23" s="1"/>
  <c r="H60" i="1"/>
  <c r="G34" i="23" s="1"/>
  <c r="H61" i="1"/>
  <c r="G35" i="23" s="1"/>
  <c r="H62" i="1"/>
  <c r="G36" i="23" s="1"/>
  <c r="H63" i="1"/>
  <c r="G37" i="23" s="1"/>
  <c r="H64" i="1"/>
  <c r="G38" i="23" s="1"/>
  <c r="H65" i="1"/>
  <c r="G39" i="23" s="1"/>
  <c r="H66" i="1"/>
  <c r="G40" i="23" s="1"/>
  <c r="H67" i="1"/>
  <c r="G41" i="23" s="1"/>
  <c r="H68" i="1"/>
  <c r="G42" i="23" s="1"/>
  <c r="H69" i="1"/>
  <c r="G43" i="23" s="1"/>
  <c r="H70" i="1"/>
  <c r="G44" i="23" s="1"/>
  <c r="H71" i="1"/>
  <c r="G45" i="23" s="1"/>
  <c r="H72" i="1"/>
  <c r="G46" i="23" s="1"/>
  <c r="H73" i="1"/>
  <c r="G47" i="23" s="1"/>
  <c r="H74" i="1"/>
  <c r="G48" i="23" s="1"/>
  <c r="H75" i="1"/>
  <c r="G49" i="23" s="1"/>
  <c r="H76" i="1"/>
  <c r="G50" i="23" s="1"/>
  <c r="H77" i="1"/>
  <c r="G51" i="23" s="1"/>
  <c r="H78" i="1"/>
  <c r="G52" i="23" s="1"/>
  <c r="H79" i="1"/>
  <c r="G53" i="23" s="1"/>
  <c r="H80" i="1"/>
  <c r="G54" i="23" s="1"/>
  <c r="H81" i="1"/>
  <c r="G55" i="23" s="1"/>
  <c r="H82" i="1"/>
  <c r="G56" i="23" s="1"/>
  <c r="H83" i="1"/>
  <c r="G57" i="23" s="1"/>
  <c r="H84" i="1"/>
  <c r="G58" i="23" s="1"/>
  <c r="H85" i="1"/>
  <c r="G59" i="23" s="1"/>
  <c r="H86" i="1"/>
  <c r="G60" i="23" s="1"/>
  <c r="H87" i="1"/>
  <c r="G61" i="23" s="1"/>
  <c r="H88" i="1"/>
  <c r="G62" i="23" s="1"/>
  <c r="H89" i="1"/>
  <c r="G63" i="23" s="1"/>
  <c r="H90" i="1"/>
  <c r="G64" i="23" s="1"/>
  <c r="H91" i="1"/>
  <c r="G65" i="23" s="1"/>
  <c r="H92" i="1"/>
  <c r="G66" i="23" s="1"/>
  <c r="H93" i="1"/>
  <c r="G67" i="23" s="1"/>
  <c r="H94" i="1"/>
  <c r="G68" i="23" s="1"/>
  <c r="H95" i="1"/>
  <c r="G69" i="23" s="1"/>
  <c r="H96" i="1"/>
  <c r="G70" i="23" s="1"/>
  <c r="H97" i="1"/>
  <c r="G71" i="23" s="1"/>
  <c r="H98" i="1"/>
  <c r="G72" i="23" s="1"/>
  <c r="H99" i="1"/>
  <c r="G73" i="23" s="1"/>
  <c r="H100" i="1"/>
  <c r="G74" i="23" s="1"/>
  <c r="H101" i="1"/>
  <c r="G75" i="23" s="1"/>
  <c r="H102" i="1"/>
  <c r="G76" i="23" s="1"/>
  <c r="H103" i="1"/>
  <c r="G77" i="23" s="1"/>
  <c r="H104" i="1"/>
  <c r="G78" i="23" s="1"/>
  <c r="H105" i="1"/>
  <c r="G79" i="23" s="1"/>
  <c r="H106" i="1"/>
  <c r="G80" i="23" s="1"/>
  <c r="H107" i="1"/>
  <c r="G81" i="23" s="1"/>
  <c r="H108" i="1"/>
  <c r="G82" i="23" s="1"/>
  <c r="H109" i="1"/>
  <c r="G83" i="23" s="1"/>
  <c r="H110" i="1"/>
  <c r="G84" i="23" s="1"/>
  <c r="H111" i="1"/>
  <c r="G85" i="23" s="1"/>
  <c r="H112" i="1"/>
  <c r="G86" i="23" s="1"/>
  <c r="H113" i="1"/>
  <c r="G87" i="23" s="1"/>
  <c r="H114" i="1"/>
  <c r="G88" i="23" s="1"/>
  <c r="H115" i="1"/>
  <c r="G89" i="23" s="1"/>
  <c r="H116" i="1"/>
  <c r="G90" i="23" s="1"/>
  <c r="H117" i="1"/>
  <c r="G91" i="23" s="1"/>
  <c r="H118" i="1"/>
  <c r="G92" i="23" s="1"/>
  <c r="H119" i="1"/>
  <c r="G93" i="23" s="1"/>
  <c r="H120" i="1"/>
  <c r="G94" i="23" s="1"/>
  <c r="H121" i="1"/>
  <c r="G95" i="23" s="1"/>
  <c r="H122" i="1"/>
  <c r="G96" i="23" s="1"/>
  <c r="H123" i="1"/>
  <c r="G97" i="23" s="1"/>
  <c r="H124" i="1"/>
  <c r="G98" i="23" s="1"/>
  <c r="H125" i="1"/>
  <c r="G99" i="23" s="1"/>
  <c r="H126" i="1"/>
  <c r="G100" i="23" s="1"/>
  <c r="H127" i="1"/>
  <c r="G101" i="23" s="1"/>
  <c r="H28" i="1"/>
  <c r="G2" i="23" s="1"/>
  <c r="G29" i="1"/>
  <c r="F3" i="23" s="1"/>
  <c r="G30" i="1"/>
  <c r="F4" i="23" s="1"/>
  <c r="G31" i="1"/>
  <c r="F5" i="23" s="1"/>
  <c r="G32" i="1"/>
  <c r="F6" i="23" s="1"/>
  <c r="G33" i="1"/>
  <c r="F7" i="23" s="1"/>
  <c r="G34" i="1"/>
  <c r="F8" i="23" s="1"/>
  <c r="G35" i="1"/>
  <c r="F9" i="23" s="1"/>
  <c r="G36" i="1"/>
  <c r="F10" i="23" s="1"/>
  <c r="G37" i="1"/>
  <c r="F11" i="23" s="1"/>
  <c r="G38" i="1"/>
  <c r="F12" i="23" s="1"/>
  <c r="G39" i="1"/>
  <c r="F13" i="23" s="1"/>
  <c r="G40" i="1"/>
  <c r="F14" i="23" s="1"/>
  <c r="G41" i="1"/>
  <c r="F15" i="23" s="1"/>
  <c r="G42" i="1"/>
  <c r="F16" i="23" s="1"/>
  <c r="G43" i="1"/>
  <c r="F17" i="23" s="1"/>
  <c r="G44" i="1"/>
  <c r="F18" i="23" s="1"/>
  <c r="G45" i="1"/>
  <c r="F19" i="23" s="1"/>
  <c r="G46" i="1"/>
  <c r="F20" i="23" s="1"/>
  <c r="G47" i="1"/>
  <c r="F21" i="23" s="1"/>
  <c r="G48" i="1"/>
  <c r="F22" i="23" s="1"/>
  <c r="G49" i="1"/>
  <c r="F23" i="23" s="1"/>
  <c r="G50" i="1"/>
  <c r="F24" i="23" s="1"/>
  <c r="G51" i="1"/>
  <c r="F25" i="23" s="1"/>
  <c r="G52" i="1"/>
  <c r="F26" i="23" s="1"/>
  <c r="G53" i="1"/>
  <c r="F27" i="23" s="1"/>
  <c r="G54" i="1"/>
  <c r="F28" i="23" s="1"/>
  <c r="G55" i="1"/>
  <c r="F29" i="23" s="1"/>
  <c r="G56" i="1"/>
  <c r="F30" i="23" s="1"/>
  <c r="G57" i="1"/>
  <c r="F31" i="23" s="1"/>
  <c r="G58" i="1"/>
  <c r="F32" i="23" s="1"/>
  <c r="G59" i="1"/>
  <c r="F33" i="23" s="1"/>
  <c r="G60" i="1"/>
  <c r="F34" i="23" s="1"/>
  <c r="G61" i="1"/>
  <c r="F35" i="23" s="1"/>
  <c r="G62" i="1"/>
  <c r="F36" i="23" s="1"/>
  <c r="G63" i="1"/>
  <c r="F37" i="23" s="1"/>
  <c r="G64" i="1"/>
  <c r="F38" i="23" s="1"/>
  <c r="G65" i="1"/>
  <c r="F39" i="23" s="1"/>
  <c r="G66" i="1"/>
  <c r="F40" i="23" s="1"/>
  <c r="G67" i="1"/>
  <c r="F41" i="23" s="1"/>
  <c r="G68" i="1"/>
  <c r="F42" i="23" s="1"/>
  <c r="G69" i="1"/>
  <c r="F43" i="23" s="1"/>
  <c r="G70" i="1"/>
  <c r="F44" i="23" s="1"/>
  <c r="G71" i="1"/>
  <c r="F45" i="23" s="1"/>
  <c r="G72" i="1"/>
  <c r="F46" i="23" s="1"/>
  <c r="G73" i="1"/>
  <c r="F47" i="23" s="1"/>
  <c r="G74" i="1"/>
  <c r="F48" i="23" s="1"/>
  <c r="G75" i="1"/>
  <c r="F49" i="23" s="1"/>
  <c r="G76" i="1"/>
  <c r="F50" i="23" s="1"/>
  <c r="G77" i="1"/>
  <c r="F51" i="23" s="1"/>
  <c r="G78" i="1"/>
  <c r="F52" i="23" s="1"/>
  <c r="G79" i="1"/>
  <c r="F53" i="23" s="1"/>
  <c r="G80" i="1"/>
  <c r="F54" i="23" s="1"/>
  <c r="G81" i="1"/>
  <c r="F55" i="23" s="1"/>
  <c r="G82" i="1"/>
  <c r="F56" i="23" s="1"/>
  <c r="G83" i="1"/>
  <c r="F57" i="23" s="1"/>
  <c r="G84" i="1"/>
  <c r="F58" i="23" s="1"/>
  <c r="G85" i="1"/>
  <c r="F59" i="23" s="1"/>
  <c r="G86" i="1"/>
  <c r="F60" i="23" s="1"/>
  <c r="G87" i="1"/>
  <c r="F61" i="23" s="1"/>
  <c r="G88" i="1"/>
  <c r="F62" i="23" s="1"/>
  <c r="G89" i="1"/>
  <c r="F63" i="23" s="1"/>
  <c r="G90" i="1"/>
  <c r="F64" i="23" s="1"/>
  <c r="G91" i="1"/>
  <c r="F65" i="23" s="1"/>
  <c r="G92" i="1"/>
  <c r="F66" i="23" s="1"/>
  <c r="G93" i="1"/>
  <c r="F67" i="23" s="1"/>
  <c r="G94" i="1"/>
  <c r="F68" i="23" s="1"/>
  <c r="G95" i="1"/>
  <c r="F69" i="23" s="1"/>
  <c r="G96" i="1"/>
  <c r="F70" i="23" s="1"/>
  <c r="G97" i="1"/>
  <c r="F71" i="23" s="1"/>
  <c r="G98" i="1"/>
  <c r="F72" i="23" s="1"/>
  <c r="G99" i="1"/>
  <c r="F73" i="23" s="1"/>
  <c r="G100" i="1"/>
  <c r="F74" i="23" s="1"/>
  <c r="G101" i="1"/>
  <c r="F75" i="23" s="1"/>
  <c r="G102" i="1"/>
  <c r="F76" i="23" s="1"/>
  <c r="G103" i="1"/>
  <c r="F77" i="23" s="1"/>
  <c r="G104" i="1"/>
  <c r="F78" i="23" s="1"/>
  <c r="G105" i="1"/>
  <c r="F79" i="23" s="1"/>
  <c r="G106" i="1"/>
  <c r="F80" i="23" s="1"/>
  <c r="G107" i="1"/>
  <c r="F81" i="23" s="1"/>
  <c r="G108" i="1"/>
  <c r="F82" i="23" s="1"/>
  <c r="G109" i="1"/>
  <c r="F83" i="23" s="1"/>
  <c r="G110" i="1"/>
  <c r="F84" i="23" s="1"/>
  <c r="G111" i="1"/>
  <c r="F85" i="23" s="1"/>
  <c r="G112" i="1"/>
  <c r="F86" i="23" s="1"/>
  <c r="G113" i="1"/>
  <c r="F87" i="23" s="1"/>
  <c r="G114" i="1"/>
  <c r="F88" i="23" s="1"/>
  <c r="G115" i="1"/>
  <c r="F89" i="23" s="1"/>
  <c r="G116" i="1"/>
  <c r="F90" i="23" s="1"/>
  <c r="G117" i="1"/>
  <c r="F91" i="23" s="1"/>
  <c r="G118" i="1"/>
  <c r="F92" i="23" s="1"/>
  <c r="G119" i="1"/>
  <c r="F93" i="23" s="1"/>
  <c r="G120" i="1"/>
  <c r="F94" i="23" s="1"/>
  <c r="G121" i="1"/>
  <c r="F95" i="23" s="1"/>
  <c r="G122" i="1"/>
  <c r="F96" i="23" s="1"/>
  <c r="G123" i="1"/>
  <c r="F97" i="23" s="1"/>
  <c r="G124" i="1"/>
  <c r="F98" i="23" s="1"/>
  <c r="G125" i="1"/>
  <c r="F99" i="23" s="1"/>
  <c r="G126" i="1"/>
  <c r="F100" i="23" s="1"/>
  <c r="G127" i="1"/>
  <c r="F101" i="23" s="1"/>
  <c r="G28" i="1"/>
  <c r="F2" i="23" s="1"/>
  <c r="F29" i="1"/>
  <c r="E3" i="23" s="1"/>
  <c r="F30" i="1"/>
  <c r="E4" i="23" s="1"/>
  <c r="F31" i="1"/>
  <c r="E5" i="23" s="1"/>
  <c r="F32" i="1"/>
  <c r="E6" i="23" s="1"/>
  <c r="F33" i="1"/>
  <c r="E7" i="23" s="1"/>
  <c r="F34" i="1"/>
  <c r="E8" i="23" s="1"/>
  <c r="F35" i="1"/>
  <c r="E9" i="23" s="1"/>
  <c r="F36" i="1"/>
  <c r="E10" i="23" s="1"/>
  <c r="F37" i="1"/>
  <c r="E11" i="23" s="1"/>
  <c r="F38" i="1"/>
  <c r="E12" i="23" s="1"/>
  <c r="F39" i="1"/>
  <c r="E13" i="23" s="1"/>
  <c r="F40" i="1"/>
  <c r="E14" i="23" s="1"/>
  <c r="F41" i="1"/>
  <c r="E15" i="23" s="1"/>
  <c r="F42" i="1"/>
  <c r="E16" i="23" s="1"/>
  <c r="F43" i="1"/>
  <c r="E17" i="23" s="1"/>
  <c r="F44" i="1"/>
  <c r="E18" i="23" s="1"/>
  <c r="F45" i="1"/>
  <c r="E19" i="23" s="1"/>
  <c r="F46" i="1"/>
  <c r="E20" i="23" s="1"/>
  <c r="F47" i="1"/>
  <c r="E21" i="23" s="1"/>
  <c r="F48" i="1"/>
  <c r="E22" i="23" s="1"/>
  <c r="F49" i="1"/>
  <c r="E23" i="23" s="1"/>
  <c r="F50" i="1"/>
  <c r="E24" i="23" s="1"/>
  <c r="F51" i="1"/>
  <c r="E25" i="23" s="1"/>
  <c r="F52" i="1"/>
  <c r="E26" i="23" s="1"/>
  <c r="F53" i="1"/>
  <c r="E27" i="23" s="1"/>
  <c r="F54" i="1"/>
  <c r="E28" i="23" s="1"/>
  <c r="F55" i="1"/>
  <c r="E29" i="23" s="1"/>
  <c r="F56" i="1"/>
  <c r="E30" i="23" s="1"/>
  <c r="F57" i="1"/>
  <c r="E31" i="23" s="1"/>
  <c r="F58" i="1"/>
  <c r="E32" i="23" s="1"/>
  <c r="F59" i="1"/>
  <c r="E33" i="23" s="1"/>
  <c r="F60" i="1"/>
  <c r="E34" i="23" s="1"/>
  <c r="F61" i="1"/>
  <c r="E35" i="23" s="1"/>
  <c r="F62" i="1"/>
  <c r="E36" i="23" s="1"/>
  <c r="F63" i="1"/>
  <c r="E37" i="23" s="1"/>
  <c r="F64" i="1"/>
  <c r="E38" i="23" s="1"/>
  <c r="F65" i="1"/>
  <c r="E39" i="23" s="1"/>
  <c r="F66" i="1"/>
  <c r="E40" i="23" s="1"/>
  <c r="F67" i="1"/>
  <c r="E41" i="23" s="1"/>
  <c r="F68" i="1"/>
  <c r="E42" i="23" s="1"/>
  <c r="F69" i="1"/>
  <c r="E43" i="23" s="1"/>
  <c r="F70" i="1"/>
  <c r="E44" i="23" s="1"/>
  <c r="F71" i="1"/>
  <c r="E45" i="23" s="1"/>
  <c r="F72" i="1"/>
  <c r="E46" i="23" s="1"/>
  <c r="F73" i="1"/>
  <c r="E47" i="23" s="1"/>
  <c r="F74" i="1"/>
  <c r="E48" i="23" s="1"/>
  <c r="F75" i="1"/>
  <c r="E49" i="23" s="1"/>
  <c r="F76" i="1"/>
  <c r="E50" i="23" s="1"/>
  <c r="F77" i="1"/>
  <c r="E51" i="23" s="1"/>
  <c r="F78" i="1"/>
  <c r="E52" i="23" s="1"/>
  <c r="F79" i="1"/>
  <c r="E53" i="23" s="1"/>
  <c r="F80" i="1"/>
  <c r="E54" i="23" s="1"/>
  <c r="F81" i="1"/>
  <c r="E55" i="23" s="1"/>
  <c r="F82" i="1"/>
  <c r="E56" i="23" s="1"/>
  <c r="F83" i="1"/>
  <c r="E57" i="23" s="1"/>
  <c r="F84" i="1"/>
  <c r="E58" i="23" s="1"/>
  <c r="F85" i="1"/>
  <c r="E59" i="23" s="1"/>
  <c r="F86" i="1"/>
  <c r="E60" i="23" s="1"/>
  <c r="F87" i="1"/>
  <c r="E61" i="23" s="1"/>
  <c r="F88" i="1"/>
  <c r="E62" i="23" s="1"/>
  <c r="F89" i="1"/>
  <c r="E63" i="23" s="1"/>
  <c r="F90" i="1"/>
  <c r="E64" i="23" s="1"/>
  <c r="F91" i="1"/>
  <c r="E65" i="23" s="1"/>
  <c r="F92" i="1"/>
  <c r="E66" i="23" s="1"/>
  <c r="F93" i="1"/>
  <c r="E67" i="23" s="1"/>
  <c r="F94" i="1"/>
  <c r="E68" i="23" s="1"/>
  <c r="F95" i="1"/>
  <c r="E69" i="23" s="1"/>
  <c r="F96" i="1"/>
  <c r="E70" i="23" s="1"/>
  <c r="F97" i="1"/>
  <c r="E71" i="23" s="1"/>
  <c r="F98" i="1"/>
  <c r="E72" i="23" s="1"/>
  <c r="F99" i="1"/>
  <c r="E73" i="23" s="1"/>
  <c r="F100" i="1"/>
  <c r="E74" i="23" s="1"/>
  <c r="F101" i="1"/>
  <c r="E75" i="23" s="1"/>
  <c r="F102" i="1"/>
  <c r="E76" i="23" s="1"/>
  <c r="F103" i="1"/>
  <c r="E77" i="23" s="1"/>
  <c r="F104" i="1"/>
  <c r="E78" i="23" s="1"/>
  <c r="F105" i="1"/>
  <c r="E79" i="23" s="1"/>
  <c r="F106" i="1"/>
  <c r="E80" i="23" s="1"/>
  <c r="F107" i="1"/>
  <c r="E81" i="23" s="1"/>
  <c r="F108" i="1"/>
  <c r="E82" i="23" s="1"/>
  <c r="F109" i="1"/>
  <c r="E83" i="23" s="1"/>
  <c r="F110" i="1"/>
  <c r="E84" i="23" s="1"/>
  <c r="F111" i="1"/>
  <c r="E85" i="23" s="1"/>
  <c r="F112" i="1"/>
  <c r="E86" i="23" s="1"/>
  <c r="F113" i="1"/>
  <c r="E87" i="23" s="1"/>
  <c r="F114" i="1"/>
  <c r="E88" i="23" s="1"/>
  <c r="F115" i="1"/>
  <c r="E89" i="23" s="1"/>
  <c r="F116" i="1"/>
  <c r="E90" i="23" s="1"/>
  <c r="F117" i="1"/>
  <c r="E91" i="23" s="1"/>
  <c r="F118" i="1"/>
  <c r="E92" i="23" s="1"/>
  <c r="F119" i="1"/>
  <c r="E93" i="23" s="1"/>
  <c r="F120" i="1"/>
  <c r="E94" i="23" s="1"/>
  <c r="F121" i="1"/>
  <c r="E95" i="23" s="1"/>
  <c r="F122" i="1"/>
  <c r="E96" i="23" s="1"/>
  <c r="F123" i="1"/>
  <c r="E97" i="23" s="1"/>
  <c r="F124" i="1"/>
  <c r="E98" i="23" s="1"/>
  <c r="F125" i="1"/>
  <c r="E99" i="23" s="1"/>
  <c r="F126" i="1"/>
  <c r="E100" i="23" s="1"/>
  <c r="F127" i="1"/>
  <c r="E101" i="23" s="1"/>
  <c r="F28" i="1"/>
  <c r="E2" i="23" s="1"/>
  <c r="I3" i="23" l="1"/>
  <c r="L29" i="1"/>
  <c r="K3" i="23" s="1"/>
  <c r="L28" i="1"/>
  <c r="K2" i="23" s="1"/>
  <c r="V49" i="1"/>
  <c r="T23" i="23" s="1"/>
  <c r="V64" i="1"/>
  <c r="T38" i="23" s="1"/>
  <c r="V54" i="1"/>
  <c r="T28" i="23" s="1"/>
  <c r="V61" i="1"/>
  <c r="T35" i="23" s="1"/>
  <c r="V53" i="1"/>
  <c r="T27" i="23" s="1"/>
  <c r="V29" i="1"/>
  <c r="T3" i="23" s="1"/>
  <c r="V59" i="1"/>
  <c r="T33" i="23" s="1"/>
  <c r="V51" i="1"/>
  <c r="T25" i="23" s="1"/>
  <c r="S106" i="1"/>
  <c r="S90" i="1"/>
  <c r="Q64" i="23" s="1"/>
  <c r="S58" i="1"/>
  <c r="Q32" i="23" s="1"/>
  <c r="S81" i="1"/>
  <c r="Q55" i="23" s="1"/>
  <c r="S120" i="1"/>
  <c r="Q94" i="23" s="1"/>
  <c r="S112" i="1"/>
  <c r="Q86" i="23" s="1"/>
  <c r="S104" i="1"/>
  <c r="Q78" i="23" s="1"/>
  <c r="S96" i="1"/>
  <c r="Q70" i="23" s="1"/>
  <c r="S88" i="1"/>
  <c r="S80" i="1"/>
  <c r="S72" i="1"/>
  <c r="Q46" i="23" s="1"/>
  <c r="S82" i="1"/>
  <c r="Q56" i="23" s="1"/>
  <c r="S113" i="1"/>
  <c r="S49" i="1"/>
  <c r="S127" i="1"/>
  <c r="Q101" i="23" s="1"/>
  <c r="S119" i="1"/>
  <c r="Q93" i="23" s="1"/>
  <c r="S111" i="1"/>
  <c r="Q85" i="23" s="1"/>
  <c r="S103" i="1"/>
  <c r="Q77" i="23" s="1"/>
  <c r="S95" i="1"/>
  <c r="Q69" i="23" s="1"/>
  <c r="S87" i="1"/>
  <c r="Q61" i="23" s="1"/>
  <c r="S79" i="1"/>
  <c r="S71" i="1"/>
  <c r="S55" i="1"/>
  <c r="Q29" i="23" s="1"/>
  <c r="S47" i="1"/>
  <c r="Q21" i="23" s="1"/>
  <c r="S38" i="1"/>
  <c r="Q12" i="23" s="1"/>
  <c r="S73" i="1"/>
  <c r="Q47" i="23" s="1"/>
  <c r="S126" i="1"/>
  <c r="S118" i="1"/>
  <c r="Q92" i="23" s="1"/>
  <c r="S110" i="1"/>
  <c r="Q84" i="23" s="1"/>
  <c r="S102" i="1"/>
  <c r="Q76" i="23" s="1"/>
  <c r="S94" i="1"/>
  <c r="Q68" i="23" s="1"/>
  <c r="S86" i="1"/>
  <c r="Q60" i="23" s="1"/>
  <c r="S78" i="1"/>
  <c r="Q52" i="23" s="1"/>
  <c r="S70" i="1"/>
  <c r="Q44" i="23" s="1"/>
  <c r="S54" i="1"/>
  <c r="Q28" i="23" s="1"/>
  <c r="S35" i="1"/>
  <c r="S122" i="1"/>
  <c r="Q96" i="23" s="1"/>
  <c r="S66" i="1"/>
  <c r="Q40" i="23" s="1"/>
  <c r="S125" i="1"/>
  <c r="Q99" i="23" s="1"/>
  <c r="S117" i="1"/>
  <c r="S109" i="1"/>
  <c r="Q83" i="23" s="1"/>
  <c r="S101" i="1"/>
  <c r="Q75" i="23" s="1"/>
  <c r="S93" i="1"/>
  <c r="Q67" i="23" s="1"/>
  <c r="S85" i="1"/>
  <c r="Q59" i="23" s="1"/>
  <c r="S77" i="1"/>
  <c r="Q51" i="23" s="1"/>
  <c r="S69" i="1"/>
  <c r="Q43" i="23" s="1"/>
  <c r="S45" i="1"/>
  <c r="S32" i="1"/>
  <c r="Q6" i="23" s="1"/>
  <c r="S98" i="1"/>
  <c r="Q72" i="23" s="1"/>
  <c r="S74" i="1"/>
  <c r="Q48" i="23" s="1"/>
  <c r="S121" i="1"/>
  <c r="Q95" i="23" s="1"/>
  <c r="S105" i="1"/>
  <c r="Q79" i="23" s="1"/>
  <c r="S97" i="1"/>
  <c r="Q71" i="23" s="1"/>
  <c r="S89" i="1"/>
  <c r="Q63" i="23" s="1"/>
  <c r="S41" i="1"/>
  <c r="S124" i="1"/>
  <c r="Q98" i="23" s="1"/>
  <c r="S116" i="1"/>
  <c r="Q90" i="23" s="1"/>
  <c r="S108" i="1"/>
  <c r="Q82" i="23" s="1"/>
  <c r="S100" i="1"/>
  <c r="Q74" i="23" s="1"/>
  <c r="S92" i="1"/>
  <c r="Q66" i="23" s="1"/>
  <c r="S84" i="1"/>
  <c r="Q58" i="23" s="1"/>
  <c r="S76" i="1"/>
  <c r="Q50" i="23" s="1"/>
  <c r="S68" i="1"/>
  <c r="Q42" i="23" s="1"/>
  <c r="S60" i="1"/>
  <c r="S114" i="1"/>
  <c r="Q88" i="23" s="1"/>
  <c r="S42" i="1"/>
  <c r="Q16" i="23" s="1"/>
  <c r="S65" i="1"/>
  <c r="S123" i="1"/>
  <c r="S115" i="1"/>
  <c r="Q89" i="23" s="1"/>
  <c r="S107" i="1"/>
  <c r="Q81" i="23" s="1"/>
  <c r="S99" i="1"/>
  <c r="Q73" i="23" s="1"/>
  <c r="S91" i="1"/>
  <c r="Q65" i="23" s="1"/>
  <c r="S83" i="1"/>
  <c r="Q57" i="23" s="1"/>
  <c r="S75" i="1"/>
  <c r="Q49" i="23" s="1"/>
  <c r="S67" i="1"/>
  <c r="Q41" i="23" s="1"/>
  <c r="S43" i="1"/>
  <c r="Q17" i="23" s="1"/>
  <c r="P81" i="23"/>
  <c r="P96" i="23"/>
  <c r="P88" i="23"/>
  <c r="P80" i="23"/>
  <c r="P72" i="23"/>
  <c r="P64" i="23"/>
  <c r="P56" i="23"/>
  <c r="P48" i="23"/>
  <c r="P40" i="23"/>
  <c r="P32" i="23"/>
  <c r="P16" i="23"/>
  <c r="P95" i="23"/>
  <c r="P87" i="23"/>
  <c r="P79" i="23"/>
  <c r="P71" i="23"/>
  <c r="P63" i="23"/>
  <c r="P55" i="23"/>
  <c r="P47" i="23"/>
  <c r="P39" i="23"/>
  <c r="P15" i="23"/>
  <c r="P97" i="23"/>
  <c r="P73" i="23"/>
  <c r="P65" i="23"/>
  <c r="P57" i="23"/>
  <c r="P49" i="23"/>
  <c r="P17" i="23"/>
  <c r="P101" i="23"/>
  <c r="P93" i="23"/>
  <c r="P85" i="23"/>
  <c r="P77" i="23"/>
  <c r="P69" i="23"/>
  <c r="P61" i="23"/>
  <c r="P53" i="23"/>
  <c r="P45" i="23"/>
  <c r="P29" i="23"/>
  <c r="P21" i="23"/>
  <c r="P12" i="23"/>
  <c r="P86" i="23"/>
  <c r="P70" i="23"/>
  <c r="P100" i="23"/>
  <c r="P92" i="23"/>
  <c r="P84" i="23"/>
  <c r="P76" i="23"/>
  <c r="P68" i="23"/>
  <c r="P60" i="23"/>
  <c r="P52" i="23"/>
  <c r="P44" i="23"/>
  <c r="P9" i="23"/>
  <c r="P89" i="23"/>
  <c r="P41" i="23"/>
  <c r="P94" i="23"/>
  <c r="P78" i="23"/>
  <c r="P62" i="23"/>
  <c r="P54" i="23"/>
  <c r="P46" i="23"/>
  <c r="P99" i="23"/>
  <c r="P91" i="23"/>
  <c r="P83" i="23"/>
  <c r="P75" i="23"/>
  <c r="P67" i="23"/>
  <c r="P59" i="23"/>
  <c r="P51" i="23"/>
  <c r="P43" i="23"/>
  <c r="P19" i="23"/>
  <c r="P6" i="23"/>
  <c r="P98" i="23"/>
  <c r="P90" i="23"/>
  <c r="P82" i="23"/>
  <c r="P74" i="23"/>
  <c r="P66" i="23"/>
  <c r="P58" i="23"/>
  <c r="P50" i="23"/>
  <c r="P42" i="23"/>
  <c r="P34" i="23"/>
  <c r="O88" i="1"/>
  <c r="M62" i="23" s="1"/>
  <c r="I62" i="23"/>
  <c r="O113" i="1"/>
  <c r="M87" i="23" s="1"/>
  <c r="I87" i="23"/>
  <c r="O105" i="1"/>
  <c r="M79" i="23" s="1"/>
  <c r="I79" i="23"/>
  <c r="O97" i="1"/>
  <c r="M71" i="23" s="1"/>
  <c r="I71" i="23"/>
  <c r="O89" i="1"/>
  <c r="M63" i="23" s="1"/>
  <c r="I63" i="23"/>
  <c r="O81" i="1"/>
  <c r="M55" i="23" s="1"/>
  <c r="I55" i="23"/>
  <c r="O73" i="1"/>
  <c r="M47" i="23" s="1"/>
  <c r="I47" i="23"/>
  <c r="O65" i="1"/>
  <c r="M39" i="23" s="1"/>
  <c r="I39" i="23"/>
  <c r="O57" i="1"/>
  <c r="M31" i="23" s="1"/>
  <c r="I31" i="23"/>
  <c r="O49" i="1"/>
  <c r="M23" i="23" s="1"/>
  <c r="I23" i="23"/>
  <c r="O41" i="1"/>
  <c r="M15" i="23" s="1"/>
  <c r="I15" i="23"/>
  <c r="O33" i="1"/>
  <c r="M7" i="23" s="1"/>
  <c r="I7" i="23"/>
  <c r="O56" i="1"/>
  <c r="M30" i="23" s="1"/>
  <c r="I30" i="23"/>
  <c r="O48" i="1"/>
  <c r="M22" i="23" s="1"/>
  <c r="I22" i="23"/>
  <c r="O40" i="1"/>
  <c r="M14" i="23" s="1"/>
  <c r="I14" i="23"/>
  <c r="O32" i="1"/>
  <c r="M6" i="23" s="1"/>
  <c r="I6" i="23"/>
  <c r="I2" i="23"/>
  <c r="O64" i="1"/>
  <c r="M38" i="23" s="1"/>
  <c r="I38" i="23"/>
  <c r="O112" i="1"/>
  <c r="M86" i="23" s="1"/>
  <c r="I86" i="23"/>
  <c r="O104" i="1"/>
  <c r="M78" i="23" s="1"/>
  <c r="I78" i="23"/>
  <c r="O96" i="1"/>
  <c r="M70" i="23" s="1"/>
  <c r="I70" i="23"/>
  <c r="O72" i="1"/>
  <c r="M46" i="23" s="1"/>
  <c r="I46" i="23"/>
  <c r="O80" i="1"/>
  <c r="M54" i="23" s="1"/>
  <c r="I54" i="23"/>
  <c r="K40" i="23"/>
  <c r="I40" i="23"/>
  <c r="K32" i="23"/>
  <c r="I32" i="23"/>
  <c r="K24" i="23"/>
  <c r="I24" i="23"/>
  <c r="K16" i="23"/>
  <c r="I16" i="23"/>
  <c r="O121" i="1"/>
  <c r="M95" i="23" s="1"/>
  <c r="O28" i="1"/>
  <c r="M2" i="23" s="1"/>
  <c r="O120" i="1"/>
  <c r="M94" i="23" s="1"/>
  <c r="K99" i="23"/>
  <c r="K91" i="23"/>
  <c r="K83" i="23"/>
  <c r="K75" i="23"/>
  <c r="K67" i="23"/>
  <c r="K59" i="23"/>
  <c r="K51" i="23"/>
  <c r="K43" i="23"/>
  <c r="K35" i="23"/>
  <c r="K27" i="23"/>
  <c r="K19" i="23"/>
  <c r="K11" i="23"/>
  <c r="K74" i="23"/>
  <c r="K66" i="23"/>
  <c r="K58" i="23"/>
  <c r="K50" i="23"/>
  <c r="K42" i="23"/>
  <c r="K34" i="23"/>
  <c r="K26" i="23"/>
  <c r="K88" i="23"/>
  <c r="K80" i="23"/>
  <c r="K72" i="23"/>
  <c r="K64" i="23"/>
  <c r="K56" i="23"/>
  <c r="K48" i="23"/>
  <c r="K96" i="23"/>
  <c r="K82" i="23"/>
  <c r="K100" i="23"/>
  <c r="K92" i="23"/>
  <c r="K84" i="23"/>
  <c r="K76" i="23"/>
  <c r="K68" i="23"/>
  <c r="K60" i="23"/>
  <c r="K52" i="23"/>
  <c r="K44" i="23"/>
  <c r="K36" i="23"/>
  <c r="K28" i="23"/>
  <c r="K20" i="23"/>
  <c r="K12" i="23"/>
  <c r="K97" i="23"/>
  <c r="K89" i="23"/>
  <c r="K81" i="23"/>
  <c r="K73" i="23"/>
  <c r="K65" i="23"/>
  <c r="K57" i="23"/>
  <c r="K49" i="23"/>
  <c r="K41" i="23"/>
  <c r="K33" i="23"/>
  <c r="K25" i="23"/>
  <c r="K17" i="23"/>
  <c r="K9" i="23"/>
  <c r="K18" i="23"/>
  <c r="K98" i="23"/>
  <c r="K90" i="23"/>
  <c r="O87" i="1"/>
  <c r="M61" i="23" s="1"/>
  <c r="V38" i="1"/>
  <c r="T12" i="23" s="1"/>
  <c r="V35" i="1"/>
  <c r="T9" i="23" s="1"/>
  <c r="K10" i="23"/>
  <c r="K8" i="23"/>
  <c r="K101" i="23"/>
  <c r="K93" i="23"/>
  <c r="K85" i="23"/>
  <c r="K77" i="23"/>
  <c r="K69" i="23"/>
  <c r="K61" i="23"/>
  <c r="K53" i="23"/>
  <c r="K45" i="23"/>
  <c r="K37" i="23"/>
  <c r="K29" i="23"/>
  <c r="K21" i="23"/>
  <c r="K13" i="23"/>
  <c r="K5" i="23"/>
  <c r="O79" i="1"/>
  <c r="M53" i="23" s="1"/>
  <c r="K4" i="23"/>
  <c r="O71" i="1"/>
  <c r="M45" i="23" s="1"/>
  <c r="O127" i="1"/>
  <c r="M101" i="23" s="1"/>
  <c r="O63" i="1"/>
  <c r="M37" i="23" s="1"/>
  <c r="O119" i="1"/>
  <c r="M93" i="23" s="1"/>
  <c r="O47" i="1"/>
  <c r="M21" i="23" s="1"/>
  <c r="O111" i="1"/>
  <c r="M85" i="23" s="1"/>
  <c r="O39" i="1"/>
  <c r="M13" i="23" s="1"/>
  <c r="K95" i="23"/>
  <c r="K87" i="23"/>
  <c r="K79" i="23"/>
  <c r="K71" i="23"/>
  <c r="K63" i="23"/>
  <c r="K55" i="23"/>
  <c r="K47" i="23"/>
  <c r="K39" i="23"/>
  <c r="K31" i="23"/>
  <c r="K23" i="23"/>
  <c r="K15" i="23"/>
  <c r="K7" i="23"/>
  <c r="O103" i="1"/>
  <c r="M77" i="23" s="1"/>
  <c r="O95" i="1"/>
  <c r="M69" i="23" s="1"/>
  <c r="O31" i="1"/>
  <c r="M5" i="23" s="1"/>
  <c r="V32" i="1"/>
  <c r="T6" i="23" s="1"/>
  <c r="O55" i="1"/>
  <c r="M29" i="23" s="1"/>
  <c r="K94" i="23"/>
  <c r="K86" i="23"/>
  <c r="K78" i="23"/>
  <c r="K70" i="23"/>
  <c r="K62" i="23"/>
  <c r="K54" i="23"/>
  <c r="K46" i="23"/>
  <c r="K38" i="23"/>
  <c r="K30" i="23"/>
  <c r="K22" i="23"/>
  <c r="K14" i="23"/>
  <c r="K6" i="23"/>
  <c r="O126" i="1"/>
  <c r="M100" i="23" s="1"/>
  <c r="O118" i="1"/>
  <c r="M92" i="23" s="1"/>
  <c r="O110" i="1"/>
  <c r="M84" i="23" s="1"/>
  <c r="O102" i="1"/>
  <c r="M76" i="23" s="1"/>
  <c r="O94" i="1"/>
  <c r="M68" i="23" s="1"/>
  <c r="O86" i="1"/>
  <c r="M60" i="23" s="1"/>
  <c r="O78" i="1"/>
  <c r="M52" i="23" s="1"/>
  <c r="O70" i="1"/>
  <c r="M44" i="23" s="1"/>
  <c r="O62" i="1"/>
  <c r="M36" i="23" s="1"/>
  <c r="O54" i="1"/>
  <c r="M28" i="23" s="1"/>
  <c r="O46" i="1"/>
  <c r="M20" i="23" s="1"/>
  <c r="O38" i="1"/>
  <c r="M12" i="23" s="1"/>
  <c r="O30" i="1"/>
  <c r="M4" i="23" s="1"/>
  <c r="O125" i="1"/>
  <c r="M99" i="23" s="1"/>
  <c r="O117" i="1"/>
  <c r="M91" i="23" s="1"/>
  <c r="O109" i="1"/>
  <c r="M83" i="23" s="1"/>
  <c r="O101" i="1"/>
  <c r="M75" i="23" s="1"/>
  <c r="O93" i="1"/>
  <c r="M67" i="23" s="1"/>
  <c r="O85" i="1"/>
  <c r="M59" i="23" s="1"/>
  <c r="O77" i="1"/>
  <c r="M51" i="23" s="1"/>
  <c r="O69" i="1"/>
  <c r="M43" i="23" s="1"/>
  <c r="O61" i="1"/>
  <c r="M35" i="23" s="1"/>
  <c r="O53" i="1"/>
  <c r="M27" i="23" s="1"/>
  <c r="O45" i="1"/>
  <c r="M19" i="23" s="1"/>
  <c r="O37" i="1"/>
  <c r="M11" i="23" s="1"/>
  <c r="O29" i="1"/>
  <c r="M3" i="23" s="1"/>
  <c r="O124" i="1"/>
  <c r="M98" i="23" s="1"/>
  <c r="O116" i="1"/>
  <c r="M90" i="23" s="1"/>
  <c r="O108" i="1"/>
  <c r="M82" i="23" s="1"/>
  <c r="O100" i="1"/>
  <c r="M74" i="23" s="1"/>
  <c r="O92" i="1"/>
  <c r="M66" i="23" s="1"/>
  <c r="O84" i="1"/>
  <c r="M58" i="23" s="1"/>
  <c r="O76" i="1"/>
  <c r="M50" i="23" s="1"/>
  <c r="O68" i="1"/>
  <c r="M42" i="23" s="1"/>
  <c r="O60" i="1"/>
  <c r="M34" i="23" s="1"/>
  <c r="O52" i="1"/>
  <c r="M26" i="23" s="1"/>
  <c r="O44" i="1"/>
  <c r="M18" i="23" s="1"/>
  <c r="O36" i="1"/>
  <c r="M10" i="23" s="1"/>
  <c r="O123" i="1"/>
  <c r="M97" i="23" s="1"/>
  <c r="O115" i="1"/>
  <c r="M89" i="23" s="1"/>
  <c r="O107" i="1"/>
  <c r="M81" i="23" s="1"/>
  <c r="O99" i="1"/>
  <c r="M73" i="23" s="1"/>
  <c r="O91" i="1"/>
  <c r="M65" i="23" s="1"/>
  <c r="O83" i="1"/>
  <c r="M57" i="23" s="1"/>
  <c r="O75" i="1"/>
  <c r="M49" i="23" s="1"/>
  <c r="O67" i="1"/>
  <c r="M41" i="23" s="1"/>
  <c r="O59" i="1"/>
  <c r="M33" i="23" s="1"/>
  <c r="O51" i="1"/>
  <c r="M25" i="23" s="1"/>
  <c r="O43" i="1"/>
  <c r="M17" i="23" s="1"/>
  <c r="O35" i="1"/>
  <c r="M9" i="23" s="1"/>
  <c r="O122" i="1"/>
  <c r="M96" i="23" s="1"/>
  <c r="O114" i="1"/>
  <c r="M88" i="23" s="1"/>
  <c r="O106" i="1"/>
  <c r="M80" i="23" s="1"/>
  <c r="O98" i="1"/>
  <c r="M72" i="23" s="1"/>
  <c r="O90" i="1"/>
  <c r="M64" i="23" s="1"/>
  <c r="O82" i="1"/>
  <c r="M56" i="23" s="1"/>
  <c r="O74" i="1"/>
  <c r="M48" i="23" s="1"/>
  <c r="O66" i="1"/>
  <c r="M40" i="23" s="1"/>
  <c r="O58" i="1"/>
  <c r="M32" i="23" s="1"/>
  <c r="O50" i="1"/>
  <c r="M24" i="23" s="1"/>
  <c r="O42" i="1"/>
  <c r="M16" i="23" s="1"/>
  <c r="O34" i="1"/>
  <c r="M8" i="23" s="1"/>
  <c r="H23" i="9"/>
  <c r="H42" i="9"/>
  <c r="B10" i="9"/>
  <c r="H61" i="8"/>
  <c r="B10" i="8"/>
  <c r="H44" i="9"/>
  <c r="H59" i="8"/>
  <c r="P28" i="23" l="1"/>
  <c r="P25" i="23"/>
  <c r="P23" i="23"/>
  <c r="S51" i="1"/>
  <c r="Q25" i="23" s="1"/>
  <c r="S64" i="1"/>
  <c r="Q38" i="23" s="1"/>
  <c r="P38" i="23"/>
  <c r="P3" i="23"/>
  <c r="P27" i="23"/>
  <c r="S53" i="1"/>
  <c r="Q27" i="23" s="1"/>
  <c r="S29" i="1"/>
  <c r="Q3" i="23" s="1"/>
  <c r="P35" i="23"/>
  <c r="P33" i="23"/>
  <c r="U24" i="23"/>
  <c r="U36" i="23"/>
  <c r="U20" i="23"/>
  <c r="S59" i="1"/>
  <c r="Q33" i="23" s="1"/>
  <c r="U18" i="23"/>
  <c r="U22" i="23"/>
  <c r="U37" i="23"/>
  <c r="U31" i="23"/>
  <c r="U14" i="23"/>
  <c r="U30" i="23"/>
  <c r="S61" i="1"/>
  <c r="Q35" i="23" s="1"/>
  <c r="U26" i="23"/>
  <c r="Q80" i="23"/>
  <c r="Q9" i="23"/>
  <c r="Q45" i="23"/>
  <c r="Q15" i="23"/>
  <c r="Q97" i="23"/>
  <c r="Q54" i="23"/>
  <c r="Q23" i="23"/>
  <c r="Q19" i="23"/>
  <c r="Q62" i="23"/>
  <c r="Q91" i="23"/>
  <c r="Q100" i="23"/>
  <c r="Q39" i="23"/>
  <c r="Q87" i="23"/>
  <c r="Q34" i="23"/>
  <c r="Q53" i="23"/>
  <c r="U7" i="23"/>
  <c r="U13" i="23"/>
  <c r="U4" i="23"/>
  <c r="U10" i="23"/>
  <c r="U8" i="23"/>
  <c r="U2" i="23"/>
  <c r="I21" i="1"/>
  <c r="W1" i="1" s="1"/>
  <c r="U5" i="23"/>
  <c r="U11" i="23"/>
  <c r="G38" i="14"/>
  <c r="G36" i="14"/>
  <c r="D10" i="14"/>
  <c r="H41" i="8"/>
  <c r="V52" i="1" l="1"/>
  <c r="T26" i="23" s="1"/>
  <c r="P26" i="23"/>
  <c r="S52" i="1"/>
  <c r="Q26" i="23" s="1"/>
  <c r="V46" i="1"/>
  <c r="T20" i="23" s="1"/>
  <c r="S46" i="1"/>
  <c r="Q20" i="23" s="1"/>
  <c r="P20" i="23"/>
  <c r="V63" i="1"/>
  <c r="T37" i="23" s="1"/>
  <c r="S63" i="1"/>
  <c r="Q37" i="23" s="1"/>
  <c r="P37" i="23"/>
  <c r="V56" i="1"/>
  <c r="T30" i="23" s="1"/>
  <c r="P30" i="23"/>
  <c r="S56" i="1"/>
  <c r="Q30" i="23" s="1"/>
  <c r="V48" i="1"/>
  <c r="T22" i="23" s="1"/>
  <c r="P22" i="23"/>
  <c r="S48" i="1"/>
  <c r="Q22" i="23" s="1"/>
  <c r="V57" i="1"/>
  <c r="T31" i="23" s="1"/>
  <c r="S57" i="1"/>
  <c r="Q31" i="23" s="1"/>
  <c r="P31" i="23"/>
  <c r="V50" i="1"/>
  <c r="T24" i="23" s="1"/>
  <c r="P24" i="23"/>
  <c r="S50" i="1"/>
  <c r="Q24" i="23" s="1"/>
  <c r="V62" i="1"/>
  <c r="T36" i="23" s="1"/>
  <c r="P36" i="23"/>
  <c r="S62" i="1"/>
  <c r="Q36" i="23" s="1"/>
  <c r="V40" i="1"/>
  <c r="T14" i="23" s="1"/>
  <c r="P14" i="23"/>
  <c r="S40" i="1"/>
  <c r="Q14" i="23" s="1"/>
  <c r="V44" i="1"/>
  <c r="T18" i="23" s="1"/>
  <c r="P18" i="23"/>
  <c r="S44" i="1"/>
  <c r="Q18" i="23" s="1"/>
  <c r="V39" i="1"/>
  <c r="T13" i="23" s="1"/>
  <c r="V28" i="1"/>
  <c r="S28" i="1"/>
  <c r="S30" i="1"/>
  <c r="S39" i="1"/>
  <c r="Q13" i="23" s="1"/>
  <c r="S31" i="1"/>
  <c r="Q5" i="23" s="1"/>
  <c r="S34" i="1"/>
  <c r="Q8" i="23" s="1"/>
  <c r="S33" i="1"/>
  <c r="Q7" i="23" s="1"/>
  <c r="S37" i="1"/>
  <c r="Q11" i="23" s="1"/>
  <c r="S36" i="1"/>
  <c r="Q10" i="23" s="1"/>
  <c r="P10" i="23"/>
  <c r="V36" i="1"/>
  <c r="T10" i="23" s="1"/>
  <c r="P5" i="23"/>
  <c r="V31" i="1"/>
  <c r="T5" i="23" s="1"/>
  <c r="P4" i="23"/>
  <c r="V30" i="1"/>
  <c r="T4" i="23" s="1"/>
  <c r="P13" i="23"/>
  <c r="P11" i="23"/>
  <c r="V37" i="1"/>
  <c r="T11" i="23" s="1"/>
  <c r="P8" i="23"/>
  <c r="V34" i="1"/>
  <c r="T8" i="23" s="1"/>
  <c r="P7" i="23"/>
  <c r="V33" i="1"/>
  <c r="T7" i="23" s="1"/>
  <c r="R21" i="1"/>
  <c r="L8" i="1"/>
  <c r="L7" i="1"/>
  <c r="Q4" i="23" l="1"/>
  <c r="I14" i="1"/>
  <c r="G57" i="8"/>
  <c r="G40" i="9"/>
  <c r="T2" i="23" l="1"/>
  <c r="P2" i="23"/>
  <c r="Q2" i="23"/>
  <c r="I17" i="1"/>
  <c r="U122" i="1" l="1"/>
  <c r="T122" i="1" s="1"/>
  <c r="Y122" i="1" s="1"/>
  <c r="U42" i="1"/>
  <c r="T42" i="1" s="1"/>
  <c r="Y42" i="1" s="1"/>
  <c r="U94" i="1"/>
  <c r="T94" i="1" s="1"/>
  <c r="Y94" i="1" s="1"/>
  <c r="U74" i="1"/>
  <c r="T74" i="1" s="1"/>
  <c r="Y74" i="1" s="1"/>
  <c r="U73" i="1"/>
  <c r="T73" i="1" s="1"/>
  <c r="Y73" i="1" s="1"/>
  <c r="U78" i="1"/>
  <c r="T78" i="1" s="1"/>
  <c r="Y78" i="1" s="1"/>
  <c r="U108" i="1"/>
  <c r="T108" i="1" s="1"/>
  <c r="Y108" i="1" s="1"/>
  <c r="U76" i="1"/>
  <c r="T76" i="1" s="1"/>
  <c r="Y76" i="1" s="1"/>
  <c r="U44" i="1"/>
  <c r="T44" i="1" s="1"/>
  <c r="Y44" i="1" s="1"/>
  <c r="U58" i="1"/>
  <c r="T58" i="1" s="1"/>
  <c r="Y58" i="1" s="1"/>
  <c r="U49" i="1"/>
  <c r="T49" i="1" s="1"/>
  <c r="Y49" i="1" s="1"/>
  <c r="U99" i="1"/>
  <c r="T99" i="1" s="1"/>
  <c r="Y99" i="1" s="1"/>
  <c r="U67" i="1"/>
  <c r="T67" i="1" s="1"/>
  <c r="Y67" i="1" s="1"/>
  <c r="U120" i="1"/>
  <c r="T120" i="1" s="1"/>
  <c r="Y120" i="1" s="1"/>
  <c r="U103" i="1"/>
  <c r="T103" i="1" s="1"/>
  <c r="Y103" i="1" s="1"/>
  <c r="U117" i="1"/>
  <c r="T117" i="1" s="1"/>
  <c r="Y117" i="1" s="1"/>
  <c r="U85" i="1"/>
  <c r="T85" i="1" s="1"/>
  <c r="Y85" i="1" s="1"/>
  <c r="U53" i="1"/>
  <c r="T53" i="1" s="1"/>
  <c r="Y53" i="1" s="1"/>
  <c r="U88" i="1"/>
  <c r="T88" i="1" s="1"/>
  <c r="Y88" i="1" s="1"/>
  <c r="U40" i="1"/>
  <c r="T40" i="1" s="1"/>
  <c r="Y40" i="1" s="1"/>
  <c r="U95" i="1"/>
  <c r="T95" i="1" s="1"/>
  <c r="Y95" i="1" s="1"/>
  <c r="U47" i="1"/>
  <c r="T47" i="1" s="1"/>
  <c r="Y47" i="1" s="1"/>
  <c r="U46" i="1"/>
  <c r="T46" i="1" s="1"/>
  <c r="Y46" i="1" s="1"/>
  <c r="U98" i="1"/>
  <c r="T98" i="1" s="1"/>
  <c r="Y98" i="1" s="1"/>
  <c r="U121" i="1"/>
  <c r="T121" i="1" s="1"/>
  <c r="Y121" i="1" s="1"/>
  <c r="U50" i="1"/>
  <c r="T50" i="1" s="1"/>
  <c r="Y50" i="1" s="1"/>
  <c r="U41" i="1"/>
  <c r="T41" i="1" s="1"/>
  <c r="Y41" i="1" s="1"/>
  <c r="U38" i="1"/>
  <c r="T38" i="1" s="1"/>
  <c r="Y38" i="1" s="1"/>
  <c r="U54" i="1"/>
  <c r="T54" i="1" s="1"/>
  <c r="Y54" i="1" s="1"/>
  <c r="U100" i="1"/>
  <c r="T100" i="1" s="1"/>
  <c r="Y100" i="1" s="1"/>
  <c r="U68" i="1"/>
  <c r="T68" i="1" s="1"/>
  <c r="Y68" i="1" s="1"/>
  <c r="U105" i="1"/>
  <c r="T105" i="1" s="1"/>
  <c r="Y105" i="1" s="1"/>
  <c r="U110" i="1"/>
  <c r="T110" i="1" s="1"/>
  <c r="Y110" i="1" s="1"/>
  <c r="U123" i="1"/>
  <c r="T123" i="1" s="1"/>
  <c r="Y123" i="1" s="1"/>
  <c r="U91" i="1"/>
  <c r="T91" i="1" s="1"/>
  <c r="Y91" i="1" s="1"/>
  <c r="U59" i="1"/>
  <c r="T59" i="1" s="1"/>
  <c r="Y59" i="1" s="1"/>
  <c r="U104" i="1"/>
  <c r="T104" i="1" s="1"/>
  <c r="Y104" i="1" s="1"/>
  <c r="U87" i="1"/>
  <c r="T87" i="1" s="1"/>
  <c r="Y87" i="1" s="1"/>
  <c r="U62" i="1"/>
  <c r="T62" i="1" s="1"/>
  <c r="Y62" i="1" s="1"/>
  <c r="U109" i="1"/>
  <c r="T109" i="1" s="1"/>
  <c r="Y109" i="1" s="1"/>
  <c r="U77" i="1"/>
  <c r="T77" i="1" s="1"/>
  <c r="Y77" i="1" s="1"/>
  <c r="U45" i="1"/>
  <c r="T45" i="1" s="1"/>
  <c r="Y45" i="1" s="1"/>
  <c r="U80" i="1"/>
  <c r="T80" i="1" s="1"/>
  <c r="Y80" i="1" s="1"/>
  <c r="U29" i="1"/>
  <c r="T29" i="1" s="1"/>
  <c r="Y29" i="1" s="1"/>
  <c r="U56" i="1"/>
  <c r="T56" i="1" s="1"/>
  <c r="Y56" i="1" s="1"/>
  <c r="U79" i="1"/>
  <c r="T79" i="1" s="1"/>
  <c r="Y79" i="1" s="1"/>
  <c r="U82" i="1"/>
  <c r="T82" i="1" s="1"/>
  <c r="Y82" i="1" s="1"/>
  <c r="U97" i="1"/>
  <c r="T97" i="1" s="1"/>
  <c r="Y97" i="1" s="1"/>
  <c r="U35" i="1"/>
  <c r="T35" i="1" s="1"/>
  <c r="Y35" i="1" s="1"/>
  <c r="U113" i="1"/>
  <c r="T113" i="1" s="1"/>
  <c r="Y113" i="1" s="1"/>
  <c r="U126" i="1"/>
  <c r="T126" i="1" s="1"/>
  <c r="Y126" i="1" s="1"/>
  <c r="U124" i="1"/>
  <c r="T124" i="1" s="1"/>
  <c r="Y124" i="1" s="1"/>
  <c r="U92" i="1"/>
  <c r="T92" i="1" s="1"/>
  <c r="Y92" i="1" s="1"/>
  <c r="U60" i="1"/>
  <c r="T60" i="1" s="1"/>
  <c r="Y60" i="1" s="1"/>
  <c r="U81" i="1"/>
  <c r="T81" i="1" s="1"/>
  <c r="Y81" i="1" s="1"/>
  <c r="U115" i="1"/>
  <c r="T115" i="1" s="1"/>
  <c r="Y115" i="1" s="1"/>
  <c r="U83" i="1"/>
  <c r="T83" i="1" s="1"/>
  <c r="Y83" i="1" s="1"/>
  <c r="U51" i="1"/>
  <c r="T51" i="1" s="1"/>
  <c r="Y51" i="1" s="1"/>
  <c r="U48" i="1"/>
  <c r="T48" i="1" s="1"/>
  <c r="Y48" i="1" s="1"/>
  <c r="U55" i="1"/>
  <c r="T55" i="1" s="1"/>
  <c r="Y55" i="1" s="1"/>
  <c r="U101" i="1"/>
  <c r="T101" i="1" s="1"/>
  <c r="Y101" i="1" s="1"/>
  <c r="U69" i="1"/>
  <c r="T69" i="1" s="1"/>
  <c r="Y69" i="1" s="1"/>
  <c r="U32" i="1"/>
  <c r="T32" i="1" s="1"/>
  <c r="Y32" i="1" s="1"/>
  <c r="U112" i="1"/>
  <c r="T112" i="1" s="1"/>
  <c r="Y112" i="1" s="1"/>
  <c r="U72" i="1"/>
  <c r="T72" i="1" s="1"/>
  <c r="Y72" i="1" s="1"/>
  <c r="U114" i="1"/>
  <c r="T114" i="1" s="1"/>
  <c r="Y114" i="1" s="1"/>
  <c r="U127" i="1"/>
  <c r="T127" i="1" s="1"/>
  <c r="Y127" i="1" s="1"/>
  <c r="U71" i="1"/>
  <c r="T71" i="1" s="1"/>
  <c r="Y71" i="1" s="1"/>
  <c r="U86" i="1"/>
  <c r="T86" i="1" s="1"/>
  <c r="Y86" i="1" s="1"/>
  <c r="U66" i="1"/>
  <c r="T66" i="1" s="1"/>
  <c r="Y66" i="1" s="1"/>
  <c r="U57" i="1"/>
  <c r="T57" i="1" s="1"/>
  <c r="Y57" i="1" s="1"/>
  <c r="U106" i="1"/>
  <c r="T106" i="1" s="1"/>
  <c r="Y106" i="1" s="1"/>
  <c r="U89" i="1"/>
  <c r="T89" i="1" s="1"/>
  <c r="Y89" i="1" s="1"/>
  <c r="U116" i="1"/>
  <c r="T116" i="1" s="1"/>
  <c r="Y116" i="1" s="1"/>
  <c r="U84" i="1"/>
  <c r="T84" i="1" s="1"/>
  <c r="Y84" i="1" s="1"/>
  <c r="U52" i="1"/>
  <c r="T52" i="1" s="1"/>
  <c r="Y52" i="1" s="1"/>
  <c r="U90" i="1"/>
  <c r="T90" i="1" s="1"/>
  <c r="Y90" i="1" s="1"/>
  <c r="U65" i="1"/>
  <c r="T65" i="1" s="1"/>
  <c r="Y65" i="1" s="1"/>
  <c r="U70" i="1"/>
  <c r="T70" i="1" s="1"/>
  <c r="Y70" i="1" s="1"/>
  <c r="U107" i="1"/>
  <c r="T107" i="1" s="1"/>
  <c r="Y107" i="1" s="1"/>
  <c r="U75" i="1"/>
  <c r="T75" i="1" s="1"/>
  <c r="Y75" i="1" s="1"/>
  <c r="U43" i="1"/>
  <c r="T43" i="1" s="1"/>
  <c r="Y43" i="1" s="1"/>
  <c r="U119" i="1"/>
  <c r="T119" i="1" s="1"/>
  <c r="Y119" i="1" s="1"/>
  <c r="U118" i="1"/>
  <c r="T118" i="1" s="1"/>
  <c r="Y118" i="1" s="1"/>
  <c r="U125" i="1"/>
  <c r="T125" i="1" s="1"/>
  <c r="Y125" i="1" s="1"/>
  <c r="U93" i="1"/>
  <c r="T93" i="1" s="1"/>
  <c r="Y93" i="1" s="1"/>
  <c r="U61" i="1"/>
  <c r="T61" i="1" s="1"/>
  <c r="Y61" i="1" s="1"/>
  <c r="U96" i="1"/>
  <c r="T96" i="1" s="1"/>
  <c r="Y96" i="1" s="1"/>
  <c r="U64" i="1"/>
  <c r="T64" i="1" s="1"/>
  <c r="Y64" i="1" s="1"/>
  <c r="U102" i="1"/>
  <c r="T102" i="1" s="1"/>
  <c r="Y102" i="1" s="1"/>
  <c r="U111" i="1"/>
  <c r="T111" i="1" s="1"/>
  <c r="Y111" i="1" s="1"/>
  <c r="U63" i="1"/>
  <c r="T63" i="1" s="1"/>
  <c r="Y63" i="1" s="1"/>
  <c r="U34" i="1"/>
  <c r="T34" i="1" s="1"/>
  <c r="Y34" i="1" s="1"/>
  <c r="U36" i="1"/>
  <c r="T36" i="1" s="1"/>
  <c r="Y36" i="1" s="1"/>
  <c r="U31" i="1"/>
  <c r="T31" i="1" s="1"/>
  <c r="Y31" i="1" s="1"/>
  <c r="U30" i="1"/>
  <c r="T30" i="1" s="1"/>
  <c r="Y30" i="1" s="1"/>
  <c r="U33" i="1"/>
  <c r="T33" i="1" s="1"/>
  <c r="Y33" i="1" s="1"/>
  <c r="U39" i="1"/>
  <c r="T39" i="1" s="1"/>
  <c r="Y39" i="1" s="1"/>
  <c r="U28" i="1"/>
  <c r="U37" i="1"/>
  <c r="T37" i="1" s="1"/>
  <c r="Y37" i="1" s="1"/>
  <c r="I19" i="1"/>
  <c r="V1" i="1" s="1"/>
  <c r="S1" i="1"/>
  <c r="R1" i="1"/>
  <c r="S54" i="23" l="1"/>
  <c r="R54" i="23"/>
  <c r="I16" i="1"/>
  <c r="I15" i="1" s="1"/>
  <c r="T28" i="1"/>
  <c r="Y28" i="1" s="1"/>
  <c r="X1" i="1" s="1"/>
  <c r="S42" i="23"/>
  <c r="R45" i="23"/>
  <c r="S65" i="23"/>
  <c r="R65" i="23"/>
  <c r="S58" i="23"/>
  <c r="R58" i="23"/>
  <c r="R35" i="23"/>
  <c r="S8" i="23"/>
  <c r="R3" i="23"/>
  <c r="S61" i="23"/>
  <c r="S17" i="23"/>
  <c r="R17" i="23"/>
  <c r="S59" i="23"/>
  <c r="R59" i="23"/>
  <c r="R91" i="23"/>
  <c r="S35" i="23"/>
  <c r="R71" i="23"/>
  <c r="S33" i="23"/>
  <c r="R81" i="23"/>
  <c r="S46" i="23"/>
  <c r="R46" i="23"/>
  <c r="S74" i="23"/>
  <c r="R74" i="23"/>
  <c r="R70" i="23"/>
  <c r="S48" i="23"/>
  <c r="R48" i="23"/>
  <c r="S21" i="23"/>
  <c r="R21" i="23"/>
  <c r="S39" i="23"/>
  <c r="R39" i="23"/>
  <c r="S18" i="23"/>
  <c r="R41" i="23"/>
  <c r="S27" i="23"/>
  <c r="R27" i="23"/>
  <c r="S3" i="23"/>
  <c r="S70" i="23"/>
  <c r="S45" i="23"/>
  <c r="S71" i="23"/>
  <c r="R18" i="23"/>
  <c r="S81" i="23"/>
  <c r="R72" i="23"/>
  <c r="S72" i="23"/>
  <c r="S41" i="23"/>
  <c r="R61" i="23"/>
  <c r="S91" i="23"/>
  <c r="R42" i="23"/>
  <c r="R97" i="23"/>
  <c r="S97" i="23"/>
  <c r="R33" i="23"/>
  <c r="R24" i="23"/>
  <c r="S24" i="23"/>
  <c r="R73" i="23"/>
  <c r="S73" i="23"/>
  <c r="R8" i="23"/>
  <c r="S99" i="23"/>
  <c r="R99" i="23"/>
  <c r="S13" i="23"/>
  <c r="R13" i="23"/>
  <c r="R44" i="23"/>
  <c r="S44" i="23"/>
  <c r="S29" i="23"/>
  <c r="R29" i="23"/>
  <c r="R83" i="23"/>
  <c r="S83" i="23"/>
  <c r="S87" i="23"/>
  <c r="R87" i="23"/>
  <c r="R89" i="23"/>
  <c r="S89" i="23"/>
  <c r="S9" i="23"/>
  <c r="R9" i="23"/>
  <c r="S56" i="23"/>
  <c r="R56" i="23"/>
  <c r="R10" i="23"/>
  <c r="S10" i="23"/>
  <c r="R78" i="23"/>
  <c r="S78" i="23"/>
  <c r="S6" i="23"/>
  <c r="R6" i="23"/>
  <c r="R47" i="23"/>
  <c r="S47" i="23"/>
  <c r="R100" i="23"/>
  <c r="S100" i="23"/>
  <c r="R63" i="23"/>
  <c r="S63" i="23"/>
  <c r="S50" i="23"/>
  <c r="R50" i="23"/>
  <c r="S67" i="23"/>
  <c r="R67" i="23"/>
  <c r="S2" i="23"/>
  <c r="S93" i="23"/>
  <c r="R93" i="23"/>
  <c r="R12" i="23"/>
  <c r="S12" i="23"/>
  <c r="S64" i="23"/>
  <c r="R64" i="23"/>
  <c r="S20" i="23"/>
  <c r="R20" i="23"/>
  <c r="R31" i="23"/>
  <c r="S31" i="23"/>
  <c r="R68" i="23"/>
  <c r="S68" i="23"/>
  <c r="R15" i="23"/>
  <c r="S15" i="23"/>
  <c r="S90" i="23"/>
  <c r="R90" i="23"/>
  <c r="R55" i="23"/>
  <c r="S55" i="23"/>
  <c r="R38" i="23"/>
  <c r="S38" i="23"/>
  <c r="S7" i="23"/>
  <c r="R7" i="23"/>
  <c r="R76" i="23"/>
  <c r="S76" i="23"/>
  <c r="R101" i="23"/>
  <c r="S101" i="23"/>
  <c r="S11" i="23"/>
  <c r="R11" i="23"/>
  <c r="R34" i="23"/>
  <c r="S34" i="23"/>
  <c r="R82" i="23"/>
  <c r="S82" i="23"/>
  <c r="R98" i="23"/>
  <c r="S98" i="23"/>
  <c r="S51" i="23"/>
  <c r="R51" i="23"/>
  <c r="S25" i="23"/>
  <c r="R25" i="23"/>
  <c r="S69" i="23"/>
  <c r="R69" i="23"/>
  <c r="S26" i="23"/>
  <c r="R26" i="23"/>
  <c r="S37" i="23"/>
  <c r="R37" i="23"/>
  <c r="R79" i="23"/>
  <c r="S79" i="23"/>
  <c r="S85" i="23"/>
  <c r="R85" i="23"/>
  <c r="R80" i="23"/>
  <c r="S80" i="23"/>
  <c r="R84" i="23"/>
  <c r="S84" i="23"/>
  <c r="S30" i="23"/>
  <c r="R30" i="23"/>
  <c r="R49" i="23"/>
  <c r="S49" i="23"/>
  <c r="R94" i="23"/>
  <c r="S94" i="23"/>
  <c r="S77" i="23"/>
  <c r="R77" i="23"/>
  <c r="S19" i="23"/>
  <c r="R19" i="23"/>
  <c r="R88" i="23"/>
  <c r="S88" i="23"/>
  <c r="R95" i="23"/>
  <c r="S95" i="23"/>
  <c r="R40" i="23"/>
  <c r="S40" i="23"/>
  <c r="S86" i="23"/>
  <c r="R86" i="23"/>
  <c r="R60" i="23"/>
  <c r="S60" i="23"/>
  <c r="S66" i="23"/>
  <c r="R66" i="23"/>
  <c r="R14" i="23"/>
  <c r="S14" i="23"/>
  <c r="S28" i="23"/>
  <c r="R28" i="23"/>
  <c r="S75" i="23"/>
  <c r="R75" i="23"/>
  <c r="S62" i="23"/>
  <c r="R62" i="23"/>
  <c r="S36" i="23"/>
  <c r="R36" i="23"/>
  <c r="R22" i="23"/>
  <c r="S22" i="23"/>
  <c r="R96" i="23"/>
  <c r="S96" i="23"/>
  <c r="S23" i="23"/>
  <c r="R23" i="23"/>
  <c r="S5" i="23"/>
  <c r="R5" i="23"/>
  <c r="S4" i="23"/>
  <c r="R4" i="23"/>
  <c r="R43" i="23"/>
  <c r="S43" i="23"/>
  <c r="S53" i="23"/>
  <c r="R53" i="23"/>
  <c r="S57" i="23"/>
  <c r="R57" i="23"/>
  <c r="R16" i="23"/>
  <c r="S16" i="23"/>
  <c r="S92" i="23"/>
  <c r="R92" i="23"/>
  <c r="S32" i="23"/>
  <c r="R32" i="23"/>
  <c r="R52" i="23"/>
  <c r="S52" i="23"/>
  <c r="T1" i="1" l="1"/>
  <c r="U1" i="1"/>
  <c r="R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A13" authorId="0" shapeId="0" xr:uid="{3017960F-94BA-4A60-9B0F-539C3B344DB2}">
      <text>
        <r>
          <rPr>
            <b/>
            <sz val="9"/>
            <color indexed="81"/>
            <rFont val="Tahoma"/>
            <family val="2"/>
          </rPr>
          <t>LMGM: Se refiere al año al que corresponden los cupos de la hoja "Nómina"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<sst xmlns="http://schemas.openxmlformats.org/spreadsheetml/2006/main" count="118328" uniqueCount="28325">
  <si>
    <t>dv</t>
  </si>
  <si>
    <t>Nombre</t>
  </si>
  <si>
    <t>Apellido Paterno</t>
  </si>
  <si>
    <t>Apellido Materno</t>
  </si>
  <si>
    <t>Nombres</t>
  </si>
  <si>
    <t>Género</t>
  </si>
  <si>
    <t>Fecha Nacimiento</t>
  </si>
  <si>
    <t>Edad</t>
  </si>
  <si>
    <t>dd-mm-aaaa</t>
  </si>
  <si>
    <t>Horas de Contrato</t>
  </si>
  <si>
    <t>Antecedentes Laborales</t>
  </si>
  <si>
    <t>Bonificación Cargo Sostenedor</t>
  </si>
  <si>
    <t>Bonificación Cargo del Sostenedor</t>
  </si>
  <si>
    <t>Fecha</t>
  </si>
  <si>
    <t xml:space="preserve">Región: </t>
  </si>
  <si>
    <t xml:space="preserve">Provincia: </t>
  </si>
  <si>
    <t>Comuna/Sostenedor</t>
  </si>
  <si>
    <t>Rut</t>
  </si>
  <si>
    <t>Dv</t>
  </si>
  <si>
    <t>Proceso beneficio</t>
  </si>
  <si>
    <t>Postulación</t>
  </si>
  <si>
    <t>PEDRO AGUIRRE CERDA</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</si>
  <si>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</si>
  <si>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</si>
  <si>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</si>
  <si>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</si>
  <si>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</si>
  <si>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</si>
  <si>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</si>
  <si>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</si>
  <si>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</si>
  <si>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</si>
  <si>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</si>
  <si>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</si>
  <si>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</si>
  <si>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</si>
  <si>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</si>
  <si>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</si>
  <si>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</si>
  <si>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</si>
  <si>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</si>
  <si>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</si>
  <si>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</si>
  <si>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</si>
  <si>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</si>
  <si>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</si>
  <si>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</si>
  <si>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</si>
  <si>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</si>
  <si>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</si>
  <si>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</si>
  <si>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</si>
  <si>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</si>
  <si>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</si>
  <si>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</si>
  <si>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</si>
  <si>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</si>
  <si>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</si>
  <si>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</si>
  <si>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</si>
  <si>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</si>
  <si>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</si>
  <si>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</si>
  <si>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</si>
  <si>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</si>
  <si>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</si>
  <si>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</si>
  <si>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</si>
  <si>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</si>
  <si>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</si>
  <si>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</si>
  <si>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</si>
  <si>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</si>
  <si>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</si>
  <si>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</si>
  <si>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</si>
  <si>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</si>
  <si>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</si>
  <si>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</si>
  <si>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</si>
  <si>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</si>
  <si>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</si>
  <si>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</si>
  <si>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</si>
  <si>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</si>
  <si>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</si>
  <si>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</si>
  <si>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</si>
  <si>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</si>
  <si>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</si>
  <si>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</si>
  <si>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</si>
  <si>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</si>
  <si>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</si>
  <si>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</si>
  <si>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</si>
  <si>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</si>
  <si>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</si>
  <si>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</si>
  <si>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</si>
  <si>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</si>
  <si>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</si>
  <si>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</si>
  <si>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</si>
  <si>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</si>
  <si>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</si>
  <si>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</si>
  <si>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</si>
  <si>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</si>
  <si>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</si>
  <si>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</si>
  <si>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</si>
  <si>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</si>
  <si>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</si>
  <si>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</si>
  <si>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</si>
  <si>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</si>
  <si>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</si>
  <si>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</si>
  <si>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</si>
  <si>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</si>
  <si>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</si>
  <si>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</si>
  <si>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</si>
  <si>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</si>
  <si>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</si>
  <si>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</si>
  <si>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</si>
  <si>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</si>
  <si>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</si>
  <si>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</si>
  <si>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</si>
  <si>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</si>
  <si>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</si>
  <si>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</si>
  <si>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</si>
  <si>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</si>
  <si>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</si>
  <si>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</si>
  <si>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</si>
  <si>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</si>
  <si>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</si>
  <si>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</si>
  <si>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</si>
  <si>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</si>
  <si>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</si>
  <si>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</si>
  <si>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</si>
  <si>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</si>
  <si>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</si>
  <si>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</si>
  <si>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</si>
  <si>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</si>
  <si>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</si>
  <si>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</si>
  <si>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</si>
  <si>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</si>
  <si>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</si>
  <si>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</si>
  <si>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</si>
  <si>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</si>
  <si>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</si>
  <si>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</si>
  <si>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</si>
  <si>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</si>
  <si>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</si>
  <si>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</si>
  <si>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</si>
  <si>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</si>
  <si>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</si>
  <si>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</si>
  <si>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</si>
  <si>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</si>
  <si>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</si>
  <si>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</si>
  <si>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</si>
  <si>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</si>
  <si>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</si>
  <si>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</si>
  <si>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</si>
  <si>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</si>
  <si>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</si>
  <si>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</si>
  <si>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</si>
  <si>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</si>
  <si>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</si>
  <si>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</si>
  <si>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</si>
  <si>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</si>
  <si>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</si>
  <si>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</si>
  <si>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</si>
  <si>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</si>
  <si>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</si>
  <si>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</si>
  <si>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</si>
  <si>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</si>
  <si>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</si>
  <si>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</si>
  <si>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</si>
  <si>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</si>
  <si>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</si>
  <si>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</si>
  <si>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</si>
  <si>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</si>
  <si>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</si>
  <si>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</si>
  <si>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</si>
  <si>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</si>
  <si>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</si>
  <si>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</si>
  <si>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</si>
  <si>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</si>
  <si>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</si>
  <si>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</si>
  <si>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</si>
  <si>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</si>
  <si>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</si>
  <si>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</si>
  <si>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</si>
  <si>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</si>
  <si>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</si>
  <si>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</si>
  <si>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</si>
  <si>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</si>
  <si>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</si>
  <si>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</si>
  <si>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</si>
  <si>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</si>
  <si>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</si>
  <si>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</si>
  <si>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</si>
  <si>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</si>
  <si>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</si>
  <si>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</si>
  <si>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</si>
  <si>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</si>
  <si>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</si>
  <si>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</si>
  <si>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</si>
  <si>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</si>
  <si>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</si>
  <si>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</si>
  <si>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</si>
  <si>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</si>
  <si>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</si>
  <si>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</si>
  <si>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</si>
  <si>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</si>
  <si>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</si>
  <si>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</si>
  <si>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</si>
  <si>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</si>
  <si>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</si>
  <si>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</si>
  <si>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</si>
  <si>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</si>
  <si>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</si>
  <si>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</si>
  <si>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</si>
  <si>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</si>
  <si>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</si>
  <si>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</si>
  <si>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</si>
  <si>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</si>
  <si>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</si>
  <si>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</si>
  <si>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</si>
  <si>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</si>
  <si>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</si>
  <si>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</si>
  <si>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</si>
  <si>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</si>
  <si>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</si>
  <si>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</si>
  <si>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</si>
  <si>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</si>
  <si>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</si>
  <si>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</si>
  <si>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</si>
  <si>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</si>
  <si>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</si>
  <si>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</si>
  <si>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</si>
  <si>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</si>
  <si>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</si>
  <si>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</si>
  <si>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</si>
  <si>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</si>
  <si>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</si>
  <si>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</si>
  <si>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</si>
  <si>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</si>
  <si>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</si>
  <si>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</si>
  <si>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</si>
  <si>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</si>
  <si>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</si>
  <si>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</si>
  <si>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</si>
  <si>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</si>
  <si>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</si>
  <si>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</si>
  <si>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</si>
  <si>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</si>
  <si>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</si>
  <si>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</si>
  <si>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</si>
  <si>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</si>
  <si>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</si>
  <si>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</si>
  <si>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</si>
  <si>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</si>
  <si>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</si>
  <si>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</si>
  <si>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</si>
  <si>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</si>
  <si>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</si>
  <si>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</si>
  <si>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</si>
  <si>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</si>
  <si>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</si>
  <si>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</si>
  <si>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</si>
  <si>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</si>
  <si>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</si>
  <si>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</si>
  <si>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</si>
  <si>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</si>
  <si>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</si>
  <si>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</si>
  <si>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</si>
  <si>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</si>
  <si>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</si>
  <si>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</si>
  <si>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</si>
  <si>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</si>
  <si>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</si>
  <si>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</si>
  <si>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</si>
  <si>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</si>
  <si>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</si>
  <si>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</si>
  <si>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</si>
  <si>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</si>
  <si>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</si>
  <si>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</si>
  <si>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</si>
  <si>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</si>
  <si>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</si>
  <si>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</si>
  <si>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</si>
  <si>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</si>
  <si>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</si>
  <si>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</si>
  <si>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</si>
  <si>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</si>
  <si>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</si>
  <si>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</si>
  <si>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</si>
  <si>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</si>
  <si>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</si>
  <si>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</si>
  <si>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</si>
  <si>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</si>
  <si>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</si>
  <si>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</si>
  <si>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</si>
  <si>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</si>
  <si>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</si>
  <si>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</si>
  <si>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</si>
  <si>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</si>
  <si>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</si>
  <si>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</si>
  <si>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</si>
  <si>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</si>
  <si>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</si>
  <si>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</si>
  <si>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</si>
  <si>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</si>
  <si>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</si>
  <si>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</si>
  <si>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</si>
  <si>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</si>
  <si>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</si>
  <si>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</si>
  <si>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</si>
  <si>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</si>
  <si>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</si>
  <si>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</si>
  <si>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</si>
  <si>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</si>
  <si>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</si>
  <si>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</si>
  <si>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</si>
  <si>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</si>
  <si>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</si>
  <si>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</si>
  <si>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</si>
  <si>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</si>
  <si>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</si>
  <si>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</si>
  <si>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</si>
  <si>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</si>
  <si>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</si>
  <si>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</si>
  <si>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</si>
  <si>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</si>
  <si>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</si>
  <si>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</si>
  <si>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</si>
  <si>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</si>
  <si>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</si>
  <si>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</si>
  <si>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</si>
  <si>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</si>
  <si>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</si>
  <si>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</si>
  <si>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</si>
  <si>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</si>
  <si>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</si>
  <si>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</si>
  <si>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</si>
  <si>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</si>
  <si>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</si>
  <si>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</si>
  <si>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</si>
  <si>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</si>
  <si>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</si>
  <si>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</si>
  <si>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</si>
  <si>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</si>
  <si>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</si>
  <si>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</si>
  <si>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</si>
  <si>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</si>
  <si>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</si>
  <si>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</si>
  <si>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</si>
  <si>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</si>
  <si>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</si>
  <si>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</si>
  <si>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</si>
  <si>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</si>
  <si>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</si>
  <si>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</si>
  <si>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</si>
  <si>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</si>
  <si>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</si>
  <si>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</si>
  <si>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</si>
  <si>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</si>
  <si>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</si>
  <si>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</si>
  <si>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</si>
  <si>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</si>
  <si>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</si>
  <si>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</si>
  <si>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</si>
  <si>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</si>
  <si>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</si>
  <si>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</si>
  <si>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</si>
  <si>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</si>
  <si>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</si>
  <si>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</si>
  <si>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</si>
  <si>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</si>
  <si>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</si>
  <si>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</si>
  <si>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</si>
  <si>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</si>
  <si>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</si>
  <si>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</si>
  <si>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</si>
  <si>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</si>
  <si>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</si>
  <si>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</si>
  <si>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</si>
  <si>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</si>
  <si>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</si>
  <si>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</si>
  <si>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</si>
  <si>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</si>
  <si>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</si>
  <si>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</si>
  <si>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</si>
  <si>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</si>
  <si>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</si>
  <si>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</si>
  <si>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</si>
  <si>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</si>
  <si>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</si>
  <si>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</si>
  <si>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</si>
  <si>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</si>
  <si>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</si>
  <si>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</si>
  <si>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</si>
  <si>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</si>
  <si>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</si>
  <si>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</si>
  <si>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</si>
  <si>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</si>
  <si>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</si>
  <si>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</si>
  <si>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</si>
  <si>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</si>
  <si>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</si>
  <si>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</si>
  <si>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</si>
  <si>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</si>
  <si>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</si>
  <si>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</si>
  <si>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</si>
  <si>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</si>
  <si>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</si>
  <si>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</si>
  <si>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</si>
  <si>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</si>
  <si>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</si>
  <si>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</si>
  <si>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</si>
  <si>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</si>
  <si>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</si>
  <si>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</si>
  <si>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</si>
  <si>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</si>
  <si>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</si>
  <si>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</si>
  <si>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</si>
  <si>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</si>
  <si>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</si>
  <si>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</si>
  <si>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</si>
  <si>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</si>
  <si>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</si>
  <si>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</si>
  <si>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</si>
  <si>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</si>
  <si>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</si>
  <si>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</si>
  <si>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</si>
  <si>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</si>
  <si>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</si>
  <si>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</si>
  <si>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</si>
  <si>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</si>
  <si>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</si>
  <si>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</si>
  <si>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</si>
  <si>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</si>
  <si>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</si>
  <si>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</si>
  <si>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</si>
  <si>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</si>
  <si>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</si>
  <si>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</si>
  <si>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</si>
  <si>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</si>
  <si>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</si>
  <si>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</si>
  <si>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</si>
  <si>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</si>
  <si>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</si>
  <si>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</si>
  <si>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</si>
  <si>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</si>
  <si>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</si>
  <si>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</si>
  <si>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</si>
  <si>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</si>
  <si>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</si>
  <si>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</si>
  <si>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</si>
  <si>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</si>
  <si>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</si>
  <si>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</si>
  <si>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</si>
  <si>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</si>
  <si>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</si>
  <si>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</si>
  <si>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</si>
  <si>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</si>
  <si>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</si>
  <si>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</si>
  <si>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</si>
  <si>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</si>
  <si>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</si>
  <si>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</si>
  <si>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</si>
  <si>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</si>
  <si>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</si>
  <si>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</si>
  <si>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</si>
  <si>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</si>
  <si>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</si>
  <si>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</si>
  <si>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</si>
  <si>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</si>
  <si>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</si>
  <si>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</si>
  <si>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</si>
  <si>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</si>
  <si>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</si>
  <si>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</si>
  <si>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</si>
  <si>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</si>
  <si>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</si>
  <si>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</si>
  <si>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</si>
  <si>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</si>
  <si>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</si>
  <si>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</si>
  <si>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</si>
  <si>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</si>
  <si>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</si>
  <si>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</si>
  <si>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</si>
  <si>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</si>
  <si>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</si>
  <si>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</si>
  <si>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</si>
  <si>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</si>
  <si>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</si>
  <si>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</si>
  <si>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</si>
  <si>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</si>
  <si>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</si>
  <si>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</si>
  <si>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</si>
  <si>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</si>
  <si>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</si>
  <si>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</si>
  <si>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</si>
  <si>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</si>
  <si>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</si>
  <si>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</si>
  <si>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</si>
  <si>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</si>
  <si>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</si>
  <si>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</si>
  <si>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</si>
  <si>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</si>
  <si>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</si>
  <si>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</si>
  <si>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</si>
  <si>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</si>
  <si>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</si>
  <si>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</si>
  <si>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</si>
  <si>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</si>
  <si>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</si>
  <si>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</si>
  <si>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</si>
  <si>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</si>
  <si>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</si>
  <si>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</si>
  <si>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</si>
  <si>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</si>
  <si>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</si>
  <si>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</si>
  <si>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</si>
  <si>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</si>
  <si>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</si>
  <si>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</si>
  <si>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</si>
  <si>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</si>
  <si>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</si>
  <si>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</si>
  <si>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</si>
  <si>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</si>
  <si>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</si>
  <si>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</si>
  <si>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</si>
  <si>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</si>
  <si>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</si>
  <si>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</si>
  <si>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</si>
  <si>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</si>
  <si>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</si>
  <si>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</si>
  <si>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</si>
  <si>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</si>
  <si>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</si>
  <si>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</si>
  <si>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</si>
  <si>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</si>
  <si>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</si>
  <si>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</si>
  <si>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</si>
  <si>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</si>
  <si>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</si>
  <si>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</si>
  <si>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</si>
  <si>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</si>
  <si>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</si>
  <si>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</si>
  <si>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</si>
  <si>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</si>
  <si>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</si>
  <si>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</si>
  <si>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</si>
  <si>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</si>
  <si>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</si>
  <si>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</si>
  <si>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</si>
  <si>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</si>
  <si>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</si>
  <si>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</si>
  <si>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</si>
  <si>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</si>
  <si>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</si>
  <si>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</si>
  <si>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</si>
  <si>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</si>
  <si>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</si>
  <si>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</si>
  <si>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</si>
  <si>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</si>
  <si>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</si>
  <si>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</si>
  <si>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</si>
  <si>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</si>
  <si>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</si>
  <si>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</si>
  <si>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</si>
  <si>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</si>
  <si>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</si>
  <si>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</si>
  <si>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</si>
  <si>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</si>
  <si>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</si>
  <si>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</si>
  <si>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</si>
  <si>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</si>
  <si>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</si>
  <si>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</si>
  <si>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</si>
  <si>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</si>
  <si>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</si>
  <si>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</si>
  <si>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</si>
  <si>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</si>
  <si>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</si>
  <si>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</si>
  <si>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</si>
  <si>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</si>
  <si>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</si>
  <si>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</si>
  <si>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</si>
  <si>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</si>
  <si>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</si>
  <si>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</si>
  <si>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</si>
  <si>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</si>
  <si>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</si>
  <si>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</si>
  <si>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</si>
  <si>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</si>
  <si>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</si>
  <si>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</si>
  <si>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</si>
  <si>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</si>
  <si>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</si>
  <si>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</si>
  <si>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</si>
  <si>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</si>
  <si>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</si>
  <si>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</si>
  <si>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</si>
  <si>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</si>
  <si>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</si>
  <si>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</si>
  <si>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</si>
  <si>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</si>
  <si>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</si>
  <si>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</si>
  <si>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</si>
  <si>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</si>
  <si>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</si>
  <si>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</si>
  <si>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</si>
  <si>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</si>
  <si>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</si>
  <si>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</si>
  <si>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</si>
  <si>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</si>
  <si>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</si>
  <si>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</si>
  <si>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</si>
  <si>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</si>
  <si>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</si>
  <si>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</si>
  <si>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</si>
  <si>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</si>
  <si>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</si>
  <si>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</si>
  <si>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</si>
  <si>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</si>
  <si>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</si>
  <si>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</si>
  <si>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</si>
  <si>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</si>
  <si>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</si>
  <si>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</si>
  <si>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</si>
  <si>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</si>
  <si>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</si>
  <si>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</si>
  <si>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</si>
  <si>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</si>
  <si>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</si>
  <si>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</si>
  <si>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</si>
  <si>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</si>
  <si>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</si>
  <si>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</si>
  <si>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</si>
  <si>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</si>
  <si>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</si>
  <si>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</si>
  <si>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</si>
  <si>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</si>
  <si>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</si>
  <si>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</si>
  <si>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</si>
  <si>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</si>
  <si>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</si>
  <si>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</si>
  <si>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</si>
  <si>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</si>
  <si>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</si>
  <si>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</si>
  <si>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</si>
  <si>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</si>
  <si>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</si>
  <si>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</si>
  <si>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</si>
  <si>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</si>
  <si>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</si>
  <si>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</si>
  <si>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</si>
  <si>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</si>
  <si>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</si>
  <si>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</si>
  <si>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</si>
  <si>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</si>
  <si>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</si>
  <si>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</si>
  <si>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</si>
  <si>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</si>
  <si>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</si>
  <si>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</si>
  <si>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</si>
  <si>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</si>
  <si>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</si>
  <si>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</si>
  <si>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</si>
  <si>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</si>
  <si>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</si>
  <si>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</si>
  <si>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</si>
  <si>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</si>
  <si>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</si>
  <si>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</si>
  <si>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</si>
  <si>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</si>
  <si>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</si>
  <si>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</si>
  <si>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</si>
  <si>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</si>
  <si>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</si>
  <si>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</si>
  <si>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</si>
  <si>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</si>
  <si>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</si>
  <si>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</si>
  <si>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</si>
  <si>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</si>
  <si>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</si>
  <si>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</si>
  <si>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</si>
  <si>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</si>
  <si>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</si>
  <si>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</si>
  <si>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</si>
  <si>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</si>
  <si>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</si>
  <si>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</si>
  <si>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</si>
  <si>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</si>
  <si>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</si>
  <si>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</si>
  <si>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</si>
  <si>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</si>
  <si>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</si>
  <si>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</si>
  <si>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</si>
  <si>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</si>
  <si>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</si>
  <si>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</si>
  <si>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</si>
  <si>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</si>
  <si>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</si>
  <si>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</si>
  <si>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</si>
  <si>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</si>
  <si>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</si>
  <si>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</si>
  <si>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</si>
  <si>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</si>
  <si>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</si>
  <si>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</si>
  <si>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</si>
  <si>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</si>
  <si>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</si>
  <si>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</si>
  <si>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</si>
  <si>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</si>
  <si>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</si>
  <si>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</si>
  <si>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</si>
  <si>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</si>
  <si>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</si>
  <si>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</si>
  <si>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</si>
  <si>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</si>
  <si>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</si>
  <si>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</si>
  <si>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</si>
  <si>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</si>
  <si>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</si>
  <si>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</si>
  <si>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</si>
  <si>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</si>
  <si>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</si>
  <si>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</si>
  <si>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</si>
  <si>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</si>
  <si>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</si>
  <si>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</si>
  <si>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</si>
  <si>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</si>
  <si>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</si>
  <si>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</si>
  <si>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</si>
  <si>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</si>
  <si>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</si>
  <si>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</si>
  <si>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</si>
  <si>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</si>
  <si>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</si>
  <si>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</si>
  <si>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</si>
  <si>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</si>
  <si>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</si>
  <si>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</si>
  <si>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</si>
  <si>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</si>
  <si>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</si>
  <si>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</si>
  <si>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</si>
  <si>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</si>
  <si>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</si>
  <si>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</si>
  <si>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</si>
  <si>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</si>
  <si>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</si>
  <si>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</si>
  <si>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</si>
  <si>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</si>
  <si>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</si>
  <si>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</si>
  <si>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</si>
  <si>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</si>
  <si>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</si>
  <si>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</si>
  <si>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</si>
  <si>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</si>
  <si>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</si>
  <si>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</si>
  <si>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</si>
  <si>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</si>
  <si>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</si>
  <si>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</si>
  <si>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</si>
  <si>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</si>
  <si>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</si>
  <si>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</si>
  <si>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</si>
  <si>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</si>
  <si>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</si>
  <si>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</si>
  <si>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</si>
  <si>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</si>
  <si>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</si>
  <si>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</si>
  <si>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</si>
  <si>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</si>
  <si>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</si>
  <si>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</si>
  <si>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</si>
  <si>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</si>
  <si>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</si>
  <si>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</si>
  <si>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</si>
  <si>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</si>
  <si>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</si>
  <si>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</si>
  <si>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</si>
  <si>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</si>
  <si>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</si>
  <si>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</si>
  <si>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</si>
  <si>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</si>
  <si>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</si>
  <si>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</si>
  <si>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</si>
  <si>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</si>
  <si>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</si>
  <si>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</si>
  <si>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</si>
  <si>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</si>
  <si>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</si>
  <si>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</si>
  <si>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</si>
  <si>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</si>
  <si>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</si>
  <si>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</si>
  <si>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</si>
  <si>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</si>
  <si>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</si>
  <si>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</si>
  <si>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</si>
  <si>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</si>
  <si>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</si>
  <si>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</si>
  <si>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</si>
  <si>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</si>
  <si>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</si>
  <si>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</si>
  <si>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</si>
  <si>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</si>
  <si>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</si>
  <si>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</si>
  <si>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</si>
  <si>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</si>
  <si>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</si>
  <si>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</si>
  <si>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</si>
  <si>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</si>
  <si>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</si>
  <si>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</si>
  <si>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</si>
  <si>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</si>
  <si>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</si>
  <si>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</si>
  <si>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</si>
  <si>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</si>
  <si>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</si>
  <si>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</si>
  <si>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</si>
  <si>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</si>
  <si>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</si>
  <si>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</si>
  <si>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</si>
  <si>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</si>
  <si>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</si>
  <si>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</si>
  <si>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</si>
  <si>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</si>
  <si>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</si>
  <si>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</si>
  <si>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</si>
  <si>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</si>
  <si>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</si>
  <si>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</si>
  <si>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</si>
  <si>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</si>
  <si>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</si>
  <si>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</si>
  <si>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</si>
  <si>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</si>
  <si>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</si>
  <si>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</si>
  <si>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</si>
  <si>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</si>
  <si>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</si>
  <si>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</si>
  <si>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</si>
  <si>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</si>
  <si>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</si>
  <si>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</si>
  <si>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</si>
  <si>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</si>
  <si>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</si>
  <si>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</si>
  <si>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</si>
  <si>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</si>
  <si>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</si>
  <si>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</si>
  <si>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</si>
  <si>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</si>
  <si>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</si>
  <si>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</si>
  <si>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</si>
  <si>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</si>
  <si>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</si>
  <si>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</si>
  <si>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</si>
  <si>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</si>
  <si>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</si>
  <si>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</si>
  <si>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</si>
  <si>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</si>
  <si>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</si>
  <si>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</si>
  <si>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</si>
  <si>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</si>
  <si>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</si>
  <si>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</si>
  <si>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</si>
  <si>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</si>
  <si>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</si>
  <si>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</si>
  <si>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</si>
  <si>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</si>
  <si>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</si>
  <si>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</si>
  <si>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</si>
  <si>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</si>
  <si>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</si>
  <si>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</si>
  <si>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</si>
  <si>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</si>
  <si>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</si>
  <si>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</si>
  <si>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</si>
  <si>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</si>
  <si>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</si>
  <si>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</si>
  <si>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</si>
  <si>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</si>
  <si>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</si>
  <si>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</si>
  <si>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</si>
  <si>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</si>
  <si>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</si>
  <si>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</si>
  <si>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</si>
  <si>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</si>
  <si>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</si>
  <si>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</si>
  <si>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</si>
  <si>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</si>
  <si>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</si>
  <si>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</si>
  <si>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</si>
  <si>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</si>
  <si>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</si>
  <si>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</si>
  <si>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</si>
  <si>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</si>
  <si>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</si>
  <si>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</si>
  <si>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</si>
  <si>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</si>
  <si>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</si>
  <si>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</si>
  <si>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</si>
  <si>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</si>
  <si>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</si>
  <si>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</si>
  <si>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</si>
  <si>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</si>
  <si>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</si>
  <si>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</si>
  <si>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</si>
  <si>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</si>
  <si>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</si>
  <si>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</si>
  <si>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</si>
  <si>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</si>
  <si>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</si>
  <si>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</si>
  <si>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</si>
  <si>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</si>
  <si>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</si>
  <si>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</si>
  <si>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</si>
  <si>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</si>
  <si>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</si>
  <si>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</si>
  <si>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</si>
  <si>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</si>
  <si>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</si>
  <si>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INFORMACIÓN GENERAL</t>
  </si>
  <si>
    <t>RESUMEN DE CIFRAS</t>
  </si>
  <si>
    <t>Aporte Propio</t>
  </si>
  <si>
    <t>Corp. Municipal</t>
  </si>
  <si>
    <t xml:space="preserve">RENUNCIA VOLUNTARIA E IRREVOCABLE
</t>
  </si>
  <si>
    <t>Atentamente,</t>
  </si>
  <si>
    <t>RUT</t>
  </si>
  <si>
    <t>Firma Beneficiario(a)</t>
  </si>
  <si>
    <t>Nombre Beneficiario(a):</t>
  </si>
  <si>
    <t>RUT Beneficiario(a):</t>
  </si>
  <si>
    <t>Corp. Estudio, Capac. Y Empleo, Cámara  de la Prod. y del Comercio de Concepción</t>
  </si>
  <si>
    <t>Identificación Establecimiento donde trabaja el Beneficiario</t>
  </si>
  <si>
    <t>PARA USO EXCLUSIVO DEL SOSTENEDOR</t>
  </si>
  <si>
    <t>CARTA DE DESISTIMIENTO DEL BONO DE INCENTIVO AL RETIRO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</si>
  <si>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</si>
  <si>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</si>
  <si>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</si>
  <si>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</si>
  <si>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</si>
  <si>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</si>
  <si>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</si>
  <si>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</si>
  <si>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</si>
  <si>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</si>
  <si>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</si>
  <si>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</si>
  <si>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</si>
  <si>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</si>
  <si>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</si>
  <si>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</si>
  <si>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</si>
  <si>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</si>
  <si>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</si>
  <si>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</si>
  <si>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</si>
  <si>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</si>
  <si>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</si>
  <si>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</si>
  <si>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</si>
  <si>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t>SE DEBE ENVIAR LA COPIA CON FIRMAS ORIGINALES AL MINISTERIO. NO SIRVE ESCANEADO</t>
  </si>
  <si>
    <t>--&gt; SI  EL DOCUMENTO SE FIRMA MANUALMENTE, DEBE IR TIMBRADO, CON NOMBRE Y CARGO, Y ENVIARSE AL MINISTERIO EN ORIGINAL</t>
  </si>
  <si>
    <t>SOLICITUD DE ANTICIPO DE SUBVENCIÓN</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</si>
  <si>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</si>
  <si>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</si>
  <si>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</si>
  <si>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</si>
  <si>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</si>
  <si>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</si>
  <si>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</si>
  <si>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</si>
  <si>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</si>
  <si>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</si>
  <si>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</si>
  <si>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</si>
  <si>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</si>
  <si>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</si>
  <si>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</si>
  <si>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</si>
  <si>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</si>
  <si>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</si>
  <si>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</si>
  <si>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</si>
  <si>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</si>
  <si>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</si>
  <si>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</si>
  <si>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</si>
  <si>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</si>
  <si>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</si>
  <si>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</si>
  <si>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</si>
  <si>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</si>
  <si>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</si>
  <si>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</si>
  <si>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</si>
  <si>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</si>
  <si>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</si>
  <si>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</si>
  <si>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</si>
  <si>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</si>
  <si>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</si>
  <si>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</si>
  <si>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</si>
  <si>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</si>
  <si>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</si>
  <si>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</si>
  <si>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</si>
  <si>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</si>
  <si>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</si>
  <si>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</si>
  <si>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</si>
  <si>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</si>
  <si>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</si>
  <si>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</si>
  <si>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</si>
  <si>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</si>
  <si>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</si>
  <si>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</si>
  <si>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</si>
  <si>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</si>
  <si>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</si>
  <si>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</si>
  <si>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</si>
  <si>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</si>
  <si>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</si>
  <si>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</si>
  <si>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</si>
  <si>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</si>
  <si>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</si>
  <si>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</si>
  <si>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</si>
  <si>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</si>
  <si>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</si>
  <si>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</si>
  <si>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</si>
  <si>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</si>
  <si>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</si>
  <si>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</si>
  <si>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</si>
  <si>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</si>
  <si>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</si>
  <si>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</si>
  <si>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</si>
  <si>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</si>
  <si>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</si>
  <si>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</si>
  <si>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</si>
  <si>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</si>
  <si>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</si>
  <si>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</si>
  <si>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</si>
  <si>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</si>
  <si>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</si>
  <si>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</si>
  <si>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</si>
  <si>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</si>
  <si>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</si>
  <si>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</si>
  <si>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</si>
  <si>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</si>
  <si>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</si>
  <si>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</si>
  <si>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</si>
  <si>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</si>
  <si>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</si>
  <si>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</si>
  <si>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</si>
  <si>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</si>
  <si>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</si>
  <si>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</si>
  <si>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</si>
  <si>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</si>
  <si>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</si>
  <si>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</si>
  <si>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</si>
  <si>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</si>
  <si>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</si>
  <si>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</si>
  <si>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</si>
  <si>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</si>
  <si>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</si>
  <si>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</si>
  <si>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</si>
  <si>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</si>
  <si>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</si>
  <si>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</si>
  <si>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</si>
  <si>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</si>
  <si>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</si>
  <si>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</si>
  <si>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</si>
  <si>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</si>
  <si>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</si>
  <si>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</si>
  <si>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</si>
  <si>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</si>
  <si>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</si>
  <si>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</si>
  <si>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</si>
  <si>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</si>
  <si>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</si>
  <si>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</si>
  <si>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</si>
  <si>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</si>
  <si>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</si>
  <si>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</si>
  <si>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</si>
  <si>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</si>
  <si>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</si>
  <si>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</si>
  <si>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</si>
  <si>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</si>
  <si>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</si>
  <si>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</si>
  <si>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</si>
  <si>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</si>
  <si>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</si>
  <si>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</si>
  <si>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</si>
  <si>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</si>
  <si>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</si>
  <si>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</si>
  <si>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</si>
  <si>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</si>
  <si>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</si>
  <si>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</si>
  <si>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</si>
  <si>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</si>
  <si>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</si>
  <si>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</si>
  <si>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</si>
  <si>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</si>
  <si>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</si>
  <si>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</si>
  <si>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</si>
  <si>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</si>
  <si>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</si>
  <si>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</si>
  <si>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</si>
  <si>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</si>
  <si>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</si>
  <si>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</si>
  <si>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</si>
  <si>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</si>
  <si>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</si>
  <si>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</si>
  <si>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</si>
  <si>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</si>
  <si>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</si>
  <si>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</si>
  <si>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</si>
  <si>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</si>
  <si>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</si>
  <si>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</si>
  <si>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</si>
  <si>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</si>
  <si>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</si>
  <si>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</si>
  <si>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</si>
  <si>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</si>
  <si>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</si>
  <si>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</si>
  <si>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</si>
  <si>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</si>
  <si>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</si>
  <si>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</si>
  <si>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</si>
  <si>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</si>
  <si>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</si>
  <si>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</si>
  <si>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</si>
  <si>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</si>
  <si>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</si>
  <si>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</si>
  <si>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</si>
  <si>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</si>
  <si>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</si>
  <si>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</si>
  <si>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</si>
  <si>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</si>
  <si>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</si>
  <si>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</si>
  <si>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</si>
  <si>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</si>
  <si>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</si>
  <si>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</si>
  <si>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</si>
  <si>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</si>
  <si>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</si>
  <si>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</si>
  <si>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</si>
  <si>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</si>
  <si>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</si>
  <si>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</si>
  <si>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</si>
  <si>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</si>
  <si>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</si>
  <si>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</si>
  <si>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</si>
  <si>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</si>
  <si>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</si>
  <si>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</si>
  <si>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</si>
  <si>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</si>
  <si>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</si>
  <si>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</si>
  <si>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</si>
  <si>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</si>
  <si>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</si>
  <si>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</si>
  <si>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</si>
  <si>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</si>
  <si>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</si>
  <si>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</si>
  <si>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</si>
  <si>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</si>
  <si>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</si>
  <si>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</si>
  <si>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</si>
  <si>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</si>
  <si>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</si>
  <si>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</si>
  <si>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</si>
  <si>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</si>
  <si>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</si>
  <si>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</si>
  <si>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</si>
  <si>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</si>
  <si>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</si>
  <si>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</si>
  <si>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</si>
  <si>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</si>
  <si>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</si>
  <si>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</si>
  <si>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</si>
  <si>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</si>
  <si>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</si>
  <si>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</si>
  <si>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</si>
  <si>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</si>
  <si>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</si>
  <si>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</si>
  <si>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</si>
  <si>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</si>
  <si>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</si>
  <si>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</si>
  <si>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</si>
  <si>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</si>
  <si>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</si>
  <si>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</si>
  <si>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</si>
  <si>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</si>
  <si>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</si>
  <si>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</si>
  <si>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</si>
  <si>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</si>
  <si>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</si>
  <si>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</si>
  <si>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</si>
  <si>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</si>
  <si>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</si>
  <si>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</si>
  <si>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</si>
  <si>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</si>
  <si>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</si>
  <si>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</si>
  <si>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</si>
  <si>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</si>
  <si>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</si>
  <si>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</si>
  <si>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</si>
  <si>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</si>
  <si>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</si>
  <si>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</si>
  <si>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</si>
  <si>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</si>
  <si>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</si>
  <si>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</si>
  <si>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</si>
  <si>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</si>
  <si>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</si>
  <si>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</si>
  <si>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</si>
  <si>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</si>
  <si>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</si>
  <si>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</si>
  <si>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</si>
  <si>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</si>
  <si>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</si>
  <si>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</si>
  <si>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</si>
  <si>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</si>
  <si>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</si>
  <si>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</si>
  <si>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</si>
  <si>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</si>
  <si>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</si>
  <si>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</si>
  <si>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</si>
  <si>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</si>
  <si>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</si>
  <si>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</si>
  <si>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</si>
  <si>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</si>
  <si>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</si>
  <si>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</si>
  <si>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</si>
  <si>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</si>
  <si>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</si>
  <si>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</si>
  <si>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</si>
  <si>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</si>
  <si>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</si>
  <si>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</si>
  <si>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</si>
  <si>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</si>
  <si>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</si>
  <si>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</si>
  <si>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</si>
  <si>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</si>
  <si>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</si>
  <si>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</si>
  <si>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</si>
  <si>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</si>
  <si>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</si>
  <si>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</si>
  <si>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</si>
  <si>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</si>
  <si>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</si>
  <si>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</si>
  <si>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</si>
  <si>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</si>
  <si>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</si>
  <si>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</si>
  <si>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</si>
  <si>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</si>
  <si>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</si>
  <si>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</si>
  <si>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</si>
  <si>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</si>
  <si>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</si>
  <si>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</si>
  <si>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</si>
  <si>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</si>
  <si>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</si>
  <si>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</si>
  <si>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</si>
  <si>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</si>
  <si>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</si>
  <si>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</si>
  <si>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</si>
  <si>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</si>
  <si>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</si>
  <si>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</si>
  <si>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</si>
  <si>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</si>
  <si>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</si>
  <si>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</si>
  <si>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</si>
  <si>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</si>
  <si>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</si>
  <si>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</si>
  <si>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</si>
  <si>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</si>
  <si>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</si>
  <si>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</si>
  <si>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</si>
  <si>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</si>
  <si>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</si>
  <si>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</si>
  <si>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</si>
  <si>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</si>
  <si>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</si>
  <si>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</si>
  <si>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</si>
  <si>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</si>
  <si>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</si>
  <si>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</si>
  <si>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</si>
  <si>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</si>
  <si>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</si>
  <si>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</si>
  <si>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</si>
  <si>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</si>
  <si>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</si>
  <si>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</si>
  <si>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</si>
  <si>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</si>
  <si>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</si>
  <si>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</si>
  <si>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</si>
  <si>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</si>
  <si>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</si>
  <si>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</si>
  <si>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</si>
  <si>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</si>
  <si>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</si>
  <si>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</si>
  <si>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</si>
  <si>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</si>
  <si>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</si>
  <si>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</si>
  <si>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</si>
  <si>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</si>
  <si>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</si>
  <si>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</si>
  <si>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</si>
  <si>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</si>
  <si>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</si>
  <si>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</si>
  <si>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</si>
  <si>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</si>
  <si>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</si>
  <si>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</si>
  <si>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</si>
  <si>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</si>
  <si>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</si>
  <si>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</si>
  <si>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</si>
  <si>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</si>
  <si>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</si>
  <si>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</si>
  <si>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</si>
  <si>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</si>
  <si>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</si>
  <si>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</si>
  <si>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</si>
  <si>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</si>
  <si>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</si>
  <si>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</si>
  <si>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</si>
  <si>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</si>
  <si>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</si>
  <si>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</si>
  <si>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</si>
  <si>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</si>
  <si>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</si>
  <si>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</si>
  <si>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</si>
  <si>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</si>
  <si>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</si>
  <si>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</si>
  <si>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</si>
  <si>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</si>
  <si>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</si>
  <si>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</si>
  <si>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</si>
  <si>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</si>
  <si>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</si>
  <si>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</si>
  <si>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</si>
  <si>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</si>
  <si>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</si>
  <si>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</si>
  <si>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</si>
  <si>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</si>
  <si>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</si>
  <si>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</si>
  <si>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</si>
  <si>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</si>
  <si>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</si>
  <si>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</si>
  <si>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</si>
  <si>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</si>
  <si>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</si>
  <si>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</si>
  <si>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</si>
  <si>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</si>
  <si>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</si>
  <si>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</si>
  <si>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</si>
  <si>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</si>
  <si>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</si>
  <si>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</si>
  <si>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</si>
  <si>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</si>
  <si>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</si>
  <si>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</si>
  <si>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</si>
  <si>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</si>
  <si>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</si>
  <si>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</si>
  <si>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</si>
  <si>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</si>
  <si>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</si>
  <si>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</si>
  <si>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</si>
  <si>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</si>
  <si>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</si>
  <si>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</si>
  <si>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</si>
  <si>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</si>
  <si>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</si>
  <si>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</si>
  <si>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</si>
  <si>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</si>
  <si>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</si>
  <si>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</si>
  <si>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</si>
  <si>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</si>
  <si>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</si>
  <si>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</si>
  <si>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</si>
  <si>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</si>
  <si>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</si>
  <si>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</si>
  <si>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</si>
  <si>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</si>
  <si>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</si>
  <si>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</si>
  <si>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</si>
  <si>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</si>
  <si>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</si>
  <si>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</si>
  <si>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</si>
  <si>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</si>
  <si>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</si>
  <si>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</si>
  <si>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</si>
  <si>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</si>
  <si>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</si>
  <si>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</si>
  <si>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</si>
  <si>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</si>
  <si>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</si>
  <si>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</si>
  <si>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</si>
  <si>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</si>
  <si>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</si>
  <si>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</si>
  <si>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</si>
  <si>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</si>
  <si>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</si>
  <si>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</si>
  <si>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</si>
  <si>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</si>
  <si>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</si>
  <si>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</si>
  <si>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</si>
  <si>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</si>
  <si>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</si>
  <si>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</si>
  <si>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</si>
  <si>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</si>
  <si>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</si>
  <si>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</si>
  <si>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</si>
  <si>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</si>
  <si>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</si>
  <si>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</si>
  <si>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</si>
  <si>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</si>
  <si>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</si>
  <si>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</si>
  <si>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</si>
  <si>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</si>
  <si>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</si>
  <si>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</si>
  <si>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</si>
  <si>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</si>
  <si>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</si>
  <si>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</si>
  <si>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</si>
  <si>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</si>
  <si>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</si>
  <si>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</si>
  <si>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</si>
  <si>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</si>
  <si>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</si>
  <si>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</si>
  <si>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</si>
  <si>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</si>
  <si>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</si>
  <si>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</si>
  <si>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</si>
  <si>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</si>
  <si>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</si>
  <si>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</si>
  <si>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</si>
  <si>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</si>
  <si>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</si>
  <si>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</si>
  <si>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</si>
  <si>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</si>
  <si>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</si>
  <si>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</si>
  <si>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</si>
  <si>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</si>
  <si>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</si>
  <si>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</si>
  <si>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</si>
  <si>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</si>
  <si>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</si>
  <si>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</si>
  <si>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</si>
  <si>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</si>
  <si>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</si>
  <si>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</si>
  <si>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</si>
  <si>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</si>
  <si>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</si>
  <si>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</si>
  <si>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</si>
  <si>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</si>
  <si>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</si>
  <si>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</si>
  <si>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</si>
  <si>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</si>
  <si>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</si>
  <si>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</si>
  <si>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</si>
  <si>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</si>
  <si>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</si>
  <si>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</si>
  <si>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</si>
  <si>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</si>
  <si>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</si>
  <si>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</si>
  <si>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</si>
  <si>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</si>
  <si>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</si>
  <si>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</si>
  <si>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</si>
  <si>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</si>
  <si>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</si>
  <si>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</si>
  <si>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</si>
  <si>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</si>
  <si>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</si>
  <si>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</si>
  <si>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</si>
  <si>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</si>
  <si>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</si>
  <si>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</si>
  <si>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</si>
  <si>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</si>
  <si>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</si>
  <si>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</si>
  <si>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</si>
  <si>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</si>
  <si>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</si>
  <si>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</si>
  <si>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</si>
  <si>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</si>
  <si>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</si>
  <si>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</si>
  <si>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</si>
  <si>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</si>
  <si>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</si>
  <si>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</si>
  <si>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</si>
  <si>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</si>
  <si>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</si>
  <si>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</si>
  <si>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</si>
  <si>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</si>
  <si>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</si>
  <si>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</si>
  <si>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</si>
  <si>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</si>
  <si>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</si>
  <si>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</si>
  <si>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</si>
  <si>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</si>
  <si>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</si>
  <si>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</si>
  <si>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</si>
  <si>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</si>
  <si>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</si>
  <si>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</si>
  <si>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</si>
  <si>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</si>
  <si>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</si>
  <si>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</si>
  <si>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</si>
  <si>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</si>
  <si>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</si>
  <si>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</si>
  <si>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</si>
  <si>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</si>
  <si>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</si>
  <si>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</si>
  <si>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</si>
  <si>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</si>
  <si>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</si>
  <si>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</si>
  <si>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</si>
  <si>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</si>
  <si>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</si>
  <si>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</si>
  <si>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</si>
  <si>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</si>
  <si>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</si>
  <si>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</si>
  <si>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</si>
  <si>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</si>
  <si>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</si>
  <si>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</si>
  <si>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</si>
  <si>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</si>
  <si>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</si>
  <si>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</si>
  <si>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</si>
  <si>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</si>
  <si>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</si>
  <si>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</si>
  <si>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</si>
  <si>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</si>
  <si>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</si>
  <si>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</si>
  <si>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</si>
  <si>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</si>
  <si>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</si>
  <si>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</si>
  <si>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</si>
  <si>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</si>
  <si>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</si>
  <si>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</si>
  <si>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</si>
  <si>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</si>
  <si>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</si>
  <si>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</si>
  <si>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</si>
  <si>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</si>
  <si>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</si>
  <si>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</si>
  <si>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</si>
  <si>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</si>
  <si>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</si>
  <si>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</si>
  <si>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</si>
  <si>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</si>
  <si>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</si>
  <si>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</si>
  <si>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</si>
  <si>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</si>
  <si>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</si>
  <si>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</si>
  <si>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</si>
  <si>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</si>
  <si>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</si>
  <si>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</si>
  <si>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</si>
  <si>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</si>
  <si>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</si>
  <si>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</si>
  <si>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</si>
  <si>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</si>
  <si>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</si>
  <si>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</si>
  <si>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</si>
  <si>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</si>
  <si>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</si>
  <si>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</si>
  <si>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</si>
  <si>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</si>
  <si>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</si>
  <si>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</si>
  <si>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</si>
  <si>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</si>
  <si>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</si>
  <si>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</si>
  <si>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</si>
  <si>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</si>
  <si>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</si>
  <si>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</si>
  <si>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</si>
  <si>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</si>
  <si>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</si>
  <si>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</si>
  <si>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</si>
  <si>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</si>
  <si>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</si>
  <si>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</si>
  <si>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</si>
  <si>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</si>
  <si>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</si>
  <si>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</si>
  <si>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</si>
  <si>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</si>
  <si>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</si>
  <si>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</si>
  <si>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</si>
  <si>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</si>
  <si>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</si>
  <si>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</si>
  <si>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</si>
  <si>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</si>
  <si>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</si>
  <si>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</si>
  <si>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</si>
  <si>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</si>
  <si>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</si>
  <si>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</si>
  <si>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</si>
  <si>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</si>
  <si>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</si>
  <si>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</si>
  <si>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</si>
  <si>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</si>
  <si>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</si>
  <si>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</si>
  <si>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</si>
  <si>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</si>
  <si>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</si>
  <si>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</si>
  <si>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</si>
  <si>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</si>
  <si>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</si>
  <si>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</si>
  <si>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</si>
  <si>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</si>
  <si>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</si>
  <si>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</si>
  <si>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</si>
  <si>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</si>
  <si>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</si>
  <si>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</si>
  <si>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</si>
  <si>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</si>
  <si>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</si>
  <si>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</si>
  <si>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</si>
  <si>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</si>
  <si>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</si>
  <si>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</si>
  <si>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</si>
  <si>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</si>
  <si>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</si>
  <si>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</si>
  <si>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</si>
  <si>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</si>
  <si>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</si>
  <si>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</si>
  <si>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</si>
  <si>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</si>
  <si>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</si>
  <si>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</si>
  <si>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</si>
  <si>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</si>
  <si>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</si>
  <si>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</si>
  <si>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</si>
  <si>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</si>
  <si>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</si>
  <si>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</si>
  <si>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</si>
  <si>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</si>
  <si>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</si>
  <si>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</si>
  <si>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</si>
  <si>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</si>
  <si>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</si>
  <si>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</si>
  <si>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</si>
  <si>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</si>
  <si>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</si>
  <si>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</si>
  <si>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</si>
  <si>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</si>
  <si>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</si>
  <si>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</si>
  <si>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</si>
  <si>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</si>
  <si>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</si>
  <si>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</si>
  <si>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</si>
  <si>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</si>
  <si>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</si>
  <si>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</si>
  <si>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</si>
  <si>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</si>
  <si>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</si>
  <si>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</si>
  <si>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</si>
  <si>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</si>
  <si>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</si>
  <si>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</si>
  <si>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</si>
  <si>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</si>
  <si>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</si>
  <si>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</si>
  <si>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</si>
  <si>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</si>
  <si>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</si>
  <si>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</si>
  <si>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</si>
  <si>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</si>
  <si>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</si>
  <si>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</si>
  <si>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</si>
  <si>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</si>
  <si>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</si>
  <si>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</si>
  <si>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</si>
  <si>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</si>
  <si>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</si>
  <si>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</si>
  <si>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</si>
  <si>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</si>
  <si>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</si>
  <si>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</si>
  <si>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</si>
  <si>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</si>
  <si>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</si>
  <si>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</si>
  <si>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</si>
  <si>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</si>
  <si>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</si>
  <si>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</si>
  <si>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</si>
  <si>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</si>
  <si>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</si>
  <si>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</si>
  <si>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</si>
  <si>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</si>
  <si>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</si>
  <si>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</si>
  <si>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</si>
  <si>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</si>
  <si>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</si>
  <si>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</si>
  <si>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</si>
  <si>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</si>
  <si>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</si>
  <si>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</si>
  <si>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</si>
  <si>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</si>
  <si>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</si>
  <si>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</si>
  <si>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</si>
  <si>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</si>
  <si>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</si>
  <si>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</si>
  <si>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</si>
  <si>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</si>
  <si>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</si>
  <si>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</si>
  <si>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</si>
  <si>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</si>
  <si>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</si>
  <si>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</si>
  <si>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</si>
  <si>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</si>
  <si>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</si>
  <si>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</si>
  <si>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</si>
  <si>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</si>
  <si>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</si>
  <si>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</si>
  <si>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</si>
  <si>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</si>
  <si>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</si>
  <si>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</si>
  <si>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</si>
  <si>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</si>
  <si>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</si>
  <si>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</si>
  <si>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</si>
  <si>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</si>
  <si>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</si>
  <si>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</si>
  <si>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</si>
  <si>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</si>
  <si>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</si>
  <si>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</si>
  <si>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</si>
  <si>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</si>
  <si>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</si>
  <si>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</si>
  <si>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</si>
  <si>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</si>
  <si>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</si>
  <si>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</si>
  <si>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</si>
  <si>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</si>
  <si>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</si>
  <si>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</si>
  <si>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</si>
  <si>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</si>
  <si>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</si>
  <si>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</si>
  <si>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</si>
  <si>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</si>
  <si>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</si>
  <si>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</si>
  <si>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</si>
  <si>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</si>
  <si>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</si>
  <si>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</si>
  <si>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</si>
  <si>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</si>
  <si>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</si>
  <si>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</si>
  <si>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</si>
  <si>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</si>
  <si>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</si>
  <si>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</si>
  <si>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</si>
  <si>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</si>
  <si>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</si>
  <si>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</si>
  <si>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</si>
  <si>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</si>
  <si>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</si>
  <si>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</si>
  <si>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</si>
  <si>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</si>
  <si>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</si>
  <si>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</si>
  <si>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</si>
  <si>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</si>
  <si>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</si>
  <si>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</si>
  <si>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</si>
  <si>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</si>
  <si>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</si>
  <si>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</si>
  <si>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</si>
  <si>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</si>
  <si>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</si>
  <si>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</si>
  <si>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</si>
  <si>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</si>
  <si>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</si>
  <si>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</si>
  <si>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</si>
  <si>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</si>
  <si>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</si>
  <si>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</si>
  <si>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</si>
  <si>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</si>
  <si>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</si>
  <si>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</si>
  <si>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</si>
  <si>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</si>
  <si>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</si>
  <si>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</si>
  <si>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</si>
  <si>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</si>
  <si>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</si>
  <si>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</si>
  <si>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</si>
  <si>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</si>
  <si>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</si>
  <si>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</si>
  <si>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</si>
  <si>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</si>
  <si>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</si>
  <si>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</si>
  <si>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</si>
  <si>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</si>
  <si>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</si>
  <si>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</si>
  <si>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</si>
  <si>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</si>
  <si>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</si>
  <si>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</si>
  <si>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</si>
  <si>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</si>
  <si>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</si>
  <si>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</si>
  <si>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</si>
  <si>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</si>
  <si>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</si>
  <si>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</si>
  <si>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</si>
  <si>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</si>
  <si>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</si>
  <si>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</si>
  <si>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</si>
  <si>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</si>
  <si>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</si>
  <si>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</si>
  <si>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</si>
  <si>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</si>
  <si>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</si>
  <si>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</si>
  <si>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</si>
  <si>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</si>
  <si>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</si>
  <si>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</si>
  <si>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</si>
  <si>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</si>
  <si>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</si>
  <si>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</si>
  <si>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</si>
  <si>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</si>
  <si>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</si>
  <si>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</si>
  <si>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</si>
  <si>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</si>
  <si>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</si>
  <si>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</si>
  <si>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</si>
  <si>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</si>
  <si>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</si>
  <si>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</si>
  <si>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</si>
  <si>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</si>
  <si>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</si>
  <si>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</si>
  <si>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</si>
  <si>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</si>
  <si>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</si>
  <si>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</si>
  <si>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</si>
  <si>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</si>
  <si>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</si>
  <si>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</si>
  <si>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</si>
  <si>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</si>
  <si>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</si>
  <si>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</si>
  <si>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</si>
  <si>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</si>
  <si>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</si>
  <si>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</si>
  <si>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</si>
  <si>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</si>
  <si>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</si>
  <si>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</si>
  <si>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</si>
  <si>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</si>
  <si>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</si>
  <si>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</si>
  <si>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</si>
  <si>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</si>
  <si>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</si>
  <si>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</si>
  <si>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</si>
  <si>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</si>
  <si>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</si>
  <si>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</si>
  <si>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</si>
  <si>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</si>
  <si>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</si>
  <si>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</si>
  <si>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</si>
  <si>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</si>
  <si>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</si>
  <si>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</si>
  <si>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</si>
  <si>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</si>
  <si>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</si>
  <si>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</si>
  <si>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</si>
  <si>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</si>
  <si>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</si>
  <si>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</si>
  <si>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</si>
  <si>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</si>
  <si>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</si>
  <si>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</si>
  <si>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</si>
  <si>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</si>
  <si>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</si>
  <si>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</si>
  <si>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</si>
  <si>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</si>
  <si>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</si>
  <si>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</si>
  <si>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</si>
  <si>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</si>
  <si>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</si>
  <si>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</si>
  <si>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</si>
  <si>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</si>
  <si>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</si>
  <si>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</si>
  <si>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</si>
  <si>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</si>
  <si>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</si>
  <si>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</si>
  <si>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</si>
  <si>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</si>
  <si>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</si>
  <si>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</si>
  <si>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</si>
  <si>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</si>
  <si>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</si>
  <si>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</si>
  <si>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</si>
  <si>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</si>
  <si>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</si>
  <si>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</si>
  <si>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</si>
  <si>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</si>
  <si>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</si>
  <si>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</si>
  <si>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</si>
  <si>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</si>
  <si>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</si>
  <si>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</si>
  <si>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</si>
  <si>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</si>
  <si>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</si>
  <si>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</si>
  <si>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</si>
  <si>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</si>
  <si>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</si>
  <si>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</si>
  <si>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</si>
  <si>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</si>
  <si>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</si>
  <si>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</si>
  <si>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</si>
  <si>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</si>
  <si>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</si>
  <si>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</si>
  <si>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</si>
  <si>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</si>
  <si>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</si>
  <si>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</si>
  <si>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</si>
  <si>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</si>
  <si>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</si>
  <si>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</si>
  <si>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</si>
  <si>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</si>
  <si>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</si>
  <si>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</si>
  <si>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</si>
  <si>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</si>
  <si>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</si>
  <si>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</si>
  <si>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</si>
  <si>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</si>
  <si>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</si>
  <si>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</si>
  <si>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</si>
  <si>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</si>
  <si>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</si>
  <si>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</si>
  <si>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</si>
  <si>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</si>
  <si>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</si>
  <si>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</si>
  <si>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</si>
  <si>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</si>
  <si>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</si>
  <si>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</si>
  <si>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</si>
  <si>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</si>
  <si>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</si>
  <si>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</si>
  <si>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</si>
  <si>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</si>
  <si>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</si>
  <si>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</si>
  <si>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</si>
  <si>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</si>
  <si>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</si>
  <si>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</si>
  <si>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</si>
  <si>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</si>
  <si>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</si>
  <si>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</si>
  <si>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</si>
  <si>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</si>
  <si>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</si>
  <si>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</si>
  <si>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</si>
  <si>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</si>
  <si>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</si>
  <si>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</si>
  <si>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</si>
  <si>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</si>
  <si>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</si>
  <si>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</si>
  <si>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</si>
  <si>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</si>
  <si>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</si>
  <si>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</si>
  <si>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</si>
  <si>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</si>
  <si>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</si>
  <si>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</si>
  <si>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</si>
  <si>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</si>
  <si>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</si>
  <si>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</si>
  <si>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</si>
  <si>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</si>
  <si>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</si>
  <si>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</si>
  <si>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</si>
  <si>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</si>
  <si>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</si>
  <si>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</si>
  <si>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</si>
  <si>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</si>
  <si>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</si>
  <si>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</si>
  <si>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</si>
  <si>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</si>
  <si>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</si>
  <si>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</si>
  <si>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</si>
  <si>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</si>
  <si>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</si>
  <si>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</si>
  <si>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</si>
  <si>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</si>
  <si>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</si>
  <si>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</si>
  <si>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</si>
  <si>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</si>
  <si>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</si>
  <si>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</si>
  <si>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</si>
  <si>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</si>
  <si>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</si>
  <si>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</si>
  <si>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</si>
  <si>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</si>
  <si>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</si>
  <si>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</si>
  <si>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</si>
  <si>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</si>
  <si>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</si>
  <si>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</si>
  <si>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</si>
  <si>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</si>
  <si>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</si>
  <si>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</si>
  <si>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</si>
  <si>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</si>
  <si>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</si>
  <si>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</si>
  <si>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</si>
  <si>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</si>
  <si>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</si>
  <si>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</si>
  <si>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</si>
  <si>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</si>
  <si>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</si>
  <si>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</si>
  <si>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</si>
  <si>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</si>
  <si>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</si>
  <si>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</si>
  <si>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</si>
  <si>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</si>
  <si>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</si>
  <si>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</si>
  <si>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</si>
  <si>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</si>
  <si>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</si>
  <si>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</si>
  <si>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</si>
  <si>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</si>
  <si>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</si>
  <si>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</si>
  <si>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</si>
  <si>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</si>
  <si>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</si>
  <si>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</si>
  <si>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</si>
  <si>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</si>
  <si>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</si>
  <si>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</si>
  <si>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</si>
  <si>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</si>
  <si>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</si>
  <si>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</si>
  <si>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</si>
  <si>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</si>
  <si>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</si>
  <si>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</si>
  <si>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</si>
  <si>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</si>
  <si>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</si>
  <si>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</si>
  <si>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</si>
  <si>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</si>
  <si>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</si>
  <si>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</si>
  <si>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</si>
  <si>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</si>
  <si>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</si>
  <si>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</si>
  <si>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</si>
  <si>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</si>
  <si>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</si>
  <si>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</si>
  <si>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</si>
  <si>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</si>
  <si>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</si>
  <si>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</si>
  <si>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</si>
  <si>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</si>
  <si>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</si>
  <si>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</si>
  <si>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</si>
  <si>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</si>
  <si>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</si>
  <si>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</si>
  <si>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</si>
  <si>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</si>
  <si>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</si>
  <si>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</si>
  <si>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</si>
  <si>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</si>
  <si>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</si>
  <si>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</si>
  <si>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</si>
  <si>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</si>
  <si>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</si>
  <si>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</si>
  <si>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</si>
  <si>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</si>
  <si>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</si>
  <si>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</si>
  <si>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</si>
  <si>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</si>
  <si>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</si>
  <si>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</si>
  <si>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</si>
  <si>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</si>
  <si>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</si>
  <si>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</si>
  <si>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</si>
  <si>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</si>
  <si>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</si>
  <si>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</si>
  <si>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</si>
  <si>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</si>
  <si>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</si>
  <si>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</si>
  <si>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</si>
  <si>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</si>
  <si>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</si>
  <si>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</si>
  <si>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</si>
  <si>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</si>
  <si>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</si>
  <si>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</si>
  <si>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</si>
  <si>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</si>
  <si>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</si>
  <si>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</si>
  <si>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</si>
  <si>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</si>
  <si>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</si>
  <si>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</si>
  <si>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</si>
  <si>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</si>
  <si>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</si>
  <si>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</si>
  <si>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</si>
  <si>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</si>
  <si>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</si>
  <si>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</si>
  <si>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</si>
  <si>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</si>
  <si>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</si>
  <si>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</si>
  <si>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</si>
  <si>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</si>
  <si>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</si>
  <si>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</si>
  <si>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</si>
  <si>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</si>
  <si>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</si>
  <si>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</si>
  <si>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</si>
  <si>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</si>
  <si>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</si>
  <si>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</si>
  <si>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</si>
  <si>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</si>
  <si>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</si>
  <si>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</si>
  <si>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</si>
  <si>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</si>
  <si>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</si>
  <si>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</si>
  <si>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</si>
  <si>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</si>
  <si>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</si>
  <si>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</si>
  <si>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</si>
  <si>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</si>
  <si>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</si>
  <si>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</si>
  <si>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</si>
  <si>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</si>
  <si>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</si>
  <si>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</si>
  <si>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</si>
  <si>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</si>
  <si>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</si>
  <si>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</si>
  <si>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</si>
  <si>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</si>
  <si>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</si>
  <si>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</si>
  <si>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</si>
  <si>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</si>
  <si>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</si>
  <si>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</si>
  <si>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</si>
  <si>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</si>
  <si>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</si>
  <si>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</si>
  <si>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</si>
  <si>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</si>
  <si>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</si>
  <si>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</si>
  <si>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</si>
  <si>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</si>
  <si>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</si>
  <si>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</si>
  <si>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</si>
  <si>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</si>
  <si>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</si>
  <si>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</si>
  <si>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</si>
  <si>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</si>
  <si>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</si>
  <si>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</si>
  <si>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</si>
  <si>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</si>
  <si>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</si>
  <si>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</si>
  <si>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</si>
  <si>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</si>
  <si>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</si>
  <si>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</si>
  <si>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</si>
  <si>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</si>
  <si>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</si>
  <si>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</si>
  <si>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</si>
  <si>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</si>
  <si>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</si>
  <si>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</si>
  <si>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</si>
  <si>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</si>
  <si>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</si>
  <si>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</si>
  <si>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</si>
  <si>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</si>
  <si>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</si>
  <si>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</si>
  <si>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</si>
  <si>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</si>
  <si>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</si>
  <si>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</si>
  <si>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</si>
  <si>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</si>
  <si>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</si>
  <si>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</si>
  <si>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</si>
  <si>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</si>
  <si>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</si>
  <si>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</si>
  <si>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</si>
  <si>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</si>
  <si>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</si>
  <si>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</si>
  <si>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</si>
  <si>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</si>
  <si>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</si>
  <si>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</si>
  <si>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</si>
  <si>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</si>
  <si>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</si>
  <si>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</si>
  <si>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</si>
  <si>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</si>
  <si>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</si>
  <si>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</si>
  <si>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</si>
  <si>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</si>
  <si>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</si>
  <si>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</si>
  <si>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</si>
  <si>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</si>
  <si>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</si>
  <si>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</si>
  <si>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</si>
  <si>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</si>
  <si>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</si>
  <si>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</si>
  <si>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</si>
  <si>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</si>
  <si>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</si>
  <si>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</si>
  <si>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</si>
  <si>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</si>
  <si>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</si>
  <si>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</si>
  <si>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</si>
  <si>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</si>
  <si>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</si>
  <si>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</si>
  <si>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</si>
  <si>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</si>
  <si>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</si>
  <si>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</si>
  <si>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</si>
  <si>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</si>
  <si>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</si>
  <si>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</si>
  <si>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</si>
  <si>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</si>
  <si>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</si>
  <si>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</si>
  <si>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</si>
  <si>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</si>
  <si>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</si>
  <si>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</si>
  <si>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</si>
  <si>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</si>
  <si>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</si>
  <si>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</si>
  <si>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</si>
  <si>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</si>
  <si>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</si>
  <si>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</si>
  <si>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</si>
  <si>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</si>
  <si>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</si>
  <si>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</si>
  <si>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</si>
  <si>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</si>
  <si>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</si>
  <si>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</si>
  <si>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</si>
  <si>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</si>
  <si>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</si>
  <si>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</si>
  <si>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</si>
  <si>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</si>
  <si>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</si>
  <si>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</si>
  <si>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</si>
  <si>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</si>
  <si>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</si>
  <si>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</si>
  <si>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</si>
  <si>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</si>
  <si>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</si>
  <si>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</si>
  <si>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</si>
  <si>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</si>
  <si>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</si>
  <si>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</si>
  <si>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</si>
  <si>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</si>
  <si>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</si>
  <si>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</si>
  <si>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</si>
  <si>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</si>
  <si>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</si>
  <si>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</si>
  <si>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</si>
  <si>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</si>
  <si>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</si>
  <si>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</si>
  <si>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</si>
  <si>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</si>
  <si>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</si>
  <si>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</si>
  <si>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</si>
  <si>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</si>
  <si>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</si>
  <si>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</si>
  <si>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</si>
  <si>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</si>
  <si>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</si>
  <si>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</si>
  <si>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</si>
  <si>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</si>
  <si>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</si>
  <si>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</si>
  <si>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</si>
  <si>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</si>
  <si>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</si>
  <si>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</si>
  <si>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</si>
  <si>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</si>
  <si>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</si>
  <si>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</si>
  <si>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</si>
  <si>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</si>
  <si>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</si>
  <si>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</si>
  <si>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</si>
  <si>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</si>
  <si>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</si>
  <si>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</si>
  <si>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</si>
  <si>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</si>
  <si>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</si>
  <si>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</si>
  <si>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</si>
  <si>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</si>
  <si>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</si>
  <si>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</si>
  <si>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</si>
  <si>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</si>
  <si>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</si>
  <si>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</si>
  <si>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</si>
  <si>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</si>
  <si>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</si>
  <si>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</si>
  <si>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</si>
  <si>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</si>
  <si>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</si>
  <si>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</si>
  <si>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</si>
  <si>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</si>
  <si>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</si>
  <si>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</si>
  <si>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</si>
  <si>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</si>
  <si>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</si>
  <si>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</si>
  <si>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</si>
  <si>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</si>
  <si>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</si>
  <si>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</si>
  <si>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</si>
  <si>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</si>
  <si>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</si>
  <si>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</si>
  <si>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</si>
  <si>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</si>
  <si>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</si>
  <si>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</si>
  <si>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</si>
  <si>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</si>
  <si>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</si>
  <si>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</si>
  <si>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</si>
  <si>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</si>
  <si>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</si>
  <si>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</si>
  <si>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</si>
  <si>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</si>
  <si>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</si>
  <si>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</si>
  <si>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</si>
  <si>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</si>
  <si>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</si>
  <si>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</si>
  <si>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</si>
  <si>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</si>
  <si>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</si>
  <si>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</si>
  <si>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</si>
  <si>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</si>
  <si>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</si>
  <si>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</si>
  <si>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</si>
  <si>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</si>
  <si>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</si>
  <si>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</si>
  <si>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</si>
  <si>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</si>
  <si>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</si>
  <si>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</si>
  <si>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</si>
  <si>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</si>
  <si>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</si>
  <si>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</si>
  <si>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</si>
  <si>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</si>
  <si>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</si>
  <si>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</si>
  <si>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</si>
  <si>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</si>
  <si>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</si>
  <si>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</si>
  <si>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</si>
  <si>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</si>
  <si>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</si>
  <si>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</si>
  <si>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</si>
  <si>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</si>
  <si>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</si>
  <si>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</si>
  <si>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</si>
  <si>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</si>
  <si>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</si>
  <si>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</si>
  <si>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</si>
  <si>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</si>
  <si>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</si>
  <si>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</si>
  <si>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</si>
  <si>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</si>
  <si>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</si>
  <si>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</si>
  <si>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</si>
  <si>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</si>
  <si>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</si>
  <si>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</si>
  <si>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</si>
  <si>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</si>
  <si>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</si>
  <si>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</si>
  <si>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</si>
  <si>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</si>
  <si>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</si>
  <si>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</si>
  <si>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</si>
  <si>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</si>
  <si>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</si>
  <si>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</si>
  <si>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</si>
  <si>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</si>
  <si>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</si>
  <si>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</si>
  <si>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</si>
  <si>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</si>
  <si>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</si>
  <si>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</si>
  <si>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</si>
  <si>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</si>
  <si>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</si>
  <si>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</si>
  <si>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</si>
  <si>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</si>
  <si>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</si>
  <si>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</si>
  <si>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</si>
  <si>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</si>
  <si>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</si>
  <si>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</si>
  <si>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</si>
  <si>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</si>
  <si>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</si>
  <si>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</si>
  <si>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</si>
  <si>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</si>
  <si>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</si>
  <si>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</si>
  <si>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</si>
  <si>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</si>
  <si>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</si>
  <si>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</si>
  <si>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</si>
  <si>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</si>
  <si>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</si>
  <si>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</si>
  <si>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</si>
  <si>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</si>
  <si>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</si>
  <si>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</si>
  <si>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</si>
  <si>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</si>
  <si>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</si>
  <si>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</si>
  <si>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</si>
  <si>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</si>
  <si>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</si>
  <si>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</si>
  <si>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</si>
  <si>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</si>
  <si>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</si>
  <si>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</si>
  <si>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</si>
  <si>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</si>
  <si>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</si>
  <si>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</si>
  <si>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</si>
  <si>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</si>
  <si>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</si>
  <si>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</si>
  <si>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</si>
  <si>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</si>
  <si>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</si>
  <si>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</si>
  <si>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</si>
  <si>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</si>
  <si>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</si>
  <si>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</si>
  <si>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</si>
  <si>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</si>
  <si>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</si>
  <si>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</si>
  <si>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</si>
  <si>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</si>
  <si>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</si>
  <si>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</si>
  <si>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</si>
  <si>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</si>
  <si>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</si>
  <si>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</si>
  <si>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</si>
  <si>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</si>
  <si>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</si>
  <si>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</si>
  <si>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</si>
  <si>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</si>
  <si>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</si>
  <si>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</si>
  <si>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</si>
  <si>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</si>
  <si>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</si>
  <si>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</si>
  <si>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</si>
  <si>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</si>
  <si>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</si>
  <si>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</si>
  <si>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</si>
  <si>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</si>
  <si>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</si>
  <si>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</si>
  <si>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</si>
  <si>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</si>
  <si>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</si>
  <si>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</si>
  <si>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</si>
  <si>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</si>
  <si>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</si>
  <si>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</si>
  <si>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</si>
  <si>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</si>
  <si>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</si>
  <si>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</si>
  <si>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</si>
  <si>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</si>
  <si>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</si>
  <si>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</si>
  <si>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</si>
  <si>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</si>
  <si>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</si>
  <si>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</si>
  <si>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</si>
  <si>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</si>
  <si>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</si>
  <si>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</si>
  <si>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</si>
  <si>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</si>
  <si>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</si>
  <si>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</si>
  <si>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</si>
  <si>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</si>
  <si>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</si>
  <si>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</si>
  <si>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</si>
  <si>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</si>
  <si>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</si>
  <si>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</si>
  <si>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</si>
  <si>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</si>
  <si>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</si>
  <si>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</si>
  <si>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</si>
  <si>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</si>
  <si>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</si>
  <si>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</si>
  <si>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</si>
  <si>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</si>
  <si>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</si>
  <si>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</si>
  <si>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</si>
  <si>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</si>
  <si>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</si>
  <si>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</si>
  <si>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</si>
  <si>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</si>
  <si>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</si>
  <si>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</si>
  <si>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</si>
  <si>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</si>
  <si>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</si>
  <si>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</si>
  <si>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</si>
  <si>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</si>
  <si>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</si>
  <si>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</si>
  <si>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</si>
  <si>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</si>
  <si>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</si>
  <si>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</si>
  <si>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</si>
  <si>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</si>
  <si>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</si>
  <si>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</si>
  <si>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</si>
  <si>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</si>
  <si>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</si>
  <si>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</si>
  <si>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</si>
  <si>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</si>
  <si>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</si>
  <si>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</si>
  <si>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</si>
  <si>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</si>
  <si>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</si>
  <si>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</si>
  <si>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</si>
  <si>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</si>
  <si>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</si>
  <si>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</si>
  <si>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</si>
  <si>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</si>
  <si>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</si>
  <si>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</si>
  <si>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</si>
  <si>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</si>
  <si>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</si>
  <si>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</si>
  <si>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</si>
  <si>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</si>
  <si>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</si>
  <si>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</si>
  <si>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</si>
  <si>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</si>
  <si>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</si>
  <si>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</si>
  <si>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</si>
  <si>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</si>
  <si>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</si>
  <si>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</si>
  <si>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</si>
  <si>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</si>
  <si>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</si>
  <si>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</si>
  <si>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</si>
  <si>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</si>
  <si>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</si>
  <si>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</si>
  <si>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</si>
  <si>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</si>
  <si>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</si>
  <si>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</si>
  <si>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</si>
  <si>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</si>
  <si>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</si>
  <si>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</si>
  <si>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</si>
  <si>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</si>
  <si>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</si>
  <si>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</si>
  <si>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</si>
  <si>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</si>
  <si>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</si>
  <si>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</si>
  <si>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</si>
  <si>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</si>
  <si>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</si>
  <si>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</si>
  <si>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</si>
  <si>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</si>
  <si>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</si>
  <si>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</si>
  <si>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</si>
  <si>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</si>
  <si>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</si>
  <si>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</si>
  <si>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</si>
  <si>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</si>
  <si>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</si>
  <si>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</si>
  <si>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</si>
  <si>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</si>
  <si>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</si>
  <si>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</si>
  <si>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</si>
  <si>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</si>
  <si>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</si>
  <si>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</si>
  <si>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</si>
  <si>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</si>
  <si>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</si>
  <si>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</si>
  <si>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</si>
  <si>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</si>
  <si>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</si>
  <si>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</si>
  <si>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</si>
  <si>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</si>
  <si>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</si>
  <si>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</si>
  <si>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</si>
  <si>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</si>
  <si>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</si>
  <si>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</si>
  <si>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</si>
  <si>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</si>
  <si>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</si>
  <si>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</si>
  <si>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</si>
  <si>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</si>
  <si>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</si>
  <si>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</si>
  <si>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</si>
  <si>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</si>
  <si>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</si>
  <si>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</si>
  <si>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</si>
  <si>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</si>
  <si>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</si>
  <si>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</si>
  <si>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</si>
  <si>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</si>
  <si>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</si>
  <si>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</si>
  <si>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</si>
  <si>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</si>
  <si>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</si>
  <si>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</si>
  <si>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</si>
  <si>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</si>
  <si>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</si>
  <si>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</si>
  <si>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</si>
  <si>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</si>
  <si>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</si>
  <si>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</si>
  <si>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</si>
  <si>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</si>
  <si>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</si>
  <si>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</si>
  <si>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</si>
  <si>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</si>
  <si>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</si>
  <si>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</si>
  <si>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</si>
  <si>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</si>
  <si>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</si>
  <si>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</si>
  <si>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</si>
  <si>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</si>
  <si>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</si>
  <si>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</si>
  <si>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</si>
  <si>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</si>
  <si>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</si>
  <si>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</si>
  <si>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</si>
  <si>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</si>
  <si>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</si>
  <si>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</si>
  <si>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</si>
  <si>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</si>
  <si>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</si>
  <si>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</si>
  <si>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</si>
  <si>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</si>
  <si>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</si>
  <si>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</si>
  <si>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</si>
  <si>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</si>
  <si>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</si>
  <si>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</si>
  <si>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</si>
  <si>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</si>
  <si>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</si>
  <si>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</si>
  <si>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</si>
  <si>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</si>
  <si>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</si>
  <si>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</si>
  <si>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</si>
  <si>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</si>
  <si>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</si>
  <si>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</si>
  <si>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</si>
  <si>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</si>
  <si>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</si>
  <si>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</si>
  <si>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</si>
  <si>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</si>
  <si>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</si>
  <si>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</si>
  <si>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</si>
  <si>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</si>
  <si>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</si>
  <si>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</si>
  <si>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</si>
  <si>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</si>
  <si>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</si>
  <si>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</si>
  <si>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</si>
  <si>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</si>
  <si>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</si>
  <si>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</si>
  <si>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</si>
  <si>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</si>
  <si>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</si>
  <si>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</si>
  <si>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</si>
  <si>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</si>
  <si>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</si>
  <si>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</si>
  <si>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</si>
  <si>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</si>
  <si>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</si>
  <si>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</si>
  <si>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</si>
  <si>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</si>
  <si>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</si>
  <si>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</si>
  <si>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</si>
  <si>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</si>
  <si>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</si>
  <si>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</si>
  <si>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</si>
  <si>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</si>
  <si>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</si>
  <si>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</si>
  <si>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</si>
  <si>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</si>
  <si>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</si>
  <si>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</si>
  <si>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</si>
  <si>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</si>
  <si>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</si>
  <si>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</si>
  <si>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</si>
  <si>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</si>
  <si>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</si>
  <si>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</si>
  <si>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</si>
  <si>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</si>
  <si>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</si>
  <si>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</si>
  <si>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</si>
  <si>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</si>
  <si>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</si>
  <si>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</si>
  <si>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</si>
  <si>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</si>
  <si>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</si>
  <si>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</si>
  <si>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</si>
  <si>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</si>
  <si>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</si>
  <si>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</si>
  <si>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</si>
  <si>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</si>
  <si>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</si>
  <si>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</si>
  <si>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</si>
  <si>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</si>
  <si>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</si>
  <si>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</si>
  <si>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</si>
  <si>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</si>
  <si>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</si>
  <si>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</si>
  <si>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</si>
  <si>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</si>
  <si>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</si>
  <si>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</si>
  <si>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</si>
  <si>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</si>
  <si>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</si>
  <si>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</si>
  <si>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</si>
  <si>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</si>
  <si>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</si>
  <si>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</si>
  <si>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</si>
  <si>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</si>
  <si>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</si>
  <si>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</si>
  <si>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</si>
  <si>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</si>
  <si>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</si>
  <si>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</si>
  <si>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</si>
  <si>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</si>
  <si>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</si>
  <si>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</si>
  <si>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</si>
  <si>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</si>
  <si>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</si>
  <si>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</si>
  <si>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</si>
  <si>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</si>
  <si>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</si>
  <si>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</si>
  <si>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</si>
  <si>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</si>
  <si>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</si>
  <si>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</si>
  <si>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</si>
  <si>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</si>
  <si>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</si>
  <si>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</si>
  <si>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</si>
  <si>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</si>
  <si>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</si>
  <si>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</si>
  <si>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</si>
  <si>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</si>
  <si>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</si>
  <si>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</si>
  <si>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</si>
  <si>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</si>
  <si>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</si>
  <si>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</si>
  <si>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</si>
  <si>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</si>
  <si>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</si>
  <si>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</si>
  <si>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</si>
  <si>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</si>
  <si>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</si>
  <si>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</si>
  <si>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</si>
  <si>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</si>
  <si>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</si>
  <si>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</si>
  <si>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</si>
  <si>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</si>
  <si>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</si>
  <si>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</si>
  <si>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</si>
  <si>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</si>
  <si>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</si>
  <si>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</si>
  <si>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</si>
  <si>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</si>
  <si>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</si>
  <si>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</si>
  <si>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</si>
  <si>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</si>
  <si>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</si>
  <si>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</si>
  <si>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</si>
  <si>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</si>
  <si>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</si>
  <si>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</si>
  <si>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</si>
  <si>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</si>
  <si>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</si>
  <si>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</si>
  <si>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</si>
  <si>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</si>
  <si>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</si>
  <si>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</si>
  <si>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</si>
  <si>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</si>
  <si>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</si>
  <si>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</si>
  <si>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</si>
  <si>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</si>
  <si>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</si>
  <si>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</si>
  <si>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</si>
  <si>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</si>
  <si>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</si>
  <si>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</si>
  <si>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</si>
  <si>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</si>
  <si>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</si>
  <si>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</si>
  <si>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</si>
  <si>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</si>
  <si>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</si>
  <si>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</si>
  <si>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</si>
  <si>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</si>
  <si>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</si>
  <si>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</si>
  <si>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</si>
  <si>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</si>
  <si>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</si>
  <si>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</si>
  <si>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</si>
  <si>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</si>
  <si>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</si>
  <si>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</si>
  <si>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</si>
  <si>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</si>
  <si>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</si>
  <si>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</si>
  <si>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</si>
  <si>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</si>
  <si>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</si>
  <si>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</si>
  <si>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</si>
  <si>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</si>
  <si>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</si>
  <si>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</si>
  <si>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</si>
  <si>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</si>
  <si>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</si>
  <si>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</si>
  <si>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</si>
  <si>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</si>
  <si>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</si>
  <si>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</si>
  <si>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</si>
  <si>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</si>
  <si>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</si>
  <si>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</si>
  <si>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</si>
  <si>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</si>
  <si>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</si>
  <si>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</si>
  <si>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</si>
  <si>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</si>
  <si>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</si>
  <si>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</si>
  <si>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</si>
  <si>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</si>
  <si>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</si>
  <si>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</si>
  <si>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</si>
  <si>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</si>
  <si>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</si>
  <si>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</si>
  <si>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</si>
  <si>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</si>
  <si>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</si>
  <si>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</si>
  <si>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</si>
  <si>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</si>
  <si>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</si>
  <si>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</si>
  <si>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</si>
  <si>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</si>
  <si>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</si>
  <si>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</si>
  <si>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</si>
  <si>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</si>
  <si>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</si>
  <si>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</si>
  <si>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</si>
  <si>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</si>
  <si>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</si>
  <si>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</si>
  <si>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</si>
  <si>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</si>
  <si>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</si>
  <si>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</si>
  <si>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</si>
  <si>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</si>
  <si>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</si>
  <si>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</si>
  <si>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</si>
  <si>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</si>
  <si>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</si>
  <si>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</si>
  <si>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</si>
  <si>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</si>
  <si>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</si>
  <si>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</si>
  <si>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</si>
  <si>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</si>
  <si>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</si>
  <si>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</si>
  <si>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</si>
  <si>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</si>
  <si>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</si>
  <si>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</si>
  <si>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</si>
  <si>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</si>
  <si>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</si>
  <si>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</si>
  <si>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</si>
  <si>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</si>
  <si>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</si>
  <si>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</si>
  <si>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</si>
  <si>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</si>
  <si>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</si>
  <si>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</si>
  <si>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</si>
  <si>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</si>
  <si>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</si>
  <si>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</si>
  <si>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</si>
  <si>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</si>
  <si>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</si>
  <si>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</si>
  <si>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</si>
  <si>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</si>
  <si>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</si>
  <si>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</si>
  <si>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</si>
  <si>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</si>
  <si>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</si>
  <si>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</si>
  <si>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</si>
  <si>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</si>
  <si>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</si>
  <si>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</si>
  <si>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</si>
  <si>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</si>
  <si>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</si>
  <si>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</si>
  <si>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</si>
  <si>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</si>
  <si>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</si>
  <si>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</si>
  <si>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</si>
  <si>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</si>
  <si>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</si>
  <si>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</si>
  <si>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</si>
  <si>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</si>
  <si>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</si>
  <si>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</si>
  <si>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</si>
  <si>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</si>
  <si>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</si>
  <si>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</si>
  <si>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</si>
  <si>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</si>
  <si>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</si>
  <si>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</si>
  <si>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</si>
  <si>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</si>
  <si>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</si>
  <si>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</si>
  <si>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</si>
  <si>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</si>
  <si>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</si>
  <si>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</si>
  <si>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</si>
  <si>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</si>
  <si>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</si>
  <si>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</si>
  <si>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</si>
  <si>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</si>
  <si>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</si>
  <si>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</si>
  <si>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</si>
  <si>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</si>
  <si>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</si>
  <si>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</si>
  <si>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</si>
  <si>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</si>
  <si>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</si>
  <si>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</si>
  <si>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</si>
  <si>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</si>
  <si>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</si>
  <si>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</si>
  <si>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</si>
  <si>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</si>
  <si>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</si>
  <si>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</si>
  <si>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</si>
  <si>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</si>
  <si>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</si>
  <si>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</si>
  <si>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</si>
  <si>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</si>
  <si>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</si>
  <si>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</si>
  <si>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</si>
  <si>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</si>
  <si>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</si>
  <si>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</si>
  <si>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</si>
  <si>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</si>
  <si>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</si>
  <si>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</si>
  <si>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</si>
  <si>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</si>
  <si>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</si>
  <si>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</si>
  <si>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</si>
  <si>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</si>
  <si>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</si>
  <si>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</si>
  <si>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</si>
  <si>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</si>
  <si>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</si>
  <si>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</si>
  <si>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</si>
  <si>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</si>
  <si>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</si>
  <si>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</si>
  <si>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</si>
  <si>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</si>
  <si>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</si>
  <si>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</si>
  <si>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</si>
  <si>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</si>
  <si>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</si>
  <si>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</si>
  <si>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</si>
  <si>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</si>
  <si>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</si>
  <si>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</si>
  <si>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</si>
  <si>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</si>
  <si>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</si>
  <si>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</si>
  <si>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</si>
  <si>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</si>
  <si>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</si>
  <si>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</si>
  <si>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</si>
  <si>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</si>
  <si>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</si>
  <si>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</si>
  <si>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</si>
  <si>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</si>
  <si>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</si>
  <si>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</si>
  <si>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</si>
  <si>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</si>
  <si>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</si>
  <si>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</si>
  <si>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</si>
  <si>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</si>
  <si>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</si>
  <si>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</si>
  <si>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</si>
  <si>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</si>
  <si>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</si>
  <si>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</si>
  <si>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</si>
  <si>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</si>
  <si>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</si>
  <si>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</si>
  <si>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</si>
  <si>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</si>
  <si>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</si>
  <si>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</si>
  <si>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</si>
  <si>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</si>
  <si>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</si>
  <si>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</si>
  <si>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</si>
  <si>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</si>
  <si>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</si>
  <si>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</si>
  <si>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</si>
  <si>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</si>
  <si>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</si>
  <si>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</si>
  <si>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</si>
  <si>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</si>
  <si>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</si>
  <si>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</si>
  <si>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</si>
  <si>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</si>
  <si>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</si>
  <si>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</si>
  <si>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</si>
  <si>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</si>
  <si>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</si>
  <si>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</si>
  <si>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</si>
  <si>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</si>
  <si>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</si>
  <si>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</si>
  <si>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</si>
  <si>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</si>
  <si>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</si>
  <si>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</si>
  <si>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</si>
  <si>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</si>
  <si>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</si>
  <si>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</si>
  <si>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</si>
  <si>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</si>
  <si>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</si>
  <si>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</si>
  <si>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</si>
  <si>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</si>
  <si>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</si>
  <si>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</si>
  <si>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</si>
  <si>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</si>
  <si>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</si>
  <si>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</si>
  <si>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</si>
  <si>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</si>
  <si>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</si>
  <si>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</si>
  <si>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</si>
  <si>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</si>
  <si>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</si>
  <si>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</si>
  <si>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</si>
  <si>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</si>
  <si>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</si>
  <si>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</si>
  <si>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</si>
  <si>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</si>
  <si>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</si>
  <si>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</si>
  <si>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</si>
  <si>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</si>
  <si>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</si>
  <si>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</si>
  <si>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</si>
  <si>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</si>
  <si>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</si>
  <si>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</si>
  <si>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</si>
  <si>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</si>
  <si>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</si>
  <si>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</si>
  <si>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</si>
  <si>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</si>
  <si>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</si>
  <si>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</si>
  <si>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</si>
  <si>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</si>
  <si>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</si>
  <si>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</si>
  <si>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</si>
  <si>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</si>
  <si>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</si>
  <si>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</si>
  <si>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</si>
  <si>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</si>
  <si>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</si>
  <si>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</si>
  <si>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</si>
  <si>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</si>
  <si>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</si>
  <si>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</si>
  <si>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</si>
  <si>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</si>
  <si>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</si>
  <si>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</si>
  <si>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</si>
  <si>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</si>
  <si>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</si>
  <si>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</si>
  <si>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</si>
  <si>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</si>
  <si>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</si>
  <si>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</si>
  <si>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</si>
  <si>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</si>
  <si>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</si>
  <si>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</si>
  <si>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</si>
  <si>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</si>
  <si>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</si>
  <si>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</si>
  <si>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</si>
  <si>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</si>
  <si>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</si>
  <si>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</si>
  <si>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</si>
  <si>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</si>
  <si>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</si>
  <si>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</si>
  <si>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</si>
  <si>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</si>
  <si>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</si>
  <si>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</si>
  <si>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</si>
  <si>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</si>
  <si>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</si>
  <si>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</si>
  <si>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</si>
  <si>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</si>
  <si>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</si>
  <si>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</si>
  <si>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</si>
  <si>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</si>
  <si>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</si>
  <si>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</si>
  <si>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</si>
  <si>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</si>
  <si>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</si>
  <si>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</si>
  <si>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</si>
  <si>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</si>
  <si>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</si>
  <si>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</si>
  <si>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</si>
  <si>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</si>
  <si>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</si>
  <si>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</si>
  <si>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</si>
  <si>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</si>
  <si>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</si>
  <si>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</si>
  <si>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</si>
  <si>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</si>
  <si>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</si>
  <si>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</si>
  <si>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</si>
  <si>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</si>
  <si>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</si>
  <si>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</si>
  <si>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</si>
  <si>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</si>
  <si>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</si>
  <si>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</si>
  <si>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</si>
  <si>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</si>
  <si>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</si>
  <si>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</si>
  <si>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</si>
  <si>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</si>
  <si>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</si>
  <si>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</si>
  <si>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</si>
  <si>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</si>
  <si>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</si>
  <si>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</si>
  <si>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</si>
  <si>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</si>
  <si>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</si>
  <si>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</si>
  <si>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</si>
  <si>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</si>
  <si>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</si>
  <si>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</si>
  <si>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</si>
  <si>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</si>
  <si>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</si>
  <si>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</si>
  <si>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</si>
  <si>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</si>
  <si>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</si>
  <si>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</si>
  <si>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</si>
  <si>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</si>
  <si>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</si>
  <si>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</si>
  <si>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</si>
  <si>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</si>
  <si>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</si>
  <si>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</si>
  <si>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</si>
  <si>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</si>
  <si>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</si>
  <si>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</si>
  <si>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</si>
  <si>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</si>
  <si>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</si>
  <si>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</si>
  <si>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</si>
  <si>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</si>
  <si>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</si>
  <si>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</si>
  <si>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</si>
  <si>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</si>
  <si>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</si>
  <si>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</si>
  <si>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</si>
  <si>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</si>
  <si>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</si>
  <si>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</si>
  <si>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</si>
  <si>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</si>
  <si>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</si>
  <si>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</si>
  <si>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</si>
  <si>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</si>
  <si>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</si>
  <si>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</si>
  <si>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</si>
  <si>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</si>
  <si>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</si>
  <si>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</si>
  <si>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</si>
  <si>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</si>
  <si>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</si>
  <si>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</si>
  <si>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</si>
  <si>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</si>
  <si>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</si>
  <si>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</si>
  <si>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</si>
  <si>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</si>
  <si>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</si>
  <si>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</si>
  <si>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</si>
  <si>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</si>
  <si>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</si>
  <si>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</si>
  <si>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</si>
  <si>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</si>
  <si>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</si>
  <si>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</si>
  <si>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</si>
  <si>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</si>
  <si>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</si>
  <si>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</si>
  <si>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</si>
  <si>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</si>
  <si>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</si>
  <si>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</si>
  <si>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</si>
  <si>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</si>
  <si>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</si>
  <si>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</si>
  <si>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</si>
  <si>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</si>
  <si>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</si>
  <si>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</si>
  <si>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</si>
  <si>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</si>
  <si>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</si>
  <si>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</si>
  <si>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</si>
  <si>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</si>
  <si>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</si>
  <si>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</si>
  <si>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</si>
  <si>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</si>
  <si>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</si>
  <si>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</si>
  <si>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</si>
  <si>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</si>
  <si>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</si>
  <si>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</si>
  <si>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</si>
  <si>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</si>
  <si>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</si>
  <si>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</si>
  <si>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</si>
  <si>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</si>
  <si>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</si>
  <si>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</si>
  <si>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</si>
  <si>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</si>
  <si>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</si>
  <si>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</si>
  <si>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</si>
  <si>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</si>
  <si>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</si>
  <si>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</si>
  <si>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</si>
  <si>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</si>
  <si>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</si>
  <si>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</si>
  <si>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</si>
  <si>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</si>
  <si>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</si>
  <si>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</si>
  <si>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</si>
  <si>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</si>
  <si>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</si>
  <si>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</si>
  <si>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</si>
  <si>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</si>
  <si>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</si>
  <si>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</si>
  <si>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</si>
  <si>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</si>
  <si>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</si>
  <si>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</si>
  <si>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</si>
  <si>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</si>
  <si>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</si>
  <si>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</si>
  <si>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</si>
  <si>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</si>
  <si>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</si>
  <si>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</si>
  <si>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</si>
  <si>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</si>
  <si>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</si>
  <si>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</si>
  <si>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</si>
  <si>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</si>
  <si>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</si>
  <si>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</si>
  <si>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</si>
  <si>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</si>
  <si>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</si>
  <si>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</si>
  <si>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</si>
  <si>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</si>
  <si>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</si>
  <si>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</si>
  <si>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</si>
  <si>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</si>
  <si>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</si>
  <si>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</si>
  <si>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</si>
  <si>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</si>
  <si>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</si>
  <si>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</si>
  <si>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</si>
  <si>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</si>
  <si>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</si>
  <si>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</si>
  <si>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</si>
  <si>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</si>
  <si>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</si>
  <si>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</si>
  <si>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</si>
  <si>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</si>
  <si>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</si>
  <si>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</si>
  <si>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</si>
  <si>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</si>
  <si>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</si>
  <si>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</si>
  <si>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</si>
  <si>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</si>
  <si>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</si>
  <si>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</si>
  <si>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</si>
  <si>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</si>
  <si>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</si>
  <si>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</si>
  <si>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</si>
  <si>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</si>
  <si>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</si>
  <si>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</si>
  <si>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</si>
  <si>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</si>
  <si>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</si>
  <si>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</si>
  <si>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</si>
  <si>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</si>
  <si>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</si>
  <si>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</si>
  <si>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</si>
  <si>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</si>
  <si>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</si>
  <si>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</si>
  <si>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</si>
  <si>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</si>
  <si>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</si>
  <si>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</si>
  <si>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</si>
  <si>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</si>
  <si>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</si>
  <si>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</si>
  <si>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</si>
  <si>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</si>
  <si>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</si>
  <si>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</si>
  <si>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</si>
  <si>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</si>
  <si>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</si>
  <si>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</si>
  <si>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</si>
  <si>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</si>
  <si>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</si>
  <si>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</si>
  <si>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</si>
  <si>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</si>
  <si>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</si>
  <si>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</si>
  <si>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</si>
  <si>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</si>
  <si>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</si>
  <si>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</si>
  <si>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</si>
  <si>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</si>
  <si>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</si>
  <si>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</si>
  <si>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</si>
  <si>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</si>
  <si>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</si>
  <si>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</si>
  <si>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</si>
  <si>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</si>
  <si>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</si>
  <si>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</si>
  <si>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</si>
  <si>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</si>
  <si>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</si>
  <si>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</si>
  <si>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</si>
  <si>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</si>
  <si>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</si>
  <si>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</si>
  <si>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</si>
  <si>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</si>
  <si>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</si>
  <si>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</si>
  <si>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</si>
  <si>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</si>
  <si>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</si>
  <si>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</si>
  <si>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</si>
  <si>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</si>
  <si>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</si>
  <si>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</si>
  <si>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</si>
  <si>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</si>
  <si>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</si>
  <si>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</si>
  <si>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</si>
  <si>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</si>
  <si>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</si>
  <si>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</si>
  <si>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</si>
  <si>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</si>
  <si>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</si>
  <si>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</si>
  <si>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</si>
  <si>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</si>
  <si>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</si>
  <si>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</si>
  <si>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</si>
  <si>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</si>
  <si>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</si>
  <si>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</si>
  <si>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</si>
  <si>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</si>
  <si>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</si>
  <si>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</si>
  <si>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</si>
  <si>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</si>
  <si>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</si>
  <si>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</si>
  <si>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</si>
  <si>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</si>
  <si>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</si>
  <si>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</si>
  <si>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</si>
  <si>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</si>
  <si>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</si>
  <si>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</si>
  <si>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</si>
  <si>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</si>
  <si>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</si>
  <si>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</si>
  <si>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</si>
  <si>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</si>
  <si>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</si>
  <si>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</si>
  <si>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</si>
  <si>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</si>
  <si>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</si>
  <si>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</si>
  <si>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</si>
  <si>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</si>
  <si>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</si>
  <si>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</si>
  <si>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</si>
  <si>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</si>
  <si>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</si>
  <si>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</si>
  <si>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</si>
  <si>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</si>
  <si>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</si>
  <si>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</si>
  <si>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</si>
  <si>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</si>
  <si>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</si>
  <si>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</si>
  <si>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</si>
  <si>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</si>
  <si>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</si>
  <si>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</si>
  <si>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</si>
  <si>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</si>
  <si>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</si>
  <si>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</si>
  <si>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</si>
  <si>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</si>
  <si>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</si>
  <si>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</si>
  <si>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</si>
  <si>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</si>
  <si>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</si>
  <si>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</si>
  <si>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</si>
  <si>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</si>
  <si>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</si>
  <si>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</si>
  <si>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</si>
  <si>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</si>
  <si>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</si>
  <si>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</si>
  <si>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</si>
  <si>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</si>
  <si>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</si>
  <si>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</si>
  <si>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</si>
  <si>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</si>
  <si>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</si>
  <si>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</si>
  <si>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</si>
  <si>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</si>
  <si>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</si>
  <si>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</si>
  <si>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</si>
  <si>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</si>
  <si>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</si>
  <si>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</si>
  <si>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</si>
  <si>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</si>
  <si>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</si>
  <si>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</si>
  <si>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</si>
  <si>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</si>
  <si>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</si>
  <si>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</si>
  <si>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</si>
  <si>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</si>
  <si>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</si>
  <si>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</si>
  <si>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</si>
  <si>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</si>
  <si>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</si>
  <si>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</si>
  <si>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</si>
  <si>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</si>
  <si>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</si>
  <si>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</si>
  <si>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</si>
  <si>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</si>
  <si>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</si>
  <si>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</si>
  <si>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</si>
  <si>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</si>
  <si>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</si>
  <si>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</si>
  <si>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</si>
  <si>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</si>
  <si>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</si>
  <si>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</si>
  <si>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</si>
  <si>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</si>
  <si>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</si>
  <si>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</si>
  <si>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</si>
  <si>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</si>
  <si>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</si>
  <si>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</si>
  <si>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</si>
  <si>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</si>
  <si>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</si>
  <si>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</si>
  <si>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</si>
  <si>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</si>
  <si>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</si>
  <si>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</si>
  <si>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</si>
  <si>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</si>
  <si>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</si>
  <si>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</si>
  <si>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</si>
  <si>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</si>
  <si>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</si>
  <si>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</si>
  <si>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</si>
  <si>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</si>
  <si>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</si>
  <si>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</si>
  <si>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</si>
  <si>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</si>
  <si>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</si>
  <si>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</si>
  <si>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</si>
  <si>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</si>
  <si>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</si>
  <si>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</si>
  <si>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</si>
  <si>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</si>
  <si>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</si>
  <si>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</si>
  <si>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</si>
  <si>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</si>
  <si>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</si>
  <si>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</si>
  <si>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</si>
  <si>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</si>
  <si>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</si>
  <si>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</si>
  <si>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</si>
  <si>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</si>
  <si>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</si>
  <si>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</si>
  <si>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</si>
  <si>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</si>
  <si>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</si>
  <si>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</si>
  <si>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</si>
  <si>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</si>
  <si>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</si>
  <si>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</si>
  <si>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</si>
  <si>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</si>
  <si>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</si>
  <si>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</si>
  <si>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</si>
  <si>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</si>
  <si>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</si>
  <si>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</si>
  <si>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</si>
  <si>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</si>
  <si>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</si>
  <si>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</si>
  <si>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</si>
  <si>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</si>
  <si>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</si>
  <si>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</si>
  <si>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</si>
  <si>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</si>
  <si>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</si>
  <si>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</si>
  <si>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</si>
  <si>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</si>
  <si>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</si>
  <si>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</si>
  <si>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</si>
  <si>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</si>
  <si>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</si>
  <si>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</si>
  <si>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</si>
  <si>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</si>
  <si>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</si>
  <si>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</si>
  <si>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</si>
  <si>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</si>
  <si>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</si>
  <si>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</si>
  <si>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</si>
  <si>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</si>
  <si>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</si>
  <si>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</si>
  <si>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</si>
  <si>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</si>
  <si>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</si>
  <si>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</si>
  <si>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</si>
  <si>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</si>
  <si>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</si>
  <si>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</si>
  <si>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</si>
  <si>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</si>
  <si>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</si>
  <si>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</si>
  <si>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</si>
  <si>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</si>
  <si>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</si>
  <si>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</si>
  <si>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</si>
  <si>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</si>
  <si>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</si>
  <si>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</si>
  <si>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</si>
  <si>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</si>
  <si>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</si>
  <si>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</si>
  <si>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</si>
  <si>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</si>
  <si>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</si>
  <si>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</si>
  <si>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</si>
  <si>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</si>
  <si>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</si>
  <si>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</si>
  <si>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</si>
  <si>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</si>
  <si>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</si>
  <si>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</si>
  <si>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</si>
  <si>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</si>
  <si>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</si>
  <si>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</si>
  <si>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</si>
  <si>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</si>
  <si>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</si>
  <si>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</si>
  <si>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</si>
  <si>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</si>
  <si>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</si>
  <si>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</si>
  <si>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</si>
  <si>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</si>
  <si>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</si>
  <si>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</si>
  <si>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</si>
  <si>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</si>
  <si>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</si>
  <si>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</si>
  <si>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</si>
  <si>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</si>
  <si>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</si>
  <si>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</si>
  <si>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</si>
  <si>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</si>
  <si>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</si>
  <si>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</si>
  <si>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</si>
  <si>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</si>
  <si>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</si>
  <si>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</si>
  <si>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</si>
  <si>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</si>
  <si>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</si>
  <si>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</si>
  <si>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</si>
  <si>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</si>
  <si>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</si>
  <si>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</si>
  <si>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</si>
  <si>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</si>
  <si>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</si>
  <si>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</si>
  <si>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</si>
  <si>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</si>
  <si>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</si>
  <si>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</si>
  <si>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</si>
  <si>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</si>
  <si>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</si>
  <si>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</si>
  <si>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</si>
  <si>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</si>
  <si>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</si>
  <si>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</si>
  <si>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</si>
  <si>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</si>
  <si>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</si>
  <si>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</si>
  <si>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</si>
  <si>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</si>
  <si>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</si>
  <si>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</si>
  <si>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</si>
  <si>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</si>
  <si>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</si>
  <si>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</si>
  <si>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</si>
  <si>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</si>
  <si>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</si>
  <si>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</si>
  <si>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</si>
  <si>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</si>
  <si>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</si>
  <si>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</si>
  <si>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</si>
  <si>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</si>
  <si>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</si>
  <si>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</si>
  <si>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</si>
  <si>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</si>
  <si>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</si>
  <si>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</si>
  <si>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</si>
  <si>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</si>
  <si>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</si>
  <si>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</si>
  <si>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</si>
  <si>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</si>
  <si>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</si>
  <si>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</si>
  <si>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</si>
  <si>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</si>
  <si>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</si>
  <si>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</si>
  <si>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</si>
  <si>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</si>
  <si>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</si>
  <si>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</si>
  <si>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</si>
  <si>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</si>
  <si>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</si>
  <si>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</si>
  <si>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</si>
  <si>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</si>
  <si>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</si>
  <si>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</si>
  <si>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</si>
  <si>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</si>
  <si>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</si>
  <si>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</si>
  <si>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</si>
  <si>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</si>
  <si>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</si>
  <si>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</si>
  <si>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</si>
  <si>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</si>
  <si>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</si>
  <si>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</si>
  <si>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</si>
  <si>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</si>
  <si>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</si>
  <si>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</si>
  <si>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</si>
  <si>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</si>
  <si>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</si>
  <si>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</si>
  <si>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</si>
  <si>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</si>
  <si>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</si>
  <si>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</si>
  <si>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</si>
  <si>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</si>
  <si>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</si>
  <si>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</si>
  <si>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</si>
  <si>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</si>
  <si>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</si>
  <si>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</si>
  <si>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</si>
  <si>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</si>
  <si>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</si>
  <si>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</si>
  <si>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</si>
  <si>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</si>
  <si>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</si>
  <si>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</si>
  <si>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</si>
  <si>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</si>
  <si>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</si>
  <si>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</si>
  <si>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</si>
  <si>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</si>
  <si>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</si>
  <si>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</si>
  <si>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</si>
  <si>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</si>
  <si>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</si>
  <si>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</si>
  <si>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</si>
  <si>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</si>
  <si>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</si>
  <si>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</si>
  <si>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</si>
  <si>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</si>
  <si>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</si>
  <si>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</si>
  <si>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</si>
  <si>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</si>
  <si>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</si>
  <si>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</si>
  <si>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</si>
  <si>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</si>
  <si>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</si>
  <si>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</si>
  <si>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</si>
  <si>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</si>
  <si>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</si>
  <si>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</si>
  <si>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</si>
  <si>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</si>
  <si>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</si>
  <si>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</si>
  <si>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</si>
  <si>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</si>
  <si>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</si>
  <si>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</si>
  <si>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</si>
  <si>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</si>
  <si>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</si>
  <si>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</si>
  <si>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</si>
  <si>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</si>
  <si>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</si>
  <si>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</si>
  <si>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</si>
  <si>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</si>
  <si>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</si>
  <si>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</si>
  <si>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</si>
  <si>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</si>
  <si>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</si>
  <si>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</si>
  <si>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</si>
  <si>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</si>
  <si>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</si>
  <si>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</si>
  <si>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</si>
  <si>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</si>
  <si>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</si>
  <si>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</si>
  <si>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</si>
  <si>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</si>
  <si>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</si>
  <si>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</si>
  <si>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</si>
  <si>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</si>
  <si>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</si>
  <si>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</si>
  <si>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</si>
  <si>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</si>
  <si>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</si>
  <si>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</si>
  <si>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</si>
  <si>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</si>
  <si>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</si>
  <si>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</si>
  <si>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</si>
  <si>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</si>
  <si>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</si>
  <si>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</si>
  <si>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</si>
  <si>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</si>
  <si>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</si>
  <si>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</si>
  <si>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</si>
  <si>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</si>
  <si>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</si>
  <si>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</si>
  <si>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</si>
  <si>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</si>
  <si>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</si>
  <si>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</si>
  <si>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</si>
  <si>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</si>
  <si>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</si>
  <si>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</si>
  <si>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</si>
  <si>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</si>
  <si>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</si>
  <si>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</si>
  <si>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</si>
  <si>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</si>
  <si>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</si>
  <si>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</si>
  <si>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</si>
  <si>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</si>
  <si>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</si>
  <si>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</si>
  <si>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</si>
  <si>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</si>
  <si>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</si>
  <si>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</si>
  <si>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</si>
  <si>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</si>
  <si>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</si>
  <si>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</si>
  <si>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</si>
  <si>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</si>
  <si>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</si>
  <si>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</si>
  <si>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</si>
  <si>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</si>
  <si>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</si>
  <si>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</si>
  <si>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</si>
  <si>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</si>
  <si>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</si>
  <si>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</si>
  <si>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</si>
  <si>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</si>
  <si>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</si>
  <si>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</si>
  <si>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</si>
  <si>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</si>
  <si>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</si>
  <si>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</si>
  <si>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</si>
  <si>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</si>
  <si>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</si>
  <si>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</si>
  <si>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</si>
  <si>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</si>
  <si>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</si>
  <si>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</si>
  <si>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</si>
  <si>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</si>
  <si>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</si>
  <si>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</si>
  <si>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</si>
  <si>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</si>
  <si>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</si>
  <si>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</si>
  <si>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</si>
  <si>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</si>
  <si>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</si>
  <si>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</si>
  <si>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</si>
  <si>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</si>
  <si>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</si>
  <si>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</si>
  <si>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</si>
  <si>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</si>
  <si>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</si>
  <si>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</si>
  <si>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</si>
  <si>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</si>
  <si>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</si>
  <si>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</si>
  <si>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</si>
  <si>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</si>
  <si>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</si>
  <si>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</si>
  <si>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</si>
  <si>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</si>
  <si>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</si>
  <si>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</si>
  <si>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</si>
  <si>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</si>
  <si>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</si>
  <si>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</si>
  <si>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</si>
  <si>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</si>
  <si>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</si>
  <si>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</si>
  <si>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</si>
  <si>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</si>
  <si>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</si>
  <si>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</si>
  <si>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</si>
  <si>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</si>
  <si>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</si>
  <si>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</si>
  <si>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</si>
  <si>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</si>
  <si>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</si>
  <si>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</si>
  <si>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</si>
  <si>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</si>
  <si>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</si>
  <si>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</si>
  <si>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</si>
  <si>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</si>
  <si>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</si>
  <si>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</si>
  <si>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</si>
  <si>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</si>
  <si>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</si>
  <si>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</si>
  <si>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</si>
  <si>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</si>
  <si>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</si>
  <si>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</si>
  <si>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</si>
  <si>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</si>
  <si>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</si>
  <si>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</si>
  <si>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</si>
  <si>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</si>
  <si>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</si>
  <si>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</si>
  <si>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</si>
  <si>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</si>
  <si>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</si>
  <si>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</si>
  <si>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</si>
  <si>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</si>
  <si>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</si>
  <si>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</si>
  <si>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</si>
  <si>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</si>
  <si>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</si>
  <si>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</si>
  <si>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</si>
  <si>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</si>
  <si>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</si>
  <si>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</si>
  <si>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</si>
  <si>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</si>
  <si>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</si>
  <si>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</si>
  <si>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</si>
  <si>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</si>
  <si>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</si>
  <si>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</si>
  <si>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</si>
  <si>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</si>
  <si>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</si>
  <si>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</si>
  <si>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</si>
  <si>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</si>
  <si>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</si>
  <si>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</si>
  <si>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</si>
  <si>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</si>
  <si>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</si>
  <si>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</si>
  <si>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</si>
  <si>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</si>
  <si>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</si>
  <si>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</si>
  <si>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</si>
  <si>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</si>
  <si>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</si>
  <si>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</si>
  <si>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</si>
  <si>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</si>
  <si>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</si>
  <si>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</si>
  <si>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</si>
  <si>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</si>
  <si>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</si>
  <si>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</si>
  <si>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</si>
  <si>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</si>
  <si>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</si>
  <si>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</si>
  <si>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</si>
  <si>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</si>
  <si>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</si>
  <si>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</si>
  <si>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</si>
  <si>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</si>
  <si>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</si>
  <si>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</si>
  <si>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</si>
  <si>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</si>
  <si>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</si>
  <si>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</si>
  <si>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</si>
  <si>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</si>
  <si>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</si>
  <si>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</si>
  <si>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</si>
  <si>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</si>
  <si>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</si>
  <si>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</si>
  <si>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</si>
  <si>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</si>
  <si>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</si>
  <si>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</si>
  <si>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</si>
  <si>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</si>
  <si>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</si>
  <si>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</si>
  <si>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</si>
  <si>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</si>
  <si>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</si>
  <si>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</si>
  <si>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</si>
  <si>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</si>
  <si>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</si>
  <si>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</si>
  <si>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</si>
  <si>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</si>
  <si>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</si>
  <si>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</si>
  <si>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</si>
  <si>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</si>
  <si>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</si>
  <si>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</si>
  <si>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</si>
  <si>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</si>
  <si>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</si>
  <si>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</si>
  <si>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</si>
  <si>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</si>
  <si>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</si>
  <si>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</si>
  <si>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</si>
  <si>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</si>
  <si>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</si>
  <si>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</si>
  <si>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</si>
  <si>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</si>
  <si>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</si>
  <si>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</si>
  <si>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</si>
  <si>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</si>
  <si>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</si>
  <si>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</si>
  <si>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</si>
  <si>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</si>
  <si>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</si>
  <si>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</si>
  <si>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</si>
  <si>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</si>
  <si>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</si>
  <si>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</si>
  <si>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</si>
  <si>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</si>
  <si>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</si>
  <si>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</si>
  <si>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</si>
  <si>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</si>
  <si>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</si>
  <si>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</si>
  <si>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</si>
  <si>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</si>
  <si>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</si>
  <si>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</si>
  <si>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</si>
  <si>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</si>
  <si>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</si>
  <si>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</si>
  <si>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</si>
  <si>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</si>
  <si>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</si>
  <si>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</si>
  <si>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</si>
  <si>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</si>
  <si>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</si>
  <si>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</si>
  <si>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</si>
  <si>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</si>
  <si>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</si>
  <si>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</si>
  <si>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</si>
  <si>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</si>
  <si>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</si>
  <si>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</si>
  <si>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</si>
  <si>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</si>
  <si>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</si>
  <si>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</si>
  <si>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</si>
  <si>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</si>
  <si>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</si>
  <si>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</si>
  <si>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</si>
  <si>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</si>
  <si>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</si>
  <si>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</si>
  <si>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</si>
  <si>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</si>
  <si>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</si>
  <si>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</si>
  <si>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</si>
  <si>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</si>
  <si>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</si>
  <si>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</si>
  <si>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</si>
  <si>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</si>
  <si>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</si>
  <si>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</si>
  <si>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</si>
  <si>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</si>
  <si>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</si>
  <si>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</si>
  <si>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</si>
  <si>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</si>
  <si>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</si>
  <si>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</si>
  <si>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</si>
  <si>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</si>
  <si>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</si>
  <si>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</si>
  <si>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</si>
  <si>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</si>
  <si>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</si>
  <si>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</si>
  <si>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</si>
  <si>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</si>
  <si>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</si>
  <si>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</si>
  <si>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</si>
  <si>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</si>
  <si>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</si>
  <si>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</si>
  <si>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</si>
  <si>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</si>
  <si>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</si>
  <si>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</si>
  <si>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</si>
  <si>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</si>
  <si>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</si>
  <si>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</si>
  <si>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</si>
  <si>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</si>
  <si>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</si>
  <si>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</si>
  <si>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</si>
  <si>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</si>
  <si>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</si>
  <si>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</si>
  <si>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</si>
  <si>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</si>
  <si>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</si>
  <si>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</si>
  <si>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</si>
  <si>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</si>
  <si>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</si>
  <si>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</si>
  <si>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</si>
  <si>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</si>
  <si>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</si>
  <si>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</si>
  <si>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</si>
  <si>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</si>
  <si>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</si>
  <si>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</si>
  <si>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</si>
  <si>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</si>
  <si>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</si>
  <si>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</si>
  <si>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</si>
  <si>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</si>
  <si>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</si>
  <si>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</si>
  <si>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</si>
  <si>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</si>
  <si>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</si>
  <si>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</si>
  <si>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</si>
  <si>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</si>
  <si>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</si>
  <si>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</si>
  <si>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</si>
  <si>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</si>
  <si>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</si>
  <si>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</si>
  <si>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</si>
  <si>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</si>
  <si>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</si>
  <si>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</si>
  <si>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</si>
  <si>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</si>
  <si>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</si>
  <si>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</si>
  <si>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</si>
  <si>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</si>
  <si>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</si>
  <si>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</si>
  <si>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</si>
  <si>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</si>
  <si>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</si>
  <si>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</si>
  <si>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</si>
  <si>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</si>
  <si>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</si>
  <si>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</si>
  <si>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</si>
  <si>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</si>
  <si>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</si>
  <si>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</si>
  <si>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</si>
  <si>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</si>
  <si>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</si>
  <si>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</si>
  <si>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</si>
  <si>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</si>
  <si>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</si>
  <si>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</si>
  <si>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</si>
  <si>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</si>
  <si>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</si>
  <si>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</si>
  <si>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</si>
  <si>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</si>
  <si>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</si>
  <si>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</si>
  <si>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</si>
  <si>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</si>
  <si>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</si>
  <si>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</si>
  <si>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</si>
  <si>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</si>
  <si>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</si>
  <si>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</si>
  <si>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</si>
  <si>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</si>
  <si>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</si>
  <si>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</si>
  <si>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</si>
  <si>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</si>
  <si>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</si>
  <si>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</si>
  <si>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</si>
  <si>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</si>
  <si>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</si>
  <si>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</si>
  <si>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</si>
  <si>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</si>
  <si>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</si>
  <si>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</si>
  <si>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</si>
  <si>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</si>
  <si>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</si>
  <si>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</si>
  <si>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</si>
  <si>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</si>
  <si>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</si>
  <si>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</si>
  <si>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</si>
  <si>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</si>
  <si>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</si>
  <si>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</si>
  <si>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</si>
  <si>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</si>
  <si>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</si>
  <si>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</si>
  <si>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</si>
  <si>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</si>
  <si>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</si>
  <si>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</si>
  <si>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</si>
  <si>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</si>
  <si>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</si>
  <si>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</si>
  <si>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</si>
  <si>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</si>
  <si>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</si>
  <si>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</si>
  <si>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</si>
  <si>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</si>
  <si>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</si>
  <si>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</si>
  <si>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</si>
  <si>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</si>
  <si>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</si>
  <si>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</si>
  <si>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</si>
  <si>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</si>
  <si>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</si>
  <si>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</si>
  <si>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</si>
  <si>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</si>
  <si>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</si>
  <si>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</si>
  <si>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</si>
  <si>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</si>
  <si>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</si>
  <si>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</si>
  <si>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</si>
  <si>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</si>
  <si>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</si>
  <si>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</si>
  <si>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</si>
  <si>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</si>
  <si>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</si>
  <si>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</si>
  <si>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</si>
  <si>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</si>
  <si>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</si>
  <si>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</si>
  <si>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</si>
  <si>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</si>
  <si>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</si>
  <si>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</si>
  <si>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</si>
  <si>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</si>
  <si>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</si>
  <si>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</si>
  <si>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</si>
  <si>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</si>
  <si>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</si>
  <si>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</si>
  <si>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</si>
  <si>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</si>
  <si>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</si>
  <si>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</si>
  <si>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</si>
  <si>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</si>
  <si>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</si>
  <si>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</si>
  <si>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</si>
  <si>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</si>
  <si>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</si>
  <si>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</si>
  <si>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</si>
  <si>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</si>
  <si>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</si>
  <si>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</si>
  <si>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</si>
  <si>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</si>
  <si>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</si>
  <si>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</si>
  <si>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</si>
  <si>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</si>
  <si>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</si>
  <si>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</si>
  <si>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</si>
  <si>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</si>
  <si>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</si>
  <si>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</si>
  <si>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</si>
  <si>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</si>
  <si>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</si>
  <si>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</si>
  <si>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</si>
  <si>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</si>
  <si>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</si>
  <si>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</si>
  <si>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</si>
  <si>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</si>
  <si>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</si>
  <si>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</si>
  <si>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</si>
  <si>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</si>
  <si>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</si>
  <si>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</si>
  <si>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</si>
  <si>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</si>
  <si>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</si>
  <si>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</si>
  <si>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</si>
  <si>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</si>
  <si>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</si>
  <si>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</si>
  <si>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</si>
  <si>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</si>
  <si>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</si>
  <si>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</si>
  <si>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</si>
  <si>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</si>
  <si>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</si>
  <si>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</si>
  <si>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</si>
  <si>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</si>
  <si>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</si>
  <si>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</si>
  <si>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</si>
  <si>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</si>
  <si>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</si>
  <si>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</si>
  <si>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</si>
  <si>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</si>
  <si>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</si>
  <si>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</si>
  <si>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</si>
  <si>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</si>
  <si>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</si>
  <si>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</si>
  <si>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</si>
  <si>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</si>
  <si>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</si>
  <si>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</si>
  <si>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</si>
  <si>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</si>
  <si>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</si>
  <si>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</si>
  <si>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</si>
  <si>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</si>
  <si>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</si>
  <si>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</si>
  <si>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</si>
  <si>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</si>
  <si>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</si>
  <si>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</si>
  <si>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</si>
  <si>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</si>
  <si>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</si>
  <si>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</si>
  <si>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</si>
  <si>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</si>
  <si>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</si>
  <si>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</si>
  <si>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</si>
  <si>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</si>
  <si>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</si>
  <si>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</si>
  <si>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</si>
  <si>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</si>
  <si>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</si>
  <si>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</si>
  <si>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</si>
  <si>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</si>
  <si>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</si>
  <si>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</si>
  <si>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</si>
  <si>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</si>
  <si>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</si>
  <si>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</si>
  <si>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</si>
  <si>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</si>
  <si>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</si>
  <si>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</si>
  <si>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</si>
  <si>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</si>
  <si>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</si>
  <si>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</si>
  <si>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</si>
  <si>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</si>
  <si>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</si>
  <si>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</si>
  <si>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</si>
  <si>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</si>
  <si>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</si>
  <si>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</si>
  <si>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</si>
  <si>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</si>
  <si>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</si>
  <si>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</si>
  <si>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</si>
  <si>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</si>
  <si>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</si>
  <si>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</si>
  <si>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</si>
  <si>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</si>
  <si>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</si>
  <si>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</si>
  <si>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</si>
  <si>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</si>
  <si>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</si>
  <si>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</si>
  <si>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</si>
  <si>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</si>
  <si>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</si>
  <si>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</si>
  <si>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</si>
  <si>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</si>
  <si>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</si>
  <si>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</si>
  <si>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</si>
  <si>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</si>
  <si>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</si>
  <si>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</si>
  <si>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</si>
  <si>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</si>
  <si>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</si>
  <si>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</si>
  <si>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</si>
  <si>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</si>
  <si>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</si>
  <si>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</si>
  <si>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</si>
  <si>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</si>
  <si>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</si>
  <si>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</si>
  <si>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</si>
  <si>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</si>
  <si>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</si>
  <si>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</si>
  <si>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</si>
  <si>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</si>
  <si>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</si>
  <si>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</si>
  <si>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</si>
  <si>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</si>
  <si>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</si>
  <si>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</si>
  <si>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</si>
  <si>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</si>
  <si>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</si>
  <si>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</si>
  <si>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</si>
  <si>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</si>
  <si>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</si>
  <si>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</si>
  <si>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</si>
  <si>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</si>
  <si>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</si>
  <si>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</si>
  <si>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</si>
  <si>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</si>
  <si>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</si>
  <si>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</si>
  <si>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</si>
  <si>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</si>
  <si>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</si>
  <si>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</si>
  <si>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</si>
  <si>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</si>
  <si>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</si>
  <si>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</si>
  <si>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</si>
  <si>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</si>
  <si>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</si>
  <si>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</si>
  <si>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</si>
  <si>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</si>
  <si>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</si>
  <si>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</si>
  <si>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</si>
  <si>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</si>
  <si>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</si>
  <si>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</si>
  <si>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</si>
  <si>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</si>
  <si>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</si>
  <si>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</si>
  <si>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</si>
  <si>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</si>
  <si>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</si>
  <si>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</si>
  <si>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</si>
  <si>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</si>
  <si>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</si>
  <si>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</si>
  <si>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</si>
  <si>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</si>
  <si>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</si>
  <si>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</si>
  <si>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</si>
  <si>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</si>
  <si>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</si>
  <si>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</si>
  <si>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</si>
  <si>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</si>
  <si>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</si>
  <si>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</si>
  <si>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</si>
  <si>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</si>
  <si>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</si>
  <si>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</si>
  <si>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</si>
  <si>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</si>
  <si>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</si>
  <si>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</si>
  <si>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</si>
  <si>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</si>
  <si>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</si>
  <si>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</si>
  <si>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</si>
  <si>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</si>
  <si>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</si>
  <si>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</si>
  <si>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</si>
  <si>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</si>
  <si>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</si>
  <si>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</si>
  <si>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</si>
  <si>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</si>
  <si>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</si>
  <si>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</si>
  <si>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</si>
  <si>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</si>
  <si>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</si>
  <si>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</si>
  <si>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</si>
  <si>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</si>
  <si>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</si>
  <si>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</si>
  <si>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</si>
  <si>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</si>
  <si>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</si>
  <si>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</si>
  <si>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</si>
  <si>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</si>
  <si>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</si>
  <si>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</si>
  <si>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</si>
  <si>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</si>
  <si>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</si>
  <si>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</si>
  <si>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</si>
  <si>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</si>
  <si>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</si>
  <si>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</si>
  <si>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</si>
  <si>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</si>
  <si>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</si>
  <si>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</si>
  <si>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</si>
  <si>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</si>
  <si>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</si>
  <si>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</si>
  <si>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</si>
  <si>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</si>
  <si>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</si>
  <si>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</si>
  <si>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</si>
  <si>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</si>
  <si>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</si>
  <si>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</si>
  <si>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</si>
  <si>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</si>
  <si>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</si>
  <si>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</si>
  <si>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</si>
  <si>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</si>
  <si>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</si>
  <si>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</si>
  <si>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</si>
  <si>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</si>
  <si>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</si>
  <si>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</si>
  <si>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</si>
  <si>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</si>
  <si>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</si>
  <si>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</si>
  <si>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</si>
  <si>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</si>
  <si>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</si>
  <si>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</si>
  <si>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</si>
  <si>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</si>
  <si>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</si>
  <si>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</si>
  <si>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</si>
  <si>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</si>
  <si>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</si>
  <si>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</si>
  <si>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</si>
  <si>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</si>
  <si>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</si>
  <si>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</si>
  <si>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</si>
  <si>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</si>
  <si>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</si>
  <si>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</si>
  <si>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</si>
  <si>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</si>
  <si>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</si>
  <si>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</si>
  <si>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</si>
  <si>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</si>
  <si>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</si>
  <si>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</si>
  <si>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</si>
  <si>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</si>
  <si>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</si>
  <si>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</si>
  <si>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</si>
  <si>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</si>
  <si>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</si>
  <si>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</si>
  <si>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</si>
  <si>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</si>
  <si>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</si>
  <si>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</si>
  <si>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</si>
  <si>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</si>
  <si>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</si>
  <si>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</si>
  <si>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</si>
  <si>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</si>
  <si>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</si>
  <si>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</si>
  <si>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</si>
  <si>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</si>
  <si>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</si>
  <si>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</si>
  <si>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</si>
  <si>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</si>
  <si>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</si>
  <si>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</si>
  <si>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</si>
  <si>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</si>
  <si>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</si>
  <si>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</si>
  <si>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</si>
  <si>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</si>
  <si>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</si>
  <si>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</si>
  <si>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</si>
  <si>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</si>
  <si>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</si>
  <si>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</si>
  <si>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</si>
  <si>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</si>
  <si>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</si>
  <si>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</si>
  <si>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</si>
  <si>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</si>
  <si>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</si>
  <si>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</si>
  <si>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</si>
  <si>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</si>
  <si>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</si>
  <si>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</si>
  <si>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</si>
  <si>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</si>
  <si>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</si>
  <si>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</si>
  <si>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</si>
  <si>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</si>
  <si>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</si>
  <si>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</si>
  <si>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</si>
  <si>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</si>
  <si>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</si>
  <si>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</si>
  <si>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</si>
  <si>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</si>
  <si>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</si>
  <si>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</si>
  <si>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</si>
  <si>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</si>
  <si>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</si>
  <si>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</si>
  <si>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</si>
  <si>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</si>
  <si>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</si>
  <si>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</si>
  <si>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</si>
  <si>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</si>
  <si>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</si>
  <si>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</si>
  <si>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</si>
  <si>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</si>
  <si>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</si>
  <si>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</si>
  <si>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</si>
  <si>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</si>
  <si>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</si>
  <si>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</si>
  <si>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</si>
  <si>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</si>
  <si>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</si>
  <si>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</si>
  <si>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</si>
  <si>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</si>
  <si>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</si>
  <si>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</si>
  <si>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</si>
  <si>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</si>
  <si>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</si>
  <si>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</si>
  <si>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</si>
  <si>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</si>
  <si>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</si>
  <si>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</si>
  <si>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</si>
  <si>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</si>
  <si>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</si>
  <si>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</si>
  <si>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</si>
  <si>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</si>
  <si>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</si>
  <si>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</si>
  <si>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</si>
  <si>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</si>
  <si>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</si>
  <si>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</si>
  <si>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</si>
  <si>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</si>
  <si>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</si>
  <si>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</si>
  <si>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</si>
  <si>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</si>
  <si>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</si>
  <si>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</si>
  <si>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</si>
  <si>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</si>
  <si>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</si>
  <si>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</si>
  <si>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</si>
  <si>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</si>
  <si>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</si>
  <si>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</si>
  <si>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</si>
  <si>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</si>
  <si>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</si>
  <si>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</si>
  <si>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</si>
  <si>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</si>
  <si>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</si>
  <si>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</si>
  <si>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</si>
  <si>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</si>
  <si>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</si>
  <si>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</si>
  <si>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</si>
  <si>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</si>
  <si>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</si>
  <si>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</si>
  <si>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</si>
  <si>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</si>
  <si>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</si>
  <si>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</si>
  <si>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</si>
  <si>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</si>
  <si>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</si>
  <si>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</si>
  <si>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</si>
  <si>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</si>
  <si>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</si>
  <si>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</si>
  <si>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</si>
  <si>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</si>
  <si>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</si>
  <si>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</si>
  <si>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</si>
  <si>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</si>
  <si>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</si>
  <si>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</si>
  <si>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</si>
  <si>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</si>
  <si>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</si>
  <si>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</si>
  <si>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</si>
  <si>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</si>
  <si>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</si>
  <si>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</si>
  <si>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</si>
  <si>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</si>
  <si>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</si>
  <si>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</si>
  <si>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</si>
  <si>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</si>
  <si>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</si>
  <si>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</si>
  <si>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</si>
  <si>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</si>
  <si>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</si>
  <si>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</si>
  <si>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</si>
  <si>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</si>
  <si>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</si>
  <si>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</si>
  <si>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</si>
  <si>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</si>
  <si>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</si>
  <si>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</si>
  <si>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</si>
  <si>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</si>
  <si>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</si>
  <si>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</si>
  <si>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</si>
  <si>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</si>
  <si>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</si>
  <si>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</si>
  <si>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</si>
  <si>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</si>
  <si>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</si>
  <si>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</si>
  <si>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</si>
  <si>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</si>
  <si>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</si>
  <si>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</si>
  <si>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</si>
  <si>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</si>
  <si>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</si>
  <si>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</si>
  <si>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</si>
  <si>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</si>
  <si>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</si>
  <si>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</si>
  <si>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</si>
  <si>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</si>
  <si>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</si>
  <si>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</si>
  <si>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</si>
  <si>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</si>
  <si>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</si>
  <si>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</si>
  <si>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</si>
  <si>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</si>
  <si>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</si>
  <si>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</si>
  <si>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</si>
  <si>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</si>
  <si>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</si>
  <si>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</si>
  <si>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</si>
  <si>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</si>
  <si>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</si>
  <si>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</si>
  <si>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</si>
  <si>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</si>
  <si>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</si>
  <si>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</si>
  <si>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</si>
  <si>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</si>
  <si>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</si>
  <si>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</si>
  <si>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</si>
  <si>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</si>
  <si>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</si>
  <si>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</si>
  <si>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</si>
  <si>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</si>
  <si>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</si>
  <si>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</si>
  <si>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</si>
  <si>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</si>
  <si>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</si>
  <si>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</si>
  <si>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</si>
  <si>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</si>
  <si>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</si>
  <si>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</si>
  <si>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</si>
  <si>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</si>
  <si>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</si>
  <si>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</si>
  <si>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</si>
  <si>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</si>
  <si>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</si>
  <si>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</si>
  <si>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</si>
  <si>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</si>
  <si>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</si>
  <si>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</si>
  <si>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</si>
  <si>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</si>
  <si>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</si>
  <si>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</si>
  <si>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</si>
  <si>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</si>
  <si>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</si>
  <si>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</si>
  <si>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</si>
  <si>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</si>
  <si>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</si>
  <si>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</si>
  <si>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</si>
  <si>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</si>
  <si>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</si>
  <si>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</si>
  <si>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</si>
  <si>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</si>
  <si>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</si>
  <si>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</si>
  <si>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</si>
  <si>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</si>
  <si>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</si>
  <si>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</si>
  <si>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</si>
  <si>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</si>
  <si>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</si>
  <si>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</si>
  <si>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</si>
  <si>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</si>
  <si>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</si>
  <si>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</si>
  <si>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</si>
  <si>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</si>
  <si>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</si>
  <si>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</si>
  <si>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</si>
  <si>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</si>
  <si>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</si>
  <si>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</si>
  <si>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</si>
  <si>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</si>
  <si>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</si>
  <si>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</si>
  <si>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</si>
  <si>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</si>
  <si>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</si>
  <si>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</si>
  <si>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</si>
  <si>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</si>
  <si>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</si>
  <si>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</si>
  <si>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</si>
  <si>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</si>
  <si>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</si>
  <si>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</si>
  <si>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</si>
  <si>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</si>
  <si>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</si>
  <si>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</si>
  <si>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</si>
  <si>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</si>
  <si>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</si>
  <si>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</si>
  <si>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</si>
  <si>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</si>
  <si>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</si>
  <si>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</si>
  <si>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</si>
  <si>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</si>
  <si>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</si>
  <si>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</si>
  <si>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</si>
  <si>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</si>
  <si>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</si>
  <si>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</si>
  <si>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</si>
  <si>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</si>
  <si>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</si>
  <si>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</si>
  <si>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</si>
  <si>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</si>
  <si>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</si>
  <si>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</si>
  <si>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</si>
  <si>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</si>
  <si>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</si>
  <si>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</si>
  <si>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</si>
  <si>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</si>
  <si>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</si>
  <si>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</si>
  <si>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</si>
  <si>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</si>
  <si>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</si>
  <si>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</si>
  <si>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</si>
  <si>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</si>
  <si>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</si>
  <si>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</si>
  <si>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</si>
  <si>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</si>
  <si>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</si>
  <si>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</si>
  <si>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</si>
  <si>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</si>
  <si>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</si>
  <si>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</si>
  <si>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</si>
  <si>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</si>
  <si>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</si>
  <si>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</si>
  <si>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</si>
  <si>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</si>
  <si>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</si>
  <si>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</si>
  <si>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</si>
  <si>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</si>
  <si>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</si>
  <si>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</si>
  <si>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</si>
  <si>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</si>
  <si>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</si>
  <si>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</si>
  <si>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</si>
  <si>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</si>
  <si>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</si>
  <si>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</si>
  <si>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</si>
  <si>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</si>
  <si>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</si>
  <si>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</si>
  <si>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</si>
  <si>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</si>
  <si>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</si>
  <si>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</si>
  <si>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</si>
  <si>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</si>
  <si>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</si>
  <si>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</si>
  <si>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</si>
  <si>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</si>
  <si>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</si>
  <si>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</si>
  <si>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</si>
  <si>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</si>
  <si>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</si>
  <si>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</si>
  <si>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</si>
  <si>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</si>
  <si>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</si>
  <si>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</si>
  <si>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</si>
  <si>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</si>
  <si>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</si>
  <si>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</si>
  <si>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</si>
  <si>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</si>
  <si>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</si>
  <si>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</si>
  <si>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</si>
  <si>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</si>
  <si>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</si>
  <si>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</si>
  <si>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</si>
  <si>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</si>
  <si>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</si>
  <si>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</si>
  <si>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</si>
  <si>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</si>
  <si>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</si>
  <si>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</si>
  <si>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</si>
  <si>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</si>
  <si>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</si>
  <si>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</si>
  <si>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</si>
  <si>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</si>
  <si>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</si>
  <si>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</si>
  <si>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</si>
  <si>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</si>
  <si>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</si>
  <si>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</si>
  <si>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</si>
  <si>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</si>
  <si>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</si>
  <si>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</si>
  <si>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</si>
  <si>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</si>
  <si>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</si>
  <si>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</si>
  <si>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</si>
  <si>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</si>
  <si>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</si>
  <si>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</si>
  <si>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</si>
  <si>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</si>
  <si>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</si>
  <si>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</si>
  <si>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</si>
  <si>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</si>
  <si>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</si>
  <si>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</si>
  <si>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</si>
  <si>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</si>
  <si>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</si>
  <si>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</si>
  <si>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</si>
  <si>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</si>
  <si>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</si>
  <si>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</si>
  <si>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</si>
  <si>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</si>
  <si>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</si>
  <si>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</si>
  <si>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</si>
  <si>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</si>
  <si>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</si>
  <si>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</si>
  <si>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</si>
  <si>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</si>
  <si>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</si>
  <si>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</si>
  <si>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</si>
  <si>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</si>
  <si>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</si>
  <si>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</si>
  <si>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</si>
  <si>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</si>
  <si>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</si>
  <si>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</si>
  <si>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</si>
  <si>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</si>
  <si>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</si>
  <si>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</si>
  <si>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</si>
  <si>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</si>
  <si>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</si>
  <si>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</si>
  <si>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</si>
  <si>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</si>
  <si>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</si>
  <si>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</si>
  <si>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</si>
  <si>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</si>
  <si>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</si>
  <si>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</si>
  <si>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</si>
  <si>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</si>
  <si>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</si>
  <si>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</si>
  <si>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</si>
  <si>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</si>
  <si>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</si>
  <si>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</si>
  <si>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</si>
  <si>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</si>
  <si>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</si>
  <si>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</si>
  <si>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</si>
  <si>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</si>
  <si>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</si>
  <si>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</si>
  <si>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</si>
  <si>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</si>
  <si>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</si>
  <si>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</si>
  <si>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</si>
  <si>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</si>
  <si>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</si>
  <si>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</si>
  <si>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</si>
  <si>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</si>
  <si>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</si>
  <si>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</si>
  <si>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</si>
  <si>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</si>
  <si>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</si>
  <si>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</si>
  <si>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</si>
  <si>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</si>
  <si>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</si>
  <si>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</si>
  <si>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</si>
  <si>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</si>
  <si>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</si>
  <si>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</si>
  <si>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</si>
  <si>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</si>
  <si>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</si>
  <si>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</si>
  <si>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</si>
  <si>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</si>
  <si>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</si>
  <si>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</si>
  <si>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</si>
  <si>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</si>
  <si>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</si>
  <si>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</si>
  <si>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</si>
  <si>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</si>
  <si>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</si>
  <si>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</si>
  <si>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</si>
  <si>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</si>
  <si>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</si>
  <si>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</si>
  <si>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</si>
  <si>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</si>
  <si>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</si>
  <si>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</si>
  <si>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</si>
  <si>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</si>
  <si>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</si>
  <si>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</si>
  <si>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</si>
  <si>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</si>
  <si>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</si>
  <si>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</si>
  <si>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</si>
  <si>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</si>
  <si>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</si>
  <si>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</si>
  <si>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</si>
  <si>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</si>
  <si>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</si>
  <si>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</si>
  <si>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</si>
  <si>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</si>
  <si>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</si>
  <si>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</si>
  <si>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</si>
  <si>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</si>
  <si>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</si>
  <si>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</si>
  <si>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</si>
  <si>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</si>
  <si>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</si>
  <si>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</si>
  <si>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</si>
  <si>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</si>
  <si>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</si>
  <si>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</si>
  <si>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</si>
  <si>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</si>
  <si>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</si>
  <si>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</si>
  <si>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</si>
  <si>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</si>
  <si>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</si>
  <si>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</si>
  <si>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</si>
  <si>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</si>
  <si>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</si>
  <si>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</si>
  <si>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</si>
  <si>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</si>
  <si>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</si>
  <si>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</si>
  <si>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</si>
  <si>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</si>
  <si>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</si>
  <si>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</si>
  <si>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</si>
  <si>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</si>
  <si>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</si>
  <si>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</si>
  <si>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</si>
  <si>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</si>
  <si>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</si>
  <si>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</si>
  <si>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</si>
  <si>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</si>
  <si>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</si>
  <si>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</si>
  <si>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</si>
  <si>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</si>
  <si>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</si>
  <si>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</si>
  <si>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</si>
  <si>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</si>
  <si>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</si>
  <si>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</si>
  <si>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</si>
  <si>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</si>
  <si>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</si>
  <si>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</si>
  <si>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</si>
  <si>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</si>
  <si>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</si>
  <si>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</si>
  <si>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</si>
  <si>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</si>
  <si>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</si>
  <si>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</si>
  <si>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</si>
  <si>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</si>
  <si>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</si>
  <si>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</si>
  <si>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</si>
  <si>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</si>
  <si>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</si>
  <si>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</si>
  <si>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</si>
  <si>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</si>
  <si>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</si>
  <si>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</si>
  <si>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</si>
  <si>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</si>
  <si>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</si>
  <si>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</si>
  <si>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</si>
  <si>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</si>
  <si>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</si>
  <si>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</si>
  <si>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</si>
  <si>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</si>
  <si>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</si>
  <si>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</si>
  <si>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</si>
  <si>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</si>
  <si>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</si>
  <si>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</si>
  <si>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</si>
  <si>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</si>
  <si>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</si>
  <si>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</si>
  <si>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</si>
  <si>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</si>
  <si>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</si>
  <si>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</si>
  <si>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</si>
  <si>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</si>
  <si>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</si>
  <si>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</si>
  <si>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</si>
  <si>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</si>
  <si>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</si>
  <si>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</si>
  <si>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</si>
  <si>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</si>
  <si>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</si>
  <si>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</si>
  <si>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</si>
  <si>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</si>
  <si>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</si>
  <si>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</si>
  <si>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</si>
  <si>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</si>
  <si>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</si>
  <si>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</si>
  <si>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</si>
  <si>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</si>
  <si>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</si>
  <si>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</si>
  <si>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</si>
  <si>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</si>
  <si>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</si>
  <si>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</si>
  <si>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</si>
  <si>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</si>
  <si>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</si>
  <si>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</si>
  <si>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</si>
  <si>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</si>
  <si>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</si>
  <si>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</si>
  <si>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</si>
  <si>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</si>
  <si>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</si>
  <si>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</si>
  <si>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</si>
  <si>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</si>
  <si>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</si>
  <si>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</si>
  <si>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</si>
  <si>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</si>
  <si>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</si>
  <si>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</si>
  <si>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</si>
  <si>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</si>
  <si>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</si>
  <si>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</si>
  <si>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</si>
  <si>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</si>
  <si>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</si>
  <si>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</si>
  <si>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</si>
  <si>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</si>
  <si>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</si>
  <si>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</si>
  <si>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</si>
  <si>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</si>
  <si>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</si>
  <si>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</si>
  <si>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</si>
  <si>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</si>
  <si>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</si>
  <si>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</si>
  <si>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</si>
  <si>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</si>
  <si>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</si>
  <si>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</si>
  <si>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</si>
  <si>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</si>
  <si>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</si>
  <si>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</si>
  <si>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</si>
  <si>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</si>
  <si>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</si>
  <si>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</si>
  <si>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</si>
  <si>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</si>
  <si>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</si>
  <si>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</si>
  <si>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</si>
  <si>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</si>
  <si>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</si>
  <si>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</si>
  <si>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</si>
  <si>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</si>
  <si>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</si>
  <si>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</si>
  <si>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</si>
  <si>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</si>
  <si>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</si>
  <si>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</si>
  <si>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</si>
  <si>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</si>
  <si>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</si>
  <si>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</si>
  <si>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</si>
  <si>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</si>
  <si>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</si>
  <si>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</si>
  <si>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</si>
  <si>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</si>
  <si>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</si>
  <si>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</si>
  <si>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</si>
  <si>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</si>
  <si>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</si>
  <si>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</si>
  <si>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</si>
  <si>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</si>
  <si>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</si>
  <si>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</si>
  <si>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</si>
  <si>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</si>
  <si>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</si>
  <si>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</si>
  <si>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</si>
  <si>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</si>
  <si>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</si>
  <si>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</si>
  <si>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</si>
  <si>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</si>
  <si>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</si>
  <si>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</si>
  <si>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</si>
  <si>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</si>
  <si>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</si>
  <si>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</si>
  <si>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</si>
  <si>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</si>
  <si>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</si>
  <si>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</si>
  <si>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</si>
  <si>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</si>
  <si>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</si>
  <si>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</si>
  <si>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</si>
  <si>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</si>
  <si>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</si>
  <si>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</si>
  <si>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</si>
  <si>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</si>
  <si>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</si>
  <si>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</si>
  <si>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</si>
  <si>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</si>
  <si>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</si>
  <si>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</si>
  <si>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</si>
  <si>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</si>
  <si>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</si>
  <si>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</si>
  <si>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</si>
  <si>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</si>
  <si>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</si>
  <si>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</si>
  <si>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</si>
  <si>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</si>
  <si>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</si>
  <si>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</si>
  <si>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</si>
  <si>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</si>
  <si>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</si>
  <si>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</si>
  <si>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</si>
  <si>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</si>
  <si>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</si>
  <si>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</si>
  <si>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</si>
  <si>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</si>
  <si>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</si>
  <si>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</si>
  <si>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</si>
  <si>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</si>
  <si>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</si>
  <si>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</si>
  <si>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</si>
  <si>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</si>
  <si>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</si>
  <si>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</si>
  <si>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</si>
  <si>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</si>
  <si>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</si>
  <si>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</si>
  <si>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</si>
  <si>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</si>
  <si>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</si>
  <si>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</si>
  <si>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</si>
  <si>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</si>
  <si>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</si>
  <si>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</si>
  <si>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</si>
  <si>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</si>
  <si>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</si>
  <si>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</si>
  <si>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</si>
  <si>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</si>
  <si>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</si>
  <si>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</si>
  <si>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</si>
  <si>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</si>
  <si>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</si>
  <si>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</si>
  <si>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</si>
  <si>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</si>
  <si>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</si>
  <si>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</si>
  <si>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</si>
  <si>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</si>
  <si>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</si>
  <si>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</si>
  <si>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</si>
  <si>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</si>
  <si>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</si>
  <si>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</si>
  <si>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</si>
  <si>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</si>
  <si>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</si>
  <si>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</si>
  <si>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</si>
  <si>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</si>
  <si>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</si>
  <si>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</si>
  <si>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</si>
  <si>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</si>
  <si>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</si>
  <si>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</si>
  <si>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</si>
  <si>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</si>
  <si>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</si>
  <si>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</si>
  <si>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</si>
  <si>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</si>
  <si>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</si>
  <si>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</si>
  <si>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</si>
  <si>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</si>
  <si>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</si>
  <si>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</si>
  <si>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</si>
  <si>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</si>
  <si>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</si>
  <si>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</si>
  <si>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</si>
  <si>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</si>
  <si>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</si>
  <si>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</si>
  <si>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</si>
  <si>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</si>
  <si>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</si>
  <si>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</si>
  <si>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</si>
  <si>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</si>
  <si>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</si>
  <si>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</si>
  <si>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</si>
  <si>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</si>
  <si>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</si>
  <si>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</si>
  <si>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</si>
  <si>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</si>
  <si>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</si>
  <si>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</si>
  <si>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</si>
  <si>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</si>
  <si>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</si>
  <si>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</si>
  <si>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</si>
  <si>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</si>
  <si>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</si>
  <si>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</si>
  <si>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</si>
  <si>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</si>
  <si>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</si>
  <si>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</si>
  <si>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</si>
  <si>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</si>
  <si>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</si>
  <si>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</si>
  <si>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</si>
  <si>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</si>
  <si>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</si>
  <si>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</si>
  <si>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</si>
  <si>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</si>
  <si>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</si>
  <si>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</si>
  <si>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</si>
  <si>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</si>
  <si>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</si>
  <si>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</si>
  <si>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</si>
  <si>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</si>
  <si>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</si>
  <si>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</si>
  <si>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</si>
  <si>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</si>
  <si>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</si>
  <si>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</si>
  <si>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</si>
  <si>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</si>
  <si>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</si>
  <si>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</si>
  <si>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</si>
  <si>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</si>
  <si>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</si>
  <si>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</si>
  <si>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</si>
  <si>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</si>
  <si>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</si>
  <si>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</si>
  <si>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</si>
  <si>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</si>
  <si>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</si>
  <si>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</si>
  <si>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</si>
  <si>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</si>
  <si>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</si>
  <si>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</si>
  <si>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</si>
  <si>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</si>
  <si>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</si>
  <si>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</si>
  <si>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</si>
  <si>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</si>
  <si>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</si>
  <si>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</si>
  <si>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</si>
  <si>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</si>
  <si>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</si>
  <si>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</si>
  <si>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</si>
  <si>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</si>
  <si>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</si>
  <si>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</si>
  <si>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</si>
  <si>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</si>
  <si>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</si>
  <si>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</si>
  <si>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</si>
  <si>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</si>
  <si>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</si>
  <si>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</si>
  <si>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</si>
  <si>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</si>
  <si>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</si>
  <si>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</si>
  <si>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</si>
  <si>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</si>
  <si>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</si>
  <si>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</si>
  <si>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</si>
  <si>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</si>
  <si>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</si>
  <si>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</si>
  <si>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</si>
  <si>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</si>
  <si>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</si>
  <si>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</si>
  <si>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</si>
  <si>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</si>
  <si>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</si>
  <si>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</si>
  <si>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</si>
  <si>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</si>
  <si>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</si>
  <si>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</si>
  <si>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</si>
  <si>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</si>
  <si>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</si>
  <si>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</si>
  <si>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</si>
  <si>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</si>
  <si>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</si>
  <si>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</si>
  <si>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</si>
  <si>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</si>
  <si>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</si>
  <si>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</si>
  <si>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</si>
  <si>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</si>
  <si>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</si>
  <si>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</si>
  <si>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</si>
  <si>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</si>
  <si>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</si>
  <si>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</si>
  <si>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</si>
  <si>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</si>
  <si>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</si>
  <si>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</si>
  <si>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</si>
  <si>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</si>
  <si>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</si>
  <si>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</si>
  <si>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</si>
  <si>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</si>
  <si>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</si>
  <si>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</si>
  <si>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</si>
  <si>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</si>
  <si>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</si>
  <si>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</si>
  <si>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</si>
  <si>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</si>
  <si>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</si>
  <si>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</si>
  <si>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</si>
  <si>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</si>
  <si>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</si>
  <si>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</si>
  <si>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</si>
  <si>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</si>
  <si>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</si>
  <si>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</si>
  <si>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</si>
  <si>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</si>
  <si>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</si>
  <si>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</si>
  <si>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</si>
  <si>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</si>
  <si>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</si>
  <si>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</si>
  <si>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</si>
  <si>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</si>
  <si>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</si>
  <si>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</si>
  <si>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</si>
  <si>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</si>
  <si>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</si>
  <si>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</si>
  <si>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</si>
  <si>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</si>
  <si>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</si>
  <si>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</si>
  <si>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</si>
  <si>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</si>
  <si>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</si>
  <si>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</si>
  <si>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</si>
  <si>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</si>
  <si>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</si>
  <si>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</si>
  <si>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</si>
  <si>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</si>
  <si>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</si>
  <si>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</si>
  <si>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</si>
  <si>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</si>
  <si>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</si>
  <si>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</si>
  <si>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</si>
  <si>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</si>
  <si>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</si>
  <si>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</si>
  <si>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</si>
  <si>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</si>
  <si>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</si>
  <si>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</si>
  <si>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</si>
  <si>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</si>
  <si>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</si>
  <si>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</si>
  <si>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</si>
  <si>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</si>
  <si>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</si>
  <si>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</si>
  <si>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</si>
  <si>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</si>
  <si>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</si>
  <si>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</si>
  <si>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</si>
  <si>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</si>
  <si>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</si>
  <si>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</si>
  <si>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</si>
  <si>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</si>
  <si>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</si>
  <si>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</si>
  <si>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</si>
  <si>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</si>
  <si>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</si>
  <si>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</si>
  <si>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</si>
  <si>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</si>
  <si>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</si>
  <si>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</si>
  <si>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</si>
  <si>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</si>
  <si>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</si>
  <si>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</si>
  <si>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</si>
  <si>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</si>
  <si>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</si>
  <si>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</si>
  <si>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</si>
  <si>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</si>
  <si>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</si>
  <si>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</si>
  <si>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</si>
  <si>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</si>
  <si>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</si>
  <si>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</si>
  <si>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</si>
  <si>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</si>
  <si>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</si>
  <si>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</si>
  <si>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</si>
  <si>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</si>
  <si>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</si>
  <si>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</si>
  <si>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</si>
  <si>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</si>
  <si>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</si>
  <si>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</si>
  <si>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</si>
  <si>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</si>
  <si>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</si>
  <si>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</si>
  <si>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</si>
  <si>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</si>
  <si>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</si>
  <si>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</si>
  <si>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</si>
  <si>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</si>
  <si>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</si>
  <si>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</si>
  <si>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</si>
  <si>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</si>
  <si>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</si>
  <si>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</si>
  <si>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</si>
  <si>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</si>
  <si>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</si>
  <si>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</si>
  <si>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</si>
  <si>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</si>
  <si>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</si>
  <si>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</si>
  <si>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</si>
  <si>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</si>
  <si>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</si>
  <si>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</si>
  <si>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</si>
  <si>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</si>
  <si>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</si>
  <si>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</si>
  <si>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</si>
  <si>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</si>
  <si>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</si>
  <si>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</si>
  <si>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</si>
  <si>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</si>
  <si>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</si>
  <si>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</si>
  <si>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</si>
  <si>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</si>
  <si>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</si>
  <si>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</si>
  <si>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</si>
  <si>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</si>
  <si>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</si>
  <si>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</si>
  <si>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</si>
  <si>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</si>
  <si>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</si>
  <si>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</si>
  <si>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</si>
  <si>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</si>
  <si>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</si>
  <si>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</si>
  <si>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</si>
  <si>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</si>
  <si>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</si>
  <si>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</si>
  <si>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</si>
  <si>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</si>
  <si>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</si>
  <si>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</si>
  <si>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</si>
  <si>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</si>
  <si>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</si>
  <si>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</si>
  <si>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</si>
  <si>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</si>
  <si>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</si>
  <si>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</si>
  <si>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</si>
  <si>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</si>
  <si>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</si>
  <si>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</si>
  <si>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</si>
  <si>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</si>
  <si>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</si>
  <si>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</si>
  <si>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</si>
  <si>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</si>
  <si>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</si>
  <si>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</si>
  <si>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</si>
  <si>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</si>
  <si>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</si>
  <si>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</si>
  <si>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</si>
  <si>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</si>
  <si>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</si>
  <si>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</si>
  <si>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</si>
  <si>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</si>
  <si>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</si>
  <si>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</si>
  <si>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</si>
  <si>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</si>
  <si>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</si>
  <si>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</si>
  <si>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</si>
  <si>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</si>
  <si>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</si>
  <si>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</si>
  <si>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</si>
  <si>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</si>
  <si>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</si>
  <si>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</si>
  <si>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</si>
  <si>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</si>
  <si>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</si>
  <si>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</si>
  <si>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</si>
  <si>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</si>
  <si>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</si>
  <si>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</si>
  <si>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</si>
  <si>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</si>
  <si>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</si>
  <si>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</si>
  <si>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</si>
  <si>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</si>
  <si>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</si>
  <si>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</si>
  <si>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</si>
  <si>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</si>
  <si>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</si>
  <si>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</si>
  <si>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</si>
  <si>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</si>
  <si>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</si>
  <si>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</si>
  <si>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</si>
  <si>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</si>
  <si>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</si>
  <si>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</si>
  <si>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</si>
  <si>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</si>
  <si>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</si>
  <si>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</si>
  <si>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</si>
  <si>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</si>
  <si>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</si>
  <si>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</si>
  <si>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</si>
  <si>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</si>
  <si>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</si>
  <si>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</si>
  <si>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</si>
  <si>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</si>
  <si>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</si>
  <si>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</si>
  <si>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</si>
  <si>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</si>
  <si>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</si>
  <si>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</si>
  <si>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</si>
  <si>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</si>
  <si>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</si>
  <si>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</si>
  <si>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</si>
  <si>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</si>
  <si>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</si>
  <si>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</si>
  <si>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</si>
  <si>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</si>
  <si>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</si>
  <si>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</si>
  <si>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</si>
  <si>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</si>
  <si>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</si>
  <si>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</si>
  <si>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</si>
  <si>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</si>
  <si>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</si>
  <si>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</si>
  <si>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</si>
  <si>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</si>
  <si>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</si>
  <si>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</si>
  <si>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</si>
  <si>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</si>
  <si>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</si>
  <si>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</si>
  <si>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</si>
  <si>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</si>
  <si>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</si>
  <si>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</si>
  <si>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</si>
  <si>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</si>
  <si>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</si>
  <si>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</si>
  <si>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</si>
  <si>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</si>
  <si>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</si>
  <si>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</si>
  <si>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</si>
  <si>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</si>
  <si>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</si>
  <si>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</si>
  <si>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</si>
  <si>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</si>
  <si>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</si>
  <si>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</si>
  <si>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</si>
  <si>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</si>
  <si>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</si>
  <si>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</si>
  <si>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</si>
  <si>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</si>
  <si>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</si>
  <si>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</si>
  <si>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</si>
  <si>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</si>
  <si>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</si>
  <si>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</si>
  <si>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</si>
  <si>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</si>
  <si>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</si>
  <si>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</si>
  <si>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</si>
  <si>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</si>
  <si>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</si>
  <si>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</si>
  <si>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</si>
  <si>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</si>
  <si>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</si>
  <si>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</si>
  <si>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</si>
  <si>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</si>
  <si>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</si>
  <si>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</si>
  <si>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</si>
  <si>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</si>
  <si>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</si>
  <si>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</si>
  <si>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</si>
  <si>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</si>
  <si>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</si>
  <si>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</si>
  <si>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</si>
  <si>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</si>
  <si>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</si>
  <si>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</si>
  <si>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</si>
  <si>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</si>
  <si>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</si>
  <si>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</si>
  <si>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</si>
  <si>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</si>
  <si>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</si>
  <si>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</si>
  <si>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</si>
  <si>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</si>
  <si>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</si>
  <si>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</si>
  <si>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</si>
  <si>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</si>
  <si>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</si>
  <si>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</si>
  <si>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</si>
  <si>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</si>
  <si>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</si>
  <si>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</si>
  <si>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</si>
  <si>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</si>
  <si>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</si>
  <si>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</si>
  <si>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</si>
  <si>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</si>
  <si>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</si>
  <si>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</si>
  <si>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</si>
  <si>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</si>
  <si>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</si>
  <si>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</si>
  <si>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</si>
  <si>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</si>
  <si>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</si>
  <si>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</si>
  <si>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</si>
  <si>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</si>
  <si>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</si>
  <si>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</si>
  <si>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</si>
  <si>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</si>
  <si>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</si>
  <si>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</si>
  <si>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</si>
  <si>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</si>
  <si>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</si>
  <si>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</si>
  <si>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</si>
  <si>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</si>
  <si>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</si>
  <si>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</si>
  <si>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</si>
  <si>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</si>
  <si>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</si>
  <si>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</si>
  <si>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</si>
  <si>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</si>
  <si>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</si>
  <si>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</si>
  <si>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</si>
  <si>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</si>
  <si>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</si>
  <si>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</si>
  <si>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</si>
  <si>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</si>
  <si>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</si>
  <si>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</si>
  <si>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</si>
  <si>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</si>
  <si>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</si>
  <si>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</si>
  <si>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</si>
  <si>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</si>
  <si>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</si>
  <si>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</si>
  <si>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</si>
  <si>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</si>
  <si>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</si>
  <si>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</si>
  <si>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</si>
  <si>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</si>
  <si>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</si>
  <si>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</si>
  <si>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</si>
  <si>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</si>
  <si>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</si>
  <si>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</si>
  <si>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</si>
  <si>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</si>
  <si>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</si>
  <si>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</si>
  <si>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</si>
  <si>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</si>
  <si>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</si>
  <si>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</si>
  <si>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</si>
  <si>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</si>
  <si>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</si>
  <si>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</si>
  <si>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</si>
  <si>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</si>
  <si>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</si>
  <si>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</si>
  <si>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</si>
  <si>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</si>
  <si>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</si>
  <si>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</si>
  <si>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</si>
  <si>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</si>
  <si>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</si>
  <si>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</si>
  <si>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</si>
  <si>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</si>
  <si>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</si>
  <si>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</si>
  <si>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</si>
  <si>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</si>
  <si>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</si>
  <si>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</si>
  <si>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</si>
  <si>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</si>
  <si>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</si>
  <si>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</si>
  <si>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</si>
  <si>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</si>
  <si>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</si>
  <si>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</si>
  <si>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</si>
  <si>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</si>
  <si>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</si>
  <si>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</si>
  <si>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</si>
  <si>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</si>
  <si>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</si>
  <si>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</si>
  <si>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</si>
  <si>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</si>
  <si>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</si>
  <si>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</si>
  <si>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</si>
  <si>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</si>
  <si>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</si>
  <si>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</si>
  <si>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</si>
  <si>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</si>
  <si>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</si>
  <si>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</si>
  <si>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</si>
  <si>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</si>
  <si>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</si>
  <si>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</si>
  <si>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</si>
  <si>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</si>
  <si>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</si>
  <si>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</si>
  <si>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</si>
  <si>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</si>
  <si>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</si>
  <si>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</si>
  <si>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</si>
  <si>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</si>
  <si>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</si>
  <si>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</si>
  <si>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</si>
  <si>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</si>
  <si>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</si>
  <si>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</si>
  <si>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</si>
  <si>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</si>
  <si>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</si>
  <si>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</si>
  <si>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</si>
  <si>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</si>
  <si>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</si>
  <si>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</si>
  <si>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</si>
  <si>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</si>
  <si>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</si>
  <si>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</si>
  <si>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</si>
  <si>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</si>
  <si>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</si>
  <si>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</si>
  <si>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</si>
  <si>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</si>
  <si>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</si>
  <si>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</si>
  <si>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</si>
  <si>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</si>
  <si>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</si>
  <si>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</si>
  <si>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</si>
  <si>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</si>
  <si>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</si>
  <si>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</si>
  <si>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</si>
  <si>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</si>
  <si>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</si>
  <si>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</si>
  <si>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</si>
  <si>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</si>
  <si>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</si>
  <si>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</si>
  <si>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</si>
  <si>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</si>
  <si>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</si>
  <si>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</si>
  <si>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</si>
  <si>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</si>
  <si>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</si>
  <si>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</si>
  <si>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</si>
  <si>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</si>
  <si>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</si>
  <si>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</si>
  <si>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</si>
  <si>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</si>
  <si>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</si>
  <si>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</si>
  <si>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</si>
  <si>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</si>
  <si>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</si>
  <si>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</si>
  <si>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</si>
  <si>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</si>
  <si>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</si>
  <si>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</si>
  <si>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</si>
  <si>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</si>
  <si>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</si>
  <si>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</si>
  <si>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</si>
  <si>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</si>
  <si>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</si>
  <si>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</si>
  <si>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</si>
  <si>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</si>
  <si>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</si>
  <si>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</si>
  <si>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</si>
  <si>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</si>
  <si>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</si>
  <si>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</si>
  <si>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</si>
  <si>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</si>
  <si>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</si>
  <si>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</si>
  <si>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</si>
  <si>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</si>
  <si>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</si>
  <si>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</si>
  <si>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</si>
  <si>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</si>
  <si>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</si>
  <si>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</si>
  <si>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</si>
  <si>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</si>
  <si>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</si>
  <si>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</si>
  <si>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</si>
  <si>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</si>
  <si>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</si>
  <si>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</si>
  <si>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</si>
  <si>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</si>
  <si>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</si>
  <si>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</si>
  <si>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</si>
  <si>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</si>
  <si>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</si>
  <si>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</si>
  <si>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</si>
  <si>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</si>
  <si>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</si>
  <si>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</si>
  <si>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</si>
  <si>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</si>
  <si>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</si>
  <si>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</si>
  <si>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</si>
  <si>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</si>
  <si>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</si>
  <si>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</si>
  <si>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</si>
  <si>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</si>
  <si>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</si>
  <si>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</si>
  <si>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</si>
  <si>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</si>
  <si>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</si>
  <si>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</si>
  <si>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</si>
  <si>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</si>
  <si>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</si>
  <si>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</si>
  <si>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</si>
  <si>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</si>
  <si>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</si>
  <si>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</si>
  <si>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</si>
  <si>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</si>
  <si>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</si>
  <si>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</si>
  <si>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</si>
  <si>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</si>
  <si>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</si>
  <si>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</si>
  <si>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</si>
  <si>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</si>
  <si>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</si>
  <si>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</si>
  <si>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</si>
  <si>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</si>
  <si>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</si>
  <si>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</si>
  <si>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</si>
  <si>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</si>
  <si>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</si>
  <si>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</si>
  <si>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</si>
  <si>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</si>
  <si>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</si>
  <si>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</si>
  <si>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</si>
  <si>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</si>
  <si>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</si>
  <si>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</si>
  <si>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</si>
  <si>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</si>
  <si>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</si>
  <si>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</si>
  <si>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</si>
  <si>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</si>
  <si>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</si>
  <si>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</si>
  <si>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</si>
  <si>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</si>
  <si>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</si>
  <si>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</si>
  <si>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</si>
  <si>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</si>
  <si>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</si>
  <si>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</si>
  <si>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</si>
  <si>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</si>
  <si>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</si>
  <si>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</si>
  <si>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</si>
  <si>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</si>
  <si>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</si>
  <si>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</si>
  <si>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</si>
  <si>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</si>
  <si>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</si>
  <si>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</si>
  <si>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</si>
  <si>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</si>
  <si>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</si>
  <si>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</si>
  <si>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</si>
  <si>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</si>
  <si>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</si>
  <si>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</si>
  <si>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</si>
  <si>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</si>
  <si>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</si>
  <si>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</si>
  <si>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</si>
  <si>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</si>
  <si>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</si>
  <si>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</si>
  <si>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</si>
  <si>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</si>
  <si>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</si>
  <si>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</si>
  <si>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</si>
  <si>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</si>
  <si>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</si>
  <si>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</si>
  <si>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</si>
  <si>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</si>
  <si>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</si>
  <si>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</si>
  <si>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</si>
  <si>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</si>
  <si>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</si>
  <si>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</si>
  <si>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</si>
  <si>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</si>
  <si>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</si>
  <si>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</si>
  <si>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</si>
  <si>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</si>
  <si>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</si>
  <si>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</si>
  <si>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</si>
  <si>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</si>
  <si>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</si>
  <si>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</si>
  <si>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</si>
  <si>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</si>
  <si>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</si>
  <si>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</si>
  <si>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</si>
  <si>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</si>
  <si>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</si>
  <si>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</si>
  <si>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</si>
  <si>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</si>
  <si>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</si>
  <si>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</si>
  <si>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</si>
  <si>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</si>
  <si>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</si>
  <si>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</si>
  <si>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</si>
  <si>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</si>
  <si>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</si>
  <si>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</si>
  <si>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</si>
  <si>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</si>
  <si>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</si>
  <si>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</si>
  <si>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</si>
  <si>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</si>
  <si>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</si>
  <si>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</si>
  <si>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</si>
  <si>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</si>
  <si>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</si>
  <si>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</si>
  <si>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</si>
  <si>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</si>
  <si>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</si>
  <si>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</si>
  <si>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</si>
  <si>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</si>
  <si>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</si>
  <si>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</si>
  <si>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</si>
  <si>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</si>
  <si>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</si>
  <si>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</si>
  <si>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</si>
  <si>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</si>
  <si>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</si>
  <si>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</si>
  <si>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</si>
  <si>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</si>
  <si>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</si>
  <si>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</si>
  <si>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</si>
  <si>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</si>
  <si>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</si>
  <si>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</si>
  <si>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</si>
  <si>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</si>
  <si>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</si>
  <si>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</si>
  <si>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</si>
  <si>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</si>
  <si>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</si>
  <si>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</si>
  <si>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</si>
  <si>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</si>
  <si>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</si>
  <si>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</si>
  <si>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</si>
  <si>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</si>
  <si>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</si>
  <si>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</si>
  <si>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</si>
  <si>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</si>
  <si>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</si>
  <si>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</si>
  <si>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</si>
  <si>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</si>
  <si>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</si>
  <si>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</si>
  <si>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</si>
  <si>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</si>
  <si>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</si>
  <si>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</si>
  <si>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</si>
  <si>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</si>
  <si>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</si>
  <si>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</si>
  <si>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</si>
  <si>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</si>
  <si>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</si>
  <si>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</si>
  <si>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</si>
  <si>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</si>
  <si>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</si>
  <si>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</si>
  <si>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</si>
  <si>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</si>
  <si>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</si>
  <si>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</si>
  <si>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</si>
  <si>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</si>
  <si>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</si>
  <si>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</si>
  <si>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</si>
  <si>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</si>
  <si>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</si>
  <si>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</si>
  <si>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</si>
  <si>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</si>
  <si>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</si>
  <si>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</si>
  <si>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</si>
  <si>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</si>
  <si>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</si>
  <si>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</si>
  <si>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</si>
  <si>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</si>
  <si>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</si>
  <si>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</si>
  <si>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</si>
  <si>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</si>
  <si>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</si>
  <si>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</si>
  <si>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</si>
  <si>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</si>
  <si>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</si>
  <si>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</si>
  <si>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</si>
  <si>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</si>
  <si>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</si>
  <si>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</si>
  <si>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</si>
  <si>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</si>
  <si>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</si>
  <si>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</si>
  <si>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</si>
  <si>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</si>
  <si>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</si>
  <si>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</si>
  <si>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</si>
  <si>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</si>
  <si>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</si>
  <si>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</si>
  <si>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</si>
  <si>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</si>
  <si>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</si>
  <si>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</si>
  <si>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</si>
  <si>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</si>
  <si>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</si>
  <si>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</si>
  <si>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</si>
  <si>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</si>
  <si>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</si>
  <si>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</si>
  <si>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</si>
  <si>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</si>
  <si>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</si>
  <si>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</si>
  <si>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</si>
  <si>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</si>
  <si>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</si>
  <si>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</si>
  <si>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</si>
  <si>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</si>
  <si>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</si>
  <si>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</si>
  <si>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</si>
  <si>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</si>
  <si>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</si>
  <si>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</si>
  <si>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</si>
  <si>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</si>
  <si>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</si>
  <si>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</si>
  <si>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</si>
  <si>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</si>
  <si>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</si>
  <si>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</si>
  <si>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</si>
  <si>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</si>
  <si>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</si>
  <si>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</si>
  <si>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</si>
  <si>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</si>
  <si>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</si>
  <si>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</si>
  <si>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</si>
  <si>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</si>
  <si>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</si>
  <si>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</si>
  <si>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</si>
  <si>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</si>
  <si>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</si>
  <si>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</si>
  <si>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</si>
  <si>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</si>
  <si>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</si>
  <si>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</si>
  <si>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</si>
  <si>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</si>
  <si>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</si>
  <si>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</si>
  <si>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</si>
  <si>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</si>
  <si>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</si>
  <si>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</si>
  <si>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</si>
  <si>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</si>
  <si>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</si>
  <si>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</si>
  <si>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</si>
  <si>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</si>
  <si>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</si>
  <si>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</si>
  <si>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</si>
  <si>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</si>
  <si>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</si>
  <si>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</si>
  <si>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</si>
  <si>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</si>
  <si>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</si>
  <si>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</si>
  <si>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</si>
  <si>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</si>
  <si>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</si>
  <si>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</si>
  <si>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</si>
  <si>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</si>
  <si>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</si>
  <si>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</si>
  <si>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</si>
  <si>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</si>
  <si>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</si>
  <si>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</si>
  <si>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</si>
  <si>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</si>
  <si>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</si>
  <si>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</si>
  <si>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</si>
  <si>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</si>
  <si>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</si>
  <si>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</si>
  <si>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</si>
  <si>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</si>
  <si>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</si>
  <si>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</si>
  <si>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</si>
  <si>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</si>
  <si>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</si>
  <si>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</si>
  <si>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</si>
  <si>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</si>
  <si>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</si>
  <si>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</si>
  <si>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</si>
  <si>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</si>
  <si>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</si>
  <si>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</si>
  <si>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</si>
  <si>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</si>
  <si>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</si>
  <si>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</si>
  <si>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</si>
  <si>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</si>
  <si>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</si>
  <si>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</si>
  <si>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</si>
  <si>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</si>
  <si>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</si>
  <si>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</si>
  <si>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</si>
  <si>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</si>
  <si>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</si>
  <si>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</si>
  <si>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</si>
  <si>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</si>
  <si>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</si>
  <si>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</si>
  <si>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</si>
  <si>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</si>
  <si>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</si>
  <si>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</si>
  <si>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</si>
  <si>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</si>
  <si>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</si>
  <si>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</si>
  <si>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</si>
  <si>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</si>
  <si>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</si>
  <si>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</si>
  <si>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</si>
  <si>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</si>
  <si>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</si>
  <si>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</si>
  <si>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</si>
  <si>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</si>
  <si>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</si>
  <si>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</si>
  <si>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</si>
  <si>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</si>
  <si>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</si>
  <si>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</si>
  <si>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</si>
  <si>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</si>
  <si>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</si>
  <si>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</si>
  <si>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</si>
  <si>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</si>
  <si>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</si>
  <si>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</si>
  <si>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</si>
  <si>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</si>
  <si>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</si>
  <si>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</si>
  <si>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</si>
  <si>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</si>
  <si>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</si>
  <si>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</si>
  <si>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</si>
  <si>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</si>
  <si>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</si>
  <si>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</si>
  <si>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</si>
  <si>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</si>
  <si>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</si>
  <si>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</si>
  <si>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</si>
  <si>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</si>
  <si>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</si>
  <si>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</si>
  <si>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</si>
  <si>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</si>
  <si>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</si>
  <si>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</si>
  <si>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</si>
  <si>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</si>
  <si>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</si>
  <si>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</si>
  <si>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</si>
  <si>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</si>
  <si>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</si>
  <si>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</si>
  <si>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</si>
  <si>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</si>
  <si>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</si>
  <si>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</si>
  <si>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</si>
  <si>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</si>
  <si>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</si>
  <si>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</si>
  <si>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</si>
  <si>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</si>
  <si>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</si>
  <si>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</si>
  <si>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</si>
  <si>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</si>
  <si>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</si>
  <si>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</si>
  <si>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</si>
  <si>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</si>
  <si>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</si>
  <si>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</si>
  <si>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</si>
  <si>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</si>
  <si>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</si>
  <si>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</si>
  <si>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</si>
  <si>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</si>
  <si>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</si>
  <si>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</si>
  <si>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</si>
  <si>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</si>
  <si>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</si>
  <si>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</si>
  <si>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</si>
  <si>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</si>
  <si>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</si>
  <si>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</si>
  <si>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</si>
  <si>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</si>
  <si>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</si>
  <si>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</si>
  <si>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</si>
  <si>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</si>
  <si>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</si>
  <si>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</si>
  <si>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</si>
  <si>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</si>
  <si>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</si>
  <si>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</si>
  <si>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</si>
  <si>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</si>
  <si>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</si>
  <si>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</si>
  <si>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</si>
  <si>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</si>
  <si>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</si>
  <si>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</si>
  <si>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</si>
  <si>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</si>
  <si>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</si>
  <si>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</si>
  <si>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</si>
  <si>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</si>
  <si>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</si>
  <si>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</si>
  <si>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</si>
  <si>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</si>
  <si>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</si>
  <si>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</si>
  <si>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</si>
  <si>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</si>
  <si>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</si>
  <si>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</si>
  <si>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</si>
  <si>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</si>
  <si>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</si>
  <si>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</si>
  <si>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</si>
  <si>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</si>
  <si>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</si>
  <si>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</si>
  <si>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</si>
  <si>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</si>
  <si>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</si>
  <si>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</si>
  <si>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</si>
  <si>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</si>
  <si>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</si>
  <si>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</si>
  <si>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</si>
  <si>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</si>
  <si>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</si>
  <si>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</si>
  <si>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</si>
  <si>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</si>
  <si>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</si>
  <si>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</si>
  <si>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</si>
  <si>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</si>
  <si>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</si>
  <si>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</si>
  <si>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</si>
  <si>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</si>
  <si>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</si>
  <si>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</si>
  <si>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</si>
  <si>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</si>
  <si>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</si>
  <si>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</si>
  <si>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</si>
  <si>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</si>
  <si>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</si>
  <si>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</si>
  <si>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</si>
  <si>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</si>
  <si>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</si>
  <si>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</si>
  <si>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</si>
  <si>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</si>
  <si>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</si>
  <si>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</si>
  <si>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</si>
  <si>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</si>
  <si>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</si>
  <si>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</si>
  <si>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</si>
  <si>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</si>
  <si>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</si>
  <si>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</si>
  <si>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</si>
  <si>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</si>
  <si>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</si>
  <si>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</si>
  <si>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</si>
  <si>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</si>
  <si>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</si>
  <si>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</si>
  <si>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</si>
  <si>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</si>
  <si>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</si>
  <si>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</si>
  <si>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</si>
  <si>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</si>
  <si>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</si>
  <si>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</si>
  <si>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</si>
  <si>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</si>
  <si>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</si>
  <si>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</si>
  <si>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</si>
  <si>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</si>
  <si>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</si>
  <si>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</si>
  <si>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</si>
  <si>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</si>
  <si>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</si>
  <si>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</si>
  <si>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</si>
  <si>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</si>
  <si>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</si>
  <si>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</si>
  <si>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</si>
  <si>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</si>
  <si>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</si>
  <si>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</si>
  <si>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</si>
  <si>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</si>
  <si>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</si>
  <si>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</si>
  <si>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</si>
  <si>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</si>
  <si>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</si>
  <si>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</si>
  <si>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</si>
  <si>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</si>
  <si>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</si>
  <si>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</si>
  <si>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</si>
  <si>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</si>
  <si>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</si>
  <si>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</si>
  <si>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</si>
  <si>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</si>
  <si>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</si>
  <si>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</si>
  <si>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</si>
  <si>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</si>
  <si>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</si>
  <si>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</si>
  <si>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</si>
  <si>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</si>
  <si>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</si>
  <si>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</si>
  <si>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</si>
  <si>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</si>
  <si>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</si>
  <si>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</si>
  <si>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</si>
  <si>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</si>
  <si>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</si>
  <si>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</si>
  <si>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</si>
  <si>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</si>
  <si>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</si>
  <si>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</si>
  <si>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</si>
  <si>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</si>
  <si>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</si>
  <si>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</si>
  <si>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</si>
  <si>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</si>
  <si>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</si>
  <si>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</si>
  <si>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</si>
  <si>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</si>
  <si>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</si>
  <si>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</si>
  <si>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</si>
  <si>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</si>
  <si>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</si>
  <si>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</si>
  <si>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</si>
  <si>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</si>
  <si>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</si>
  <si>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</si>
  <si>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</si>
  <si>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</si>
  <si>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</si>
  <si>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</si>
  <si>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</si>
  <si>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</si>
  <si>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</si>
  <si>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</si>
  <si>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</si>
  <si>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</si>
  <si>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</si>
  <si>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</si>
  <si>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</si>
  <si>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</si>
  <si>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</si>
  <si>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</si>
  <si>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</si>
  <si>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</si>
  <si>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</si>
  <si>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</si>
  <si>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</si>
  <si>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</si>
  <si>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</si>
  <si>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</si>
  <si>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</si>
  <si>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</si>
  <si>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</si>
  <si>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</si>
  <si>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</si>
  <si>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</si>
  <si>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</si>
  <si>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</si>
  <si>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</si>
  <si>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</si>
  <si>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</si>
  <si>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</si>
  <si>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</si>
  <si>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</si>
  <si>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</si>
  <si>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</si>
  <si>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</si>
  <si>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</si>
  <si>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</si>
  <si>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</si>
  <si>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</si>
  <si>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</si>
  <si>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</si>
  <si>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</si>
  <si>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</si>
  <si>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</si>
  <si>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</si>
  <si>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</si>
  <si>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</si>
  <si>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</si>
  <si>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</si>
  <si>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</si>
  <si>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</si>
  <si>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</si>
  <si>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</si>
  <si>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</si>
  <si>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</si>
  <si>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</si>
  <si>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</si>
  <si>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</si>
  <si>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</si>
  <si>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</si>
  <si>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</si>
  <si>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</si>
  <si>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</si>
  <si>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</si>
  <si>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</si>
  <si>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</si>
  <si>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</si>
  <si>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</si>
  <si>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</si>
  <si>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</si>
  <si>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</si>
  <si>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</si>
  <si>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</si>
  <si>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</si>
  <si>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</si>
  <si>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</si>
  <si>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</si>
  <si>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</si>
  <si>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</si>
  <si>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</si>
  <si>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</si>
  <si>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</si>
  <si>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</si>
  <si>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</si>
  <si>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</si>
  <si>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</si>
  <si>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</si>
  <si>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</si>
  <si>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</si>
  <si>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</si>
  <si>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</si>
  <si>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</si>
  <si>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</si>
  <si>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</si>
  <si>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</si>
  <si>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</si>
  <si>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</si>
  <si>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</si>
  <si>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</si>
  <si>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</si>
  <si>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</si>
  <si>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</si>
  <si>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</si>
  <si>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</si>
  <si>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</si>
  <si>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</si>
  <si>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</si>
  <si>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</si>
  <si>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</si>
  <si>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</si>
  <si>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</si>
  <si>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</si>
  <si>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</si>
  <si>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</si>
  <si>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</si>
  <si>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</si>
  <si>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</si>
  <si>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</si>
  <si>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</si>
  <si>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</si>
  <si>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</si>
  <si>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</si>
  <si>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</si>
  <si>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</si>
  <si>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</si>
  <si>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</si>
  <si>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</si>
  <si>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</si>
  <si>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</si>
  <si>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</si>
  <si>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</si>
  <si>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</si>
  <si>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</si>
  <si>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</si>
  <si>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</si>
  <si>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</si>
  <si>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</si>
  <si>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</si>
  <si>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</si>
  <si>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</si>
  <si>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</si>
  <si>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</si>
  <si>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</si>
  <si>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</si>
  <si>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</si>
  <si>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</si>
  <si>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</si>
  <si>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</si>
  <si>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</si>
  <si>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</si>
  <si>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</si>
  <si>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</si>
  <si>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</si>
  <si>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</si>
  <si>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</si>
  <si>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</si>
  <si>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</si>
  <si>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</si>
  <si>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</si>
  <si>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</si>
  <si>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</si>
  <si>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</si>
  <si>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</si>
  <si>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</si>
  <si>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</si>
  <si>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</si>
  <si>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</si>
  <si>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</si>
  <si>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</si>
  <si>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</si>
  <si>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</si>
  <si>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</si>
  <si>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</si>
  <si>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</si>
  <si>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</si>
  <si>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</si>
  <si>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</si>
  <si>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</si>
  <si>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</si>
  <si>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</si>
  <si>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</si>
  <si>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</si>
  <si>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</si>
  <si>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</si>
  <si>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</si>
  <si>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</si>
  <si>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</si>
  <si>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</si>
  <si>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</si>
  <si>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</si>
  <si>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</si>
  <si>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</si>
  <si>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</si>
  <si>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</si>
  <si>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</si>
  <si>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</si>
  <si>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</si>
  <si>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</si>
  <si>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</si>
  <si>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</si>
  <si>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</si>
  <si>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</si>
  <si>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</si>
  <si>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</si>
  <si>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</si>
  <si>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</si>
  <si>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</si>
  <si>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</si>
  <si>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</si>
  <si>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</si>
  <si>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</si>
  <si>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</si>
  <si>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</si>
  <si>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</si>
  <si>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</si>
  <si>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</si>
  <si>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</si>
  <si>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</si>
  <si>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</si>
  <si>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</si>
  <si>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</si>
  <si>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</si>
  <si>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</si>
  <si>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</si>
  <si>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</si>
  <si>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</si>
  <si>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</si>
  <si>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</si>
  <si>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</si>
  <si>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</si>
  <si>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</si>
  <si>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</si>
  <si>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</si>
  <si>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</si>
  <si>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</si>
  <si>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</si>
  <si>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</si>
  <si>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</si>
  <si>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</si>
  <si>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</si>
  <si>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</si>
  <si>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</si>
  <si>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</si>
  <si>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</si>
  <si>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</si>
  <si>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</si>
  <si>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</si>
  <si>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</si>
  <si>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</si>
  <si>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</si>
  <si>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</si>
  <si>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</si>
  <si>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</si>
  <si>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</si>
  <si>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</si>
  <si>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</si>
  <si>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</si>
  <si>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</si>
  <si>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</si>
  <si>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</si>
  <si>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</si>
  <si>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</si>
  <si>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</si>
  <si>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</si>
  <si>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</si>
  <si>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</si>
  <si>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</si>
  <si>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</si>
  <si>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</si>
  <si>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</si>
  <si>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</si>
  <si>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</si>
  <si>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</si>
  <si>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</si>
  <si>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</si>
  <si>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</si>
  <si>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</si>
  <si>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</si>
  <si>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</si>
  <si>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</si>
  <si>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</si>
  <si>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</si>
  <si>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</si>
  <si>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</si>
  <si>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</si>
  <si>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</si>
  <si>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</si>
  <si>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</si>
  <si>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</si>
  <si>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</si>
  <si>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</si>
  <si>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</si>
  <si>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</si>
  <si>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</si>
  <si>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</si>
  <si>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</si>
  <si>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</si>
  <si>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</si>
  <si>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</si>
  <si>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</si>
  <si>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</si>
  <si>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</si>
  <si>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</si>
  <si>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</si>
  <si>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</si>
  <si>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</si>
  <si>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</si>
  <si>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</si>
  <si>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</si>
  <si>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</si>
  <si>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</si>
  <si>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</si>
  <si>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</si>
  <si>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</si>
  <si>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</si>
  <si>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</si>
  <si>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</si>
  <si>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</si>
  <si>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</si>
  <si>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</si>
  <si>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</si>
  <si>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</si>
  <si>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</si>
  <si>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</si>
  <si>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</si>
  <si>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</si>
  <si>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</si>
  <si>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</si>
  <si>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</si>
  <si>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</si>
  <si>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</si>
  <si>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</si>
  <si>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</si>
  <si>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</si>
  <si>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</si>
  <si>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</si>
  <si>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</si>
  <si>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</si>
  <si>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</si>
  <si>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</si>
  <si>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</si>
  <si>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</si>
  <si>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</si>
  <si>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</si>
  <si>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</si>
  <si>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</si>
  <si>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</si>
  <si>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</si>
  <si>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</si>
  <si>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</si>
  <si>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</si>
  <si>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</si>
  <si>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</si>
  <si>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</si>
  <si>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</si>
  <si>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</si>
  <si>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</si>
  <si>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</si>
  <si>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</si>
  <si>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</si>
  <si>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</si>
  <si>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</si>
  <si>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</si>
  <si>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</si>
  <si>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</si>
  <si>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</si>
  <si>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</si>
  <si>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</si>
  <si>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</si>
  <si>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</si>
  <si>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</si>
  <si>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</si>
  <si>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</si>
  <si>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</si>
  <si>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</si>
  <si>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</si>
  <si>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</si>
  <si>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</si>
  <si>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</si>
  <si>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</si>
  <si>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</si>
  <si>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</si>
  <si>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</si>
  <si>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</si>
  <si>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</si>
  <si>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</si>
  <si>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</si>
  <si>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</si>
  <si>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</si>
  <si>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</si>
  <si>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</si>
  <si>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</si>
  <si>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</si>
  <si>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</si>
  <si>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</si>
  <si>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</si>
  <si>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</si>
  <si>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</si>
  <si>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</si>
  <si>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</si>
  <si>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</si>
  <si>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</si>
  <si>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</si>
  <si>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</si>
  <si>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</si>
  <si>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</si>
  <si>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</si>
  <si>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</si>
  <si>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</si>
  <si>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</si>
  <si>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</si>
  <si>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</si>
  <si>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</si>
  <si>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</si>
  <si>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</si>
  <si>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</si>
  <si>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</si>
  <si>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</si>
  <si>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</si>
  <si>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</si>
  <si>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</si>
  <si>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</si>
  <si>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</si>
  <si>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</si>
  <si>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</si>
  <si>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</si>
  <si>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</si>
  <si>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</si>
  <si>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</si>
  <si>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</si>
  <si>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</si>
  <si>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</si>
  <si>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</si>
  <si>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</si>
  <si>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</si>
  <si>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</si>
  <si>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</si>
  <si>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</si>
  <si>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</si>
  <si>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</si>
  <si>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</si>
  <si>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</si>
  <si>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</si>
  <si>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</si>
  <si>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</si>
  <si>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</si>
  <si>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</si>
  <si>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</si>
  <si>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</si>
  <si>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</si>
  <si>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</si>
  <si>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</si>
  <si>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</si>
  <si>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</si>
  <si>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</si>
  <si>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</si>
  <si>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</si>
  <si>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</si>
  <si>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</si>
  <si>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</si>
  <si>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</si>
  <si>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</si>
  <si>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</si>
  <si>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</si>
  <si>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</si>
  <si>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</si>
  <si>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</si>
  <si>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</si>
  <si>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</si>
  <si>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</si>
  <si>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</si>
  <si>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</si>
  <si>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</si>
  <si>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</si>
  <si>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</si>
  <si>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</si>
  <si>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</si>
  <si>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</si>
  <si>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</si>
  <si>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</si>
  <si>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</si>
  <si>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</si>
  <si>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</si>
  <si>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</si>
  <si>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</si>
  <si>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</si>
  <si>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</si>
  <si>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</si>
  <si>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</si>
  <si>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</si>
  <si>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</si>
  <si>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</si>
  <si>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</si>
  <si>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</si>
  <si>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</si>
  <si>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</si>
  <si>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</si>
  <si>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</si>
  <si>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</si>
  <si>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</si>
  <si>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</si>
  <si>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</si>
  <si>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</si>
  <si>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</si>
  <si>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</si>
  <si>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</si>
  <si>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</si>
  <si>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</si>
  <si>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</si>
  <si>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</si>
  <si>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</si>
  <si>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</si>
  <si>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</si>
  <si>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</si>
  <si>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</si>
  <si>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</si>
  <si>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</si>
  <si>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</si>
  <si>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</si>
  <si>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</si>
  <si>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</si>
  <si>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</si>
  <si>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</si>
  <si>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</si>
  <si>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</si>
  <si>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</si>
  <si>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</si>
  <si>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</si>
  <si>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</si>
  <si>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</si>
  <si>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</si>
  <si>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</si>
  <si>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</si>
  <si>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</si>
  <si>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</si>
  <si>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</si>
  <si>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</si>
  <si>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</si>
  <si>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</si>
  <si>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</si>
  <si>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</si>
  <si>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</si>
  <si>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</si>
  <si>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</si>
  <si>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</si>
  <si>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</si>
  <si>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</si>
  <si>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</si>
  <si>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</si>
  <si>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</si>
  <si>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</si>
  <si>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</si>
  <si>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</si>
  <si>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</si>
  <si>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</si>
  <si>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</si>
  <si>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</si>
  <si>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</si>
  <si>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</si>
  <si>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</si>
  <si>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</si>
  <si>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</si>
  <si>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</si>
  <si>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</si>
  <si>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</si>
  <si>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</si>
  <si>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</si>
  <si>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</si>
  <si>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</si>
  <si>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</si>
  <si>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</si>
  <si>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</si>
  <si>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</si>
  <si>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</si>
  <si>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</si>
  <si>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</si>
  <si>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</si>
  <si>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</si>
  <si>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</si>
  <si>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</si>
  <si>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</si>
  <si>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</si>
  <si>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</si>
  <si>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</si>
  <si>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</si>
  <si>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</si>
  <si>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</si>
  <si>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</si>
  <si>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</si>
  <si>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</si>
  <si>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</si>
  <si>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</si>
  <si>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</si>
  <si>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</si>
  <si>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</si>
  <si>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</si>
  <si>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</si>
  <si>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</si>
  <si>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</si>
  <si>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</si>
  <si>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</si>
  <si>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</si>
  <si>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</si>
  <si>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</si>
  <si>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</si>
  <si>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</si>
  <si>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</si>
  <si>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</si>
  <si>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</si>
  <si>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</si>
  <si>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</si>
  <si>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</si>
  <si>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</si>
  <si>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</si>
  <si>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</si>
  <si>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</si>
  <si>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</si>
  <si>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</si>
  <si>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</si>
  <si>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</si>
  <si>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</si>
  <si>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</si>
  <si>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</si>
  <si>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</si>
  <si>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</si>
  <si>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</si>
  <si>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</si>
  <si>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</si>
  <si>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</si>
  <si>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</si>
  <si>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</si>
  <si>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</si>
  <si>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</si>
  <si>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</si>
  <si>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</si>
  <si>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</si>
  <si>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</si>
  <si>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</si>
  <si>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</si>
  <si>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</si>
  <si>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</si>
  <si>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</si>
  <si>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</si>
  <si>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</si>
  <si>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</si>
  <si>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</si>
  <si>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</si>
  <si>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</si>
  <si>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</si>
  <si>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</si>
  <si>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</si>
  <si>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</si>
  <si>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</si>
  <si>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</si>
  <si>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</si>
  <si>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</si>
  <si>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</si>
  <si>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</si>
  <si>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</si>
  <si>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</si>
  <si>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</si>
  <si>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</si>
  <si>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</si>
  <si>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</si>
  <si>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</si>
  <si>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</si>
  <si>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</si>
  <si>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</si>
  <si>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</si>
  <si>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</si>
  <si>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</si>
  <si>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</si>
  <si>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</si>
  <si>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</si>
  <si>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</si>
  <si>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</si>
  <si>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</si>
  <si>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</si>
  <si>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</si>
  <si>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</si>
  <si>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</si>
  <si>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</si>
  <si>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</si>
  <si>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</si>
  <si>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</si>
  <si>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</si>
  <si>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</si>
  <si>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</si>
  <si>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</si>
  <si>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</si>
  <si>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</si>
  <si>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</si>
  <si>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</si>
  <si>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</si>
  <si>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</si>
  <si>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</si>
  <si>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</si>
  <si>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</si>
  <si>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</si>
  <si>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</si>
  <si>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</si>
  <si>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</si>
  <si>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</si>
  <si>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</si>
  <si>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</si>
  <si>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</si>
  <si>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</si>
  <si>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</si>
  <si>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</si>
  <si>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</si>
  <si>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</si>
  <si>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</si>
  <si>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</si>
  <si>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</si>
  <si>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</si>
  <si>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</si>
  <si>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</si>
  <si>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</si>
  <si>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</si>
  <si>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</si>
  <si>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</si>
  <si>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</si>
  <si>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</si>
  <si>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</si>
  <si>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</si>
  <si>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</si>
  <si>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</si>
  <si>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</si>
  <si>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</si>
  <si>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</si>
  <si>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</si>
  <si>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</si>
  <si>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</si>
  <si>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</si>
  <si>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</si>
  <si>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</si>
  <si>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</si>
  <si>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</si>
  <si>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</si>
  <si>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</si>
  <si>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</si>
  <si>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</si>
  <si>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</si>
  <si>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</si>
  <si>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</si>
  <si>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</si>
  <si>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</si>
  <si>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</si>
  <si>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</si>
  <si>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</si>
  <si>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</si>
  <si>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</si>
  <si>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</si>
  <si>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</si>
  <si>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</si>
  <si>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</si>
  <si>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</si>
  <si>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</si>
  <si>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</si>
  <si>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</si>
  <si>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</si>
  <si>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</si>
  <si>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</si>
  <si>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</si>
  <si>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</si>
  <si>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</si>
  <si>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</si>
  <si>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</si>
  <si>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</si>
  <si>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</si>
  <si>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</si>
  <si>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</si>
  <si>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</si>
  <si>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</si>
  <si>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</si>
  <si>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</si>
  <si>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</si>
  <si>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</si>
  <si>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</si>
  <si>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</si>
  <si>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</si>
  <si>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</si>
  <si>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</si>
  <si>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</si>
  <si>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</si>
  <si>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</si>
  <si>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</si>
  <si>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</si>
  <si>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</si>
  <si>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</si>
  <si>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</si>
  <si>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</si>
  <si>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</si>
  <si>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</si>
  <si>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</si>
  <si>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</si>
  <si>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</si>
  <si>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</si>
  <si>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</si>
  <si>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</si>
  <si>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</si>
  <si>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</si>
  <si>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</si>
  <si>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</si>
  <si>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</si>
  <si>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</si>
  <si>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</si>
  <si>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</si>
  <si>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</si>
  <si>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</si>
  <si>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</si>
  <si>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</si>
  <si>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</si>
  <si>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</si>
  <si>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</si>
  <si>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</si>
  <si>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</si>
  <si>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</si>
  <si>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</si>
  <si>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</si>
  <si>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</si>
  <si>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</si>
  <si>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</si>
  <si>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</si>
  <si>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</si>
  <si>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</si>
  <si>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</si>
  <si>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</si>
  <si>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</si>
  <si>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</si>
  <si>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</si>
  <si>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</si>
  <si>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</si>
  <si>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</si>
  <si>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</si>
  <si>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</si>
  <si>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</si>
  <si>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</si>
  <si>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</si>
  <si>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</si>
  <si>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</si>
  <si>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</si>
  <si>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</si>
  <si>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</si>
  <si>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</si>
  <si>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</si>
  <si>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</si>
  <si>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</si>
  <si>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</si>
  <si>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</si>
  <si>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</si>
  <si>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</si>
  <si>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</si>
  <si>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</si>
  <si>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</si>
  <si>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</si>
  <si>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</si>
  <si>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</si>
  <si>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</si>
  <si>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</si>
  <si>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</si>
  <si>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</si>
  <si>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</si>
  <si>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</si>
  <si>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</si>
  <si>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</si>
  <si>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</si>
  <si>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</si>
  <si>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</si>
  <si>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</si>
  <si>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</si>
  <si>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</si>
  <si>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</si>
  <si>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</si>
  <si>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</si>
  <si>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</si>
  <si>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</si>
  <si>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</si>
  <si>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</si>
  <si>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</si>
  <si>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</si>
  <si>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</si>
  <si>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</si>
  <si>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</si>
  <si>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</si>
  <si>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</si>
  <si>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</si>
  <si>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</si>
  <si>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</si>
  <si>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</si>
  <si>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</si>
  <si>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</si>
  <si>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</si>
  <si>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</si>
  <si>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</si>
  <si>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</si>
  <si>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</si>
  <si>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</si>
  <si>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</si>
  <si>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</si>
  <si>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</si>
  <si>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</si>
  <si>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</si>
  <si>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</si>
  <si>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</si>
  <si>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</si>
  <si>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</si>
  <si>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</si>
  <si>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</si>
  <si>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</si>
  <si>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</si>
  <si>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</si>
  <si>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</si>
  <si>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</si>
  <si>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</si>
  <si>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</si>
  <si>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</si>
  <si>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</si>
  <si>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</si>
  <si>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</si>
  <si>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</si>
  <si>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</si>
  <si>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</si>
  <si>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</si>
  <si>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</si>
  <si>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</si>
  <si>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</si>
  <si>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</si>
  <si>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</si>
  <si>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</si>
  <si>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</si>
  <si>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</si>
  <si>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</si>
  <si>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</si>
  <si>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</si>
  <si>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</si>
  <si>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</si>
  <si>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</si>
  <si>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</si>
  <si>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</si>
  <si>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</si>
  <si>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</si>
  <si>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</si>
  <si>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</si>
  <si>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</si>
  <si>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</si>
  <si>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</si>
  <si>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</si>
  <si>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</si>
  <si>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</si>
  <si>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</si>
  <si>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</si>
  <si>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</si>
  <si>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</si>
  <si>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</si>
  <si>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</si>
  <si>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</si>
  <si>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</si>
  <si>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</si>
  <si>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</si>
  <si>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</si>
  <si>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</si>
  <si>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</si>
  <si>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</si>
  <si>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</si>
  <si>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</si>
  <si>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</si>
  <si>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</si>
  <si>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</si>
  <si>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</si>
  <si>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</si>
  <si>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</si>
  <si>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</si>
  <si>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</si>
  <si>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</si>
  <si>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</si>
  <si>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</si>
  <si>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</si>
  <si>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</si>
  <si>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</si>
  <si>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</si>
  <si>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</si>
  <si>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</si>
  <si>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</si>
  <si>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</si>
  <si>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</si>
  <si>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</si>
  <si>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</si>
  <si>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</si>
  <si>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</si>
  <si>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</si>
  <si>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</si>
  <si>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</si>
  <si>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</si>
  <si>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</si>
  <si>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</si>
  <si>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</si>
  <si>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</si>
  <si>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</si>
  <si>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</si>
  <si>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</si>
  <si>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</si>
  <si>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</si>
  <si>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</si>
  <si>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</si>
  <si>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</si>
  <si>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</si>
  <si>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</si>
  <si>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</si>
  <si>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</si>
  <si>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</si>
  <si>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</si>
  <si>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</si>
  <si>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</si>
  <si>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</si>
  <si>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</si>
  <si>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</si>
  <si>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</si>
  <si>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</si>
  <si>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</si>
  <si>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</si>
  <si>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</si>
  <si>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</si>
  <si>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</si>
  <si>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</si>
  <si>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</si>
  <si>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</si>
  <si>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</si>
  <si>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</si>
  <si>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</si>
  <si>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</si>
  <si>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</si>
  <si>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</si>
  <si>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</si>
  <si>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</si>
  <si>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</si>
  <si>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</si>
  <si>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</si>
  <si>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</si>
  <si>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</si>
  <si>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</si>
  <si>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</si>
  <si>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</si>
  <si>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</si>
  <si>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</si>
  <si>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</si>
  <si>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</si>
  <si>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</si>
  <si>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</si>
  <si>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</si>
  <si>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</si>
  <si>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</si>
  <si>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</si>
  <si>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</si>
  <si>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</si>
  <si>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</si>
  <si>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</si>
  <si>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</si>
  <si>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</si>
  <si>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</si>
  <si>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</si>
  <si>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</si>
  <si>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</si>
  <si>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</si>
  <si>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</si>
  <si>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</si>
  <si>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</si>
  <si>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</si>
  <si>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</si>
  <si>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</si>
  <si>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</si>
  <si>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</si>
  <si>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</si>
  <si>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</si>
  <si>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</si>
  <si>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</si>
  <si>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</si>
  <si>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</si>
  <si>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</si>
  <si>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</si>
  <si>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</si>
  <si>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</si>
  <si>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</si>
  <si>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</si>
  <si>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</si>
  <si>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</si>
  <si>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</si>
  <si>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</si>
  <si>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</si>
  <si>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</si>
  <si>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</si>
  <si>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</si>
  <si>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</si>
  <si>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</si>
  <si>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</si>
  <si>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</si>
  <si>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</si>
  <si>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</si>
  <si>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</si>
  <si>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</si>
  <si>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</si>
  <si>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</si>
  <si>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</si>
  <si>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</si>
  <si>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</si>
  <si>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</si>
  <si>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</si>
  <si>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</si>
  <si>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</si>
  <si>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</si>
  <si>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</si>
  <si>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</si>
  <si>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</si>
  <si>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</si>
  <si>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</si>
  <si>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</si>
  <si>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</si>
  <si>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</si>
  <si>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</si>
  <si>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</si>
  <si>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</si>
  <si>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</si>
  <si>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</si>
  <si>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</si>
  <si>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</si>
  <si>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</si>
  <si>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</si>
  <si>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</si>
  <si>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</si>
  <si>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</si>
  <si>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</si>
  <si>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</si>
  <si>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</si>
  <si>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</si>
  <si>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</si>
  <si>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</si>
  <si>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</si>
  <si>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</si>
  <si>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</si>
  <si>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</si>
  <si>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</si>
  <si>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</si>
  <si>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</si>
  <si>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</si>
  <si>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</si>
  <si>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</si>
  <si>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</si>
  <si>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</si>
  <si>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</si>
  <si>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</si>
  <si>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</si>
  <si>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</si>
  <si>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</si>
  <si>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</si>
  <si>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</si>
  <si>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</si>
  <si>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</si>
  <si>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</si>
  <si>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</si>
  <si>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</si>
  <si>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</si>
  <si>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</si>
  <si>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</si>
  <si>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</si>
  <si>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</si>
  <si>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</si>
  <si>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</si>
  <si>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</si>
  <si>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</si>
  <si>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</si>
  <si>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</si>
  <si>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</si>
  <si>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</si>
  <si>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</si>
  <si>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</si>
  <si>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</si>
  <si>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</si>
  <si>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</si>
  <si>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</si>
  <si>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</si>
  <si>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</si>
  <si>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</si>
  <si>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</si>
  <si>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</si>
  <si>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</si>
  <si>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</si>
  <si>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</si>
  <si>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</si>
  <si>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</si>
  <si>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</si>
  <si>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</si>
  <si>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</si>
  <si>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</si>
  <si>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</si>
  <si>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</si>
  <si>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</si>
  <si>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</si>
  <si>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</si>
  <si>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</si>
  <si>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</si>
  <si>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</si>
  <si>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</si>
  <si>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</si>
  <si>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</si>
  <si>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</si>
  <si>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</si>
  <si>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</si>
  <si>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</si>
  <si>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</si>
  <si>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</si>
  <si>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</si>
  <si>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</si>
  <si>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</si>
  <si>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</si>
  <si>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</si>
  <si>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</si>
  <si>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</si>
  <si>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</si>
  <si>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</si>
  <si>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</si>
  <si>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</si>
  <si>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</si>
  <si>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</si>
  <si>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</si>
  <si>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</si>
  <si>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</si>
  <si>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</si>
  <si>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</si>
  <si>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</si>
  <si>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</si>
  <si>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</si>
  <si>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</si>
  <si>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</si>
  <si>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</si>
  <si>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</si>
  <si>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</si>
  <si>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</si>
  <si>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</si>
  <si>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</si>
  <si>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</si>
  <si>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</si>
  <si>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</si>
  <si>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</si>
  <si>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</si>
  <si>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</si>
  <si>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</si>
  <si>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</si>
  <si>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</si>
  <si>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</si>
  <si>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</si>
  <si>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</si>
  <si>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</si>
  <si>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</si>
  <si>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</si>
  <si>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</si>
  <si>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</si>
  <si>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</si>
  <si>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</si>
  <si>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</si>
  <si>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</si>
  <si>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</si>
  <si>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</si>
  <si>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</si>
  <si>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</si>
  <si>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</si>
  <si>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</si>
  <si>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</si>
  <si>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</si>
  <si>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</si>
  <si>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</si>
  <si>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</si>
  <si>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</si>
  <si>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</si>
  <si>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</si>
  <si>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</si>
  <si>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</si>
  <si>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</si>
  <si>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</si>
  <si>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</si>
  <si>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</si>
  <si>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</si>
  <si>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</si>
  <si>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</si>
  <si>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</si>
  <si>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</si>
  <si>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</si>
  <si>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</si>
  <si>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</si>
  <si>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</si>
  <si>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</si>
  <si>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</si>
  <si>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</si>
  <si>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</si>
  <si>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</si>
  <si>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</si>
  <si>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</si>
  <si>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</si>
  <si>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</si>
  <si>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</si>
  <si>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</si>
  <si>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</si>
  <si>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</si>
  <si>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</si>
  <si>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</si>
  <si>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</si>
  <si>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</si>
  <si>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</si>
  <si>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</si>
  <si>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</si>
  <si>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</si>
  <si>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</si>
  <si>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</si>
  <si>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</si>
  <si>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</si>
  <si>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</si>
  <si>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</si>
  <si>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</si>
  <si>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</si>
  <si>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</si>
  <si>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</si>
  <si>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</si>
  <si>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</si>
  <si>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</si>
  <si>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</si>
  <si>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</si>
  <si>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</si>
  <si>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</si>
  <si>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</si>
  <si>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</si>
  <si>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</si>
  <si>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</si>
  <si>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</si>
  <si>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</si>
  <si>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</si>
  <si>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</si>
  <si>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</si>
  <si>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</si>
  <si>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</si>
  <si>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</si>
  <si>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</si>
  <si>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</si>
  <si>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</si>
  <si>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</si>
  <si>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</si>
  <si>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</si>
  <si>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</si>
  <si>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</si>
  <si>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</si>
  <si>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</si>
  <si>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</si>
  <si>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</si>
  <si>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</si>
  <si>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</si>
  <si>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</si>
  <si>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</si>
  <si>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</si>
  <si>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</si>
  <si>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</si>
  <si>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</si>
  <si>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</si>
  <si>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</si>
  <si>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</si>
  <si>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</si>
  <si>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</si>
  <si>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</si>
  <si>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</si>
  <si>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</si>
  <si>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</si>
  <si>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</si>
  <si>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</si>
  <si>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</si>
  <si>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</si>
  <si>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</si>
  <si>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</si>
  <si>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</si>
  <si>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</si>
  <si>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</si>
  <si>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</si>
  <si>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</si>
  <si>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</si>
  <si>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</si>
  <si>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</si>
  <si>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</si>
  <si>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</si>
  <si>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</si>
  <si>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</si>
  <si>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</si>
  <si>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</si>
  <si>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</si>
  <si>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</si>
  <si>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</si>
  <si>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</si>
  <si>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</si>
  <si>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</si>
  <si>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</si>
  <si>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</si>
  <si>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</si>
  <si>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</si>
  <si>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</si>
  <si>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</si>
  <si>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</si>
  <si>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</si>
  <si>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</si>
  <si>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</si>
  <si>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</si>
  <si>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</si>
  <si>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</si>
  <si>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</si>
  <si>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</si>
  <si>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</si>
  <si>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</si>
  <si>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</si>
  <si>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</si>
  <si>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</si>
  <si>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</si>
  <si>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</si>
  <si>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</si>
  <si>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</si>
  <si>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</si>
  <si>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</si>
  <si>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</si>
  <si>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</si>
  <si>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</si>
  <si>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</si>
  <si>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</si>
  <si>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</si>
  <si>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</si>
  <si>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</si>
  <si>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</si>
  <si>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</si>
  <si>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</si>
  <si>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</si>
  <si>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</si>
  <si>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</si>
  <si>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</si>
  <si>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</si>
  <si>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</si>
  <si>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</si>
  <si>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</si>
  <si>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</si>
  <si>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</si>
  <si>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</si>
  <si>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</si>
  <si>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</si>
  <si>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</si>
  <si>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</si>
  <si>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</si>
  <si>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</si>
  <si>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</si>
  <si>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</si>
  <si>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</si>
  <si>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</si>
  <si>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</si>
  <si>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</si>
  <si>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</si>
  <si>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</si>
  <si>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</si>
  <si>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</si>
  <si>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</si>
  <si>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</si>
  <si>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</si>
  <si>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</si>
  <si>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</si>
  <si>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</si>
  <si>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</si>
  <si>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</si>
  <si>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</si>
  <si>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</si>
  <si>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</si>
  <si>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</si>
  <si>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</si>
  <si>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</si>
  <si>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</si>
  <si>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</si>
  <si>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</si>
  <si>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</si>
  <si>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</si>
  <si>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</si>
  <si>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</si>
  <si>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</si>
  <si>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</si>
  <si>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</si>
  <si>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</si>
  <si>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</si>
  <si>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</si>
  <si>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</si>
  <si>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</si>
  <si>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</si>
  <si>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</si>
  <si>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</si>
  <si>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</si>
  <si>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</si>
  <si>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</si>
  <si>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</si>
  <si>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</si>
  <si>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</si>
  <si>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</si>
  <si>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</si>
  <si>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</si>
  <si>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</si>
  <si>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</si>
  <si>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</si>
  <si>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</si>
  <si>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</si>
  <si>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</si>
  <si>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</si>
  <si>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</si>
  <si>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</si>
  <si>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</si>
  <si>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</si>
  <si>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</si>
  <si>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</si>
  <si>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</si>
  <si>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</si>
  <si>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</si>
  <si>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</si>
  <si>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</si>
  <si>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</si>
  <si>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</si>
  <si>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</si>
  <si>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</si>
  <si>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</si>
  <si>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</si>
  <si>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</si>
  <si>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</si>
  <si>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</si>
  <si>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</si>
  <si>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</si>
  <si>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</si>
  <si>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</si>
  <si>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</si>
  <si>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</si>
  <si>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</si>
  <si>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</si>
  <si>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</si>
  <si>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</si>
  <si>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</si>
  <si>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</si>
  <si>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</si>
  <si>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</si>
  <si>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</si>
  <si>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</si>
  <si>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</si>
  <si>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</si>
  <si>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</si>
  <si>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</si>
  <si>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</si>
  <si>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</si>
  <si>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</si>
  <si>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</si>
  <si>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</si>
  <si>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</si>
  <si>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</si>
  <si>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</si>
  <si>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</si>
  <si>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</si>
  <si>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</si>
  <si>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</si>
  <si>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</si>
  <si>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</si>
  <si>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</si>
  <si>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</si>
  <si>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</si>
  <si>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</si>
  <si>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</si>
  <si>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</si>
  <si>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</si>
  <si>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</si>
  <si>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</si>
  <si>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</si>
  <si>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</si>
  <si>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</si>
  <si>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</si>
  <si>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</si>
  <si>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</si>
  <si>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</si>
  <si>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</si>
  <si>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</si>
  <si>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</si>
  <si>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</si>
  <si>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</si>
  <si>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</si>
  <si>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</si>
  <si>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</si>
  <si>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</si>
  <si>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</si>
  <si>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</si>
  <si>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</si>
  <si>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</si>
  <si>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</si>
  <si>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</si>
  <si>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</si>
  <si>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</si>
  <si>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</si>
  <si>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</si>
  <si>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</si>
  <si>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</si>
  <si>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</si>
  <si>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</si>
  <si>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</si>
  <si>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</si>
  <si>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</si>
  <si>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</si>
  <si>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</si>
  <si>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</si>
  <si>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</si>
  <si>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</si>
  <si>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</si>
  <si>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</si>
  <si>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</si>
  <si>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</si>
  <si>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</si>
  <si>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</si>
  <si>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</si>
  <si>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</si>
  <si>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</si>
  <si>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</si>
  <si>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</si>
  <si>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</si>
  <si>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</si>
  <si>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</si>
  <si>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</si>
  <si>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</si>
  <si>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</si>
  <si>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</si>
  <si>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</si>
  <si>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</si>
  <si>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</si>
  <si>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</si>
  <si>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</si>
  <si>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</si>
  <si>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</si>
  <si>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</si>
  <si>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</si>
  <si>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</si>
  <si>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</si>
  <si>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</si>
  <si>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</si>
  <si>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</si>
  <si>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</si>
  <si>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</si>
  <si>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</si>
  <si>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</si>
  <si>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</si>
  <si>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</si>
  <si>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</si>
  <si>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</si>
  <si>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</si>
  <si>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</si>
  <si>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</si>
  <si>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</si>
  <si>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</si>
  <si>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</si>
  <si>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</si>
  <si>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</si>
  <si>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</si>
  <si>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</si>
  <si>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</si>
  <si>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</si>
  <si>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</si>
  <si>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</si>
  <si>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</si>
  <si>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</si>
  <si>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</si>
  <si>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</si>
  <si>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</si>
  <si>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</si>
  <si>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</si>
  <si>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</si>
  <si>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</si>
  <si>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</si>
  <si>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</si>
  <si>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</si>
  <si>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</si>
  <si>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</si>
  <si>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</si>
  <si>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</si>
  <si>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</si>
  <si>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</si>
  <si>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</si>
  <si>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</si>
  <si>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</si>
  <si>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</si>
  <si>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</si>
  <si>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</si>
  <si>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</si>
  <si>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</si>
  <si>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</si>
  <si>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</si>
  <si>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</si>
  <si>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</si>
  <si>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</si>
  <si>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</si>
  <si>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</si>
  <si>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</si>
  <si>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</si>
  <si>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</si>
  <si>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</si>
  <si>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</si>
  <si>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</si>
  <si>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</si>
  <si>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</si>
  <si>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</si>
  <si>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</si>
  <si>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</si>
  <si>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</si>
  <si>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</si>
  <si>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</si>
  <si>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</si>
  <si>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</si>
  <si>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</si>
  <si>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</si>
  <si>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</si>
  <si>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</si>
  <si>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</si>
  <si>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</si>
  <si>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</si>
  <si>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</si>
  <si>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</si>
  <si>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</si>
  <si>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</si>
  <si>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</si>
  <si>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</si>
  <si>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</si>
  <si>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</si>
  <si>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</si>
  <si>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</si>
  <si>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</si>
  <si>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</si>
  <si>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</si>
  <si>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</si>
  <si>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</si>
  <si>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</si>
  <si>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</si>
  <si>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</si>
  <si>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</si>
  <si>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</si>
  <si>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</si>
  <si>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</si>
  <si>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</si>
  <si>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</si>
  <si>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</si>
  <si>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</si>
  <si>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</si>
  <si>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</si>
  <si>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</si>
  <si>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</si>
  <si>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</si>
  <si>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</si>
  <si>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</si>
  <si>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</si>
  <si>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</si>
  <si>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</si>
  <si>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</si>
  <si>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</si>
  <si>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</si>
  <si>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</si>
  <si>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</si>
  <si>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</si>
  <si>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</si>
  <si>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</si>
  <si>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</si>
  <si>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</si>
  <si>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</si>
  <si>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</si>
  <si>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</si>
  <si>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</si>
  <si>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</si>
  <si>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</si>
  <si>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</si>
  <si>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</si>
  <si>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</si>
  <si>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</si>
  <si>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</si>
  <si>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</si>
  <si>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</si>
  <si>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</si>
  <si>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</si>
  <si>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</si>
  <si>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</si>
  <si>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</si>
  <si>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</si>
  <si>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</si>
  <si>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</si>
  <si>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</si>
  <si>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</si>
  <si>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</si>
  <si>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</si>
  <si>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</si>
  <si>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</si>
  <si>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</si>
  <si>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</si>
  <si>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</si>
  <si>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</si>
  <si>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</si>
  <si>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</si>
  <si>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</si>
  <si>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</si>
  <si>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</si>
  <si>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</si>
  <si>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</si>
  <si>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</si>
  <si>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</si>
  <si>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</si>
  <si>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</si>
  <si>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</si>
  <si>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</si>
  <si>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</si>
  <si>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</si>
  <si>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</si>
  <si>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</si>
  <si>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</si>
  <si>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</si>
  <si>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</si>
  <si>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</si>
  <si>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</si>
  <si>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</si>
  <si>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</si>
  <si>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</si>
  <si>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</si>
  <si>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</si>
  <si>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</si>
  <si>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</si>
  <si>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</si>
  <si>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</si>
  <si>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</si>
  <si>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</si>
  <si>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</si>
  <si>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</si>
  <si>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</si>
  <si>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</si>
  <si>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</si>
  <si>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</si>
  <si>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</si>
  <si>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</si>
  <si>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</si>
  <si>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</si>
  <si>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</si>
  <si>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</si>
  <si>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</si>
  <si>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</si>
  <si>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</si>
  <si>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</si>
  <si>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</si>
  <si>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</si>
  <si>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</si>
  <si>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</si>
  <si>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</si>
  <si>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</si>
  <si>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</si>
  <si>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</si>
  <si>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</si>
  <si>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</si>
  <si>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</si>
  <si>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</si>
  <si>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</si>
  <si>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</si>
  <si>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</si>
  <si>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</si>
  <si>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</si>
  <si>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</si>
  <si>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</si>
  <si>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</si>
  <si>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</si>
  <si>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</si>
  <si>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</si>
  <si>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</si>
  <si>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</si>
  <si>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</si>
  <si>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</si>
  <si>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</si>
  <si>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</si>
  <si>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</si>
  <si>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</si>
  <si>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</si>
  <si>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</si>
  <si>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</si>
  <si>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</si>
  <si>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</si>
  <si>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</si>
  <si>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</si>
  <si>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</si>
  <si>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</si>
  <si>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</si>
  <si>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</si>
  <si>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</si>
  <si>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</si>
  <si>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</si>
  <si>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</si>
  <si>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</si>
  <si>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</si>
  <si>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</si>
  <si>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</si>
  <si>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</si>
  <si>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</si>
  <si>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</si>
  <si>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</si>
  <si>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</si>
  <si>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</si>
  <si>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</si>
  <si>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</si>
  <si>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</si>
  <si>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</si>
  <si>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</si>
  <si>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</si>
  <si>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</si>
  <si>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</si>
  <si>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</si>
  <si>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</si>
  <si>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</si>
  <si>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</si>
  <si>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</si>
  <si>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</si>
  <si>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</si>
  <si>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</si>
  <si>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</si>
  <si>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</si>
  <si>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</si>
  <si>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</si>
  <si>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</si>
  <si>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</si>
  <si>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</si>
  <si>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</si>
  <si>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</si>
  <si>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</si>
  <si>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</si>
  <si>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</si>
  <si>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</si>
  <si>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</si>
  <si>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</si>
  <si>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</si>
  <si>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</si>
  <si>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</si>
  <si>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</si>
  <si>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</si>
  <si>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</si>
  <si>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</si>
  <si>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</si>
  <si>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</si>
  <si>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</si>
  <si>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</si>
  <si>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</si>
  <si>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</si>
  <si>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</si>
  <si>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</si>
  <si>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</si>
  <si>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</si>
  <si>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</si>
  <si>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</si>
  <si>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</si>
  <si>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</si>
  <si>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</si>
  <si>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</si>
  <si>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</si>
  <si>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</si>
  <si>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</si>
  <si>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</si>
  <si>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</si>
  <si>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</si>
  <si>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</si>
  <si>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</si>
  <si>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</si>
  <si>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</si>
  <si>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</si>
  <si>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</si>
  <si>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</si>
  <si>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</si>
  <si>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</si>
  <si>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</si>
  <si>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</si>
  <si>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</si>
  <si>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</si>
  <si>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</si>
  <si>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</si>
  <si>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</si>
  <si>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</si>
  <si>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</si>
  <si>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</si>
  <si>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</si>
  <si>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</si>
  <si>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</si>
  <si>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</si>
  <si>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</si>
  <si>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</si>
  <si>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</si>
  <si>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</si>
  <si>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</si>
  <si>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</si>
  <si>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</si>
  <si>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</si>
  <si>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</si>
  <si>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</si>
  <si>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</si>
  <si>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</si>
  <si>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</si>
  <si>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</si>
  <si>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</si>
  <si>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</si>
  <si>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</si>
  <si>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</si>
  <si>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</si>
  <si>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</si>
  <si>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</si>
  <si>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</si>
  <si>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</si>
  <si>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</si>
  <si>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</si>
  <si>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</si>
  <si>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</si>
  <si>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</si>
  <si>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</si>
  <si>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</si>
  <si>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</si>
  <si>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</si>
  <si>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</si>
  <si>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</si>
  <si>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</si>
  <si>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</si>
  <si>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</si>
  <si>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</si>
  <si>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</si>
  <si>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</si>
  <si>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</si>
  <si>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</si>
  <si>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</si>
  <si>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</si>
  <si>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</si>
  <si>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</si>
  <si>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</si>
  <si>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</si>
  <si>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</si>
  <si>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</si>
  <si>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</si>
  <si>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</si>
  <si>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</si>
  <si>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</si>
  <si>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</si>
  <si>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</si>
  <si>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</si>
  <si>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</si>
  <si>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</si>
  <si>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</si>
  <si>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</si>
  <si>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</si>
  <si>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</si>
  <si>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</si>
  <si>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</si>
  <si>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</si>
  <si>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</si>
  <si>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</si>
  <si>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</si>
  <si>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</si>
  <si>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</si>
  <si>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</si>
  <si>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</si>
  <si>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</si>
  <si>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</si>
  <si>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</si>
  <si>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</si>
  <si>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</si>
  <si>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</si>
  <si>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</si>
  <si>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</si>
  <si>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</si>
  <si>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</si>
  <si>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</si>
  <si>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</si>
  <si>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</si>
  <si>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</si>
  <si>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</si>
  <si>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</si>
  <si>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</si>
  <si>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</si>
  <si>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</si>
  <si>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</si>
  <si>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</si>
  <si>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</si>
  <si>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</si>
  <si>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</si>
  <si>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</si>
  <si>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</si>
  <si>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</si>
  <si>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</si>
  <si>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</si>
  <si>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</si>
  <si>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</si>
  <si>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</si>
  <si>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</si>
  <si>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</si>
  <si>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</si>
  <si>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</si>
  <si>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</si>
  <si>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</si>
  <si>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</si>
  <si>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</si>
  <si>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</si>
  <si>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</si>
  <si>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</si>
  <si>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</si>
  <si>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</si>
  <si>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</si>
  <si>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</si>
  <si>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</si>
  <si>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</si>
  <si>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</si>
  <si>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</si>
  <si>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</si>
  <si>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</si>
  <si>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</si>
  <si>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</si>
  <si>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</si>
  <si>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</si>
  <si>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</si>
  <si>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</si>
  <si>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</si>
  <si>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</si>
  <si>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</si>
  <si>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</si>
  <si>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</si>
  <si>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</si>
  <si>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</si>
  <si>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</si>
  <si>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</si>
  <si>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</si>
  <si>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</si>
  <si>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</si>
  <si>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</si>
  <si>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</si>
  <si>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</si>
  <si>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</si>
  <si>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</si>
  <si>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</si>
  <si>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</si>
  <si>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</si>
  <si>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</si>
  <si>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</si>
  <si>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</si>
  <si>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</si>
  <si>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</si>
  <si>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</si>
  <si>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</si>
  <si>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</si>
  <si>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</si>
  <si>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</si>
  <si>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</si>
  <si>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</si>
  <si>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</si>
  <si>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</si>
  <si>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</si>
  <si>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</si>
  <si>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</si>
  <si>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</si>
  <si>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</si>
  <si>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</si>
  <si>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</si>
  <si>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</si>
  <si>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</si>
  <si>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</si>
  <si>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</si>
  <si>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</si>
  <si>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</si>
  <si>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</si>
  <si>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</si>
  <si>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</si>
  <si>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</si>
  <si>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</si>
  <si>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</si>
  <si>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</si>
  <si>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</si>
  <si>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</si>
  <si>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</si>
  <si>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</si>
  <si>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</si>
  <si>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</si>
  <si>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</si>
  <si>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</si>
  <si>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</si>
  <si>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</si>
  <si>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</si>
  <si>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</si>
  <si>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</si>
  <si>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</si>
  <si>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</si>
  <si>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</si>
  <si>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</si>
  <si>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</si>
  <si>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</si>
  <si>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</si>
  <si>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</si>
  <si>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</si>
  <si>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</si>
  <si>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</si>
  <si>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</si>
  <si>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</si>
  <si>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</si>
  <si>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</si>
  <si>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</si>
  <si>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</si>
  <si>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</si>
  <si>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</si>
  <si>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</si>
  <si>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</si>
  <si>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</si>
  <si>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</si>
  <si>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</si>
  <si>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</si>
  <si>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</si>
  <si>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</si>
  <si>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</si>
  <si>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</si>
  <si>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</si>
  <si>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</si>
  <si>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</si>
  <si>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</si>
  <si>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</si>
  <si>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</si>
  <si>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</si>
  <si>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</si>
  <si>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</si>
  <si>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</si>
  <si>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</si>
  <si>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</si>
  <si>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</si>
  <si>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</si>
  <si>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</si>
  <si>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</si>
  <si>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</si>
  <si>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</si>
  <si>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</si>
  <si>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</si>
  <si>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</si>
  <si>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</si>
  <si>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</si>
  <si>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</si>
  <si>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</si>
  <si>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</si>
  <si>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</si>
  <si>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</si>
  <si>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</si>
  <si>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</si>
  <si>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</si>
  <si>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</si>
  <si>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</si>
  <si>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</si>
  <si>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</si>
  <si>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</si>
  <si>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</si>
  <si>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</si>
  <si>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</si>
  <si>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</si>
  <si>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</si>
  <si>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</si>
  <si>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</si>
  <si>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</si>
  <si>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</si>
  <si>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</si>
  <si>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</si>
  <si>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</si>
  <si>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</si>
  <si>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</si>
  <si>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</si>
  <si>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</si>
  <si>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</si>
  <si>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</si>
  <si>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</si>
  <si>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</si>
  <si>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</si>
  <si>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</si>
  <si>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</si>
  <si>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</si>
  <si>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</si>
  <si>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</si>
  <si>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</si>
  <si>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</si>
  <si>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</si>
  <si>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</si>
  <si>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</si>
  <si>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</si>
  <si>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</si>
  <si>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</si>
  <si>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</si>
  <si>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</si>
  <si>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</si>
  <si>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</si>
  <si>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</si>
  <si>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</si>
  <si>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</si>
  <si>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</si>
  <si>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</si>
  <si>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</si>
  <si>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</si>
  <si>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</si>
  <si>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</si>
  <si>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</si>
  <si>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</si>
  <si>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</si>
  <si>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</si>
  <si>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</si>
  <si>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</si>
  <si>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</si>
  <si>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</si>
  <si>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</si>
  <si>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</si>
  <si>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</si>
  <si>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</si>
  <si>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</si>
  <si>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</si>
  <si>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</si>
  <si>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</si>
  <si>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</si>
  <si>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</si>
  <si>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</si>
  <si>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</si>
  <si>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</si>
  <si>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</si>
  <si>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</si>
  <si>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</si>
  <si>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</si>
  <si>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</si>
  <si>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</si>
  <si>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</si>
  <si>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</si>
  <si>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</si>
  <si>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</si>
  <si>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</si>
  <si>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</si>
  <si>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</si>
  <si>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</si>
  <si>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</si>
  <si>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</si>
  <si>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</si>
  <si>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</si>
  <si>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</si>
  <si>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</si>
  <si>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</si>
  <si>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</si>
  <si>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</si>
  <si>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</si>
  <si>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</si>
  <si>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</si>
  <si>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</si>
  <si>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</si>
  <si>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</si>
  <si>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</si>
  <si>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</si>
  <si>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</si>
  <si>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</si>
  <si>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</si>
  <si>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</si>
  <si>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</si>
  <si>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</si>
  <si>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</si>
  <si>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</si>
  <si>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</si>
  <si>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</si>
  <si>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</si>
  <si>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</si>
  <si>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</si>
  <si>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</si>
  <si>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</si>
  <si>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</si>
  <si>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</si>
  <si>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</si>
  <si>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</si>
  <si>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</si>
  <si>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</si>
  <si>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</si>
  <si>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</si>
  <si>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</si>
  <si>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</si>
  <si>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</si>
  <si>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</si>
  <si>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</si>
  <si>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</si>
  <si>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</si>
  <si>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</si>
  <si>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</si>
  <si>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</si>
  <si>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</si>
  <si>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</si>
  <si>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</si>
  <si>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</si>
  <si>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</si>
  <si>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</si>
  <si>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</si>
  <si>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</si>
  <si>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</si>
  <si>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</si>
  <si>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</si>
  <si>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</si>
  <si>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</si>
  <si>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</si>
  <si>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</si>
  <si>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</si>
  <si>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</si>
  <si>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</si>
  <si>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</si>
  <si>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</si>
  <si>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</si>
  <si>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</si>
  <si>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</si>
  <si>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</si>
  <si>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</si>
  <si>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</si>
  <si>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</si>
  <si>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</si>
  <si>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</si>
  <si>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</si>
  <si>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</si>
  <si>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</si>
  <si>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</si>
  <si>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</si>
  <si>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</si>
  <si>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</si>
  <si>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</si>
  <si>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</si>
  <si>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</si>
  <si>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</si>
  <si>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</si>
  <si>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</si>
  <si>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</si>
  <si>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</si>
  <si>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</si>
  <si>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</si>
  <si>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</si>
  <si>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</si>
  <si>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</si>
  <si>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</si>
  <si>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</si>
  <si>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</si>
  <si>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</si>
  <si>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</si>
  <si>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</si>
  <si>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</si>
  <si>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</si>
  <si>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</si>
  <si>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</si>
  <si>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</si>
  <si>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</si>
  <si>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</si>
  <si>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</si>
  <si>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</si>
  <si>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</si>
  <si>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</si>
  <si>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</si>
  <si>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</si>
  <si>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</si>
  <si>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</si>
  <si>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</si>
  <si>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</si>
  <si>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</si>
  <si>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</si>
  <si>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</si>
  <si>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</si>
  <si>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</si>
  <si>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</si>
  <si>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</si>
  <si>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</si>
  <si>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</si>
  <si>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</si>
  <si>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</si>
  <si>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</si>
  <si>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</si>
  <si>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</si>
  <si>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</si>
  <si>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</si>
  <si>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</si>
  <si>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</si>
  <si>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</si>
  <si>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</si>
  <si>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</si>
  <si>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</si>
  <si>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</si>
  <si>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</si>
  <si>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</si>
  <si>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</si>
  <si>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</si>
  <si>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</si>
  <si>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</si>
  <si>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</si>
  <si>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</si>
  <si>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</si>
  <si>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</si>
  <si>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</si>
  <si>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</si>
  <si>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</si>
  <si>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</si>
  <si>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</si>
  <si>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</si>
  <si>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</si>
  <si>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</si>
  <si>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</si>
  <si>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</si>
  <si>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</si>
  <si>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</si>
  <si>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</si>
  <si>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</si>
  <si>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</si>
  <si>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</si>
  <si>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</si>
  <si>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</si>
  <si>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</si>
  <si>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</si>
  <si>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</si>
  <si>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</si>
  <si>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</si>
  <si>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</si>
  <si>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</si>
  <si>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</si>
  <si>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</si>
  <si>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</si>
  <si>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</si>
  <si>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</si>
  <si>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</si>
  <si>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</si>
  <si>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</si>
  <si>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</si>
  <si>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</si>
  <si>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</si>
  <si>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</si>
  <si>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</si>
  <si>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</si>
  <si>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</si>
  <si>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</si>
  <si>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</si>
  <si>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</si>
  <si>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</si>
  <si>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</si>
  <si>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</si>
  <si>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</si>
  <si>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</si>
  <si>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</si>
  <si>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</si>
  <si>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</si>
  <si>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</si>
  <si>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</si>
  <si>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</si>
  <si>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</si>
  <si>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</si>
  <si>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</si>
  <si>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</si>
  <si>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</si>
  <si>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</si>
  <si>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</si>
  <si>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</si>
  <si>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</si>
  <si>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</si>
  <si>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</si>
  <si>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</si>
  <si>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</si>
  <si>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</si>
  <si>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</si>
  <si>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</si>
  <si>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</si>
  <si>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</si>
  <si>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</si>
  <si>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</si>
  <si>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</si>
  <si>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</si>
  <si>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</si>
  <si>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</si>
  <si>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</si>
  <si>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</si>
  <si>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</si>
  <si>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</si>
  <si>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</si>
  <si>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</si>
  <si>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</si>
  <si>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</si>
  <si>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</si>
  <si>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</si>
  <si>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</si>
  <si>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</si>
  <si>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</si>
  <si>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</si>
  <si>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</si>
  <si>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</si>
  <si>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</si>
  <si>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</si>
  <si>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</si>
  <si>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</si>
  <si>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</si>
  <si>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</si>
  <si>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</si>
  <si>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</si>
  <si>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</si>
  <si>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</si>
  <si>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</si>
  <si>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</si>
  <si>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</si>
  <si>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</si>
  <si>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</si>
  <si>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</si>
  <si>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</si>
  <si>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</si>
  <si>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</si>
  <si>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</si>
  <si>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</si>
  <si>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</si>
  <si>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</si>
  <si>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</si>
  <si>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</si>
  <si>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</si>
  <si>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</si>
  <si>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</si>
  <si>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</si>
  <si>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</si>
  <si>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</si>
  <si>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</si>
  <si>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</si>
  <si>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</si>
  <si>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</si>
  <si>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</si>
  <si>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</si>
  <si>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</si>
  <si>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</si>
  <si>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</si>
  <si>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</si>
  <si>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</si>
  <si>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</si>
  <si>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</si>
  <si>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</si>
  <si>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</si>
  <si>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</si>
  <si>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</si>
  <si>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</si>
  <si>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</si>
  <si>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</si>
  <si>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</si>
  <si>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</si>
  <si>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</si>
  <si>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</si>
  <si>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</si>
  <si>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</si>
  <si>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</si>
  <si>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</si>
  <si>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</si>
  <si>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</si>
  <si>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</si>
  <si>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</si>
  <si>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</si>
  <si>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</si>
  <si>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</si>
  <si>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</si>
  <si>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</si>
  <si>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</si>
  <si>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</si>
  <si>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</si>
  <si>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</si>
  <si>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</si>
  <si>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</si>
  <si>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</si>
  <si>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</si>
  <si>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</si>
  <si>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</si>
  <si>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</si>
  <si>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</si>
  <si>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</si>
  <si>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</si>
  <si>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</si>
  <si>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</si>
  <si>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</si>
  <si>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</si>
  <si>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</si>
  <si>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</si>
  <si>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</si>
  <si>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</si>
  <si>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</si>
  <si>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</si>
  <si>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</si>
  <si>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</si>
  <si>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</si>
  <si>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</si>
  <si>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</si>
  <si>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</si>
  <si>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</si>
  <si>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</si>
  <si>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</si>
  <si>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</si>
  <si>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</si>
  <si>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</si>
  <si>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</si>
  <si>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</si>
  <si>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</si>
  <si>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</si>
  <si>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</si>
  <si>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</si>
  <si>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</si>
  <si>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</si>
  <si>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</si>
  <si>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</si>
  <si>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</si>
  <si>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</si>
  <si>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</si>
  <si>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</si>
  <si>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</si>
  <si>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</si>
  <si>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</si>
  <si>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</si>
  <si>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</si>
  <si>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</si>
  <si>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</si>
  <si>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</si>
  <si>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</si>
  <si>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</si>
  <si>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</si>
  <si>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</si>
  <si>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</si>
  <si>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</si>
  <si>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</si>
  <si>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</si>
  <si>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</si>
  <si>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</si>
  <si>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</si>
  <si>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</si>
  <si>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</si>
  <si>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</si>
  <si>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</si>
  <si>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</si>
  <si>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</si>
  <si>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</si>
  <si>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</si>
  <si>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</si>
  <si>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</si>
  <si>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</si>
  <si>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</si>
  <si>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</si>
  <si>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</si>
  <si>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</si>
  <si>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</si>
  <si>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</si>
  <si>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</si>
  <si>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</si>
  <si>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</si>
  <si>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</si>
  <si>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</si>
  <si>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</si>
  <si>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</si>
  <si>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</si>
  <si>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</si>
  <si>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</si>
  <si>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</si>
  <si>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</si>
  <si>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</si>
  <si>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</si>
  <si>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</si>
  <si>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</si>
  <si>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</si>
  <si>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</si>
  <si>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</si>
  <si>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</si>
  <si>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</si>
  <si>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</si>
  <si>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</si>
  <si>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</si>
  <si>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</si>
  <si>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</si>
  <si>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</si>
  <si>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</si>
  <si>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</si>
  <si>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</si>
  <si>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</si>
  <si>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</si>
  <si>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</si>
  <si>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</si>
  <si>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</si>
  <si>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</si>
  <si>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</si>
  <si>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</si>
  <si>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</si>
  <si>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</si>
  <si>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</si>
  <si>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</si>
  <si>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</si>
  <si>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</si>
  <si>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</si>
  <si>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</si>
  <si>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</si>
  <si>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</si>
  <si>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</si>
  <si>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</si>
  <si>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</si>
  <si>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</si>
  <si>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</si>
  <si>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</si>
  <si>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</si>
  <si>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</si>
  <si>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</si>
  <si>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</si>
  <si>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</si>
  <si>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</si>
  <si>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</si>
  <si>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</si>
  <si>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</si>
  <si>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</si>
  <si>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</si>
  <si>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</si>
  <si>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</si>
  <si>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</si>
  <si>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</si>
  <si>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</si>
  <si>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</si>
  <si>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</si>
  <si>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</si>
  <si>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</si>
  <si>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</si>
  <si>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</si>
  <si>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</si>
  <si>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</si>
  <si>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</si>
  <si>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</si>
  <si>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</si>
  <si>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</si>
  <si>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</si>
  <si>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</si>
  <si>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</si>
  <si>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</si>
  <si>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</si>
  <si>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</si>
  <si>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</si>
  <si>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</si>
  <si>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</si>
  <si>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</si>
  <si>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</si>
  <si>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</si>
  <si>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</si>
  <si>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</si>
  <si>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</si>
  <si>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</si>
  <si>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</si>
  <si>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</si>
  <si>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</si>
  <si>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</si>
  <si>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</si>
  <si>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</si>
  <si>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</si>
  <si>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</si>
  <si>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</si>
  <si>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</si>
  <si>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</si>
  <si>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</si>
  <si>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</si>
  <si>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</si>
  <si>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</si>
  <si>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</si>
  <si>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</si>
  <si>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</si>
  <si>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</si>
  <si>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</si>
  <si>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</si>
  <si>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</si>
  <si>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</si>
  <si>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</si>
  <si>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</si>
  <si>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</si>
  <si>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</si>
  <si>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</si>
  <si>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</si>
  <si>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</si>
  <si>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</si>
  <si>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</si>
  <si>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</si>
  <si>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</si>
  <si>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</si>
  <si>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</si>
  <si>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</si>
  <si>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</si>
  <si>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</si>
  <si>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</si>
  <si>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</si>
  <si>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</si>
  <si>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</si>
  <si>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</si>
  <si>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</si>
  <si>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</si>
  <si>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</si>
  <si>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</si>
  <si>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</si>
  <si>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</si>
  <si>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</si>
  <si>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</si>
  <si>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</si>
  <si>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</si>
  <si>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</si>
  <si>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</si>
  <si>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</si>
  <si>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</si>
  <si>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</si>
  <si>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</si>
  <si>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</si>
  <si>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</si>
  <si>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</si>
  <si>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</si>
  <si>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</si>
  <si>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</si>
  <si>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</si>
  <si>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</si>
  <si>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</si>
  <si>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</si>
  <si>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</si>
  <si>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</si>
  <si>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</si>
  <si>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</si>
  <si>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</si>
  <si>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</si>
  <si>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</si>
  <si>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</si>
  <si>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</si>
  <si>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</si>
  <si>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</si>
  <si>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</si>
  <si>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</si>
  <si>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</si>
  <si>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</si>
  <si>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</si>
  <si>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</si>
  <si>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</si>
  <si>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</si>
  <si>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</si>
  <si>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</si>
  <si>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</si>
  <si>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</si>
  <si>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</si>
  <si>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</si>
  <si>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</si>
  <si>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</si>
  <si>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</si>
  <si>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</si>
  <si>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</si>
  <si>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</si>
  <si>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</si>
  <si>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</si>
  <si>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</si>
  <si>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</si>
  <si>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</si>
  <si>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</si>
  <si>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</si>
  <si>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</si>
  <si>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</si>
  <si>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</si>
  <si>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</si>
  <si>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</si>
  <si>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</si>
  <si>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</si>
  <si>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</si>
  <si>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</si>
  <si>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</si>
  <si>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</si>
  <si>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</si>
  <si>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</si>
  <si>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</si>
  <si>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</si>
  <si>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</si>
  <si>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</si>
  <si>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</si>
  <si>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</si>
  <si>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</si>
  <si>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</si>
  <si>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</si>
  <si>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</si>
  <si>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</si>
  <si>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</si>
  <si>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</si>
  <si>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</si>
  <si>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</si>
  <si>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</si>
  <si>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</si>
  <si>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</si>
  <si>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</si>
  <si>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</si>
  <si>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</si>
  <si>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</si>
  <si>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</si>
  <si>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</si>
  <si>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</si>
  <si>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</si>
  <si>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</si>
  <si>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</si>
  <si>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</si>
  <si>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</si>
  <si>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</si>
  <si>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</si>
  <si>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</si>
  <si>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</si>
  <si>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</si>
  <si>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</si>
  <si>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</si>
  <si>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</si>
  <si>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</si>
  <si>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</si>
  <si>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</si>
  <si>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</si>
  <si>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</si>
  <si>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</si>
  <si>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</si>
  <si>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</si>
  <si>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</si>
  <si>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</si>
  <si>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</si>
  <si>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</si>
  <si>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</si>
  <si>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</si>
  <si>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</si>
  <si>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</si>
  <si>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</si>
  <si>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</si>
  <si>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</si>
  <si>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</si>
  <si>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</si>
  <si>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</si>
  <si>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</si>
  <si>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</si>
  <si>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</si>
  <si>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</si>
  <si>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</si>
  <si>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</si>
  <si>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</si>
  <si>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</si>
  <si>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</si>
  <si>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</si>
  <si>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</si>
  <si>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</si>
  <si>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</si>
  <si>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</si>
  <si>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</si>
  <si>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</si>
  <si>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</si>
  <si>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</si>
  <si>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</si>
  <si>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</si>
  <si>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</si>
  <si>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</si>
  <si>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</si>
  <si>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</si>
  <si>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</si>
  <si>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</si>
  <si>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</si>
  <si>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</si>
  <si>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</si>
  <si>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</si>
  <si>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</si>
  <si>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</si>
  <si>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</si>
  <si>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</si>
  <si>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</si>
  <si>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</si>
  <si>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</si>
  <si>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</si>
  <si>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</si>
  <si>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</si>
  <si>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</si>
  <si>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</si>
  <si>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</si>
  <si>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</si>
  <si>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</si>
  <si>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</si>
  <si>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</si>
  <si>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</si>
  <si>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</si>
  <si>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</si>
  <si>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</si>
  <si>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</si>
  <si>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</si>
  <si>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</si>
  <si>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</si>
  <si>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</si>
  <si>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</si>
  <si>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</si>
  <si>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</si>
  <si>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</si>
  <si>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</si>
  <si>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</si>
  <si>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</si>
  <si>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</si>
  <si>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</si>
  <si>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</si>
  <si>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</si>
  <si>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</si>
  <si>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</si>
  <si>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</si>
  <si>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</si>
  <si>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</si>
  <si>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</si>
  <si>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</si>
  <si>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</si>
  <si>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</si>
  <si>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</si>
  <si>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</si>
  <si>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</si>
  <si>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</si>
  <si>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</si>
  <si>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</si>
  <si>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</si>
  <si>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</si>
  <si>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</si>
  <si>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</si>
  <si>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</si>
  <si>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</si>
  <si>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</si>
  <si>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</si>
  <si>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</si>
  <si>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</si>
  <si>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</si>
  <si>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</si>
  <si>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</si>
  <si>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</si>
  <si>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</si>
  <si>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</si>
  <si>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</si>
  <si>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</si>
  <si>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</si>
  <si>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</si>
  <si>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</si>
  <si>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</si>
  <si>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</si>
  <si>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</si>
  <si>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</si>
  <si>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</si>
  <si>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</si>
  <si>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</si>
  <si>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</si>
  <si>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</si>
  <si>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</si>
  <si>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</si>
  <si>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</si>
  <si>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</si>
  <si>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</si>
  <si>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</si>
  <si>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</si>
  <si>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</si>
  <si>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</si>
  <si>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</si>
  <si>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</si>
  <si>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</si>
  <si>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</si>
  <si>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</si>
  <si>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</si>
  <si>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</si>
  <si>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</si>
  <si>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</si>
  <si>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</si>
  <si>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</si>
  <si>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</si>
  <si>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</si>
  <si>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</si>
  <si>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</si>
  <si>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</si>
  <si>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</si>
  <si>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</si>
  <si>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</si>
  <si>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</si>
  <si>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</si>
  <si>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</si>
  <si>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</si>
  <si>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</si>
  <si>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</si>
  <si>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</si>
  <si>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</si>
  <si>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</si>
  <si>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</si>
  <si>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</si>
  <si>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</si>
  <si>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</si>
  <si>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</si>
  <si>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</si>
  <si>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</si>
  <si>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</si>
  <si>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</si>
  <si>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</si>
  <si>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</si>
  <si>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</si>
  <si>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</si>
  <si>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</si>
  <si>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</si>
  <si>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</si>
  <si>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</si>
  <si>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</si>
  <si>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</si>
  <si>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</si>
  <si>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</si>
  <si>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</si>
  <si>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</si>
  <si>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</si>
  <si>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</si>
  <si>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</si>
  <si>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</si>
  <si>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</si>
  <si>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</si>
  <si>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</si>
  <si>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</si>
  <si>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</si>
  <si>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</si>
  <si>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</si>
  <si>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</si>
  <si>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</si>
  <si>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</si>
  <si>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</si>
  <si>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</si>
  <si>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</si>
  <si>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</si>
  <si>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</si>
  <si>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</si>
  <si>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</si>
  <si>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</si>
  <si>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</si>
  <si>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</si>
  <si>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</si>
  <si>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</si>
  <si>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</si>
  <si>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</si>
  <si>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</si>
  <si>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</si>
  <si>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</si>
  <si>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</si>
  <si>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</si>
  <si>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</si>
  <si>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</si>
  <si>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</si>
  <si>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</si>
  <si>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</si>
  <si>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</si>
  <si>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</si>
  <si>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</si>
  <si>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</si>
  <si>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</si>
  <si>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</si>
  <si>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</si>
  <si>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</si>
  <si>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</si>
  <si>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</si>
  <si>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</si>
  <si>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</si>
  <si>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</si>
  <si>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</si>
  <si>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</si>
  <si>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</si>
  <si>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</si>
  <si>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</si>
  <si>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</si>
  <si>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</si>
  <si>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</si>
  <si>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</si>
  <si>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</si>
  <si>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</si>
  <si>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</si>
  <si>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</si>
  <si>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</si>
  <si>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</si>
  <si>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</si>
  <si>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</si>
  <si>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</si>
  <si>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</si>
  <si>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</si>
  <si>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</si>
  <si>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</si>
  <si>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</si>
  <si>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</si>
  <si>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</si>
  <si>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</si>
  <si>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</si>
  <si>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</si>
  <si>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</si>
  <si>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</si>
  <si>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</si>
  <si>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</si>
  <si>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</si>
  <si>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</si>
  <si>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</si>
  <si>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</si>
  <si>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</si>
  <si>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</si>
  <si>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</si>
  <si>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</si>
  <si>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</si>
  <si>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</si>
  <si>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</si>
  <si>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</si>
  <si>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</si>
  <si>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</si>
  <si>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</si>
  <si>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</si>
  <si>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</si>
  <si>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</si>
  <si>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</si>
  <si>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</si>
  <si>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</si>
  <si>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</si>
  <si>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</si>
  <si>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</si>
  <si>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</si>
  <si>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</si>
  <si>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</si>
  <si>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</si>
  <si>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</si>
  <si>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</si>
  <si>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</si>
  <si>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</si>
  <si>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</si>
  <si>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</si>
  <si>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</si>
  <si>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</si>
  <si>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</si>
  <si>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</si>
  <si>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</si>
  <si>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</si>
  <si>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</si>
  <si>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</si>
  <si>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</si>
  <si>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</si>
  <si>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</si>
  <si>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</si>
  <si>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</si>
  <si>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</si>
  <si>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</si>
  <si>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</si>
  <si>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</si>
  <si>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</si>
  <si>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</si>
  <si>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</si>
  <si>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</si>
  <si>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</si>
  <si>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</si>
  <si>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</si>
  <si>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</si>
  <si>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</si>
  <si>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</si>
  <si>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</si>
  <si>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</si>
  <si>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</si>
  <si>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</si>
  <si>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</si>
  <si>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</si>
  <si>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</si>
  <si>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</si>
  <si>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</si>
  <si>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</si>
  <si>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</si>
  <si>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</si>
  <si>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</si>
  <si>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</si>
  <si>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</si>
  <si>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</si>
  <si>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</si>
  <si>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</si>
  <si>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</si>
  <si>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</si>
  <si>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</si>
  <si>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</si>
  <si>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</si>
  <si>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</si>
  <si>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</si>
  <si>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</si>
  <si>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</si>
  <si>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</si>
  <si>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</si>
  <si>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</si>
  <si>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</si>
  <si>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</si>
  <si>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</si>
  <si>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</si>
  <si>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</si>
  <si>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</si>
  <si>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</si>
  <si>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</si>
  <si>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</si>
  <si>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</si>
  <si>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</si>
  <si>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</si>
  <si>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</si>
  <si>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</si>
  <si>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</si>
  <si>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</si>
  <si>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</si>
  <si>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</si>
  <si>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</si>
  <si>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</si>
  <si>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</si>
  <si>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</si>
  <si>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</si>
  <si>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</si>
  <si>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</si>
  <si>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</si>
  <si>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</si>
  <si>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</si>
  <si>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</si>
  <si>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</si>
  <si>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</si>
  <si>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</si>
  <si>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</si>
  <si>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</si>
  <si>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</si>
  <si>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</si>
  <si>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</si>
  <si>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</si>
  <si>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</si>
  <si>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</si>
  <si>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</si>
  <si>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</si>
  <si>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</si>
  <si>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</si>
  <si>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</si>
  <si>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</si>
  <si>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</si>
  <si>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</si>
  <si>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</si>
  <si>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</si>
  <si>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</si>
  <si>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</si>
  <si>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</si>
  <si>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</si>
  <si>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</si>
  <si>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</si>
  <si>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</si>
  <si>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</si>
  <si>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</si>
  <si>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</si>
  <si>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</si>
  <si>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</si>
  <si>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</si>
  <si>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</si>
  <si>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</si>
  <si>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</si>
  <si>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</si>
  <si>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</si>
  <si>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</si>
  <si>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</si>
  <si>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</si>
  <si>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</si>
  <si>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</si>
  <si>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</si>
  <si>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</si>
  <si>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</si>
  <si>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</si>
  <si>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</si>
  <si>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</si>
  <si>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</si>
  <si>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</si>
  <si>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</si>
  <si>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</si>
  <si>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</si>
  <si>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</si>
  <si>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</si>
  <si>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</si>
  <si>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</si>
  <si>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</si>
  <si>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</si>
  <si>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</si>
  <si>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</si>
  <si>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</si>
  <si>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</si>
  <si>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</si>
  <si>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</si>
  <si>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</si>
  <si>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</si>
  <si>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</si>
  <si>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</si>
  <si>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</si>
  <si>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</si>
  <si>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</si>
  <si>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</si>
  <si>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</si>
  <si>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</si>
  <si>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</si>
  <si>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</si>
  <si>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</si>
  <si>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</si>
  <si>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</si>
  <si>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</si>
  <si>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</si>
  <si>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</si>
  <si>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</si>
  <si>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</si>
  <si>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</si>
  <si>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</si>
  <si>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</si>
  <si>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</si>
  <si>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</si>
  <si>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</si>
  <si>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</si>
  <si>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</si>
  <si>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</si>
  <si>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</si>
  <si>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</si>
  <si>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</si>
  <si>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</si>
  <si>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</si>
  <si>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</si>
  <si>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</si>
  <si>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</si>
  <si>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</si>
  <si>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</si>
  <si>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</si>
  <si>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</si>
  <si>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</si>
  <si>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</si>
  <si>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</si>
  <si>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</si>
  <si>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</si>
  <si>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</si>
  <si>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</si>
  <si>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</si>
  <si>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</si>
  <si>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</si>
  <si>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</si>
  <si>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</si>
  <si>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</si>
  <si>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</si>
  <si>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</si>
  <si>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</si>
  <si>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</si>
  <si>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</si>
  <si>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</si>
  <si>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</si>
  <si>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</si>
  <si>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</si>
  <si>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</si>
  <si>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</si>
  <si>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</si>
  <si>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</si>
  <si>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</si>
  <si>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</si>
  <si>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</si>
  <si>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</si>
  <si>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</si>
  <si>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</si>
  <si>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</si>
  <si>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</si>
  <si>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</si>
  <si>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</si>
  <si>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</si>
  <si>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</si>
  <si>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</si>
  <si>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</si>
  <si>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</si>
  <si>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</si>
  <si>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</si>
  <si>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</si>
  <si>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</si>
  <si>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</si>
  <si>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</si>
  <si>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</si>
  <si>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</si>
  <si>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</si>
  <si>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</si>
  <si>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</si>
  <si>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</si>
  <si>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</si>
  <si>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</si>
  <si>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</si>
  <si>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</si>
  <si>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</si>
  <si>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</si>
  <si>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</si>
  <si>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</si>
  <si>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</si>
  <si>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</si>
  <si>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</si>
  <si>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</si>
  <si>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</si>
  <si>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</si>
  <si>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</si>
  <si>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</si>
  <si>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</si>
  <si>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</si>
  <si>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</si>
  <si>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</si>
  <si>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</si>
  <si>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</si>
  <si>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</si>
  <si>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</si>
  <si>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</si>
  <si>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</si>
  <si>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</si>
  <si>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</si>
  <si>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</si>
  <si>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</si>
  <si>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</si>
  <si>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</si>
  <si>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</si>
  <si>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</si>
  <si>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</si>
  <si>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</si>
  <si>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</si>
  <si>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</si>
  <si>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</si>
  <si>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</si>
  <si>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</si>
  <si>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</si>
  <si>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</si>
  <si>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</si>
  <si>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</si>
  <si>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</si>
  <si>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</si>
  <si>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</si>
  <si>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</si>
  <si>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</si>
  <si>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</si>
  <si>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</si>
  <si>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</si>
  <si>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</si>
  <si>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</si>
  <si>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</si>
  <si>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</si>
  <si>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</si>
  <si>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</si>
  <si>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</si>
  <si>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</si>
  <si>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</si>
  <si>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</si>
  <si>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</si>
  <si>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</si>
  <si>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</si>
  <si>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</si>
  <si>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</si>
  <si>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</si>
  <si>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</si>
  <si>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</si>
  <si>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</si>
  <si>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</si>
  <si>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</si>
  <si>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</si>
  <si>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</si>
  <si>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</si>
  <si>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</si>
  <si>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</si>
  <si>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</si>
  <si>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</si>
  <si>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</si>
  <si>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</si>
  <si>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</si>
  <si>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</si>
  <si>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</si>
  <si>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</si>
  <si>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</si>
  <si>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</si>
  <si>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</si>
  <si>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</si>
  <si>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</si>
  <si>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</si>
  <si>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</si>
  <si>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</si>
  <si>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</si>
  <si>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</si>
  <si>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</si>
  <si>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</si>
  <si>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</si>
  <si>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</si>
  <si>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</si>
  <si>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</si>
  <si>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</si>
  <si>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</si>
  <si>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</si>
  <si>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</si>
  <si>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</si>
  <si>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</si>
  <si>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</si>
  <si>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</si>
  <si>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</si>
  <si>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</si>
  <si>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</si>
  <si>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</si>
  <si>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</si>
  <si>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</si>
  <si>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</si>
  <si>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</si>
  <si>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</si>
  <si>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</si>
  <si>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</si>
  <si>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</si>
  <si>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</si>
  <si>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</si>
  <si>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</si>
  <si>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</si>
  <si>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</si>
  <si>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</si>
  <si>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</si>
  <si>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</si>
  <si>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</si>
  <si>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</si>
  <si>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</si>
  <si>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</si>
  <si>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</si>
  <si>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</si>
  <si>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</si>
  <si>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</si>
  <si>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</si>
  <si>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</si>
  <si>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</si>
  <si>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</si>
  <si>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</si>
  <si>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</si>
  <si>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</si>
  <si>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</si>
  <si>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</si>
  <si>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</si>
  <si>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</si>
  <si>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</si>
  <si>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</si>
  <si>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</si>
  <si>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</si>
  <si>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</si>
  <si>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</si>
  <si>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</si>
  <si>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</si>
  <si>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</si>
  <si>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</si>
  <si>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</si>
  <si>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</si>
  <si>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</si>
  <si>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</si>
  <si>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</si>
  <si>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</si>
  <si>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</si>
  <si>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</si>
  <si>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</si>
  <si>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</si>
  <si>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</si>
  <si>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</si>
  <si>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</si>
  <si>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</si>
  <si>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</si>
  <si>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</si>
  <si>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</si>
  <si>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</si>
  <si>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</si>
  <si>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</si>
  <si>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</si>
  <si>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</si>
  <si>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</si>
  <si>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</si>
  <si>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</si>
  <si>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</si>
  <si>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</si>
  <si>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</si>
  <si>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</si>
  <si>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</si>
  <si>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</si>
  <si>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</si>
  <si>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</si>
  <si>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</si>
  <si>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</si>
  <si>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</si>
  <si>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</si>
  <si>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</si>
  <si>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</si>
  <si>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</si>
  <si>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</si>
  <si>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</si>
  <si>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</si>
  <si>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</si>
  <si>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</si>
  <si>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</si>
  <si>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</si>
  <si>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</si>
  <si>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</si>
  <si>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</si>
  <si>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</si>
  <si>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</si>
  <si>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</si>
  <si>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</si>
  <si>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</si>
  <si>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</si>
  <si>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</si>
  <si>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</si>
  <si>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</si>
  <si>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</si>
  <si>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</si>
  <si>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</si>
  <si>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</si>
  <si>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</si>
  <si>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</si>
  <si>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</si>
  <si>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</si>
  <si>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</si>
  <si>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</si>
  <si>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</si>
  <si>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</si>
  <si>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</si>
  <si>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</si>
  <si>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</si>
  <si>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</si>
  <si>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</si>
  <si>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</si>
  <si>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</si>
  <si>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</si>
  <si>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</si>
  <si>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</si>
  <si>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</si>
  <si>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</si>
  <si>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</si>
  <si>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</si>
  <si>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</si>
  <si>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</si>
  <si>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</si>
  <si>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</si>
  <si>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</si>
  <si>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</si>
  <si>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</si>
  <si>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</si>
  <si>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</si>
  <si>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</si>
  <si>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</si>
  <si>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</si>
  <si>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</si>
  <si>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</si>
  <si>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</si>
  <si>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</si>
  <si>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</si>
  <si>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</si>
  <si>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</si>
  <si>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</si>
  <si>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</si>
  <si>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</si>
  <si>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</si>
  <si>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</si>
  <si>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</si>
  <si>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</si>
  <si>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</si>
  <si>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</si>
  <si>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</si>
  <si>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</si>
  <si>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</si>
  <si>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</si>
  <si>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</si>
  <si>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</si>
  <si>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</si>
  <si>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</si>
  <si>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</si>
  <si>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</si>
  <si>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</si>
  <si>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</si>
  <si>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</si>
  <si>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</si>
  <si>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</si>
  <si>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</si>
  <si>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</si>
  <si>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</si>
  <si>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</si>
  <si>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</si>
  <si>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</si>
  <si>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</si>
  <si>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</si>
  <si>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</si>
  <si>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</si>
  <si>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</si>
  <si>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</si>
  <si>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</si>
  <si>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</si>
  <si>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</si>
  <si>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</si>
  <si>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</si>
  <si>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</si>
  <si>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</si>
  <si>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</si>
  <si>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</si>
  <si>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</si>
  <si>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</si>
  <si>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</si>
  <si>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</si>
  <si>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</si>
  <si>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</si>
  <si>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</si>
  <si>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</si>
  <si>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</si>
  <si>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</si>
  <si>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</si>
  <si>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</si>
  <si>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</si>
  <si>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</si>
  <si>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</si>
  <si>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</si>
  <si>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</si>
  <si>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</si>
  <si>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</si>
  <si>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</si>
  <si>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</si>
  <si>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</si>
  <si>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</si>
  <si>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</si>
  <si>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</si>
  <si>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</si>
  <si>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</si>
  <si>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</si>
  <si>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</si>
  <si>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</si>
  <si>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</si>
  <si>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</si>
  <si>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</si>
  <si>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</si>
  <si>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</si>
  <si>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</si>
  <si>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</si>
  <si>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</si>
  <si>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</si>
  <si>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</si>
  <si>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</si>
  <si>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</si>
  <si>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</si>
  <si>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</si>
  <si>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</si>
  <si>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</si>
  <si>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</si>
  <si>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</si>
  <si>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</si>
  <si>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</si>
  <si>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</si>
  <si>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</si>
  <si>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</si>
  <si>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</si>
  <si>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</si>
  <si>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</si>
  <si>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</si>
  <si>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</si>
  <si>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</si>
  <si>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</si>
  <si>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</si>
  <si>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</si>
  <si>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</si>
  <si>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</si>
  <si>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</si>
  <si>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</si>
  <si>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</si>
  <si>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</si>
  <si>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</si>
  <si>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</si>
  <si>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</si>
  <si>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</si>
  <si>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</si>
  <si>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</si>
  <si>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</si>
  <si>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</si>
  <si>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</si>
  <si>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</si>
  <si>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</si>
  <si>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</si>
  <si>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</si>
  <si>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</si>
  <si>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</si>
  <si>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</si>
  <si>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</si>
  <si>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</si>
  <si>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</si>
  <si>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</si>
  <si>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</si>
  <si>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</si>
  <si>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</si>
  <si>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</si>
  <si>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</si>
  <si>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</si>
  <si>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</si>
  <si>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</si>
  <si>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</si>
  <si>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</si>
  <si>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</si>
  <si>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</si>
  <si>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</si>
  <si>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</si>
  <si>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</si>
  <si>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</si>
  <si>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</si>
  <si>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</si>
  <si>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</si>
  <si>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</si>
  <si>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</si>
  <si>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</si>
  <si>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</si>
  <si>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</si>
  <si>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</si>
  <si>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</si>
  <si>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</si>
  <si>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</si>
  <si>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</si>
  <si>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</si>
  <si>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</si>
  <si>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</si>
  <si>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</si>
  <si>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</si>
  <si>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</si>
  <si>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</si>
  <si>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</si>
  <si>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</si>
  <si>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</si>
  <si>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</si>
  <si>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</si>
  <si>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</si>
  <si>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</si>
  <si>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</si>
  <si>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</si>
  <si>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</si>
  <si>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</si>
  <si>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</si>
  <si>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</si>
  <si>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</si>
  <si>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</si>
  <si>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</si>
  <si>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</si>
  <si>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</si>
  <si>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</si>
  <si>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</si>
  <si>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</si>
  <si>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</si>
  <si>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</si>
  <si>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</si>
  <si>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</si>
  <si>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</si>
  <si>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</si>
  <si>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</si>
  <si>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</si>
  <si>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</si>
  <si>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</si>
  <si>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</si>
  <si>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</si>
  <si>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</si>
  <si>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</si>
  <si>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</si>
  <si>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</si>
  <si>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</si>
  <si>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</si>
  <si>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</si>
  <si>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</si>
  <si>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</si>
  <si>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</si>
  <si>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</si>
  <si>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</si>
  <si>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</si>
  <si>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</si>
  <si>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</si>
  <si>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</si>
  <si>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</si>
  <si>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</si>
  <si>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</si>
  <si>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</si>
  <si>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</si>
  <si>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</si>
  <si>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</si>
  <si>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</si>
  <si>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</si>
  <si>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</si>
  <si>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</si>
  <si>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</si>
  <si>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</si>
  <si>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</si>
  <si>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</si>
  <si>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</si>
  <si>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</si>
  <si>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</si>
  <si>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</si>
  <si>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</si>
  <si>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</si>
  <si>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</si>
  <si>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</si>
  <si>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</si>
  <si>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</si>
  <si>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</si>
  <si>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</si>
  <si>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</si>
  <si>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</si>
  <si>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</si>
  <si>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</si>
  <si>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</si>
  <si>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</si>
  <si>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</si>
  <si>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</si>
  <si>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</si>
  <si>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</si>
  <si>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</si>
  <si>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</si>
  <si>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</si>
  <si>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</si>
  <si>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</si>
  <si>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</si>
  <si>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</si>
  <si>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</si>
  <si>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</si>
  <si>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</si>
  <si>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</si>
  <si>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</si>
  <si>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</si>
  <si>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</si>
  <si>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</si>
  <si>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</si>
  <si>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</si>
  <si>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</si>
  <si>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</si>
  <si>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</si>
  <si>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</si>
  <si>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</si>
  <si>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</si>
  <si>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</si>
  <si>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</si>
  <si>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</si>
  <si>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</si>
  <si>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</si>
  <si>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</si>
  <si>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</si>
  <si>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</si>
  <si>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</si>
  <si>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</si>
  <si>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</si>
  <si>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</si>
  <si>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</si>
  <si>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</si>
  <si>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</si>
  <si>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</si>
  <si>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</si>
  <si>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</si>
  <si>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</si>
  <si>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</si>
  <si>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</si>
  <si>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</si>
  <si>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</si>
  <si>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</si>
  <si>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</si>
  <si>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</si>
  <si>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</si>
  <si>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</si>
  <si>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</si>
  <si>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</si>
  <si>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</si>
  <si>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</si>
  <si>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</si>
  <si>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</si>
  <si>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</si>
  <si>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</si>
  <si>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</si>
  <si>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</si>
  <si>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</si>
  <si>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</si>
  <si>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</si>
  <si>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</si>
  <si>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</si>
  <si>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</si>
  <si>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</si>
  <si>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</si>
  <si>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</si>
  <si>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</si>
  <si>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</si>
  <si>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</si>
  <si>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</si>
  <si>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</si>
  <si>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</si>
  <si>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</si>
  <si>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</si>
  <si>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</si>
  <si>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</si>
  <si>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</si>
  <si>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</si>
  <si>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</si>
  <si>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</si>
  <si>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</si>
  <si>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</si>
  <si>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</si>
  <si>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</si>
  <si>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</si>
  <si>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</si>
  <si>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</si>
  <si>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</si>
  <si>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</si>
  <si>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</si>
  <si>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</si>
  <si>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</si>
  <si>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</si>
  <si>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</si>
  <si>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</si>
  <si>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</si>
  <si>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</si>
  <si>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</si>
  <si>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</si>
  <si>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</si>
  <si>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</si>
  <si>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</si>
  <si>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</si>
  <si>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</si>
  <si>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</si>
  <si>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</si>
  <si>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</si>
  <si>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</si>
  <si>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</si>
  <si>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</si>
  <si>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</si>
  <si>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</si>
  <si>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</si>
  <si>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</si>
  <si>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</si>
  <si>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</si>
  <si>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</si>
  <si>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</si>
  <si>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</si>
  <si>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</si>
  <si>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</si>
  <si>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</si>
  <si>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</si>
  <si>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</si>
  <si>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</si>
  <si>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</si>
  <si>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</si>
  <si>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</si>
  <si>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</si>
  <si>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</si>
  <si>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</si>
  <si>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</si>
  <si>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</si>
  <si>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</si>
  <si>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</si>
  <si>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</si>
  <si>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</si>
  <si>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</si>
  <si>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</si>
  <si>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</si>
  <si>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</si>
  <si>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</si>
  <si>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</si>
  <si>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</si>
  <si>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</si>
  <si>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</si>
  <si>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</si>
  <si>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</si>
  <si>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</si>
  <si>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</si>
  <si>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</si>
  <si>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</si>
  <si>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</si>
  <si>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</si>
  <si>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</si>
  <si>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</si>
  <si>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</si>
  <si>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</si>
  <si>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</si>
  <si>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</si>
  <si>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</si>
  <si>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</si>
  <si>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</si>
  <si>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</si>
  <si>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</si>
  <si>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</si>
  <si>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</si>
  <si>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</si>
  <si>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</si>
  <si>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</si>
  <si>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</si>
  <si>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</si>
  <si>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</si>
  <si>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</si>
  <si>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</si>
  <si>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</si>
  <si>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</si>
  <si>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</si>
  <si>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</si>
  <si>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</si>
  <si>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</si>
  <si>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</si>
  <si>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</si>
  <si>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</si>
  <si>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</si>
  <si>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</si>
  <si>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</si>
  <si>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</si>
  <si>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</si>
  <si>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</si>
  <si>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</si>
  <si>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</si>
  <si>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</si>
  <si>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</si>
  <si>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</si>
  <si>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</si>
  <si>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</si>
  <si>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</si>
  <si>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</si>
  <si>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</si>
  <si>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</si>
  <si>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</si>
  <si>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</si>
  <si>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</si>
  <si>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</si>
  <si>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</si>
  <si>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</si>
  <si>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</si>
  <si>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</si>
  <si>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</si>
  <si>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</si>
  <si>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</si>
  <si>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</si>
  <si>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</si>
  <si>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</si>
  <si>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</si>
  <si>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</si>
  <si>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</si>
  <si>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</si>
  <si>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</si>
  <si>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</si>
  <si>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</si>
  <si>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</si>
  <si>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</si>
  <si>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</si>
  <si>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</si>
  <si>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</si>
  <si>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</si>
  <si>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</si>
  <si>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</si>
  <si>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</si>
  <si>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</si>
  <si>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</si>
  <si>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</si>
  <si>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</si>
  <si>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</si>
  <si>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</si>
  <si>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</si>
  <si>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</si>
  <si>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</si>
  <si>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</si>
  <si>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</si>
  <si>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</si>
  <si>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</si>
  <si>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</si>
  <si>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</si>
  <si>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</si>
  <si>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</si>
  <si>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</si>
  <si>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</si>
  <si>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</si>
  <si>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</si>
  <si>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</si>
  <si>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</si>
  <si>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</si>
  <si>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</si>
  <si>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</si>
  <si>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</si>
  <si>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</si>
  <si>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</si>
  <si>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</si>
  <si>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</si>
  <si>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</si>
  <si>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</si>
  <si>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</si>
  <si>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</si>
  <si>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</si>
  <si>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</si>
  <si>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</si>
  <si>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</si>
  <si>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</si>
  <si>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</si>
  <si>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</si>
  <si>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</si>
  <si>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</si>
  <si>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</si>
  <si>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</si>
  <si>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</si>
  <si>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</si>
  <si>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</si>
  <si>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</si>
  <si>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</si>
  <si>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</si>
  <si>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</si>
  <si>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</si>
  <si>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</si>
  <si>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</si>
  <si>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</si>
  <si>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</si>
  <si>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</si>
  <si>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</si>
  <si>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</si>
  <si>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</si>
  <si>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</si>
  <si>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</si>
  <si>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</si>
  <si>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</si>
  <si>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</si>
  <si>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</si>
  <si>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</si>
  <si>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</si>
  <si>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</si>
  <si>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</si>
  <si>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</si>
  <si>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</si>
  <si>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</si>
  <si>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</si>
  <si>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</si>
  <si>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</si>
  <si>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</si>
  <si>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</si>
  <si>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</si>
  <si>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</si>
  <si>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</si>
  <si>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</si>
  <si>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</si>
  <si>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</si>
  <si>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</si>
  <si>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</si>
  <si>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</si>
  <si>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</si>
  <si>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</si>
  <si>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</si>
  <si>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</si>
  <si>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</si>
  <si>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</si>
  <si>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</si>
  <si>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</si>
  <si>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</si>
  <si>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</si>
  <si>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</si>
  <si>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</si>
  <si>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</si>
  <si>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</si>
  <si>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</si>
  <si>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</si>
  <si>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</si>
  <si>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</si>
  <si>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</si>
  <si>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</si>
  <si>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</si>
  <si>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</si>
  <si>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</si>
  <si>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</si>
  <si>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</si>
  <si>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</si>
  <si>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</si>
  <si>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</si>
  <si>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</si>
  <si>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</si>
  <si>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</si>
  <si>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</si>
  <si>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</si>
  <si>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</si>
  <si>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</si>
  <si>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</si>
  <si>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</si>
  <si>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</si>
  <si>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</si>
  <si>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</si>
  <si>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</si>
  <si>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</si>
  <si>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</si>
  <si>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</si>
  <si>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</si>
  <si>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</si>
  <si>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</si>
  <si>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</si>
  <si>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</si>
  <si>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</si>
  <si>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</si>
  <si>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</si>
  <si>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</si>
  <si>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</si>
  <si>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</si>
  <si>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</si>
  <si>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</si>
  <si>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</si>
  <si>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</si>
  <si>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</si>
  <si>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</si>
  <si>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</si>
  <si>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</si>
  <si>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</si>
  <si>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</si>
  <si>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</si>
  <si>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</si>
  <si>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</si>
  <si>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</si>
  <si>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</si>
  <si>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</si>
  <si>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</si>
  <si>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</si>
  <si>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</si>
  <si>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</si>
  <si>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</si>
  <si>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</si>
  <si>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</si>
  <si>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</si>
  <si>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</si>
  <si>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</si>
  <si>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</si>
  <si>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</si>
  <si>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</si>
  <si>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</si>
  <si>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</si>
  <si>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</si>
  <si>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</si>
  <si>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</si>
  <si>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</si>
  <si>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</si>
  <si>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</si>
  <si>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</si>
  <si>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</si>
  <si>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</si>
  <si>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</si>
  <si>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</si>
  <si>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</si>
  <si>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</si>
  <si>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</si>
  <si>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</si>
  <si>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</si>
  <si>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</si>
  <si>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</si>
  <si>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</si>
  <si>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</si>
  <si>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</si>
  <si>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</si>
  <si>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</si>
  <si>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</si>
  <si>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</si>
  <si>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</si>
  <si>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</si>
  <si>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</si>
  <si>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</si>
  <si>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</si>
  <si>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</si>
  <si>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</si>
  <si>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</si>
  <si>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</si>
  <si>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</si>
  <si>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</si>
  <si>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</si>
  <si>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</si>
  <si>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</si>
  <si>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</si>
  <si>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</si>
  <si>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</si>
  <si>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</si>
  <si>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</si>
  <si>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</si>
  <si>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</si>
  <si>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</si>
  <si>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</si>
  <si>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</si>
  <si>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</si>
  <si>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</si>
  <si>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</si>
  <si>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</si>
  <si>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</si>
  <si>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</si>
  <si>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</si>
  <si>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</si>
  <si>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</si>
  <si>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</si>
  <si>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</si>
  <si>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</si>
  <si>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</si>
  <si>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</si>
  <si>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</si>
  <si>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</si>
  <si>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</si>
  <si>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</si>
  <si>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</si>
  <si>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</si>
  <si>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</si>
  <si>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</si>
  <si>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</si>
  <si>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</si>
  <si>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</si>
  <si>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</si>
  <si>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</si>
  <si>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</si>
  <si>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</si>
  <si>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</si>
  <si>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</si>
  <si>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</si>
  <si>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</si>
  <si>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</si>
  <si>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</si>
  <si>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</si>
  <si>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</si>
  <si>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</si>
  <si>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</si>
  <si>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</si>
  <si>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</si>
  <si>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</si>
  <si>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</si>
  <si>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</si>
  <si>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</si>
  <si>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</si>
  <si>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</si>
  <si>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</si>
  <si>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</si>
  <si>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</si>
  <si>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</si>
  <si>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</si>
  <si>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</si>
  <si>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</si>
  <si>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</si>
  <si>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</si>
  <si>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</si>
  <si>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</si>
  <si>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</si>
  <si>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</si>
  <si>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</si>
  <si>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</si>
  <si>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</si>
  <si>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</si>
  <si>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</si>
  <si>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</si>
  <si>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</si>
  <si>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</si>
  <si>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</si>
  <si>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</si>
  <si>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</si>
  <si>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</si>
  <si>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</si>
  <si>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</si>
  <si>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</si>
  <si>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</si>
  <si>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</si>
  <si>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</si>
  <si>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</si>
  <si>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</si>
  <si>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</si>
  <si>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</si>
  <si>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</si>
  <si>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</si>
  <si>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</si>
  <si>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</si>
  <si>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</si>
  <si>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</si>
  <si>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</si>
  <si>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</si>
  <si>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</si>
  <si>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</si>
  <si>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</si>
  <si>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</si>
  <si>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</si>
  <si>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</si>
  <si>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</si>
  <si>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</si>
  <si>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</si>
  <si>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</si>
  <si>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</si>
  <si>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</si>
  <si>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</si>
  <si>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</si>
  <si>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</si>
  <si>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</si>
  <si>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</si>
  <si>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</si>
  <si>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</si>
  <si>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</si>
  <si>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</si>
  <si>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</si>
  <si>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</si>
  <si>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</si>
  <si>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</si>
  <si>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</si>
  <si>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</si>
  <si>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</si>
  <si>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</si>
  <si>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</si>
  <si>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</si>
  <si>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</si>
  <si>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</si>
  <si>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</si>
  <si>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</si>
  <si>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</si>
  <si>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</si>
  <si>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</si>
  <si>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</si>
  <si>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</si>
  <si>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</si>
  <si>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</si>
  <si>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</si>
  <si>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</si>
  <si>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</si>
  <si>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</si>
  <si>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</si>
  <si>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</si>
  <si>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</si>
  <si>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</si>
  <si>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</si>
  <si>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</si>
  <si>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</si>
  <si>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</si>
  <si>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</si>
  <si>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</si>
  <si>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</si>
  <si>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</si>
  <si>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</si>
  <si>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</si>
  <si>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</si>
  <si>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</si>
  <si>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</si>
  <si>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</si>
  <si>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</si>
  <si>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</si>
  <si>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</si>
  <si>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</si>
  <si>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</si>
  <si>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</si>
  <si>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</si>
  <si>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</si>
  <si>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</si>
  <si>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</si>
  <si>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</si>
  <si>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</si>
  <si>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</si>
  <si>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</si>
  <si>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</si>
  <si>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</si>
  <si>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</si>
  <si>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</si>
  <si>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</si>
  <si>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</si>
  <si>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</si>
  <si>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</si>
  <si>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</si>
  <si>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</si>
  <si>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</si>
  <si>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</si>
  <si>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</si>
  <si>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</si>
  <si>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</si>
  <si>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</si>
  <si>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</si>
  <si>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</si>
  <si>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</si>
  <si>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</si>
  <si>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</si>
  <si>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</si>
  <si>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</si>
  <si>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</si>
  <si>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</si>
  <si>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Instrucciones para guardar los documentos como PDF para su posterior firma electrónica avanzada (F.E.A)</t>
  </si>
  <si>
    <t>PARA COMPLETAR LA FICHA DE SOLICITUD DE RECURSOS MÁS FACILMENTE, PUEDE FILTRAR POR NOMBRE DE SOSTENEDOR, COPIAR LOS RUT DE LA COLUMNA C, Y PEGARLOS EN LA COLUMNA E DE LA FICHA DE SOLICITUD</t>
  </si>
  <si>
    <t>ANT:</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</si>
  <si>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</si>
  <si>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</si>
  <si>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</si>
  <si>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</si>
  <si>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</si>
  <si>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</si>
  <si>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</si>
  <si>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</si>
  <si>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</si>
  <si>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</si>
  <si>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</si>
  <si>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</si>
  <si>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</si>
  <si>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</si>
  <si>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</si>
  <si>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</si>
  <si>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</si>
  <si>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</si>
  <si>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</si>
  <si>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</si>
  <si>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</si>
  <si>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</si>
  <si>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</si>
  <si>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</si>
  <si>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</si>
  <si>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</si>
  <si>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</si>
  <si>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</si>
  <si>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     </t>
    </r>
    <r>
      <rPr>
        <b/>
        <sz val="11"/>
        <color rgb="FF990000"/>
        <rFont val="Arial"/>
        <family val="2"/>
      </rPr>
      <t>CON FIRMAS ORIGINALES</t>
    </r>
    <r>
      <rPr>
        <sz val="11"/>
        <color theme="1"/>
        <rFont val="Arial"/>
        <family val="2"/>
      </rPr>
      <t xml:space="preserve"> AL MINISTERIO. NO SIRVE SI LA SEGUNDA FIRMA ESTÁ ESCANEADA. </t>
    </r>
  </si>
  <si>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</si>
  <si>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</si>
  <si>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</si>
  <si>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e)</t>
    </r>
    <r>
      <rPr>
        <sz val="7"/>
        <color theme="1"/>
        <rFont val="Arial"/>
        <family val="2"/>
      </rPr>
      <t xml:space="preserve">      </t>
    </r>
    <r>
      <rPr>
        <sz val="11"/>
        <color theme="1"/>
        <rFont val="Arial"/>
        <family val="2"/>
      </rPr>
      <t>Certificados de nacimiento de los beneficiarios.</t>
    </r>
  </si>
  <si>
    <r>
      <t>2.</t>
    </r>
    <r>
      <rPr>
        <sz val="7"/>
        <color theme="1"/>
        <rFont val="Arial"/>
        <family val="2"/>
      </rPr>
      <t xml:space="preserve">              </t>
    </r>
    <r>
      <rPr>
        <sz val="11"/>
        <color theme="1"/>
        <rFont val="Arial"/>
        <family val="2"/>
      </rPr>
      <t>Quien suscribe, da fe ante el Ministerio de Educación, que:</t>
    </r>
  </si>
  <si>
    <t>Firma</t>
  </si>
  <si>
    <t>Distribución:</t>
  </si>
  <si>
    <r>
      <t xml:space="preserve">5) </t>
    </r>
    <r>
      <rPr>
        <b/>
        <u/>
        <sz val="11"/>
        <color theme="1"/>
        <rFont val="Arial"/>
        <family val="2"/>
      </rPr>
      <t xml:space="preserve">PONER EL TIMBRE CON FECHA DE RECEPCIÓN EN LAS 3 COPIAS. SI EL TIMBRE NO TIENE FECHA, ANOTAR LA FECHA DE RECEPCIÓN </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</si>
  <si>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</si>
  <si>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</si>
  <si>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</si>
  <si>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r>
      <t xml:space="preserve">--&gt; </t>
    </r>
    <r>
      <rPr>
        <b/>
        <u/>
        <sz val="11"/>
        <color theme="1"/>
        <rFont val="Arial"/>
        <family val="2"/>
      </rPr>
      <t xml:space="preserve">SI LA AUTORIDAD QUE FIRMA, LO HACE MANUALMENTE, </t>
    </r>
  </si>
  <si>
    <t>Ley Nº 20.976 del 15.12.2016.</t>
  </si>
  <si>
    <r>
      <t>1.</t>
    </r>
    <r>
      <rPr>
        <sz val="7"/>
        <color theme="1"/>
        <rFont val="Arial"/>
        <family val="2"/>
      </rPr>
      <t xml:space="preserve">              </t>
    </r>
    <r>
      <rPr>
        <sz val="11"/>
        <color theme="1"/>
        <rFont val="Arial"/>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</si>
  <si>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r>
      <t>-</t>
    </r>
    <r>
      <rPr>
        <sz val="7"/>
        <color theme="1"/>
        <rFont val="Arial"/>
        <family val="2"/>
      </rPr>
      <t xml:space="preserve">        </t>
    </r>
    <r>
      <rPr>
        <sz val="11"/>
        <color theme="1"/>
        <rFont val="Arial"/>
        <family val="2"/>
      </rPr>
      <t>Los datos contenidos en la “Ficha de Solicitud de Recursos de la ley N°20.976” que se adjunta son fidedignos.</t>
    </r>
  </si>
  <si>
    <t>INFORMA PROFESIONALES DE LA EDUCACIÓN QUE SE ACOGEN A LA BONIFICACIÓN POR RETIRO</t>
  </si>
  <si>
    <t>Número de Profesionales:</t>
  </si>
  <si>
    <t>Fem o Masc</t>
  </si>
  <si>
    <t>TABLA</t>
  </si>
  <si>
    <t>MESES DE INDEMNIZACIÓN</t>
  </si>
  <si>
    <t>BONIFICACIÓN</t>
  </si>
  <si>
    <t>HORAS DE CONTRATO AL 31 DE OCTUBRE DEL AÑO ANTERIOR AL CUMPLIMIENTO DE LA EDAD DE JUBILACIÓN</t>
  </si>
  <si>
    <t>Fecha Horas de contrato</t>
  </si>
  <si>
    <t>Última Remuneración Devengada</t>
  </si>
  <si>
    <t>Aporte Fiscal Extraordinario</t>
  </si>
  <si>
    <t>Total Bonificación por Retiro</t>
  </si>
  <si>
    <t>Aporte Complementario</t>
  </si>
  <si>
    <t>Apertura Bonificación Cargo Sostenedor</t>
  </si>
  <si>
    <t>Anticipo de Subvención</t>
  </si>
  <si>
    <t>Aporte Propio Sostenedor ($):</t>
  </si>
  <si>
    <t>Bonificación Cargo Sostenedor ($):</t>
  </si>
  <si>
    <t>Aporte Fiscal Extraordinario ($):</t>
  </si>
  <si>
    <t>Total Bonificación ($):</t>
  </si>
  <si>
    <t>LÓPEZ</t>
  </si>
  <si>
    <t xml:space="preserve">    NO IMPRIMA TODAS LAS HOJAS SI NO HACE FALTA. </t>
  </si>
  <si>
    <t>LEY N° 20.976, PROFESIONALES DE LA EDUCACIÓN</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</si>
  <si>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</si>
  <si>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Por medio de la presente, manifiesto mi voluntad de desistir del cupo obtenido para acceder a la bonificación por retiro voluntario y a la bonificación adicional por antigüedad, estipulados en la ley Nº20.976.</t>
  </si>
  <si>
    <t>FechaMaxRenu</t>
  </si>
  <si>
    <t>N° Rex que asigna cupos</t>
  </si>
  <si>
    <t>Año rex que asigna cupos</t>
  </si>
  <si>
    <t>M</t>
  </si>
  <si>
    <t>Año de los Cupos en este archivo</t>
  </si>
  <si>
    <t>CERTIFICADO DE PERMANENCIA EN EL CARGO</t>
  </si>
  <si>
    <t>TipoBeneficiario</t>
  </si>
  <si>
    <t>DV</t>
  </si>
  <si>
    <t>ApellidoPaterno</t>
  </si>
  <si>
    <t>ApellidoMaterno</t>
  </si>
  <si>
    <t>Genero</t>
  </si>
  <si>
    <t>FechaNac</t>
  </si>
  <si>
    <t>HorasContrato</t>
  </si>
  <si>
    <t>AñosAntiguedad</t>
  </si>
  <si>
    <t>Docentes</t>
  </si>
  <si>
    <t>FechaHorasContrato</t>
  </si>
  <si>
    <t>UltimaRem</t>
  </si>
  <si>
    <t>Total Bonificación</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</si>
  <si>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</si>
  <si>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</si>
  <si>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t>--&gt;COLUMNA B: EL RBD DEBE INGRESARSE SIN DIGITO VERIFICADOR. EL NOMBRE DEL ESTABLECIMIENTO ASOCIADO SE DESPLIEGA AUTOMÁTICAMENTE. SI LA PERSONA TRABAJA EN DAEM o DEM, DIGITAR DAEM O DEM EN VEZ DE UN RBD.</t>
  </si>
  <si>
    <t>Instituciones con Anticipo:</t>
  </si>
  <si>
    <r>
      <t>-</t>
    </r>
    <r>
      <rPr>
        <sz val="7"/>
        <color theme="1"/>
        <rFont val="Arial"/>
        <family val="2"/>
      </rPr>
      <t xml:space="preserve">        </t>
    </r>
    <r>
      <rPr>
        <sz val="11"/>
        <color theme="1"/>
        <rFont val="Arial"/>
        <family val="2"/>
      </rPr>
      <t>Los recursos que se otorguen serán destinados en su integridad a financiar los beneficios de los profesionales de la educación, establecidos en la ley N°20.976.</t>
    </r>
  </si>
  <si>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</si>
  <si>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</si>
  <si>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En (lugar) a (Fecha completa indicando día, mes, año),</t>
  </si>
  <si>
    <t>Firma y timbre</t>
  </si>
  <si>
    <t xml:space="preserve">    SI LA ANTIGÜEDAD ES DE MÁS DE 11 AÑOS, PONER EL NÚMERO 11. SI LA PERSONA TIENE FRACCIONES DE AÑOS, SE REDONDEA: 6 MESES O MÁS AGREGAN 1 AÑO, MENOS DE SEIS MESES NO SE CUENTA. POR EJEMPLO</t>
  </si>
  <si>
    <t>ARTES GRAFICAS</t>
  </si>
  <si>
    <t>CAMARA CONCEPCION</t>
  </si>
  <si>
    <t>CCEIM</t>
  </si>
  <si>
    <t>CETCHILE</t>
  </si>
  <si>
    <t>COMEDUC</t>
  </si>
  <si>
    <t>COREDUC</t>
  </si>
  <si>
    <t>FUPEC</t>
  </si>
  <si>
    <t>MAGISTERIO ARAUCANIA</t>
  </si>
  <si>
    <t>ROMANOS XII</t>
  </si>
  <si>
    <t>SOFOFA</t>
  </si>
  <si>
    <t>USACH</t>
  </si>
  <si>
    <t>UTEM</t>
  </si>
  <si>
    <t>ANTOFAGASTA</t>
  </si>
  <si>
    <t>CALAMA</t>
  </si>
  <si>
    <t>MEJILLONES</t>
  </si>
  <si>
    <t>SAN PEDRO DE ATACAMA</t>
  </si>
  <si>
    <t>TALTAL</t>
  </si>
  <si>
    <t>TOCOPILLA</t>
  </si>
  <si>
    <t>ANGOL</t>
  </si>
  <si>
    <t>CHOLCHOL</t>
  </si>
  <si>
    <t>COLLIPULLI</t>
  </si>
  <si>
    <t>CUNCO</t>
  </si>
  <si>
    <t>CURACAUTIN</t>
  </si>
  <si>
    <t>CURARREHUE</t>
  </si>
  <si>
    <t>ERCILLA</t>
  </si>
  <si>
    <t>FREIRE</t>
  </si>
  <si>
    <t>GALVARINO</t>
  </si>
  <si>
    <t>GORBEA</t>
  </si>
  <si>
    <t>LAUTARO</t>
  </si>
  <si>
    <t>LONCOCHE</t>
  </si>
  <si>
    <t>LONQUIMAY</t>
  </si>
  <si>
    <t>LOS SAUCES</t>
  </si>
  <si>
    <t>LUMACO</t>
  </si>
  <si>
    <t>PADRE LAS CASAS</t>
  </si>
  <si>
    <t>PERQUENCO</t>
  </si>
  <si>
    <t>PITRUFQUEN</t>
  </si>
  <si>
    <t>PUCON</t>
  </si>
  <si>
    <t>PUREN</t>
  </si>
  <si>
    <t>RENAICO</t>
  </si>
  <si>
    <t>SLE COSTA ARAUCANIA</t>
  </si>
  <si>
    <t>TEMUCO</t>
  </si>
  <si>
    <t>TRAIGUEN</t>
  </si>
  <si>
    <t>VICTORIA</t>
  </si>
  <si>
    <t>VILCUN</t>
  </si>
  <si>
    <t>VILLARRICA</t>
  </si>
  <si>
    <t>SLE CHINCHORRO</t>
  </si>
  <si>
    <t>CALDERA</t>
  </si>
  <si>
    <t>CHAÑARAL</t>
  </si>
  <si>
    <t>COPIAPO</t>
  </si>
  <si>
    <t>DIEGO DE ALMAGRO</t>
  </si>
  <si>
    <t>SLE HUASCO</t>
  </si>
  <si>
    <t>AYSEN</t>
  </si>
  <si>
    <t>CISNES</t>
  </si>
  <si>
    <t>COCHRANE</t>
  </si>
  <si>
    <t>COYHAIQUE</t>
  </si>
  <si>
    <t>RIO IBANEZ</t>
  </si>
  <si>
    <t>ALTO BIOBIO</t>
  </si>
  <si>
    <t>ARAUCO</t>
  </si>
  <si>
    <t>CABRERO</t>
  </si>
  <si>
    <t>CAÑETE</t>
  </si>
  <si>
    <t>CONTULMO</t>
  </si>
  <si>
    <t>CORONEL</t>
  </si>
  <si>
    <t>CURANILAHUE</t>
  </si>
  <si>
    <t>HUALPEN</t>
  </si>
  <si>
    <t>LAJA</t>
  </si>
  <si>
    <t>LEBU</t>
  </si>
  <si>
    <t>LOS ALAMOS</t>
  </si>
  <si>
    <t>LOS ANGELES</t>
  </si>
  <si>
    <t>LOTA</t>
  </si>
  <si>
    <t>MULCHEN</t>
  </si>
  <si>
    <t>NACIMIENTO</t>
  </si>
  <si>
    <t>PENCO</t>
  </si>
  <si>
    <t>QUILACO</t>
  </si>
  <si>
    <t>QUILLECO</t>
  </si>
  <si>
    <t>SAN PEDRO DE LA PAZ</t>
  </si>
  <si>
    <t>SAN ROSENDO</t>
  </si>
  <si>
    <t>SANTA BARBARA</t>
  </si>
  <si>
    <t>SANTA JUANA</t>
  </si>
  <si>
    <t>TALCAHUANO</t>
  </si>
  <si>
    <t>TIRUA</t>
  </si>
  <si>
    <t>TOME</t>
  </si>
  <si>
    <t>TUCAPEL</t>
  </si>
  <si>
    <t>YUMBEL</t>
  </si>
  <si>
    <t>CANELA</t>
  </si>
  <si>
    <t>COMBARBALA</t>
  </si>
  <si>
    <t>ILLAPEL</t>
  </si>
  <si>
    <t>LA HIGUERA</t>
  </si>
  <si>
    <t>LA SERENA</t>
  </si>
  <si>
    <t>LOS VILOS</t>
  </si>
  <si>
    <t>MONTE PATRIA</t>
  </si>
  <si>
    <t>OVALLE</t>
  </si>
  <si>
    <t>PUNITAQUI</t>
  </si>
  <si>
    <t>RIO HURTADO</t>
  </si>
  <si>
    <t>SALAMANCA</t>
  </si>
  <si>
    <t>SLE PUERTO CORDILLERA</t>
  </si>
  <si>
    <t>VICUNA</t>
  </si>
  <si>
    <t>ANCUD</t>
  </si>
  <si>
    <t>CALBUCO</t>
  </si>
  <si>
    <t>CASTRO</t>
  </si>
  <si>
    <t>CHONCHI</t>
  </si>
  <si>
    <t>COCHAMO</t>
  </si>
  <si>
    <t>CURACO DE VELEZ</t>
  </si>
  <si>
    <t>DALCAHUE</t>
  </si>
  <si>
    <t>FRESIA</t>
  </si>
  <si>
    <t>FRUTILLAR</t>
  </si>
  <si>
    <t>FUTALEUFU</t>
  </si>
  <si>
    <t>HUALAIHUE</t>
  </si>
  <si>
    <t>LLANQUIHUE</t>
  </si>
  <si>
    <t>LOS MUERMOS</t>
  </si>
  <si>
    <t>MAULLIN</t>
  </si>
  <si>
    <t>OSORNO</t>
  </si>
  <si>
    <t>PUERTO MONTT</t>
  </si>
  <si>
    <t>PUERTO OCTAY</t>
  </si>
  <si>
    <t>PUERTO VARAS</t>
  </si>
  <si>
    <t>PUQUELDON</t>
  </si>
  <si>
    <t>PURRANQUE</t>
  </si>
  <si>
    <t>PUYEHUE</t>
  </si>
  <si>
    <t>QUELLON</t>
  </si>
  <si>
    <t>QUEMCHI</t>
  </si>
  <si>
    <t>QUINCHAO</t>
  </si>
  <si>
    <t>SAN JUAN DE LA COSTA</t>
  </si>
  <si>
    <t>SAN PABLO</t>
  </si>
  <si>
    <t>CORRAL</t>
  </si>
  <si>
    <t>FUTRONO</t>
  </si>
  <si>
    <t>LA UNION</t>
  </si>
  <si>
    <t>LAGO RANCO</t>
  </si>
  <si>
    <t>LANCO</t>
  </si>
  <si>
    <t>LOS LAGOS</t>
  </si>
  <si>
    <t>MAFIL</t>
  </si>
  <si>
    <t>MARIQUINA</t>
  </si>
  <si>
    <t>PAILLACO</t>
  </si>
  <si>
    <t>PANGUIPULLI</t>
  </si>
  <si>
    <t>RIO BUENO</t>
  </si>
  <si>
    <t>VALDIVIA</t>
  </si>
  <si>
    <t>CABO DE HORNOS</t>
  </si>
  <si>
    <t>PORVENIR</t>
  </si>
  <si>
    <t>PUNTA ARENAS</t>
  </si>
  <si>
    <t>SAN GREGORIO</t>
  </si>
  <si>
    <t>CAUQUENES</t>
  </si>
  <si>
    <t>CHANCO</t>
  </si>
  <si>
    <t>COLBUN</t>
  </si>
  <si>
    <t>CONSTITUCION</t>
  </si>
  <si>
    <t>CUREPTO</t>
  </si>
  <si>
    <t>CURICO</t>
  </si>
  <si>
    <t>EMPEDRADO</t>
  </si>
  <si>
    <t>HUALAÑE</t>
  </si>
  <si>
    <t>LICANTEN</t>
  </si>
  <si>
    <t>LINARES</t>
  </si>
  <si>
    <t>LONGAVI</t>
  </si>
  <si>
    <t>MAULE</t>
  </si>
  <si>
    <t>MOLINA</t>
  </si>
  <si>
    <t>PARRAL</t>
  </si>
  <si>
    <t>PELARCO</t>
  </si>
  <si>
    <t>PELLUHUE</t>
  </si>
  <si>
    <t>PENCAHUE</t>
  </si>
  <si>
    <t>RAUCO</t>
  </si>
  <si>
    <t>RETIRO</t>
  </si>
  <si>
    <t>RIO CLARO</t>
  </si>
  <si>
    <t>ROMERAL</t>
  </si>
  <si>
    <t>SAGRADA FAMILIA</t>
  </si>
  <si>
    <t>SAN CLEMENTE</t>
  </si>
  <si>
    <t>SAN JAVIER</t>
  </si>
  <si>
    <t>SAN RAFAEL</t>
  </si>
  <si>
    <t>TALCA</t>
  </si>
  <si>
    <t>TENO</t>
  </si>
  <si>
    <t>VILLA ALEGRE</t>
  </si>
  <si>
    <t>YERBAS BUENAS</t>
  </si>
  <si>
    <t>BUIN</t>
  </si>
  <si>
    <t>CALERA DE TANGO</t>
  </si>
  <si>
    <t>CERRILLOS</t>
  </si>
  <si>
    <t>COLINA</t>
  </si>
  <si>
    <t>CONCHALI</t>
  </si>
  <si>
    <t>CURACAVI</t>
  </si>
  <si>
    <t>EL BOSQUE</t>
  </si>
  <si>
    <t>EL MONTE</t>
  </si>
  <si>
    <t>ESTACION CENTRAL</t>
  </si>
  <si>
    <t>HUECHURABA</t>
  </si>
  <si>
    <t>INDEPENDENCIA</t>
  </si>
  <si>
    <t>ISLA DE MAIPO</t>
  </si>
  <si>
    <t>LA CISTERNA</t>
  </si>
  <si>
    <t>LA FLORIDA</t>
  </si>
  <si>
    <t>SLE GABRIELA MISTRAL</t>
  </si>
  <si>
    <t>LA PINTANA</t>
  </si>
  <si>
    <t>LA REINA</t>
  </si>
  <si>
    <t>LAMPA</t>
  </si>
  <si>
    <t>LAS CONDES</t>
  </si>
  <si>
    <t>LO BARNECHEA</t>
  </si>
  <si>
    <t>LO ESPEJO</t>
  </si>
  <si>
    <t>MAIPU</t>
  </si>
  <si>
    <t>MARIA PINTO</t>
  </si>
  <si>
    <t>MELIPILLA</t>
  </si>
  <si>
    <t>ÑUÑOA</t>
  </si>
  <si>
    <t>PADRE HURTADO</t>
  </si>
  <si>
    <t>PAINE</t>
  </si>
  <si>
    <t>PEÑAFLOR</t>
  </si>
  <si>
    <t>PEÑALOLEN</t>
  </si>
  <si>
    <t>PIRQUE</t>
  </si>
  <si>
    <t>PROVIDENCIA</t>
  </si>
  <si>
    <t>PUENTE ALTO</t>
  </si>
  <si>
    <t>QUILICURA</t>
  </si>
  <si>
    <t>QUINTA NORMAL CORPORACION</t>
  </si>
  <si>
    <t>QUINTA NORMAL DAEM</t>
  </si>
  <si>
    <t>SLE BARRANCAS</t>
  </si>
  <si>
    <t>RECOLETA</t>
  </si>
  <si>
    <t>RENCA</t>
  </si>
  <si>
    <t>SAN BERNARDO</t>
  </si>
  <si>
    <t>SAN JOSE DE MAIPO</t>
  </si>
  <si>
    <t>SAN MIGUEL</t>
  </si>
  <si>
    <t>SAN PEDRO</t>
  </si>
  <si>
    <t>SAN RAMON</t>
  </si>
  <si>
    <t>SANTIAGO</t>
  </si>
  <si>
    <t>TALAGANTE</t>
  </si>
  <si>
    <t>TILTIL</t>
  </si>
  <si>
    <t>VITACURA</t>
  </si>
  <si>
    <t>BULNES</t>
  </si>
  <si>
    <t>CHILLAN</t>
  </si>
  <si>
    <t>CHILLAN VIEJO</t>
  </si>
  <si>
    <t>COBQUECURA</t>
  </si>
  <si>
    <t>COELEMU</t>
  </si>
  <si>
    <t>COIHUECO</t>
  </si>
  <si>
    <t>EL CARMEN</t>
  </si>
  <si>
    <t>NINHUE</t>
  </si>
  <si>
    <t>ÑIQUEN</t>
  </si>
  <si>
    <t>PEMUCO</t>
  </si>
  <si>
    <t>PINTO</t>
  </si>
  <si>
    <t>QUILLON</t>
  </si>
  <si>
    <t>RANQUIL</t>
  </si>
  <si>
    <t>SAN CARLOS</t>
  </si>
  <si>
    <t>SAN FABIAN</t>
  </si>
  <si>
    <t>SAN IGNACIO</t>
  </si>
  <si>
    <t>SAN NICOLAS</t>
  </si>
  <si>
    <t>TREHUACO</t>
  </si>
  <si>
    <t>YUNGAY</t>
  </si>
  <si>
    <t>CHEPICA</t>
  </si>
  <si>
    <t>CHIMBARONGO</t>
  </si>
  <si>
    <t>CODEGUA</t>
  </si>
  <si>
    <t>COLTAUCO</t>
  </si>
  <si>
    <t>DOÑIHUE</t>
  </si>
  <si>
    <t>GRANEROS</t>
  </si>
  <si>
    <t>LA ESTRELLA</t>
  </si>
  <si>
    <t>LAS CABRAS</t>
  </si>
  <si>
    <t>LITUECHE</t>
  </si>
  <si>
    <t>LOLOL</t>
  </si>
  <si>
    <t>MACHALI</t>
  </si>
  <si>
    <t>MARCHIGUE</t>
  </si>
  <si>
    <t>MOSTAZAL</t>
  </si>
  <si>
    <t>NANCAGUA</t>
  </si>
  <si>
    <t>NAVIDAD</t>
  </si>
  <si>
    <t>OLIVAR</t>
  </si>
  <si>
    <t>PALMILLA</t>
  </si>
  <si>
    <t>PAREDONES</t>
  </si>
  <si>
    <t>PERALILLO</t>
  </si>
  <si>
    <t>PEUMO</t>
  </si>
  <si>
    <t>PICHIDEGUA</t>
  </si>
  <si>
    <t>PICHILEMU</t>
  </si>
  <si>
    <t>PLACILLA</t>
  </si>
  <si>
    <t>PUMANQUE</t>
  </si>
  <si>
    <t>QUINTA DE TILCOCO</t>
  </si>
  <si>
    <t>RANCAGUA</t>
  </si>
  <si>
    <t>RENGO</t>
  </si>
  <si>
    <t>REQUINOA</t>
  </si>
  <si>
    <t>SAN FERNANDO</t>
  </si>
  <si>
    <t>SAN VICENTE</t>
  </si>
  <si>
    <t>SANTA CRUZ</t>
  </si>
  <si>
    <t>ALTO HOSPICIO</t>
  </si>
  <si>
    <t>IQUIQUE</t>
  </si>
  <si>
    <t>PICA</t>
  </si>
  <si>
    <t>POZO ALMONTE</t>
  </si>
  <si>
    <t>ALGARROBO</t>
  </si>
  <si>
    <t>CABILDO</t>
  </si>
  <si>
    <t>CALERA</t>
  </si>
  <si>
    <t>CALLE LARGA</t>
  </si>
  <si>
    <t>CARTAGENA</t>
  </si>
  <si>
    <t>CASABLANCA</t>
  </si>
  <si>
    <t>CATEMU</t>
  </si>
  <si>
    <t>CONCON</t>
  </si>
  <si>
    <t>EL QUISCO</t>
  </si>
  <si>
    <t>EL TABO</t>
  </si>
  <si>
    <t>HIJUELAS</t>
  </si>
  <si>
    <t>ISLA DE PASCUA</t>
  </si>
  <si>
    <t>LA CRUZ</t>
  </si>
  <si>
    <t>LA LIGUA</t>
  </si>
  <si>
    <t>LIMACHE</t>
  </si>
  <si>
    <t>LLAY LLAY</t>
  </si>
  <si>
    <t>LOS ANDES</t>
  </si>
  <si>
    <t>NOGALES</t>
  </si>
  <si>
    <t>OLMUE</t>
  </si>
  <si>
    <t>PETORCA</t>
  </si>
  <si>
    <t>PUCHUNCAVI</t>
  </si>
  <si>
    <t>PUTAENDO</t>
  </si>
  <si>
    <t>QUILLOTA</t>
  </si>
  <si>
    <t>QUILPUE</t>
  </si>
  <si>
    <t>QUINTERO</t>
  </si>
  <si>
    <t>RINCONADA</t>
  </si>
  <si>
    <t>SAN ANTONIO</t>
  </si>
  <si>
    <t>SAN ESTEBAN</t>
  </si>
  <si>
    <t>SAN FELIPE</t>
  </si>
  <si>
    <t>SANTA MARIA</t>
  </si>
  <si>
    <t>SANTO DOMINGO</t>
  </si>
  <si>
    <t>VALPARAISO</t>
  </si>
  <si>
    <t>VILLA ALEMANA</t>
  </si>
  <si>
    <t>VIÑA DEL MAR</t>
  </si>
  <si>
    <t>ZAPALLAR</t>
  </si>
  <si>
    <t>K</t>
  </si>
  <si>
    <t>k</t>
  </si>
  <si>
    <t>NAVARRO</t>
  </si>
  <si>
    <t>SALINAS</t>
  </si>
  <si>
    <t>LILIANA DEL CARMEN</t>
  </si>
  <si>
    <t>F</t>
  </si>
  <si>
    <t>MUÑOZ</t>
  </si>
  <si>
    <t>FUENZALIDA</t>
  </si>
  <si>
    <t>CLAUDIO ANTONIO</t>
  </si>
  <si>
    <t>CARRILLO</t>
  </si>
  <si>
    <t>BERMEDO</t>
  </si>
  <si>
    <t>PATRICIO HERNÁN</t>
  </si>
  <si>
    <t>BENCINI</t>
  </si>
  <si>
    <t>ROXANA EMILIA DEL CARMEN</t>
  </si>
  <si>
    <t>MORALES</t>
  </si>
  <si>
    <t>ORTIZ</t>
  </si>
  <si>
    <t>INGRID NANCY</t>
  </si>
  <si>
    <t>VILLEGAS</t>
  </si>
  <si>
    <t>ORTEGA</t>
  </si>
  <si>
    <t>LUIS EDUARDO</t>
  </si>
  <si>
    <t>AGUAYO</t>
  </si>
  <si>
    <t>CONCHA</t>
  </si>
  <si>
    <t>TOMÁS EGIDIO</t>
  </si>
  <si>
    <t>DONAIRE</t>
  </si>
  <si>
    <t>GUZMÁN</t>
  </si>
  <si>
    <t>ELIZABETH DORIS</t>
  </si>
  <si>
    <t>JARA</t>
  </si>
  <si>
    <t>TORO</t>
  </si>
  <si>
    <t>ALEJANDRO ONOFRE</t>
  </si>
  <si>
    <t>OJEDA</t>
  </si>
  <si>
    <t>XIMENA DEL CARMEN</t>
  </si>
  <si>
    <t>PALAVECINO</t>
  </si>
  <si>
    <t>RAMÍREZ</t>
  </si>
  <si>
    <t>IVÁN GUILLERMO</t>
  </si>
  <si>
    <t>TOLEDO</t>
  </si>
  <si>
    <t>DÍAZ</t>
  </si>
  <si>
    <t>MARÍA ELENA CAROLINA</t>
  </si>
  <si>
    <t>VERGARA</t>
  </si>
  <si>
    <t>MONCADA</t>
  </si>
  <si>
    <t>JEANNETTE DEL PILAR</t>
  </si>
  <si>
    <t>YÁÑEZ</t>
  </si>
  <si>
    <t>VEGA</t>
  </si>
  <si>
    <t>GLORIA MERCEDES</t>
  </si>
  <si>
    <t>OPAZO</t>
  </si>
  <si>
    <t>LUNA</t>
  </si>
  <si>
    <t>SONIA MARGOT</t>
  </si>
  <si>
    <t>HERNÁNDEZ</t>
  </si>
  <si>
    <t>ARROYO</t>
  </si>
  <si>
    <t>OSVALDO AGUSTÍN</t>
  </si>
  <si>
    <t>SÁNCHEZ</t>
  </si>
  <si>
    <t>NOGUERA</t>
  </si>
  <si>
    <t>MARCELINO JOEL</t>
  </si>
  <si>
    <t>VALENCIA</t>
  </si>
  <si>
    <t>PATRICIO DEL CARMEN</t>
  </si>
  <si>
    <t>MORAGA</t>
  </si>
  <si>
    <t>SÁEZ</t>
  </si>
  <si>
    <t>MARÍA CECILIA</t>
  </si>
  <si>
    <t>CALDERÓN</t>
  </si>
  <si>
    <t>PEREIRA</t>
  </si>
  <si>
    <t>HERNÁN HUMBERTO</t>
  </si>
  <si>
    <t>VARGAS</t>
  </si>
  <si>
    <t>PINCHEIRA</t>
  </si>
  <si>
    <t>MARÍA LORETO</t>
  </si>
  <si>
    <t>SOTO</t>
  </si>
  <si>
    <t>MOFFAT</t>
  </si>
  <si>
    <t>PATRICIO HERNANDO</t>
  </si>
  <si>
    <t>CABEZAS</t>
  </si>
  <si>
    <t>ROJAS</t>
  </si>
  <si>
    <t>ISABEL DE LOURDES</t>
  </si>
  <si>
    <t>RUBIO</t>
  </si>
  <si>
    <t>MARÍA XIMENA</t>
  </si>
  <si>
    <t>VILLANELO</t>
  </si>
  <si>
    <t>LUIS RODOLFO</t>
  </si>
  <si>
    <t>VALDÉS</t>
  </si>
  <si>
    <t>PORTILLO</t>
  </si>
  <si>
    <t>OSCAR GONZALO</t>
  </si>
  <si>
    <t>BENITES</t>
  </si>
  <si>
    <t>MEYER</t>
  </si>
  <si>
    <t>ISABEL</t>
  </si>
  <si>
    <t>MOYA</t>
  </si>
  <si>
    <t>QUINTANA</t>
  </si>
  <si>
    <t>JULIO SIMÓN</t>
  </si>
  <si>
    <t>ASTUDILLO</t>
  </si>
  <si>
    <t>BRAVO</t>
  </si>
  <si>
    <t>WALDO ENRIQUE</t>
  </si>
  <si>
    <t>VILLALÓN</t>
  </si>
  <si>
    <t>FUENTES</t>
  </si>
  <si>
    <t>GEORGETTE IVONNE</t>
  </si>
  <si>
    <t>ROCHA</t>
  </si>
  <si>
    <t>GARCÉS</t>
  </si>
  <si>
    <t>ANA MARÍA ELIANA</t>
  </si>
  <si>
    <t>PÉREZ</t>
  </si>
  <si>
    <t>PERALTA</t>
  </si>
  <si>
    <t>LEONIDES ELIZABETH</t>
  </si>
  <si>
    <t>ARRIAZA</t>
  </si>
  <si>
    <t>ERIKA DEL CARMEN</t>
  </si>
  <si>
    <t>ACEVEDO</t>
  </si>
  <si>
    <t>GALDAMES</t>
  </si>
  <si>
    <t>MARISOL DEL PILAR</t>
  </si>
  <si>
    <t>DUARTE</t>
  </si>
  <si>
    <t>ELIANA DE LAS MERCEDES</t>
  </si>
  <si>
    <t>VELÁSQUEZ</t>
  </si>
  <si>
    <t>HERNÁN ENRIQUE</t>
  </si>
  <si>
    <t>NACHAR</t>
  </si>
  <si>
    <t>MAJOLIE EDITH</t>
  </si>
  <si>
    <t>URRUTIA</t>
  </si>
  <si>
    <t>PATRICIA ELIA</t>
  </si>
  <si>
    <t>ESPÍNOLA</t>
  </si>
  <si>
    <t>PATRICIA ANGÉLICA</t>
  </si>
  <si>
    <t>RABANAL</t>
  </si>
  <si>
    <t>DAMASO SEGUNDO</t>
  </si>
  <si>
    <t>PARADA</t>
  </si>
  <si>
    <t>GODOY</t>
  </si>
  <si>
    <t>ROMUALDO LUIS</t>
  </si>
  <si>
    <t>FERNÁNDEZ</t>
  </si>
  <si>
    <t>JUAN ARSENIO</t>
  </si>
  <si>
    <t>MARÍA MARCELA</t>
  </si>
  <si>
    <t>SAAVEDRA</t>
  </si>
  <si>
    <t>GUAJARDO</t>
  </si>
  <si>
    <t>JIMENA ELIZABETH</t>
  </si>
  <si>
    <t>UGARTE</t>
  </si>
  <si>
    <t>MARÍA SOLEDAD</t>
  </si>
  <si>
    <t>CARRASCO</t>
  </si>
  <si>
    <t>TORRES</t>
  </si>
  <si>
    <t>JULIO ROGELIO</t>
  </si>
  <si>
    <t>DELGADO</t>
  </si>
  <si>
    <t>SEGOVIA</t>
  </si>
  <si>
    <t>JAIME WILSON</t>
  </si>
  <si>
    <t>AGUILERA</t>
  </si>
  <si>
    <t>BARREDA</t>
  </si>
  <si>
    <t>JUAN CARLOS</t>
  </si>
  <si>
    <t>AYALA</t>
  </si>
  <si>
    <t>PORTILLA</t>
  </si>
  <si>
    <t>MÁXIMO SEGUNDO</t>
  </si>
  <si>
    <t>HIDALGO</t>
  </si>
  <si>
    <t>SUPANTA</t>
  </si>
  <si>
    <t>FRUCTUOSO DOMINGO</t>
  </si>
  <si>
    <t>CEA</t>
  </si>
  <si>
    <t>CARLOS ENRIQUE</t>
  </si>
  <si>
    <t>GALLEGUILLOS</t>
  </si>
  <si>
    <t>GALLARDO</t>
  </si>
  <si>
    <t>HERNÁN JAIME</t>
  </si>
  <si>
    <t>HERRERA</t>
  </si>
  <si>
    <t>CASTILLO</t>
  </si>
  <si>
    <t>JOSÉ SANTIAGO</t>
  </si>
  <si>
    <t>ANTIVILO</t>
  </si>
  <si>
    <t>MIRANDA</t>
  </si>
  <si>
    <t>OSCAR ALFREDO</t>
  </si>
  <si>
    <t>MONSÁLVEZ</t>
  </si>
  <si>
    <t>GARRIDO</t>
  </si>
  <si>
    <t>CARLOS ELIECER</t>
  </si>
  <si>
    <t>ALVARADO</t>
  </si>
  <si>
    <t>HUMBERTO ELISEO</t>
  </si>
  <si>
    <t>CIFUENTES</t>
  </si>
  <si>
    <t>BOYD</t>
  </si>
  <si>
    <t>MABEL VERÓNICA</t>
  </si>
  <si>
    <t>OLIVERO</t>
  </si>
  <si>
    <t>TELLO</t>
  </si>
  <si>
    <t>FEDERICO LUCIANO</t>
  </si>
  <si>
    <t>REINOSO</t>
  </si>
  <si>
    <t>ABEL ENRIQUE</t>
  </si>
  <si>
    <t>RUBILAR</t>
  </si>
  <si>
    <t>VÍCTOR HUGO</t>
  </si>
  <si>
    <t>LLANOS</t>
  </si>
  <si>
    <t>OLIVARES</t>
  </si>
  <si>
    <t>MARÍA AYLANDRA</t>
  </si>
  <si>
    <t>LARA</t>
  </si>
  <si>
    <t>EDUARDO HERNÁN</t>
  </si>
  <si>
    <t>ARAYA</t>
  </si>
  <si>
    <t>BRUNO ROBERTO</t>
  </si>
  <si>
    <t>YEZA</t>
  </si>
  <si>
    <t>RAMOS</t>
  </si>
  <si>
    <t>ALEJANDRO MIGUEL</t>
  </si>
  <si>
    <t>GAETE</t>
  </si>
  <si>
    <t>VALDERRAMA</t>
  </si>
  <si>
    <t>PATRICIO DANILO</t>
  </si>
  <si>
    <t>MENESES</t>
  </si>
  <si>
    <t>TOMÁS HORACIO</t>
  </si>
  <si>
    <t>OCHOA</t>
  </si>
  <si>
    <t>MORGADO</t>
  </si>
  <si>
    <t>RICARDO MATÍAS</t>
  </si>
  <si>
    <t>ESPINOSA</t>
  </si>
  <si>
    <t>NAVEA</t>
  </si>
  <si>
    <t>NOLVIA ESTRELLA</t>
  </si>
  <si>
    <t>LLORENTE</t>
  </si>
  <si>
    <t>GUERRA</t>
  </si>
  <si>
    <t>MIRNA MIREYA</t>
  </si>
  <si>
    <t>PIZARRO</t>
  </si>
  <si>
    <t>DURÁN</t>
  </si>
  <si>
    <t>ROSA ELIZABETH</t>
  </si>
  <si>
    <t>ADRIANA DEL ROSARIO</t>
  </si>
  <si>
    <t>INOSTROZA</t>
  </si>
  <si>
    <t>VÉLIZ</t>
  </si>
  <si>
    <t>ROSA DEL CARMEN</t>
  </si>
  <si>
    <t>OMEROVIC</t>
  </si>
  <si>
    <t>PAVLOV</t>
  </si>
  <si>
    <t>JUAN FRANCISCO DE LOURDES</t>
  </si>
  <si>
    <t>ENRIQUE ALBERTO</t>
  </si>
  <si>
    <t>MÉNDEZ</t>
  </si>
  <si>
    <t>PATRICIA ELENA</t>
  </si>
  <si>
    <t>ULLOA</t>
  </si>
  <si>
    <t>SALFATE</t>
  </si>
  <si>
    <t>PATRICIA DEL CARMEN</t>
  </si>
  <si>
    <t>MUNDACA</t>
  </si>
  <si>
    <t>ROSAURA ROSA</t>
  </si>
  <si>
    <t>SILVA</t>
  </si>
  <si>
    <t>ADRIANA DE LAS MERCEDES</t>
  </si>
  <si>
    <t>SARRIA</t>
  </si>
  <si>
    <t>ACOSTA</t>
  </si>
  <si>
    <t>JENNY MARÍA</t>
  </si>
  <si>
    <t>ALCAÍNO</t>
  </si>
  <si>
    <t>PATRICIA INÉS</t>
  </si>
  <si>
    <t>ARENAS</t>
  </si>
  <si>
    <t>MAUREL</t>
  </si>
  <si>
    <t>ELIZABETH DEL CARMEN</t>
  </si>
  <si>
    <t>TRONCOSO</t>
  </si>
  <si>
    <t>AMALIA ELISA</t>
  </si>
  <si>
    <t>CÁRDENAS</t>
  </si>
  <si>
    <t>CAMPILLAY</t>
  </si>
  <si>
    <t>LIDIA AURORA</t>
  </si>
  <si>
    <t>ORMEÑO</t>
  </si>
  <si>
    <t>PATRICIA AURORA</t>
  </si>
  <si>
    <t>COFRÉ</t>
  </si>
  <si>
    <t>TORRICO</t>
  </si>
  <si>
    <t>PATRICIA ANDREA</t>
  </si>
  <si>
    <t>PARRA</t>
  </si>
  <si>
    <t>ELSA MIRIAM</t>
  </si>
  <si>
    <t>CANALES</t>
  </si>
  <si>
    <t>RODRÍGUEZ</t>
  </si>
  <si>
    <t>LILIANA MARGARITA</t>
  </si>
  <si>
    <t>BONETT</t>
  </si>
  <si>
    <t>SIMON</t>
  </si>
  <si>
    <t>PATRICIA VERENISSE</t>
  </si>
  <si>
    <t>OTAÍZA</t>
  </si>
  <si>
    <t>TAPIA</t>
  </si>
  <si>
    <t>IVANIA BEATRIZ</t>
  </si>
  <si>
    <t>CISTERNAS</t>
  </si>
  <si>
    <t>AGUIRRE</t>
  </si>
  <si>
    <t>VERÓNICA SILVIA</t>
  </si>
  <si>
    <t>ROLDÁN</t>
  </si>
  <si>
    <t>ARANCIBIA</t>
  </si>
  <si>
    <t>YUVISA DEL CARMEN</t>
  </si>
  <si>
    <t>ELBA DEL CARMEN</t>
  </si>
  <si>
    <t>LEDESMA</t>
  </si>
  <si>
    <t>NANCY AURISTELA</t>
  </si>
  <si>
    <t>MONDACA</t>
  </si>
  <si>
    <t>CELSA ORIANA</t>
  </si>
  <si>
    <t>BRETON</t>
  </si>
  <si>
    <t>OLMOS</t>
  </si>
  <si>
    <t>MARCIA LIDIA</t>
  </si>
  <si>
    <t>JACHURA</t>
  </si>
  <si>
    <t>CALIZAYA</t>
  </si>
  <si>
    <t>MARÍA ISABEL</t>
  </si>
  <si>
    <t>HAZALDINE</t>
  </si>
  <si>
    <t>CANTULIANO</t>
  </si>
  <si>
    <t>MARGARITA ORQUIDIA</t>
  </si>
  <si>
    <t>ECHEGOYEN</t>
  </si>
  <si>
    <t>SONIA ELIANA</t>
  </si>
  <si>
    <t>POL</t>
  </si>
  <si>
    <t>DANISA ELIZABETH</t>
  </si>
  <si>
    <t>ARÓSTICA</t>
  </si>
  <si>
    <t>PAREDES</t>
  </si>
  <si>
    <t>NANCY ESTHER</t>
  </si>
  <si>
    <t>MASSO</t>
  </si>
  <si>
    <t>HORMAZÁBAL</t>
  </si>
  <si>
    <t>MARGARITA CRISTINA</t>
  </si>
  <si>
    <t>GARCÍA</t>
  </si>
  <si>
    <t>URBINA</t>
  </si>
  <si>
    <t>MARGARITA EMILIA</t>
  </si>
  <si>
    <t>MARTÍNEZ</t>
  </si>
  <si>
    <t>MARISOL DEL CARMEN</t>
  </si>
  <si>
    <t>CONTRERAS</t>
  </si>
  <si>
    <t>LISETTE ANA DE LOURDES</t>
  </si>
  <si>
    <t>LILIAN DE LOURDES</t>
  </si>
  <si>
    <t>OSSANDÓN</t>
  </si>
  <si>
    <t>DOLLY ALICIA</t>
  </si>
  <si>
    <t>LAZCANO</t>
  </si>
  <si>
    <t>GUADALUPE ARGELIA ESMERALDA</t>
  </si>
  <si>
    <t>HURTADO</t>
  </si>
  <si>
    <t>LEYTON</t>
  </si>
  <si>
    <t>YAMARILY MAGDALENA</t>
  </si>
  <si>
    <t>TRUJILLO</t>
  </si>
  <si>
    <t>MERCEDES GEORGINA DE LOURDES</t>
  </si>
  <si>
    <t>SEGUEL</t>
  </si>
  <si>
    <t>FLORENTINA DEL CARMEN</t>
  </si>
  <si>
    <t>MAREY</t>
  </si>
  <si>
    <t>UBERLINDA TOMASA</t>
  </si>
  <si>
    <t>CUELLO</t>
  </si>
  <si>
    <t>DRINA NOEMÍ</t>
  </si>
  <si>
    <t>GONZÁLEZ</t>
  </si>
  <si>
    <t>FERRER</t>
  </si>
  <si>
    <t>SARA ARGELIA</t>
  </si>
  <si>
    <t>VALENZUELA</t>
  </si>
  <si>
    <t>VERÓNICA SANDRA</t>
  </si>
  <si>
    <t>BLANCO</t>
  </si>
  <si>
    <t>GRACIELA ESTER</t>
  </si>
  <si>
    <t>PALACIOS</t>
  </si>
  <si>
    <t>OSSA</t>
  </si>
  <si>
    <t>LEONOR IRIS</t>
  </si>
  <si>
    <t>EDITH DEL ROSARIO</t>
  </si>
  <si>
    <t>MYRIAM DEL ROSARIO</t>
  </si>
  <si>
    <t>CALLE</t>
  </si>
  <si>
    <t>GERALDO</t>
  </si>
  <si>
    <t>GLORIA DEL CARMEN</t>
  </si>
  <si>
    <t>PONCE</t>
  </si>
  <si>
    <t>HILDA SUSANA</t>
  </si>
  <si>
    <t>VILLARROEL</t>
  </si>
  <si>
    <t>GUADALUPE DEL CARMEN</t>
  </si>
  <si>
    <t>IGLESIAS</t>
  </si>
  <si>
    <t>SOFÍA CÁNDIDA</t>
  </si>
  <si>
    <t>ALARCÓN</t>
  </si>
  <si>
    <t>AURORA LUZMIRA</t>
  </si>
  <si>
    <t>MONROY</t>
  </si>
  <si>
    <t>BARRERA</t>
  </si>
  <si>
    <t>ALICIA DEL CARMEN</t>
  </si>
  <si>
    <t>CERDA</t>
  </si>
  <si>
    <t>VERÓNICA ISABEL</t>
  </si>
  <si>
    <t>MOSTAFA</t>
  </si>
  <si>
    <t>JANETT HILDA</t>
  </si>
  <si>
    <t>ROSA MARÍA</t>
  </si>
  <si>
    <t>ROMERO</t>
  </si>
  <si>
    <t>MARÍA EUGENIA</t>
  </si>
  <si>
    <t>ZAVALA</t>
  </si>
  <si>
    <t>VERA</t>
  </si>
  <si>
    <t>ISABEL MARGARITA</t>
  </si>
  <si>
    <t>ALFARO</t>
  </si>
  <si>
    <t>VILMA DE LOURDES</t>
  </si>
  <si>
    <t>DUBRAVCIC</t>
  </si>
  <si>
    <t>ANA MARÍA</t>
  </si>
  <si>
    <t>CARVAJAL</t>
  </si>
  <si>
    <t>CORTÉS</t>
  </si>
  <si>
    <t>AURORA DEL CARMEN</t>
  </si>
  <si>
    <t>AVILÉS</t>
  </si>
  <si>
    <t>MARÍA AMANCIA</t>
  </si>
  <si>
    <t>ROCO</t>
  </si>
  <si>
    <t>OSORIO</t>
  </si>
  <si>
    <t>KOSTOPULOS</t>
  </si>
  <si>
    <t>LIGIA DEL CARMEN</t>
  </si>
  <si>
    <t>CHELME</t>
  </si>
  <si>
    <t>ELIZABETH DEL ROSARIO</t>
  </si>
  <si>
    <t>ESCUDERO</t>
  </si>
  <si>
    <t>GEORGINA VERÓNICA</t>
  </si>
  <si>
    <t>FIGUEROA</t>
  </si>
  <si>
    <t>BARRIENTOS</t>
  </si>
  <si>
    <t>BRENDA MIREYA</t>
  </si>
  <si>
    <t>RIFFO</t>
  </si>
  <si>
    <t>CARREÑO</t>
  </si>
  <si>
    <t>MARCELINA ROSA</t>
  </si>
  <si>
    <t>CABELLO</t>
  </si>
  <si>
    <t>CORNEJO</t>
  </si>
  <si>
    <t>DIGNA DE LAS MERCEDES</t>
  </si>
  <si>
    <t>CRUZATT</t>
  </si>
  <si>
    <t>MARGARITA ELIZABETH</t>
  </si>
  <si>
    <t>AGUAD</t>
  </si>
  <si>
    <t>BERNABÉ DEL CARMEN</t>
  </si>
  <si>
    <t>ÓRDENES</t>
  </si>
  <si>
    <t>JORGE DARÍO</t>
  </si>
  <si>
    <t>GUILLERMO MARIO</t>
  </si>
  <si>
    <t>TEJERINA</t>
  </si>
  <si>
    <t>CHELMES</t>
  </si>
  <si>
    <t>PEDRO JILBERTO</t>
  </si>
  <si>
    <t>RÍOS</t>
  </si>
  <si>
    <t>RICARDO LUCIO</t>
  </si>
  <si>
    <t>ARTURO OROZIMBO</t>
  </si>
  <si>
    <t>CRUZ</t>
  </si>
  <si>
    <t>RIVERA</t>
  </si>
  <si>
    <t>INÉS LIBERTAD</t>
  </si>
  <si>
    <t>BARRAZA</t>
  </si>
  <si>
    <t>VALDIVIESO</t>
  </si>
  <si>
    <t>JUAN JOSÉ</t>
  </si>
  <si>
    <t>NÚÑEZ</t>
  </si>
  <si>
    <t>GUERRERO</t>
  </si>
  <si>
    <t>OSCAR ANTONIO</t>
  </si>
  <si>
    <t>CERECEDA</t>
  </si>
  <si>
    <t>MEDINA</t>
  </si>
  <si>
    <t>LUIS HUMBERTO</t>
  </si>
  <si>
    <t>DANIEL ANGEL</t>
  </si>
  <si>
    <t>AÍDA CARMEN</t>
  </si>
  <si>
    <t>TABILO</t>
  </si>
  <si>
    <t>SERGIO HERNÁN</t>
  </si>
  <si>
    <t>BARBOZA</t>
  </si>
  <si>
    <t>MARTA IRMA</t>
  </si>
  <si>
    <t>FLORES</t>
  </si>
  <si>
    <t>BARTOLO</t>
  </si>
  <si>
    <t>DANISA DOMINGA</t>
  </si>
  <si>
    <t>CANCINO</t>
  </si>
  <si>
    <t>DEL CANTO</t>
  </si>
  <si>
    <t>HERNÁN EDUARDO</t>
  </si>
  <si>
    <t>LEÓN</t>
  </si>
  <si>
    <t>JORGE ANTONIO</t>
  </si>
  <si>
    <t>MIRIAM PATRICIA</t>
  </si>
  <si>
    <t>MATAMOROS</t>
  </si>
  <si>
    <t>RICARDO ENRIQUE</t>
  </si>
  <si>
    <t>ARAVENA</t>
  </si>
  <si>
    <t>SUSANA TERESA</t>
  </si>
  <si>
    <t>MARZA</t>
  </si>
  <si>
    <t>CASTAÑEDA</t>
  </si>
  <si>
    <t>JAIME ALFONSO</t>
  </si>
  <si>
    <t>NARANJO</t>
  </si>
  <si>
    <t>SIERRA</t>
  </si>
  <si>
    <t>YUICSA DEL CARMEN</t>
  </si>
  <si>
    <t>ROJO</t>
  </si>
  <si>
    <t>TRIGO</t>
  </si>
  <si>
    <t>JUAN FRANCISCO</t>
  </si>
  <si>
    <t>ÁLVAREZ</t>
  </si>
  <si>
    <t>JORGE SEGUNDO</t>
  </si>
  <si>
    <t>ZAMARREÑO</t>
  </si>
  <si>
    <t>LUIS MANUEL</t>
  </si>
  <si>
    <t>CAMPOS</t>
  </si>
  <si>
    <t>SARA DEL CARMEN</t>
  </si>
  <si>
    <t>MAIZARES</t>
  </si>
  <si>
    <t>NANCY ANA</t>
  </si>
  <si>
    <t>GUICHARROUSSE</t>
  </si>
  <si>
    <t>EMMA POLINA</t>
  </si>
  <si>
    <t>ESTRELLA LISETTY</t>
  </si>
  <si>
    <t>DEL REAL</t>
  </si>
  <si>
    <t>CARMEN VITALIA</t>
  </si>
  <si>
    <t>FRITIS</t>
  </si>
  <si>
    <t>MARÍA DEL CARMEN</t>
  </si>
  <si>
    <t>ZORN</t>
  </si>
  <si>
    <t>VERÓNICA ELIZABETH</t>
  </si>
  <si>
    <t>LORNA ELIANA</t>
  </si>
  <si>
    <t>WASTAVINO</t>
  </si>
  <si>
    <t>POBLETE</t>
  </si>
  <si>
    <t>LUISA ESTER</t>
  </si>
  <si>
    <t>BOBADILLA</t>
  </si>
  <si>
    <t>MARÍA MAGDALENA</t>
  </si>
  <si>
    <t>FARREL</t>
  </si>
  <si>
    <t>MADRID</t>
  </si>
  <si>
    <t>LISBETH ESTELA</t>
  </si>
  <si>
    <t>LENKA DEL PILAR</t>
  </si>
  <si>
    <t>LILIAN DEL PILAR</t>
  </si>
  <si>
    <t>ANA LUISA</t>
  </si>
  <si>
    <t>OLIVA</t>
  </si>
  <si>
    <t>LUISA SOLEDAD</t>
  </si>
  <si>
    <t>CHINCHILLA</t>
  </si>
  <si>
    <t>MORENO</t>
  </si>
  <si>
    <t>VERLINDA INÉS</t>
  </si>
  <si>
    <t>MARIELA DE LAS MERCEDES</t>
  </si>
  <si>
    <t>JENNY JUANA</t>
  </si>
  <si>
    <t>VARAS</t>
  </si>
  <si>
    <t>LILIAN RUTH</t>
  </si>
  <si>
    <t>JUANA ELIZABETH</t>
  </si>
  <si>
    <t>ARIAS</t>
  </si>
  <si>
    <t>MANCILLA</t>
  </si>
  <si>
    <t>NELLY DE LOURDES</t>
  </si>
  <si>
    <t>CUEVAS</t>
  </si>
  <si>
    <t>XENIA MIRIAM</t>
  </si>
  <si>
    <t>PARDO</t>
  </si>
  <si>
    <t>ZARZURI</t>
  </si>
  <si>
    <t>JENNY AURORA</t>
  </si>
  <si>
    <t>COLLAO</t>
  </si>
  <si>
    <t>IVONNE DEL CARMEN</t>
  </si>
  <si>
    <t>AGUILAR</t>
  </si>
  <si>
    <t>YESSIKA JUDITH DEL CARMEN</t>
  </si>
  <si>
    <t>MELÉNDEZ</t>
  </si>
  <si>
    <t>LINA OSVALDA</t>
  </si>
  <si>
    <t>ALEXIS OMAR</t>
  </si>
  <si>
    <t>ADEMIR OSVALDO</t>
  </si>
  <si>
    <t>RAÚL ALBERTO</t>
  </si>
  <si>
    <t>SUAZO</t>
  </si>
  <si>
    <t>JULIO CÉSAR</t>
  </si>
  <si>
    <t>BARROS</t>
  </si>
  <si>
    <t>SYLVANA CYNNIA ELIZABETH</t>
  </si>
  <si>
    <t>QUINTANILLA</t>
  </si>
  <si>
    <t>LUZ NINA</t>
  </si>
  <si>
    <t>CAIMANQUE</t>
  </si>
  <si>
    <t>ACORI</t>
  </si>
  <si>
    <t>ROSA ELENA</t>
  </si>
  <si>
    <t>TOMÁS ALEJANDRO</t>
  </si>
  <si>
    <t>NAZAR</t>
  </si>
  <si>
    <t>SUSANA</t>
  </si>
  <si>
    <t>RAÚL EDERSO</t>
  </si>
  <si>
    <t>SILVIA DEL CARMEN</t>
  </si>
  <si>
    <t>KARINA XIMENA</t>
  </si>
  <si>
    <t>DOWNING</t>
  </si>
  <si>
    <t>JUANA ANGELA</t>
  </si>
  <si>
    <t>NORAMBUENA</t>
  </si>
  <si>
    <t>JORGE WASHINGTON</t>
  </si>
  <si>
    <t>RETAMAL</t>
  </si>
  <si>
    <t>IVÁN ENRIQUE</t>
  </si>
  <si>
    <t>ALMA EULALIA</t>
  </si>
  <si>
    <t>VILLAGRA</t>
  </si>
  <si>
    <t>PEDRO MARIO</t>
  </si>
  <si>
    <t>SEPÚLVEDA</t>
  </si>
  <si>
    <t>ISMAEL JESÚS</t>
  </si>
  <si>
    <t>GUTIÉRREZ</t>
  </si>
  <si>
    <t>IDA DEL CARMEN</t>
  </si>
  <si>
    <t>BERNARDITA DEL CARMEN</t>
  </si>
  <si>
    <t>ALTAMIRANO</t>
  </si>
  <si>
    <t>CAMILO ENRIQUE</t>
  </si>
  <si>
    <t>ARANEDA</t>
  </si>
  <si>
    <t>NIBIA JANETTE</t>
  </si>
  <si>
    <t>RECABARREN</t>
  </si>
  <si>
    <t>JUAN ALBERTO</t>
  </si>
  <si>
    <t>SAN MARTÍN</t>
  </si>
  <si>
    <t>CORVALÁN</t>
  </si>
  <si>
    <t>ROSA ESTER</t>
  </si>
  <si>
    <t>PAZ</t>
  </si>
  <si>
    <t>FAÚNDEZ</t>
  </si>
  <si>
    <t>CLARA ELIANA</t>
  </si>
  <si>
    <t>DORA INÉS DEL PILAR</t>
  </si>
  <si>
    <t>INZUNZA</t>
  </si>
  <si>
    <t>ERMITA ISABEL</t>
  </si>
  <si>
    <t>BAHAMONDES</t>
  </si>
  <si>
    <t>ESPINOZA</t>
  </si>
  <si>
    <t>EDNA DEL CARMEN</t>
  </si>
  <si>
    <t>PUENTES</t>
  </si>
  <si>
    <t>AQUEVEDO</t>
  </si>
  <si>
    <t>SILVIA MÓNICA</t>
  </si>
  <si>
    <t>HAUCK</t>
  </si>
  <si>
    <t>COTTET</t>
  </si>
  <si>
    <t>LIZBETH</t>
  </si>
  <si>
    <t>ANCAVIL</t>
  </si>
  <si>
    <t>ANCAMIL</t>
  </si>
  <si>
    <t>MARÍA REBECA</t>
  </si>
  <si>
    <t>MALDONADO</t>
  </si>
  <si>
    <t>HIGUERA</t>
  </si>
  <si>
    <t>IHTIEL FRANCISCO</t>
  </si>
  <si>
    <t>ORREGO</t>
  </si>
  <si>
    <t>LUIS OMAR</t>
  </si>
  <si>
    <t>PINILLA</t>
  </si>
  <si>
    <t>PALMA</t>
  </si>
  <si>
    <t>VÍCTOR EDIN</t>
  </si>
  <si>
    <t>LIZAMA</t>
  </si>
  <si>
    <t>ALMA ADRIANA</t>
  </si>
  <si>
    <t>PACHECO</t>
  </si>
  <si>
    <t>SAGNER</t>
  </si>
  <si>
    <t>MARCOS FEDERICO</t>
  </si>
  <si>
    <t>CABRERA</t>
  </si>
  <si>
    <t>JIMÉNEZ</t>
  </si>
  <si>
    <t>VILLA</t>
  </si>
  <si>
    <t>OVIEDO</t>
  </si>
  <si>
    <t>CARMELA DEL ROSARIO</t>
  </si>
  <si>
    <t>LEFIMAN</t>
  </si>
  <si>
    <t>CAYUPIL</t>
  </si>
  <si>
    <t>LUIS ALBERTO</t>
  </si>
  <si>
    <t>SALAS</t>
  </si>
  <si>
    <t>LEIVA</t>
  </si>
  <si>
    <t>ROBERTO MOISÉS</t>
  </si>
  <si>
    <t>HUENUPIL</t>
  </si>
  <si>
    <t>CATRIEL</t>
  </si>
  <si>
    <t>LIDIA UBERLINDA</t>
  </si>
  <si>
    <t>LLANQUITRUF</t>
  </si>
  <si>
    <t>BARRIGA</t>
  </si>
  <si>
    <t>LUISA DEL CARMEN</t>
  </si>
  <si>
    <t>ALICIA EUGENIA</t>
  </si>
  <si>
    <t>SALVO</t>
  </si>
  <si>
    <t>MARÍA NIEVES DEL CARMEN</t>
  </si>
  <si>
    <t>PENROZ</t>
  </si>
  <si>
    <t>DANIEL ERNESTO</t>
  </si>
  <si>
    <t>NEIRA</t>
  </si>
  <si>
    <t>JOSÉ ALAMIRO</t>
  </si>
  <si>
    <t>TEJO</t>
  </si>
  <si>
    <t>ORLANDO ANTONIO</t>
  </si>
  <si>
    <t>MORA</t>
  </si>
  <si>
    <t>SALAZAR</t>
  </si>
  <si>
    <t>ZAUDIEL ALBERTO</t>
  </si>
  <si>
    <t>VÍCTOR MANUEL</t>
  </si>
  <si>
    <t>MEIER</t>
  </si>
  <si>
    <t>IVÓN</t>
  </si>
  <si>
    <t>QUIROZ</t>
  </si>
  <si>
    <t>ALMUNA</t>
  </si>
  <si>
    <t>DANIS MIRIAM</t>
  </si>
  <si>
    <t>MARÍA ALICIA DEL CARMEN</t>
  </si>
  <si>
    <t>CARLOS ARTURO</t>
  </si>
  <si>
    <t>SANDOVAL</t>
  </si>
  <si>
    <t>IVÁN ELOY</t>
  </si>
  <si>
    <t>MAGDALENA MARGOT</t>
  </si>
  <si>
    <t>LEVIS</t>
  </si>
  <si>
    <t>MIREYA PATRICIA</t>
  </si>
  <si>
    <t>WEBER</t>
  </si>
  <si>
    <t>DANILO MARECK</t>
  </si>
  <si>
    <t>HENRÍQUEZ</t>
  </si>
  <si>
    <t>OLGA DEL CARMEN</t>
  </si>
  <si>
    <t>ROSALÍA GLADYS</t>
  </si>
  <si>
    <t>ROSA LAURA PETRONILA</t>
  </si>
  <si>
    <t>BARRA</t>
  </si>
  <si>
    <t>JAIME HONORATO</t>
  </si>
  <si>
    <t>HUEÑIR</t>
  </si>
  <si>
    <t>NORÍN</t>
  </si>
  <si>
    <t>JUAN DE DIOS</t>
  </si>
  <si>
    <t>CÓRDOVA</t>
  </si>
  <si>
    <t>JAIME OSVALDO</t>
  </si>
  <si>
    <t>ISLA</t>
  </si>
  <si>
    <t>RUIZ</t>
  </si>
  <si>
    <t>ELBA HERMENEGILDA</t>
  </si>
  <si>
    <t>HUILCAMÁN</t>
  </si>
  <si>
    <t>TRALMA</t>
  </si>
  <si>
    <t>ANA DIVA</t>
  </si>
  <si>
    <t>VALDEBENITO</t>
  </si>
  <si>
    <t>ARLETT DEL CARMEN</t>
  </si>
  <si>
    <t>ELISA GRACIELA</t>
  </si>
  <si>
    <t>BARRENECHEA</t>
  </si>
  <si>
    <t>CROT</t>
  </si>
  <si>
    <t>HUECHEPAN</t>
  </si>
  <si>
    <t>CATALÁN</t>
  </si>
  <si>
    <t>EVA INICHA</t>
  </si>
  <si>
    <t>SALGADO</t>
  </si>
  <si>
    <t>VILLANUEVA</t>
  </si>
  <si>
    <t>ANGELA PATRICIA</t>
  </si>
  <si>
    <t>LIDIA ELVIRA</t>
  </si>
  <si>
    <t>SOTELO</t>
  </si>
  <si>
    <t>CASAS</t>
  </si>
  <si>
    <t>DOMINGO AQUILES</t>
  </si>
  <si>
    <t>CANDIA</t>
  </si>
  <si>
    <t>VALENTÍN HERMES</t>
  </si>
  <si>
    <t>REBOLLEDO</t>
  </si>
  <si>
    <t>PEDRO HERNÁN</t>
  </si>
  <si>
    <t>RIVAS</t>
  </si>
  <si>
    <t>SAUMANN</t>
  </si>
  <si>
    <t>EDGARDO</t>
  </si>
  <si>
    <t>FUENTEALBA</t>
  </si>
  <si>
    <t>JUAN GREGORIO</t>
  </si>
  <si>
    <t>QUIJADA</t>
  </si>
  <si>
    <t>HILDA ADRIANA</t>
  </si>
  <si>
    <t>BENAVIDES</t>
  </si>
  <si>
    <t>MARGA RUTH PATRICIA</t>
  </si>
  <si>
    <t>MERA</t>
  </si>
  <si>
    <t>MARÍA ANGÉLICA</t>
  </si>
  <si>
    <t>FULLER</t>
  </si>
  <si>
    <t>ALEGRÍA</t>
  </si>
  <si>
    <t>LILIA RAMONA</t>
  </si>
  <si>
    <t>LAGOS</t>
  </si>
  <si>
    <t>CRUCES</t>
  </si>
  <si>
    <t>VILLAGRÁN</t>
  </si>
  <si>
    <t>ERIKA ELIZABETH</t>
  </si>
  <si>
    <t>BALDOMERO OSVALDO</t>
  </si>
  <si>
    <t>MIGUEL SEGUNDO</t>
  </si>
  <si>
    <t>VÁSQUEZ</t>
  </si>
  <si>
    <t>ELIZABETH MYRIAM</t>
  </si>
  <si>
    <t>CHESTA</t>
  </si>
  <si>
    <t>ROBLES</t>
  </si>
  <si>
    <t>MARÍA CRISTINA</t>
  </si>
  <si>
    <t>ZÚÑIGA</t>
  </si>
  <si>
    <t>WINEZ</t>
  </si>
  <si>
    <t>ESCALONA</t>
  </si>
  <si>
    <t>MIRIAM ELENA</t>
  </si>
  <si>
    <t>PASTÉN</t>
  </si>
  <si>
    <t>AURORA MARIELA</t>
  </si>
  <si>
    <t>PEZO</t>
  </si>
  <si>
    <t>GATICA</t>
  </si>
  <si>
    <t>JORQUERA</t>
  </si>
  <si>
    <t>CRISTIAN DE JESÚS</t>
  </si>
  <si>
    <t>AEDO</t>
  </si>
  <si>
    <t>SOBARZO</t>
  </si>
  <si>
    <t>HERMAN LUIS</t>
  </si>
  <si>
    <t>ELÍAS JOEL</t>
  </si>
  <si>
    <t>QUILAQUEO</t>
  </si>
  <si>
    <t>CALCUMIL</t>
  </si>
  <si>
    <t>REINALDO</t>
  </si>
  <si>
    <t>REYES</t>
  </si>
  <si>
    <t>NELSON ROLANDO</t>
  </si>
  <si>
    <t>JOSÉ MARÍA</t>
  </si>
  <si>
    <t>LILIANA IRIS</t>
  </si>
  <si>
    <t>JOFRÉ</t>
  </si>
  <si>
    <t>JUAN SEGUNDO DE LA CRUZ</t>
  </si>
  <si>
    <t>GAYOSO</t>
  </si>
  <si>
    <t>RUTH</t>
  </si>
  <si>
    <t>ARMANDO RICARD</t>
  </si>
  <si>
    <t>JAQUE</t>
  </si>
  <si>
    <t>DAGOBERTO DEL CARMEN</t>
  </si>
  <si>
    <t>ECHEVERRÍA</t>
  </si>
  <si>
    <t>NIVIA INÉS</t>
  </si>
  <si>
    <t>GÁLVEZ</t>
  </si>
  <si>
    <t>PEÑA</t>
  </si>
  <si>
    <t>RUBÉN DARÍO</t>
  </si>
  <si>
    <t>HÉCTOR ELÍAS</t>
  </si>
  <si>
    <t>BELLOSO</t>
  </si>
  <si>
    <t>COLICOY</t>
  </si>
  <si>
    <t>BELTRÁN</t>
  </si>
  <si>
    <t>LUIS EDMUNDO</t>
  </si>
  <si>
    <t>LEAL</t>
  </si>
  <si>
    <t>ELOÍSA DEL PILAR</t>
  </si>
  <si>
    <t>PATRICIA ISABEL</t>
  </si>
  <si>
    <t>GAVILÁN</t>
  </si>
  <si>
    <t>ANA IVETH</t>
  </si>
  <si>
    <t>PELÉN</t>
  </si>
  <si>
    <t>DE GREGORIO</t>
  </si>
  <si>
    <t>MARÍA TERESA</t>
  </si>
  <si>
    <t>ESCOBAR</t>
  </si>
  <si>
    <t>ALICIA VICTORIA</t>
  </si>
  <si>
    <t>SERGIO EDGARDO</t>
  </si>
  <si>
    <t>PEDRO FELICIANO</t>
  </si>
  <si>
    <t>JOSEFINA DEL CARMEN</t>
  </si>
  <si>
    <t>MARÍA SILVANA</t>
  </si>
  <si>
    <t>FIERRO</t>
  </si>
  <si>
    <t>JELDRES</t>
  </si>
  <si>
    <t>JUAN OSVALDO</t>
  </si>
  <si>
    <t>HAROLDO ENRIQUE</t>
  </si>
  <si>
    <t>FERNANDO FEDERICO</t>
  </si>
  <si>
    <t>ASTETE</t>
  </si>
  <si>
    <t>HÉCTOR ENRIQUE</t>
  </si>
  <si>
    <t>PINO</t>
  </si>
  <si>
    <t>NELSON JOSÉ</t>
  </si>
  <si>
    <t>CALFUCURA</t>
  </si>
  <si>
    <t>LUIS BELISARIO</t>
  </si>
  <si>
    <t>ERCOLI</t>
  </si>
  <si>
    <t>ESTRADA</t>
  </si>
  <si>
    <t>MARÍA IRENE ANGÉLICA</t>
  </si>
  <si>
    <t>NECUL</t>
  </si>
  <si>
    <t>MAGALY DEL CARMEN</t>
  </si>
  <si>
    <t>AMPARO DEL CARMEN</t>
  </si>
  <si>
    <t>CARIAGA</t>
  </si>
  <si>
    <t>ARGELIA LILIAN</t>
  </si>
  <si>
    <t>QUILODRÁN</t>
  </si>
  <si>
    <t>ESMERALDA DE LOURDES</t>
  </si>
  <si>
    <t>BARRIL</t>
  </si>
  <si>
    <t>GACITÚA</t>
  </si>
  <si>
    <t>JUANA DEL CARMEN</t>
  </si>
  <si>
    <t>MANZANO</t>
  </si>
  <si>
    <t>NORIS XIMENA</t>
  </si>
  <si>
    <t>TRINIDAD ENID</t>
  </si>
  <si>
    <t>BURGOS</t>
  </si>
  <si>
    <t>EDELMIRA EUGENIA</t>
  </si>
  <si>
    <t>IRMA CECILIA</t>
  </si>
  <si>
    <t>MÓNICA DEL CARMEN</t>
  </si>
  <si>
    <t>MANDIOLA</t>
  </si>
  <si>
    <t>GLORIA ELIZABETH</t>
  </si>
  <si>
    <t>NAHUELPÁN</t>
  </si>
  <si>
    <t>LINCOLEO</t>
  </si>
  <si>
    <t>LIDIA ELIZABETH</t>
  </si>
  <si>
    <t>AILLAPÁN</t>
  </si>
  <si>
    <t>TREUMÚN</t>
  </si>
  <si>
    <t>ROSALÍA CARMEN</t>
  </si>
  <si>
    <t>FIEDLER</t>
  </si>
  <si>
    <t>AGURTO</t>
  </si>
  <si>
    <t>GINETTE ROXANA ALBINA</t>
  </si>
  <si>
    <t>PASTENE</t>
  </si>
  <si>
    <t>ANA MARÍA MAGALY</t>
  </si>
  <si>
    <t>MARÍA VICTORIA</t>
  </si>
  <si>
    <t>ORFELINA DEL CARMEN</t>
  </si>
  <si>
    <t>CID</t>
  </si>
  <si>
    <t>MARÍA ODETTE</t>
  </si>
  <si>
    <t>FABIOLA ADRIANA</t>
  </si>
  <si>
    <t>MARIO ABRAHAM</t>
  </si>
  <si>
    <t>CARTES</t>
  </si>
  <si>
    <t>SANHUEZA</t>
  </si>
  <si>
    <t>RAMÓN FLORÍN</t>
  </si>
  <si>
    <t>MARDONES</t>
  </si>
  <si>
    <t>RENÉ ALADINO</t>
  </si>
  <si>
    <t>LAFLOR</t>
  </si>
  <si>
    <t>LEONARDO BENJAMÍN</t>
  </si>
  <si>
    <t>CARLOS ANTONIO</t>
  </si>
  <si>
    <t>OTÁROLA</t>
  </si>
  <si>
    <t>GUMERCINDO PATRICIO</t>
  </si>
  <si>
    <t>NASS</t>
  </si>
  <si>
    <t>FERNANDO ESTEBAN</t>
  </si>
  <si>
    <t>PASMIÑO</t>
  </si>
  <si>
    <t>SIGNORINI</t>
  </si>
  <si>
    <t>PEZZI</t>
  </si>
  <si>
    <t>LEOPOLDO ENRIQUE JOSÉ</t>
  </si>
  <si>
    <t>CARMEN DE LAS NIEVES</t>
  </si>
  <si>
    <t>POZO</t>
  </si>
  <si>
    <t>ARMANDO SEGUNDO</t>
  </si>
  <si>
    <t>MÜLLER</t>
  </si>
  <si>
    <t>WALTER PATRICIO</t>
  </si>
  <si>
    <t>MANRÍQUEZ</t>
  </si>
  <si>
    <t>HUGO CASIMIRO</t>
  </si>
  <si>
    <t>BELLEMANS</t>
  </si>
  <si>
    <t>CARMEN GLORIA</t>
  </si>
  <si>
    <t>SCHUSTER</t>
  </si>
  <si>
    <t>WILFREDO GUILLERMO</t>
  </si>
  <si>
    <t>VIRGINIA DEL CARMEN</t>
  </si>
  <si>
    <t>CARILAO</t>
  </si>
  <si>
    <t>YALPI</t>
  </si>
  <si>
    <t>NELSON DAVID</t>
  </si>
  <si>
    <t>RODOLFO HERIBERTO</t>
  </si>
  <si>
    <t>RICARDO DANIEL ENRIQUE</t>
  </si>
  <si>
    <t>PEDRO JORGE</t>
  </si>
  <si>
    <t>SCHULZ</t>
  </si>
  <si>
    <t>IBÁÑEZ</t>
  </si>
  <si>
    <t>ERNESTO GUILLERMO</t>
  </si>
  <si>
    <t>CARMEN ESTER</t>
  </si>
  <si>
    <t>ELLICKER</t>
  </si>
  <si>
    <t>BIDERMANN</t>
  </si>
  <si>
    <t>HEIDY WILMA</t>
  </si>
  <si>
    <t>JUAN SERGIO</t>
  </si>
  <si>
    <t>BELLO</t>
  </si>
  <si>
    <t>SYLVIA NANCY</t>
  </si>
  <si>
    <t>VENEGAS</t>
  </si>
  <si>
    <t>CECILIA INÉS</t>
  </si>
  <si>
    <t>PICHÚN</t>
  </si>
  <si>
    <t>MARÍA GABRIELA</t>
  </si>
  <si>
    <t>CARO</t>
  </si>
  <si>
    <t>GLADYS ELISA DEL CARMEN</t>
  </si>
  <si>
    <t>LUCÍA BEATRIZ</t>
  </si>
  <si>
    <t>JULIA DOLORES</t>
  </si>
  <si>
    <t>VIVIANA CRISTINA</t>
  </si>
  <si>
    <t>MONTENEGRO</t>
  </si>
  <si>
    <t>URQUIETA</t>
  </si>
  <si>
    <t>MATILDE ALEXANDRA</t>
  </si>
  <si>
    <t>ARIELA ELENA</t>
  </si>
  <si>
    <t>ANGÉLICA DE LAS MERCEDES</t>
  </si>
  <si>
    <t>LIZANA</t>
  </si>
  <si>
    <t>ANITA LUISA</t>
  </si>
  <si>
    <t>MANQUILEF</t>
  </si>
  <si>
    <t>ALCAMÁN</t>
  </si>
  <si>
    <t>COLOMA</t>
  </si>
  <si>
    <t>MALO</t>
  </si>
  <si>
    <t>CARMONA</t>
  </si>
  <si>
    <t>GLADYS</t>
  </si>
  <si>
    <t>VIVANCO</t>
  </si>
  <si>
    <t>MÓNICA BRÍGIDA ETELVINA</t>
  </si>
  <si>
    <t>RADDATZ</t>
  </si>
  <si>
    <t>KIEFER</t>
  </si>
  <si>
    <t>MARLENE CECILIA</t>
  </si>
  <si>
    <t>LUZ MARIANELA</t>
  </si>
  <si>
    <t>YOST</t>
  </si>
  <si>
    <t>PATRICIA TAMARA</t>
  </si>
  <si>
    <t>ORIETA ADRIANA</t>
  </si>
  <si>
    <t>CARMEN ELIZABETH</t>
  </si>
  <si>
    <t>LEFENDA</t>
  </si>
  <si>
    <t>MARÍA MERCEDES</t>
  </si>
  <si>
    <t>DEL RÍO</t>
  </si>
  <si>
    <t>ROSA ADRIANA</t>
  </si>
  <si>
    <t>MARÍA VERÓNICA</t>
  </si>
  <si>
    <t>VIASLY ANGÉLICA</t>
  </si>
  <si>
    <t>BLANCA IVONE</t>
  </si>
  <si>
    <t>VELOZO</t>
  </si>
  <si>
    <t>MARISOL ERICA</t>
  </si>
  <si>
    <t>BALBOA</t>
  </si>
  <si>
    <t>JUAN RICARDO</t>
  </si>
  <si>
    <t>MERCADO</t>
  </si>
  <si>
    <t>IVÁN HAROLDO</t>
  </si>
  <si>
    <t>VOTTERO</t>
  </si>
  <si>
    <t>ELISEO BERNABÉ</t>
  </si>
  <si>
    <t>LOYER</t>
  </si>
  <si>
    <t>ROMERA</t>
  </si>
  <si>
    <t>PAOLA</t>
  </si>
  <si>
    <t>ANGULO</t>
  </si>
  <si>
    <t>IRENE JUDITH</t>
  </si>
  <si>
    <t>ARANGUEZ</t>
  </si>
  <si>
    <t>MARÍA ELENA SOLEDAD</t>
  </si>
  <si>
    <t>AMELIA DEL CARMEN</t>
  </si>
  <si>
    <t>MARÍA LUZ</t>
  </si>
  <si>
    <t>JULIA VERÓNICA</t>
  </si>
  <si>
    <t>MOISÉS REINERIO</t>
  </si>
  <si>
    <t>MEZA</t>
  </si>
  <si>
    <t>CARLOS DAVID</t>
  </si>
  <si>
    <t>ELLA MÓNICA</t>
  </si>
  <si>
    <t>LLAUPE</t>
  </si>
  <si>
    <t>INÉS NICOLASA</t>
  </si>
  <si>
    <t>DEMIERRE</t>
  </si>
  <si>
    <t>DORYS NANCY</t>
  </si>
  <si>
    <t>D'APPOLLONIO</t>
  </si>
  <si>
    <t>LUZ MARÍA</t>
  </si>
  <si>
    <t>CANO</t>
  </si>
  <si>
    <t>JARAMILLO</t>
  </si>
  <si>
    <t>AIRA ABDINA</t>
  </si>
  <si>
    <t>ITURRA</t>
  </si>
  <si>
    <t>SERGIO EUGENIO</t>
  </si>
  <si>
    <t>RIQUELME</t>
  </si>
  <si>
    <t>AIDÉE EMPERATRIZ</t>
  </si>
  <si>
    <t>LOBOS</t>
  </si>
  <si>
    <t>CÁRCAMO</t>
  </si>
  <si>
    <t>AMELIA ORFELINA</t>
  </si>
  <si>
    <t>PAVEZ</t>
  </si>
  <si>
    <t>ESMERITA ADELINDA</t>
  </si>
  <si>
    <t>LLANCAFIL</t>
  </si>
  <si>
    <t>COLLINAO</t>
  </si>
  <si>
    <t>EUGENIA DEL TRÁNSITO</t>
  </si>
  <si>
    <t>NAVARRETE</t>
  </si>
  <si>
    <t>CRISTINA INÉS</t>
  </si>
  <si>
    <t>CARLOS GUILLERMO</t>
  </si>
  <si>
    <t>NEUMANN</t>
  </si>
  <si>
    <t>ADOLFO JOSÉ</t>
  </si>
  <si>
    <t>DAVID GUALBERTO</t>
  </si>
  <si>
    <t>OSVÉN</t>
  </si>
  <si>
    <t>FERNANDO ENRIQUE</t>
  </si>
  <si>
    <t>CECILIO AMILCAR</t>
  </si>
  <si>
    <t>RABY</t>
  </si>
  <si>
    <t>ANA ISABEL</t>
  </si>
  <si>
    <t>BRONDI</t>
  </si>
  <si>
    <t>GARAY</t>
  </si>
  <si>
    <t>CARLOS ALBERTO</t>
  </si>
  <si>
    <t>CORRALES</t>
  </si>
  <si>
    <t>VILLALOBOS</t>
  </si>
  <si>
    <t>CORVACHO</t>
  </si>
  <si>
    <t>MARÍA ROSA</t>
  </si>
  <si>
    <t>GUILLERMO ERNESTO</t>
  </si>
  <si>
    <t>URIBE</t>
  </si>
  <si>
    <t>ALEJANDRO JESÚS</t>
  </si>
  <si>
    <t>CHOQUE</t>
  </si>
  <si>
    <t>MANLLA</t>
  </si>
  <si>
    <t>SILVIA SUSANA</t>
  </si>
  <si>
    <t>PANGO</t>
  </si>
  <si>
    <t>GONZALO GEORGE</t>
  </si>
  <si>
    <t>ARDILES</t>
  </si>
  <si>
    <t>LUIS OCTAVIO</t>
  </si>
  <si>
    <t>MÓNICA EUGENIA</t>
  </si>
  <si>
    <t>MUÑIZ</t>
  </si>
  <si>
    <t>HERNÁN REINALDO</t>
  </si>
  <si>
    <t>MALEBRÁN</t>
  </si>
  <si>
    <t>VERTIZ</t>
  </si>
  <si>
    <t>FELICIDAD</t>
  </si>
  <si>
    <t>SONIA ELIZABETH</t>
  </si>
  <si>
    <t>ARCE</t>
  </si>
  <si>
    <t>JORGE ROLANDO</t>
  </si>
  <si>
    <t>JUAN RODOLFO</t>
  </si>
  <si>
    <t>ISHIHARA</t>
  </si>
  <si>
    <t>MARÍA LETICIA DEL CARMEN</t>
  </si>
  <si>
    <t>ANDRADE</t>
  </si>
  <si>
    <t>AMPUERO</t>
  </si>
  <si>
    <t>SYLVIA TERESA</t>
  </si>
  <si>
    <t>PATRICIA PILAR</t>
  </si>
  <si>
    <t>LUQUE</t>
  </si>
  <si>
    <t>GLORIA MARLENE</t>
  </si>
  <si>
    <t>ESTER DEL CARMEN</t>
  </si>
  <si>
    <t>WAGNER</t>
  </si>
  <si>
    <t>VARELA</t>
  </si>
  <si>
    <t>MARA ELISABETH</t>
  </si>
  <si>
    <t>ORELLANA</t>
  </si>
  <si>
    <t>ANA ORIELA JOSEFINA</t>
  </si>
  <si>
    <t>ALIAGA</t>
  </si>
  <si>
    <t>ANA MARÍA DE FÁTIMA</t>
  </si>
  <si>
    <t>CAÑIPA</t>
  </si>
  <si>
    <t>LISSETTE MYRIAM</t>
  </si>
  <si>
    <t>VIOLETA ROSENDA</t>
  </si>
  <si>
    <t>GAVIA</t>
  </si>
  <si>
    <t>ALBA MARGARITA</t>
  </si>
  <si>
    <t>ROCCO</t>
  </si>
  <si>
    <t>LEONARDO YANKO</t>
  </si>
  <si>
    <t>MAYEGA</t>
  </si>
  <si>
    <t>MARÍA EDA</t>
  </si>
  <si>
    <t>GÁRATE</t>
  </si>
  <si>
    <t>PATRICIA ELENA DE LOURDES</t>
  </si>
  <si>
    <t>MADARIAGA</t>
  </si>
  <si>
    <t>VALLADARES</t>
  </si>
  <si>
    <t>ADA ELENA</t>
  </si>
  <si>
    <t>SONIA SUSANA</t>
  </si>
  <si>
    <t>ABURTO</t>
  </si>
  <si>
    <t>LEDA CECILIA</t>
  </si>
  <si>
    <t>SUSANA ANGÉLICA</t>
  </si>
  <si>
    <t>LINDANA GLADYS</t>
  </si>
  <si>
    <t>ADA DEL CARMEN</t>
  </si>
  <si>
    <t>MARTA CECILIA</t>
  </si>
  <si>
    <t>GIOVANNA DEL CARMEN</t>
  </si>
  <si>
    <t>HENNINGS</t>
  </si>
  <si>
    <t>LEONOR JULIA</t>
  </si>
  <si>
    <t>BRITO</t>
  </si>
  <si>
    <t>BOLADOS</t>
  </si>
  <si>
    <t>DANIZA DEL CARMEN</t>
  </si>
  <si>
    <t>CHAMORRO</t>
  </si>
  <si>
    <t>AYARZA</t>
  </si>
  <si>
    <t>AMELIA GLADYS</t>
  </si>
  <si>
    <t>MEDEL</t>
  </si>
  <si>
    <t>SARA ANGÉLICA</t>
  </si>
  <si>
    <t>ANA DEL CARMEN</t>
  </si>
  <si>
    <t>BEATRIZ DEL CARMEN</t>
  </si>
  <si>
    <t>ARRIAGADA</t>
  </si>
  <si>
    <t>DOUGLAS WILFREDO</t>
  </si>
  <si>
    <t>BLANCA MAFALDA JEANETTE DEL CARMEN</t>
  </si>
  <si>
    <t>ASTORGA</t>
  </si>
  <si>
    <t>MARTA TERESA</t>
  </si>
  <si>
    <t>ARRAÑO</t>
  </si>
  <si>
    <t>ARMANDO EDUARDO</t>
  </si>
  <si>
    <t>MILES</t>
  </si>
  <si>
    <t>JAIME HERNÁN</t>
  </si>
  <si>
    <t>SHENDA JANETH</t>
  </si>
  <si>
    <t>LINO ALBERTO</t>
  </si>
  <si>
    <t>LEGUIZAMON</t>
  </si>
  <si>
    <t>EDUARDO EUGENIO</t>
  </si>
  <si>
    <t>MORALEDA</t>
  </si>
  <si>
    <t>ROBINSON HILARIO</t>
  </si>
  <si>
    <t>AUBIN ERICK</t>
  </si>
  <si>
    <t>VILLAR</t>
  </si>
  <si>
    <t>GUILLERMO ALBERTO</t>
  </si>
  <si>
    <t>THONET</t>
  </si>
  <si>
    <t>RODAS</t>
  </si>
  <si>
    <t>EUGENIA GHISLAINE</t>
  </si>
  <si>
    <t>HÉCTOR DOMINGO</t>
  </si>
  <si>
    <t>MIGUEL LUIS</t>
  </si>
  <si>
    <t>MILLA</t>
  </si>
  <si>
    <t>HUMBERTO DUVERLI</t>
  </si>
  <si>
    <t>CABAÑAS</t>
  </si>
  <si>
    <t>EMIGDIO ELÍAS</t>
  </si>
  <si>
    <t>RENÉ FERNANDO</t>
  </si>
  <si>
    <t>MATUS</t>
  </si>
  <si>
    <t>HERNÁN GUILLERMO</t>
  </si>
  <si>
    <t>ALIDA AMELIA DE LOURDES</t>
  </si>
  <si>
    <t>IDOLIDA ANGÉLICA DEL CARMEN</t>
  </si>
  <si>
    <t>QUEVEDO</t>
  </si>
  <si>
    <t>JOSÉ BERNARDINO</t>
  </si>
  <si>
    <t>SANTIBÁÑEZ</t>
  </si>
  <si>
    <t>DONALDO RAFAEL</t>
  </si>
  <si>
    <t>HERMINDA DEL ROSARIO</t>
  </si>
  <si>
    <t>PIÑONES</t>
  </si>
  <si>
    <t>GLADYS DEL CARMEN</t>
  </si>
  <si>
    <t>LLANCAMIL</t>
  </si>
  <si>
    <t>VERÓNICA</t>
  </si>
  <si>
    <t>MONTT</t>
  </si>
  <si>
    <t>MARISA JANET</t>
  </si>
  <si>
    <t>ALQUINTA</t>
  </si>
  <si>
    <t>SOLEDAD NOEMA</t>
  </si>
  <si>
    <t>CÁDIZ</t>
  </si>
  <si>
    <t>VINKA NILDA</t>
  </si>
  <si>
    <t>MARCIA MAGDALENA</t>
  </si>
  <si>
    <t>MAGDALENA VITELIA</t>
  </si>
  <si>
    <t>DANERIS</t>
  </si>
  <si>
    <t>MALBRÁN</t>
  </si>
  <si>
    <t>VIRGINIA DEL PILAR</t>
  </si>
  <si>
    <t>ZAMBRA</t>
  </si>
  <si>
    <t>SERRANO</t>
  </si>
  <si>
    <t>DORY NELLY</t>
  </si>
  <si>
    <t>VERÓN</t>
  </si>
  <si>
    <t>RUTH DE LOURDES</t>
  </si>
  <si>
    <t>MONASTERIO</t>
  </si>
  <si>
    <t>XIMENA SOLEDAD</t>
  </si>
  <si>
    <t>KARINA SOLEDAD</t>
  </si>
  <si>
    <t>CALLEJAS</t>
  </si>
  <si>
    <t>ACUÑA</t>
  </si>
  <si>
    <t>ADA AMELIA</t>
  </si>
  <si>
    <t>VIÑAS</t>
  </si>
  <si>
    <t>NORA LUISA</t>
  </si>
  <si>
    <t>RINA ORIETA</t>
  </si>
  <si>
    <t>SARA RHODE</t>
  </si>
  <si>
    <t>MARÍA SUSANA</t>
  </si>
  <si>
    <t>VERAGUAS</t>
  </si>
  <si>
    <t>BORDOLI</t>
  </si>
  <si>
    <t>PRISCILA TERESA</t>
  </si>
  <si>
    <t>ISABEL DEL ROSARIO</t>
  </si>
  <si>
    <t>HERNÁN PATRICIO</t>
  </si>
  <si>
    <t>VALLEJOS</t>
  </si>
  <si>
    <t>ROBERTO ALFONSO</t>
  </si>
  <si>
    <t>FONSECA</t>
  </si>
  <si>
    <t>LUIS LEONARDO</t>
  </si>
  <si>
    <t>JOSÉ ENRIQUE</t>
  </si>
  <si>
    <t>ROSSEL</t>
  </si>
  <si>
    <t>PEDRO ARMANDO</t>
  </si>
  <si>
    <t>DARIMONT</t>
  </si>
  <si>
    <t>MIRTHA ELIZABETH</t>
  </si>
  <si>
    <t>EDIS BERENICE</t>
  </si>
  <si>
    <t>GENERAL</t>
  </si>
  <si>
    <t>LAUTARO ANTONIO</t>
  </si>
  <si>
    <t>RUTH PATRICIA</t>
  </si>
  <si>
    <t>MONARDES</t>
  </si>
  <si>
    <t>MARIO LUIS</t>
  </si>
  <si>
    <t>PALLEROS</t>
  </si>
  <si>
    <t>LUIS FERNANDO</t>
  </si>
  <si>
    <t>COLMANS</t>
  </si>
  <si>
    <t>GONZALO ENRIQUE</t>
  </si>
  <si>
    <t>LEAN</t>
  </si>
  <si>
    <t>JUAN BENITO</t>
  </si>
  <si>
    <t>FANOLA</t>
  </si>
  <si>
    <t>JUDITH GEORGINA</t>
  </si>
  <si>
    <t>PÁEZ</t>
  </si>
  <si>
    <t>JACQUELINE MATILDE</t>
  </si>
  <si>
    <t>RODRIGO ELIOTT</t>
  </si>
  <si>
    <t>GAYTÁN</t>
  </si>
  <si>
    <t>ALMENDARES</t>
  </si>
  <si>
    <t>ELISEO AGUSTÍN</t>
  </si>
  <si>
    <t>ALCIDES ERNESTO</t>
  </si>
  <si>
    <t>CECILIA AURORA</t>
  </si>
  <si>
    <t>ALADINO DEL CARMEN</t>
  </si>
  <si>
    <t>MIRTA ADELAIDA</t>
  </si>
  <si>
    <t>LIBERTAD ANGÉLICA</t>
  </si>
  <si>
    <t>JAÑA</t>
  </si>
  <si>
    <t>THELMA MARÍA</t>
  </si>
  <si>
    <t>BÓRQUEZ</t>
  </si>
  <si>
    <t>JENNY LILIA</t>
  </si>
  <si>
    <t>MORTOLA</t>
  </si>
  <si>
    <t>ANTONIETA MAFALDA</t>
  </si>
  <si>
    <t>JULIA MARYLIN</t>
  </si>
  <si>
    <t>ROSA ERIKA</t>
  </si>
  <si>
    <t>BUSTOS</t>
  </si>
  <si>
    <t>NELIA ELIZABETH</t>
  </si>
  <si>
    <t>COVARRUBIAS</t>
  </si>
  <si>
    <t>NORMA ISABEL</t>
  </si>
  <si>
    <t>IBACACHE</t>
  </si>
  <si>
    <t>MARÍA TRINIDAD</t>
  </si>
  <si>
    <t>HUERTA</t>
  </si>
  <si>
    <t>IBARRA</t>
  </si>
  <si>
    <t>VALLE</t>
  </si>
  <si>
    <t>DELIA PATRICIA</t>
  </si>
  <si>
    <t>JUANA ESTER</t>
  </si>
  <si>
    <t>INÉS DEL CARMEN</t>
  </si>
  <si>
    <t>MARIA ANGELICA</t>
  </si>
  <si>
    <t>ELSA ISABEL</t>
  </si>
  <si>
    <t>ARMANDO JORGE</t>
  </si>
  <si>
    <t>CUITIÑO</t>
  </si>
  <si>
    <t>CONEJAN</t>
  </si>
  <si>
    <t>DAVID OSCAR</t>
  </si>
  <si>
    <t>BECERRA</t>
  </si>
  <si>
    <t>HUMBERTO ADRIÁN</t>
  </si>
  <si>
    <t>SOLÍS</t>
  </si>
  <si>
    <t>JORGE ARSENIO</t>
  </si>
  <si>
    <t>GUÍÑEZ</t>
  </si>
  <si>
    <t>MARISOL MARGARITA</t>
  </si>
  <si>
    <t>GLORIA XIMENA</t>
  </si>
  <si>
    <t>COÑUECAR</t>
  </si>
  <si>
    <t>LUIS NOLBERTO</t>
  </si>
  <si>
    <t>BAHAMONDE</t>
  </si>
  <si>
    <t>ARTURO SEGUNDO</t>
  </si>
  <si>
    <t>RAULD</t>
  </si>
  <si>
    <t>GUILLERMO GILBERTO</t>
  </si>
  <si>
    <t>MOREIRA</t>
  </si>
  <si>
    <t>CECILIA ESTHER</t>
  </si>
  <si>
    <t>AURORA</t>
  </si>
  <si>
    <t>SPICHIGER</t>
  </si>
  <si>
    <t>KEHR</t>
  </si>
  <si>
    <t>ERIKA LISLOTT</t>
  </si>
  <si>
    <t>OSSES</t>
  </si>
  <si>
    <t>OYARZO</t>
  </si>
  <si>
    <t>APPEL</t>
  </si>
  <si>
    <t>HEINRICH EDUARDO</t>
  </si>
  <si>
    <t>ARIEL ENRIQUE</t>
  </si>
  <si>
    <t>ANA CRISTINA</t>
  </si>
  <si>
    <t>OLGA</t>
  </si>
  <si>
    <t>MÓNICA DE LOURDES</t>
  </si>
  <si>
    <t>GÓMEZ</t>
  </si>
  <si>
    <t>GLORIA HAYDÉE</t>
  </si>
  <si>
    <t>MÓNICA CECILIA</t>
  </si>
  <si>
    <t>RIFO</t>
  </si>
  <si>
    <t>GLORIA PROSPERINA</t>
  </si>
  <si>
    <t>MONSALVE</t>
  </si>
  <si>
    <t>MARÍA VERÓNICA DE LOURDE</t>
  </si>
  <si>
    <t>ELIANA DEL CARMEN</t>
  </si>
  <si>
    <t>JOSÉ EPIFANIO</t>
  </si>
  <si>
    <t>CEDAS</t>
  </si>
  <si>
    <t>CADAGÁN</t>
  </si>
  <si>
    <t>DOMINGO GABRIEL</t>
  </si>
  <si>
    <t>LORENZO OSVALDO</t>
  </si>
  <si>
    <t>GARMILA DEL CARMEN</t>
  </si>
  <si>
    <t>MANUELA JESÚS</t>
  </si>
  <si>
    <t>ARÉVALO</t>
  </si>
  <si>
    <t>ADRIÁN BERNABÉ</t>
  </si>
  <si>
    <t>ROLANDO EUGENIO</t>
  </si>
  <si>
    <t>CLAUDIO GIRALDO</t>
  </si>
  <si>
    <t>MISSENE</t>
  </si>
  <si>
    <t>CARLOS HÉCTOR</t>
  </si>
  <si>
    <t>BASCUÑÁN</t>
  </si>
  <si>
    <t>JOSÉ ALFREDO</t>
  </si>
  <si>
    <t>RAÚL</t>
  </si>
  <si>
    <t>OPORTUS</t>
  </si>
  <si>
    <t>JUAN GUILLERMO</t>
  </si>
  <si>
    <t>CHEUQUÉN</t>
  </si>
  <si>
    <t>GABRIEL BACILIO</t>
  </si>
  <si>
    <t>HERMOSILLA</t>
  </si>
  <si>
    <t>EDITA</t>
  </si>
  <si>
    <t>MARÍA LUISA</t>
  </si>
  <si>
    <t>EDUARDO ARIEL DE LA ROSA</t>
  </si>
  <si>
    <t>MARISOL ANGELA DEL CARMEN</t>
  </si>
  <si>
    <t>GLADYS PATRICIA</t>
  </si>
  <si>
    <t>JEREZ</t>
  </si>
  <si>
    <t>PASTORINI</t>
  </si>
  <si>
    <t>MARÍA PATRICIA</t>
  </si>
  <si>
    <t>MIRIAM DEL CARMEN</t>
  </si>
  <si>
    <t>CHRISTEL ELIZABETH</t>
  </si>
  <si>
    <t>JOSÉ RICARDO</t>
  </si>
  <si>
    <t>SEGURA</t>
  </si>
  <si>
    <t>GONZALO DEL CARMEN</t>
  </si>
  <si>
    <t>ROBERTO ENRIQUE</t>
  </si>
  <si>
    <t>AVENDAÑO</t>
  </si>
  <si>
    <t>FICA</t>
  </si>
  <si>
    <t>MARGARITA DEL CARMEN</t>
  </si>
  <si>
    <t>INGRID DEL ROSARIO</t>
  </si>
  <si>
    <t>VICTORINA MODESTA</t>
  </si>
  <si>
    <t>RADONICH</t>
  </si>
  <si>
    <t>JORGE JAMES</t>
  </si>
  <si>
    <t>SIXTO JOEL</t>
  </si>
  <si>
    <t>GORART ENRIQUE</t>
  </si>
  <si>
    <t>PASCAL</t>
  </si>
  <si>
    <t>JAIME ANSELMO</t>
  </si>
  <si>
    <t>MARTA DEL CARMEN</t>
  </si>
  <si>
    <t>OBREQUE</t>
  </si>
  <si>
    <t>LIDIA MARÍA</t>
  </si>
  <si>
    <t>LUIS HERIBERTO</t>
  </si>
  <si>
    <t>PASTOR</t>
  </si>
  <si>
    <t>SONIA DEL CARMEN</t>
  </si>
  <si>
    <t>VELOSO</t>
  </si>
  <si>
    <t>NOVOA</t>
  </si>
  <si>
    <t>ALFONSO ENRIQUE</t>
  </si>
  <si>
    <t>URRA</t>
  </si>
  <si>
    <t>OLGA NIEVES</t>
  </si>
  <si>
    <t>LUIS HÉCTOR</t>
  </si>
  <si>
    <t>ALINA DEL CARMEN</t>
  </si>
  <si>
    <t>FREDES</t>
  </si>
  <si>
    <t>CARLOTA ANGÉLICA</t>
  </si>
  <si>
    <t>VILCHES</t>
  </si>
  <si>
    <t>LUCÍA VERÓNICA</t>
  </si>
  <si>
    <t>ELICINDA NIEVES</t>
  </si>
  <si>
    <t>ELVIRA CARMINDA ADRIANA</t>
  </si>
  <si>
    <t>GRICELDA DE LAS MERCEDES</t>
  </si>
  <si>
    <t>NAIN</t>
  </si>
  <si>
    <t>CATRILELBÚN</t>
  </si>
  <si>
    <t>MARÍA ESTER</t>
  </si>
  <si>
    <t>LUIS ABNER</t>
  </si>
  <si>
    <t>CAAMAÑO</t>
  </si>
  <si>
    <t>MARIO ENRIQUE</t>
  </si>
  <si>
    <t>CORONADO</t>
  </si>
  <si>
    <t>MARIO HUMBERTO</t>
  </si>
  <si>
    <t>MARÍA INÉS</t>
  </si>
  <si>
    <t>BEIZA</t>
  </si>
  <si>
    <t>NELLY DEL CARMEN</t>
  </si>
  <si>
    <t>NARVÁEZ</t>
  </si>
  <si>
    <t>GLORIA LILETT</t>
  </si>
  <si>
    <t>ELIANA ESTER</t>
  </si>
  <si>
    <t>DÁVILA</t>
  </si>
  <si>
    <t>PATRICIA SNILDA DEL CARMEN</t>
  </si>
  <si>
    <t>LIDIA DEL CARMEN</t>
  </si>
  <si>
    <t>CÁCERES</t>
  </si>
  <si>
    <t>ÁVILA</t>
  </si>
  <si>
    <t>BENITO ANTONIO</t>
  </si>
  <si>
    <t>RIGOBERTO DEL TRÁNSITO</t>
  </si>
  <si>
    <t>AMBIADO</t>
  </si>
  <si>
    <t>GUILLERMO ALEJANDRO</t>
  </si>
  <si>
    <t>DEL VALLE</t>
  </si>
  <si>
    <t>ADÁN</t>
  </si>
  <si>
    <t>MAURICIO BORIS AUGUSTO</t>
  </si>
  <si>
    <t>REINALDO ADRIÁN</t>
  </si>
  <si>
    <t>GUSTAVO ANTONIO</t>
  </si>
  <si>
    <t>CARLOS OMAR</t>
  </si>
  <si>
    <t>MANACES RUBÉN</t>
  </si>
  <si>
    <t>BREVIS</t>
  </si>
  <si>
    <t>TORNERÍA</t>
  </si>
  <si>
    <t>MILTON DAVID</t>
  </si>
  <si>
    <t>PUCHI</t>
  </si>
  <si>
    <t>MOSCOSO</t>
  </si>
  <si>
    <t>BARRÍA</t>
  </si>
  <si>
    <t>ANA LEONARDA</t>
  </si>
  <si>
    <t>CARMEN MARIANA</t>
  </si>
  <si>
    <t>GLORIA MARGARITA</t>
  </si>
  <si>
    <t>BELMAR</t>
  </si>
  <si>
    <t>CARMEN XIMENA</t>
  </si>
  <si>
    <t>ALVEAR</t>
  </si>
  <si>
    <t>CECILIA SOLEDAD</t>
  </si>
  <si>
    <t>NANCY VERÓNICA</t>
  </si>
  <si>
    <t>GLADYS MARÍA</t>
  </si>
  <si>
    <t>LAZO</t>
  </si>
  <si>
    <t>SUSANA AMELIA</t>
  </si>
  <si>
    <t>JOVITA DE LAS MARÍA</t>
  </si>
  <si>
    <t>FRAU</t>
  </si>
  <si>
    <t>VALLEJO</t>
  </si>
  <si>
    <t>ERIKA JEANETTE</t>
  </si>
  <si>
    <t>ERIKA ELISABETH</t>
  </si>
  <si>
    <t>NANCY IRIS</t>
  </si>
  <si>
    <t>MÓNICA ELIZABETH</t>
  </si>
  <si>
    <t>MARÍA DE LOS ANGELES</t>
  </si>
  <si>
    <t>PATRICIA ESTER</t>
  </si>
  <si>
    <t>SABANDO</t>
  </si>
  <si>
    <t>PATRICIA DEL PILAR</t>
  </si>
  <si>
    <t>MARÍA ELENA</t>
  </si>
  <si>
    <t>WETTKE</t>
  </si>
  <si>
    <t>DUHALDE</t>
  </si>
  <si>
    <t>ELISABETH EUGENIA</t>
  </si>
  <si>
    <t>PEÑAILILLO</t>
  </si>
  <si>
    <t>NORINA DEL CARMEN</t>
  </si>
  <si>
    <t>CATRIMÁN</t>
  </si>
  <si>
    <t>GRACIELA</t>
  </si>
  <si>
    <t>EMMA DEL CARMEN</t>
  </si>
  <si>
    <t>RUTH EDITH</t>
  </si>
  <si>
    <t>REICHELT</t>
  </si>
  <si>
    <t>SUSANA FRANCISCA ALBERTINA</t>
  </si>
  <si>
    <t>ELIBERTO SEGUNDO</t>
  </si>
  <si>
    <t>GUILLERMO ROBERTO</t>
  </si>
  <si>
    <t>CHÁVEZ</t>
  </si>
  <si>
    <t>JOSÉ DEL CARMEN</t>
  </si>
  <si>
    <t>JOSÉ MANUEL</t>
  </si>
  <si>
    <t>RAÚL BENITO</t>
  </si>
  <si>
    <t>JORGE GALVARINO</t>
  </si>
  <si>
    <t>QUEZADA</t>
  </si>
  <si>
    <t>ROSA EMILIA</t>
  </si>
  <si>
    <t>LUIS ROBERTO</t>
  </si>
  <si>
    <t>MAURICIO ALFONSO</t>
  </si>
  <si>
    <t>MANUEL ANTONIO</t>
  </si>
  <si>
    <t>ANTIPAS</t>
  </si>
  <si>
    <t>GANGAS</t>
  </si>
  <si>
    <t>BLANCA ELIANA</t>
  </si>
  <si>
    <t>LILIAN ELIZABETH</t>
  </si>
  <si>
    <t>CECIA HORTENSIA</t>
  </si>
  <si>
    <t>PUGA</t>
  </si>
  <si>
    <t>YENNY DEL CARMEN</t>
  </si>
  <si>
    <t>ROSA LILIANA</t>
  </si>
  <si>
    <t>ROA</t>
  </si>
  <si>
    <t>SILVIA ELIZABETH</t>
  </si>
  <si>
    <t>ROSEMARIE DEL CARMEN</t>
  </si>
  <si>
    <t>ORIETA MAGDALENA DE LAS MERCEDES</t>
  </si>
  <si>
    <t>YENNY MARÍA</t>
  </si>
  <si>
    <t>VIOLETA DEL CARMEN</t>
  </si>
  <si>
    <t>ALMENDRA</t>
  </si>
  <si>
    <t>MARCELA DEL PILAR</t>
  </si>
  <si>
    <t>SANDRA VIVIANA RAMONA</t>
  </si>
  <si>
    <t>LOZANO</t>
  </si>
  <si>
    <t>RUTH MARGOT</t>
  </si>
  <si>
    <t>MORÁN</t>
  </si>
  <si>
    <t>ANGELA ORAVIA</t>
  </si>
  <si>
    <t>BETANZO</t>
  </si>
  <si>
    <t>BURDILES</t>
  </si>
  <si>
    <t>ROBINSON</t>
  </si>
  <si>
    <t>ARRATIA</t>
  </si>
  <si>
    <t>JUAN ANTONIO</t>
  </si>
  <si>
    <t>NOVA</t>
  </si>
  <si>
    <t>LILIAN ORIETTA</t>
  </si>
  <si>
    <t>ANA SILVIA</t>
  </si>
  <si>
    <t>RUTH ADELINA</t>
  </si>
  <si>
    <t>MIRIAM SOLEDAD</t>
  </si>
  <si>
    <t>GABRIELA</t>
  </si>
  <si>
    <t>HORTENSIA DEL CARMEN</t>
  </si>
  <si>
    <t>MARÍA AMALIA</t>
  </si>
  <si>
    <t>SEPULVEDA</t>
  </si>
  <si>
    <t>MANUEL OSVALDO DEL CARMEN</t>
  </si>
  <si>
    <t>CLEMENTINA DEL ROSARIO</t>
  </si>
  <si>
    <t>MARÍA LYLIAN</t>
  </si>
  <si>
    <t>GUEVARA</t>
  </si>
  <si>
    <t>MENDOZA</t>
  </si>
  <si>
    <t>ODILA INÉS</t>
  </si>
  <si>
    <t>RUTH ELIZABETH</t>
  </si>
  <si>
    <t>PERRONI</t>
  </si>
  <si>
    <t>PEDRO HUMBERTO</t>
  </si>
  <si>
    <t>DANIEL</t>
  </si>
  <si>
    <t>MELÍN</t>
  </si>
  <si>
    <t>PATRICIO ERNESTO</t>
  </si>
  <si>
    <t>MATAMALA</t>
  </si>
  <si>
    <t>JORGE EDUARDO</t>
  </si>
  <si>
    <t>JACOBSEN</t>
  </si>
  <si>
    <t>JULIA NELLY DEL CARMEN</t>
  </si>
  <si>
    <t>JAIME DEL CARMEN</t>
  </si>
  <si>
    <t>ZAMORA</t>
  </si>
  <si>
    <t>DOMÍNGUEZ</t>
  </si>
  <si>
    <t>ELBA GABRIELA</t>
  </si>
  <si>
    <t>NOEMÍ DEL PILAR</t>
  </si>
  <si>
    <t>MARÍA SOLEDAD DEL CARMEN</t>
  </si>
  <si>
    <t>ELODINA ARSENIA</t>
  </si>
  <si>
    <t>MONTECINO</t>
  </si>
  <si>
    <t>MAGDALENA SOLEDAD</t>
  </si>
  <si>
    <t>LILIAN MARGARITA</t>
  </si>
  <si>
    <t>MARÍA ANTONIETA</t>
  </si>
  <si>
    <t>PINEDA</t>
  </si>
  <si>
    <t>NANCY EUGENIA</t>
  </si>
  <si>
    <t>MARÍA AURORA</t>
  </si>
  <si>
    <t>ALEJANDRA PROVINDA</t>
  </si>
  <si>
    <t>ELENA LUZ</t>
  </si>
  <si>
    <t>FLOR ERCIRA</t>
  </si>
  <si>
    <t>CHRIST</t>
  </si>
  <si>
    <t>MARION ERICA</t>
  </si>
  <si>
    <t>SANDRA PATRICIA</t>
  </si>
  <si>
    <t>BASUALTO</t>
  </si>
  <si>
    <t>ELIZABETH LORENZA</t>
  </si>
  <si>
    <t>HUENUL</t>
  </si>
  <si>
    <t>OLGA DE LAS MERCEDES</t>
  </si>
  <si>
    <t>CARMEN CECILIA</t>
  </si>
  <si>
    <t>PATRICIA ELIZABETH</t>
  </si>
  <si>
    <t>IRRIBARRA</t>
  </si>
  <si>
    <t>ERICKA DE LOURDES</t>
  </si>
  <si>
    <t>GASTÓN RENÉ</t>
  </si>
  <si>
    <t>MERCEDES MARÍA INÉS</t>
  </si>
  <si>
    <t>ABEL ELIECER</t>
  </si>
  <si>
    <t>COLE</t>
  </si>
  <si>
    <t>JENNY FLOR</t>
  </si>
  <si>
    <t>HUECHO</t>
  </si>
  <si>
    <t>HUMBERTINA DEL CARMEN</t>
  </si>
  <si>
    <t>NIEVES DEL CARMEN</t>
  </si>
  <si>
    <t>MIGUIELES</t>
  </si>
  <si>
    <t>RUTH ESTER</t>
  </si>
  <si>
    <t>EDITH FILOMENA</t>
  </si>
  <si>
    <t>CARES</t>
  </si>
  <si>
    <t>RENÉ DEL CARMEN</t>
  </si>
  <si>
    <t>ARMANDO LUCIANO</t>
  </si>
  <si>
    <t>ISAAC</t>
  </si>
  <si>
    <t>SERGIO ARNALDO</t>
  </si>
  <si>
    <t>MARIABET IRLENE</t>
  </si>
  <si>
    <t>MANUELA ISABEL</t>
  </si>
  <si>
    <t>HORTENCIA DEL CARMEN</t>
  </si>
  <si>
    <t>CLARA LUZ</t>
  </si>
  <si>
    <t>MARÍA ESPERANZA</t>
  </si>
  <si>
    <t>EDUARDO</t>
  </si>
  <si>
    <t>DE LA ROSA</t>
  </si>
  <si>
    <t>ANGEL ABELINO</t>
  </si>
  <si>
    <t>ELIANA MARGARET</t>
  </si>
  <si>
    <t>ELSA ISOLINA DEL CARMEN</t>
  </si>
  <si>
    <t>PERRY</t>
  </si>
  <si>
    <t>LILIAN VERÓNICA</t>
  </si>
  <si>
    <t>BLANCA ELICENA</t>
  </si>
  <si>
    <t>VIVEROS</t>
  </si>
  <si>
    <t>CECILIA VERÓNICA</t>
  </si>
  <si>
    <t>RAYEN FELICITA DEL TRÁNSITO</t>
  </si>
  <si>
    <t>ROMUALDA DEL CARMEN</t>
  </si>
  <si>
    <t>AUGUSTO</t>
  </si>
  <si>
    <t>RAMÓN</t>
  </si>
  <si>
    <t>ADELQUI ENRIQUE</t>
  </si>
  <si>
    <t>GERARDO JESÚS IGNACIO</t>
  </si>
  <si>
    <t>VIDAL</t>
  </si>
  <si>
    <t>RENÉ PATRICIO</t>
  </si>
  <si>
    <t>CARLOS DANIEL</t>
  </si>
  <si>
    <t>MARÍA ANGÉLICA DEL PILAR</t>
  </si>
  <si>
    <t>RIGOBERTO HIPÓLITO</t>
  </si>
  <si>
    <t>NANCY ESTER</t>
  </si>
  <si>
    <t>VÍCTOR FERNANDO</t>
  </si>
  <si>
    <t>DONOSO</t>
  </si>
  <si>
    <t>RICARDO ROBERTO</t>
  </si>
  <si>
    <t>CARLOS NÉSTOR AUGUSTO</t>
  </si>
  <si>
    <t>CHAVARRIGA</t>
  </si>
  <si>
    <t>ENRIQUE ANTONIO</t>
  </si>
  <si>
    <t>GABRIELA ZAIDA ALEJANDRINA</t>
  </si>
  <si>
    <t>LILIAN NORMA</t>
  </si>
  <si>
    <t>MONTERO</t>
  </si>
  <si>
    <t>BAUDILIA DEL PILAR</t>
  </si>
  <si>
    <t>DANIEL HUMBERTO</t>
  </si>
  <si>
    <t>DINAMARCA</t>
  </si>
  <si>
    <t>OSCAR GERARDO</t>
  </si>
  <si>
    <t>MARCOS HERNÁN</t>
  </si>
  <si>
    <t>AVELLO</t>
  </si>
  <si>
    <t>NYHOLM</t>
  </si>
  <si>
    <t>GASTÓN EDGARDO</t>
  </si>
  <si>
    <t>ALFREDO LUIS EDISON</t>
  </si>
  <si>
    <t>PATRICIA DE LAS MERCEDES</t>
  </si>
  <si>
    <t>EMA DEL CARMEN</t>
  </si>
  <si>
    <t>VILDÓSOLA</t>
  </si>
  <si>
    <t>ELDA EUCLIDES</t>
  </si>
  <si>
    <t>MELLADO</t>
  </si>
  <si>
    <t>ISAÍAS DAVID</t>
  </si>
  <si>
    <t>MARÍA ISABEL DEL CARMEN</t>
  </si>
  <si>
    <t>MAGALY DEL PILAR</t>
  </si>
  <si>
    <t>CARMEN LUZ</t>
  </si>
  <si>
    <t>SONIA DE LOURDES</t>
  </si>
  <si>
    <t>RUTH VICTORIA</t>
  </si>
  <si>
    <t>MERINO</t>
  </si>
  <si>
    <t>ZURITA</t>
  </si>
  <si>
    <t>SANDRA ELISA</t>
  </si>
  <si>
    <t>BERTA ELIANA</t>
  </si>
  <si>
    <t>PINAR</t>
  </si>
  <si>
    <t>BASTIDAS</t>
  </si>
  <si>
    <t>SONIA ESTER</t>
  </si>
  <si>
    <t>SOZA</t>
  </si>
  <si>
    <t>POLLMAN</t>
  </si>
  <si>
    <t>HUICHALAF</t>
  </si>
  <si>
    <t>WILMA MARCELA</t>
  </si>
  <si>
    <t>MARILUZ DEL CARMEN</t>
  </si>
  <si>
    <t>SANDRA PAMELA</t>
  </si>
  <si>
    <t>LE-BERT</t>
  </si>
  <si>
    <t>ANA PATRICIA ISABEL</t>
  </si>
  <si>
    <t>HAYDÉE DEL ROSARIO</t>
  </si>
  <si>
    <t>MATURANA</t>
  </si>
  <si>
    <t>GALLEGOS</t>
  </si>
  <si>
    <t>MARÍA ERICA RAMONA</t>
  </si>
  <si>
    <t>MARGOT DEL CARMEN</t>
  </si>
  <si>
    <t>ZENTENO</t>
  </si>
  <si>
    <t>MARTA GLADYS</t>
  </si>
  <si>
    <t>ESPIÑEIRA</t>
  </si>
  <si>
    <t>CECILIA MAGDALENA</t>
  </si>
  <si>
    <t>ILLESCA</t>
  </si>
  <si>
    <t>NANCY ELIZABETH</t>
  </si>
  <si>
    <t>GLORIA VIVIANA</t>
  </si>
  <si>
    <t>URENDA</t>
  </si>
  <si>
    <t>REGINA MARÍA CRUZ</t>
  </si>
  <si>
    <t>GAJARDO</t>
  </si>
  <si>
    <t>VÍCTOR SEGUNDO</t>
  </si>
  <si>
    <t>DANILO DEL CARMEN</t>
  </si>
  <si>
    <t>ALBERTO ELICER</t>
  </si>
  <si>
    <t>MARIO SEBASTIÁN</t>
  </si>
  <si>
    <t>MONSALVES</t>
  </si>
  <si>
    <t>MANUEL JESÚS</t>
  </si>
  <si>
    <t>JUAN DE LA CRUZ</t>
  </si>
  <si>
    <t>OLATE</t>
  </si>
  <si>
    <t>FRITZ</t>
  </si>
  <si>
    <t>PEDRO ALBERTO</t>
  </si>
  <si>
    <t>ZAMBRANO</t>
  </si>
  <si>
    <t>JAVIER RENÉ</t>
  </si>
  <si>
    <t>ROSA DELLANIRA</t>
  </si>
  <si>
    <t>BRIONES</t>
  </si>
  <si>
    <t>ERIKA ALEJANDRA</t>
  </si>
  <si>
    <t>CARMEN ROSA</t>
  </si>
  <si>
    <t>JUAN IGNACIO</t>
  </si>
  <si>
    <t>EDUARDO MARCOS</t>
  </si>
  <si>
    <t>ROSA VALERIA DEL CARMEN</t>
  </si>
  <si>
    <t>ERNA DE LAS MERCEDES</t>
  </si>
  <si>
    <t>RODOLFO ADOLFO</t>
  </si>
  <si>
    <t>EDUARDO ANTONIO</t>
  </si>
  <si>
    <t>VERÓNICA GABRIELA</t>
  </si>
  <si>
    <t>MÓNICA XIMENA</t>
  </si>
  <si>
    <t>FRESIA VERÓNICA</t>
  </si>
  <si>
    <t>LEFIMIL</t>
  </si>
  <si>
    <t>RUTH NERY</t>
  </si>
  <si>
    <t>ROSA AMELIA</t>
  </si>
  <si>
    <t>ALISTE</t>
  </si>
  <si>
    <t>MARÍA ALEJANDRA</t>
  </si>
  <si>
    <t>MARÍA ESTELA</t>
  </si>
  <si>
    <t>MELLA</t>
  </si>
  <si>
    <t>NANCY EDITH</t>
  </si>
  <si>
    <t>ÑANCUCHEO</t>
  </si>
  <si>
    <t>PAILAHUEQUE</t>
  </si>
  <si>
    <t>ARTURO LUIS</t>
  </si>
  <si>
    <t>NELSON ALEJANDRO</t>
  </si>
  <si>
    <t>DORIS AMANDINA</t>
  </si>
  <si>
    <t>EVELYN ELIZABETH</t>
  </si>
  <si>
    <t>CABA</t>
  </si>
  <si>
    <t>JUANA EUGENIA</t>
  </si>
  <si>
    <t>VERDUGO</t>
  </si>
  <si>
    <t>SERGIO FERNANDO</t>
  </si>
  <si>
    <t>RENÁN ENRIQUE</t>
  </si>
  <si>
    <t>ALEX ENRIQUE</t>
  </si>
  <si>
    <t>OÑATE</t>
  </si>
  <si>
    <t>SANDRA JEANNETTE</t>
  </si>
  <si>
    <t>TRIVIÑO</t>
  </si>
  <si>
    <t>RAMÓN LUIS ALBERTO</t>
  </si>
  <si>
    <t>IRMA GRACIELA DEL CARMEN</t>
  </si>
  <si>
    <t>MARTA MIRIAM</t>
  </si>
  <si>
    <t>TEUBER</t>
  </si>
  <si>
    <t>TOBÍAS</t>
  </si>
  <si>
    <t>MARCIA ANTONINA</t>
  </si>
  <si>
    <t>ERICA DEL CARMEN</t>
  </si>
  <si>
    <t>VIVALLO</t>
  </si>
  <si>
    <t>OLGA DEL CARMEN ANTONIA</t>
  </si>
  <si>
    <t>MARGARITA CECILIA</t>
  </si>
  <si>
    <t>LABRA</t>
  </si>
  <si>
    <t>MARCELA CECILIA</t>
  </si>
  <si>
    <t>GILDA IVONNE</t>
  </si>
  <si>
    <t>GIAMPAOLI</t>
  </si>
  <si>
    <t>EDGARDA MÓNICA SOLEDAD</t>
  </si>
  <si>
    <t>SERRAINO</t>
  </si>
  <si>
    <t>CONEJEROS</t>
  </si>
  <si>
    <t>MÁRQUEZ</t>
  </si>
  <si>
    <t>WASHINGTON NORBERTO</t>
  </si>
  <si>
    <t>SARA LUZ</t>
  </si>
  <si>
    <t>ISRAEL ANTONIO</t>
  </si>
  <si>
    <t>ALBORNOZ</t>
  </si>
  <si>
    <t>DAVID ANTONIO</t>
  </si>
  <si>
    <t>PEDRO WASHINGTON</t>
  </si>
  <si>
    <t>MARÍA APOLONIA</t>
  </si>
  <si>
    <t>JULIA DE LAS NIEVES</t>
  </si>
  <si>
    <t>BARRAGÁN</t>
  </si>
  <si>
    <t>TOMÁS</t>
  </si>
  <si>
    <t>LIDIA LUCÍA</t>
  </si>
  <si>
    <t>SABINA</t>
  </si>
  <si>
    <t>CECILIA CRISTINA</t>
  </si>
  <si>
    <t>MONTECINOS</t>
  </si>
  <si>
    <t>MARÍA DE LAS NIEVES</t>
  </si>
  <si>
    <t>MARGARITA GABRIELA</t>
  </si>
  <si>
    <t>NEQUECAUR</t>
  </si>
  <si>
    <t>ADRIANA IVONNE</t>
  </si>
  <si>
    <t>ZAPATA</t>
  </si>
  <si>
    <t>EDUARDO ENRIQUE LEOPOLDO</t>
  </si>
  <si>
    <t>SQUELLA</t>
  </si>
  <si>
    <t>ORLANDO</t>
  </si>
  <si>
    <t>BASAUL</t>
  </si>
  <si>
    <t>PATRICIA MAGDALENA</t>
  </si>
  <si>
    <t>MONTANER</t>
  </si>
  <si>
    <t>VÍCTOR DAVID</t>
  </si>
  <si>
    <t>EUGENIO MARTÍN</t>
  </si>
  <si>
    <t>BEJAR</t>
  </si>
  <si>
    <t>MAURICIO ESTEBAN</t>
  </si>
  <si>
    <t>VALLET</t>
  </si>
  <si>
    <t>CARROZA</t>
  </si>
  <si>
    <t>JUAN ELISEO</t>
  </si>
  <si>
    <t>GABRIELA ANGELA</t>
  </si>
  <si>
    <t>MACHUCA</t>
  </si>
  <si>
    <t>CASANOVA</t>
  </si>
  <si>
    <t>CARMEN ISABEL</t>
  </si>
  <si>
    <t>MANSILLA</t>
  </si>
  <si>
    <t>NANCY DALIA</t>
  </si>
  <si>
    <t>MELO</t>
  </si>
  <si>
    <t>VICTOR MANUEL</t>
  </si>
  <si>
    <t>JUAN AGUSTÍN</t>
  </si>
  <si>
    <t>OLGA MARÍA CRISTINA</t>
  </si>
  <si>
    <t>RUTH AURORA</t>
  </si>
  <si>
    <t>MIREYA ELIANA</t>
  </si>
  <si>
    <t>CARLOS BARDY</t>
  </si>
  <si>
    <t>ARIELA CELINA</t>
  </si>
  <si>
    <t>ROSA LAURA DEL PILAR</t>
  </si>
  <si>
    <t>ARAGÓN</t>
  </si>
  <si>
    <t>BLANCA RITA</t>
  </si>
  <si>
    <t>ROSA DEL TRÁNSITO</t>
  </si>
  <si>
    <t>LEMUS</t>
  </si>
  <si>
    <t>YENY MÓNICA</t>
  </si>
  <si>
    <t>GLORIA SUSANA DE LOURDES</t>
  </si>
  <si>
    <t>PATRICIA ISBELDA</t>
  </si>
  <si>
    <t>LÍA LEIDA</t>
  </si>
  <si>
    <t>SUSANA ORIETA</t>
  </si>
  <si>
    <t>EDITH LIRIA</t>
  </si>
  <si>
    <t>HOFFMANN</t>
  </si>
  <si>
    <t>ETELVINA IRENE</t>
  </si>
  <si>
    <t>VOLANTE</t>
  </si>
  <si>
    <t>MARIANA DEL PILAR</t>
  </si>
  <si>
    <t>GRANDÓN</t>
  </si>
  <si>
    <t>PATRICIA IRENIA</t>
  </si>
  <si>
    <t>BERNARDA DEL ROSARIO</t>
  </si>
  <si>
    <t>LEONOR JACQUELINE</t>
  </si>
  <si>
    <t>BRIANDA VIRGINIA</t>
  </si>
  <si>
    <t>TERESA ANGÉLICA</t>
  </si>
  <si>
    <t>RISSETTI</t>
  </si>
  <si>
    <t>MARITZA DEL CARMEN</t>
  </si>
  <si>
    <t>ESTELA ROSSANA</t>
  </si>
  <si>
    <t>MARIANELA ANGÉLICA DEL CARMEN</t>
  </si>
  <si>
    <t>SAZO</t>
  </si>
  <si>
    <t>NATALIA ALICIA</t>
  </si>
  <si>
    <t>ROSA PATRICIA ELENA</t>
  </si>
  <si>
    <t>MÓNICA JUDITH</t>
  </si>
  <si>
    <t>TASSARA</t>
  </si>
  <si>
    <t>MARIELLA LETICIA DE LOURDES</t>
  </si>
  <si>
    <t>ELADIO JUAN</t>
  </si>
  <si>
    <t>CARMEN PABLINA</t>
  </si>
  <si>
    <t>MARIO IVÁN</t>
  </si>
  <si>
    <t>BUSTAMANTE</t>
  </si>
  <si>
    <t>NELSON RAÚL</t>
  </si>
  <si>
    <t>DANIEL ENRIQUE</t>
  </si>
  <si>
    <t>JAIME ANTONIO EDGARDO</t>
  </si>
  <si>
    <t>INÉS VERÓNICA</t>
  </si>
  <si>
    <t>JOSÉ EDUARDO</t>
  </si>
  <si>
    <t>BADILLA</t>
  </si>
  <si>
    <t>ROSA IRENE</t>
  </si>
  <si>
    <t>RUTH DE LAS MERCEDES</t>
  </si>
  <si>
    <t>BORIS ANDRÉS</t>
  </si>
  <si>
    <t>OMAR ELISEO</t>
  </si>
  <si>
    <t>ELIZABET DEL CARMEN</t>
  </si>
  <si>
    <t>ENRIQUE RICARDO</t>
  </si>
  <si>
    <t>RÓMULO HERNÁN</t>
  </si>
  <si>
    <t>GLORIA VALERIA</t>
  </si>
  <si>
    <t>FILOMENA SEGUNDA</t>
  </si>
  <si>
    <t>LABRAÑA</t>
  </si>
  <si>
    <t>SANDRA MONSERRAT</t>
  </si>
  <si>
    <t>PILAR DE LOURDES</t>
  </si>
  <si>
    <t>FLOR MARÍA VIRGINIA</t>
  </si>
  <si>
    <t>CECILIA GHILAINE DE LUJÁN</t>
  </si>
  <si>
    <t>PATRICIA ISMENIA DE LAS MERCEDES</t>
  </si>
  <si>
    <t>MARÍA IRMA VICTORIA</t>
  </si>
  <si>
    <t>SACRE</t>
  </si>
  <si>
    <t>HAYDÉE MERCEDES</t>
  </si>
  <si>
    <t>LIDIA EMILIA</t>
  </si>
  <si>
    <t>MARTA ISABEL</t>
  </si>
  <si>
    <t>SALDÍAS</t>
  </si>
  <si>
    <t>CAVEROS</t>
  </si>
  <si>
    <t>ALVEAL</t>
  </si>
  <si>
    <t>JUAN LUIS</t>
  </si>
  <si>
    <t>GABRIEL GREGORIO</t>
  </si>
  <si>
    <t>MALUENDA</t>
  </si>
  <si>
    <t>ORFA YANES</t>
  </si>
  <si>
    <t>FÁTIMA DEL ROSARIO</t>
  </si>
  <si>
    <t>TRASLAVIÑA</t>
  </si>
  <si>
    <t>ELIZABETH CARMEN</t>
  </si>
  <si>
    <t>MUNIZAGA</t>
  </si>
  <si>
    <t>RENÉ ROBERTO</t>
  </si>
  <si>
    <t>ÁVALOS</t>
  </si>
  <si>
    <t>MARÍA JAEL</t>
  </si>
  <si>
    <t>ROSA EDITH</t>
  </si>
  <si>
    <t>DIAMANTINA DEL ROSARIO</t>
  </si>
  <si>
    <t>BERTA MARGARITA</t>
  </si>
  <si>
    <t>BERNARDITA LEONOR</t>
  </si>
  <si>
    <t>ARGANDOÑA</t>
  </si>
  <si>
    <t>JORGE ALFREDO</t>
  </si>
  <si>
    <t>GOICOVIC</t>
  </si>
  <si>
    <t>ERIKA GISELLE DEL ROSARIO</t>
  </si>
  <si>
    <t>PATRICIA NOEMÍ</t>
  </si>
  <si>
    <t>LAURA OLIVIA</t>
  </si>
  <si>
    <t>PATRICIO FÉLIX</t>
  </si>
  <si>
    <t>LILIAN ORQUÍDEA</t>
  </si>
  <si>
    <t>LILY DEL CARMEN</t>
  </si>
  <si>
    <t>PONTIGO</t>
  </si>
  <si>
    <t>SANDRA ORIANA</t>
  </si>
  <si>
    <t>MARAMBIO</t>
  </si>
  <si>
    <t>PINOCHET</t>
  </si>
  <si>
    <t>MARÍA BEATRIZ DEL CARMEN</t>
  </si>
  <si>
    <t>EDELMIRA DEL CARMEN</t>
  </si>
  <si>
    <t>CELIA ALEJANDRA</t>
  </si>
  <si>
    <t>JUANA ELIANA</t>
  </si>
  <si>
    <t>MARÍA VERÓNICA PABLINA</t>
  </si>
  <si>
    <t>SANTANA</t>
  </si>
  <si>
    <t>EDUARDO ADRIÁN</t>
  </si>
  <si>
    <t>RODOLFO FERNANDO</t>
  </si>
  <si>
    <t>LUIS GUILLERMO</t>
  </si>
  <si>
    <t>NELSON GUILLERMO</t>
  </si>
  <si>
    <t>BASADRE</t>
  </si>
  <si>
    <t>ANA VICTORIA</t>
  </si>
  <si>
    <t>RAÚL FERNANDO</t>
  </si>
  <si>
    <t>GACHÓN</t>
  </si>
  <si>
    <t>ROSE MARIE</t>
  </si>
  <si>
    <t>LUIS HERMAN</t>
  </si>
  <si>
    <t>ALEJANDRO ARMENGOL</t>
  </si>
  <si>
    <t>ALEJANDRO HÉCTOR</t>
  </si>
  <si>
    <t>LAMAS</t>
  </si>
  <si>
    <t>FÉLIX DAMIÁN</t>
  </si>
  <si>
    <t>AMÉRICO FERNANDO</t>
  </si>
  <si>
    <t>MARÍN</t>
  </si>
  <si>
    <t>ERIC WULBUR</t>
  </si>
  <si>
    <t>CANEDO</t>
  </si>
  <si>
    <t>JAIME ANDRÉS</t>
  </si>
  <si>
    <t>MONTI</t>
  </si>
  <si>
    <t>FERNANDO RAFAEL ANDRÉS</t>
  </si>
  <si>
    <t>ADRIANA ISABEL</t>
  </si>
  <si>
    <t>PLAZA</t>
  </si>
  <si>
    <t>ELENA ISABEL</t>
  </si>
  <si>
    <t>MÓNICA ISABEL</t>
  </si>
  <si>
    <t>MÓNICA ALBINA</t>
  </si>
  <si>
    <t>BOLOMEY</t>
  </si>
  <si>
    <t>BACARREZZA</t>
  </si>
  <si>
    <t>MARÍA PÍA</t>
  </si>
  <si>
    <t>ELIZABETH IVONNE</t>
  </si>
  <si>
    <t>MARÍA CATALINA</t>
  </si>
  <si>
    <t>ANA ESTER</t>
  </si>
  <si>
    <t>CECILIA DE LAS NIEVES</t>
  </si>
  <si>
    <t>CARVALLO</t>
  </si>
  <si>
    <t>ARLETTE MERY</t>
  </si>
  <si>
    <t>ABARCA</t>
  </si>
  <si>
    <t>SYLVIA ANDREA</t>
  </si>
  <si>
    <t>YOLANDA MABEL</t>
  </si>
  <si>
    <t>VERÓNICA SOLEDAD</t>
  </si>
  <si>
    <t>ELIZALDE</t>
  </si>
  <si>
    <t>ILLANES</t>
  </si>
  <si>
    <t>JACQUELINE DEL CARMEN</t>
  </si>
  <si>
    <t>RIDDELL</t>
  </si>
  <si>
    <t>HILL</t>
  </si>
  <si>
    <t>MARÍA ELIZABETH</t>
  </si>
  <si>
    <t>PATRICIA ELIANA</t>
  </si>
  <si>
    <t>ZÁRATE</t>
  </si>
  <si>
    <t>EMMA VIOLETA</t>
  </si>
  <si>
    <t>MARCELA ISABEL</t>
  </si>
  <si>
    <t>GUAMÁN</t>
  </si>
  <si>
    <t>BRICEÑO</t>
  </si>
  <si>
    <t>GLADYS ELADIA</t>
  </si>
  <si>
    <t>PALTA</t>
  </si>
  <si>
    <t>COMPIANO</t>
  </si>
  <si>
    <t>ROSA UBERLINDA</t>
  </si>
  <si>
    <t>GRACIELA DAISY</t>
  </si>
  <si>
    <t>MUÑIS</t>
  </si>
  <si>
    <t>JAIME RENÉ</t>
  </si>
  <si>
    <t>NAVIA</t>
  </si>
  <si>
    <t>JOSÉ LUIS</t>
  </si>
  <si>
    <t>SANTANDER</t>
  </si>
  <si>
    <t>ALFREDO ADOLFO</t>
  </si>
  <si>
    <t>ANGEL</t>
  </si>
  <si>
    <t>LUIS EUGENIO</t>
  </si>
  <si>
    <t>SAPIAIN</t>
  </si>
  <si>
    <t>PATSY ELIZABETH</t>
  </si>
  <si>
    <t>RETAMALES</t>
  </si>
  <si>
    <t>GLENDA SONIA</t>
  </si>
  <si>
    <t>ARACENA</t>
  </si>
  <si>
    <t>ANGEL RICARDO</t>
  </si>
  <si>
    <t>GLORIA MAGALY</t>
  </si>
  <si>
    <t>PATRICIA ELADIA</t>
  </si>
  <si>
    <t>AEULTT</t>
  </si>
  <si>
    <t>CAMPUSANO</t>
  </si>
  <si>
    <t>TERESA ESTER</t>
  </si>
  <si>
    <t>BERRÍOS</t>
  </si>
  <si>
    <t>DANIZA ELIZABETH</t>
  </si>
  <si>
    <t>ZEBALLOS</t>
  </si>
  <si>
    <t>HILDA DEL CARMEN</t>
  </si>
  <si>
    <t>ARCOS</t>
  </si>
  <si>
    <t>VIVIANA</t>
  </si>
  <si>
    <t>NAREA</t>
  </si>
  <si>
    <t>DIANA IVONNE ELIZABETH</t>
  </si>
  <si>
    <t>KLAUSE</t>
  </si>
  <si>
    <t>VERÓNICA ANTONIA</t>
  </si>
  <si>
    <t>DAISY DEL CARMEN</t>
  </si>
  <si>
    <t>MARIELA DEL CARMEN</t>
  </si>
  <si>
    <t>ROLANDO HERNÁN</t>
  </si>
  <si>
    <t>FARFÁN</t>
  </si>
  <si>
    <t>NELSON ENRIQUE</t>
  </si>
  <si>
    <t>CÉSAR ENRIQUE</t>
  </si>
  <si>
    <t>BERNARDO EUGENIO</t>
  </si>
  <si>
    <t>TORREJÓN</t>
  </si>
  <si>
    <t>RAMÓN LUIS</t>
  </si>
  <si>
    <t>ROSA WANDA DEL CARMEN</t>
  </si>
  <si>
    <t>JORGE DEL CARMEN</t>
  </si>
  <si>
    <t>HONORIO DEL CARMEN</t>
  </si>
  <si>
    <t>OSMAIN ALCIDES</t>
  </si>
  <si>
    <t>CARMEN ESTELA</t>
  </si>
  <si>
    <t>JORGE CARLOS</t>
  </si>
  <si>
    <t>ZEPEDA</t>
  </si>
  <si>
    <t>JAIME ALBERTO</t>
  </si>
  <si>
    <t>GAMBOA</t>
  </si>
  <si>
    <t>CARLOS ALFREDO</t>
  </si>
  <si>
    <t>HÉCTOR GREGORIO</t>
  </si>
  <si>
    <t>DANILO ALFREDO</t>
  </si>
  <si>
    <t>MERCEDES AURISTELA</t>
  </si>
  <si>
    <t>MILVA ADRIANA</t>
  </si>
  <si>
    <t>VIDELA</t>
  </si>
  <si>
    <t>ALUCEMA</t>
  </si>
  <si>
    <t>DIOSA MARGARITA</t>
  </si>
  <si>
    <t>DUNSTAN</t>
  </si>
  <si>
    <t>EUSEBIA DOMITILA</t>
  </si>
  <si>
    <t>ELGUETA</t>
  </si>
  <si>
    <t>VIVIANA ELIZABETH</t>
  </si>
  <si>
    <t>MARÍA OLGA</t>
  </si>
  <si>
    <t>MARINA ANTONIETA</t>
  </si>
  <si>
    <t>DIAZ</t>
  </si>
  <si>
    <t>EMILIA PATRICIA</t>
  </si>
  <si>
    <t>LAURA TERESA</t>
  </si>
  <si>
    <t>CECILIA PATRICIA</t>
  </si>
  <si>
    <t>ALICIA ELENA</t>
  </si>
  <si>
    <t>VILMA HERMINIA</t>
  </si>
  <si>
    <t>OLGA PATRICIA</t>
  </si>
  <si>
    <t>BERNARDINO SEGUNDO ABELARDO</t>
  </si>
  <si>
    <t>ESQUIVEL</t>
  </si>
  <si>
    <t>NANCY ELENA</t>
  </si>
  <si>
    <t>MODESTO DEL ROSARIO</t>
  </si>
  <si>
    <t>GRACIELA ANGÉLICA</t>
  </si>
  <si>
    <t>BUGUEÑO</t>
  </si>
  <si>
    <t>YELICE ODETTE</t>
  </si>
  <si>
    <t>CARLOS FRANCISCO</t>
  </si>
  <si>
    <t>CASANGA</t>
  </si>
  <si>
    <t>KATIZA RAMONA</t>
  </si>
  <si>
    <t>MANQUE</t>
  </si>
  <si>
    <t>DEMETRIO OSVALDO</t>
  </si>
  <si>
    <t>CORDERO</t>
  </si>
  <si>
    <t>GERMY NOEMÍ</t>
  </si>
  <si>
    <t>ROQUE ALCIDES</t>
  </si>
  <si>
    <t>OTILIA DEL CARMEN</t>
  </si>
  <si>
    <t>NELSON HERNÁN</t>
  </si>
  <si>
    <t>MERCEDES IRELVA</t>
  </si>
  <si>
    <t>CABRE</t>
  </si>
  <si>
    <t>CALEB</t>
  </si>
  <si>
    <t>BURGOA</t>
  </si>
  <si>
    <t>ELLEN MARCELA</t>
  </si>
  <si>
    <t>ROZAS</t>
  </si>
  <si>
    <t>OSCAR GUILLERMO</t>
  </si>
  <si>
    <t>JOSÉ MIGUEL</t>
  </si>
  <si>
    <t>LIRA</t>
  </si>
  <si>
    <t>ROBERTINO CÉSAR</t>
  </si>
  <si>
    <t>LAMPE</t>
  </si>
  <si>
    <t>UGALDE</t>
  </si>
  <si>
    <t>PEDRO PABLO</t>
  </si>
  <si>
    <t>MACAYA</t>
  </si>
  <si>
    <t>JUANA IRIS</t>
  </si>
  <si>
    <t>FIDELISA DE LAS MERCEDES</t>
  </si>
  <si>
    <t>LEONTINA DEL CARMEN</t>
  </si>
  <si>
    <t>AMIGO</t>
  </si>
  <si>
    <t>REBECA SOLEDAD</t>
  </si>
  <si>
    <t>OLIVIA MARGARITA</t>
  </si>
  <si>
    <t>MERY</t>
  </si>
  <si>
    <t>RAÚL GUSTAVO DEL ROSARIO</t>
  </si>
  <si>
    <t>CARRERA</t>
  </si>
  <si>
    <t>ZARRICUETA</t>
  </si>
  <si>
    <t>MARLENE LUCILA</t>
  </si>
  <si>
    <t>DILEMA AURORA</t>
  </si>
  <si>
    <t>ADELA DEL CARMEN</t>
  </si>
  <si>
    <t>MARCELA AURORA DEL CARMEN</t>
  </si>
  <si>
    <t>MASTAFA</t>
  </si>
  <si>
    <t>AREYUNA</t>
  </si>
  <si>
    <t>MARCELA DE LOURDES</t>
  </si>
  <si>
    <t>COX</t>
  </si>
  <si>
    <t>MARTA LILA</t>
  </si>
  <si>
    <t>JERALDO</t>
  </si>
  <si>
    <t>ELIZABETH AMANDA</t>
  </si>
  <si>
    <t>IRARRÁZABAL</t>
  </si>
  <si>
    <t>AROS</t>
  </si>
  <si>
    <t>MARÍA ANSILLA NANCY</t>
  </si>
  <si>
    <t>VERÓNICA LUCÍA</t>
  </si>
  <si>
    <t>MARLLORY ANGÉLICA</t>
  </si>
  <si>
    <t>MARÍA EMILIA</t>
  </si>
  <si>
    <t>DRINA LUPERCIA</t>
  </si>
  <si>
    <t>GEORGINA DEL CARMEN</t>
  </si>
  <si>
    <t>MABEL DEL CARMEN</t>
  </si>
  <si>
    <t>ROBLEDO</t>
  </si>
  <si>
    <t>ESCORZA</t>
  </si>
  <si>
    <t>PATRICIA XIMENA</t>
  </si>
  <si>
    <t>IVÁN FERNANDO</t>
  </si>
  <si>
    <t>LEONOR ELIZABETH</t>
  </si>
  <si>
    <t>GLORIA CARMEN</t>
  </si>
  <si>
    <t>SUSANA AVELINA</t>
  </si>
  <si>
    <t>CECILIA EDITH DEL CARMEN</t>
  </si>
  <si>
    <t>ANA VIVIAN MARGARITA</t>
  </si>
  <si>
    <t>DORIS LUCY</t>
  </si>
  <si>
    <t>BRANIFF</t>
  </si>
  <si>
    <t>JAIME</t>
  </si>
  <si>
    <t>JUANA ALBERTINA</t>
  </si>
  <si>
    <t>ADORACIÓN DEL CARMEN</t>
  </si>
  <si>
    <t>FAULBAUM</t>
  </si>
  <si>
    <t>SERGIO VENTURA</t>
  </si>
  <si>
    <t>KONG</t>
  </si>
  <si>
    <t>ROTH</t>
  </si>
  <si>
    <t>D'ESPESSAILLES</t>
  </si>
  <si>
    <t>CARLOS MARIO</t>
  </si>
  <si>
    <t>JOSÉ RAMÓN</t>
  </si>
  <si>
    <t>GUINEO</t>
  </si>
  <si>
    <t>ALFONSO SENÉN</t>
  </si>
  <si>
    <t>MARIO RAÚL</t>
  </si>
  <si>
    <t>ROSAS</t>
  </si>
  <si>
    <t>VIEILLE</t>
  </si>
  <si>
    <t>GERDING</t>
  </si>
  <si>
    <t>KNOPKE</t>
  </si>
  <si>
    <t>TULIO RIGOBERTO</t>
  </si>
  <si>
    <t>SUBIABRE</t>
  </si>
  <si>
    <t>ALEJANDRA AMELIA</t>
  </si>
  <si>
    <t>ROSA EMA</t>
  </si>
  <si>
    <t>RAQUEL DE LOURDES</t>
  </si>
  <si>
    <t>ARENS</t>
  </si>
  <si>
    <t>OTEY</t>
  </si>
  <si>
    <t>SONIA ELISABETH</t>
  </si>
  <si>
    <t>ANA AMELIA</t>
  </si>
  <si>
    <t>RUTH ELIANA</t>
  </si>
  <si>
    <t>SALDIVIA</t>
  </si>
  <si>
    <t>VALERIA MARCIA</t>
  </si>
  <si>
    <t>STRAUSMANN</t>
  </si>
  <si>
    <t>ERNA EMA</t>
  </si>
  <si>
    <t>OYARZÚN</t>
  </si>
  <si>
    <t>JUAN FREDY</t>
  </si>
  <si>
    <t>JUAN ELEUTERIO</t>
  </si>
  <si>
    <t>MONTIEL</t>
  </si>
  <si>
    <t>SERGIO ORLANDO</t>
  </si>
  <si>
    <t>ELSA LADI</t>
  </si>
  <si>
    <t>MARLEN LORENA</t>
  </si>
  <si>
    <t>SALVIAT</t>
  </si>
  <si>
    <t>EMA ERMELINDA</t>
  </si>
  <si>
    <t>SUSAN JAQUELIN</t>
  </si>
  <si>
    <t>MIRALLES</t>
  </si>
  <si>
    <t>ROBINSON ORIEL</t>
  </si>
  <si>
    <t>LUIS ENRIQUE ARMANDO</t>
  </si>
  <si>
    <t>KAMANN</t>
  </si>
  <si>
    <t>SILVIA OLINDA</t>
  </si>
  <si>
    <t>JUAN RAMÓN</t>
  </si>
  <si>
    <t>NÉSTOR FERNANDO</t>
  </si>
  <si>
    <t>PEDRO RAÚL</t>
  </si>
  <si>
    <t>MACÍAS</t>
  </si>
  <si>
    <t>HÉCTOR RAÚL</t>
  </si>
  <si>
    <t>JUAN BAUTISTA</t>
  </si>
  <si>
    <t>ANA INELIA</t>
  </si>
  <si>
    <t>LUIS ANTONIO</t>
  </si>
  <si>
    <t>MOYANO</t>
  </si>
  <si>
    <t>MARÍA INÉS DE LA CRUZ</t>
  </si>
  <si>
    <t>JUANA ANGÉLICA</t>
  </si>
  <si>
    <t>LILIANA DEL ROSARIO</t>
  </si>
  <si>
    <t>LLOYD-JONES</t>
  </si>
  <si>
    <t>ÁGUILA</t>
  </si>
  <si>
    <t>ROSA MARGARITA</t>
  </si>
  <si>
    <t>TERESA GEORGINA</t>
  </si>
  <si>
    <t>JULIA EDITH DEL CARMEN</t>
  </si>
  <si>
    <t>RUBÉN OSVALDO</t>
  </si>
  <si>
    <t>ADELAIDA AMANDINA</t>
  </si>
  <si>
    <t>CATALINA LUISA</t>
  </si>
  <si>
    <t>FRANCISCO</t>
  </si>
  <si>
    <t>DODDS</t>
  </si>
  <si>
    <t>MARCELO ANTONIO</t>
  </si>
  <si>
    <t>JAIME ALCIBIADES</t>
  </si>
  <si>
    <t>MARÍA BERTA GLORIA</t>
  </si>
  <si>
    <t>JUAN HUMBERTO</t>
  </si>
  <si>
    <t>MONICA YAEL</t>
  </si>
  <si>
    <t>YUNGE</t>
  </si>
  <si>
    <t>ARIELA DEL CARMEN</t>
  </si>
  <si>
    <t>GUERMAN</t>
  </si>
  <si>
    <t>RUTH ANGÉLICA DEL CARMEN</t>
  </si>
  <si>
    <t>CECILIA DEL CARMEN</t>
  </si>
  <si>
    <t>CECILIA MARÍA</t>
  </si>
  <si>
    <t>MELIPILLÁN</t>
  </si>
  <si>
    <t>PARANCÁN</t>
  </si>
  <si>
    <t>JUAN GAVINO</t>
  </si>
  <si>
    <t>RAÚL ARMANDO</t>
  </si>
  <si>
    <t>FRESIA ANGÉLICA</t>
  </si>
  <si>
    <t>JOSÉ ALFONSO</t>
  </si>
  <si>
    <t>SUSANA DE LAS MERCEDES</t>
  </si>
  <si>
    <t>ASENJO</t>
  </si>
  <si>
    <t>OMAR RAFAEL</t>
  </si>
  <si>
    <t>NÉLIDA ELIZABETH</t>
  </si>
  <si>
    <t>GLORIA LAUDELINA</t>
  </si>
  <si>
    <t>MICAELA DE LAS MERCEDES</t>
  </si>
  <si>
    <t>FERNANDO SEGUNDO</t>
  </si>
  <si>
    <t>LUIS ELADIO</t>
  </si>
  <si>
    <t>ASENCIO</t>
  </si>
  <si>
    <t>MARÍA GERDA</t>
  </si>
  <si>
    <t>MILTON ANTONIO</t>
  </si>
  <si>
    <t>JUAN MARIANO</t>
  </si>
  <si>
    <t>LUIS RUBÉN</t>
  </si>
  <si>
    <t>KREISEL</t>
  </si>
  <si>
    <t>VIEILLES</t>
  </si>
  <si>
    <t>CÉSAR AUGUSTO</t>
  </si>
  <si>
    <t>ERITO DEL CARMEN</t>
  </si>
  <si>
    <t>MARÍA ADELA</t>
  </si>
  <si>
    <t>NORMA ODETT</t>
  </si>
  <si>
    <t>BAEZA</t>
  </si>
  <si>
    <t>REINALDO HÉCTOR</t>
  </si>
  <si>
    <t>CANTERO</t>
  </si>
  <si>
    <t>EVA</t>
  </si>
  <si>
    <t>VILLABLANCA</t>
  </si>
  <si>
    <t>MANUEL HUGO</t>
  </si>
  <si>
    <t>NEGRÓN</t>
  </si>
  <si>
    <t>PRADINES</t>
  </si>
  <si>
    <t>GUILLERMO TULIO</t>
  </si>
  <si>
    <t>GERARDO LIRO</t>
  </si>
  <si>
    <t>OLIVERA</t>
  </si>
  <si>
    <t>JAIME JULIÁN</t>
  </si>
  <si>
    <t>JORGE LUIS</t>
  </si>
  <si>
    <t>MOISÉS</t>
  </si>
  <si>
    <t>PAIRICÁN</t>
  </si>
  <si>
    <t>MARIO NELSON</t>
  </si>
  <si>
    <t>LAIPEN</t>
  </si>
  <si>
    <t>JOSÉ ANDRÉS</t>
  </si>
  <si>
    <t>WESTERMEIER</t>
  </si>
  <si>
    <t>GLORIA IVETTE</t>
  </si>
  <si>
    <t>BECKER</t>
  </si>
  <si>
    <t>XIMENA PATRICIA</t>
  </si>
  <si>
    <t>SONIA IVETT</t>
  </si>
  <si>
    <t>MARÍA ORIANA</t>
  </si>
  <si>
    <t>ARIELA VERÓNICA</t>
  </si>
  <si>
    <t>INÉS MIREYA</t>
  </si>
  <si>
    <t>URRIAGA</t>
  </si>
  <si>
    <t>SOTOMAYOR</t>
  </si>
  <si>
    <t>NURY MAGDALENA</t>
  </si>
  <si>
    <t>ROSA MARILYN</t>
  </si>
  <si>
    <t>ZENAIDA DEL CARMEN</t>
  </si>
  <si>
    <t>AROSTEGUY</t>
  </si>
  <si>
    <t>VIOLETA ELIZABETH</t>
  </si>
  <si>
    <t>JAIME ANTONIO</t>
  </si>
  <si>
    <t>SIXTO OCTAVIO</t>
  </si>
  <si>
    <t>ENRIQUE HONORIO</t>
  </si>
  <si>
    <t>RAMÓN SEGUNDO</t>
  </si>
  <si>
    <t>MANUEL BELARMINO</t>
  </si>
  <si>
    <t>PATRICIA DEL ROSARIO</t>
  </si>
  <si>
    <t>RAMÓN RUDY</t>
  </si>
  <si>
    <t>ROBBE</t>
  </si>
  <si>
    <t>ARTURO LEONIDAS</t>
  </si>
  <si>
    <t>ENRIQUE SEGUNDO</t>
  </si>
  <si>
    <t>CARMELO</t>
  </si>
  <si>
    <t>JOSÉ ALBAN</t>
  </si>
  <si>
    <t>JAIME SERGIO</t>
  </si>
  <si>
    <t>FLORINIA ENOE</t>
  </si>
  <si>
    <t>JUAN JESÚS</t>
  </si>
  <si>
    <t>PATRICIA SOLEDAD</t>
  </si>
  <si>
    <t>CALQUÍN</t>
  </si>
  <si>
    <t>FREDY JOSÉ</t>
  </si>
  <si>
    <t>JORGE TITO</t>
  </si>
  <si>
    <t>ALMONACID</t>
  </si>
  <si>
    <t>VÍCTOR</t>
  </si>
  <si>
    <t>JUAN ARTURO</t>
  </si>
  <si>
    <t>JANET ORIETA</t>
  </si>
  <si>
    <t>PATRICIA DOLORES DEL CARMEN</t>
  </si>
  <si>
    <t>MELVA ODETTE DEL CARMEN</t>
  </si>
  <si>
    <t>LEZZLIE MARLENE</t>
  </si>
  <si>
    <t>SYLVIA LUISA</t>
  </si>
  <si>
    <t>KEIM</t>
  </si>
  <si>
    <t>VIOLA MIRIAM</t>
  </si>
  <si>
    <t>COCIO</t>
  </si>
  <si>
    <t>RINA LILIAN</t>
  </si>
  <si>
    <t>CECILIA IVONNE</t>
  </si>
  <si>
    <t>FAJARDIN</t>
  </si>
  <si>
    <t>FARIDE ELIZABETH</t>
  </si>
  <si>
    <t>ANITA REBECA</t>
  </si>
  <si>
    <t>MIREYA DEL CARMEN</t>
  </si>
  <si>
    <t>LEVINERI</t>
  </si>
  <si>
    <t>JUDITH VIOLETA</t>
  </si>
  <si>
    <t>ERIKA ELSA</t>
  </si>
  <si>
    <t>KÖNIG</t>
  </si>
  <si>
    <t>ALICIA INÉS</t>
  </si>
  <si>
    <t>JIPOULOU</t>
  </si>
  <si>
    <t>ANA EDITH</t>
  </si>
  <si>
    <t>LILIAN DE LAS MERCEDES</t>
  </si>
  <si>
    <t>FELICITA EDILIA</t>
  </si>
  <si>
    <t>MARÍA EDITH</t>
  </si>
  <si>
    <t>SERÓN</t>
  </si>
  <si>
    <t>VIVIANA JUDITH</t>
  </si>
  <si>
    <t>RUTH CECILIA</t>
  </si>
  <si>
    <t>EUNECIA ODETTE</t>
  </si>
  <si>
    <t>LIDIA AMANDA</t>
  </si>
  <si>
    <t>ROGEL</t>
  </si>
  <si>
    <t>GLORIA DE LOURDES</t>
  </si>
  <si>
    <t>FERNANDO GUSTAVO</t>
  </si>
  <si>
    <t>SYLVIA JEANETTE</t>
  </si>
  <si>
    <t>FUICA</t>
  </si>
  <si>
    <t>SAMUEL IVÁN</t>
  </si>
  <si>
    <t>BEYER</t>
  </si>
  <si>
    <t>SERGIO ALFREDO</t>
  </si>
  <si>
    <t>BRINTRUP</t>
  </si>
  <si>
    <t>MIRTA AUGUSTA</t>
  </si>
  <si>
    <t>IGOR</t>
  </si>
  <si>
    <t>MANUEL JORGE</t>
  </si>
  <si>
    <t>HÉCTOR REINALDO</t>
  </si>
  <si>
    <t>GLADYS EDITA</t>
  </si>
  <si>
    <t>DIEGO ANTONIO</t>
  </si>
  <si>
    <t>GLADYS MARGARITA</t>
  </si>
  <si>
    <t>ROSA TERESA</t>
  </si>
  <si>
    <t>MANUEL ENRIQUE</t>
  </si>
  <si>
    <t>MAYORGA</t>
  </si>
  <si>
    <t>GUIDO ALBERTO</t>
  </si>
  <si>
    <t>ALFONSO GABRIEL</t>
  </si>
  <si>
    <t>OCARES</t>
  </si>
  <si>
    <t>GLADYS SONIA</t>
  </si>
  <si>
    <t>CAIMAPO</t>
  </si>
  <si>
    <t>BERTA DEL CARMEN</t>
  </si>
  <si>
    <t>GLORIA ELISABETH</t>
  </si>
  <si>
    <t>MARÍA RAQUEL</t>
  </si>
  <si>
    <t>PATRICIA EUGENIA</t>
  </si>
  <si>
    <t>YAGUEL</t>
  </si>
  <si>
    <t>MARÍA GLADYS</t>
  </si>
  <si>
    <t>TEUFERT</t>
  </si>
  <si>
    <t>AUCAPÁN</t>
  </si>
  <si>
    <t>CLAUDIA NERY</t>
  </si>
  <si>
    <t>YEFI</t>
  </si>
  <si>
    <t>ALVES</t>
  </si>
  <si>
    <t>NORMA NANCY</t>
  </si>
  <si>
    <t>LINDERMANN</t>
  </si>
  <si>
    <t>PATRICIA GUILLERMINA</t>
  </si>
  <si>
    <t>MARÍA GLADIS</t>
  </si>
  <si>
    <t>AGÜERO</t>
  </si>
  <si>
    <t>RAMÓN BERARDO</t>
  </si>
  <si>
    <t>LUIS HERALDO</t>
  </si>
  <si>
    <t>EMA ROSA</t>
  </si>
  <si>
    <t>DE LA FUENTE</t>
  </si>
  <si>
    <t>MARÍA ELENA DEL CARMEN</t>
  </si>
  <si>
    <t>VERÓNICA DEL CARMEN</t>
  </si>
  <si>
    <t>BERNIER</t>
  </si>
  <si>
    <t>VÍCTOR EDGARDO</t>
  </si>
  <si>
    <t>MOLL</t>
  </si>
  <si>
    <t>DIEGO LEONARDO</t>
  </si>
  <si>
    <t>FRANCISCO FERNANDO</t>
  </si>
  <si>
    <t>PAPE</t>
  </si>
  <si>
    <t>HELMUTH</t>
  </si>
  <si>
    <t>GLADYS ADELINDA</t>
  </si>
  <si>
    <t>DIMTER</t>
  </si>
  <si>
    <t>HUALA</t>
  </si>
  <si>
    <t>GERARDO SERGIO</t>
  </si>
  <si>
    <t>TENINSON GABRIEL</t>
  </si>
  <si>
    <t>PRADO</t>
  </si>
  <si>
    <t>LUZVELIA DEL CARMEN</t>
  </si>
  <si>
    <t>ANCHIMIL</t>
  </si>
  <si>
    <t>ANTILLANCA</t>
  </si>
  <si>
    <t>VÍCTOR MARCOS</t>
  </si>
  <si>
    <t>JANETT AMADA</t>
  </si>
  <si>
    <t>LILIAN MAGDALENA</t>
  </si>
  <si>
    <t>MIRIAM ELISABETH</t>
  </si>
  <si>
    <t>POVEDA</t>
  </si>
  <si>
    <t>GLADYS GRACIELA</t>
  </si>
  <si>
    <t>JUAN ORLANDO</t>
  </si>
  <si>
    <t>LUIS AGUSTÍN</t>
  </si>
  <si>
    <t>RAÚL PATRICIO</t>
  </si>
  <si>
    <t>PATRICIA IRENE</t>
  </si>
  <si>
    <t>FRIZ</t>
  </si>
  <si>
    <t>VERÓNICA DEL ROSARIO</t>
  </si>
  <si>
    <t>SENEN</t>
  </si>
  <si>
    <t>OLDENIS DEL CARMEN</t>
  </si>
  <si>
    <t>ELBA HADA</t>
  </si>
  <si>
    <t>MIRIAM SUSANA AGUSTINA</t>
  </si>
  <si>
    <t>FRANCISCO JAVIER RAMÓN</t>
  </si>
  <si>
    <t>CANIHUANTE</t>
  </si>
  <si>
    <t>ANTONIO</t>
  </si>
  <si>
    <t>LUIS ERNESTO</t>
  </si>
  <si>
    <t>PEDRO GUIDO</t>
  </si>
  <si>
    <t>NOLFA MERY</t>
  </si>
  <si>
    <t>MARÍA NATIVIDAD</t>
  </si>
  <si>
    <t>ARNOLDO VITALICIO</t>
  </si>
  <si>
    <t>VEJAR</t>
  </si>
  <si>
    <t>IRIS VERÓNICA</t>
  </si>
  <si>
    <t>PAVIE</t>
  </si>
  <si>
    <t>GLADIS ANGÉLICA</t>
  </si>
  <si>
    <t>CÉSPEDES</t>
  </si>
  <si>
    <t>MERCEDES ORFILIA</t>
  </si>
  <si>
    <t>BRUZZONE</t>
  </si>
  <si>
    <t>BORIS LUCIANO</t>
  </si>
  <si>
    <t>ALIANTE</t>
  </si>
  <si>
    <t>EDUARDO ARIEL</t>
  </si>
  <si>
    <t>BREVE</t>
  </si>
  <si>
    <t>OLGA ELIANA</t>
  </si>
  <si>
    <t>ROSALES</t>
  </si>
  <si>
    <t>GLADYS ELIDA</t>
  </si>
  <si>
    <t>IVÁN DARÍO</t>
  </si>
  <si>
    <t>ERWIN AURIEL</t>
  </si>
  <si>
    <t>EDITH DEL CARMEN</t>
  </si>
  <si>
    <t>LARENAS</t>
  </si>
  <si>
    <t>BETTY INÉS DEL CARMEN</t>
  </si>
  <si>
    <t>YÉVENES</t>
  </si>
  <si>
    <t>LORENZO</t>
  </si>
  <si>
    <t>QUIROGA</t>
  </si>
  <si>
    <t>RICOUZ</t>
  </si>
  <si>
    <t>DARÍO CÉSAR</t>
  </si>
  <si>
    <t>STEGMAIER</t>
  </si>
  <si>
    <t>LUIS AURELIO</t>
  </si>
  <si>
    <t>TATIANA DEL CARMEN</t>
  </si>
  <si>
    <t>NOCHES</t>
  </si>
  <si>
    <t>JOSÉ DOMINGO</t>
  </si>
  <si>
    <t>MANUEL SEGUNDO</t>
  </si>
  <si>
    <t>CEVERIO</t>
  </si>
  <si>
    <t>REVILLARD</t>
  </si>
  <si>
    <t>JAVIER OCTAVIO</t>
  </si>
  <si>
    <t>EVARISTI</t>
  </si>
  <si>
    <t>RAÚL ALFONSO</t>
  </si>
  <si>
    <t>RAÚL ADEMIR</t>
  </si>
  <si>
    <t>QUILAPÁN</t>
  </si>
  <si>
    <t>BERNARDO OCTAVIO</t>
  </si>
  <si>
    <t>TERESA FRANCISCA</t>
  </si>
  <si>
    <t>MAGDALENA VIVIANA</t>
  </si>
  <si>
    <t>MARIANA DEL CARMEN</t>
  </si>
  <si>
    <t>ELIANA BEATRIZ</t>
  </si>
  <si>
    <t>AIDÉE DEL CARMEN</t>
  </si>
  <si>
    <t>OPORTO</t>
  </si>
  <si>
    <t>CAÑOLES</t>
  </si>
  <si>
    <t>MARIO OMAR</t>
  </si>
  <si>
    <t>MOHR</t>
  </si>
  <si>
    <t>MERCEDES AUDELIA</t>
  </si>
  <si>
    <t>NOEMÍ TERESA</t>
  </si>
  <si>
    <t>FISCHER</t>
  </si>
  <si>
    <t>ANA ELCIRA</t>
  </si>
  <si>
    <t>QUISTO</t>
  </si>
  <si>
    <t>ADOLFO NAZARIO</t>
  </si>
  <si>
    <t>GUILLERMO OCTAVIO</t>
  </si>
  <si>
    <t>EDMUNDO ALEJANDRO</t>
  </si>
  <si>
    <t>DARUICH</t>
  </si>
  <si>
    <t>SOLIZ</t>
  </si>
  <si>
    <t>CARLOS JORGE</t>
  </si>
  <si>
    <t>VÍCTOR ARMANDO</t>
  </si>
  <si>
    <t>BRAGADO</t>
  </si>
  <si>
    <t>POLANCO</t>
  </si>
  <si>
    <t>EDUARDO MAURICIO</t>
  </si>
  <si>
    <t>LAUTARO GUILLERMO</t>
  </si>
  <si>
    <t>TEJOS</t>
  </si>
  <si>
    <t>HERNÁN EDGARDO</t>
  </si>
  <si>
    <t>WEVAR</t>
  </si>
  <si>
    <t>NEGRIER</t>
  </si>
  <si>
    <t>WALDEMAR ANDRÉS</t>
  </si>
  <si>
    <t>TRIVIÑOS</t>
  </si>
  <si>
    <t>OSCAR ROLANDO</t>
  </si>
  <si>
    <t>SCHENCKE</t>
  </si>
  <si>
    <t>LUIS ENRIQUE</t>
  </si>
  <si>
    <t>DAVID MARCOS</t>
  </si>
  <si>
    <t>SOLAR</t>
  </si>
  <si>
    <t>RICARDO GABRIEL</t>
  </si>
  <si>
    <t>ICARTE</t>
  </si>
  <si>
    <t>ISAAC ANJEL</t>
  </si>
  <si>
    <t>NELSON MIGUEL</t>
  </si>
  <si>
    <t>JUAN ROGEL</t>
  </si>
  <si>
    <t>MARCELI</t>
  </si>
  <si>
    <t>LUIS HERNÁN</t>
  </si>
  <si>
    <t>EUGENIA DEL CARMEN</t>
  </si>
  <si>
    <t>OLGA CRISTINA</t>
  </si>
  <si>
    <t>ISOLDE ODETT</t>
  </si>
  <si>
    <t>CLARA LINDA MAUREM</t>
  </si>
  <si>
    <t>LAVADO</t>
  </si>
  <si>
    <t>TEODORA DEL CARMEN</t>
  </si>
  <si>
    <t>ANGELA DE LOURDES</t>
  </si>
  <si>
    <t>VERÓNICA EDUARDA</t>
  </si>
  <si>
    <t>AÍDA DEL TRÁNSITO</t>
  </si>
  <si>
    <t>JUANA UBERLINDA</t>
  </si>
  <si>
    <t>JAVIER FRANCISCO</t>
  </si>
  <si>
    <t>OLIVERIO EDUARDO</t>
  </si>
  <si>
    <t>HILDA CARLINA</t>
  </si>
  <si>
    <t>GABRIEL ANTONIO</t>
  </si>
  <si>
    <t>RIOSECO</t>
  </si>
  <si>
    <t>HÉCTOR EDUARDO</t>
  </si>
  <si>
    <t>PEDRO GASTÓN</t>
  </si>
  <si>
    <t>LIZONDO</t>
  </si>
  <si>
    <t>GIRALDEZ</t>
  </si>
  <si>
    <t>ROLANDO EDUARDO</t>
  </si>
  <si>
    <t>FIDELIA DEL TRÁNSITO</t>
  </si>
  <si>
    <t>ADELA TERESA ANGÉLICA</t>
  </si>
  <si>
    <t>LILIAN ANEGRET</t>
  </si>
  <si>
    <t>JULIO IVÁN</t>
  </si>
  <si>
    <t>SANDRA TAMARA</t>
  </si>
  <si>
    <t>PATRICIA IVÓN</t>
  </si>
  <si>
    <t>LUCY MARGOT</t>
  </si>
  <si>
    <t>HARO</t>
  </si>
  <si>
    <t>LAURA ESTER</t>
  </si>
  <si>
    <t>MARÍA ELIANA</t>
  </si>
  <si>
    <t>MARCELA CAROLINA FELICITA</t>
  </si>
  <si>
    <t>PÉREZ DE ARCE</t>
  </si>
  <si>
    <t>HILDA ISABEL</t>
  </si>
  <si>
    <t>LILIANA JANET</t>
  </si>
  <si>
    <t>JARQUE</t>
  </si>
  <si>
    <t>MARÍA LORETO TERESA</t>
  </si>
  <si>
    <t>FRANCIA ODETTE DEL CARMEN</t>
  </si>
  <si>
    <t>MIRIAM ADRIANA</t>
  </si>
  <si>
    <t>JUDITH ANGÉLICA DEL TRÁNSITO</t>
  </si>
  <si>
    <t>PIZZULIC</t>
  </si>
  <si>
    <t>MULATTI</t>
  </si>
  <si>
    <t>MAUREIRA</t>
  </si>
  <si>
    <t>BUENO</t>
  </si>
  <si>
    <t>CARMEN RITA</t>
  </si>
  <si>
    <t>HERALDO ULISES</t>
  </si>
  <si>
    <t>CERPA</t>
  </si>
  <si>
    <t>ISABEL DE LA CRUZ</t>
  </si>
  <si>
    <t>GRACIELA DE LOS ANGELES</t>
  </si>
  <si>
    <t>CARLOS PATRICIO EXEQUIEL</t>
  </si>
  <si>
    <t>LUZ MARÍA MAGDALENA DEL CARMEN</t>
  </si>
  <si>
    <t>MARISA ANGÉLICA</t>
  </si>
  <si>
    <t>ANDAUR</t>
  </si>
  <si>
    <t>CLAUDINA DEL CARMEN</t>
  </si>
  <si>
    <t>ROSARIO DE LAS MERCEDES</t>
  </si>
  <si>
    <t>PATRICIO ALBERTO</t>
  </si>
  <si>
    <t>HÉCTOR ANTONIO</t>
  </si>
  <si>
    <t>HUGO ALBERTO</t>
  </si>
  <si>
    <t>BLANCA JOSEFINA</t>
  </si>
  <si>
    <t>GLADY MERCEDES</t>
  </si>
  <si>
    <t>VETY DE LAS MERCEDES</t>
  </si>
  <si>
    <t>ENRIQUE GASTÓN</t>
  </si>
  <si>
    <t>EDINSON ARMANDO</t>
  </si>
  <si>
    <t>QUINTEROS</t>
  </si>
  <si>
    <t>MARÍA ELENA PAOLA</t>
  </si>
  <si>
    <t>DORIS YEANNETTE</t>
  </si>
  <si>
    <t>ESPEJO</t>
  </si>
  <si>
    <t>ANGELA RUTH</t>
  </si>
  <si>
    <t>PATRICIO ANTONIO</t>
  </si>
  <si>
    <t>OLAVE</t>
  </si>
  <si>
    <t>REVECO</t>
  </si>
  <si>
    <t>JACINTO CAMILO FRANCISCO</t>
  </si>
  <si>
    <t>MARÍA FRESIA</t>
  </si>
  <si>
    <t>ALCAPIO</t>
  </si>
  <si>
    <t>PATRICIA ISABEL BERNARDITA</t>
  </si>
  <si>
    <t>CAROLINA DE LAS ROSAS</t>
  </si>
  <si>
    <t>MENARES</t>
  </si>
  <si>
    <t>HURTUBIA</t>
  </si>
  <si>
    <t>GISELE MARÍA</t>
  </si>
  <si>
    <t>JUANA TERESA DEL CARMEN</t>
  </si>
  <si>
    <t>JORGE VICENTE</t>
  </si>
  <si>
    <t>HÉCTOR GENARO</t>
  </si>
  <si>
    <t>MARIO FRANCISCO</t>
  </si>
  <si>
    <t>XIMENA DEL ROSARIO</t>
  </si>
  <si>
    <t>LUIS ALFREDO</t>
  </si>
  <si>
    <t>MOZÓ</t>
  </si>
  <si>
    <t>SERRA</t>
  </si>
  <si>
    <t>CARLOS JOSÉ</t>
  </si>
  <si>
    <t>PALAVECINOS</t>
  </si>
  <si>
    <t>ALFREDO DEL CARMEN</t>
  </si>
  <si>
    <t>JULIÁN BERNARDO</t>
  </si>
  <si>
    <t>GERARDO ENRIQUE</t>
  </si>
  <si>
    <t>JOSÉ EUGENIO</t>
  </si>
  <si>
    <t>JOSÉ HUGO</t>
  </si>
  <si>
    <t>ESCÁRATE</t>
  </si>
  <si>
    <t>GALAZ</t>
  </si>
  <si>
    <t>ARTURO ALFONSO</t>
  </si>
  <si>
    <t>CLAUDIA INÉS</t>
  </si>
  <si>
    <t>JOSÉ SEGUNDO</t>
  </si>
  <si>
    <t>CEDEÑO</t>
  </si>
  <si>
    <t>CAVAS</t>
  </si>
  <si>
    <t>QUIÑONES</t>
  </si>
  <si>
    <t>IVONNE ALICIA</t>
  </si>
  <si>
    <t>ANA ELENA</t>
  </si>
  <si>
    <t>ABUSLEME</t>
  </si>
  <si>
    <t>ATALA</t>
  </si>
  <si>
    <t>EDITH MARÍA</t>
  </si>
  <si>
    <t>QUERO</t>
  </si>
  <si>
    <t>URZÚA</t>
  </si>
  <si>
    <t>MARÍA EUGENIA DE LOURDES</t>
  </si>
  <si>
    <t>PATRICIA MARIANELA</t>
  </si>
  <si>
    <t>GLADYS VICTORIA</t>
  </si>
  <si>
    <t>LILIAN ROSA</t>
  </si>
  <si>
    <t>INALVIA DEL CARMEN</t>
  </si>
  <si>
    <t>OLMEDO</t>
  </si>
  <si>
    <t>MARIANA ORIETA DEL TRÁNSITO</t>
  </si>
  <si>
    <t>LORCA</t>
  </si>
  <si>
    <t>BALDOMERA DEL CARMEN</t>
  </si>
  <si>
    <t>PIMENTEL</t>
  </si>
  <si>
    <t>MÓNICA CECILIA AGUSTINA</t>
  </si>
  <si>
    <t>LETICIA DEL CARMEN</t>
  </si>
  <si>
    <t>FUENTE ALBA</t>
  </si>
  <si>
    <t>SARA VICTORIA INÉS</t>
  </si>
  <si>
    <t>ANA ROSA</t>
  </si>
  <si>
    <t>MARGARITA ISABEL</t>
  </si>
  <si>
    <t>ORMAZÁBAL</t>
  </si>
  <si>
    <t>BARRIOS</t>
  </si>
  <si>
    <t>REGINA DEL CARMEN</t>
  </si>
  <si>
    <t>ANTONIETA DEL CARMEN</t>
  </si>
  <si>
    <t>CARLOS ROLANDO SEBASTIÁN</t>
  </si>
  <si>
    <t>HERMÓGENES DE JESÚS</t>
  </si>
  <si>
    <t>ORÓSTICA</t>
  </si>
  <si>
    <t>RAÚL ERNESTO</t>
  </si>
  <si>
    <t>LUCÍA DEL ROSARIO</t>
  </si>
  <si>
    <t>NELSON ANTONIO</t>
  </si>
  <si>
    <t>PATRICIO EDMUNDO</t>
  </si>
  <si>
    <t>GABRIEL EDIO</t>
  </si>
  <si>
    <t>JORGE ENRIQUE</t>
  </si>
  <si>
    <t>BASTÍAS</t>
  </si>
  <si>
    <t>ISABEL DEL CARMEN</t>
  </si>
  <si>
    <t>CORNELIO ANTONIO</t>
  </si>
  <si>
    <t>LADISLAO</t>
  </si>
  <si>
    <t>JOSÉ GUILLERMO</t>
  </si>
  <si>
    <t>ERNA SABINA</t>
  </si>
  <si>
    <t>GLORIA PATRICIA</t>
  </si>
  <si>
    <t>SERGIO EDMUNDO</t>
  </si>
  <si>
    <t>ANTÚNEZ</t>
  </si>
  <si>
    <t>VIVIANA DE LAS ROSAS</t>
  </si>
  <si>
    <t>CARMEN PATRICIA</t>
  </si>
  <si>
    <t>CLOTILDE TAMARA</t>
  </si>
  <si>
    <t>FLOR MARÍA</t>
  </si>
  <si>
    <t>CHACÓN</t>
  </si>
  <si>
    <t>NADIA ANGÉLICA</t>
  </si>
  <si>
    <t>JAIME ARCADIO</t>
  </si>
  <si>
    <t>ENCINA</t>
  </si>
  <si>
    <t>PABLO DUBLA</t>
  </si>
  <si>
    <t>VICTORIA ANTONIETA</t>
  </si>
  <si>
    <t>DEMARCO</t>
  </si>
  <si>
    <t>DANIEL LAUTARO</t>
  </si>
  <si>
    <t>ALBA ROSA</t>
  </si>
  <si>
    <t>MENA</t>
  </si>
  <si>
    <t>ISABEL EMELINA</t>
  </si>
  <si>
    <t>DANIEL ISIDRO</t>
  </si>
  <si>
    <t>BENÍTEZ</t>
  </si>
  <si>
    <t>SONIA INELDA DEL CARMEN</t>
  </si>
  <si>
    <t>TERESA DEL CARMEN</t>
  </si>
  <si>
    <t>MARINA DEL CARMEN</t>
  </si>
  <si>
    <t>RAÚL EUGENIO</t>
  </si>
  <si>
    <t>PEDRO SEGUNDO</t>
  </si>
  <si>
    <t>JOSÉ REMIGIO</t>
  </si>
  <si>
    <t>MARÍA ADRIANA</t>
  </si>
  <si>
    <t>CELIA MAGDALENA</t>
  </si>
  <si>
    <t>MARÍA SILVIA DEL CARMEN</t>
  </si>
  <si>
    <t>LAURA ELISA</t>
  </si>
  <si>
    <t>ASBUN</t>
  </si>
  <si>
    <t>SILVIA ROSA</t>
  </si>
  <si>
    <t>BRUNEL</t>
  </si>
  <si>
    <t>RECABAL</t>
  </si>
  <si>
    <t>DEIK</t>
  </si>
  <si>
    <t>ROSA HERMOSINA</t>
  </si>
  <si>
    <t>DOMINGO ALFONSO</t>
  </si>
  <si>
    <t>VILO</t>
  </si>
  <si>
    <t>LUDUEÑA</t>
  </si>
  <si>
    <t>SAINZ</t>
  </si>
  <si>
    <t>SUSANA DEL CARMEN</t>
  </si>
  <si>
    <t>LUIS ALEJANDRO</t>
  </si>
  <si>
    <t>NELLY PATRICIA</t>
  </si>
  <si>
    <t>JUAN PATRICIO</t>
  </si>
  <si>
    <t>FARÍAS</t>
  </si>
  <si>
    <t>JOSÉ CARLOS</t>
  </si>
  <si>
    <t>BEATRIZ ANGÉLICA</t>
  </si>
  <si>
    <t>LOYOLA</t>
  </si>
  <si>
    <t>YANY DE LAS MERCEDES</t>
  </si>
  <si>
    <t>BLANCA MÓNICA</t>
  </si>
  <si>
    <t>MARGARITA EDELMIRA</t>
  </si>
  <si>
    <t>IBETH DEL CARMEN</t>
  </si>
  <si>
    <t>COLIPÁN</t>
  </si>
  <si>
    <t>ROSA PAULINA DEL CARMEN</t>
  </si>
  <si>
    <t>BRISSO</t>
  </si>
  <si>
    <t>JORGE ARTURO</t>
  </si>
  <si>
    <t>MARTA ELENA</t>
  </si>
  <si>
    <t>GLADYS DE LAS MERCEDES</t>
  </si>
  <si>
    <t>POZAS</t>
  </si>
  <si>
    <t>MÓNICA PATRICIA</t>
  </si>
  <si>
    <t>ELETICIA JEANETTE</t>
  </si>
  <si>
    <t>CÉSAR EDGARDO</t>
  </si>
  <si>
    <t>VICENTE ANTONIO</t>
  </si>
  <si>
    <t>SEGUNDO GUILLERMO</t>
  </si>
  <si>
    <t>BAZÁN</t>
  </si>
  <si>
    <t>MARCELA DEL CARMEN</t>
  </si>
  <si>
    <t>MARÍA AMELIA</t>
  </si>
  <si>
    <t>SILVIA JAVIERA</t>
  </si>
  <si>
    <t>IRIS NANCY</t>
  </si>
  <si>
    <t>PATRICIA MÓNICA</t>
  </si>
  <si>
    <t>JAIME FRANCISCO</t>
  </si>
  <si>
    <t>PABLO GONZALO</t>
  </si>
  <si>
    <t>GUILLERMO ARTURO</t>
  </si>
  <si>
    <t>ROSAMEL ANÍBAL</t>
  </si>
  <si>
    <t>NICANOR ANTONIO</t>
  </si>
  <si>
    <t>RAVANAL</t>
  </si>
  <si>
    <t>GLORIA ANGÉLICA</t>
  </si>
  <si>
    <t>FLORIDOR ALFONSO</t>
  </si>
  <si>
    <t>JENNY MÓNICA</t>
  </si>
  <si>
    <t>ILUFI</t>
  </si>
  <si>
    <t>XIMENA LUISA</t>
  </si>
  <si>
    <t>IVIS MARÍA</t>
  </si>
  <si>
    <t>GLORIA ROSARIO</t>
  </si>
  <si>
    <t>ARELLANO</t>
  </si>
  <si>
    <t>JUANITA MAGDALENA</t>
  </si>
  <si>
    <t>IRLANDA TERESA</t>
  </si>
  <si>
    <t>VILLARREAL</t>
  </si>
  <si>
    <t>HERNÁN DEL CARMEN</t>
  </si>
  <si>
    <t>LANTERI</t>
  </si>
  <si>
    <t>LEONTINA ELENA</t>
  </si>
  <si>
    <t>JUAN LUIS MANUEL</t>
  </si>
  <si>
    <t>ROBERT ALONSO</t>
  </si>
  <si>
    <t>OSVALDO ENRIQUE</t>
  </si>
  <si>
    <t>JOSÉ IVÁN</t>
  </si>
  <si>
    <t>RUBÉN ANTONIO</t>
  </si>
  <si>
    <t>GUILLERMO ANTONIO</t>
  </si>
  <si>
    <t>FRANCISCO SEGUNDO</t>
  </si>
  <si>
    <t>VELIS</t>
  </si>
  <si>
    <t>MARIO ALFONSO</t>
  </si>
  <si>
    <t>JAIME ALEJANDRO</t>
  </si>
  <si>
    <t>AMÉRICO AUGUSTO</t>
  </si>
  <si>
    <t>ADRIANA DEL CARMEN</t>
  </si>
  <si>
    <t>ANA LASTENIA</t>
  </si>
  <si>
    <t>VALERIA OLGA</t>
  </si>
  <si>
    <t>CHAT</t>
  </si>
  <si>
    <t>PATRICIA XIMENA INÉS</t>
  </si>
  <si>
    <t>CARMEN MÓNICA</t>
  </si>
  <si>
    <t>BERNARDA ISABEL</t>
  </si>
  <si>
    <t>ELSA DEL CARMEN</t>
  </si>
  <si>
    <t>MONREAL</t>
  </si>
  <si>
    <t>PILAR ADRIANA</t>
  </si>
  <si>
    <t>TOBAR</t>
  </si>
  <si>
    <t>JANETTE DEL CARMEN</t>
  </si>
  <si>
    <t>BILEM</t>
  </si>
  <si>
    <t>PILAR DE LAS MERCEDES</t>
  </si>
  <si>
    <t>MARÍA ESTRELLA</t>
  </si>
  <si>
    <t>JACINTA DEL CARMEN</t>
  </si>
  <si>
    <t>NANCY DEL PILAR</t>
  </si>
  <si>
    <t>SAN CRISTÓBAL</t>
  </si>
  <si>
    <t>DROGUETT</t>
  </si>
  <si>
    <t>MARÍA ALICIA</t>
  </si>
  <si>
    <t>BRUNEAU</t>
  </si>
  <si>
    <t>VICTORIA ALICIA DE LAS MERCEDES</t>
  </si>
  <si>
    <t>MARÍA OLIVIA</t>
  </si>
  <si>
    <t>OYARCE</t>
  </si>
  <si>
    <t>MARIANELA DE LAS ROSAS</t>
  </si>
  <si>
    <t>IRIS ELIANA DEL CARMEN</t>
  </si>
  <si>
    <t>JOSÉ VÍCTOR</t>
  </si>
  <si>
    <t>JUAN ENRIQUE</t>
  </si>
  <si>
    <t>ESTRELLA SYLVIA</t>
  </si>
  <si>
    <t>URBANO ENRIQUE</t>
  </si>
  <si>
    <t>MIRTA MAGALI DEL CARMEN</t>
  </si>
  <si>
    <t>SAENZ</t>
  </si>
  <si>
    <t>MARCO AURELIO</t>
  </si>
  <si>
    <t>BANDELLI</t>
  </si>
  <si>
    <t>ALDO JOSÉ</t>
  </si>
  <si>
    <t>JOSÉ WASHINGTON</t>
  </si>
  <si>
    <t>JILBERTO LEOPOLDO</t>
  </si>
  <si>
    <t>HUANEL</t>
  </si>
  <si>
    <t>CONSTANZO</t>
  </si>
  <si>
    <t>RUTH MARÍA</t>
  </si>
  <si>
    <t>MÓNICA GEMA</t>
  </si>
  <si>
    <t>GUICHAQUELÉN</t>
  </si>
  <si>
    <t>RITA DEYSE</t>
  </si>
  <si>
    <t>ZENAIDA GRICELDA</t>
  </si>
  <si>
    <t>NIETO</t>
  </si>
  <si>
    <t>ISABEL DEL PILAR</t>
  </si>
  <si>
    <t>GUARDIA</t>
  </si>
  <si>
    <t>RODOLFO ALFONSO</t>
  </si>
  <si>
    <t>PROVOSTE</t>
  </si>
  <si>
    <t>RAQUEL DE LAS MERCEDES</t>
  </si>
  <si>
    <t>PARRAGUEZ</t>
  </si>
  <si>
    <t>MARGARITA EUGENIA</t>
  </si>
  <si>
    <t>MANUEL HUMBERTO</t>
  </si>
  <si>
    <t>JULIO ALBERTO</t>
  </si>
  <si>
    <t>ELIZABETH DE LAS MERCEDES</t>
  </si>
  <si>
    <t>MADRIAGA</t>
  </si>
  <si>
    <t>NORA PATRICIA</t>
  </si>
  <si>
    <t>GLORIA JESÚS</t>
  </si>
  <si>
    <t>MARÍA GEORGINA</t>
  </si>
  <si>
    <t>ALICIA MAGALI</t>
  </si>
  <si>
    <t>ZULEMA ISABEL</t>
  </si>
  <si>
    <t>RIESCO</t>
  </si>
  <si>
    <t>KATIA CECILIA</t>
  </si>
  <si>
    <t>SEBASTIÁN JESÚS</t>
  </si>
  <si>
    <t>GUILQUIRUCA</t>
  </si>
  <si>
    <t>LETICIA AMELIA</t>
  </si>
  <si>
    <t>OSCAR HERNÁN</t>
  </si>
  <si>
    <t>FUNES</t>
  </si>
  <si>
    <t>ALEJANDRO IGNACIO</t>
  </si>
  <si>
    <t>VEAS</t>
  </si>
  <si>
    <t>RICARDO RUBÉN</t>
  </si>
  <si>
    <t>LUIS DOMINGO</t>
  </si>
  <si>
    <t>PESCE</t>
  </si>
  <si>
    <t>GRANIFFO</t>
  </si>
  <si>
    <t>JUAN ROBERTO</t>
  </si>
  <si>
    <t>IGNACIO ENRIQUE</t>
  </si>
  <si>
    <t>PABLO ESTEBAN</t>
  </si>
  <si>
    <t>DE LA TORRE</t>
  </si>
  <si>
    <t>IRMA DEL CARMEN</t>
  </si>
  <si>
    <t>GORIGOITÍA</t>
  </si>
  <si>
    <t>CAROLINA ANDREA MARILYN</t>
  </si>
  <si>
    <t>GLORIA CECILIA</t>
  </si>
  <si>
    <t>LAURA DOMINGA</t>
  </si>
  <si>
    <t>CECILIA XIMENA DEL CARMEN</t>
  </si>
  <si>
    <t>YURISCH</t>
  </si>
  <si>
    <t>GLADYS GLORIA</t>
  </si>
  <si>
    <t>TERESA DE JESÚS</t>
  </si>
  <si>
    <t>ROSA AMALIA</t>
  </si>
  <si>
    <t>SERGIO ROBERTO</t>
  </si>
  <si>
    <t>ADASME</t>
  </si>
  <si>
    <t>DAVID PATRICIO</t>
  </si>
  <si>
    <t>ELENA TERESA</t>
  </si>
  <si>
    <t>PETIT</t>
  </si>
  <si>
    <t>CECILIA MARGARITA</t>
  </si>
  <si>
    <t>BRIEBA</t>
  </si>
  <si>
    <t>JORGE OSVALDO</t>
  </si>
  <si>
    <t>ARMIJO</t>
  </si>
  <si>
    <t>ALBERTO ALEJANDRO</t>
  </si>
  <si>
    <t>ALLENDE</t>
  </si>
  <si>
    <t>ROGELIO LEIDOR</t>
  </si>
  <si>
    <t>CHRISTIAN AUGUSTO HERNÁN</t>
  </si>
  <si>
    <t>TERÁN</t>
  </si>
  <si>
    <t>MARIO ABEL</t>
  </si>
  <si>
    <t>ADRIÁN DOMINGO</t>
  </si>
  <si>
    <t>IGNACIO EUGENIO</t>
  </si>
  <si>
    <t>ARMENGOL</t>
  </si>
  <si>
    <t>TERESA PATRICIA</t>
  </si>
  <si>
    <t>GILDA DEL PILAR</t>
  </si>
  <si>
    <t>EUGENIO ENRIQUE</t>
  </si>
  <si>
    <t>AMARANTA ISABEL</t>
  </si>
  <si>
    <t>ORIANA MAGDALENA</t>
  </si>
  <si>
    <t>MIRIAM DE LOURDES</t>
  </si>
  <si>
    <t>ALCAYAGA</t>
  </si>
  <si>
    <t>TRINIDAD DEL CARMEN</t>
  </si>
  <si>
    <t>GLORIA REBECA</t>
  </si>
  <si>
    <t>MARÍA HORTENSIA DEL CARMEN</t>
  </si>
  <si>
    <t>BREQUE</t>
  </si>
  <si>
    <t>MERCY VIVIAN</t>
  </si>
  <si>
    <t>LEMA</t>
  </si>
  <si>
    <t>MARÍA FILOMENA</t>
  </si>
  <si>
    <t>OCAMPOS</t>
  </si>
  <si>
    <t>RAQUEL ANGÉLICA</t>
  </si>
  <si>
    <t>MARTIN</t>
  </si>
  <si>
    <t>ANSELMO SEGUNDO</t>
  </si>
  <si>
    <t>SIMPSON</t>
  </si>
  <si>
    <t>PABLO ALCIDES</t>
  </si>
  <si>
    <t>JORGE ORLANDO</t>
  </si>
  <si>
    <t>MARÍA IRMA</t>
  </si>
  <si>
    <t>JERIA</t>
  </si>
  <si>
    <t>CAROLINA EUGENIA</t>
  </si>
  <si>
    <t>VILLACURA</t>
  </si>
  <si>
    <t>CAVIERES</t>
  </si>
  <si>
    <t>AUGUSTO ENRIQUE</t>
  </si>
  <si>
    <t>LUIS EVARISTO</t>
  </si>
  <si>
    <t>JULIO ARTURO</t>
  </si>
  <si>
    <t>WILMA VERÓNICA</t>
  </si>
  <si>
    <t>GEMMA MARÍA IGNACIA DE LOURDES</t>
  </si>
  <si>
    <t>HÉCTOR ANDRÉS</t>
  </si>
  <si>
    <t>MARÍA CELIA</t>
  </si>
  <si>
    <t>RICARDO RAÚL</t>
  </si>
  <si>
    <t>CARLOS MAURICIO</t>
  </si>
  <si>
    <t>JOSÉ AVELINO</t>
  </si>
  <si>
    <t>MANZO</t>
  </si>
  <si>
    <t>DAGOBERTO NICOLÁS</t>
  </si>
  <si>
    <t>CURRIHUAL</t>
  </si>
  <si>
    <t>CLARA DE LAS MERCEDES</t>
  </si>
  <si>
    <t>VIELMA</t>
  </si>
  <si>
    <t>MARÍA ELISA</t>
  </si>
  <si>
    <t>PATRICIA EDULIA</t>
  </si>
  <si>
    <t>ANATIVIA</t>
  </si>
  <si>
    <t>FABIANA TERESA</t>
  </si>
  <si>
    <t>CÉSPED</t>
  </si>
  <si>
    <t>ESTRELLA DEL CARMEN</t>
  </si>
  <si>
    <t>BIZAMA</t>
  </si>
  <si>
    <t>VICTORIA IRENE</t>
  </si>
  <si>
    <t>GLORIA DEL ROSARIO</t>
  </si>
  <si>
    <t>AMALIA ROSA</t>
  </si>
  <si>
    <t>DAISY DE LAS MERCEDES</t>
  </si>
  <si>
    <t>JUAN SALVADOR</t>
  </si>
  <si>
    <t>ELBA ROSA</t>
  </si>
  <si>
    <t>ITURRIETA</t>
  </si>
  <si>
    <t>MARINA DE LAS MERCEDES</t>
  </si>
  <si>
    <t>LUISA EDUVIJIS</t>
  </si>
  <si>
    <t>PAILAMILLA</t>
  </si>
  <si>
    <t>ARTIGAS</t>
  </si>
  <si>
    <t>MARÍA BERNARDA</t>
  </si>
  <si>
    <t>JORGE FERNANDO</t>
  </si>
  <si>
    <t>PALOMINOS</t>
  </si>
  <si>
    <t>BENJAMÍN DAGOBERTO</t>
  </si>
  <si>
    <t>TOLOZA</t>
  </si>
  <si>
    <t>JOSÉ MARIO</t>
  </si>
  <si>
    <t>IVONNE MARLENE</t>
  </si>
  <si>
    <t>MONTES</t>
  </si>
  <si>
    <t>CARLOS EMILIO ARTURO</t>
  </si>
  <si>
    <t>ROBERTO OSVALDO</t>
  </si>
  <si>
    <t>ROMÁN</t>
  </si>
  <si>
    <t>CARLOS ANGEL</t>
  </si>
  <si>
    <t>ZAMORANO</t>
  </si>
  <si>
    <t>RAFAEL OMAR</t>
  </si>
  <si>
    <t>RAFAEL ALEJANDRO</t>
  </si>
  <si>
    <t>MARCHANT</t>
  </si>
  <si>
    <t>BAROUHJ</t>
  </si>
  <si>
    <t>NELLA VIVIANA</t>
  </si>
  <si>
    <t>VERÓNICA CECILIA</t>
  </si>
  <si>
    <t>GLORIA SUSANA</t>
  </si>
  <si>
    <t>HERTA GENOVEVA</t>
  </si>
  <si>
    <t>EVA DEL CARMEN</t>
  </si>
  <si>
    <t>GRACIELA ELENA</t>
  </si>
  <si>
    <t>TORREALBA</t>
  </si>
  <si>
    <t>HELLEN XIMENA DEL CARMEN</t>
  </si>
  <si>
    <t>ANA MERCEDES</t>
  </si>
  <si>
    <t>ENRIQUE EDUARDO MIGUEL</t>
  </si>
  <si>
    <t>MERCEDES</t>
  </si>
  <si>
    <t>HERBERT ROLAN</t>
  </si>
  <si>
    <t>ARANDA</t>
  </si>
  <si>
    <t>ANITA SUSANA</t>
  </si>
  <si>
    <t>ANA SILVIA GABRIELA</t>
  </si>
  <si>
    <t>EDITH DE LAS MERCEDES</t>
  </si>
  <si>
    <t>BERNARDITA DEL PILAR</t>
  </si>
  <si>
    <t>ISABEL SOLEDAD</t>
  </si>
  <si>
    <t>ODETTE CATALINA DE LOURDES</t>
  </si>
  <si>
    <t>OMAR RAÚL</t>
  </si>
  <si>
    <t>BRIANDA NELLY</t>
  </si>
  <si>
    <t>MYRIAM VICTORIA</t>
  </si>
  <si>
    <t>ELGUEDA</t>
  </si>
  <si>
    <t>RAQUEL</t>
  </si>
  <si>
    <t>EDUARDO ANSELMO</t>
  </si>
  <si>
    <t>SERGIO GONZALO</t>
  </si>
  <si>
    <t>PATRICIA MARCELA MARGARITA</t>
  </si>
  <si>
    <t>MÓNICA MARÍA ELENA</t>
  </si>
  <si>
    <t>PEDRO ANTONIO</t>
  </si>
  <si>
    <t>MARGARITA INÉS</t>
  </si>
  <si>
    <t>BAÑADOS</t>
  </si>
  <si>
    <t>RAÚL OSCAR</t>
  </si>
  <si>
    <t>FRÍAS</t>
  </si>
  <si>
    <t>HARRY ANTONIO</t>
  </si>
  <si>
    <t>MONTAÑO</t>
  </si>
  <si>
    <t>IRENE PATRICIA</t>
  </si>
  <si>
    <t>YOLANDA HAYDÉE</t>
  </si>
  <si>
    <t>FLORENZANO</t>
  </si>
  <si>
    <t>PORRAS</t>
  </si>
  <si>
    <t>MARÍA MARGARITA</t>
  </si>
  <si>
    <t>ZAYDA</t>
  </si>
  <si>
    <t>CARMEN TERESA</t>
  </si>
  <si>
    <t>MÓNICA ELENA</t>
  </si>
  <si>
    <t>CRISÓSTOMO</t>
  </si>
  <si>
    <t>ORIETTA ELIZABETH</t>
  </si>
  <si>
    <t>SANZANA</t>
  </si>
  <si>
    <t>MARIELA LUISA</t>
  </si>
  <si>
    <t>MARÍA DE LAS MERCEDES</t>
  </si>
  <si>
    <t>AQUILES OCTAVIO</t>
  </si>
  <si>
    <t>RAÚL ALEJANDRO</t>
  </si>
  <si>
    <t>JORGE REYNALDO</t>
  </si>
  <si>
    <t>ROSS</t>
  </si>
  <si>
    <t>DARWIN MÁXIMO</t>
  </si>
  <si>
    <t>FALCÓN</t>
  </si>
  <si>
    <t>PABLO VICENTE</t>
  </si>
  <si>
    <t>CODERN</t>
  </si>
  <si>
    <t>CONSTANZA</t>
  </si>
  <si>
    <t>GABRIEL EUGENIO</t>
  </si>
  <si>
    <t>BETANCOURT</t>
  </si>
  <si>
    <t>MARCIA RUTH</t>
  </si>
  <si>
    <t>CORTEZ</t>
  </si>
  <si>
    <t>RUBÉN ADEMIR</t>
  </si>
  <si>
    <t>RICARDO ANTONIO</t>
  </si>
  <si>
    <t>SOLEDAD DE LAS MERCEDES</t>
  </si>
  <si>
    <t>FERNÁN PABLO</t>
  </si>
  <si>
    <t>VILLASECA</t>
  </si>
  <si>
    <t>JUAN MANUEL</t>
  </si>
  <si>
    <t>LATTUZ</t>
  </si>
  <si>
    <t>EDELBERTO FERNANDO</t>
  </si>
  <si>
    <t>GABRIELA ALICIA</t>
  </si>
  <si>
    <t>IRAOLA</t>
  </si>
  <si>
    <t>BERNAL</t>
  </si>
  <si>
    <t>DOMINGO GILBERTO</t>
  </si>
  <si>
    <t>AUGER</t>
  </si>
  <si>
    <t>NECULPÁN</t>
  </si>
  <si>
    <t>CABREIRA</t>
  </si>
  <si>
    <t>ROSA MARINA</t>
  </si>
  <si>
    <t>MIGUEL ANGEL</t>
  </si>
  <si>
    <t>GLADYS VERÓNICA</t>
  </si>
  <si>
    <t>CLAUDE</t>
  </si>
  <si>
    <t>JACQUELINE IVETTE</t>
  </si>
  <si>
    <t>DOMINGO JULIO</t>
  </si>
  <si>
    <t>MARÍA ELVIRA</t>
  </si>
  <si>
    <t>ESTAY</t>
  </si>
  <si>
    <t>ALBOLEDA</t>
  </si>
  <si>
    <t>LUCÍA SUSANA</t>
  </si>
  <si>
    <t>GWYNNE</t>
  </si>
  <si>
    <t>TAMARA JACQUELINE</t>
  </si>
  <si>
    <t>MARILEN</t>
  </si>
  <si>
    <t>ELEONORA BEATRIZ</t>
  </si>
  <si>
    <t>GRACIELA MARIETTA</t>
  </si>
  <si>
    <t>PIRAÍNO</t>
  </si>
  <si>
    <t>JUDIT ANGÉLICA</t>
  </si>
  <si>
    <t>PATRICIA CORINA</t>
  </si>
  <si>
    <t>NETTLE</t>
  </si>
  <si>
    <t>ANA VICTORIA JACQUELINE</t>
  </si>
  <si>
    <t>BAES</t>
  </si>
  <si>
    <t>JULIETA ROSARIO</t>
  </si>
  <si>
    <t>MARÍA VICTORIA DEL PERPETUO SOCORRO</t>
  </si>
  <si>
    <t>EISSMANN</t>
  </si>
  <si>
    <t>MÓNICA ALEJANDRA</t>
  </si>
  <si>
    <t>OLGA INÉS</t>
  </si>
  <si>
    <t>NANCY DE LAS MERCEDES</t>
  </si>
  <si>
    <t>MAYER</t>
  </si>
  <si>
    <t>VILMA MARIETTA</t>
  </si>
  <si>
    <t>ERIKA LILIAN</t>
  </si>
  <si>
    <t>GREGORIO DE LAS HERAS</t>
  </si>
  <si>
    <t>BORNSCHEUER</t>
  </si>
  <si>
    <t>MARCELA DEL ROSARIO</t>
  </si>
  <si>
    <t>MARJORIE NIDIA DE LOURDES</t>
  </si>
  <si>
    <t>BRENDA YANETT</t>
  </si>
  <si>
    <t>EUGENIA BEATRIZ</t>
  </si>
  <si>
    <t>HEILIG</t>
  </si>
  <si>
    <t>ELLY ANTONIA</t>
  </si>
  <si>
    <t>JANET DEL CARMEN</t>
  </si>
  <si>
    <t>JUANA MIGCE</t>
  </si>
  <si>
    <t>MORRAL</t>
  </si>
  <si>
    <t>RASSE</t>
  </si>
  <si>
    <t>LILIAN DEL CARMEN</t>
  </si>
  <si>
    <t>INGRID DE LAS MERCEDES</t>
  </si>
  <si>
    <t>SARMIENTO</t>
  </si>
  <si>
    <t>MONJE</t>
  </si>
  <si>
    <t>MARILIANA DEL CARMEN</t>
  </si>
  <si>
    <t>PAINEVILU</t>
  </si>
  <si>
    <t>IRIS DEL CARMEN</t>
  </si>
  <si>
    <t>VALVERDE</t>
  </si>
  <si>
    <t>EVANGELINA DEL CARMEN</t>
  </si>
  <si>
    <t>HIGUERAS</t>
  </si>
  <si>
    <t>LORETO DEL CARMEN</t>
  </si>
  <si>
    <t>POLVERELLI</t>
  </si>
  <si>
    <t>HINOJOSA</t>
  </si>
  <si>
    <t>MARCELA TERESA</t>
  </si>
  <si>
    <t>CRUZAT</t>
  </si>
  <si>
    <t>EDGARDO PATRICIO</t>
  </si>
  <si>
    <t>BALBONTÍN</t>
  </si>
  <si>
    <t>FERNANDO MIGUEL</t>
  </si>
  <si>
    <t>RUTH DEL ROSARIO</t>
  </si>
  <si>
    <t>PATRICIA RAQUEL</t>
  </si>
  <si>
    <t>FERNANDO</t>
  </si>
  <si>
    <t>MARIANELA DEL CARMEN</t>
  </si>
  <si>
    <t>MAGALI DEL ROSARIO</t>
  </si>
  <si>
    <t>RIERA</t>
  </si>
  <si>
    <t>JACQUELINE</t>
  </si>
  <si>
    <t>PATRICIO JOSÉ</t>
  </si>
  <si>
    <t>EDMUNDO DE LA CRUZ</t>
  </si>
  <si>
    <t>MONTESINOS</t>
  </si>
  <si>
    <t>NELSON</t>
  </si>
  <si>
    <t>ROSA LEONOR</t>
  </si>
  <si>
    <t>GRACIELA CECILIA</t>
  </si>
  <si>
    <t>AMANDA SUSANA</t>
  </si>
  <si>
    <t>LEE</t>
  </si>
  <si>
    <t>VILMA ENRIQUETA</t>
  </si>
  <si>
    <t>OBRECHT</t>
  </si>
  <si>
    <t>SAMSON</t>
  </si>
  <si>
    <t>DENISE MARY</t>
  </si>
  <si>
    <t>ANTONIA DEL PILAR</t>
  </si>
  <si>
    <t>ILSE CARMEN</t>
  </si>
  <si>
    <t>LETELIER</t>
  </si>
  <si>
    <t>LAURA ERNESTINA</t>
  </si>
  <si>
    <t>RUTH DEL CARMEN</t>
  </si>
  <si>
    <t>DINTRANS</t>
  </si>
  <si>
    <t>ORIANA ISABEL</t>
  </si>
  <si>
    <t>MILLAQUÉN</t>
  </si>
  <si>
    <t>QUIDEL</t>
  </si>
  <si>
    <t>MARIANO JUAN</t>
  </si>
  <si>
    <t>MARIO ARMANDO</t>
  </si>
  <si>
    <t>GARCIA HUIDOBRO</t>
  </si>
  <si>
    <t>TORREJON</t>
  </si>
  <si>
    <t>AHUMADA</t>
  </si>
  <si>
    <t>PEDRO VÍCTOR</t>
  </si>
  <si>
    <t>RISSO</t>
  </si>
  <si>
    <t>FRESIA MALVINA</t>
  </si>
  <si>
    <t>IRENE DEL ROSARIO</t>
  </si>
  <si>
    <t>JACQUELINE GRISEL</t>
  </si>
  <si>
    <t>BERTA ROSA</t>
  </si>
  <si>
    <t>EVA NOELIA</t>
  </si>
  <si>
    <t>GEMA MARISOL</t>
  </si>
  <si>
    <t>MANSFELD</t>
  </si>
  <si>
    <t>LABARCA</t>
  </si>
  <si>
    <t>ERIKA HOLANDA</t>
  </si>
  <si>
    <t>URQUÍZAR</t>
  </si>
  <si>
    <t>ANA JULIA</t>
  </si>
  <si>
    <t>CHELLEW</t>
  </si>
  <si>
    <t>MYRIAM LORETO DEL CARMEN</t>
  </si>
  <si>
    <t>MILENA DEL CARMEN</t>
  </si>
  <si>
    <t>BISSIERES</t>
  </si>
  <si>
    <t>ODDE</t>
  </si>
  <si>
    <t>ALICIA MIRIAM</t>
  </si>
  <si>
    <t>LAURENT</t>
  </si>
  <si>
    <t>YEANNETT DEL CARMEN</t>
  </si>
  <si>
    <t>SONIA MARTA</t>
  </si>
  <si>
    <t>ROBERTO FERNANDO</t>
  </si>
  <si>
    <t>DEVIA</t>
  </si>
  <si>
    <t>IVÁN</t>
  </si>
  <si>
    <t>GIACAMAN</t>
  </si>
  <si>
    <t>FERNANDO JOSÉ</t>
  </si>
  <si>
    <t>PULGAR</t>
  </si>
  <si>
    <t>CAÑAS</t>
  </si>
  <si>
    <t>GILBERTO IVÁN</t>
  </si>
  <si>
    <t>GLADYS EUGENIA</t>
  </si>
  <si>
    <t>OSCAR ADONIS</t>
  </si>
  <si>
    <t>VILLENA</t>
  </si>
  <si>
    <t>ROSARIO DEL PILAR</t>
  </si>
  <si>
    <t>ESPARZA</t>
  </si>
  <si>
    <t>GRACIELA DE LAS MERCEDES</t>
  </si>
  <si>
    <t>IRIS GLORIA</t>
  </si>
  <si>
    <t>JUANA DEL TRÁNSITO</t>
  </si>
  <si>
    <t>CORREA</t>
  </si>
  <si>
    <t>MARÍA DEL ROSARIO</t>
  </si>
  <si>
    <t>VIRGINIA DEL ROSARIO</t>
  </si>
  <si>
    <t>MARÍA EULALIA</t>
  </si>
  <si>
    <t>JULIA ALEJANDRA</t>
  </si>
  <si>
    <t>ALICIA VERÓNICA</t>
  </si>
  <si>
    <t>CECILIA ELIZABETH</t>
  </si>
  <si>
    <t>HILDA JESÚS DEL TRÁNSITO</t>
  </si>
  <si>
    <t>PATRICIA BEATRIZ</t>
  </si>
  <si>
    <t>MIGUEL ROSENDO</t>
  </si>
  <si>
    <t>GUIDO HERNÁN</t>
  </si>
  <si>
    <t>GABRIEL RAMÓN</t>
  </si>
  <si>
    <t>HÉCTOR ROLANDO</t>
  </si>
  <si>
    <t>RICARDO GUIDO</t>
  </si>
  <si>
    <t>LETICIA LEONOR</t>
  </si>
  <si>
    <t>JUAN AMÉRICO</t>
  </si>
  <si>
    <t>ARATA</t>
  </si>
  <si>
    <t>ROXANA MARÍA</t>
  </si>
  <si>
    <t>MÓNICA DEL ROSARIO</t>
  </si>
  <si>
    <t>JIMENA ROSA</t>
  </si>
  <si>
    <t>VIOLETA ISABEL</t>
  </si>
  <si>
    <t>NIDIA LUZ</t>
  </si>
  <si>
    <t>TUDESCA</t>
  </si>
  <si>
    <t>IRMA VERÓNICA</t>
  </si>
  <si>
    <t>PADILLA</t>
  </si>
  <si>
    <t>MIÑO</t>
  </si>
  <si>
    <t>CECILIA IRENE</t>
  </si>
  <si>
    <t>VILLANE</t>
  </si>
  <si>
    <t>ERIKA DE LAS NIEVES</t>
  </si>
  <si>
    <t>MACARENA DE LOS ANGELES</t>
  </si>
  <si>
    <t>OLIVOS</t>
  </si>
  <si>
    <t>LAURA BERTA DEL CARMEN</t>
  </si>
  <si>
    <t>PATRICIA BERNARDA</t>
  </si>
  <si>
    <t>OBREGÓN</t>
  </si>
  <si>
    <t>KLOPPING</t>
  </si>
  <si>
    <t>CARMEN GABRIELA</t>
  </si>
  <si>
    <t>SYLVIA ISABEL</t>
  </si>
  <si>
    <t>MESSINA</t>
  </si>
  <si>
    <t>JEANNETTE ARLENNE</t>
  </si>
  <si>
    <t>LUISA VERÓNICA</t>
  </si>
  <si>
    <t>LIENQUEO</t>
  </si>
  <si>
    <t>ELLAHUEÑE</t>
  </si>
  <si>
    <t>MYRIAM DEL CARMEN</t>
  </si>
  <si>
    <t>NANCY MYRIAM</t>
  </si>
  <si>
    <t>PEÑAFIEL</t>
  </si>
  <si>
    <t>NEGRONES</t>
  </si>
  <si>
    <t>NURY MABEL</t>
  </si>
  <si>
    <t>CARRIEL</t>
  </si>
  <si>
    <t>MARTA ERIKA</t>
  </si>
  <si>
    <t>ENRÍQUEZ</t>
  </si>
  <si>
    <t>SANTIS</t>
  </si>
  <si>
    <t>JACINTA EVA</t>
  </si>
  <si>
    <t>MARIANELA EDITH</t>
  </si>
  <si>
    <t>MERY DEL CARMEN</t>
  </si>
  <si>
    <t>EMILIA MERCEDES</t>
  </si>
  <si>
    <t>ALLENDES</t>
  </si>
  <si>
    <t>EMILIANO SEGUNDO</t>
  </si>
  <si>
    <t>COCCIO</t>
  </si>
  <si>
    <t>XIMENA FIDELA</t>
  </si>
  <si>
    <t>ALDANA</t>
  </si>
  <si>
    <t>CLARISA DEL CARMEN</t>
  </si>
  <si>
    <t>PIÑA</t>
  </si>
  <si>
    <t>EUGENIA DEL PILAR</t>
  </si>
  <si>
    <t>ROITMAN</t>
  </si>
  <si>
    <t>ROSENMANN</t>
  </si>
  <si>
    <t>BERNARDO SERGIO</t>
  </si>
  <si>
    <t>ROSA INELIA</t>
  </si>
  <si>
    <t>SEMPE</t>
  </si>
  <si>
    <t>JOSÉ ROLANDO</t>
  </si>
  <si>
    <t>SANTOS</t>
  </si>
  <si>
    <t>ROXANA ANDREA</t>
  </si>
  <si>
    <t>PAYERAS</t>
  </si>
  <si>
    <t>MEJÍAS</t>
  </si>
  <si>
    <t>ISABEL CLARA</t>
  </si>
  <si>
    <t>EDNA MARÍA ELIANA</t>
  </si>
  <si>
    <t>PAULINA LEONOR DE GEMA</t>
  </si>
  <si>
    <t>ADA DE LOURDES</t>
  </si>
  <si>
    <t>ANA DEL ROSARIO</t>
  </si>
  <si>
    <t>EDITH ELENA</t>
  </si>
  <si>
    <t>RIVEROS</t>
  </si>
  <si>
    <t>BLANCA HERMINIA</t>
  </si>
  <si>
    <t>LILLO</t>
  </si>
  <si>
    <t>RODRIGO HERNANDO</t>
  </si>
  <si>
    <t>GALINDO</t>
  </si>
  <si>
    <t>LORENZA LORETO</t>
  </si>
  <si>
    <t>RAQUEL YOLANDA</t>
  </si>
  <si>
    <t>SIGRID VIVIANA</t>
  </si>
  <si>
    <t>ADRIANA ANDREA</t>
  </si>
  <si>
    <t>VIVIANA HERMINIA</t>
  </si>
  <si>
    <t>ILIA DELFINA</t>
  </si>
  <si>
    <t>MANZOR</t>
  </si>
  <si>
    <t>VICTORIA DE LAS MERCEDES</t>
  </si>
  <si>
    <t>LUISA ALBERTINA</t>
  </si>
  <si>
    <t>RUBÉN ALCIDES</t>
  </si>
  <si>
    <t>HERESMANN</t>
  </si>
  <si>
    <t>LUIS MARIANO</t>
  </si>
  <si>
    <t>GLORIA DEL PILAR</t>
  </si>
  <si>
    <t>BERMÚDEZ</t>
  </si>
  <si>
    <t>LLANTÉN</t>
  </si>
  <si>
    <t>PEDRO ALEJANDRO</t>
  </si>
  <si>
    <t>MARGARITA ROSA</t>
  </si>
  <si>
    <t>DEISY MAGALI</t>
  </si>
  <si>
    <t>AÍDA ANGÉLICA</t>
  </si>
  <si>
    <t>IRMA INÉS</t>
  </si>
  <si>
    <t>ANGELINA REBECA</t>
  </si>
  <si>
    <t>LAURA ELENA</t>
  </si>
  <si>
    <t>HAYDE DEL CARMEN</t>
  </si>
  <si>
    <t>PATRICIA MORELIA</t>
  </si>
  <si>
    <t>ALEJANDRO IVÁN</t>
  </si>
  <si>
    <t>MARÍA LORETO DEL CARMEN</t>
  </si>
  <si>
    <t>CARMEN MAGALY</t>
  </si>
  <si>
    <t>PIERATTINI</t>
  </si>
  <si>
    <t>ROSSANA EDDA</t>
  </si>
  <si>
    <t>GANGA</t>
  </si>
  <si>
    <t>SUBICUETA</t>
  </si>
  <si>
    <t>MARÍA GEMA ESTER</t>
  </si>
  <si>
    <t>SARA PATRICIA</t>
  </si>
  <si>
    <t>CECILIA ANGÉLICA</t>
  </si>
  <si>
    <t>CUMIAN</t>
  </si>
  <si>
    <t>DAVID ELISEO</t>
  </si>
  <si>
    <t>PAULA MERCEDES</t>
  </si>
  <si>
    <t>LILIAN CECILIA</t>
  </si>
  <si>
    <t>LEY</t>
  </si>
  <si>
    <t>DORIS LINA</t>
  </si>
  <si>
    <t>PEDRO LEONIDAS RAMÓN</t>
  </si>
  <si>
    <t>SUSANA VIRGINIA</t>
  </si>
  <si>
    <t>JAVIERA ROSA</t>
  </si>
  <si>
    <t>LIDIA XIMENA</t>
  </si>
  <si>
    <t>GUILLÉN</t>
  </si>
  <si>
    <t>EDUVIGIS DEL ROSARIO</t>
  </si>
  <si>
    <t>PEIRANO</t>
  </si>
  <si>
    <t>DILETTA ZOILA DE LAS MERCEDES</t>
  </si>
  <si>
    <t>STUBING</t>
  </si>
  <si>
    <t>EDITA DEL CARMEN</t>
  </si>
  <si>
    <t>OLGA ADRIANA</t>
  </si>
  <si>
    <t>DUFOURCQ</t>
  </si>
  <si>
    <t>LUISA GISLAINE</t>
  </si>
  <si>
    <t>GLORIA NILDA</t>
  </si>
  <si>
    <t>VERDEJO</t>
  </si>
  <si>
    <t>ARGEL</t>
  </si>
  <si>
    <t>AURORA DE LAS MERCEDES</t>
  </si>
  <si>
    <t>MARÍA ANGÉLICA DEL CARMEN</t>
  </si>
  <si>
    <t>VERÓNICA FEBE</t>
  </si>
  <si>
    <t>CANAVATI</t>
  </si>
  <si>
    <t>ROSSANA</t>
  </si>
  <si>
    <t>INMANUEL MARIO</t>
  </si>
  <si>
    <t>GARÍN</t>
  </si>
  <si>
    <t>CUMMING</t>
  </si>
  <si>
    <t>ALICIA GEMA DEL CARMEN</t>
  </si>
  <si>
    <t>MARTA NURIA</t>
  </si>
  <si>
    <t>AÑAZCO</t>
  </si>
  <si>
    <t>ZITA MARÍA</t>
  </si>
  <si>
    <t>LASTRA</t>
  </si>
  <si>
    <t>MARIANA ZAIDA</t>
  </si>
  <si>
    <t>MILLAR</t>
  </si>
  <si>
    <t>ANA MARÍA DEL CARMEN</t>
  </si>
  <si>
    <t>ROMO</t>
  </si>
  <si>
    <t>ALFREDO VANIA</t>
  </si>
  <si>
    <t>LILIAM DEL CARMEN</t>
  </si>
  <si>
    <t>FRANCE</t>
  </si>
  <si>
    <t>MARÍA DE FÁTIMA</t>
  </si>
  <si>
    <t>GALARCE</t>
  </si>
  <si>
    <t>MAC-DONALD</t>
  </si>
  <si>
    <t>MARÍA PÍA LORENA</t>
  </si>
  <si>
    <t>FRESIA CECILIA</t>
  </si>
  <si>
    <t>TERCELINA ELIANA</t>
  </si>
  <si>
    <t>ISABEL DE LAS MERCEDES</t>
  </si>
  <si>
    <t>LAURA DEL CARMEN</t>
  </si>
  <si>
    <t>BIRMA GRACIELA PATRICIA</t>
  </si>
  <si>
    <t>MARÍA LUISA DE LAS NIEVES</t>
  </si>
  <si>
    <t>ASTROZA</t>
  </si>
  <si>
    <t>GRACIELA ELIANA</t>
  </si>
  <si>
    <t>ESCALANTE</t>
  </si>
  <si>
    <t>VIVIANA HILVER</t>
  </si>
  <si>
    <t>CATALDO</t>
  </si>
  <si>
    <t>ANGELA NOEMÍ</t>
  </si>
  <si>
    <t>HAYDÉE DEL PILAR</t>
  </si>
  <si>
    <t>ARZIC</t>
  </si>
  <si>
    <t>CUBILLOS</t>
  </si>
  <si>
    <t>FABIO AGUSTÍN LUIS</t>
  </si>
  <si>
    <t>MERY ANGÉLICA</t>
  </si>
  <si>
    <t>PATRICIO ALONSO</t>
  </si>
  <si>
    <t>LEOPOLDO EDUARDO</t>
  </si>
  <si>
    <t>ALEJANDRO ELEUTERIO</t>
  </si>
  <si>
    <t>JAIME OMAR</t>
  </si>
  <si>
    <t>GILBERTO LIBORIO</t>
  </si>
  <si>
    <t>EDUARDO ENRIQUE</t>
  </si>
  <si>
    <t>MELBA VIVIANA</t>
  </si>
  <si>
    <t>CAMP</t>
  </si>
  <si>
    <t>CAROL ANA</t>
  </si>
  <si>
    <t>CARLOS ORLANDO PATRICIO</t>
  </si>
  <si>
    <t>GARNICA</t>
  </si>
  <si>
    <t>RODOLFO LEONARDO</t>
  </si>
  <si>
    <t>IVÁN ANTONIO CÉSAR</t>
  </si>
  <si>
    <t>BRASCHI</t>
  </si>
  <si>
    <t>CAYUL</t>
  </si>
  <si>
    <t>OLGUÍN</t>
  </si>
  <si>
    <t>ITE</t>
  </si>
  <si>
    <t>RICARDO JUAN</t>
  </si>
  <si>
    <t>APABLAZA</t>
  </si>
  <si>
    <t>UMANZOR</t>
  </si>
  <si>
    <t>MARISOL DE LAS MERCEDES</t>
  </si>
  <si>
    <t>MYRIAM ELIANA</t>
  </si>
  <si>
    <t>DUMONT</t>
  </si>
  <si>
    <t>IVONNE</t>
  </si>
  <si>
    <t>LINA EUGENIA</t>
  </si>
  <si>
    <t>JACQUELINE DORIS</t>
  </si>
  <si>
    <t>BASTÍA</t>
  </si>
  <si>
    <t>PATRICIA SOFÍA</t>
  </si>
  <si>
    <t>MELINAO</t>
  </si>
  <si>
    <t>MARÍA SILVIA OLIVIA</t>
  </si>
  <si>
    <t>JUANA SUSANA</t>
  </si>
  <si>
    <t>TRONCHE</t>
  </si>
  <si>
    <t>INGRID LUISA</t>
  </si>
  <si>
    <t>SILVANA IRENE</t>
  </si>
  <si>
    <t>GLADYS MARLENE</t>
  </si>
  <si>
    <t>ANABALÓN</t>
  </si>
  <si>
    <t>GLORIA EUGENIA</t>
  </si>
  <si>
    <t>SONIA ELENA</t>
  </si>
  <si>
    <t>SCHUCHHARDT</t>
  </si>
  <si>
    <t>ILSE MAGALY</t>
  </si>
  <si>
    <t>VUKELIC</t>
  </si>
  <si>
    <t>SARA ANIKA</t>
  </si>
  <si>
    <t>ALMA ROSA</t>
  </si>
  <si>
    <t>GABRIELA MERCEDES</t>
  </si>
  <si>
    <t>BLANCA AURORA</t>
  </si>
  <si>
    <t>MILOS</t>
  </si>
  <si>
    <t>ARÁNGUIZ</t>
  </si>
  <si>
    <t>ZUNILDA DEL CARMEN</t>
  </si>
  <si>
    <t>DIXZA AZUCENA</t>
  </si>
  <si>
    <t>CARRAZANA</t>
  </si>
  <si>
    <t>FONT</t>
  </si>
  <si>
    <t>LUIGINO ADRIÁN</t>
  </si>
  <si>
    <t>INÉS DE LAS MERCEDES</t>
  </si>
  <si>
    <t>FILOMENA DEL CARMEN</t>
  </si>
  <si>
    <t>EVA PAMELA</t>
  </si>
  <si>
    <t>HONORATO</t>
  </si>
  <si>
    <t>MARGARITA VIRGINIA</t>
  </si>
  <si>
    <t>LIDIA EVANGELINA</t>
  </si>
  <si>
    <t>ADELA DE LA CRUZ</t>
  </si>
  <si>
    <t>JUDITH DEL CARMEN</t>
  </si>
  <si>
    <t>MARÍA ANGELA</t>
  </si>
  <si>
    <t>BEASAIN</t>
  </si>
  <si>
    <t>DALLER</t>
  </si>
  <si>
    <t>IRMA LETICIA</t>
  </si>
  <si>
    <t>NANCY DEL CARMEN</t>
  </si>
  <si>
    <t>PRIETO</t>
  </si>
  <si>
    <t>MAURE</t>
  </si>
  <si>
    <t>ALIDA EMILIA</t>
  </si>
  <si>
    <t>ANGEL LAUREANO</t>
  </si>
  <si>
    <t>BLANCA HERMOSINA</t>
  </si>
  <si>
    <t>SARA AMADA</t>
  </si>
  <si>
    <t>MARGARITA DEL ROSARIO</t>
  </si>
  <si>
    <t>RAVELLO</t>
  </si>
  <si>
    <t>MARGARITA DE LOS ANGELES</t>
  </si>
  <si>
    <t>ABARCIA</t>
  </si>
  <si>
    <t>TERESA NORA DEL TRÁNSITO</t>
  </si>
  <si>
    <t>CECILIA ELEMENA</t>
  </si>
  <si>
    <t>EDUARDO ARTURO</t>
  </si>
  <si>
    <t>DE LA JARA</t>
  </si>
  <si>
    <t>MARCO ANTONIO</t>
  </si>
  <si>
    <t>MARCIO FERNANDO</t>
  </si>
  <si>
    <t>MYRIAM OLIMPIA</t>
  </si>
  <si>
    <t>SAMUEL ELISEO</t>
  </si>
  <si>
    <t>HÉCTOR</t>
  </si>
  <si>
    <t>BOZA</t>
  </si>
  <si>
    <t>MUZA</t>
  </si>
  <si>
    <t>GEMA DEL CARMEN</t>
  </si>
  <si>
    <t>ISABEL EUGENIA</t>
  </si>
  <si>
    <t>GUBELIN</t>
  </si>
  <si>
    <t>CECILIA TERESA</t>
  </si>
  <si>
    <t>NECOCHEA</t>
  </si>
  <si>
    <t>CATALINA MARGARITA</t>
  </si>
  <si>
    <t>LUZ CRISTINA</t>
  </si>
  <si>
    <t>JULIA ISABEL</t>
  </si>
  <si>
    <t>ISIDORO GABRIEL</t>
  </si>
  <si>
    <t>VILLAFAÑA</t>
  </si>
  <si>
    <t>SOLEDAD DEL CARMEN</t>
  </si>
  <si>
    <t>SOFÍA DEL CARMEN</t>
  </si>
  <si>
    <t>GLORIA ISABEL</t>
  </si>
  <si>
    <t>LEONOR ELISA</t>
  </si>
  <si>
    <t>NORA INÉS</t>
  </si>
  <si>
    <t>JADUE</t>
  </si>
  <si>
    <t>SALVADOR</t>
  </si>
  <si>
    <t>JULIA ROSANA</t>
  </si>
  <si>
    <t>JANET ERNESTINA</t>
  </si>
  <si>
    <t>MARÍA GEMA</t>
  </si>
  <si>
    <t>BURBOA</t>
  </si>
  <si>
    <t>PATRICIA CECILIA</t>
  </si>
  <si>
    <t>ROSARIO DEL CARMEN</t>
  </si>
  <si>
    <t>GUSTAVO EDUARDO FERNANDO</t>
  </si>
  <si>
    <t>CASTELLÓN</t>
  </si>
  <si>
    <t>PATRICIO</t>
  </si>
  <si>
    <t>RAÚL DEL CARMEN</t>
  </si>
  <si>
    <t>JULIO MARIO</t>
  </si>
  <si>
    <t>FIDEL EDUARDO</t>
  </si>
  <si>
    <t>MARÍA GENOVEVA DE LAS MERCEDES</t>
  </si>
  <si>
    <t>ARIASELVA DE LAS MERCEDES</t>
  </si>
  <si>
    <t>SILVIO ENRIQUE</t>
  </si>
  <si>
    <t>PEÑALOZA</t>
  </si>
  <si>
    <t>LUZ DEL CARMEN</t>
  </si>
  <si>
    <t>MAUDIER</t>
  </si>
  <si>
    <t>NORMA ELENA</t>
  </si>
  <si>
    <t>EUGENIO DARÍO</t>
  </si>
  <si>
    <t>LUCILA DEL CARMEN</t>
  </si>
  <si>
    <t>PATZKE</t>
  </si>
  <si>
    <t>TERESA BARBARITA</t>
  </si>
  <si>
    <t>HAUVA</t>
  </si>
  <si>
    <t>MARGARITA DEL ROCÍO</t>
  </si>
  <si>
    <t>DE NEGRI</t>
  </si>
  <si>
    <t>DORIS ELISA</t>
  </si>
  <si>
    <t>JIMENA DEL CARMEN</t>
  </si>
  <si>
    <t>PATRICIA</t>
  </si>
  <si>
    <t>LUCERO</t>
  </si>
  <si>
    <t>MIRIAM VALENTINA DEL CARMEN</t>
  </si>
  <si>
    <t>CAZENAVE</t>
  </si>
  <si>
    <t>RUTH ELENA</t>
  </si>
  <si>
    <t>CISTERNA</t>
  </si>
  <si>
    <t>CECILIA ENRIQUETA</t>
  </si>
  <si>
    <t>JAURE</t>
  </si>
  <si>
    <t>SONIA LUCÍA</t>
  </si>
  <si>
    <t>NORMA DEL CARMEN SILVIA</t>
  </si>
  <si>
    <t>BETANCUR</t>
  </si>
  <si>
    <t>BRUNILDA VICTORIA</t>
  </si>
  <si>
    <t>EUGENIA JACQUELINE</t>
  </si>
  <si>
    <t>NORMA DEL CARMEN</t>
  </si>
  <si>
    <t>BIGNOTTI</t>
  </si>
  <si>
    <t>APOLLONIO</t>
  </si>
  <si>
    <t>AGNESE</t>
  </si>
  <si>
    <t>KORNFELD</t>
  </si>
  <si>
    <t>ERIKA DE LAS MERCEDES</t>
  </si>
  <si>
    <t>SANDRA CECILIA</t>
  </si>
  <si>
    <t>ELIANA DEL PILAR</t>
  </si>
  <si>
    <t>MERCEDES GRACIELA</t>
  </si>
  <si>
    <t>LILIANA DE LOURDES</t>
  </si>
  <si>
    <t>LUISA DEL TRÁNSITO</t>
  </si>
  <si>
    <t>ROSA DE LOURDES</t>
  </si>
  <si>
    <t>BARAHONA</t>
  </si>
  <si>
    <t>PATRICIA MARGARITA</t>
  </si>
  <si>
    <t>SAN JUAN</t>
  </si>
  <si>
    <t>SERGIO LEONARDO</t>
  </si>
  <si>
    <t>JORGE ALEJANDRO</t>
  </si>
  <si>
    <t>MARÍA JULIETTA</t>
  </si>
  <si>
    <t>NELLY ROSA</t>
  </si>
  <si>
    <t>SCHAEFFER</t>
  </si>
  <si>
    <t>LUIS ARMANDO</t>
  </si>
  <si>
    <t>ELIZABETH ELIANA</t>
  </si>
  <si>
    <t>YOLANDA ROSA DEL CARMEN</t>
  </si>
  <si>
    <t>BERTA EMILIA</t>
  </si>
  <si>
    <t>DUQUE</t>
  </si>
  <si>
    <t>NOLFA ZUNILDA DEL CARMEN</t>
  </si>
  <si>
    <t>ARAUS</t>
  </si>
  <si>
    <t>MÓNICA MARISOL DE LAS MERCEDES</t>
  </si>
  <si>
    <t>CRUZ DEL CARMEN</t>
  </si>
  <si>
    <t>MARIO ESTEBAN DE LAS MERCEDES</t>
  </si>
  <si>
    <t>CARLON</t>
  </si>
  <si>
    <t>OSVALDO JORGE</t>
  </si>
  <si>
    <t>LEONARDO ANTONIO</t>
  </si>
  <si>
    <t>ABEL ANTONIO</t>
  </si>
  <si>
    <t>TRINCADO</t>
  </si>
  <si>
    <t>JULIO DEL CARMEN</t>
  </si>
  <si>
    <t>YOANE DE LA LUZ</t>
  </si>
  <si>
    <t>FOIX</t>
  </si>
  <si>
    <t>ROBERTO JOSÉ</t>
  </si>
  <si>
    <t>SAMBUCETI</t>
  </si>
  <si>
    <t>PEDRO JUAN</t>
  </si>
  <si>
    <t>BLANCA GHILAISNE</t>
  </si>
  <si>
    <t>DAZA</t>
  </si>
  <si>
    <t>HILDA VERÓNICA ISABEL</t>
  </si>
  <si>
    <t>JÉLVEZ</t>
  </si>
  <si>
    <t>MIREYA DE LAS MERCEDES</t>
  </si>
  <si>
    <t>LILIANA DE LAS MERCEDES</t>
  </si>
  <si>
    <t>JAIME MANUEL ALEJANDRO</t>
  </si>
  <si>
    <t>LUIS EVERT</t>
  </si>
  <si>
    <t>BERLI</t>
  </si>
  <si>
    <t>CRISTIAN RUBÉN</t>
  </si>
  <si>
    <t>PALOMO</t>
  </si>
  <si>
    <t>OSCAR ROBERTO</t>
  </si>
  <si>
    <t>FRANCISCO JUAN</t>
  </si>
  <si>
    <t>MASANÉS</t>
  </si>
  <si>
    <t>NICOLAI</t>
  </si>
  <si>
    <t>IVONNE ADRIANA</t>
  </si>
  <si>
    <t>ALFONSO JUAN</t>
  </si>
  <si>
    <t>PAULE</t>
  </si>
  <si>
    <t>MARISOL</t>
  </si>
  <si>
    <t>FERNANDO EDISON</t>
  </si>
  <si>
    <t>ESPIC</t>
  </si>
  <si>
    <t>MARIO ALBERTO</t>
  </si>
  <si>
    <t>CARLOS ONOFRE</t>
  </si>
  <si>
    <t>MARIO GUSTAVO</t>
  </si>
  <si>
    <t>ABEL DE JESÚS</t>
  </si>
  <si>
    <t>IVETT DOMITILA</t>
  </si>
  <si>
    <t>SCAPINI</t>
  </si>
  <si>
    <t>ALDO HERNÁN</t>
  </si>
  <si>
    <t>JORGE ARTURO ANTONIO</t>
  </si>
  <si>
    <t>GUADALUPE DE LAS MERCEDES</t>
  </si>
  <si>
    <t>NAYLE</t>
  </si>
  <si>
    <t>BETTY IRENE</t>
  </si>
  <si>
    <t>GIBERT</t>
  </si>
  <si>
    <t>PATRICIO GABRIEL</t>
  </si>
  <si>
    <t>GLORIA ESTER</t>
  </si>
  <si>
    <t>ACEITÓN</t>
  </si>
  <si>
    <t>MYRIAM DEL PILAR</t>
  </si>
  <si>
    <t>AMOROS</t>
  </si>
  <si>
    <t>RAFAEL MARIO</t>
  </si>
  <si>
    <t>URETA</t>
  </si>
  <si>
    <t>MAGALY ESTER</t>
  </si>
  <si>
    <t>FRANCISCO GUILLERMO</t>
  </si>
  <si>
    <t>CARTER</t>
  </si>
  <si>
    <t>BETSY PAULINA</t>
  </si>
  <si>
    <t>ORIANA DEL CARMEN</t>
  </si>
  <si>
    <t>FRIDA DEL CARMEN</t>
  </si>
  <si>
    <t>SOLORZANO</t>
  </si>
  <si>
    <t>FRANCO</t>
  </si>
  <si>
    <t>MAGALY LUISA</t>
  </si>
  <si>
    <t>ESTELA DEL CARMEN</t>
  </si>
  <si>
    <t>PAIS</t>
  </si>
  <si>
    <t>OTERO</t>
  </si>
  <si>
    <t>MARTA ROSA</t>
  </si>
  <si>
    <t>SALDAÑA</t>
  </si>
  <si>
    <t>SYLVIA YOLANDA</t>
  </si>
  <si>
    <t>ISABEL CRISTINA</t>
  </si>
  <si>
    <t>MILLARAY</t>
  </si>
  <si>
    <t>CREMILDA ESTER</t>
  </si>
  <si>
    <t>DELFINA DEL CARMEN</t>
  </si>
  <si>
    <t>VICENCIO</t>
  </si>
  <si>
    <t>CARMEN LORENA</t>
  </si>
  <si>
    <t>RIELOFF</t>
  </si>
  <si>
    <t>WILMA ELIANA</t>
  </si>
  <si>
    <t>PEMPELFORT</t>
  </si>
  <si>
    <t>GERALDINE DEL TRÁNSITO</t>
  </si>
  <si>
    <t>LUISA GUILLERMINA</t>
  </si>
  <si>
    <t>HERMINIA HORTENSIA</t>
  </si>
  <si>
    <t>LENG</t>
  </si>
  <si>
    <t>LEONORA LUZ DE LAS MERCEDES</t>
  </si>
  <si>
    <t>LUZ MIREYA</t>
  </si>
  <si>
    <t>FERRARO</t>
  </si>
  <si>
    <t>ANA PATRICIA</t>
  </si>
  <si>
    <t>SMOLIC</t>
  </si>
  <si>
    <t>SILVIA GABRIELA</t>
  </si>
  <si>
    <t>MARÍA ELIANA DEL CARMEN</t>
  </si>
  <si>
    <t>ARLEGUI</t>
  </si>
  <si>
    <t>SONIA AMELIA</t>
  </si>
  <si>
    <t>ASPEE</t>
  </si>
  <si>
    <t>SUSY DEL CARMEN</t>
  </si>
  <si>
    <t>GUERRATY</t>
  </si>
  <si>
    <t>FLOR ALICIA</t>
  </si>
  <si>
    <t>NÉLIDA DEL CARMEN</t>
  </si>
  <si>
    <t>IVONNE JOSEFINA</t>
  </si>
  <si>
    <t>GLADYS GINELA DEL CARMEN</t>
  </si>
  <si>
    <t>YURAZECK</t>
  </si>
  <si>
    <t>ABDOLIA ANTONIA</t>
  </si>
  <si>
    <t>ELSIE XIMENA</t>
  </si>
  <si>
    <t>MARIO LORENZO</t>
  </si>
  <si>
    <t>CHANDÍA</t>
  </si>
  <si>
    <t>ISABEL TERESA</t>
  </si>
  <si>
    <t>LUIS ALONSO</t>
  </si>
  <si>
    <t>TÉLLEZ</t>
  </si>
  <si>
    <t>LABART</t>
  </si>
  <si>
    <t>VÍCTOR IVÁN</t>
  </si>
  <si>
    <t>VÍCTOR CLAUDIO</t>
  </si>
  <si>
    <t>AÑASCO</t>
  </si>
  <si>
    <t>MANUEL ALFONSO</t>
  </si>
  <si>
    <t>MIGUEL ELEODORO</t>
  </si>
  <si>
    <t>PAZ ELENA</t>
  </si>
  <si>
    <t>PETIT-BREUILH</t>
  </si>
  <si>
    <t>PEDRO ENRIQUE</t>
  </si>
  <si>
    <t>OVANDO</t>
  </si>
  <si>
    <t>SEGUNDO PEDRO</t>
  </si>
  <si>
    <t>EDUARDO FRANCISCO</t>
  </si>
  <si>
    <t>ANGEL DANIEL</t>
  </si>
  <si>
    <t>TRIPAIÑÁN</t>
  </si>
  <si>
    <t>MARLENE ELENA</t>
  </si>
  <si>
    <t>AÍDA MARÍA</t>
  </si>
  <si>
    <t>HILDA RODI</t>
  </si>
  <si>
    <t>HOTT</t>
  </si>
  <si>
    <t>TATIANA DEL PILAR</t>
  </si>
  <si>
    <t>GARRETÓN</t>
  </si>
  <si>
    <t>MÓNICA HAYDÉE</t>
  </si>
  <si>
    <t>MUENA</t>
  </si>
  <si>
    <t>JULIA CARLIFORA</t>
  </si>
  <si>
    <t>RUTH JIMENA</t>
  </si>
  <si>
    <t>GEORGINA DEL PERPETUO</t>
  </si>
  <si>
    <t>ELIZABETH LILIANA</t>
  </si>
  <si>
    <t>ANIÑIR</t>
  </si>
  <si>
    <t>ANA ROSARIO</t>
  </si>
  <si>
    <t>CARRIZO</t>
  </si>
  <si>
    <t>AMÉRICA DEL CARMEN</t>
  </si>
  <si>
    <t>LUISA AMELIA</t>
  </si>
  <si>
    <t>BALBINA DEL CARMEN</t>
  </si>
  <si>
    <t>MUSSO</t>
  </si>
  <si>
    <t>SUSANA EDITH</t>
  </si>
  <si>
    <t>LOHAUS</t>
  </si>
  <si>
    <t>ANITA DEL CARMEN</t>
  </si>
  <si>
    <t>PETRONILA DEL ROSARIO</t>
  </si>
  <si>
    <t>SELVA IVETTE</t>
  </si>
  <si>
    <t>PABLA ANGÉLICA</t>
  </si>
  <si>
    <t>IRMA ESTER</t>
  </si>
  <si>
    <t>PEIRE</t>
  </si>
  <si>
    <t>ANA MARÍA MAFALDA</t>
  </si>
  <si>
    <t>GORMAZ</t>
  </si>
  <si>
    <t>MARÍA CRISTINA DE LAS MERCEDES</t>
  </si>
  <si>
    <t>ERAZO</t>
  </si>
  <si>
    <t>CLAUDIO GERMÁN</t>
  </si>
  <si>
    <t>OMAR OCTAVIO</t>
  </si>
  <si>
    <t>OLEA</t>
  </si>
  <si>
    <t>MARISOL HILDA</t>
  </si>
  <si>
    <t>DELGADILLO</t>
  </si>
  <si>
    <t>MARIPANGUE</t>
  </si>
  <si>
    <t>ELISA DE LAS MERCEDES</t>
  </si>
  <si>
    <t>CARMEN FRESIA</t>
  </si>
  <si>
    <t>ANA MIRIAM</t>
  </si>
  <si>
    <t>DENNY LUIS</t>
  </si>
  <si>
    <t>LUCÍA DEL CARMEN</t>
  </si>
  <si>
    <t>VALPUESTA</t>
  </si>
  <si>
    <t>GILDA ELENA</t>
  </si>
  <si>
    <t>TITO CELSO</t>
  </si>
  <si>
    <t>ANA MARGARITA</t>
  </si>
  <si>
    <t>UNDA</t>
  </si>
  <si>
    <t>LUARTE</t>
  </si>
  <si>
    <t>JUDITH CECILIA</t>
  </si>
  <si>
    <t>WUTH</t>
  </si>
  <si>
    <t>RENÉ ENRIQUE</t>
  </si>
  <si>
    <t>JOSÉ FELICIANO</t>
  </si>
  <si>
    <t>ROBERTO BERNARDO</t>
  </si>
  <si>
    <t>VÍCTOR EDUARDO</t>
  </si>
  <si>
    <t>ARMANDO PATRICIO</t>
  </si>
  <si>
    <t>GERMÁN GILBERTO</t>
  </si>
  <si>
    <t>MARIO HERNÁN SERGIO</t>
  </si>
  <si>
    <t>FERRADA</t>
  </si>
  <si>
    <t>ASTRID LILLIAN RUTH</t>
  </si>
  <si>
    <t>BERNARDINA DEL ROSARIO</t>
  </si>
  <si>
    <t>DE LA HOZ</t>
  </si>
  <si>
    <t>LUIS PRIMITIVO</t>
  </si>
  <si>
    <t>MESINA</t>
  </si>
  <si>
    <t>RODOLFO JUAN</t>
  </si>
  <si>
    <t>IVÁN ALBERTO</t>
  </si>
  <si>
    <t>JACQUELINE ELENA</t>
  </si>
  <si>
    <t>ROBERTO NELSON</t>
  </si>
  <si>
    <t>GUSTAVO RODOLFO</t>
  </si>
  <si>
    <t>SILVIO ELADIO</t>
  </si>
  <si>
    <t>OSCAR ARMANDO</t>
  </si>
  <si>
    <t>JUAN ARTEMIO</t>
  </si>
  <si>
    <t>AMANDA ALICIA</t>
  </si>
  <si>
    <t>MYRIAM DE LAS MERCEDES</t>
  </si>
  <si>
    <t>GOUDET</t>
  </si>
  <si>
    <t>JULIA DEL CARMEN</t>
  </si>
  <si>
    <t>SYLVIA DEL CARMEN</t>
  </si>
  <si>
    <t>LÍA TERESA</t>
  </si>
  <si>
    <t>OLMO</t>
  </si>
  <si>
    <t>MARIANGELA</t>
  </si>
  <si>
    <t>MÓNICA ELY DEL CARMEN</t>
  </si>
  <si>
    <t>MAGDA VICTORIA</t>
  </si>
  <si>
    <t>JENNY ELIZABETH DEL CARMEN</t>
  </si>
  <si>
    <t>VIVIANA DE LOURDES</t>
  </si>
  <si>
    <t>ALICIA GUADALUPE</t>
  </si>
  <si>
    <t>MIRNA ESTER</t>
  </si>
  <si>
    <t>MIRYAN DEL CARMEN</t>
  </si>
  <si>
    <t>MARINA NIEVES</t>
  </si>
  <si>
    <t>ROSELLO</t>
  </si>
  <si>
    <t>PEIRO</t>
  </si>
  <si>
    <t>MARCELINA ISABEL</t>
  </si>
  <si>
    <t>HERNA VIVIANA</t>
  </si>
  <si>
    <t>MARÍA ISELA</t>
  </si>
  <si>
    <t>SUSANA IVONNE</t>
  </si>
  <si>
    <t>MARIANA ELIZABETH</t>
  </si>
  <si>
    <t>MAYELISE DE FÁTIMA</t>
  </si>
  <si>
    <t>DAURE</t>
  </si>
  <si>
    <t>ALICIA FLOR</t>
  </si>
  <si>
    <t>CARLOS MEDARDO</t>
  </si>
  <si>
    <t>FISSORE</t>
  </si>
  <si>
    <t>MARIO ROBERTO</t>
  </si>
  <si>
    <t>DANIEL GUILLERMO</t>
  </si>
  <si>
    <t>ZELADA</t>
  </si>
  <si>
    <t>PANTOJA</t>
  </si>
  <si>
    <t>BLANCA ESTER</t>
  </si>
  <si>
    <t>CECILIA ANTONIETA</t>
  </si>
  <si>
    <t>MÓNICA ORIANA</t>
  </si>
  <si>
    <t>CEBALLOS</t>
  </si>
  <si>
    <t>MIGUEL HERNÁN</t>
  </si>
  <si>
    <t>HÉCTOR MANUEL</t>
  </si>
  <si>
    <t>ALEJANDRO ALFONSO</t>
  </si>
  <si>
    <t>DIDIER</t>
  </si>
  <si>
    <t>BETTY DEL PILAR</t>
  </si>
  <si>
    <t>HINEN</t>
  </si>
  <si>
    <t>MARITZA CARMEN</t>
  </si>
  <si>
    <t>MILTON NIBALDO</t>
  </si>
  <si>
    <t>CLAUDIO EDMUNDO</t>
  </si>
  <si>
    <t>ETELVINA DEL CARMEN</t>
  </si>
  <si>
    <t>JILABERT</t>
  </si>
  <si>
    <t>MARÍA MÁXIMA</t>
  </si>
  <si>
    <t>CECILIA ISABEL</t>
  </si>
  <si>
    <t>BERTA EMPERATRIZ</t>
  </si>
  <si>
    <t>SERGIO EDISON</t>
  </si>
  <si>
    <t>CARLOS ARÍSTIDES</t>
  </si>
  <si>
    <t>ELMITA DE LOURDES</t>
  </si>
  <si>
    <t>ALEJANDRO ANTONIO</t>
  </si>
  <si>
    <t>MARÍA ERIKA</t>
  </si>
  <si>
    <t>CAROLINA VICTORIA</t>
  </si>
  <si>
    <t>CUADRA</t>
  </si>
  <si>
    <t>MARTA ANGÉLICA DEL PILAR</t>
  </si>
  <si>
    <t>ESCAMILLA</t>
  </si>
  <si>
    <t>MARÍA JUSTINA</t>
  </si>
  <si>
    <t>BÉLGICA DE JESÚS</t>
  </si>
  <si>
    <t>LUIS ALFONSO</t>
  </si>
  <si>
    <t>DESIREE ETELVINA DEL CARMEN</t>
  </si>
  <si>
    <t>OCAMPO</t>
  </si>
  <si>
    <t>JOSÉ FLAVIO</t>
  </si>
  <si>
    <t>MIRIAM ESTILDA</t>
  </si>
  <si>
    <t>VIRGINIA DEL LORETO</t>
  </si>
  <si>
    <t>FELISA DEL CARMEN</t>
  </si>
  <si>
    <t>TERESA DE LOURDES</t>
  </si>
  <si>
    <t>MARÍA PRASCOVIA DEL CARMEN</t>
  </si>
  <si>
    <t>PLACENCIA</t>
  </si>
  <si>
    <t>CARLOS HERNÁN</t>
  </si>
  <si>
    <t>JOSÉ ARTURO</t>
  </si>
  <si>
    <t>DOMINGO ALBERTO</t>
  </si>
  <si>
    <t>CARMEN YENNY</t>
  </si>
  <si>
    <t>MIRTHA PATRICIA</t>
  </si>
  <si>
    <t>MARÍA WANDA</t>
  </si>
  <si>
    <t>APARICIO</t>
  </si>
  <si>
    <t>HUGO ANTONIO</t>
  </si>
  <si>
    <t>ARTEMIO</t>
  </si>
  <si>
    <t>VÍCTOR DOHAN</t>
  </si>
  <si>
    <t>ALFREDO ROBINSON</t>
  </si>
  <si>
    <t>LEPE</t>
  </si>
  <si>
    <t>CARMEN VERÓNICA</t>
  </si>
  <si>
    <t>MERCEDES EULALIA</t>
  </si>
  <si>
    <t>BRUNET</t>
  </si>
  <si>
    <t>ELDA LAURA</t>
  </si>
  <si>
    <t>MARÍA SONIA</t>
  </si>
  <si>
    <t>JEANNETTE PATRICIA</t>
  </si>
  <si>
    <t>MOISÉS LUCAS</t>
  </si>
  <si>
    <t>CARMEN GERTRUDIS</t>
  </si>
  <si>
    <t>NORIALES PATRICIA</t>
  </si>
  <si>
    <t>TERESA CARMEN</t>
  </si>
  <si>
    <t>GALÁN</t>
  </si>
  <si>
    <t>MARILAO</t>
  </si>
  <si>
    <t>ANA OLGA</t>
  </si>
  <si>
    <t>MARIQUEO</t>
  </si>
  <si>
    <t>MIRIAM EULALIA</t>
  </si>
  <si>
    <t>LEONIDES DEL CARMEN</t>
  </si>
  <si>
    <t>CAREN MARGOT</t>
  </si>
  <si>
    <t>NANCY JANETTE</t>
  </si>
  <si>
    <t>MIRA</t>
  </si>
  <si>
    <t>CARLOS ALFONSO</t>
  </si>
  <si>
    <t>JUAN NOLBERTO</t>
  </si>
  <si>
    <t>FABRES</t>
  </si>
  <si>
    <t>PEDRO IGNACIO</t>
  </si>
  <si>
    <t>BENJAMÍN NELSON</t>
  </si>
  <si>
    <t>AMAYA</t>
  </si>
  <si>
    <t>LIBERONA</t>
  </si>
  <si>
    <t>CARLOS RAMÓN</t>
  </si>
  <si>
    <t>DINA MARGARITA</t>
  </si>
  <si>
    <t>CUIHAN</t>
  </si>
  <si>
    <t>CANTILLANA</t>
  </si>
  <si>
    <t>CELMIRA DEL CARMEN</t>
  </si>
  <si>
    <t>MARÍA PURÍSIMA</t>
  </si>
  <si>
    <t>SILVIA</t>
  </si>
  <si>
    <t>ASCENCIO</t>
  </si>
  <si>
    <t>GREZ</t>
  </si>
  <si>
    <t>MÓNICA DILIAN</t>
  </si>
  <si>
    <t>ELSA DEL TRÁNSITO</t>
  </si>
  <si>
    <t>BOCAZ</t>
  </si>
  <si>
    <t>BEATRIZ EUGENIA</t>
  </si>
  <si>
    <t>GARNHAM</t>
  </si>
  <si>
    <t>ABELLEIRA</t>
  </si>
  <si>
    <t>CARMEN PAZ</t>
  </si>
  <si>
    <t>MÓNICA EVA</t>
  </si>
  <si>
    <t>JEANMAIRE</t>
  </si>
  <si>
    <t>ALVIAL</t>
  </si>
  <si>
    <t>BEAS</t>
  </si>
  <si>
    <t>MARÍA GUADALUPE</t>
  </si>
  <si>
    <t>JORGE ÁLVARO</t>
  </si>
  <si>
    <t>LUIS EFRAÍN</t>
  </si>
  <si>
    <t>ORDÓÑEZ</t>
  </si>
  <si>
    <t>ARROS</t>
  </si>
  <si>
    <t>GABRIEL DEL CARMEN</t>
  </si>
  <si>
    <t>PALOMINO</t>
  </si>
  <si>
    <t>ROSARIO LILY</t>
  </si>
  <si>
    <t>GLORIA ELADIA</t>
  </si>
  <si>
    <t>ADELINA DEL CARMEN</t>
  </si>
  <si>
    <t>BOULDRES</t>
  </si>
  <si>
    <t>NELLY DE LAS MERCEDES</t>
  </si>
  <si>
    <t>UBERLINDA ELIANA</t>
  </si>
  <si>
    <t>MÓNICA DEL PILAR</t>
  </si>
  <si>
    <t>CERÓN</t>
  </si>
  <si>
    <t>JUAN ANDRÉS</t>
  </si>
  <si>
    <t>RAMÓN ELADIO DEL CARMEN</t>
  </si>
  <si>
    <t>RIVERO</t>
  </si>
  <si>
    <t>GUIDO ENRIQUE</t>
  </si>
  <si>
    <t>LIDIA ROSINA</t>
  </si>
  <si>
    <t>ANDRADES</t>
  </si>
  <si>
    <t>VIROT</t>
  </si>
  <si>
    <t>VIVIANA REBECA</t>
  </si>
  <si>
    <t>MARIANA GREGORIA</t>
  </si>
  <si>
    <t>MIGUEL NELSON</t>
  </si>
  <si>
    <t>PATRICIO RAÚL</t>
  </si>
  <si>
    <t>MAGALY ANTONIA</t>
  </si>
  <si>
    <t>ADRIANA LASTENIA</t>
  </si>
  <si>
    <t>IRMA TERESA</t>
  </si>
  <si>
    <t>RIVADENEIRA</t>
  </si>
  <si>
    <t>MANUEL VICENTE</t>
  </si>
  <si>
    <t>MANUEL RAFAEL</t>
  </si>
  <si>
    <t>HERNÁN SEGUNDO</t>
  </si>
  <si>
    <t>CECILIA ARIELA</t>
  </si>
  <si>
    <t>MARIELISA GIGI</t>
  </si>
  <si>
    <t>SOLEDAD ESTER</t>
  </si>
  <si>
    <t>GABRIELA INÉS</t>
  </si>
  <si>
    <t>ALBERT ARMANDO</t>
  </si>
  <si>
    <t>BARAONA</t>
  </si>
  <si>
    <t>JUDITH DE LAS MERCEDES</t>
  </si>
  <si>
    <t>LUIS ORLANDO</t>
  </si>
  <si>
    <t>MARÍA BERENICE</t>
  </si>
  <si>
    <t>CECILIA MERCEDES</t>
  </si>
  <si>
    <t>NORA DE LAS MERCEDES</t>
  </si>
  <si>
    <t>MIGUEL FERNANDO</t>
  </si>
  <si>
    <t>ROSA EDILIA</t>
  </si>
  <si>
    <t>EUGENIO</t>
  </si>
  <si>
    <t>JUAN ANATOLIO</t>
  </si>
  <si>
    <t>AZÚA</t>
  </si>
  <si>
    <t>ESTER ESMERALDA</t>
  </si>
  <si>
    <t>ALAY</t>
  </si>
  <si>
    <t>ANGELA ADELAIDA</t>
  </si>
  <si>
    <t>MAGALY CRISTINA</t>
  </si>
  <si>
    <t>REINALDO ANTONIO</t>
  </si>
  <si>
    <t>ENRIQUE HERMINIO</t>
  </si>
  <si>
    <t>LUISA MARGARITA</t>
  </si>
  <si>
    <t>CECILIA DEL ROSARIO</t>
  </si>
  <si>
    <t>IDA</t>
  </si>
  <si>
    <t>IRIS ELIANA</t>
  </si>
  <si>
    <t>PONS</t>
  </si>
  <si>
    <t>MASSI</t>
  </si>
  <si>
    <t>OLGA ELCIRA</t>
  </si>
  <si>
    <t>UBILLA</t>
  </si>
  <si>
    <t>CLAUDIA MARCELA</t>
  </si>
  <si>
    <t>SALAYA</t>
  </si>
  <si>
    <t>PILAR PAZ DE LOURDES</t>
  </si>
  <si>
    <t>LASEN</t>
  </si>
  <si>
    <t>ALEJANDRA EDUVIGES DEL CARMEN</t>
  </si>
  <si>
    <t>ROSALÍA DEL CARMEN</t>
  </si>
  <si>
    <t>URAYAMA</t>
  </si>
  <si>
    <t>BRUNILDA ANTONIA</t>
  </si>
  <si>
    <t>DOMINGO IGNACIO</t>
  </si>
  <si>
    <t>HERNÁN</t>
  </si>
  <si>
    <t>RODOLFO JORGE</t>
  </si>
  <si>
    <t>LUIS SEGUNDO</t>
  </si>
  <si>
    <t>LISBOA</t>
  </si>
  <si>
    <t>SAMUEL ANTONIO</t>
  </si>
  <si>
    <t>CELIS</t>
  </si>
  <si>
    <t>ANA MARIETTA GEMA</t>
  </si>
  <si>
    <t>SPROHNLE</t>
  </si>
  <si>
    <t>ALEJANDRO JULIO</t>
  </si>
  <si>
    <t>YOLANDA ISABEL</t>
  </si>
  <si>
    <t>MARIDEL DEL CARMEN</t>
  </si>
  <si>
    <t>SARA MÓNICA</t>
  </si>
  <si>
    <t>EDITH JANET</t>
  </si>
  <si>
    <t>COLLANTES</t>
  </si>
  <si>
    <t>ERIKA EMILIA</t>
  </si>
  <si>
    <t>SHERRING</t>
  </si>
  <si>
    <t>CELIA DEL CARMEN</t>
  </si>
  <si>
    <t>EMELINA ISABEL</t>
  </si>
  <si>
    <t>LAURA DE LAS MERCEDES</t>
  </si>
  <si>
    <t>MARÍA GRACIELA</t>
  </si>
  <si>
    <t>BIZUELA</t>
  </si>
  <si>
    <t>ARRUÉ</t>
  </si>
  <si>
    <t>WALTER HERNÁN ANTONIO</t>
  </si>
  <si>
    <t>CARLOS FIDEL</t>
  </si>
  <si>
    <t>XIMENA ELVIRA</t>
  </si>
  <si>
    <t>MONTTI</t>
  </si>
  <si>
    <t>HÉCTOR EDHIN</t>
  </si>
  <si>
    <t>GLADYS BERTA</t>
  </si>
  <si>
    <t>GLORIA STELLA</t>
  </si>
  <si>
    <t>MARÍA MELITINA</t>
  </si>
  <si>
    <t>LECAROS</t>
  </si>
  <si>
    <t>ROSE MARY</t>
  </si>
  <si>
    <t>NURCIA ANGÉLICA</t>
  </si>
  <si>
    <t>ADELA ELVIRA</t>
  </si>
  <si>
    <t>PIÑEDA</t>
  </si>
  <si>
    <t>PATRICIA LEONOR</t>
  </si>
  <si>
    <t>PATRICIO ALEJANDRO</t>
  </si>
  <si>
    <t>ALEJANDRO LEOPOLDO</t>
  </si>
  <si>
    <t>CAMILLA</t>
  </si>
  <si>
    <t>IVÁN ANTONIO</t>
  </si>
  <si>
    <t>PEDRAZA</t>
  </si>
  <si>
    <t>CARLOS FERNANDO</t>
  </si>
  <si>
    <t>JOSÉ ANGEL</t>
  </si>
  <si>
    <t>ÁLVARO ANTONIO</t>
  </si>
  <si>
    <t>ROSA HERMINIA</t>
  </si>
  <si>
    <t>HUGO ANDRÉS</t>
  </si>
  <si>
    <t>ANA GABRIELA</t>
  </si>
  <si>
    <t>MOSQUEIRA</t>
  </si>
  <si>
    <t>GEMA DE LOURDES</t>
  </si>
  <si>
    <t>MARÍA EDULIA DEL CARMEN</t>
  </si>
  <si>
    <t>OLAVARRÍA</t>
  </si>
  <si>
    <t>FRANCISCO EDUARDO CRISTÓBAL</t>
  </si>
  <si>
    <t>SANFURGO</t>
  </si>
  <si>
    <t>JOSÉ JESÚS</t>
  </si>
  <si>
    <t>FERMÍN HUMBERTO</t>
  </si>
  <si>
    <t>OLGA CATALINA</t>
  </si>
  <si>
    <t>ANGELINA DEL CARMEN</t>
  </si>
  <si>
    <t>ENCALADA</t>
  </si>
  <si>
    <t>RUTH MAGALY</t>
  </si>
  <si>
    <t>MARÍA PILAR DEL CARMEN</t>
  </si>
  <si>
    <t>XIMENA MARÍA EUGENIA</t>
  </si>
  <si>
    <t>LUIS MARIANO ALBERTO</t>
  </si>
  <si>
    <t>BARNAO</t>
  </si>
  <si>
    <t>ULIMARIO NELLO</t>
  </si>
  <si>
    <t>RAÚL LORENZO</t>
  </si>
  <si>
    <t>SERGIO ENRIQUE</t>
  </si>
  <si>
    <t>MESÍAS</t>
  </si>
  <si>
    <t>ROBERTO LUIS</t>
  </si>
  <si>
    <t>SIN-KAY</t>
  </si>
  <si>
    <t>UBERLINDA DEL CARMEN</t>
  </si>
  <si>
    <t>LATORRE</t>
  </si>
  <si>
    <t>RUTH JOSEFINA</t>
  </si>
  <si>
    <t>HÉCTOR ALFREDO</t>
  </si>
  <si>
    <t>BRENDA DEL CARMEN</t>
  </si>
  <si>
    <t>DIVASTO</t>
  </si>
  <si>
    <t>ROLANDO CAYETANO</t>
  </si>
  <si>
    <t>LAURA INÉS</t>
  </si>
  <si>
    <t>RENATO LORENZO</t>
  </si>
  <si>
    <t>GUIDO DANTE</t>
  </si>
  <si>
    <t>BECK</t>
  </si>
  <si>
    <t>ALMA MARGIT</t>
  </si>
  <si>
    <t>CHARLÍN</t>
  </si>
  <si>
    <t>CARLOS SEGUNDO</t>
  </si>
  <si>
    <t>OMAR ORLANDO</t>
  </si>
  <si>
    <t>DIGNA EUGENIA</t>
  </si>
  <si>
    <t>GUILLERMINA DE LAS MERCEDES</t>
  </si>
  <si>
    <t>TOPOCO</t>
  </si>
  <si>
    <t>MARINA TERESA</t>
  </si>
  <si>
    <t>VERNA EUGENIA</t>
  </si>
  <si>
    <t>MARIANELA MARISOL</t>
  </si>
  <si>
    <t>XIMENA CAROLINA</t>
  </si>
  <si>
    <t>HUARCAYA</t>
  </si>
  <si>
    <t>YUNNISSI</t>
  </si>
  <si>
    <t>PEDRO WILFREDO</t>
  </si>
  <si>
    <t>ONESIMA ISABEL</t>
  </si>
  <si>
    <t>ANITA ELVIRA</t>
  </si>
  <si>
    <t>LUZA</t>
  </si>
  <si>
    <t>REBECA CATALINA</t>
  </si>
  <si>
    <t>GENNY MARÍA</t>
  </si>
  <si>
    <t>CAPETILLO</t>
  </si>
  <si>
    <t>CADIMA</t>
  </si>
  <si>
    <t>ALCAIDE</t>
  </si>
  <si>
    <t>LINDA INÉS DE MONSERRAT</t>
  </si>
  <si>
    <t>PUCH</t>
  </si>
  <si>
    <t>ORIANA XIMENA</t>
  </si>
  <si>
    <t>CARRERO</t>
  </si>
  <si>
    <t>VITALICH</t>
  </si>
  <si>
    <t>ZDANKA LJUBICA</t>
  </si>
  <si>
    <t>HODGSON</t>
  </si>
  <si>
    <t>MAGALY MARIANELA</t>
  </si>
  <si>
    <t>CARPIO</t>
  </si>
  <si>
    <t>EMA MARGARITA</t>
  </si>
  <si>
    <t>ELENA ANGÉLICA</t>
  </si>
  <si>
    <t>ISASMENDI</t>
  </si>
  <si>
    <t>MARÍA ANTONIETTA</t>
  </si>
  <si>
    <t>FÁBREGA</t>
  </si>
  <si>
    <t>PATRICIA ALEJANDRINA</t>
  </si>
  <si>
    <t>DONUGUETT</t>
  </si>
  <si>
    <t>GASPAR</t>
  </si>
  <si>
    <t>ARREDONDO</t>
  </si>
  <si>
    <t>IRIS CECILIA</t>
  </si>
  <si>
    <t>LIGUEÑO</t>
  </si>
  <si>
    <t>DELIA ELENA</t>
  </si>
  <si>
    <t>GLADYS SEMIRAMIS</t>
  </si>
  <si>
    <t>LAWRY</t>
  </si>
  <si>
    <t>PATRICIA PAULINA</t>
  </si>
  <si>
    <t>DANIEL EDGAR</t>
  </si>
  <si>
    <t>CAMPUZANO</t>
  </si>
  <si>
    <t>HÉCTOR LUIS</t>
  </si>
  <si>
    <t>CARLO</t>
  </si>
  <si>
    <t>ADRIANA CRISTINA</t>
  </si>
  <si>
    <t>RINA ISABEL</t>
  </si>
  <si>
    <t>COLQUE</t>
  </si>
  <si>
    <t>LUCÍA ELICENIA</t>
  </si>
  <si>
    <t>CAUTÍN</t>
  </si>
  <si>
    <t>CAQUEO</t>
  </si>
  <si>
    <t>FELIDOR ANDRÉS</t>
  </si>
  <si>
    <t>PAVES</t>
  </si>
  <si>
    <t>JORGE OSCAR</t>
  </si>
  <si>
    <t>SERGIO ALEJANDRO</t>
  </si>
  <si>
    <t>RAQUEL DEL CARMEN</t>
  </si>
  <si>
    <t>EDMUNDO AGUSTÍN DEL TRÁNSITO</t>
  </si>
  <si>
    <t>MARIO RUMBERTO</t>
  </si>
  <si>
    <t>CÉSAR OMAR</t>
  </si>
  <si>
    <t>PATRICIO LEONEL</t>
  </si>
  <si>
    <t>MIRTA BEATRIZ</t>
  </si>
  <si>
    <t>LELIA IRENE</t>
  </si>
  <si>
    <t>DERLINDA ELISABETH</t>
  </si>
  <si>
    <t>GRACIELA EUGENIA</t>
  </si>
  <si>
    <t>ROSA FERNANDA</t>
  </si>
  <si>
    <t>ARCAYA</t>
  </si>
  <si>
    <t>MARÍA SOL EUGENIA</t>
  </si>
  <si>
    <t>GAY</t>
  </si>
  <si>
    <t>MIREYA BERNARDA</t>
  </si>
  <si>
    <t>ROBERTSON</t>
  </si>
  <si>
    <t>URRIA</t>
  </si>
  <si>
    <t>MIRTHA ELENA</t>
  </si>
  <si>
    <t>ANGELA MYRIAM</t>
  </si>
  <si>
    <t>JANNETTE MAGDALENA</t>
  </si>
  <si>
    <t>SUSANA GLADYS</t>
  </si>
  <si>
    <t>HERMINIA LAURA</t>
  </si>
  <si>
    <t>ANA MILENA</t>
  </si>
  <si>
    <t>CAICHEO</t>
  </si>
  <si>
    <t>LUCY DEL CARMEN</t>
  </si>
  <si>
    <t>SILVIA JESÚS</t>
  </si>
  <si>
    <t>CECILIA DEL PILAR</t>
  </si>
  <si>
    <t>NORA REBECA DE JESÚS</t>
  </si>
  <si>
    <t>MATILDE REGINA</t>
  </si>
  <si>
    <t>LUISA MARÍA</t>
  </si>
  <si>
    <t>CLAUDIO ENRIQUE</t>
  </si>
  <si>
    <t>LALANNE</t>
  </si>
  <si>
    <t>JEANNETTE MARIE</t>
  </si>
  <si>
    <t>MARÍA BERTA</t>
  </si>
  <si>
    <t>MYRIAM ALEJANDRA</t>
  </si>
  <si>
    <t>DEANNS BERNARDA</t>
  </si>
  <si>
    <t>AMELIA ESTERLINA DEL CARMEN</t>
  </si>
  <si>
    <t>ESTEBAN</t>
  </si>
  <si>
    <t>CAROLINA SUSANA</t>
  </si>
  <si>
    <t>GLORIA MARÍA</t>
  </si>
  <si>
    <t>CODOCEO</t>
  </si>
  <si>
    <t>REBECA ISABEL</t>
  </si>
  <si>
    <t>MARIELA SILVANA</t>
  </si>
  <si>
    <t>SANDRA DE LAS MERCEDES</t>
  </si>
  <si>
    <t>MUTIS</t>
  </si>
  <si>
    <t>BECKERS</t>
  </si>
  <si>
    <t>PEGGI ESTER</t>
  </si>
  <si>
    <t>LAURA SILVIA</t>
  </si>
  <si>
    <t>KAREN DE LOS ANGELES</t>
  </si>
  <si>
    <t>EPUÑÁN</t>
  </si>
  <si>
    <t>MARLEN DEL CARMEN</t>
  </si>
  <si>
    <t>LILIANA ROSA</t>
  </si>
  <si>
    <t>CHACANA</t>
  </si>
  <si>
    <t>KANZUA</t>
  </si>
  <si>
    <t>ELIANA ROSA</t>
  </si>
  <si>
    <t>SANDRA ORIETA</t>
  </si>
  <si>
    <t>YONG</t>
  </si>
  <si>
    <t>SILVIA DEL ROSARIO</t>
  </si>
  <si>
    <t>BALOCCHI</t>
  </si>
  <si>
    <t>LIZETTE DE LOURDES</t>
  </si>
  <si>
    <t>HOTU</t>
  </si>
  <si>
    <t>HEY</t>
  </si>
  <si>
    <t>MARÍA RUBELINDA</t>
  </si>
  <si>
    <t>BLANCA ROSEMARIE</t>
  </si>
  <si>
    <t>VIVAR</t>
  </si>
  <si>
    <t>VALIN</t>
  </si>
  <si>
    <t>BERTA FRIVINA</t>
  </si>
  <si>
    <t>PATRICIO IGNACIO</t>
  </si>
  <si>
    <t>JUAN RAÚL</t>
  </si>
  <si>
    <t>CARDOZA</t>
  </si>
  <si>
    <t>OGAZ</t>
  </si>
  <si>
    <t>IRIS MARGARITA</t>
  </si>
  <si>
    <t>CRISTINA ANGÉLICA</t>
  </si>
  <si>
    <t>TERESA JESÚS DEL CARMEN</t>
  </si>
  <si>
    <t>ANGÉLICA DEL CARMEN</t>
  </si>
  <si>
    <t>MARCHESE</t>
  </si>
  <si>
    <t>SEREY</t>
  </si>
  <si>
    <t>PATRICIA MARÍA AURORA</t>
  </si>
  <si>
    <t>MARÍA MACARENA</t>
  </si>
  <si>
    <t>JUVENAL ENRIQUE</t>
  </si>
  <si>
    <t>EMILIA ROSA</t>
  </si>
  <si>
    <t>HOY</t>
  </si>
  <si>
    <t>MARGARITA ELBA</t>
  </si>
  <si>
    <t>FIDEL SEGUNDO</t>
  </si>
  <si>
    <t>JAMEN</t>
  </si>
  <si>
    <t>IBACETA</t>
  </si>
  <si>
    <t>ALFONSO DEL ROSARIO</t>
  </si>
  <si>
    <t>FISHWICK</t>
  </si>
  <si>
    <t>ALICIA MARTA</t>
  </si>
  <si>
    <t>CECILIA DE LAS MERCEDES</t>
  </si>
  <si>
    <t>RAQUEL SONIA</t>
  </si>
  <si>
    <t>PRAMBS</t>
  </si>
  <si>
    <t>RUTH ELISABETH</t>
  </si>
  <si>
    <t>ALFONSO ESTEBAN</t>
  </si>
  <si>
    <t>MC KINLAY</t>
  </si>
  <si>
    <t>MARIANA ERIKA</t>
  </si>
  <si>
    <t>ELENA RITA</t>
  </si>
  <si>
    <t>NELSON PATRICIO</t>
  </si>
  <si>
    <t>JUAN FEDERICO</t>
  </si>
  <si>
    <t>RONAL LEANDRO</t>
  </si>
  <si>
    <t>OYANADER</t>
  </si>
  <si>
    <t>OYANEDEL</t>
  </si>
  <si>
    <t>OVIDIA DEL CARMEN</t>
  </si>
  <si>
    <t>MARGARITA VERÓNICA</t>
  </si>
  <si>
    <t>BRUNA</t>
  </si>
  <si>
    <t>HERMINIA ISABEL</t>
  </si>
  <si>
    <t>TOMÁS BERNARDINO</t>
  </si>
  <si>
    <t>ALFONSO URBANO</t>
  </si>
  <si>
    <t>ALDERETE</t>
  </si>
  <si>
    <t>OGALDE</t>
  </si>
  <si>
    <t>BENITO GABRIEL</t>
  </si>
  <si>
    <t>SAA</t>
  </si>
  <si>
    <t>FRANCISCO EDUARDO</t>
  </si>
  <si>
    <t>SILVIA VERÓNICA DEL CARMEN</t>
  </si>
  <si>
    <t>LUCY ELENA</t>
  </si>
  <si>
    <t>MIRIAM MAGDALENA</t>
  </si>
  <si>
    <t>MARIANELA DE LAS MERCEDES</t>
  </si>
  <si>
    <t>BAEZ</t>
  </si>
  <si>
    <t>LUIS CARLOS</t>
  </si>
  <si>
    <t>CARLOS ROBERTO</t>
  </si>
  <si>
    <t>MÓNICA TERESA</t>
  </si>
  <si>
    <t>SILVIA ANGÉLICA</t>
  </si>
  <si>
    <t>ROBERTO ESTEBAN</t>
  </si>
  <si>
    <t>EVA HAYDÉE</t>
  </si>
  <si>
    <t>MYRTHA DEL CARMEN</t>
  </si>
  <si>
    <t>MOLTEDO</t>
  </si>
  <si>
    <t>QUIJANES</t>
  </si>
  <si>
    <t>NORA ODETTE</t>
  </si>
  <si>
    <t>XIMENA DE LA CRUZ</t>
  </si>
  <si>
    <t>BLANCA ANGÉLICA</t>
  </si>
  <si>
    <t>AMANDA GEORGINA</t>
  </si>
  <si>
    <t>VILA</t>
  </si>
  <si>
    <t>MARÍA EVANGELINA</t>
  </si>
  <si>
    <t>MARÍA IRENE</t>
  </si>
  <si>
    <t>BORBARÁN</t>
  </si>
  <si>
    <t>MARÍA DEL SAGRADO CORAZÓN</t>
  </si>
  <si>
    <t>ODETTE MERCEDES</t>
  </si>
  <si>
    <t>HUMBERTO VÍCTOR</t>
  </si>
  <si>
    <t>EDUARDO ERNESTO</t>
  </si>
  <si>
    <t>ADRIAN</t>
  </si>
  <si>
    <t>ENRIQUE ALEJANDRO</t>
  </si>
  <si>
    <t>RAMÓN EDUARDO</t>
  </si>
  <si>
    <t>CÓRDOBA</t>
  </si>
  <si>
    <t>ALICIA SILVIA</t>
  </si>
  <si>
    <t>SARA GLORIA</t>
  </si>
  <si>
    <t>GUSTAVO ARTURO</t>
  </si>
  <si>
    <t>MARITZA OLIVIA</t>
  </si>
  <si>
    <t>MARÍA LIDIA</t>
  </si>
  <si>
    <t>PEIGNEGUY</t>
  </si>
  <si>
    <t>ALICIA VIVIANA</t>
  </si>
  <si>
    <t>EDITH ANGÉLICA</t>
  </si>
  <si>
    <t>TERESA DE LAS NIEVES</t>
  </si>
  <si>
    <t>MAURER</t>
  </si>
  <si>
    <t>MYRIAM LEONY ANA DE JESÚS</t>
  </si>
  <si>
    <t>EVA MARGARITA</t>
  </si>
  <si>
    <t>LEMBACH</t>
  </si>
  <si>
    <t>JONES</t>
  </si>
  <si>
    <t>ROSA NELLY</t>
  </si>
  <si>
    <t>LUCILA DEL TRÁNSITO</t>
  </si>
  <si>
    <t>OFFERMANN</t>
  </si>
  <si>
    <t>ENRIQUE ARIEL</t>
  </si>
  <si>
    <t>JOSÉ ALEJANDRO</t>
  </si>
  <si>
    <t>JAVER</t>
  </si>
  <si>
    <t>RABIE</t>
  </si>
  <si>
    <t>ANÍBAL DEL TRÁNSITO</t>
  </si>
  <si>
    <t>OSCAR</t>
  </si>
  <si>
    <t>TORRUELLA</t>
  </si>
  <si>
    <t>MARÍA ELISABETH</t>
  </si>
  <si>
    <t>CRISTINA ELCIRA</t>
  </si>
  <si>
    <t>ESTURILLO</t>
  </si>
  <si>
    <t>MARÍA DOLORES ENRIQUETA</t>
  </si>
  <si>
    <t>FRANCESETTI</t>
  </si>
  <si>
    <t>DUPRAT</t>
  </si>
  <si>
    <t>GINA ANGÉLICA</t>
  </si>
  <si>
    <t>ABALLAY</t>
  </si>
  <si>
    <t>JORGE JULIO</t>
  </si>
  <si>
    <t>MARIO DAVID</t>
  </si>
  <si>
    <t>PEDRO CARLOS</t>
  </si>
  <si>
    <t>JUAN RENÉ</t>
  </si>
  <si>
    <t>VILMA ROSA DE LOURDES</t>
  </si>
  <si>
    <t>ALICIA MARGARITA</t>
  </si>
  <si>
    <t>CANTILLANO</t>
  </si>
  <si>
    <t>VERÓNICA JEANETTE</t>
  </si>
  <si>
    <t>GLORIA QUINILDA</t>
  </si>
  <si>
    <t>ANA CAROLINA</t>
  </si>
  <si>
    <t>LOBO</t>
  </si>
  <si>
    <t>MIRTA PATRICIA</t>
  </si>
  <si>
    <t>ANAMARÍA GILDA</t>
  </si>
  <si>
    <t>MARÍA ELEUTERIA</t>
  </si>
  <si>
    <t>STEVENS</t>
  </si>
  <si>
    <t>GLADYS ROSA</t>
  </si>
  <si>
    <t>GABRIEL ENRIQUE</t>
  </si>
  <si>
    <t>MAUNA</t>
  </si>
  <si>
    <t>JUAN EDUARDO</t>
  </si>
  <si>
    <t>ALFREDO DEL ROSARIO</t>
  </si>
  <si>
    <t>MURÚA</t>
  </si>
  <si>
    <t>IZAGUIRRE</t>
  </si>
  <si>
    <t>MODESTO GABINO</t>
  </si>
  <si>
    <t>UBEDA</t>
  </si>
  <si>
    <t>CARLOS MANUEL</t>
  </si>
  <si>
    <t>TUESTA</t>
  </si>
  <si>
    <t>SOLEDAD ITALIA DEL CARMEN</t>
  </si>
  <si>
    <t>CLARKE</t>
  </si>
  <si>
    <t>ALEX OLIVER</t>
  </si>
  <si>
    <t>FLAVIO ALFONSO</t>
  </si>
  <si>
    <t>EDGARDO AQUILES</t>
  </si>
  <si>
    <t>EUGENIA DE LOS ANGELES</t>
  </si>
  <si>
    <t>GIL</t>
  </si>
  <si>
    <t>YENINA EVELYN</t>
  </si>
  <si>
    <t>MARIO RUPERTO</t>
  </si>
  <si>
    <t>OSVALDO BENJAMÍN</t>
  </si>
  <si>
    <t>ROMUALDO NELSON</t>
  </si>
  <si>
    <t>ANTEMAN</t>
  </si>
  <si>
    <t>EDITH CONSUELO</t>
  </si>
  <si>
    <t>SYLVIA HERMINIA</t>
  </si>
  <si>
    <t>MELCHERTS</t>
  </si>
  <si>
    <t>FREDERIC JESÚS</t>
  </si>
  <si>
    <t>GONZALO RICARDO</t>
  </si>
  <si>
    <t>SARAVIA</t>
  </si>
  <si>
    <t>ÁLVARO EUGENIO</t>
  </si>
  <si>
    <t>ANA ESTELA</t>
  </si>
  <si>
    <t>WALESKA VICTORIA</t>
  </si>
  <si>
    <t>ROSA PATRICIA DEL CARMEN</t>
  </si>
  <si>
    <t>ALALLANA</t>
  </si>
  <si>
    <t>MARÍA ALEXANDRA</t>
  </si>
  <si>
    <t>BETTY DE LAS MERCEDES</t>
  </si>
  <si>
    <t>DARÍO ENRIQUE</t>
  </si>
  <si>
    <t>MIRTZA ELIANA</t>
  </si>
  <si>
    <t>ALICIA ROSSANA</t>
  </si>
  <si>
    <t>CIERPE</t>
  </si>
  <si>
    <t>MYRIAM EDITH</t>
  </si>
  <si>
    <t>LUISA DE LOURDES</t>
  </si>
  <si>
    <t>BARCELÓ</t>
  </si>
  <si>
    <t>PASTENES</t>
  </si>
  <si>
    <t>NORIEGA</t>
  </si>
  <si>
    <t>LUIS ADRIÁN</t>
  </si>
  <si>
    <t>GASTÓN ARMANDO</t>
  </si>
  <si>
    <t>KOKICH</t>
  </si>
  <si>
    <t>ULISES</t>
  </si>
  <si>
    <t>GRABOLOZA</t>
  </si>
  <si>
    <t>JOSÉ PATRICIO ADRIÁN</t>
  </si>
  <si>
    <t>SILVIA TERESA</t>
  </si>
  <si>
    <t>GERMÁN ENRIQUE</t>
  </si>
  <si>
    <t>KIRNA RUTH</t>
  </si>
  <si>
    <t>JOSÉ ARIEL</t>
  </si>
  <si>
    <t>MARTA AMELIA</t>
  </si>
  <si>
    <t>VILMA ROSENDA</t>
  </si>
  <si>
    <t>MIREYA CECILIA</t>
  </si>
  <si>
    <t>VIVIANA FLORENCIA</t>
  </si>
  <si>
    <t>MARTA JACQUELINE</t>
  </si>
  <si>
    <t>MARÍA AUDELINA</t>
  </si>
  <si>
    <t>NORA ELVIRA</t>
  </si>
  <si>
    <t>FRANCHI</t>
  </si>
  <si>
    <t>MYRIAN DEL CARMEN</t>
  </si>
  <si>
    <t>ALFONSO ELÍAS</t>
  </si>
  <si>
    <t>MELLINGS</t>
  </si>
  <si>
    <t>JORGE ALEX</t>
  </si>
  <si>
    <t>ZILLER</t>
  </si>
  <si>
    <t>MALLEA</t>
  </si>
  <si>
    <t>ERIKA PATRICIA</t>
  </si>
  <si>
    <t>ARQUERO</t>
  </si>
  <si>
    <t>PATRICIO FERNANDO</t>
  </si>
  <si>
    <t>EDUARDO LUIS</t>
  </si>
  <si>
    <t>PANIAGUA</t>
  </si>
  <si>
    <t>ICOCHEA</t>
  </si>
  <si>
    <t>GRACIELA MÓNICA</t>
  </si>
  <si>
    <t>MIDDLETON</t>
  </si>
  <si>
    <t>HUGO FERNANDO</t>
  </si>
  <si>
    <t>BENSON</t>
  </si>
  <si>
    <t>JAIME RAMÓN</t>
  </si>
  <si>
    <t>COLTTERS</t>
  </si>
  <si>
    <t>LILIANA CECILIA</t>
  </si>
  <si>
    <t>APOLONIO</t>
  </si>
  <si>
    <t>RITA ESTER</t>
  </si>
  <si>
    <t>JOSÉ AGUSTÍN</t>
  </si>
  <si>
    <t>MARIBEL DEL CARMEN</t>
  </si>
  <si>
    <t>MIRTA ROSA</t>
  </si>
  <si>
    <t>JULIO ALFONSO</t>
  </si>
  <si>
    <t>LIPÁN</t>
  </si>
  <si>
    <t>FLORALYSIA VILMA</t>
  </si>
  <si>
    <t>LUZ MERCEDES</t>
  </si>
  <si>
    <t>VÍCTOR LEONARDO</t>
  </si>
  <si>
    <t>POMMIEZ</t>
  </si>
  <si>
    <t>MELGAREJO</t>
  </si>
  <si>
    <t>JULIA ALICIA</t>
  </si>
  <si>
    <t>KETTY MARGARITA</t>
  </si>
  <si>
    <t>PATRICIA LORENA</t>
  </si>
  <si>
    <t>JUANA CECILIA</t>
  </si>
  <si>
    <t>LATTAPIAT</t>
  </si>
  <si>
    <t>SANTA MARÍA</t>
  </si>
  <si>
    <t>LIZETTE DENISSE</t>
  </si>
  <si>
    <t>VELASCO</t>
  </si>
  <si>
    <t>PAMELA GRISELDA</t>
  </si>
  <si>
    <t>VERÓNICA LEONOR</t>
  </si>
  <si>
    <t>HASELL</t>
  </si>
  <si>
    <t>ERIKA MIREYA</t>
  </si>
  <si>
    <t>HANSEN</t>
  </si>
  <si>
    <t>MYRNA SONIA</t>
  </si>
  <si>
    <t>BREYTMANN</t>
  </si>
  <si>
    <t>SARA IVONNE</t>
  </si>
  <si>
    <t>MARCELA ELIANA</t>
  </si>
  <si>
    <t>LEBUY</t>
  </si>
  <si>
    <t>LINA VIVIANA DEL CARMEN</t>
  </si>
  <si>
    <t>MUJICA</t>
  </si>
  <si>
    <t>JOSÉ MANUEL ORLANDO</t>
  </si>
  <si>
    <t>Nuevo 2017</t>
  </si>
  <si>
    <t>NUNOA</t>
  </si>
  <si>
    <t>VINA DEL MAR</t>
  </si>
  <si>
    <t>ARTES GRÁFICAS</t>
  </si>
  <si>
    <t>CURACAUTÍN</t>
  </si>
  <si>
    <t>PITRUFQUÉN</t>
  </si>
  <si>
    <t>PUCÓN</t>
  </si>
  <si>
    <t>PURÉN</t>
  </si>
  <si>
    <t>SLE COSTA ARAUCANÍA</t>
  </si>
  <si>
    <t>TRAIGUÉN</t>
  </si>
  <si>
    <t>VILCÚN</t>
  </si>
  <si>
    <t>SLE ATACAMA</t>
  </si>
  <si>
    <t>AYSÉN</t>
  </si>
  <si>
    <t>RÍO IBÁÑEZ</t>
  </si>
  <si>
    <t>ALTO BIOBÍO</t>
  </si>
  <si>
    <t>SLE ANDALIÉN SUR</t>
  </si>
  <si>
    <t>HUALPÉN</t>
  </si>
  <si>
    <t>LOS ÁLAMOS</t>
  </si>
  <si>
    <t>LOS ÁNGELES</t>
  </si>
  <si>
    <t>MULCHÉN</t>
  </si>
  <si>
    <t>SANTA BÁRBARA</t>
  </si>
  <si>
    <t>TIRÚA</t>
  </si>
  <si>
    <t>TOMÉ</t>
  </si>
  <si>
    <t>COMBARBALÁ</t>
  </si>
  <si>
    <t>RÍO HURTADO</t>
  </si>
  <si>
    <t>VICUÑA</t>
  </si>
  <si>
    <t>COCHAMÓ</t>
  </si>
  <si>
    <t>CURACO DE VÉLEZ</t>
  </si>
  <si>
    <t>SLE LLANQUIHUE</t>
  </si>
  <si>
    <t>FUTALEUFÚ</t>
  </si>
  <si>
    <t>HUALAIHUÉ</t>
  </si>
  <si>
    <t>MAULLÍN</t>
  </si>
  <si>
    <t>PUQUELDÓN</t>
  </si>
  <si>
    <t>QUELLÓN</t>
  </si>
  <si>
    <t>LA UNIÓN</t>
  </si>
  <si>
    <t>MÁFIL</t>
  </si>
  <si>
    <t>RÍO BUENO</t>
  </si>
  <si>
    <t>COLBÚN</t>
  </si>
  <si>
    <t>CONSTITUCIÓN</t>
  </si>
  <si>
    <t>CURICÓ</t>
  </si>
  <si>
    <t>HUALAÑÉ</t>
  </si>
  <si>
    <t>LICANTÉN</t>
  </si>
  <si>
    <t>LONGAVÍ</t>
  </si>
  <si>
    <t>RÍO CLARO</t>
  </si>
  <si>
    <t>CONCHALÍ</t>
  </si>
  <si>
    <t>CURACAVÍ</t>
  </si>
  <si>
    <t>ESTACIÓN CENTRAL</t>
  </si>
  <si>
    <t>MAIPÚ</t>
  </si>
  <si>
    <t>MARÍA PINTO</t>
  </si>
  <si>
    <t>PEÑALOLÉN</t>
  </si>
  <si>
    <t>QUINTA NORMAL</t>
  </si>
  <si>
    <t>SAN JOSÉ DE MAIPO</t>
  </si>
  <si>
    <t>SAN RAMÓN</t>
  </si>
  <si>
    <t>TIL-TIL</t>
  </si>
  <si>
    <t>CHILLÁN</t>
  </si>
  <si>
    <t>CHILLÁN VIEJO</t>
  </si>
  <si>
    <t>ÑIQUÉN</t>
  </si>
  <si>
    <t>QUILLÓN</t>
  </si>
  <si>
    <t>RÁNQUIL</t>
  </si>
  <si>
    <t>SAN FABIÁN</t>
  </si>
  <si>
    <t>SAN NICOLÁS</t>
  </si>
  <si>
    <t>TREGUACO</t>
  </si>
  <si>
    <t>CHÉPICA</t>
  </si>
  <si>
    <t>SLE COLCHAGUA</t>
  </si>
  <si>
    <t>MACHALÍ</t>
  </si>
  <si>
    <t>MARCHIGÜE</t>
  </si>
  <si>
    <t>REQUÍNOA</t>
  </si>
  <si>
    <t>SAN VICENTE DE TAGUA TAGUA</t>
  </si>
  <si>
    <t>LA CALERA</t>
  </si>
  <si>
    <t>CONCÓN</t>
  </si>
  <si>
    <t>OLMUÉ</t>
  </si>
  <si>
    <t>PUCHUNCAVÍ</t>
  </si>
  <si>
    <t>QUILPUÉ</t>
  </si>
  <si>
    <t>SLE VALPARAÍSO</t>
  </si>
  <si>
    <t>SLE ANDALIEN SUR</t>
  </si>
  <si>
    <t>ESTADO_ESTABLECIMIENTO</t>
  </si>
  <si>
    <t>DEM</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</si>
  <si>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</si>
  <si>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</si>
  <si>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</si>
  <si>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</si>
  <si>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</si>
  <si>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</si>
  <si>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</si>
  <si>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</si>
  <si>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</si>
  <si>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</si>
  <si>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</si>
  <si>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</si>
  <si>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</si>
  <si>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</si>
  <si>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</si>
  <si>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</si>
  <si>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</si>
  <si>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</si>
  <si>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</si>
  <si>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</si>
  <si>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</si>
  <si>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</si>
  <si>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</si>
  <si>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</si>
  <si>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</si>
  <si>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</si>
  <si>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</si>
  <si>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</si>
  <si>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</si>
  <si>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</si>
  <si>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</si>
  <si>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</si>
  <si>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</si>
  <si>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</si>
  <si>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</si>
  <si>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</si>
  <si>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</si>
  <si>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</si>
  <si>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</si>
  <si>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</si>
  <si>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</si>
  <si>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</si>
  <si>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</si>
  <si>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</si>
  <si>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</si>
  <si>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</si>
  <si>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</si>
  <si>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</si>
  <si>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</si>
  <si>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</si>
  <si>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</si>
  <si>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</si>
  <si>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</si>
  <si>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</si>
  <si>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</si>
  <si>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</si>
  <si>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</si>
  <si>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</si>
  <si>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</si>
  <si>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</si>
  <si>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</si>
  <si>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</si>
  <si>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</si>
  <si>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</si>
  <si>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</si>
  <si>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</si>
  <si>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</si>
  <si>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</si>
  <si>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</si>
  <si>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</si>
  <si>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</si>
  <si>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</si>
  <si>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</si>
  <si>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</si>
  <si>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</si>
  <si>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</si>
  <si>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</si>
  <si>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</si>
  <si>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</si>
  <si>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</si>
  <si>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</si>
  <si>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</si>
  <si>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</si>
  <si>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</si>
  <si>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</si>
  <si>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</si>
  <si>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</si>
  <si>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</si>
  <si>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</si>
  <si>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</si>
  <si>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</si>
  <si>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</si>
  <si>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</si>
  <si>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</si>
  <si>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</si>
  <si>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</si>
  <si>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</si>
  <si>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</si>
  <si>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</si>
  <si>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</si>
  <si>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</si>
  <si>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</si>
  <si>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</si>
  <si>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</si>
  <si>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</si>
  <si>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</si>
  <si>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</si>
  <si>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</si>
  <si>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</si>
  <si>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</si>
  <si>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</si>
  <si>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</si>
  <si>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</si>
  <si>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</si>
  <si>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</si>
  <si>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</si>
  <si>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</si>
  <si>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</si>
  <si>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</si>
  <si>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</si>
  <si>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</si>
  <si>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</si>
  <si>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</si>
  <si>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</si>
  <si>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</si>
  <si>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</si>
  <si>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</si>
  <si>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</si>
  <si>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</si>
  <si>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</si>
  <si>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</si>
  <si>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</si>
  <si>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</si>
  <si>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</si>
  <si>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</si>
  <si>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</si>
  <si>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</si>
  <si>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</si>
  <si>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</si>
  <si>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</si>
  <si>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</si>
  <si>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</si>
  <si>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</si>
  <si>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</si>
  <si>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</si>
  <si>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</si>
  <si>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</si>
  <si>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</si>
  <si>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</si>
  <si>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</si>
  <si>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</si>
  <si>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</si>
  <si>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</si>
  <si>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</si>
  <si>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</si>
  <si>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</si>
  <si>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</si>
  <si>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</si>
  <si>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</si>
  <si>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</si>
  <si>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</si>
  <si>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</si>
  <si>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</si>
  <si>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</si>
  <si>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</si>
  <si>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</si>
  <si>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</si>
  <si>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</si>
  <si>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</si>
  <si>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</si>
  <si>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</si>
  <si>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</si>
  <si>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</si>
  <si>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</si>
  <si>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</si>
  <si>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</si>
  <si>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</si>
  <si>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</si>
  <si>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</si>
  <si>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</si>
  <si>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</si>
  <si>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</si>
  <si>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</si>
  <si>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</si>
  <si>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</si>
  <si>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</si>
  <si>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</si>
  <si>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</si>
  <si>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</si>
  <si>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</si>
  <si>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</si>
  <si>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</si>
  <si>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</si>
  <si>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</si>
  <si>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</si>
  <si>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</si>
  <si>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</si>
  <si>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</si>
  <si>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</si>
  <si>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</si>
  <si>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</si>
  <si>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</si>
  <si>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</si>
  <si>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</si>
  <si>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</si>
  <si>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</si>
  <si>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</si>
  <si>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</si>
  <si>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</si>
  <si>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</si>
  <si>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</si>
  <si>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</si>
  <si>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</si>
  <si>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</si>
  <si>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</si>
  <si>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</si>
  <si>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</si>
  <si>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</si>
  <si>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</si>
  <si>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</si>
  <si>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</si>
  <si>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</si>
  <si>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</si>
  <si>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</si>
  <si>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</si>
  <si>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</si>
  <si>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</si>
  <si>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</si>
  <si>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</si>
  <si>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</si>
  <si>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</si>
  <si>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</si>
  <si>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</si>
  <si>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</si>
  <si>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</si>
  <si>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</si>
  <si>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</si>
  <si>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</si>
  <si>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</si>
  <si>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</si>
  <si>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</si>
  <si>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</si>
  <si>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</si>
  <si>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</si>
  <si>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</si>
  <si>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</si>
  <si>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</si>
  <si>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</si>
  <si>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</si>
  <si>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</si>
  <si>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</si>
  <si>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</si>
  <si>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</si>
  <si>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</si>
  <si>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</si>
  <si>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</si>
  <si>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</si>
  <si>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</si>
  <si>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</si>
  <si>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</si>
  <si>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</si>
  <si>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</si>
  <si>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</si>
  <si>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</si>
  <si>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</si>
  <si>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</si>
  <si>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</si>
  <si>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</si>
  <si>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</si>
  <si>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</si>
  <si>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</si>
  <si>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</si>
  <si>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</si>
  <si>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</si>
  <si>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</si>
  <si>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</si>
  <si>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</si>
  <si>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</si>
  <si>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</si>
  <si>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</si>
  <si>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</si>
  <si>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</si>
  <si>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</si>
  <si>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</si>
  <si>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</si>
  <si>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</si>
  <si>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</si>
  <si>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</si>
  <si>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</si>
  <si>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</si>
  <si>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</si>
  <si>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</si>
  <si>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</si>
  <si>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</si>
  <si>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</si>
  <si>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</si>
  <si>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</si>
  <si>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</si>
  <si>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</si>
  <si>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</si>
  <si>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</si>
  <si>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</si>
  <si>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</si>
  <si>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</si>
  <si>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</si>
  <si>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</si>
  <si>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</si>
  <si>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</si>
  <si>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</si>
  <si>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</si>
  <si>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</si>
  <si>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</si>
  <si>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</si>
  <si>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</si>
  <si>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</si>
  <si>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</si>
  <si>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</si>
  <si>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</si>
  <si>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</si>
  <si>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</si>
  <si>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</si>
  <si>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</si>
  <si>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</si>
  <si>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</si>
  <si>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</si>
  <si>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</si>
  <si>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</si>
  <si>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</si>
  <si>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</si>
  <si>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</si>
  <si>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</si>
  <si>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</si>
  <si>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</si>
  <si>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</si>
  <si>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</si>
  <si>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</si>
  <si>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</si>
  <si>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</si>
  <si>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</si>
  <si>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</si>
  <si>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</si>
  <si>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</si>
  <si>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</si>
  <si>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</si>
  <si>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</si>
  <si>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</si>
  <si>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</si>
  <si>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</si>
  <si>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</si>
  <si>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</si>
  <si>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</si>
  <si>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</si>
  <si>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</si>
  <si>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</si>
  <si>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</si>
  <si>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</si>
  <si>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</si>
  <si>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</si>
  <si>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</si>
  <si>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</si>
  <si>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</si>
  <si>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</si>
  <si>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</si>
  <si>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</si>
  <si>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</si>
  <si>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</si>
  <si>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</si>
  <si>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</si>
  <si>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</si>
  <si>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</si>
  <si>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</si>
  <si>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</si>
  <si>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</si>
  <si>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</si>
  <si>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</si>
  <si>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</si>
  <si>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</si>
  <si>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</si>
  <si>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</si>
  <si>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</si>
  <si>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</si>
  <si>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</si>
  <si>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</si>
  <si>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</si>
  <si>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</si>
  <si>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</si>
  <si>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</si>
  <si>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</si>
  <si>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</si>
  <si>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</si>
  <si>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</si>
  <si>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</si>
  <si>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</si>
  <si>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</si>
  <si>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</si>
  <si>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</si>
  <si>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</si>
  <si>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</si>
  <si>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</si>
  <si>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</si>
  <si>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</si>
  <si>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</si>
  <si>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</si>
  <si>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</si>
  <si>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</si>
  <si>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</si>
  <si>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</si>
  <si>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</si>
  <si>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</si>
  <si>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</si>
  <si>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</si>
  <si>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</si>
  <si>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</si>
  <si>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</si>
  <si>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</si>
  <si>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</si>
  <si>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</si>
  <si>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</si>
  <si>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</si>
  <si>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</si>
  <si>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</si>
  <si>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</si>
  <si>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</si>
  <si>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</si>
  <si>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</si>
  <si>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</si>
  <si>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</si>
  <si>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</si>
  <si>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</si>
  <si>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</si>
  <si>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</si>
  <si>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</si>
  <si>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</si>
  <si>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</si>
  <si>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</si>
  <si>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</si>
  <si>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</si>
  <si>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</si>
  <si>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</si>
  <si>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</si>
  <si>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</si>
  <si>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</si>
  <si>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</si>
  <si>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</si>
  <si>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</si>
  <si>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</si>
  <si>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</si>
  <si>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</si>
  <si>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</si>
  <si>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</si>
  <si>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</si>
  <si>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</si>
  <si>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</si>
  <si>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</si>
  <si>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</si>
  <si>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</si>
  <si>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</si>
  <si>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</si>
  <si>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</si>
  <si>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</si>
  <si>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</si>
  <si>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</si>
  <si>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</si>
  <si>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</si>
  <si>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</si>
  <si>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</si>
  <si>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</si>
  <si>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</si>
  <si>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</si>
  <si>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</si>
  <si>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</si>
  <si>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</si>
  <si>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</si>
  <si>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</si>
  <si>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</si>
  <si>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</si>
  <si>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</si>
  <si>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</si>
  <si>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</si>
  <si>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</si>
  <si>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</si>
  <si>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</si>
  <si>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</si>
  <si>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</si>
  <si>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</si>
  <si>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</si>
  <si>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</si>
  <si>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</si>
  <si>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</si>
  <si>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</si>
  <si>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</si>
  <si>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</si>
  <si>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</si>
  <si>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</si>
  <si>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</si>
  <si>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</si>
  <si>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</si>
  <si>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</si>
  <si>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</si>
  <si>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</si>
  <si>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</si>
  <si>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</si>
  <si>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</si>
  <si>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</si>
  <si>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</si>
  <si>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</si>
  <si>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</si>
  <si>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</si>
  <si>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</si>
  <si>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</si>
  <si>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</si>
  <si>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</si>
  <si>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</si>
  <si>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</si>
  <si>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</si>
  <si>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</si>
  <si>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</si>
  <si>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</si>
  <si>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</si>
  <si>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</si>
  <si>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</si>
  <si>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</si>
  <si>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</si>
  <si>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</si>
  <si>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</si>
  <si>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</si>
  <si>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</si>
  <si>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</si>
  <si>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</si>
  <si>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</si>
  <si>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</si>
  <si>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</si>
  <si>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</si>
  <si>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</si>
  <si>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</si>
  <si>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</si>
  <si>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</si>
  <si>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</si>
  <si>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</si>
  <si>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</si>
  <si>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</si>
  <si>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</si>
  <si>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</si>
  <si>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</si>
  <si>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</si>
  <si>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</si>
  <si>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</si>
  <si>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</si>
  <si>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</si>
  <si>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</si>
  <si>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</si>
  <si>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</si>
  <si>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</si>
  <si>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</si>
  <si>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</si>
  <si>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</si>
  <si>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</si>
  <si>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</si>
  <si>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</si>
  <si>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</si>
  <si>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</si>
  <si>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</si>
  <si>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</si>
  <si>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</si>
  <si>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</si>
  <si>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</si>
  <si>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</si>
  <si>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</si>
  <si>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</si>
  <si>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</si>
  <si>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</si>
  <si>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</si>
  <si>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</si>
  <si>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</si>
  <si>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</si>
  <si>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</si>
  <si>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</si>
  <si>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</si>
  <si>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</si>
  <si>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</si>
  <si>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</si>
  <si>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</si>
  <si>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</si>
  <si>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</si>
  <si>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</si>
  <si>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</si>
  <si>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</si>
  <si>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</si>
  <si>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</si>
  <si>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</si>
  <si>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</si>
  <si>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</si>
  <si>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</si>
  <si>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</si>
  <si>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</si>
  <si>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</si>
  <si>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</si>
  <si>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</si>
  <si>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</si>
  <si>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</si>
  <si>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</si>
  <si>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</si>
  <si>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</si>
  <si>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</si>
  <si>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</si>
  <si>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</si>
  <si>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</si>
  <si>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</si>
  <si>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</si>
  <si>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</si>
  <si>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</si>
  <si>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</si>
  <si>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</si>
  <si>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</si>
  <si>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</si>
  <si>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</si>
  <si>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</si>
  <si>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</si>
  <si>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</si>
  <si>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</si>
  <si>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</si>
  <si>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</si>
  <si>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</si>
  <si>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</si>
  <si>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</si>
  <si>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</si>
  <si>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</si>
  <si>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</si>
  <si>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</si>
  <si>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</si>
  <si>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</si>
  <si>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</si>
  <si>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</si>
  <si>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</si>
  <si>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</si>
  <si>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</si>
  <si>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</si>
  <si>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</si>
  <si>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</si>
  <si>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</si>
  <si>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</si>
  <si>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</si>
  <si>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</si>
  <si>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</si>
  <si>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</si>
  <si>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</si>
  <si>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</si>
  <si>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</si>
  <si>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</si>
  <si>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</si>
  <si>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</si>
  <si>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</si>
  <si>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</si>
  <si>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</si>
  <si>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</si>
  <si>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</si>
  <si>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</si>
  <si>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</si>
  <si>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</si>
  <si>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</si>
  <si>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</si>
  <si>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</si>
  <si>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</si>
  <si>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</si>
  <si>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</si>
  <si>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</si>
  <si>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</si>
  <si>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</si>
  <si>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</si>
  <si>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</si>
  <si>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</si>
  <si>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</si>
  <si>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</si>
  <si>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</si>
  <si>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</si>
  <si>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</si>
  <si>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</si>
  <si>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</si>
  <si>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</si>
  <si>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</si>
  <si>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</si>
  <si>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</si>
  <si>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</si>
  <si>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</si>
  <si>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</si>
  <si>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</si>
  <si>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</si>
  <si>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</si>
  <si>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</si>
  <si>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</si>
  <si>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</si>
  <si>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</si>
  <si>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</si>
  <si>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</si>
  <si>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</si>
  <si>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</si>
  <si>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</si>
  <si>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</si>
  <si>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</si>
  <si>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</si>
  <si>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</si>
  <si>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</si>
  <si>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</si>
  <si>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</si>
  <si>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</si>
  <si>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</si>
  <si>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</si>
  <si>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</si>
  <si>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</si>
  <si>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</si>
  <si>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</si>
  <si>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</si>
  <si>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</si>
  <si>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</si>
  <si>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</si>
  <si>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</si>
  <si>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</si>
  <si>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</si>
  <si>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</si>
  <si>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</si>
  <si>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</si>
  <si>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</si>
  <si>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</si>
  <si>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</si>
  <si>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</si>
  <si>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</si>
  <si>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</si>
  <si>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</si>
  <si>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</si>
  <si>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</si>
  <si>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</si>
  <si>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</si>
  <si>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</si>
  <si>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</si>
  <si>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</si>
  <si>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</si>
  <si>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</si>
  <si>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</si>
  <si>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</si>
  <si>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</si>
  <si>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</si>
  <si>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</si>
  <si>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</si>
  <si>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</si>
  <si>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</si>
  <si>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</si>
  <si>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</si>
  <si>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</si>
  <si>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</si>
  <si>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</si>
  <si>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</si>
  <si>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</si>
  <si>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</si>
  <si>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</si>
  <si>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</si>
  <si>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</si>
  <si>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</si>
  <si>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</si>
  <si>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</si>
  <si>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</si>
  <si>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</si>
  <si>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</si>
  <si>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</si>
  <si>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</si>
  <si>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</si>
  <si>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</si>
  <si>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</si>
  <si>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</si>
  <si>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</si>
  <si>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</si>
  <si>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</si>
  <si>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</si>
  <si>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</si>
  <si>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</si>
  <si>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</si>
  <si>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</si>
  <si>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</si>
  <si>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</si>
  <si>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</si>
  <si>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</si>
  <si>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</si>
  <si>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</si>
  <si>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</si>
  <si>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</si>
  <si>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</si>
  <si>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</si>
  <si>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</si>
  <si>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</si>
  <si>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</si>
  <si>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</si>
  <si>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</si>
  <si>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</si>
  <si>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</si>
  <si>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</si>
  <si>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</si>
  <si>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</si>
  <si>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</si>
  <si>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</si>
  <si>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</si>
  <si>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</si>
  <si>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</si>
  <si>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</si>
  <si>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</si>
  <si>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</si>
  <si>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</si>
  <si>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</si>
  <si>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</si>
  <si>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</si>
  <si>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</si>
  <si>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</si>
  <si>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</si>
  <si>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</si>
  <si>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</si>
  <si>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</si>
  <si>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</si>
  <si>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</si>
  <si>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</si>
  <si>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</si>
  <si>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</si>
  <si>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</si>
  <si>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</si>
  <si>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</si>
  <si>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</si>
  <si>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</si>
  <si>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</si>
  <si>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</si>
  <si>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</si>
  <si>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</si>
  <si>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</si>
  <si>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</si>
  <si>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</si>
  <si>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</si>
  <si>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</si>
  <si>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</si>
  <si>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</si>
  <si>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</si>
  <si>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</si>
  <si>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</si>
  <si>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</si>
  <si>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</si>
  <si>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</si>
  <si>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</si>
  <si>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</si>
  <si>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</si>
  <si>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</si>
  <si>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</si>
  <si>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</si>
  <si>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</si>
  <si>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</si>
  <si>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</si>
  <si>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</si>
  <si>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</si>
  <si>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</si>
  <si>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</si>
  <si>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</si>
  <si>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</si>
  <si>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</si>
  <si>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</si>
  <si>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</si>
  <si>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</si>
  <si>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</si>
  <si>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</si>
  <si>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</si>
  <si>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</si>
  <si>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</si>
  <si>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</si>
  <si>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</si>
  <si>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</si>
  <si>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</si>
  <si>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</si>
  <si>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</si>
  <si>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</si>
  <si>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</si>
  <si>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</si>
  <si>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</si>
  <si>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</si>
  <si>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</si>
  <si>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</si>
  <si>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</si>
  <si>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</si>
  <si>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</si>
  <si>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</si>
  <si>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</si>
  <si>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</si>
  <si>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</si>
  <si>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</si>
  <si>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</si>
  <si>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</si>
  <si>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</si>
  <si>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</si>
  <si>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</si>
  <si>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</si>
  <si>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</si>
  <si>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</si>
  <si>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</si>
  <si>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</si>
  <si>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</si>
  <si>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</si>
  <si>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</si>
  <si>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</si>
  <si>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</si>
  <si>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</si>
  <si>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</si>
  <si>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</si>
  <si>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</si>
  <si>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</si>
  <si>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</si>
  <si>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</si>
  <si>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</si>
  <si>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</si>
  <si>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</si>
  <si>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</si>
  <si>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</si>
  <si>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</si>
  <si>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</si>
  <si>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</si>
  <si>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</si>
  <si>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</si>
  <si>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</si>
  <si>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</si>
  <si>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</si>
  <si>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</si>
  <si>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</si>
  <si>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</si>
  <si>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</si>
  <si>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</si>
  <si>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</si>
  <si>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</si>
  <si>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</si>
  <si>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</si>
  <si>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</si>
  <si>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</si>
  <si>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</si>
  <si>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</si>
  <si>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</si>
  <si>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</si>
  <si>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</si>
  <si>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</si>
  <si>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</si>
  <si>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</si>
  <si>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</si>
  <si>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</si>
  <si>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</si>
  <si>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</si>
  <si>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</si>
  <si>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</si>
  <si>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</si>
  <si>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</si>
  <si>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</si>
  <si>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</si>
  <si>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</si>
  <si>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</si>
  <si>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</si>
  <si>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</si>
  <si>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</si>
  <si>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</si>
  <si>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</si>
  <si>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</si>
  <si>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</si>
  <si>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</si>
  <si>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</si>
  <si>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</si>
  <si>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</si>
  <si>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</si>
  <si>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</si>
  <si>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</si>
  <si>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</si>
  <si>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</si>
  <si>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</si>
  <si>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</si>
  <si>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</si>
  <si>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</si>
  <si>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</si>
  <si>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</si>
  <si>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</si>
  <si>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</si>
  <si>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</si>
  <si>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</si>
  <si>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</si>
  <si>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</si>
  <si>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</si>
  <si>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</si>
  <si>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</si>
  <si>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</si>
  <si>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</si>
  <si>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</si>
  <si>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</si>
  <si>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</si>
  <si>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</si>
  <si>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</si>
  <si>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</si>
  <si>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</si>
  <si>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</si>
  <si>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</si>
  <si>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</si>
  <si>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</si>
  <si>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</si>
  <si>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</si>
  <si>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</si>
  <si>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</si>
  <si>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</si>
  <si>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</si>
  <si>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</si>
  <si>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</si>
  <si>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</si>
  <si>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</si>
  <si>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</si>
  <si>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</si>
  <si>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</si>
  <si>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</si>
  <si>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</si>
  <si>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</si>
  <si>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</si>
  <si>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</si>
  <si>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</si>
  <si>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</si>
  <si>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</si>
  <si>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</si>
  <si>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</si>
  <si>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</si>
  <si>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</si>
  <si>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</si>
  <si>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</si>
  <si>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</si>
  <si>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</si>
  <si>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</si>
  <si>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</si>
  <si>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</si>
  <si>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</si>
  <si>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</si>
  <si>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</si>
  <si>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</si>
  <si>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</si>
  <si>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</si>
  <si>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</si>
  <si>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</si>
  <si>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</si>
  <si>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</si>
  <si>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</si>
  <si>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</si>
  <si>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</si>
  <si>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</si>
  <si>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</si>
  <si>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</si>
  <si>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</si>
  <si>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</si>
  <si>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</si>
  <si>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</si>
  <si>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</si>
  <si>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</si>
  <si>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</si>
  <si>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</si>
  <si>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</si>
  <si>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</si>
  <si>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</si>
  <si>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</si>
  <si>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</si>
  <si>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</si>
  <si>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</si>
  <si>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</si>
  <si>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</si>
  <si>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</si>
  <si>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</si>
  <si>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</si>
  <si>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</si>
  <si>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</si>
  <si>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</si>
  <si>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</si>
  <si>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</si>
  <si>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</si>
  <si>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</si>
  <si>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</si>
  <si>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</si>
  <si>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</si>
  <si>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</si>
  <si>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</si>
  <si>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</si>
  <si>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</si>
  <si>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</si>
  <si>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</si>
  <si>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</si>
  <si>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</si>
  <si>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</si>
  <si>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</si>
  <si>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</si>
  <si>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</si>
  <si>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</si>
  <si>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</si>
  <si>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</si>
  <si>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</si>
  <si>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</si>
  <si>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</si>
  <si>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</si>
  <si>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</si>
  <si>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</si>
  <si>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</si>
  <si>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</si>
  <si>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</si>
  <si>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</si>
  <si>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</si>
  <si>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</si>
  <si>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</si>
  <si>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</si>
  <si>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</si>
  <si>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</si>
  <si>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</si>
  <si>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</si>
  <si>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</si>
  <si>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</si>
  <si>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</si>
  <si>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</si>
  <si>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</si>
  <si>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</si>
  <si>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</si>
  <si>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</si>
  <si>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</si>
  <si>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</si>
  <si>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</si>
  <si>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</si>
  <si>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</si>
  <si>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</si>
  <si>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</si>
  <si>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</si>
  <si>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</si>
  <si>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</si>
  <si>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</si>
  <si>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</si>
  <si>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</si>
  <si>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</si>
  <si>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</si>
  <si>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</si>
  <si>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</si>
  <si>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</si>
  <si>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</si>
  <si>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</si>
  <si>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</si>
  <si>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</si>
  <si>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</si>
  <si>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</si>
  <si>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</si>
  <si>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</si>
  <si>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</si>
  <si>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</si>
  <si>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</si>
  <si>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</si>
  <si>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</si>
  <si>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</si>
  <si>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</si>
  <si>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</si>
  <si>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</si>
  <si>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</si>
  <si>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</si>
  <si>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</si>
  <si>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</si>
  <si>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</si>
  <si>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</si>
  <si>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</si>
  <si>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</si>
  <si>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</si>
  <si>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</si>
  <si>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</si>
  <si>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</si>
  <si>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</si>
  <si>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</si>
  <si>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</si>
  <si>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</si>
  <si>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</si>
  <si>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</si>
  <si>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</si>
  <si>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</si>
  <si>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</si>
  <si>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</si>
  <si>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</si>
  <si>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</si>
  <si>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</si>
  <si>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</si>
  <si>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</si>
  <si>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</si>
  <si>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</si>
  <si>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</si>
  <si>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</si>
  <si>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</si>
  <si>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</si>
  <si>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</si>
  <si>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</si>
  <si>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</si>
  <si>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</si>
  <si>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</si>
  <si>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</si>
  <si>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</si>
  <si>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</si>
  <si>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</si>
  <si>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</si>
  <si>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</si>
  <si>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</si>
  <si>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</si>
  <si>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</si>
  <si>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</si>
  <si>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</si>
  <si>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</si>
  <si>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</si>
  <si>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</si>
  <si>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</si>
  <si>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</si>
  <si>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</si>
  <si>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</si>
  <si>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</si>
  <si>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</si>
  <si>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</si>
  <si>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</si>
  <si>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</si>
  <si>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</si>
  <si>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</si>
  <si>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</si>
  <si>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</si>
  <si>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</si>
  <si>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</si>
  <si>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</si>
  <si>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</si>
  <si>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</si>
  <si>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</si>
  <si>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</si>
  <si>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</si>
  <si>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</si>
  <si>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</si>
  <si>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</si>
  <si>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</si>
  <si>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</si>
  <si>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</si>
  <si>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</si>
  <si>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</si>
  <si>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</si>
  <si>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</si>
  <si>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</si>
  <si>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</si>
  <si>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</si>
  <si>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</si>
  <si>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</si>
  <si>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</si>
  <si>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</si>
  <si>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</si>
  <si>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</si>
  <si>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</si>
  <si>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</si>
  <si>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</si>
  <si>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</si>
  <si>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</si>
  <si>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</si>
  <si>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</si>
  <si>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</si>
  <si>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</si>
  <si>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</si>
  <si>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</si>
  <si>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</si>
  <si>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</si>
  <si>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</si>
  <si>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</si>
  <si>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</si>
  <si>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</si>
  <si>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</si>
  <si>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</si>
  <si>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</si>
  <si>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</si>
  <si>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</si>
  <si>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</si>
  <si>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</si>
  <si>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</si>
  <si>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</si>
  <si>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</si>
  <si>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</si>
  <si>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</si>
  <si>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</si>
  <si>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</si>
  <si>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</si>
  <si>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</si>
  <si>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</si>
  <si>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</si>
  <si>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</si>
  <si>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</si>
  <si>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</si>
  <si>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</si>
  <si>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</si>
  <si>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</si>
  <si>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</si>
  <si>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</si>
  <si>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</si>
  <si>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</si>
  <si>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</si>
  <si>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</si>
  <si>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</si>
  <si>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</si>
  <si>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</si>
  <si>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</si>
  <si>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</si>
  <si>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</si>
  <si>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</si>
  <si>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</si>
  <si>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</si>
  <si>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</si>
  <si>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</si>
  <si>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</si>
  <si>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</si>
  <si>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</si>
  <si>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</si>
  <si>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</si>
  <si>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</si>
  <si>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</si>
  <si>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</si>
  <si>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</si>
  <si>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</si>
  <si>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</si>
  <si>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</si>
  <si>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</si>
  <si>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</si>
  <si>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</si>
  <si>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</si>
  <si>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</si>
  <si>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</si>
  <si>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</si>
  <si>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</si>
  <si>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</si>
  <si>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</si>
  <si>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</si>
  <si>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</si>
  <si>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</si>
  <si>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</si>
  <si>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</si>
  <si>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</si>
  <si>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</si>
  <si>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</si>
  <si>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</si>
  <si>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</si>
  <si>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</si>
  <si>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</si>
  <si>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</si>
  <si>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</si>
  <si>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</si>
  <si>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</si>
  <si>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</si>
  <si>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</si>
  <si>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</si>
  <si>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</si>
  <si>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</si>
  <si>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</si>
  <si>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</si>
  <si>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</si>
  <si>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</si>
  <si>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</si>
  <si>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</si>
  <si>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</si>
  <si>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</si>
  <si>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</si>
  <si>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</si>
  <si>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</si>
  <si>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</si>
  <si>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</si>
  <si>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</si>
  <si>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</si>
  <si>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</si>
  <si>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</si>
  <si>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</si>
  <si>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</si>
  <si>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</si>
  <si>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</si>
  <si>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</si>
  <si>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</si>
  <si>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</si>
  <si>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</si>
  <si>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</si>
  <si>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</si>
  <si>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</si>
  <si>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</si>
  <si>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</si>
  <si>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</si>
  <si>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</si>
  <si>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</si>
  <si>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</si>
  <si>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</si>
  <si>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</si>
  <si>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</si>
  <si>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</si>
  <si>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</si>
  <si>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</si>
  <si>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</si>
  <si>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</si>
  <si>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</si>
  <si>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</si>
  <si>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</si>
  <si>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</si>
  <si>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</si>
  <si>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</si>
  <si>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</si>
  <si>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</si>
  <si>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</si>
  <si>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</si>
  <si>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</si>
  <si>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</si>
  <si>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</si>
  <si>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</si>
  <si>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</si>
  <si>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</si>
  <si>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</si>
  <si>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</si>
  <si>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</si>
  <si>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</si>
  <si>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</si>
  <si>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</si>
  <si>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</si>
  <si>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</si>
  <si>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</si>
  <si>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</si>
  <si>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</si>
  <si>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</si>
  <si>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</si>
  <si>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</si>
  <si>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</si>
  <si>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</si>
  <si>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</si>
  <si>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</si>
  <si>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</si>
  <si>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</si>
  <si>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</si>
  <si>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</si>
  <si>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</si>
  <si>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</si>
  <si>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</si>
  <si>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</si>
  <si>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</si>
  <si>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</si>
  <si>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</si>
  <si>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</si>
  <si>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</si>
  <si>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</si>
  <si>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</si>
  <si>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</si>
  <si>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</si>
  <si>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</si>
  <si>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</si>
  <si>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</si>
  <si>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</si>
  <si>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</si>
  <si>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</si>
  <si>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</si>
  <si>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</si>
  <si>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</si>
  <si>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</si>
  <si>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</si>
  <si>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</si>
  <si>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</si>
  <si>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</si>
  <si>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</si>
  <si>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</si>
  <si>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</si>
  <si>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</si>
  <si>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</si>
  <si>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</si>
  <si>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</si>
  <si>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</si>
  <si>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</si>
  <si>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</si>
  <si>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</si>
  <si>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</si>
  <si>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</si>
  <si>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</si>
  <si>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</si>
  <si>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</si>
  <si>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</si>
  <si>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</si>
  <si>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</si>
  <si>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</si>
  <si>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</si>
  <si>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</si>
  <si>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</si>
  <si>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</si>
  <si>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</si>
  <si>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</si>
  <si>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</si>
  <si>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</si>
  <si>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</si>
  <si>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</si>
  <si>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</si>
  <si>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</si>
  <si>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</si>
  <si>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</si>
  <si>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</si>
  <si>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</si>
  <si>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</si>
  <si>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</si>
  <si>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</si>
  <si>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</si>
  <si>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</si>
  <si>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</si>
  <si>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</si>
  <si>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</si>
  <si>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</si>
  <si>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</si>
  <si>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</si>
  <si>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</si>
  <si>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</si>
  <si>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</si>
  <si>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</si>
  <si>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</si>
  <si>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</si>
  <si>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</si>
  <si>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</si>
  <si>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</si>
  <si>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</si>
  <si>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</si>
  <si>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</si>
  <si>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</si>
  <si>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</si>
  <si>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</si>
  <si>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</si>
  <si>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</si>
  <si>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</si>
  <si>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</si>
  <si>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</si>
  <si>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</si>
  <si>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</si>
  <si>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</si>
  <si>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</si>
  <si>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</si>
  <si>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</si>
  <si>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</si>
  <si>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</si>
  <si>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</si>
  <si>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</si>
  <si>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</si>
  <si>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</si>
  <si>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</si>
  <si>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</si>
  <si>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</si>
  <si>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</si>
  <si>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</si>
  <si>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</si>
  <si>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</si>
  <si>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</si>
  <si>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</si>
  <si>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</si>
  <si>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</si>
  <si>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</si>
  <si>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</si>
  <si>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</si>
  <si>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</si>
  <si>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</si>
  <si>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</si>
  <si>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</si>
  <si>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</si>
  <si>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</si>
  <si>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</si>
  <si>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</si>
  <si>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</si>
  <si>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</si>
  <si>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AYENHUE LUGAR DIVERTIDO</t>
  </si>
  <si>
    <t>TIA NUVIA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</si>
  <si>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</si>
  <si>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</si>
  <si>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</si>
  <si>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</si>
  <si>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</si>
  <si>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</si>
  <si>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</si>
  <si>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</si>
  <si>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</si>
  <si>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</si>
  <si>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</si>
  <si>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</si>
  <si>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</si>
  <si>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</si>
  <si>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</si>
  <si>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</si>
  <si>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</si>
  <si>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</si>
  <si>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</si>
  <si>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</si>
  <si>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</si>
  <si>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</si>
  <si>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</si>
  <si>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</si>
  <si>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</si>
  <si>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</si>
  <si>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</si>
  <si>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</si>
  <si>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</si>
  <si>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</si>
  <si>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</si>
  <si>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</si>
  <si>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</si>
  <si>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</si>
  <si>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</si>
  <si>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</si>
  <si>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</si>
  <si>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</si>
  <si>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</si>
  <si>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</si>
  <si>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</si>
  <si>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</si>
  <si>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</si>
  <si>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</si>
  <si>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</si>
  <si>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</si>
  <si>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</si>
  <si>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</si>
  <si>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</si>
  <si>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</si>
  <si>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</si>
  <si>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</si>
  <si>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</si>
  <si>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</si>
  <si>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</si>
  <si>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</si>
  <si>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</si>
  <si>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</si>
  <si>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</si>
  <si>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</si>
  <si>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</si>
  <si>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</si>
  <si>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</si>
  <si>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</si>
  <si>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</si>
  <si>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</si>
  <si>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</si>
  <si>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</si>
  <si>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</si>
  <si>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</si>
  <si>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</si>
  <si>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</si>
  <si>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</si>
  <si>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</si>
  <si>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</si>
  <si>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</si>
  <si>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</si>
  <si>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</si>
  <si>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</si>
  <si>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</si>
  <si>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</si>
  <si>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</si>
  <si>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</si>
  <si>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</si>
  <si>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</si>
  <si>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</si>
  <si>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</si>
  <si>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</si>
  <si>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</si>
  <si>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</si>
  <si>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</si>
  <si>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</si>
  <si>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</si>
  <si>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</si>
  <si>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</si>
  <si>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</si>
  <si>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</si>
  <si>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</si>
  <si>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</si>
  <si>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</si>
  <si>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</si>
  <si>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</si>
  <si>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</si>
  <si>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</si>
  <si>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</si>
  <si>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</si>
  <si>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</si>
  <si>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</si>
  <si>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</si>
  <si>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</si>
  <si>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</si>
  <si>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</si>
  <si>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</si>
  <si>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</si>
  <si>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</si>
  <si>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</si>
  <si>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</si>
  <si>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</si>
  <si>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</si>
  <si>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</si>
  <si>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</si>
  <si>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</si>
  <si>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</si>
  <si>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</si>
  <si>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</si>
  <si>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</si>
  <si>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</si>
  <si>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</si>
  <si>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</si>
  <si>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</si>
  <si>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</si>
  <si>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</si>
  <si>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</si>
  <si>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</si>
  <si>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</si>
  <si>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</si>
  <si>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</si>
  <si>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</si>
  <si>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</si>
  <si>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</si>
  <si>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</si>
  <si>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</si>
  <si>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</si>
  <si>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</si>
  <si>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</si>
  <si>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</si>
  <si>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</si>
  <si>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</si>
  <si>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</si>
  <si>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</si>
  <si>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</si>
  <si>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</si>
  <si>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</si>
  <si>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</si>
  <si>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</si>
  <si>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</si>
  <si>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</si>
  <si>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</si>
  <si>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</si>
  <si>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</si>
  <si>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</si>
  <si>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</si>
  <si>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</si>
  <si>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</si>
  <si>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</si>
  <si>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</si>
  <si>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</si>
  <si>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</si>
  <si>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</si>
  <si>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</si>
  <si>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</si>
  <si>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</si>
  <si>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</si>
  <si>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</si>
  <si>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</si>
  <si>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</si>
  <si>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</si>
  <si>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</si>
  <si>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</si>
  <si>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</si>
  <si>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</si>
  <si>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</si>
  <si>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</si>
  <si>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</si>
  <si>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</si>
  <si>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</si>
  <si>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</si>
  <si>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</si>
  <si>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</si>
  <si>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</si>
  <si>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</si>
  <si>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</si>
  <si>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</si>
  <si>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</si>
  <si>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</si>
  <si>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</si>
  <si>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</si>
  <si>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</si>
  <si>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</si>
  <si>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</si>
  <si>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</si>
  <si>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</si>
  <si>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</si>
  <si>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</si>
  <si>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</si>
  <si>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</si>
  <si>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</si>
  <si>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</si>
  <si>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</si>
  <si>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</si>
  <si>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</si>
  <si>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</si>
  <si>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</si>
  <si>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</si>
  <si>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</si>
  <si>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</si>
  <si>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</si>
  <si>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</si>
  <si>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</si>
  <si>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</si>
  <si>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</si>
  <si>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</si>
  <si>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</si>
  <si>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</si>
  <si>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</si>
  <si>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</si>
  <si>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</si>
  <si>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</si>
  <si>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</si>
  <si>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</si>
  <si>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</si>
  <si>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</si>
  <si>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</si>
  <si>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</si>
  <si>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</si>
  <si>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</si>
  <si>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</si>
  <si>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</si>
  <si>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</si>
  <si>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</si>
  <si>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</si>
  <si>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</si>
  <si>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</si>
  <si>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</si>
  <si>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</si>
  <si>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</si>
  <si>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</si>
  <si>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</si>
  <si>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</si>
  <si>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</si>
  <si>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</si>
  <si>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</si>
  <si>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</si>
  <si>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</si>
  <si>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</si>
  <si>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</si>
  <si>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</si>
  <si>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</si>
  <si>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</si>
  <si>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</si>
  <si>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</si>
  <si>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</si>
  <si>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</si>
  <si>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</si>
  <si>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</si>
  <si>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</si>
  <si>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</si>
  <si>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</si>
  <si>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</si>
  <si>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</si>
  <si>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</si>
  <si>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</si>
  <si>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</si>
  <si>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</si>
  <si>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</si>
  <si>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</si>
  <si>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</si>
  <si>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</si>
  <si>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</si>
  <si>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</si>
  <si>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</si>
  <si>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</si>
  <si>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</si>
  <si>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</si>
  <si>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</si>
  <si>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</si>
  <si>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</si>
  <si>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</si>
  <si>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</si>
  <si>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</si>
  <si>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</si>
  <si>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</si>
  <si>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</si>
  <si>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</si>
  <si>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</si>
  <si>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</si>
  <si>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</si>
  <si>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</si>
  <si>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</si>
  <si>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</si>
  <si>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</si>
  <si>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</si>
  <si>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</si>
  <si>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</si>
  <si>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</si>
  <si>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</si>
  <si>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</si>
  <si>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</si>
  <si>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</si>
  <si>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</si>
  <si>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</si>
  <si>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</si>
  <si>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</si>
  <si>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</si>
  <si>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</si>
  <si>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</si>
  <si>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</si>
  <si>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</si>
  <si>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</si>
  <si>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</si>
  <si>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</si>
  <si>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</si>
  <si>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</si>
  <si>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</si>
  <si>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</si>
  <si>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</si>
  <si>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</si>
  <si>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</si>
  <si>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</si>
  <si>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</si>
  <si>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</si>
  <si>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</si>
  <si>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</si>
  <si>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</si>
  <si>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</si>
  <si>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</si>
  <si>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</si>
  <si>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</si>
  <si>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</si>
  <si>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</si>
  <si>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</si>
  <si>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</si>
  <si>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</si>
  <si>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</si>
  <si>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</si>
  <si>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</si>
  <si>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</si>
  <si>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</si>
  <si>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</si>
  <si>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</si>
  <si>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</si>
  <si>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</si>
  <si>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</si>
  <si>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</si>
  <si>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</si>
  <si>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</si>
  <si>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</si>
  <si>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</si>
  <si>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</si>
  <si>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</si>
  <si>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</si>
  <si>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</si>
  <si>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</si>
  <si>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</si>
  <si>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</si>
  <si>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</si>
  <si>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</si>
  <si>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</si>
  <si>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</si>
  <si>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</si>
  <si>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</si>
  <si>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</si>
  <si>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</si>
  <si>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</si>
  <si>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</si>
  <si>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</si>
  <si>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</si>
  <si>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</si>
  <si>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</si>
  <si>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</si>
  <si>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</si>
  <si>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</si>
  <si>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</si>
  <si>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</si>
  <si>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</si>
  <si>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</si>
  <si>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</si>
  <si>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</si>
  <si>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</si>
  <si>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</si>
  <si>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</si>
  <si>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</si>
  <si>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</si>
  <si>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</si>
  <si>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</si>
  <si>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</si>
  <si>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</si>
  <si>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</si>
  <si>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</si>
  <si>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</si>
  <si>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</si>
  <si>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</si>
  <si>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</si>
  <si>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</si>
  <si>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</si>
  <si>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</si>
  <si>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</si>
  <si>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</si>
  <si>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</si>
  <si>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</si>
  <si>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</si>
  <si>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</si>
  <si>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</si>
  <si>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</si>
  <si>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</si>
  <si>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</si>
  <si>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</si>
  <si>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</si>
  <si>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</si>
  <si>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</si>
  <si>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</si>
  <si>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</si>
  <si>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</si>
  <si>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</si>
  <si>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</si>
  <si>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</si>
  <si>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</si>
  <si>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</si>
  <si>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</si>
  <si>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</si>
  <si>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</si>
  <si>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</si>
  <si>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</si>
  <si>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</si>
  <si>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</si>
  <si>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</si>
  <si>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</si>
  <si>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</si>
  <si>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</si>
  <si>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</si>
  <si>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</si>
  <si>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</si>
  <si>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</si>
  <si>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</si>
  <si>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</si>
  <si>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</si>
  <si>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</si>
  <si>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</si>
  <si>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</si>
  <si>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</si>
  <si>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</si>
  <si>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</si>
  <si>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</si>
  <si>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</si>
  <si>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</si>
  <si>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</si>
  <si>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</si>
  <si>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</si>
  <si>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</si>
  <si>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</si>
  <si>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</si>
  <si>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</si>
  <si>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</si>
  <si>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</si>
  <si>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</si>
  <si>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</si>
  <si>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</si>
  <si>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</si>
  <si>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</si>
  <si>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</si>
  <si>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</si>
  <si>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</si>
  <si>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</si>
  <si>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</si>
  <si>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</si>
  <si>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</si>
  <si>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</si>
  <si>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</si>
  <si>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</si>
  <si>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</si>
  <si>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</si>
  <si>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</si>
  <si>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ANTUCO</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</si>
  <si>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</si>
  <si>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</si>
  <si>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</si>
  <si>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</si>
  <si>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</si>
  <si>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</si>
  <si>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</si>
  <si>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</si>
  <si>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</si>
  <si>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</si>
  <si>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</si>
  <si>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</si>
  <si>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</si>
  <si>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</si>
  <si>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</si>
  <si>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</si>
  <si>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</si>
  <si>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</si>
  <si>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</si>
  <si>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</si>
  <si>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</si>
  <si>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</si>
  <si>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</si>
  <si>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</si>
  <si>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</si>
  <si>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</si>
  <si>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</si>
  <si>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</si>
  <si>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</si>
  <si>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</si>
  <si>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</si>
  <si>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</si>
  <si>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</si>
  <si>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</si>
  <si>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</si>
  <si>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</si>
  <si>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</si>
  <si>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</si>
  <si>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</si>
  <si>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</si>
  <si>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</si>
  <si>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</si>
  <si>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</si>
  <si>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</si>
  <si>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</si>
  <si>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</si>
  <si>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</si>
  <si>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</si>
  <si>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</si>
  <si>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</si>
  <si>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</si>
  <si>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</si>
  <si>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</si>
  <si>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</si>
  <si>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</si>
  <si>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</si>
  <si>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</si>
  <si>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</si>
  <si>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</si>
  <si>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</si>
  <si>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</si>
  <si>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</si>
  <si>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</si>
  <si>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</si>
  <si>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</si>
  <si>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</si>
  <si>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</si>
  <si>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</si>
  <si>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</si>
  <si>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</si>
  <si>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</si>
  <si>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</si>
  <si>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</si>
  <si>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</si>
  <si>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</si>
  <si>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</si>
  <si>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</si>
  <si>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</si>
  <si>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</si>
  <si>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</si>
  <si>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</si>
  <si>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</si>
  <si>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</si>
  <si>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</si>
  <si>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</si>
  <si>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</si>
  <si>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</si>
  <si>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</si>
  <si>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</si>
  <si>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</si>
  <si>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</si>
  <si>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</si>
  <si>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</si>
  <si>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</si>
  <si>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</si>
  <si>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</si>
  <si>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</si>
  <si>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</si>
  <si>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</si>
  <si>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</si>
  <si>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</si>
  <si>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</si>
  <si>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</si>
  <si>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</si>
  <si>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</si>
  <si>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</si>
  <si>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</si>
  <si>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</si>
  <si>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</si>
  <si>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</si>
  <si>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</si>
  <si>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</si>
  <si>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</si>
  <si>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</si>
  <si>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</si>
  <si>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</si>
  <si>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</si>
  <si>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</si>
  <si>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</si>
  <si>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</si>
  <si>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</si>
  <si>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</si>
  <si>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</si>
  <si>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</si>
  <si>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</si>
  <si>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</si>
  <si>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</si>
  <si>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</si>
  <si>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</si>
  <si>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</si>
  <si>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</si>
  <si>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</si>
  <si>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</si>
  <si>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</si>
  <si>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</si>
  <si>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</si>
  <si>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</si>
  <si>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</si>
  <si>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</si>
  <si>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</si>
  <si>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</si>
  <si>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</si>
  <si>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</si>
  <si>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</si>
  <si>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</si>
  <si>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</si>
  <si>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</si>
  <si>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</si>
  <si>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</si>
  <si>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</si>
  <si>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</si>
  <si>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</si>
  <si>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</si>
  <si>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</si>
  <si>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</si>
  <si>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</si>
  <si>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</si>
  <si>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</si>
  <si>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</si>
  <si>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</si>
  <si>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</si>
  <si>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</si>
  <si>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</si>
  <si>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</si>
  <si>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</si>
  <si>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</si>
  <si>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</si>
  <si>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</si>
  <si>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</si>
  <si>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</si>
  <si>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</si>
  <si>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</si>
  <si>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</si>
  <si>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</si>
  <si>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</si>
  <si>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</si>
  <si>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</si>
  <si>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</si>
  <si>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</si>
  <si>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</si>
  <si>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</si>
  <si>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</si>
  <si>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</si>
  <si>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</si>
  <si>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</si>
  <si>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</si>
  <si>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</si>
  <si>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</si>
  <si>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</si>
  <si>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</si>
  <si>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</si>
  <si>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</si>
  <si>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</si>
  <si>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</si>
  <si>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</si>
  <si>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</si>
  <si>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</si>
  <si>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</si>
  <si>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</si>
  <si>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</si>
  <si>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</si>
  <si>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</si>
  <si>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</si>
  <si>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</si>
  <si>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</si>
  <si>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</si>
  <si>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</si>
  <si>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</si>
  <si>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</si>
  <si>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</si>
  <si>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</si>
  <si>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</si>
  <si>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</si>
  <si>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</si>
  <si>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</si>
  <si>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</si>
  <si>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</si>
  <si>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</si>
  <si>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</si>
  <si>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</si>
  <si>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</si>
  <si>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</si>
  <si>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</si>
  <si>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</si>
  <si>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</si>
  <si>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</si>
  <si>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</si>
  <si>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</si>
  <si>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</si>
  <si>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</si>
  <si>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</si>
  <si>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</si>
  <si>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</si>
  <si>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</si>
  <si>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</si>
  <si>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</si>
  <si>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</si>
  <si>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</si>
  <si>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</si>
  <si>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</si>
  <si>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</si>
  <si>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</si>
  <si>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</si>
  <si>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</si>
  <si>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</si>
  <si>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</si>
  <si>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</si>
  <si>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</si>
  <si>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</si>
  <si>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</si>
  <si>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</si>
  <si>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</si>
  <si>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</si>
  <si>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</si>
  <si>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</si>
  <si>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</si>
  <si>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</si>
  <si>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</si>
  <si>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</si>
  <si>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</si>
  <si>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</si>
  <si>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</si>
  <si>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</si>
  <si>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</si>
  <si>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</si>
  <si>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</si>
  <si>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</si>
  <si>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</si>
  <si>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</si>
  <si>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</si>
  <si>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</si>
  <si>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</si>
  <si>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</si>
  <si>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</si>
  <si>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</si>
  <si>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</si>
  <si>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</si>
  <si>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</si>
  <si>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</si>
  <si>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</si>
  <si>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</si>
  <si>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</si>
  <si>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</si>
  <si>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</si>
  <si>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</si>
  <si>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</si>
  <si>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</si>
  <si>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</si>
  <si>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</si>
  <si>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</si>
  <si>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</si>
  <si>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</si>
  <si>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</si>
  <si>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</si>
  <si>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</si>
  <si>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</si>
  <si>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</si>
  <si>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</si>
  <si>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</si>
  <si>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</si>
  <si>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</si>
  <si>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</si>
  <si>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</si>
  <si>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</si>
  <si>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</si>
  <si>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</si>
  <si>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</si>
  <si>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</si>
  <si>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</si>
  <si>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</si>
  <si>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</si>
  <si>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</si>
  <si>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</si>
  <si>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</si>
  <si>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</si>
  <si>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</si>
  <si>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</si>
  <si>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</si>
  <si>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</si>
  <si>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</si>
  <si>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</si>
  <si>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</si>
  <si>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</si>
  <si>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</si>
  <si>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</si>
  <si>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</si>
  <si>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</si>
  <si>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</si>
  <si>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</si>
  <si>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</si>
  <si>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</si>
  <si>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</si>
  <si>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</si>
  <si>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</si>
  <si>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</si>
  <si>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</si>
  <si>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</si>
  <si>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</si>
  <si>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</si>
  <si>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</si>
  <si>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</si>
  <si>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</si>
  <si>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</si>
  <si>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</si>
  <si>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</si>
  <si>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</si>
  <si>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</si>
  <si>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</si>
  <si>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</si>
  <si>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</si>
  <si>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</si>
  <si>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</si>
  <si>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</si>
  <si>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</si>
  <si>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</si>
  <si>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</si>
  <si>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</si>
  <si>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</si>
  <si>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</si>
  <si>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</si>
  <si>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</si>
  <si>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</si>
  <si>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</si>
  <si>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</si>
  <si>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</si>
  <si>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</si>
  <si>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</si>
  <si>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</si>
  <si>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</si>
  <si>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</si>
  <si>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</si>
  <si>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</si>
  <si>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</si>
  <si>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</si>
  <si>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</si>
  <si>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</si>
  <si>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</si>
  <si>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</si>
  <si>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</si>
  <si>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</si>
  <si>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</si>
  <si>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</si>
  <si>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</si>
  <si>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</si>
  <si>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</si>
  <si>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</si>
  <si>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</si>
  <si>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</si>
  <si>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</si>
  <si>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</si>
  <si>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</si>
  <si>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</si>
  <si>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</si>
  <si>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</si>
  <si>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</si>
  <si>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</si>
  <si>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</si>
  <si>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</si>
  <si>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</si>
  <si>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</si>
  <si>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</si>
  <si>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</si>
  <si>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</si>
  <si>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</si>
  <si>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</si>
  <si>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</si>
  <si>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</si>
  <si>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</si>
  <si>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</si>
  <si>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</si>
  <si>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</si>
  <si>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</si>
  <si>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</si>
  <si>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</si>
  <si>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</si>
  <si>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</si>
  <si>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</si>
  <si>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</si>
  <si>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</si>
  <si>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</si>
  <si>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</si>
  <si>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</si>
  <si>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</si>
  <si>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</si>
  <si>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</si>
  <si>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</si>
  <si>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</si>
  <si>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</si>
  <si>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</si>
  <si>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</si>
  <si>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</si>
  <si>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</si>
  <si>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</si>
  <si>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</si>
  <si>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</si>
  <si>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</si>
  <si>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</si>
  <si>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</si>
  <si>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</si>
  <si>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</si>
  <si>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</si>
  <si>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</si>
  <si>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</si>
  <si>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</si>
  <si>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</si>
  <si>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</si>
  <si>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</si>
  <si>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</si>
  <si>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</si>
  <si>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</si>
  <si>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</si>
  <si>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</si>
  <si>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</si>
  <si>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</si>
  <si>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</si>
  <si>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</si>
  <si>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</si>
  <si>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</si>
  <si>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</si>
  <si>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</si>
  <si>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</si>
  <si>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</si>
  <si>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</si>
  <si>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</si>
  <si>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</si>
  <si>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</si>
  <si>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</si>
  <si>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</si>
  <si>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</si>
  <si>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</si>
  <si>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</si>
  <si>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</si>
  <si>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</si>
  <si>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</si>
  <si>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</si>
  <si>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</si>
  <si>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</si>
  <si>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</si>
  <si>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</si>
  <si>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</si>
  <si>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</si>
  <si>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</si>
  <si>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</si>
  <si>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</si>
  <si>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</si>
  <si>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</si>
  <si>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</si>
  <si>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</si>
  <si>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</si>
  <si>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</si>
  <si>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</si>
  <si>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</si>
  <si>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</si>
  <si>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</si>
  <si>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</si>
  <si>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</si>
  <si>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</si>
  <si>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</si>
  <si>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</si>
  <si>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</si>
  <si>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</si>
  <si>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</si>
  <si>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</si>
  <si>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</si>
  <si>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</si>
  <si>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</si>
  <si>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</si>
  <si>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</si>
  <si>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</si>
  <si>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</si>
  <si>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</si>
  <si>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</si>
  <si>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</si>
  <si>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</si>
  <si>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</si>
  <si>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</si>
  <si>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</si>
  <si>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</si>
  <si>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</si>
  <si>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</si>
  <si>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</si>
  <si>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</si>
  <si>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</si>
  <si>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</si>
  <si>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</si>
  <si>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</si>
  <si>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</si>
  <si>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</si>
  <si>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</si>
  <si>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</si>
  <si>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</si>
  <si>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</si>
  <si>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</si>
  <si>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</si>
  <si>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</si>
  <si>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</si>
  <si>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</si>
  <si>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</si>
  <si>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</si>
  <si>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</si>
  <si>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</si>
  <si>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</si>
  <si>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</si>
  <si>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</si>
  <si>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</si>
  <si>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</si>
  <si>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</si>
  <si>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</si>
  <si>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</si>
  <si>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</si>
  <si>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</si>
  <si>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</si>
  <si>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</si>
  <si>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</si>
  <si>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</si>
  <si>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</si>
  <si>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</si>
  <si>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</si>
  <si>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</si>
  <si>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</si>
  <si>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</si>
  <si>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</si>
  <si>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</si>
  <si>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</si>
  <si>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</si>
  <si>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</si>
  <si>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</si>
  <si>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</si>
  <si>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</si>
  <si>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</si>
  <si>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</si>
  <si>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</si>
  <si>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</si>
  <si>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</si>
  <si>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</si>
  <si>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</si>
  <si>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</si>
  <si>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</si>
  <si>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</si>
  <si>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</si>
  <si>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</si>
  <si>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</si>
  <si>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</si>
  <si>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</si>
  <si>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</si>
  <si>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</si>
  <si>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</si>
  <si>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</si>
  <si>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</si>
  <si>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</si>
  <si>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</si>
  <si>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</si>
  <si>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</si>
  <si>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</si>
  <si>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</si>
  <si>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</si>
  <si>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</si>
  <si>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</si>
  <si>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</si>
  <si>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</si>
  <si>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</si>
  <si>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</si>
  <si>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</si>
  <si>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</si>
  <si>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</si>
  <si>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</si>
  <si>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</si>
  <si>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</si>
  <si>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</si>
  <si>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</si>
  <si>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</si>
  <si>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</si>
  <si>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</si>
  <si>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</si>
  <si>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</si>
  <si>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</si>
  <si>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</si>
  <si>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</si>
  <si>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</si>
  <si>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</si>
  <si>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</si>
  <si>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</si>
  <si>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</si>
  <si>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</si>
  <si>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</si>
  <si>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</si>
  <si>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</si>
  <si>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</si>
  <si>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</si>
  <si>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</si>
  <si>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</si>
  <si>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</si>
  <si>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</si>
  <si>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</si>
  <si>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</si>
  <si>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</si>
  <si>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</si>
  <si>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</si>
  <si>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</si>
  <si>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</si>
  <si>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</si>
  <si>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</si>
  <si>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</si>
  <si>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</si>
  <si>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</si>
  <si>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</si>
  <si>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</si>
  <si>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</si>
  <si>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</si>
  <si>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</si>
  <si>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</si>
  <si>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</si>
  <si>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</si>
  <si>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</si>
  <si>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</si>
  <si>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</si>
  <si>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</si>
  <si>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</si>
  <si>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</si>
  <si>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</si>
  <si>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</si>
  <si>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</si>
  <si>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</si>
  <si>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</si>
  <si>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</si>
  <si>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</si>
  <si>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</si>
  <si>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</si>
  <si>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</si>
  <si>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</si>
  <si>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</si>
  <si>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</si>
  <si>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</si>
  <si>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</si>
  <si>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</si>
  <si>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</si>
  <si>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</si>
  <si>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</si>
  <si>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</si>
  <si>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</si>
  <si>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</si>
  <si>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</si>
  <si>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</si>
  <si>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</si>
  <si>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</si>
  <si>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</si>
  <si>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</si>
  <si>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</si>
  <si>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</si>
  <si>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</si>
  <si>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</si>
  <si>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</si>
  <si>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</si>
  <si>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</si>
  <si>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</si>
  <si>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</si>
  <si>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</si>
  <si>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</si>
  <si>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</si>
  <si>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</si>
  <si>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</si>
  <si>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</si>
  <si>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</si>
  <si>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</si>
  <si>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</si>
  <si>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</si>
  <si>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</si>
  <si>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</si>
  <si>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</si>
  <si>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</si>
  <si>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</si>
  <si>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</si>
  <si>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</si>
  <si>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</si>
  <si>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</si>
  <si>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</si>
  <si>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</si>
  <si>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</si>
  <si>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</si>
  <si>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</si>
  <si>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</si>
  <si>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</si>
  <si>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</si>
  <si>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</si>
  <si>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</si>
  <si>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</si>
  <si>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</si>
  <si>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</si>
  <si>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</si>
  <si>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</si>
  <si>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</si>
  <si>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</si>
  <si>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</si>
  <si>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</si>
  <si>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</si>
  <si>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</si>
  <si>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</si>
  <si>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</si>
  <si>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</si>
  <si>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</si>
  <si>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</si>
  <si>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</si>
  <si>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</si>
  <si>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</si>
  <si>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</si>
  <si>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</si>
  <si>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</si>
  <si>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</si>
  <si>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</si>
  <si>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</si>
  <si>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</si>
  <si>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</si>
  <si>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</si>
  <si>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</si>
  <si>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</si>
  <si>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</si>
  <si>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</si>
  <si>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</si>
  <si>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</si>
  <si>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</si>
  <si>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</si>
  <si>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</si>
  <si>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</si>
  <si>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</si>
  <si>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</si>
  <si>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</si>
  <si>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</si>
  <si>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</si>
  <si>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</si>
  <si>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</si>
  <si>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</si>
  <si>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</si>
  <si>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</si>
  <si>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</si>
  <si>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</si>
  <si>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</si>
  <si>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</si>
  <si>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</si>
  <si>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</si>
  <si>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</si>
  <si>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</si>
  <si>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</si>
  <si>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</si>
  <si>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</si>
  <si>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</si>
  <si>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</si>
  <si>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</si>
  <si>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</si>
  <si>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</si>
  <si>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</si>
  <si>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</si>
  <si>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</si>
  <si>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</si>
  <si>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</si>
  <si>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</si>
  <si>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</si>
  <si>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</si>
  <si>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</si>
  <si>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</si>
  <si>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</si>
  <si>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</si>
  <si>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</si>
  <si>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</si>
  <si>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</si>
  <si>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</si>
  <si>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</si>
  <si>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</si>
  <si>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</si>
  <si>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</si>
  <si>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</si>
  <si>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</si>
  <si>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</si>
  <si>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</si>
  <si>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</si>
  <si>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</si>
  <si>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</si>
  <si>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</si>
  <si>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</si>
  <si>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</si>
  <si>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</si>
  <si>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</si>
  <si>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</si>
  <si>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</si>
  <si>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</si>
  <si>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</si>
  <si>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</si>
  <si>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</si>
  <si>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</si>
  <si>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</si>
  <si>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</si>
  <si>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</si>
  <si>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</si>
  <si>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</si>
  <si>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</si>
  <si>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</si>
  <si>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</si>
  <si>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</si>
  <si>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</si>
  <si>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</si>
  <si>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</si>
  <si>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</si>
  <si>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</si>
  <si>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</si>
  <si>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</si>
  <si>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</si>
  <si>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</si>
  <si>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</si>
  <si>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</si>
  <si>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</si>
  <si>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</si>
  <si>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</si>
  <si>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</si>
  <si>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</si>
  <si>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</si>
  <si>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</si>
  <si>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</si>
  <si>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</si>
  <si>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</si>
  <si>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</si>
  <si>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</si>
  <si>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</si>
  <si>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</si>
  <si>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</si>
  <si>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</si>
  <si>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</si>
  <si>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</si>
  <si>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</si>
  <si>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</si>
  <si>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</si>
  <si>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</si>
  <si>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</si>
  <si>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</si>
  <si>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</si>
  <si>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</si>
  <si>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</si>
  <si>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</si>
  <si>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</si>
  <si>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</si>
  <si>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</si>
  <si>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</si>
  <si>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</si>
  <si>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</si>
  <si>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</si>
  <si>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</si>
  <si>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</si>
  <si>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</si>
  <si>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</si>
  <si>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</si>
  <si>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</si>
  <si>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</si>
  <si>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</si>
  <si>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</si>
  <si>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</si>
  <si>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</si>
  <si>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</si>
  <si>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</si>
  <si>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</si>
  <si>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</si>
  <si>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</si>
  <si>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</si>
  <si>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</si>
  <si>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</si>
  <si>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</si>
  <si>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</si>
  <si>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</si>
  <si>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</si>
  <si>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</si>
  <si>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</si>
  <si>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</si>
  <si>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</si>
  <si>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</si>
  <si>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</si>
  <si>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</si>
  <si>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</si>
  <si>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</si>
  <si>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</si>
  <si>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</si>
  <si>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</si>
  <si>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</si>
  <si>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</si>
  <si>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</si>
  <si>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</si>
  <si>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</si>
  <si>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</si>
  <si>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</si>
  <si>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</si>
  <si>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</si>
  <si>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</si>
  <si>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</si>
  <si>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</si>
  <si>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</si>
  <si>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</si>
  <si>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</si>
  <si>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</si>
  <si>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</si>
  <si>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</si>
  <si>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</si>
  <si>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</si>
  <si>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</si>
  <si>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</si>
  <si>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</si>
  <si>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</si>
  <si>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</si>
  <si>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</si>
  <si>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</si>
  <si>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</si>
  <si>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</si>
  <si>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</si>
  <si>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</si>
  <si>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</si>
  <si>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</si>
  <si>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</si>
  <si>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</si>
  <si>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</si>
  <si>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</si>
  <si>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</si>
  <si>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</si>
  <si>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</si>
  <si>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</si>
  <si>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</si>
  <si>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</si>
  <si>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</si>
  <si>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</si>
  <si>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</si>
  <si>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</si>
  <si>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</si>
  <si>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</si>
  <si>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</si>
  <si>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</si>
  <si>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</si>
  <si>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</si>
  <si>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</si>
  <si>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</si>
  <si>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</si>
  <si>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</si>
  <si>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</si>
  <si>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</si>
  <si>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</si>
  <si>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</si>
  <si>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</si>
  <si>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</si>
  <si>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</si>
  <si>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</si>
  <si>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</si>
  <si>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</si>
  <si>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</si>
  <si>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</si>
  <si>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</si>
  <si>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</si>
  <si>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</si>
  <si>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</si>
  <si>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</si>
  <si>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</si>
  <si>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</si>
  <si>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</si>
  <si>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</si>
  <si>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</si>
  <si>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</si>
  <si>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</si>
  <si>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</si>
  <si>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</si>
  <si>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</si>
  <si>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</si>
  <si>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</si>
  <si>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</si>
  <si>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</si>
  <si>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</si>
  <si>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</si>
  <si>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</si>
  <si>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</si>
  <si>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</si>
  <si>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</si>
  <si>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</si>
  <si>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</si>
  <si>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</si>
  <si>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</si>
  <si>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</si>
  <si>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</si>
  <si>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</si>
  <si>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</si>
  <si>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</si>
  <si>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</si>
  <si>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</si>
  <si>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</si>
  <si>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</si>
  <si>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</si>
  <si>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</si>
  <si>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</si>
  <si>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</si>
  <si>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</si>
  <si>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</si>
  <si>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</si>
  <si>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</si>
  <si>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</si>
  <si>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</si>
  <si>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</si>
  <si>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</si>
  <si>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</si>
  <si>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</si>
  <si>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</si>
  <si>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</si>
  <si>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</si>
  <si>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</si>
  <si>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</si>
  <si>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</si>
  <si>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</si>
  <si>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</si>
  <si>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</si>
  <si>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</si>
  <si>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</si>
  <si>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</si>
  <si>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</si>
  <si>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</si>
  <si>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</si>
  <si>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</si>
  <si>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</si>
  <si>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</si>
  <si>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</si>
  <si>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</si>
  <si>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</si>
  <si>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</si>
  <si>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</si>
  <si>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</si>
  <si>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</si>
  <si>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</si>
  <si>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</si>
  <si>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</si>
  <si>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</si>
  <si>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</si>
  <si>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</si>
  <si>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</si>
  <si>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</si>
  <si>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</si>
  <si>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</si>
  <si>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</si>
  <si>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</si>
  <si>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</si>
  <si>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</si>
  <si>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</si>
  <si>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</si>
  <si>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</si>
  <si>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</si>
  <si>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</si>
  <si>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</si>
  <si>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</si>
  <si>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</si>
  <si>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</si>
  <si>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</si>
  <si>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</si>
  <si>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</si>
  <si>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</si>
  <si>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</si>
  <si>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</si>
  <si>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</si>
  <si>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</si>
  <si>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</si>
  <si>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</si>
  <si>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</si>
  <si>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</si>
  <si>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</si>
  <si>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</si>
  <si>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</si>
  <si>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</si>
  <si>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</si>
  <si>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</si>
  <si>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</si>
  <si>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</si>
  <si>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</si>
  <si>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</si>
  <si>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</si>
  <si>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</si>
  <si>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</si>
  <si>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</si>
  <si>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</si>
  <si>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</si>
  <si>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</si>
  <si>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</si>
  <si>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</si>
  <si>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</si>
  <si>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</si>
  <si>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</si>
  <si>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</si>
  <si>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</si>
  <si>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</si>
  <si>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</si>
  <si>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</si>
  <si>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</si>
  <si>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</si>
  <si>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</si>
  <si>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</si>
  <si>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</si>
  <si>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</si>
  <si>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</si>
  <si>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</si>
  <si>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</si>
  <si>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</si>
  <si>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</si>
  <si>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</si>
  <si>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</si>
  <si>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</si>
  <si>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</si>
  <si>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</si>
  <si>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</si>
  <si>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</si>
  <si>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</si>
  <si>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</si>
  <si>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</si>
  <si>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</si>
  <si>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</si>
  <si>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</si>
  <si>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</si>
  <si>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</si>
  <si>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</si>
  <si>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</si>
  <si>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</si>
  <si>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</si>
  <si>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</si>
  <si>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</si>
  <si>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</si>
  <si>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</si>
  <si>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</si>
  <si>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</si>
  <si>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</si>
  <si>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</si>
  <si>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</si>
  <si>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</si>
  <si>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</si>
  <si>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</si>
  <si>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</si>
  <si>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</si>
  <si>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</si>
  <si>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</si>
  <si>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</si>
  <si>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</si>
  <si>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</si>
  <si>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</si>
  <si>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</si>
  <si>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</si>
  <si>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</si>
  <si>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</si>
  <si>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</si>
  <si>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</si>
  <si>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</si>
  <si>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</si>
  <si>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</si>
  <si>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</si>
  <si>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</si>
  <si>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</si>
  <si>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</si>
  <si>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</si>
  <si>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</si>
  <si>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</si>
  <si>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</si>
  <si>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</si>
  <si>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</si>
  <si>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</si>
  <si>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</si>
  <si>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</si>
  <si>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</si>
  <si>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</si>
  <si>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</si>
  <si>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</si>
  <si>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</si>
  <si>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</si>
  <si>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</si>
  <si>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</si>
  <si>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</si>
  <si>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</si>
  <si>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</si>
  <si>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</si>
  <si>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</si>
  <si>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</si>
  <si>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</si>
  <si>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</si>
  <si>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</si>
  <si>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</si>
  <si>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</si>
  <si>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</si>
  <si>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</si>
  <si>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</si>
  <si>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</si>
  <si>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</si>
  <si>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</si>
  <si>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</si>
  <si>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</si>
  <si>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</si>
  <si>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</si>
  <si>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</si>
  <si>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</si>
  <si>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</si>
  <si>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</si>
  <si>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</si>
  <si>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</si>
  <si>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</si>
  <si>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</si>
  <si>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</si>
  <si>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</si>
  <si>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</si>
  <si>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</si>
  <si>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</si>
  <si>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</si>
  <si>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</si>
  <si>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</si>
  <si>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</si>
  <si>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</si>
  <si>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</si>
  <si>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</si>
  <si>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</si>
  <si>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</si>
  <si>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</si>
  <si>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</si>
  <si>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</si>
  <si>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</si>
  <si>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</si>
  <si>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</si>
  <si>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</si>
  <si>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</si>
  <si>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</si>
  <si>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</si>
  <si>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</si>
  <si>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</si>
  <si>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</si>
  <si>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</si>
  <si>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</si>
  <si>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</si>
  <si>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</si>
  <si>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</si>
  <si>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</si>
  <si>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</si>
  <si>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</si>
  <si>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</si>
  <si>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</si>
  <si>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</si>
  <si>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</si>
  <si>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</si>
  <si>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</si>
  <si>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</si>
  <si>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</si>
  <si>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</si>
  <si>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</si>
  <si>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</si>
  <si>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</si>
  <si>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</si>
  <si>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</si>
  <si>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</si>
  <si>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</si>
  <si>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</si>
  <si>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</si>
  <si>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</si>
  <si>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</si>
  <si>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</si>
  <si>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</si>
  <si>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</si>
  <si>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</si>
  <si>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</si>
  <si>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</si>
  <si>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</si>
  <si>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</si>
  <si>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</si>
  <si>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</si>
  <si>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</si>
  <si>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</si>
  <si>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</si>
  <si>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</si>
  <si>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</si>
  <si>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</si>
  <si>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</si>
  <si>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</si>
  <si>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</si>
  <si>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</si>
  <si>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</si>
  <si>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</si>
  <si>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</si>
  <si>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</si>
  <si>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</si>
  <si>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</si>
  <si>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</si>
  <si>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</si>
  <si>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</si>
  <si>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</si>
  <si>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</si>
  <si>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</si>
  <si>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</si>
  <si>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</si>
  <si>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</si>
  <si>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</si>
  <si>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</si>
  <si>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</si>
  <si>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</si>
  <si>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</si>
  <si>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</si>
  <si>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</si>
  <si>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</si>
  <si>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</si>
  <si>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</si>
  <si>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</si>
  <si>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</si>
  <si>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</si>
  <si>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</si>
  <si>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</si>
  <si>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</si>
  <si>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</si>
  <si>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</si>
  <si>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</si>
  <si>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</si>
  <si>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</si>
  <si>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</si>
  <si>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</si>
  <si>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</si>
  <si>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</si>
  <si>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</si>
  <si>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</si>
  <si>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</si>
  <si>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</si>
  <si>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</si>
  <si>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</si>
  <si>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</si>
  <si>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</si>
  <si>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</si>
  <si>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</si>
  <si>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</si>
  <si>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</si>
  <si>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</si>
  <si>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</si>
  <si>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</si>
  <si>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</si>
  <si>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</si>
  <si>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</si>
  <si>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</si>
  <si>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</si>
  <si>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</si>
  <si>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</si>
  <si>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</si>
  <si>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</si>
  <si>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</si>
  <si>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</si>
  <si>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</si>
  <si>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</si>
  <si>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</si>
  <si>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</si>
  <si>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</si>
  <si>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</si>
  <si>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</si>
  <si>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</si>
  <si>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</si>
  <si>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</si>
  <si>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</si>
  <si>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</si>
  <si>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</si>
  <si>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</si>
  <si>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</si>
  <si>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</si>
  <si>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</si>
  <si>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</si>
  <si>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</si>
  <si>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</si>
  <si>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</si>
  <si>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</si>
  <si>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</si>
  <si>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</si>
  <si>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</si>
  <si>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</si>
  <si>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</si>
  <si>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</si>
  <si>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</si>
  <si>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</si>
  <si>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</si>
  <si>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</si>
  <si>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</si>
  <si>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</si>
  <si>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</si>
  <si>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</si>
  <si>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</si>
  <si>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</si>
  <si>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</si>
  <si>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</si>
  <si>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</si>
  <si>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</si>
  <si>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</si>
  <si>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</si>
  <si>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</si>
  <si>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</si>
  <si>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</si>
  <si>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</si>
  <si>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</si>
  <si>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</si>
  <si>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</si>
  <si>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</si>
  <si>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</si>
  <si>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</si>
  <si>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</si>
  <si>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</si>
  <si>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</si>
  <si>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</si>
  <si>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</si>
  <si>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</si>
  <si>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</si>
  <si>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</si>
  <si>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</si>
  <si>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</si>
  <si>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</si>
  <si>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</si>
  <si>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</si>
  <si>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</si>
  <si>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</si>
  <si>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</si>
  <si>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</si>
  <si>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</si>
  <si>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</si>
  <si>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</si>
  <si>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</si>
  <si>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</si>
  <si>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</si>
  <si>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</si>
  <si>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</si>
  <si>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</si>
  <si>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</si>
  <si>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</si>
  <si>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</si>
  <si>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</si>
  <si>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</si>
  <si>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</si>
  <si>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</si>
  <si>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</si>
  <si>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</si>
  <si>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</si>
  <si>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</si>
  <si>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</si>
  <si>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</si>
  <si>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</si>
  <si>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</si>
  <si>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</si>
  <si>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</si>
  <si>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</si>
  <si>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</si>
  <si>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</si>
  <si>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</si>
  <si>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</si>
  <si>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</si>
  <si>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</si>
  <si>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</si>
  <si>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</si>
  <si>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</si>
  <si>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</si>
  <si>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</si>
  <si>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</si>
  <si>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</si>
  <si>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</si>
  <si>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</si>
  <si>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</si>
  <si>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</si>
  <si>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</si>
  <si>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</si>
  <si>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</si>
  <si>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</si>
  <si>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</si>
  <si>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</si>
  <si>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</si>
  <si>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</si>
  <si>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</si>
  <si>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</si>
  <si>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</si>
  <si>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</si>
  <si>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</si>
  <si>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</si>
  <si>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</si>
  <si>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</si>
  <si>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</si>
  <si>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</si>
  <si>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</si>
  <si>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</si>
  <si>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</si>
  <si>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</si>
  <si>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</si>
  <si>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</si>
  <si>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</si>
  <si>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</si>
  <si>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</si>
  <si>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</si>
  <si>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</si>
  <si>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</si>
  <si>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</si>
  <si>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</si>
  <si>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</si>
  <si>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</si>
  <si>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</si>
  <si>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</si>
  <si>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</si>
  <si>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</si>
  <si>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</si>
  <si>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</si>
  <si>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</si>
  <si>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</si>
  <si>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</si>
  <si>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</si>
  <si>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</si>
  <si>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</si>
  <si>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</si>
  <si>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</si>
  <si>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</si>
  <si>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</si>
  <si>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</si>
  <si>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</si>
  <si>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</si>
  <si>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</si>
  <si>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</si>
  <si>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</si>
  <si>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</si>
  <si>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</si>
  <si>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</si>
  <si>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</si>
  <si>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</si>
  <si>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</si>
  <si>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</si>
  <si>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</si>
  <si>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</si>
  <si>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</si>
  <si>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</si>
  <si>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</si>
  <si>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</si>
  <si>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</si>
  <si>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</si>
  <si>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</si>
  <si>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</si>
  <si>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</si>
  <si>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</si>
  <si>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</si>
  <si>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</si>
  <si>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</si>
  <si>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</si>
  <si>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</si>
  <si>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</si>
  <si>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</si>
  <si>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</si>
  <si>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</si>
  <si>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</si>
  <si>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</si>
  <si>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</si>
  <si>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</si>
  <si>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</si>
  <si>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</si>
  <si>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</si>
  <si>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</si>
  <si>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</si>
  <si>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</si>
  <si>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</si>
  <si>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</si>
  <si>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</si>
  <si>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</si>
  <si>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</si>
  <si>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</si>
  <si>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</si>
  <si>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</si>
  <si>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</si>
  <si>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</si>
  <si>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</si>
  <si>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</si>
  <si>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</si>
  <si>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</si>
  <si>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</si>
  <si>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</si>
  <si>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</si>
  <si>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</si>
  <si>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</si>
  <si>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</si>
  <si>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</si>
  <si>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</si>
  <si>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</si>
  <si>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</si>
  <si>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</si>
  <si>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</si>
  <si>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</si>
  <si>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</si>
  <si>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</si>
  <si>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</si>
  <si>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</si>
  <si>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</si>
  <si>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</si>
  <si>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</si>
  <si>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</si>
  <si>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</si>
  <si>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</si>
  <si>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</si>
  <si>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</si>
  <si>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</si>
  <si>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</si>
  <si>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</si>
  <si>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</si>
  <si>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</si>
  <si>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</si>
  <si>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</si>
  <si>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</si>
  <si>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</si>
  <si>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</si>
  <si>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</si>
  <si>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</si>
  <si>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</si>
  <si>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</si>
  <si>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</si>
  <si>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</si>
  <si>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</si>
  <si>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</si>
  <si>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</si>
  <si>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</si>
  <si>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</si>
  <si>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</si>
  <si>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</si>
  <si>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</si>
  <si>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</si>
  <si>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</si>
  <si>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</si>
  <si>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</si>
  <si>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</si>
  <si>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</si>
  <si>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</si>
  <si>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</si>
  <si>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</si>
  <si>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</si>
  <si>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</si>
  <si>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</si>
  <si>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</si>
  <si>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</si>
  <si>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</si>
  <si>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</si>
  <si>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</si>
  <si>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</si>
  <si>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</si>
  <si>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</si>
  <si>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</si>
  <si>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</si>
  <si>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</si>
  <si>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</si>
  <si>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</si>
  <si>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</si>
  <si>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</si>
  <si>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</si>
  <si>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</si>
  <si>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</si>
  <si>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</si>
  <si>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</si>
  <si>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</si>
  <si>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</si>
  <si>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</si>
  <si>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</si>
  <si>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</si>
  <si>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</si>
  <si>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</si>
  <si>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</si>
  <si>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</si>
  <si>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</si>
  <si>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</si>
  <si>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</si>
  <si>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</si>
  <si>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</si>
  <si>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</si>
  <si>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</si>
  <si>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</si>
  <si>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</si>
  <si>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</si>
  <si>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</si>
  <si>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</si>
  <si>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</si>
  <si>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</si>
  <si>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</si>
  <si>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</si>
  <si>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</si>
  <si>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</si>
  <si>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</si>
  <si>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</si>
  <si>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</si>
  <si>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</si>
  <si>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</si>
  <si>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</si>
  <si>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</si>
  <si>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</si>
  <si>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</si>
  <si>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</si>
  <si>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</si>
  <si>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</si>
  <si>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</si>
  <si>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</si>
  <si>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</si>
  <si>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</si>
  <si>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</si>
  <si>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</si>
  <si>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</si>
  <si>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</si>
  <si>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</si>
  <si>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</si>
  <si>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</si>
  <si>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</si>
  <si>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</si>
  <si>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</si>
  <si>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</si>
  <si>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</si>
  <si>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</si>
  <si>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</si>
  <si>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</si>
  <si>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</si>
  <si>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</si>
  <si>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</si>
  <si>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</si>
  <si>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</si>
  <si>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</si>
  <si>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</si>
  <si>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</si>
  <si>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</si>
  <si>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</si>
  <si>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</si>
  <si>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</si>
  <si>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</si>
  <si>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</si>
  <si>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</si>
  <si>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</si>
  <si>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</si>
  <si>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</si>
  <si>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</si>
  <si>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</si>
  <si>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</si>
  <si>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</si>
  <si>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</si>
  <si>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</si>
  <si>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</si>
  <si>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</si>
  <si>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</si>
  <si>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</si>
  <si>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</si>
  <si>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</si>
  <si>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</si>
  <si>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</si>
  <si>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</si>
  <si>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</si>
  <si>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</si>
  <si>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</si>
  <si>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</si>
  <si>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</si>
  <si>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</si>
  <si>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</si>
  <si>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</si>
  <si>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</si>
  <si>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</si>
  <si>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</si>
  <si>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</si>
  <si>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</si>
  <si>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</si>
  <si>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</si>
  <si>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</si>
  <si>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</si>
  <si>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</si>
  <si>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</si>
  <si>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</si>
  <si>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</si>
  <si>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</si>
  <si>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</si>
  <si>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</si>
  <si>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</si>
  <si>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</si>
  <si>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</si>
  <si>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</si>
  <si>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</si>
  <si>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</si>
  <si>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</si>
  <si>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</si>
  <si>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</si>
  <si>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</si>
  <si>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</si>
  <si>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</si>
  <si>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</si>
  <si>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</si>
  <si>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</si>
  <si>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</si>
  <si>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</si>
  <si>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</si>
  <si>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</si>
  <si>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</si>
  <si>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</si>
  <si>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</si>
  <si>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</si>
  <si>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</si>
  <si>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</si>
  <si>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</si>
  <si>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</si>
  <si>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</si>
  <si>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</si>
  <si>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</si>
  <si>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</si>
  <si>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</si>
  <si>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</si>
  <si>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</si>
  <si>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</si>
  <si>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</si>
  <si>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</si>
  <si>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</si>
  <si>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</si>
  <si>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</si>
  <si>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</si>
  <si>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</si>
  <si>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</si>
  <si>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</si>
  <si>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</si>
  <si>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</si>
  <si>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</si>
  <si>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</si>
  <si>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</si>
  <si>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</si>
  <si>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</si>
  <si>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</si>
  <si>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</si>
  <si>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</si>
  <si>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</si>
  <si>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</si>
  <si>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</si>
  <si>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</si>
  <si>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</si>
  <si>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</si>
  <si>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</si>
  <si>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</si>
  <si>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</si>
  <si>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</si>
  <si>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</si>
  <si>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</si>
  <si>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</si>
  <si>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</si>
  <si>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</si>
  <si>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</si>
  <si>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</si>
  <si>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</si>
  <si>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</si>
  <si>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</si>
  <si>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</si>
  <si>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</si>
  <si>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</si>
  <si>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</si>
  <si>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</si>
  <si>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</si>
  <si>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</si>
  <si>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</si>
  <si>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</si>
  <si>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</si>
  <si>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</si>
  <si>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</si>
  <si>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</si>
  <si>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</si>
  <si>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</si>
  <si>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</si>
  <si>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</si>
  <si>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</si>
  <si>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</si>
  <si>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</si>
  <si>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</si>
  <si>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</si>
  <si>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</si>
  <si>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</si>
  <si>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</si>
  <si>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</si>
  <si>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</si>
  <si>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</si>
  <si>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</si>
  <si>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</si>
  <si>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</si>
  <si>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</si>
  <si>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</si>
  <si>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</si>
  <si>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</si>
  <si>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</si>
  <si>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</si>
  <si>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</si>
  <si>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</si>
  <si>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</si>
  <si>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</si>
  <si>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</si>
  <si>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</si>
  <si>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</si>
  <si>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</si>
  <si>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</si>
  <si>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</si>
  <si>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</si>
  <si>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</si>
  <si>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</si>
  <si>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</si>
  <si>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</si>
  <si>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</si>
  <si>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</si>
  <si>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</si>
  <si>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</si>
  <si>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</si>
  <si>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</si>
  <si>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</si>
  <si>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</si>
  <si>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</si>
  <si>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</si>
  <si>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</si>
  <si>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</si>
  <si>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</si>
  <si>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</si>
  <si>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</si>
  <si>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</si>
  <si>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</si>
  <si>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</si>
  <si>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</si>
  <si>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</si>
  <si>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</si>
  <si>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</si>
  <si>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</si>
  <si>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</si>
  <si>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</si>
  <si>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</si>
  <si>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</si>
  <si>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</si>
  <si>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</si>
  <si>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</si>
  <si>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</si>
  <si>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</si>
  <si>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</si>
  <si>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</si>
  <si>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</si>
  <si>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</si>
  <si>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</si>
  <si>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</si>
  <si>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</si>
  <si>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</si>
  <si>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</si>
  <si>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</si>
  <si>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</si>
  <si>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</si>
  <si>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</si>
  <si>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</si>
  <si>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</si>
  <si>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</si>
  <si>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</si>
  <si>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</si>
  <si>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</si>
  <si>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</si>
  <si>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</si>
  <si>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</si>
  <si>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</si>
  <si>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</si>
  <si>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</si>
  <si>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</si>
  <si>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</si>
  <si>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</si>
  <si>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</si>
  <si>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</si>
  <si>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</si>
  <si>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</si>
  <si>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</si>
  <si>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</si>
  <si>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</si>
  <si>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</si>
  <si>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</si>
  <si>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</si>
  <si>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</si>
  <si>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</si>
  <si>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</si>
  <si>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</si>
  <si>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</si>
  <si>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</si>
  <si>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</si>
  <si>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</si>
  <si>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</si>
  <si>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</si>
  <si>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</si>
  <si>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</si>
  <si>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</si>
  <si>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</si>
  <si>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</si>
  <si>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</si>
  <si>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</si>
  <si>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</si>
  <si>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</si>
  <si>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</si>
  <si>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</si>
  <si>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</si>
  <si>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</si>
  <si>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</si>
  <si>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</si>
  <si>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</si>
  <si>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</si>
  <si>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</si>
  <si>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</si>
  <si>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</si>
  <si>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</si>
  <si>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</si>
  <si>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</si>
  <si>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</si>
  <si>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</si>
  <si>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</si>
  <si>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</si>
  <si>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</si>
  <si>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</si>
  <si>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</si>
  <si>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</si>
  <si>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</si>
  <si>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</si>
  <si>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</si>
  <si>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</si>
  <si>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</si>
  <si>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</si>
  <si>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</si>
  <si>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</si>
  <si>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</si>
  <si>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</si>
  <si>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</si>
  <si>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</si>
  <si>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</si>
  <si>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</si>
  <si>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</si>
  <si>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</si>
  <si>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</si>
  <si>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</si>
  <si>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</si>
  <si>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</si>
  <si>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</si>
  <si>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</si>
  <si>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</si>
  <si>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</si>
  <si>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</si>
  <si>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</si>
  <si>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</si>
  <si>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</si>
  <si>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</si>
  <si>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</si>
  <si>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</si>
  <si>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</si>
  <si>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</si>
  <si>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</si>
  <si>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</si>
  <si>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</si>
  <si>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</si>
  <si>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</si>
  <si>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</si>
  <si>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</si>
  <si>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</si>
  <si>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</si>
  <si>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</si>
  <si>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</si>
  <si>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</si>
  <si>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</si>
  <si>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</si>
  <si>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</si>
  <si>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</si>
  <si>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</si>
  <si>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</si>
  <si>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</si>
  <si>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</si>
  <si>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</si>
  <si>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</si>
  <si>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</si>
  <si>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</si>
  <si>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</si>
  <si>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</si>
  <si>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</si>
  <si>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</si>
  <si>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</si>
  <si>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</si>
  <si>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</si>
  <si>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</si>
  <si>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</si>
  <si>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</si>
  <si>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</si>
  <si>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</si>
  <si>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</si>
  <si>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</si>
  <si>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</si>
  <si>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</si>
  <si>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</si>
  <si>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</si>
  <si>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</si>
  <si>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</si>
  <si>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</si>
  <si>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</si>
  <si>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</si>
  <si>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</si>
  <si>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</si>
  <si>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</si>
  <si>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</si>
  <si>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</si>
  <si>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</si>
  <si>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</si>
  <si>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</si>
  <si>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</si>
  <si>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</si>
  <si>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</si>
  <si>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</si>
  <si>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</si>
  <si>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</si>
  <si>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</si>
  <si>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</si>
  <si>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</si>
  <si>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</si>
  <si>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</si>
  <si>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</si>
  <si>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</si>
  <si>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</si>
  <si>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</si>
  <si>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</si>
  <si>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</si>
  <si>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</si>
  <si>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</si>
  <si>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</si>
  <si>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</si>
  <si>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</si>
  <si>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</si>
  <si>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</si>
  <si>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</si>
  <si>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</si>
  <si>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</si>
  <si>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</si>
  <si>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</si>
  <si>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</si>
  <si>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</si>
  <si>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</si>
  <si>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</si>
  <si>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</si>
  <si>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</si>
  <si>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</si>
  <si>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</si>
  <si>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</si>
  <si>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</si>
  <si>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</si>
  <si>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</si>
  <si>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</si>
  <si>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</si>
  <si>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</si>
  <si>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</si>
  <si>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</si>
  <si>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</si>
  <si>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</si>
  <si>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</si>
  <si>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</si>
  <si>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</si>
  <si>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</si>
  <si>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</si>
  <si>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</si>
  <si>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</si>
  <si>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</si>
  <si>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</si>
  <si>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</si>
  <si>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</si>
  <si>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</si>
  <si>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</si>
  <si>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</si>
  <si>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</si>
  <si>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</si>
  <si>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</si>
  <si>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</si>
  <si>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</si>
  <si>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</si>
  <si>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</si>
  <si>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</si>
  <si>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</si>
  <si>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</si>
  <si>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</si>
  <si>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</si>
  <si>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</si>
  <si>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</si>
  <si>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</si>
  <si>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</si>
  <si>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</si>
  <si>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</si>
  <si>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</si>
  <si>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</si>
  <si>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</si>
  <si>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</si>
  <si>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</si>
  <si>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</si>
  <si>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</si>
  <si>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</si>
  <si>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</si>
  <si>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</si>
  <si>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</si>
  <si>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</si>
  <si>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</si>
  <si>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</si>
  <si>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</si>
  <si>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</si>
  <si>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</si>
  <si>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</si>
  <si>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</si>
  <si>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</si>
  <si>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</si>
  <si>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</si>
  <si>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</si>
  <si>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</si>
  <si>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</si>
  <si>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</si>
  <si>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</si>
  <si>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</si>
  <si>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</si>
  <si>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</si>
  <si>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</si>
  <si>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</si>
  <si>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</si>
  <si>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</si>
  <si>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</si>
  <si>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</si>
  <si>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</si>
  <si>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</si>
  <si>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</si>
  <si>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</si>
  <si>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</si>
  <si>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</si>
  <si>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</si>
  <si>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</si>
  <si>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</si>
  <si>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</si>
  <si>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(Nombre del Sostenedor), representado por don/doña (Nombre del Director Ejecutivo/Jefe Daem/Gerente General), en su calidad de Sostenedor del establecimiento educacional denominado (Nombre del Establecimiento Educacional), certifica que don/doña (Nombre completo del Docente), cédula nacional de identidad número (RUT con puntos y dígito verificador) , fue incorporado como Director(a) del establecimiento ya individualizado mediante el (Decreto Alcaldicio N°XX/Contrato/Resolución), suscrito en (Fecha completa indicando día, mes, año), por un total de (número de horas) horas cronológicas  y cuyas funciones tienen como fecha de inicio el (día, mes, año), cargo que sigue ejerciendo en la actualidad.</t>
  </si>
  <si>
    <t>--&gt; INCOPORAR LA FECHA CON TODOS LOS DATOS SOLICITADOS</t>
  </si>
  <si>
    <t>--&gt;MODIFICAR EL TEXTO INCORPORANDO TODOS LOS DATOS SOLICITADOS. SI PREFIERE PUEDE HACERLO EN UN ARCHIVO WORD</t>
  </si>
  <si>
    <t>--&gt;FIRMAR, DE PREFERENCIA CON FIRMA ELECTRÓNICA AVANZADA (F.E.A.). SI FIRMA CON FEA NO NECESITA TIMBRE.</t>
  </si>
  <si>
    <t>8066076-6</t>
  </si>
  <si>
    <t>BASUALTO BERRÍOS, RAQUEL DEL CARMEN</t>
  </si>
  <si>
    <t>6674584-8</t>
  </si>
  <si>
    <t>CORREA LEIVA, SERGIO ALEJANDRO</t>
  </si>
  <si>
    <t>6030603-6</t>
  </si>
  <si>
    <t>GUZMÁN JEREZ, JUAN ALBERTO</t>
  </si>
  <si>
    <t>5824494-5</t>
  </si>
  <si>
    <t>ACUÑA GACITÚA, LORENZO OSVALDO</t>
  </si>
  <si>
    <t>8791502-6</t>
  </si>
  <si>
    <t>JARA HERNÁNDEZ, MAGALY DEL CARMEN</t>
  </si>
  <si>
    <t>8102256-9</t>
  </si>
  <si>
    <t>REYES ARIAS, MANUELA JESÚS</t>
  </si>
  <si>
    <t>7066333-3</t>
  </si>
  <si>
    <t>RIQUELME RIQUELME, GARMILA DEL CARMEN</t>
  </si>
  <si>
    <t>7127389-K</t>
  </si>
  <si>
    <t>LÓPEZ ROJO, MARÍA ELISA</t>
  </si>
  <si>
    <t>8429556-6</t>
  </si>
  <si>
    <t>ZEPEDA VERGARA, PATRICIA DEL CARMEN</t>
  </si>
  <si>
    <t>6473109-2</t>
  </si>
  <si>
    <t>ANDRADE FAULBAUM, SERGIO VENTURA</t>
  </si>
  <si>
    <t>7975966-K</t>
  </si>
  <si>
    <t>ARENS OTEY, SONIA ELISABETH</t>
  </si>
  <si>
    <t>8161150-5</t>
  </si>
  <si>
    <t>BAHAMONDE BAHAMONDE, ANA AMELIA</t>
  </si>
  <si>
    <t>6992746-7</t>
  </si>
  <si>
    <t>CÁRCAMO AMPUERO, MARIO RAÚL</t>
  </si>
  <si>
    <t>7116123-4</t>
  </si>
  <si>
    <t>GERDING KNOPKE, MARÍA PATRICIA</t>
  </si>
  <si>
    <t>6990084-4</t>
  </si>
  <si>
    <t>GUINEO ALTAMIRANO, ALFONSO SENÉN</t>
  </si>
  <si>
    <t>8270963-0</t>
  </si>
  <si>
    <t>KNOPKE STRAUSMANN, ERNA EMA</t>
  </si>
  <si>
    <t>6969966-9</t>
  </si>
  <si>
    <t>MALDONADO ALVARADO, JOSÉ RAMÓN</t>
  </si>
  <si>
    <t>8221988-9</t>
  </si>
  <si>
    <t>MALDONADO MOYA, RUTH ELIANA</t>
  </si>
  <si>
    <t>7215096-1</t>
  </si>
  <si>
    <t>MALDONADO PÉREZ, TULIO RIGOBERTO</t>
  </si>
  <si>
    <t>6969745-3</t>
  </si>
  <si>
    <t>MANSILLA D'ESPESSAILLES, CARLOS MARIO</t>
  </si>
  <si>
    <t>6670745-8</t>
  </si>
  <si>
    <t>PERALTA KONG, JUAN CARLOS</t>
  </si>
  <si>
    <t>7116100-5</t>
  </si>
  <si>
    <t>ROSAS VIEILLE, MARÍA ANGÉLICA</t>
  </si>
  <si>
    <t>6959407-7</t>
  </si>
  <si>
    <t>ROTH MUÑOZ, JORGE CARLOS</t>
  </si>
  <si>
    <t>8258582-6</t>
  </si>
  <si>
    <t>SALDIVIA MÁRQUEZ, VALERIA MARCIA</t>
  </si>
  <si>
    <t>7951585-K</t>
  </si>
  <si>
    <t>SOTO MANSILLA, RAQUEL DE LOURDES</t>
  </si>
  <si>
    <t>7879983-8</t>
  </si>
  <si>
    <t>SUBIABRE DÍAZ, ALEJANDRA AMELIA</t>
  </si>
  <si>
    <t>7920601-6</t>
  </si>
  <si>
    <t>VIDAL PÉREZ, ROSA EMA</t>
  </si>
  <si>
    <t>8116677-3</t>
  </si>
  <si>
    <t>BAHAMONDES ESPINOZA, EDNA DEL CARMEN</t>
  </si>
  <si>
    <t>7942909-0</t>
  </si>
  <si>
    <t>FERNÁNDEZ INZUNZA, ERMITA ISABEL</t>
  </si>
  <si>
    <t>7002032-7</t>
  </si>
  <si>
    <t>GONZÁLEZ GUTIÉRREZ, IDA DEL CARMEN</t>
  </si>
  <si>
    <t>7028363-8</t>
  </si>
  <si>
    <t>GUTIÉRREZ ALTAMIRANO, CAMILO ENRIQUE</t>
  </si>
  <si>
    <t>10411513-6</t>
  </si>
  <si>
    <t>HAUCK COTTET, LIZBETH</t>
  </si>
  <si>
    <t>7271299-4</t>
  </si>
  <si>
    <t>JARA ARANEDA, NIBIA JANETTE</t>
  </si>
  <si>
    <t>7025174-4</t>
  </si>
  <si>
    <t>LARA VALDÉS, BERNARDITA DEL CARMEN</t>
  </si>
  <si>
    <t>6478966-K</t>
  </si>
  <si>
    <t>MEDINA CASTRO, ALMA EULALIA</t>
  </si>
  <si>
    <t>5854953-3</t>
  </si>
  <si>
    <t>NORAMBUENA MORALES, JORGE WASHINGTON</t>
  </si>
  <si>
    <t>7673479-8</t>
  </si>
  <si>
    <t>PAZ FAÚNDEZ, CLARA ELIANA</t>
  </si>
  <si>
    <t>8165318-6</t>
  </si>
  <si>
    <t>PUENTES AQUEVEDO, SILVIA MÓNICA</t>
  </si>
  <si>
    <t>6395263-K</t>
  </si>
  <si>
    <t>RETAMAL AGUILERA, IVÁN ENRIQUE</t>
  </si>
  <si>
    <t>7524143-7</t>
  </si>
  <si>
    <t>SAN MARTÍN CORVALÁN, ROSA ESTER</t>
  </si>
  <si>
    <t>6548186-3</t>
  </si>
  <si>
    <t>SEGUEL VILLAGRA, PEDRO MARIO</t>
  </si>
  <si>
    <t>7303916-9</t>
  </si>
  <si>
    <t>VARGAS RECABARREN, JUAN ALBERTO</t>
  </si>
  <si>
    <t>7828899-K</t>
  </si>
  <si>
    <t>VERGARA ÁLVAREZ, DORA INÉS DEL PILAR</t>
  </si>
  <si>
    <t>6961227-K</t>
  </si>
  <si>
    <t>YÁÑEZ SEPÚLVEDA, ISMAEL JESÚS</t>
  </si>
  <si>
    <t>5797208-4</t>
  </si>
  <si>
    <t>AGUILERA BARREDA, JUAN CARLOS</t>
  </si>
  <si>
    <t>8294122-3</t>
  </si>
  <si>
    <t>ALFARO PERALTA, VILMA DE LOURDES</t>
  </si>
  <si>
    <t>6256221-8</t>
  </si>
  <si>
    <t>ALVARADO VALDIVIA, HUMBERTO ELISEO</t>
  </si>
  <si>
    <t>6074443-2</t>
  </si>
  <si>
    <t>ANTIVILO MIRANDA, OSCAR ALFREDO</t>
  </si>
  <si>
    <t>7796381-2</t>
  </si>
  <si>
    <t>ARAYA OSSANDÓN, DOLLY ALICIA</t>
  </si>
  <si>
    <t>6660524-8</t>
  </si>
  <si>
    <t>ARAYA ROJAS, BRUNO ROBERTO</t>
  </si>
  <si>
    <t>7090725-9</t>
  </si>
  <si>
    <t>ARENAS MAUREL, ELIZABETH DEL CARMEN</t>
  </si>
  <si>
    <t>7648102-4</t>
  </si>
  <si>
    <t>ARÓSTICA PAREDES, NANCY ESTHER</t>
  </si>
  <si>
    <t>8419834-K</t>
  </si>
  <si>
    <t>AVILÉS ARAYA, MARÍA AMANCIA</t>
  </si>
  <si>
    <t>5903718-8</t>
  </si>
  <si>
    <t>AYALA PORTILLA, MÁXIMO SEGUNDO</t>
  </si>
  <si>
    <t>8077533-4</t>
  </si>
  <si>
    <t>BLANCO CÁRDENAS, GRACIELA ESTER</t>
  </si>
  <si>
    <t>7290049-9</t>
  </si>
  <si>
    <t>BONETT SIMON, PATRICIA VERENISSE</t>
  </si>
  <si>
    <t>7521708-0</t>
  </si>
  <si>
    <t>BRETON OLMOS, MARCIA LIDIA</t>
  </si>
  <si>
    <t>9149491-4</t>
  </si>
  <si>
    <t>CABELLO CORNEJO, DIGNA DE LAS MERCEDES</t>
  </si>
  <si>
    <t>8138237-9</t>
  </si>
  <si>
    <t>CALLE GERALDO, GLORIA DEL CARMEN</t>
  </si>
  <si>
    <t>7273799-7</t>
  </si>
  <si>
    <t>CANALES RODRÍGUEZ, LILIANA MARGARITA</t>
  </si>
  <si>
    <t>7177889-4</t>
  </si>
  <si>
    <t>CÁRDENAS CAMPILLAY, LIDIA AURORA</t>
  </si>
  <si>
    <t>5716638-K</t>
  </si>
  <si>
    <t>CARRASCO TORRES, JULIO ROGELIO</t>
  </si>
  <si>
    <t>8418412-8</t>
  </si>
  <si>
    <t>CARVAJAL CORTÉS, AURORA DEL CARMEN</t>
  </si>
  <si>
    <t>8213992-3</t>
  </si>
  <si>
    <t>CASTILLO ALARCÓN, AURORA LUZMIRA</t>
  </si>
  <si>
    <t>8364424-9</t>
  </si>
  <si>
    <t>CASTILLO DUBRAVCIC, ANA MARÍA</t>
  </si>
  <si>
    <t>5998560-4</t>
  </si>
  <si>
    <t>CEA MOLINA, CARLOS ENRIQUE</t>
  </si>
  <si>
    <t>8240453-8</t>
  </si>
  <si>
    <t>CERDA ARENAS, VERÓNICA ISABEL</t>
  </si>
  <si>
    <t>8506666-8</t>
  </si>
  <si>
    <t>CHELME CHELME, ELIZABETH DEL ROSARIO</t>
  </si>
  <si>
    <t>6303345-6</t>
  </si>
  <si>
    <t>CIFUENTES BOYD, MABEL VERÓNICA</t>
  </si>
  <si>
    <t>7358404-3</t>
  </si>
  <si>
    <t>CISTERNAS AGUIRRE, VERÓNICA SILVIA</t>
  </si>
  <si>
    <t>7221181-2</t>
  </si>
  <si>
    <t>COFRÉ TORRICO, PATRICIA ANDREA</t>
  </si>
  <si>
    <t>7966830-3</t>
  </si>
  <si>
    <t>CUELLO TAPIA, DRINA NOEMÍ</t>
  </si>
  <si>
    <t>8258623-7</t>
  </si>
  <si>
    <t>DELGADO ROJAS, ROSA MARÍA</t>
  </si>
  <si>
    <t>5753940-2</t>
  </si>
  <si>
    <t>DELGADO SEGOVIA, JAIME WILSON</t>
  </si>
  <si>
    <t>8204125-7</t>
  </si>
  <si>
    <t>DELGADO TAPIA, SOFÍA CÁNDIDA</t>
  </si>
  <si>
    <t>8604456-0</t>
  </si>
  <si>
    <t>DÍAZ BARRIENTOS, BRENDA MIREYA</t>
  </si>
  <si>
    <t>8272825-2</t>
  </si>
  <si>
    <t>DÍAZ ROMERO, MARÍA EUGENIA</t>
  </si>
  <si>
    <t>8508633-2</t>
  </si>
  <si>
    <t>ESCUDERO AGUIRRE, GEORGINA VERÓNICA</t>
  </si>
  <si>
    <t>6835879-5</t>
  </si>
  <si>
    <t>ESPINOSA NAVEA, NOLVIA ESTRELLA</t>
  </si>
  <si>
    <t>8104423-6</t>
  </si>
  <si>
    <t>FERNÁNDEZ GARCÍA, EDITH DEL ROSARIO</t>
  </si>
  <si>
    <t>8594126-7</t>
  </si>
  <si>
    <t>FIGUEROA URRUTIA, MARÍA ISABEL</t>
  </si>
  <si>
    <t>6669963-3</t>
  </si>
  <si>
    <t>GAETE VALDERRAMA, PATRICIO DANILO</t>
  </si>
  <si>
    <t>7715913-4</t>
  </si>
  <si>
    <t>GALLARDO URBINA, LILIAN DE LOURDES</t>
  </si>
  <si>
    <t>6033227-4</t>
  </si>
  <si>
    <t>GALLEGUILLOS GALLARDO, HERNÁN JAIME</t>
  </si>
  <si>
    <t>6995316-6</t>
  </si>
  <si>
    <t>GARCÉS MÉNDEZ, PATRICIA ELENA</t>
  </si>
  <si>
    <t>7680319-6</t>
  </si>
  <si>
    <t>GARCÍA URBINA, MARGARITA EMILIA</t>
  </si>
  <si>
    <t>8014405-9</t>
  </si>
  <si>
    <t>GONZÁLEZ FERRER, SARA ARGELIA</t>
  </si>
  <si>
    <t>7050216-K</t>
  </si>
  <si>
    <t>GUERRA ALCAÍNO, PATRICIA INÉS</t>
  </si>
  <si>
    <t>7523151-2</t>
  </si>
  <si>
    <t>HAZALDINE CANTULIANO, MARGARITA ORQUIDIA</t>
  </si>
  <si>
    <t>6047345-5</t>
  </si>
  <si>
    <t>HERRERA CASTILLO, JOSÉ SANTIAGO</t>
  </si>
  <si>
    <t>5956531-1</t>
  </si>
  <si>
    <t>HIDALGO SUPANTA, FRUCTUOSO DOMINGO</t>
  </si>
  <si>
    <t>7825618-4</t>
  </si>
  <si>
    <t>HURTADO LEYTON, YAMARILY MAGDALENA</t>
  </si>
  <si>
    <t>6917902-9</t>
  </si>
  <si>
    <t>INOSTROZA VÉLIZ, ROSA DEL CARMEN</t>
  </si>
  <si>
    <t>7522260-2</t>
  </si>
  <si>
    <t>JACHURA CALIZAYA, MARÍA ISABEL</t>
  </si>
  <si>
    <t>6660499-3</t>
  </si>
  <si>
    <t>LARA MOLINA, EDUARDO HERNÁN</t>
  </si>
  <si>
    <t>7813588-3</t>
  </si>
  <si>
    <t>LAZCANO ROJAS, GUADALUPE ARGELIA ESMERALDA</t>
  </si>
  <si>
    <t>7452766-3</t>
  </si>
  <si>
    <t>LEDESMA TAPIA, NANCY AURISTELA</t>
  </si>
  <si>
    <t>6608227-K</t>
  </si>
  <si>
    <t>LLANOS OLIVARES, MARÍA AYLANDRA</t>
  </si>
  <si>
    <t>6839409-0</t>
  </si>
  <si>
    <t>LLORENTE GUERRA, MIRNA MIREYA</t>
  </si>
  <si>
    <t>7900738-2</t>
  </si>
  <si>
    <t>MAREY VALDIVIA, UBERLINDA TOMASA</t>
  </si>
  <si>
    <t>7703186-3</t>
  </si>
  <si>
    <t>MARTÍNEZ ARAYA, MARISOL DEL CARMEN</t>
  </si>
  <si>
    <t>7679159-7</t>
  </si>
  <si>
    <t>MASSO HORMAZÁBAL, MARGARITA CRISTINA</t>
  </si>
  <si>
    <t>7599451-6</t>
  </si>
  <si>
    <t>MÉNDEZ ECHEGOYEN, SONIA ELIANA</t>
  </si>
  <si>
    <t>6757479-6</t>
  </si>
  <si>
    <t>MENESES ARAYA, TOMÁS HORACIO</t>
  </si>
  <si>
    <t>7409990-4</t>
  </si>
  <si>
    <t>MENESES GUAJARDO, ELBA DEL CARMEN</t>
  </si>
  <si>
    <t>7495105-8</t>
  </si>
  <si>
    <t>MONDACA MORALES, CELSA ORIANA</t>
  </si>
  <si>
    <t>8219327-8</t>
  </si>
  <si>
    <t>MONROY BARRERA, ALICIA DEL CARMEN</t>
  </si>
  <si>
    <t>6231528-8</t>
  </si>
  <si>
    <t>MONSÁLVEZ GARRIDO, CARLOS ELIECER</t>
  </si>
  <si>
    <t>8165153-1</t>
  </si>
  <si>
    <t>MORALES IGLESIAS, LILIANA DEL CARMEN</t>
  </si>
  <si>
    <t>8258156-1</t>
  </si>
  <si>
    <t>MOSTAFA ROJAS, JANETT HILDA</t>
  </si>
  <si>
    <t>7004122-7</t>
  </si>
  <si>
    <t>MUNDACA ARAYA, ROSAURA ROSA</t>
  </si>
  <si>
    <t>7708913-6</t>
  </si>
  <si>
    <t>NAVARRO CONTRERAS, LISETTE ANA DE LOURDES</t>
  </si>
  <si>
    <t>6782620-5</t>
  </si>
  <si>
    <t>OCHOA MORGADO, RICARDO MATÍAS</t>
  </si>
  <si>
    <t>9648139-K</t>
  </si>
  <si>
    <t>OLIVARES CRUZATT, MARGARITA ELIZABETH</t>
  </si>
  <si>
    <t>6437373-0</t>
  </si>
  <si>
    <t>OLIVERO TELLO, FEDERICO LUCIANO</t>
  </si>
  <si>
    <t>6955776-7</t>
  </si>
  <si>
    <t>OMEROVIC PAVLOV, JUAN FRANCISCO DE LOURDES</t>
  </si>
  <si>
    <t>7182886-7</t>
  </si>
  <si>
    <t>ORMEÑO OLIVARES, PATRICIA AURORA</t>
  </si>
  <si>
    <t>8442327-0</t>
  </si>
  <si>
    <t>OSORIO KOSTOPULOS, LIGIA DEL CARMEN</t>
  </si>
  <si>
    <t>8131664-3</t>
  </si>
  <si>
    <t>OSSANDÓN ARAYA, MYRIAM DEL ROSARIO</t>
  </si>
  <si>
    <t>7337306-9</t>
  </si>
  <si>
    <t>OTAÍZA TAPIA, IVANIA BEATRIZ</t>
  </si>
  <si>
    <t>8078640-9</t>
  </si>
  <si>
    <t>PALACIOS OSSA, LEONOR IRIS</t>
  </si>
  <si>
    <t>7270702-8</t>
  </si>
  <si>
    <t>PARRA RAMOS, ELSA MIRIAM</t>
  </si>
  <si>
    <t>6982736-5</t>
  </si>
  <si>
    <t>PERALTA MOLINA, ENRIQUE ALBERTO</t>
  </si>
  <si>
    <t>6910654-4</t>
  </si>
  <si>
    <t>PIZARRO DURÁN, ROSA ELIZABETH</t>
  </si>
  <si>
    <t>8150817-8</t>
  </si>
  <si>
    <t>PONCE FERNÁNDEZ, HILDA SUSANA</t>
  </si>
  <si>
    <t>6524874-3</t>
  </si>
  <si>
    <t>REINOSO RAMÍREZ, ABEL ENRIQUE</t>
  </si>
  <si>
    <t>8790309-5</t>
  </si>
  <si>
    <t>RIFFO CARREÑO, MARCELINA ROSA</t>
  </si>
  <si>
    <t>8429859-K</t>
  </si>
  <si>
    <t>ROCO PÉREZ, MARÍA EUGENIA</t>
  </si>
  <si>
    <t>6914478-0</t>
  </si>
  <si>
    <t>ROJAS CASTRO, ADRIANA DEL ROSARIO</t>
  </si>
  <si>
    <t>7397805-K</t>
  </si>
  <si>
    <t>ROLDÁN ARANCIBIA, YUVISA DEL CARMEN</t>
  </si>
  <si>
    <t>6538607-0</t>
  </si>
  <si>
    <t>RUBILAR BRAVO, VÍCTOR HUGO</t>
  </si>
  <si>
    <t>8155333-5</t>
  </si>
  <si>
    <t>SAAVEDRA VILLARROEL, GUADALUPE DEL CARMEN</t>
  </si>
  <si>
    <t>7028468-5</t>
  </si>
  <si>
    <t>SARRIA ACOSTA, JENNY MARÍA</t>
  </si>
  <si>
    <t>7840679-8</t>
  </si>
  <si>
    <t>SEGUEL SALINAS, FLORENTINA DEL CARMEN</t>
  </si>
  <si>
    <t>7027162-1</t>
  </si>
  <si>
    <t>SILVA SOTO, ADRIANA DE LAS MERCEDES</t>
  </si>
  <si>
    <t>7097360-K</t>
  </si>
  <si>
    <t>TRONCOSO SAAVEDRA, AMALIA ELISA</t>
  </si>
  <si>
    <t>7826258-3</t>
  </si>
  <si>
    <t>TRUJILLO HERRERA, MERCEDES GEORGINA DE LOURDES</t>
  </si>
  <si>
    <t>6996151-7</t>
  </si>
  <si>
    <t>ULLOA SALFATE, PATRICIA DEL CARMEN</t>
  </si>
  <si>
    <t>8051253-8</t>
  </si>
  <si>
    <t>VALENZUELA PIZARRO, VERÓNICA SANDRA</t>
  </si>
  <si>
    <t>7637828-2</t>
  </si>
  <si>
    <t>YÁÑEZ POL, DANISA ELIZABETH</t>
  </si>
  <si>
    <t>6660657-0</t>
  </si>
  <si>
    <t>YEZA RAMOS, ALEJANDRO MIGUEL</t>
  </si>
  <si>
    <t>8274622-6</t>
  </si>
  <si>
    <t>ZAVALA VERA, ISABEL MARGARITA</t>
  </si>
  <si>
    <t>6402587-2</t>
  </si>
  <si>
    <t>BASCUÑÁN RODRÍGUEZ, JOSÉ ALFREDO</t>
  </si>
  <si>
    <t>6090938-5</t>
  </si>
  <si>
    <t>CARTES MISSENE, CARLOS HÉCTOR</t>
  </si>
  <si>
    <t>6884017-1</t>
  </si>
  <si>
    <t>CHEUQUÉN MORALES, GABRIEL BACILIO</t>
  </si>
  <si>
    <t>7167272-7</t>
  </si>
  <si>
    <t>FUENTES PAREDES, MARÍA LUISA</t>
  </si>
  <si>
    <t>5721798-7</t>
  </si>
  <si>
    <t>GONZÁLEZ ESCOBAR, ROLANDO EUGENIO</t>
  </si>
  <si>
    <t>7299554-6</t>
  </si>
  <si>
    <t>JARA FLORES, EDUARDO ARIEL DE LA ROSA</t>
  </si>
  <si>
    <t>8203949-K</t>
  </si>
  <si>
    <t>JEREZ PASTORINI, MARÍA PATRICIA</t>
  </si>
  <si>
    <t>8578889-2</t>
  </si>
  <si>
    <t>JEREZ TORRES, CHRISTEL ELIZABETH</t>
  </si>
  <si>
    <t>5588755-1</t>
  </si>
  <si>
    <t>MIRANDA ARÉVALO, ADRIÁN BERNABÉ</t>
  </si>
  <si>
    <t>8572226-3</t>
  </si>
  <si>
    <t>NORAMBUENA CONCHA, MIRIAM DEL CARMEN</t>
  </si>
  <si>
    <t>6638440-3</t>
  </si>
  <si>
    <t>OPORTUS VILLAGRÁN, JUAN GUILLERMO</t>
  </si>
  <si>
    <t>8144719-5</t>
  </si>
  <si>
    <t>PINO ARRIAGADA, GLADYS PATRICIA</t>
  </si>
  <si>
    <t>8063019-0</t>
  </si>
  <si>
    <t>RIVERA CABRERA, MARISOL ANGELA DEL CARMEN</t>
  </si>
  <si>
    <t>7045810-1</t>
  </si>
  <si>
    <t>SÁEZ HERMOSILLA, EDITA</t>
  </si>
  <si>
    <t>6433570-7</t>
  </si>
  <si>
    <t>SALAZAR ARAVENA, RAÚL</t>
  </si>
  <si>
    <t>5731434-6</t>
  </si>
  <si>
    <t>TORRES MORALES, CLAUDIO GIRALDO</t>
  </si>
  <si>
    <t>7333348-2</t>
  </si>
  <si>
    <t>NAVARRO SALINAS, LILIANA DEL CARMEN</t>
  </si>
  <si>
    <t>6472916-0</t>
  </si>
  <si>
    <t>BECERRA MERA, HUMBERTO ADRIÁN</t>
  </si>
  <si>
    <t>6048259-4</t>
  </si>
  <si>
    <t>CUITIÑO CONEJAN, DAVID OSCAR</t>
  </si>
  <si>
    <t>6009228-1</t>
  </si>
  <si>
    <t>FERNÁNDEZ RODRÍGUEZ, ARMANDO JORGE</t>
  </si>
  <si>
    <t>6947751-8</t>
  </si>
  <si>
    <t>GUÍÑEZ MARTÍNEZ, MARISOL MARGARITA</t>
  </si>
  <si>
    <t>6600991-2</t>
  </si>
  <si>
    <t>SOLÍS LÓPEZ, JORGE ARSENIO</t>
  </si>
  <si>
    <t>8136355-2</t>
  </si>
  <si>
    <t>ARANEDA SAN MIGUEL, ZULEMA ISABEL</t>
  </si>
  <si>
    <t>6569434-4</t>
  </si>
  <si>
    <t>ARELLANO PINO, RAQUEL DE LAS MERCEDES</t>
  </si>
  <si>
    <t>6139386-2</t>
  </si>
  <si>
    <t>CARRASCO NÚÑEZ, ENRIQUE SEGUNDO</t>
  </si>
  <si>
    <t>7707967-K</t>
  </si>
  <si>
    <t>CORNEJO HERNÁNDEZ, ALICIA MAGALI</t>
  </si>
  <si>
    <t>6667108-9</t>
  </si>
  <si>
    <t>CRUZ BRAVO, MARGARITA EUGENIA</t>
  </si>
  <si>
    <t>7656370-5</t>
  </si>
  <si>
    <t>CUEVAS ROJAS, MARÍA GEORGINA</t>
  </si>
  <si>
    <t>8609910-1</t>
  </si>
  <si>
    <t>ESPINOZA RIESCO, KATIA CECILIA</t>
  </si>
  <si>
    <t>7495315-8</t>
  </si>
  <si>
    <t>JARA ALFARO, GLORIA JESÚS</t>
  </si>
  <si>
    <t>6376098-6</t>
  </si>
  <si>
    <t>LEAL GUARDIA, RODOLFO ALFONSO</t>
  </si>
  <si>
    <t>6780076-1</t>
  </si>
  <si>
    <t>LIZANA GUAJARDO, MANUEL HUMBERTO</t>
  </si>
  <si>
    <t>7448190-6</t>
  </si>
  <si>
    <t>MARTÍNEZ GONZÁLEZ, ISABEL MARGARITA</t>
  </si>
  <si>
    <t>7024314-8</t>
  </si>
  <si>
    <t>MORENO SÁNCHEZ, JULIO ALBERTO</t>
  </si>
  <si>
    <t>6823538-3</t>
  </si>
  <si>
    <t>ORTEGA TRONCOSO, MARÍA ISABEL</t>
  </si>
  <si>
    <t>7456236-1</t>
  </si>
  <si>
    <t>OSORIO VALENZUELA, MARÍA ALICIA</t>
  </si>
  <si>
    <t>6602668-K</t>
  </si>
  <si>
    <t>PARRAGUEZ DROGUETT, LUIS ALBERTO</t>
  </si>
  <si>
    <t>7491223-0</t>
  </si>
  <si>
    <t>PÉREZ MADRIAGA, NORA PATRICIA</t>
  </si>
  <si>
    <t>6484228-5</t>
  </si>
  <si>
    <t>PROVOSTE VERGARA, MARÍA ANGÉLICA</t>
  </si>
  <si>
    <t>8242222-6</t>
  </si>
  <si>
    <t>REYES PINO, EMA DEL CARMEN</t>
  </si>
  <si>
    <t>6826609-2</t>
  </si>
  <si>
    <t>VALENZUELA PONCE, PATRICIA DEL CARMEN</t>
  </si>
  <si>
    <t>7410643-9</t>
  </si>
  <si>
    <t>VILCHES ZAMORA, ELIZABETH DE LAS MERCEDES</t>
  </si>
  <si>
    <t>6974448-6</t>
  </si>
  <si>
    <t>ZENTENO ESPINOZA, RAMÓN LUIS</t>
  </si>
  <si>
    <t>6015079-6</t>
  </si>
  <si>
    <t>MORA MEDEL, TITO CELSO</t>
  </si>
  <si>
    <t>5823975-5</t>
  </si>
  <si>
    <t>PINO MUÑOZ, LUIS HUMBERTO</t>
  </si>
  <si>
    <t>8364627-6</t>
  </si>
  <si>
    <t>UNDA AEDO, ANA MARÍA</t>
  </si>
  <si>
    <t>7138641-4</t>
  </si>
  <si>
    <t>VIVANCO LÓPEZ, ANA MARGARITA</t>
  </si>
  <si>
    <t>8238906-7</t>
  </si>
  <si>
    <t>ASTUDILLO CARRASCO, NELLY DE LAS MERCEDES</t>
  </si>
  <si>
    <t>7282939-5</t>
  </si>
  <si>
    <t>ESPINOZA ITURRIETA, MIRTA BEATRIZ</t>
  </si>
  <si>
    <t>8286546-2</t>
  </si>
  <si>
    <t>GODOY GODOY, GRACIELA EUGENIA</t>
  </si>
  <si>
    <t>7907940-5</t>
  </si>
  <si>
    <t>GÓMEZ PEÑA, MARÍA INÉS</t>
  </si>
  <si>
    <t>5756976-K</t>
  </si>
  <si>
    <t>HIDALGO FUENTES, EDMUNDO AGUSTÍN DEL TRÁNSITO</t>
  </si>
  <si>
    <t>6273154-0</t>
  </si>
  <si>
    <t>LEIVA PÉREZ, MARIO RUMBERTO</t>
  </si>
  <si>
    <t>7428779-4</t>
  </si>
  <si>
    <t>PÉREZ MUÑOZ, LELIA IRENE</t>
  </si>
  <si>
    <t>6894051-6</t>
  </si>
  <si>
    <t>QUIJADA HERNÁNDEZ, PATRICIO LEONEL</t>
  </si>
  <si>
    <t>8097116-8</t>
  </si>
  <si>
    <t>QUIROZ QUIROZ, DERLINDA ELISABETH</t>
  </si>
  <si>
    <t>6390646-8</t>
  </si>
  <si>
    <t>RODRÍGUEZ MENA, CÉSAR OMAR</t>
  </si>
  <si>
    <t>7656645-3</t>
  </si>
  <si>
    <t>FERNÁNDEZ CEA, PATRICIA DEL CARMEN</t>
  </si>
  <si>
    <t>8169204-1</t>
  </si>
  <si>
    <t>CABRERA ARROYO, VICTORINA MODESTA</t>
  </si>
  <si>
    <t>6329590-6</t>
  </si>
  <si>
    <t>CASTILLO NAVARRETE, JOSÉ RICARDO</t>
  </si>
  <si>
    <t>8070816-5</t>
  </si>
  <si>
    <t>CID CIFUENTES, INGRID DEL ROSARIO</t>
  </si>
  <si>
    <t>6893629-2</t>
  </si>
  <si>
    <t>MUÑOZ AVENDAÑO, LUZ MARÍA</t>
  </si>
  <si>
    <t>6675250-K</t>
  </si>
  <si>
    <t>PEÑA SILVA, ROBERTO ENRIQUE</t>
  </si>
  <si>
    <t>7142091-4</t>
  </si>
  <si>
    <t>TORRES FICA, MARGARITA DEL CARMEN</t>
  </si>
  <si>
    <t>6525298-8</t>
  </si>
  <si>
    <t>VENEGAS SEGURA, GONZALO DEL CARMEN</t>
  </si>
  <si>
    <t>5767314-1</t>
  </si>
  <si>
    <t>AGUAD ROJAS, BERNABÉ DEL CARMEN</t>
  </si>
  <si>
    <t>7491949-9</t>
  </si>
  <si>
    <t>ALFARO FRITIS, MARÍA DEL CARMEN</t>
  </si>
  <si>
    <t>7025578-2</t>
  </si>
  <si>
    <t>ÁLVAREZ GUERRA, JORGE SEGUNDO</t>
  </si>
  <si>
    <t>6850135-0</t>
  </si>
  <si>
    <t>ARAVENA RAMÍREZ, SUSANA TERESA</t>
  </si>
  <si>
    <t>8220941-7</t>
  </si>
  <si>
    <t>ARAYA DÍAZ, VERLINDA INÉS</t>
  </si>
  <si>
    <t>5907053-3</t>
  </si>
  <si>
    <t>ARAYA PERALTA, GUILLERMO MARIO</t>
  </si>
  <si>
    <t>7884934-7</t>
  </si>
  <si>
    <t>ARAYA ROJAS, LISBETH ESTELA</t>
  </si>
  <si>
    <t>8730775-1</t>
  </si>
  <si>
    <t>ARIAS MANCILLA, NELLY DE LOURDES</t>
  </si>
  <si>
    <t>6479752-2</t>
  </si>
  <si>
    <t>BARBOZA TAPIA, MARTA IRMA</t>
  </si>
  <si>
    <t>6276284-5</t>
  </si>
  <si>
    <t>BARRAZA VALDIVIESO, JUAN JOSÉ</t>
  </si>
  <si>
    <t>6660744-5</t>
  </si>
  <si>
    <t>CANCINO DEL CANTO, HERNÁN EDUARDO</t>
  </si>
  <si>
    <t>7050658-0</t>
  </si>
  <si>
    <t>CARREÑO CAMPOS, SARA DEL CARMEN</t>
  </si>
  <si>
    <t>7029433-8</t>
  </si>
  <si>
    <t>CARVAJAL ZAMARREÑO, LUIS MANUEL</t>
  </si>
  <si>
    <t>7923697-7</t>
  </si>
  <si>
    <t>CASTRO CONTRERAS, MARÍA ISABEL</t>
  </si>
  <si>
    <t>5883225-1</t>
  </si>
  <si>
    <t>CASTRO ÓRDENES, JORGE DARÍO</t>
  </si>
  <si>
    <t>6353910-4</t>
  </si>
  <si>
    <t>CERECEDA MEDINA, LUIS HUMBERTO</t>
  </si>
  <si>
    <t>8192798-7</t>
  </si>
  <si>
    <t>CHINCHILLA MORENO, ANA MARÍA</t>
  </si>
  <si>
    <t>6217910-4</t>
  </si>
  <si>
    <t>CRUZ RIVERA, INÉS LIBERTAD</t>
  </si>
  <si>
    <t>8920108-K</t>
  </si>
  <si>
    <t>CUEVAS FLORES, XENIA MIRIAM</t>
  </si>
  <si>
    <t>6167412-8</t>
  </si>
  <si>
    <t>DÍAZ ARAYA, ARTURO OROZIMBO</t>
  </si>
  <si>
    <t>7873250-4</t>
  </si>
  <si>
    <t>FARREL MADRID, ELIZABETH DEL CARMEN</t>
  </si>
  <si>
    <t>6586343-K</t>
  </si>
  <si>
    <t>FLORES BARTOLO, DANISA DOMINGA</t>
  </si>
  <si>
    <t>8442119-7</t>
  </si>
  <si>
    <t>GONZÁLEZ CRUZ, JENNY JUANA</t>
  </si>
  <si>
    <t>7157920-4</t>
  </si>
  <si>
    <t>GUICHARROUSSE RÍOS, EMMA POLINA</t>
  </si>
  <si>
    <t>7301886-2</t>
  </si>
  <si>
    <t>GUZMÁN PAREDES, ESTRELLA LISETTY</t>
  </si>
  <si>
    <t>7824711-8</t>
  </si>
  <si>
    <t>LUNA BOBADILLA, MARÍA MAGDALENA</t>
  </si>
  <si>
    <t>6470357-9</t>
  </si>
  <si>
    <t>LUNA CORTÉS, AÍDA CARMEN</t>
  </si>
  <si>
    <t>7098586-1</t>
  </si>
  <si>
    <t>MAIZARES FERNÁNDEZ, NANCY ANA</t>
  </si>
  <si>
    <t>6885652-3</t>
  </si>
  <si>
    <t>MARZA CASTAÑEDA, JAIME ALFONSO</t>
  </si>
  <si>
    <t>6727745-7</t>
  </si>
  <si>
    <t>MATAMOROS NAVARRO, RICARDO ENRIQUE</t>
  </si>
  <si>
    <t>8187566-9</t>
  </si>
  <si>
    <t>MOLINA RAMÍREZ, ANA LUISA</t>
  </si>
  <si>
    <t>7948866-6</t>
  </si>
  <si>
    <t>MUNDACA ROMERO, LENKA DEL PILAR</t>
  </si>
  <si>
    <t>6894492-9</t>
  </si>
  <si>
    <t>NARANJO SIERRA, YUICSA DEL CARMEN</t>
  </si>
  <si>
    <t>6313000-1</t>
  </si>
  <si>
    <t>NÚÑEZ GUERRERO, OSCAR ANTONIO</t>
  </si>
  <si>
    <t>7646535-5</t>
  </si>
  <si>
    <t>NÚÑEZ PIZARRO, LORNA ELIANA</t>
  </si>
  <si>
    <t>6723325-5</t>
  </si>
  <si>
    <t>NÚÑEZ VALENCIA, MIRIAM PATRICIA</t>
  </si>
  <si>
    <t>8191259-9</t>
  </si>
  <si>
    <t>OLIVA CONCHA, LUISA SOLEDAD</t>
  </si>
  <si>
    <t>8940185-2</t>
  </si>
  <si>
    <t>PARDO ZARZURI, JENNY AURORA</t>
  </si>
  <si>
    <t>8442336-K</t>
  </si>
  <si>
    <t>PINTO CASTILLO, JUANA ELIZABETH</t>
  </si>
  <si>
    <t>6431177-8</t>
  </si>
  <si>
    <t>RAMÍREZ ROJAS, DANIEL ANGEL</t>
  </si>
  <si>
    <t>6474719-3</t>
  </si>
  <si>
    <t>ROJAS TABILO, SERGIO HERNÁN</t>
  </si>
  <si>
    <t>6903958-8</t>
  </si>
  <si>
    <t>ROJO TRIGO, JUAN FRANCISCO</t>
  </si>
  <si>
    <t>5997311-8</t>
  </si>
  <si>
    <t>SÁNCHEZ RÍOS, RICARDO LUCIO</t>
  </si>
  <si>
    <t>7461606-2</t>
  </si>
  <si>
    <t>SOTO DEL REAL, CARMEN VITALIA</t>
  </si>
  <si>
    <t>5973075-4</t>
  </si>
  <si>
    <t>TEJERINA CHELMES, PEDRO JILBERTO</t>
  </si>
  <si>
    <t>8369668-0</t>
  </si>
  <si>
    <t>TORRES DÍAZ, MARIELA DE LAS MERCEDES</t>
  </si>
  <si>
    <t>6707298-7</t>
  </si>
  <si>
    <t>TORRICO LEÓN, JORGE ANTONIO</t>
  </si>
  <si>
    <t>8442328-9</t>
  </si>
  <si>
    <t>VARAS ÁLVAREZ, LILIAN RUTH</t>
  </si>
  <si>
    <t>7659250-0</t>
  </si>
  <si>
    <t>WASTAVINO POBLETE, LUISA ESTER</t>
  </si>
  <si>
    <t>8106673-6</t>
  </si>
  <si>
    <t>YÁÑEZ GARCÍA, LILIAN DEL PILAR</t>
  </si>
  <si>
    <t>7496877-5</t>
  </si>
  <si>
    <t>ZORN CONCHA, VERÓNICA ELIZABETH</t>
  </si>
  <si>
    <t>6901673-1</t>
  </si>
  <si>
    <t>CÁRDENAS VILLARROEL, JUAN ELEUTERIO</t>
  </si>
  <si>
    <t>7661469-5</t>
  </si>
  <si>
    <t>GALLARDO DURÁN, ELSA LADI</t>
  </si>
  <si>
    <t>8411895-8</t>
  </si>
  <si>
    <t>INOSTROZA CÁCERES, SUSAN JAQUELIN</t>
  </si>
  <si>
    <t>7772391-9</t>
  </si>
  <si>
    <t>NEUMANN SOTO, MARLEN LORENA</t>
  </si>
  <si>
    <t>6036899-6</t>
  </si>
  <si>
    <t>OYARZÚN ROJAS, JUAN FREDY</t>
  </si>
  <si>
    <t>8160427-4</t>
  </si>
  <si>
    <t>RIVERA SALVIAT, EMA ERMELINDA</t>
  </si>
  <si>
    <t>7675123-4</t>
  </si>
  <si>
    <t>RUIZ VERA, MARÍA ALEJANDRA</t>
  </si>
  <si>
    <t>6990703-2</t>
  </si>
  <si>
    <t>VILLARROEL MONTIEL, SERGIO ORLANDO</t>
  </si>
  <si>
    <t>7998866-9</t>
  </si>
  <si>
    <t>GONZÁLEZ BERRÍOS, PATRICIA DE LAS MERCEDES</t>
  </si>
  <si>
    <t>6984374-3</t>
  </si>
  <si>
    <t>MARÍN GUILQUIRUCA, LETICIA AMELIA</t>
  </si>
  <si>
    <t>6520340-5</t>
  </si>
  <si>
    <t>QUIROZ CARRASCO, SARA DEL CARMEN</t>
  </si>
  <si>
    <t>6575232-8</t>
  </si>
  <si>
    <t>VEGA FIGUEROA, SEBASTIÁN JESÚS</t>
  </si>
  <si>
    <t>6491266-6</t>
  </si>
  <si>
    <t>AHUMADA DÍAZ, MÓNICA ISABEL</t>
  </si>
  <si>
    <t>7507125-6</t>
  </si>
  <si>
    <t>MARTÍNEZ ARRIAGADA, CECILIA DEL PILAR</t>
  </si>
  <si>
    <t>8251849-5</t>
  </si>
  <si>
    <t>MUÑOZ SILVA, CARMEN PATRICIA</t>
  </si>
  <si>
    <t>7653894-8</t>
  </si>
  <si>
    <t>OLEA MIRANDA, NORA REBECA DE JESÚS</t>
  </si>
  <si>
    <t>7261553-0</t>
  </si>
  <si>
    <t>ORELLANA REINOSO, SILVIA JESÚS</t>
  </si>
  <si>
    <t>7860469-7</t>
  </si>
  <si>
    <t>BENCINI MUÑOZ, ROXANA EMILIA DEL CARMEN</t>
  </si>
  <si>
    <t>5997441-6</t>
  </si>
  <si>
    <t>CARRILLO BERMEDO, PATRICIO HERNÁN</t>
  </si>
  <si>
    <t>8437533-0</t>
  </si>
  <si>
    <t>MORALES ORTIZ, INGRID NANCY</t>
  </si>
  <si>
    <t>5758499-8</t>
  </si>
  <si>
    <t>MUÑOZ FUENZALIDA, CLAUDIO ANTONIO</t>
  </si>
  <si>
    <t>8161116-5</t>
  </si>
  <si>
    <t>CORTÉS MORALES, ELIZABETH CARMEN</t>
  </si>
  <si>
    <t>5620536-5</t>
  </si>
  <si>
    <t>VALDÉS TRASLAVIÑA, RUBÉN DARÍO</t>
  </si>
  <si>
    <t>7095169-K</t>
  </si>
  <si>
    <t>ALARCÓN CARRILLO, MARÍA ANGÉLICA</t>
  </si>
  <si>
    <t>5850341-K</t>
  </si>
  <si>
    <t>CATALÁN CARRILLO, SIXTO JOEL</t>
  </si>
  <si>
    <t>8193673-0</t>
  </si>
  <si>
    <t>COLOMA CONCHA, ELICINDA NIEVES</t>
  </si>
  <si>
    <t>8108943-4</t>
  </si>
  <si>
    <t>FREDES HIDALGO, CARLOTA ANGÉLICA</t>
  </si>
  <si>
    <t>6993475-7</t>
  </si>
  <si>
    <t>JORQUERA JORQUERA, LUIS HERIBERTO</t>
  </si>
  <si>
    <t>8076808-7</t>
  </si>
  <si>
    <t>MARTÍNEZ DÍAZ, ALINA DEL CARMEN</t>
  </si>
  <si>
    <t>8232417-8</t>
  </si>
  <si>
    <t>MORALES GONZÁLEZ, ELVIRA CARMINDA ADRIANA</t>
  </si>
  <si>
    <t>9939372-6</t>
  </si>
  <si>
    <t>NAIN CATRILELBÚN, MARÍA ESTER</t>
  </si>
  <si>
    <t>6685040-4</t>
  </si>
  <si>
    <t>OBREQUE SAAVEDRA, LIDIA MARÍA</t>
  </si>
  <si>
    <t>6251303-9</t>
  </si>
  <si>
    <t>PASCAL PASCAL, JAIME ANSELMO</t>
  </si>
  <si>
    <t>5759131-5</t>
  </si>
  <si>
    <t>RADONICH BARRA, JORGE JAMES</t>
  </si>
  <si>
    <t>9645774-K</t>
  </si>
  <si>
    <t>ROJAS FLORES, GRICELDA DE LAS MERCEDES</t>
  </si>
  <si>
    <t>8058399-0</t>
  </si>
  <si>
    <t>SALAZAR AGUILAR, MARÍA ANGÉLICA</t>
  </si>
  <si>
    <t>7116872-7</t>
  </si>
  <si>
    <t>SALGADO PASTOR, SONIA DEL CARMEN</t>
  </si>
  <si>
    <t>6672726-2</t>
  </si>
  <si>
    <t>SEPÚLVEDA SALGADO, MARTA DEL CARMEN</t>
  </si>
  <si>
    <t>7337314-K</t>
  </si>
  <si>
    <t>VALENZUELA URRA, OLGA NIEVES</t>
  </si>
  <si>
    <t>7220747-5</t>
  </si>
  <si>
    <t>VELOSO NOVOA, ALFONSO ENRIQUE</t>
  </si>
  <si>
    <t>8169258-0</t>
  </si>
  <si>
    <t>VILCHES SOTO, LUCÍA VERÓNICA</t>
  </si>
  <si>
    <t>7394078-8</t>
  </si>
  <si>
    <t>VILLALOBOS SEPÚLVEDA, LUIS HÉCTOR</t>
  </si>
  <si>
    <t>5856585-7</t>
  </si>
  <si>
    <t>VILLARROEL TORRES, GORART ENRIQUE</t>
  </si>
  <si>
    <t>6645241-7</t>
  </si>
  <si>
    <t>LAGOS PINCHEIRA, MATILDE REGINA</t>
  </si>
  <si>
    <t>7337719-6</t>
  </si>
  <si>
    <t>TAPIA VALDÉS, LUISA MARÍA</t>
  </si>
  <si>
    <t>6105191-0</t>
  </si>
  <si>
    <t>BUSTOS SILVA, CLAUDIO ENRIQUE</t>
  </si>
  <si>
    <t>8489825-2</t>
  </si>
  <si>
    <t>CUBILLOS MIRANDA, AMELIA ESTERLINA DEL CARMEN</t>
  </si>
  <si>
    <t>8555456-5</t>
  </si>
  <si>
    <t>ESTEBAN LETELIER, CAROLINA SUSANA</t>
  </si>
  <si>
    <t>7909880-9</t>
  </si>
  <si>
    <t>HERNÁNDEZ DURÁN, AMELIA DEL CARMEN</t>
  </si>
  <si>
    <t>6507307-2</t>
  </si>
  <si>
    <t>LALANNE SÁEZ, JEANNETTE MARIE</t>
  </si>
  <si>
    <t>7667147-8</t>
  </si>
  <si>
    <t>ROSALES GÓMEZ, MARÍA BERTA</t>
  </si>
  <si>
    <t>8285096-1</t>
  </si>
  <si>
    <t>VARAS BARRERA, DEANNS BERNARDA</t>
  </si>
  <si>
    <t>8133051-4</t>
  </si>
  <si>
    <t>VIDAL HERNÁNDEZ, MYRIAM ALEJANDRA</t>
  </si>
  <si>
    <t>8033281-5</t>
  </si>
  <si>
    <t>AMPUERO PACHECO, XIMENA DEL CARMEN</t>
  </si>
  <si>
    <t>6883973-4</t>
  </si>
  <si>
    <t>ANDRADE DÍAZ, NÉSTOR FERNANDO</t>
  </si>
  <si>
    <t>7857001-6</t>
  </si>
  <si>
    <t>ANDRADE GARCÍA, JUANA ANGÉLICA</t>
  </si>
  <si>
    <t>7025164-7</t>
  </si>
  <si>
    <t>BARRÍA CÁRCAMO, JORGE DARÍO</t>
  </si>
  <si>
    <t>7002577-9</t>
  </si>
  <si>
    <t>CÁRDENAS BARRIENTOS, LUIS ANTONIO</t>
  </si>
  <si>
    <t>6347051-1</t>
  </si>
  <si>
    <t>CASTILLO MARTÍNEZ, MÓNICA EUGENIA</t>
  </si>
  <si>
    <t>6786544-8</t>
  </si>
  <si>
    <t>GÓMEZ KAMANN, SILVIA OLINDA</t>
  </si>
  <si>
    <t>6560864-2</t>
  </si>
  <si>
    <t>LAZCANO LABRA, LUIS ENRIQUE ARMANDO</t>
  </si>
  <si>
    <t>8057660-9</t>
  </si>
  <si>
    <t>LLOYD-JONES ÁGUILA, ROSA MARGARITA</t>
  </si>
  <si>
    <t>6908849-K</t>
  </si>
  <si>
    <t>MACÍAS GÓMEZ, HÉCTOR RAÚL</t>
  </si>
  <si>
    <t>6993489-7</t>
  </si>
  <si>
    <t>MANCILLA CÁRDENAS, JOSÉ DEL CARMEN</t>
  </si>
  <si>
    <t>6933383-4</t>
  </si>
  <si>
    <t>MARTÍNEZ MARTÍNEZ, ANA INELIA</t>
  </si>
  <si>
    <t>6098733-5</t>
  </si>
  <si>
    <t>MIRALLES REYES, ROBINSON ORIEL</t>
  </si>
  <si>
    <t>8274104-6</t>
  </si>
  <si>
    <t>MONTANER VELÁSQUEZ, JULIA EDITH DEL CARMEN</t>
  </si>
  <si>
    <t>8054494-4</t>
  </si>
  <si>
    <t>OJEDA OYARZÚN, LILIANA DEL ROSARIO</t>
  </si>
  <si>
    <t>6454852-2</t>
  </si>
  <si>
    <t>RODRÍGUEZ MANCILLA, JOSÉ ENRIQUE</t>
  </si>
  <si>
    <t>7137248-0</t>
  </si>
  <si>
    <t>RUBILAR MOYANO, MARÍA INÉS DE LA CRUZ</t>
  </si>
  <si>
    <t>8178564-3</t>
  </si>
  <si>
    <t>SALDIVIA CÁRDENAS, ROSA DEL CARMEN</t>
  </si>
  <si>
    <t>8182095-3</t>
  </si>
  <si>
    <t>VERA ALVARADO, TERESA GEORGINA</t>
  </si>
  <si>
    <t>6919029-4</t>
  </si>
  <si>
    <t>VERA SILVA, JUAN BAUTISTA</t>
  </si>
  <si>
    <t>6815430-8</t>
  </si>
  <si>
    <t>VERA SUBIABRE, JUAN RAMÓN</t>
  </si>
  <si>
    <t>6886013-K</t>
  </si>
  <si>
    <t>VILLARROEL LEIVA, PEDRO RAÚL</t>
  </si>
  <si>
    <t>7947622-6</t>
  </si>
  <si>
    <t>ARÉVALO GALARCE, GLORIA MARÍA</t>
  </si>
  <si>
    <t>8004115-2</t>
  </si>
  <si>
    <t>CODOCEO TAPIA, REBECA ISABEL</t>
  </si>
  <si>
    <t>8622467-4</t>
  </si>
  <si>
    <t>ESPINOSA GALLARDO, SANDRA DE LAS MERCEDES</t>
  </si>
  <si>
    <t>7860602-9</t>
  </si>
  <si>
    <t>MUÑOZ OLIVARES, MARÍA ELENA</t>
  </si>
  <si>
    <t>8157081-7</t>
  </si>
  <si>
    <t>ZAMORA HERRERA, MARIELA SILVANA</t>
  </si>
  <si>
    <t>8155402-1</t>
  </si>
  <si>
    <t>ANDAUR PÉREZ, CLAUDINA DEL CARMEN</t>
  </si>
  <si>
    <t>7486201-2</t>
  </si>
  <si>
    <t>CAMPOS CASTRO, MARÍA REBECA</t>
  </si>
  <si>
    <t>7144339-6</t>
  </si>
  <si>
    <t>CANALES PINOCHET, LUZ MARÍA MAGDALENA DEL CARMEN</t>
  </si>
  <si>
    <t>9343236-3</t>
  </si>
  <si>
    <t>DÍAZ ACUÑA, ROSARIO DE LAS MERCEDES</t>
  </si>
  <si>
    <t>7144344-2</t>
  </si>
  <si>
    <t>LEIVA CÁCERES, MARISA ANGÉLICA</t>
  </si>
  <si>
    <t>6291278-2</t>
  </si>
  <si>
    <t>MAUREIRA BUENO, CARMEN RITA</t>
  </si>
  <si>
    <t>7028995-4</t>
  </si>
  <si>
    <t>MEZA GATICA, CARLOS PATRICIO EXEQUIEL</t>
  </si>
  <si>
    <t>6534251-0</t>
  </si>
  <si>
    <t>MOYA CERPA, ISABEL DE LA CRUZ</t>
  </si>
  <si>
    <t>8784777-2</t>
  </si>
  <si>
    <t>MOYA TORRES, GLADYS MARGARITA</t>
  </si>
  <si>
    <t>7389620-7</t>
  </si>
  <si>
    <t>SALAZAR SALGADO, CARMEN ROSA</t>
  </si>
  <si>
    <t>6419418-6</t>
  </si>
  <si>
    <t>SOTOMAYOR HORMAZÁBAL, HERALDO ULISES</t>
  </si>
  <si>
    <t>8156260-1</t>
  </si>
  <si>
    <t>TORRES AGURTO, MARÍA TERESA</t>
  </si>
  <si>
    <t>6711477-9</t>
  </si>
  <si>
    <t>ZAPATA LAGOS, GRACIELA DE LOS ANGELES</t>
  </si>
  <si>
    <t>6562715-9</t>
  </si>
  <si>
    <t>AGUAYO CONCHA, TOMÁS EGIDIO</t>
  </si>
  <si>
    <t>6195837-1</t>
  </si>
  <si>
    <t>VILLEGAS ORTEGA, LUIS EDUARDO</t>
  </si>
  <si>
    <t>6877012-2</t>
  </si>
  <si>
    <t>ACEVEDO VALENZUELA, JORGE EDUARDO</t>
  </si>
  <si>
    <t>7986245-2</t>
  </si>
  <si>
    <t>ALARCÓN SÁNCHEZ, LAURA DOMINGA</t>
  </si>
  <si>
    <t>8709752-8</t>
  </si>
  <si>
    <t>CARMONA NAVARRETE, TERESA DE JESÚS</t>
  </si>
  <si>
    <t>5714530-7</t>
  </si>
  <si>
    <t>CATALÁN FUNES, ALEJANDRO IGNACIO</t>
  </si>
  <si>
    <t>6909349-3</t>
  </si>
  <si>
    <t>FLORES GORIGOITÍA, CAROLINA ANDREA MARILYN</t>
  </si>
  <si>
    <t>5788233-6</t>
  </si>
  <si>
    <t>HENRÍQUEZ SILVA, LUIS DOMINGO</t>
  </si>
  <si>
    <t>8728249-K</t>
  </si>
  <si>
    <t>MONTIEL POBLETE, ROSA AMALIA</t>
  </si>
  <si>
    <t>8592360-9</t>
  </si>
  <si>
    <t>OLIVA BECERRA, GLADYS GLORIA</t>
  </si>
  <si>
    <t>5898838-3</t>
  </si>
  <si>
    <t>PESCE GRANIFFO, JUAN ROBERTO</t>
  </si>
  <si>
    <t>5699787-3</t>
  </si>
  <si>
    <t>REYES CÁRDENAS, OSCAR HERNÁN</t>
  </si>
  <si>
    <t>6564964-0</t>
  </si>
  <si>
    <t>ROJAS TORO, PABLO ESTEBAN</t>
  </si>
  <si>
    <t>8068410-K</t>
  </si>
  <si>
    <t>SALAS GAETE, CECILIA XIMENA DEL CARMEN</t>
  </si>
  <si>
    <t>6879231-2</t>
  </si>
  <si>
    <t>VALENZUELA DE LA TORRE, IRMA DEL CARMEN</t>
  </si>
  <si>
    <t>5781280-K</t>
  </si>
  <si>
    <t>VEAS RIQUELME, RICARDO RUBÉN</t>
  </si>
  <si>
    <t>6001259-8</t>
  </si>
  <si>
    <t>VERA MUÑOZ, IGNACIO ENRIQUE</t>
  </si>
  <si>
    <t>7046681-3</t>
  </si>
  <si>
    <t>YÁÑEZ GONZÁLEZ, GLORIA CECILIA</t>
  </si>
  <si>
    <t>8538744-8</t>
  </si>
  <si>
    <t>YURISCH VERA, ELIZABETH DEL CARMEN</t>
  </si>
  <si>
    <t>7547196-3</t>
  </si>
  <si>
    <t>CARVAJAL GONZÁLEZ, PAULINA LEONOR DE GEMA</t>
  </si>
  <si>
    <t>7034638-9</t>
  </si>
  <si>
    <t>DONAIRE GUZMÁN, ELIZABETH DORIS</t>
  </si>
  <si>
    <t>6965150-K</t>
  </si>
  <si>
    <t>ALARCÓN ROMERO, HUGO ALBERTO</t>
  </si>
  <si>
    <t>6932973-K</t>
  </si>
  <si>
    <t>GÓMEZ MORAGA, HÉCTOR ANTONIO</t>
  </si>
  <si>
    <t>7656132-K</t>
  </si>
  <si>
    <t>MONTECINO CANCINO, BLANCA JOSEFINA</t>
  </si>
  <si>
    <t>5904770-1</t>
  </si>
  <si>
    <t>MUÑOZ HIDALGO, PATRICIO ALBERTO</t>
  </si>
  <si>
    <t>8196563-3</t>
  </si>
  <si>
    <t>OPAZO LUNA, GLADY MERCEDES</t>
  </si>
  <si>
    <t>8582913-0</t>
  </si>
  <si>
    <t>PEÑA RÍOS, VETY DE LAS MERCEDES</t>
  </si>
  <si>
    <t>8482397-K</t>
  </si>
  <si>
    <t>AGURTO PONCE, NANCY JANETTE</t>
  </si>
  <si>
    <t>8087432-4</t>
  </si>
  <si>
    <t>MORALES SALAS, CAREN MARGOT</t>
  </si>
  <si>
    <t>5795807-3</t>
  </si>
  <si>
    <t>MORALES SILVA, CARLOS ENRIQUE</t>
  </si>
  <si>
    <t>6983052-8</t>
  </si>
  <si>
    <t>URZÚA ABARCA, MARTA ROSA</t>
  </si>
  <si>
    <t>8384395-0</t>
  </si>
  <si>
    <t>AEDO MARCHANT, TERESA DEL CARMEN</t>
  </si>
  <si>
    <t>8481433-4</t>
  </si>
  <si>
    <t>AGUILERA MALDONADO, MARÍA ISELA</t>
  </si>
  <si>
    <t>7027774-3</t>
  </si>
  <si>
    <t>ALARCÓN SANTANA, ANA MARÍA</t>
  </si>
  <si>
    <t>8595830-5</t>
  </si>
  <si>
    <t>ARÁNGUIZ ARAYA, MARIANA ELIZABETH</t>
  </si>
  <si>
    <t>7331651-0</t>
  </si>
  <si>
    <t>ÁVILA PARADA, AMANDA ALICIA</t>
  </si>
  <si>
    <t>7728801-5</t>
  </si>
  <si>
    <t>CARMONA MONTENEGRO, LÍA TERESA</t>
  </si>
  <si>
    <t>8374332-8</t>
  </si>
  <si>
    <t>CHÁVEZ DÍAZ, MIRYAN DEL CARMEN</t>
  </si>
  <si>
    <t>8011479-6</t>
  </si>
  <si>
    <t>CHÁVEZ GUTIÉRREZ, RUTH ELIANA</t>
  </si>
  <si>
    <t>6523853-5</t>
  </si>
  <si>
    <t>DE LA HOZ FONSECA, CARLOS ALBERTO</t>
  </si>
  <si>
    <t>8508588-3</t>
  </si>
  <si>
    <t>DE LA HOZ PÉREZ, SUSANA IVONNE</t>
  </si>
  <si>
    <t>7215554-8</t>
  </si>
  <si>
    <t>DOMÍNGUEZ PÉREZ, OSCAR ARMANDO</t>
  </si>
  <si>
    <t>6438408-2</t>
  </si>
  <si>
    <t>ESCALONA ARRIAGADA, BERNARDINA DEL ROSARIO</t>
  </si>
  <si>
    <t>8203605-9</t>
  </si>
  <si>
    <t>ESPINOSA ESPINOSA, MIRNA ESTER</t>
  </si>
  <si>
    <t>8145607-0</t>
  </si>
  <si>
    <t>ESPINOZA FUENTEALBA, JENNY ELIZABETH DEL CARMEN</t>
  </si>
  <si>
    <t>6278658-2</t>
  </si>
  <si>
    <t>FERRADA BUSTAMANTE, RAÚL PATRICIO</t>
  </si>
  <si>
    <t>7431582-8</t>
  </si>
  <si>
    <t>FLORES ANABALÓN, MYRIAM DE LAS MERCEDES</t>
  </si>
  <si>
    <t>8174219-7</t>
  </si>
  <si>
    <t>FRANCO DURÁN, ALICIA GUADALUPE</t>
  </si>
  <si>
    <t>7685929-9</t>
  </si>
  <si>
    <t>GARCÍA GONZÁLEZ, SYLVIA DEL CARMEN</t>
  </si>
  <si>
    <t>6536993-1</t>
  </si>
  <si>
    <t>GÓMEZ SOTO, LUIS PRIMITIVO</t>
  </si>
  <si>
    <t>7607424-0</t>
  </si>
  <si>
    <t>GOUDET ÁVILA, JULIA DEL CARMEN</t>
  </si>
  <si>
    <t>7800789-3</t>
  </si>
  <si>
    <t>GUTIÉRREZ FERNÁNDEZ, CECILIA DEL CARMEN</t>
  </si>
  <si>
    <t>7082794-8</t>
  </si>
  <si>
    <t>HENRÍQUEZ SANHUEZA, SILVIO ELADIO</t>
  </si>
  <si>
    <t>7726203-2</t>
  </si>
  <si>
    <t>HERNÁNDEZ CONTRERAS, MARÍA ESTELA</t>
  </si>
  <si>
    <t>8156444-2</t>
  </si>
  <si>
    <t>IBÁÑEZ ORELLANA, MARÍA ANGÉLICA</t>
  </si>
  <si>
    <t>5757737-1</t>
  </si>
  <si>
    <t>MENDOZA VILLABLANCA, ARMANDO PATRICIO</t>
  </si>
  <si>
    <t>6662222-3</t>
  </si>
  <si>
    <t>MESINA VALDERRAMA, RODOLFO JUAN</t>
  </si>
  <si>
    <t>6337755-4</t>
  </si>
  <si>
    <t>MUÑOZ CABEZAS, ASTRID LILLIAN RUTH</t>
  </si>
  <si>
    <t>5564370-9</t>
  </si>
  <si>
    <t>MUÑOZ GARRIDO, JOSÉ FELICIANO</t>
  </si>
  <si>
    <t>5756292-7</t>
  </si>
  <si>
    <t>MUÑOZ MENA, VÍCTOR EDUARDO</t>
  </si>
  <si>
    <t>7954783-2</t>
  </si>
  <si>
    <t>OLMO RETAMAL, MARIANGELA</t>
  </si>
  <si>
    <t>8388731-1</t>
  </si>
  <si>
    <t>ORELLANA ZAPATA, MARINA NIEVES</t>
  </si>
  <si>
    <t>7373013-9</t>
  </si>
  <si>
    <t>ORMAZÁBAL SERRANO, MARÍA ISABEL</t>
  </si>
  <si>
    <t>6105131-7</t>
  </si>
  <si>
    <t>ORREGO ORREGO, MARIO HERNÁN SERGIO</t>
  </si>
  <si>
    <t>6897411-9</t>
  </si>
  <si>
    <t>PALAVECINO RUBILAR, JACQUELINE ELENA</t>
  </si>
  <si>
    <t>5536421-4</t>
  </si>
  <si>
    <t>PAREDES VALENZUELA, JORGE EDUARDO</t>
  </si>
  <si>
    <t>8432039-0</t>
  </si>
  <si>
    <t>PARRA CARRASCO, HERNA VIVIANA</t>
  </si>
  <si>
    <t>6917978-9</t>
  </si>
  <si>
    <t>PLAZA VALLEJOS, MARÍA ELENA</t>
  </si>
  <si>
    <t>8166278-9</t>
  </si>
  <si>
    <t>RETAMAL JARA, VIVIANA DE LOURDES</t>
  </si>
  <si>
    <t>5699677-K</t>
  </si>
  <si>
    <t>REYES ROJAS, ROBERTO BERNARDO</t>
  </si>
  <si>
    <t>5826406-7</t>
  </si>
  <si>
    <t>ROJAS ROJAS, GERMÁN GILBERTO</t>
  </si>
  <si>
    <t>8415814-3</t>
  </si>
  <si>
    <t>ROSELLO PEIRO, MARCELINA ISABEL</t>
  </si>
  <si>
    <t>8595783-K</t>
  </si>
  <si>
    <t>SAN MARTÍN RUBILAR, GLADYS EUGENIA</t>
  </si>
  <si>
    <t>6992349-6</t>
  </si>
  <si>
    <t>SÁNCHEZ PINO, GUSTAVO RODOLFO</t>
  </si>
  <si>
    <t>8089974-2</t>
  </si>
  <si>
    <t>SANDOVAL BUSTOS, MÓNICA ELY DEL CARMEN</t>
  </si>
  <si>
    <t>8095720-3</t>
  </si>
  <si>
    <t>SANDOVAL GONZÁLEZ, MAGDA VICTORIA</t>
  </si>
  <si>
    <t>6669214-0</t>
  </si>
  <si>
    <t>SANDOVAL POBLETE, IVÁN ALBERTO</t>
  </si>
  <si>
    <t>8364167-3</t>
  </si>
  <si>
    <t>SANDOVAL REYES, GLORIA DEL CARMEN</t>
  </si>
  <si>
    <t>5791997-3</t>
  </si>
  <si>
    <t>SANDOVAL TORRES, JUAN CARLOS</t>
  </si>
  <si>
    <t>5052117-6</t>
  </si>
  <si>
    <t>SANTOS LUARTE, JUDITH CECILIA</t>
  </si>
  <si>
    <t>8759095-K</t>
  </si>
  <si>
    <t>TORO JARA, MAYELISE DE FÁTIMA</t>
  </si>
  <si>
    <t>5957778-6</t>
  </si>
  <si>
    <t>VALLEJOS MUÑOZ, GABRIEL EUGENIO</t>
  </si>
  <si>
    <t>9033916-8</t>
  </si>
  <si>
    <t>VARGAS DAURE, ROSA AMELIA</t>
  </si>
  <si>
    <t>7260194-7</t>
  </si>
  <si>
    <t>VENEGAS GACITÚA, JUAN ARTEMIO</t>
  </si>
  <si>
    <t>6902428-9</t>
  </si>
  <si>
    <t>VILLEGAS PINTO, ROBERTO NELSON</t>
  </si>
  <si>
    <t>5326883-8</t>
  </si>
  <si>
    <t>WUTH BASCUÑÁN, RENÉ ENRIQUE</t>
  </si>
  <si>
    <t>9111268-K</t>
  </si>
  <si>
    <t>SAAVEDRA GÓMEZ, ALICIA FLOR</t>
  </si>
  <si>
    <t>8379505-0</t>
  </si>
  <si>
    <t>ANCAVIL ANCAMIL, MARÍA REBECA</t>
  </si>
  <si>
    <t>6984873-7</t>
  </si>
  <si>
    <t>BARRÍA OJEDA, RUBÉN OSVALDO</t>
  </si>
  <si>
    <t>7401846-7</t>
  </si>
  <si>
    <t>GONZÁLEZ BUSTAMANTE, ADELAIDA AMANDINA</t>
  </si>
  <si>
    <t>8422661-0</t>
  </si>
  <si>
    <t>MÁRQUEZ VERA, CATALINA LUISA</t>
  </si>
  <si>
    <t>6810842-K</t>
  </si>
  <si>
    <t>COÑUECAR LAGOS, LUIS NOLBERTO</t>
  </si>
  <si>
    <t>8107922-6</t>
  </si>
  <si>
    <t>MOREIRA CID, CECILIA ESTHER</t>
  </si>
  <si>
    <t>6960140-5</t>
  </si>
  <si>
    <t>MUÑOZ BAHAMONDE, ARTURO SEGUNDO</t>
  </si>
  <si>
    <t>7162163-4</t>
  </si>
  <si>
    <t>RAULD HENRÍQUEZ, GUILLERMO GILBERTO</t>
  </si>
  <si>
    <t>6762832-2</t>
  </si>
  <si>
    <t>RIFFO RODRÍGUEZ, GLORIA XIMENA</t>
  </si>
  <si>
    <t>6969024-6</t>
  </si>
  <si>
    <t>GUTIÉRREZ ALARCÓN, CARLOS MEDARDO</t>
  </si>
  <si>
    <t>6076731-9</t>
  </si>
  <si>
    <t>BENAVIDES DUARTE, FRANCISCO</t>
  </si>
  <si>
    <t>6514714-9</t>
  </si>
  <si>
    <t>DODDS ROSAS, MARCELO ANTONIO</t>
  </si>
  <si>
    <t>8654758-9</t>
  </si>
  <si>
    <t>SÁNCHEZ HERNÁNDEZ, GLORIA DEL CARMEN</t>
  </si>
  <si>
    <t>6981593-6</t>
  </si>
  <si>
    <t>SÁNCHEZ SOTO, JAIME ALCIBIADES</t>
  </si>
  <si>
    <t>6843002-K</t>
  </si>
  <si>
    <t>HORMAZÁBAL VILLAGRA, AURORA</t>
  </si>
  <si>
    <t>8597635-4</t>
  </si>
  <si>
    <t>SPICHIGER KEHR, ERIKA LISLOTT</t>
  </si>
  <si>
    <t>6332764-6</t>
  </si>
  <si>
    <t>OSORIO GONZÁLEZ, CARLOS RAMÓN</t>
  </si>
  <si>
    <t>7658434-6</t>
  </si>
  <si>
    <t>CISTERNAS PALMA, CECILIA ANTONIETA</t>
  </si>
  <si>
    <t>5625040-9</t>
  </si>
  <si>
    <t>FISSORE LEÓN, MARIO ROBERTO</t>
  </si>
  <si>
    <t>6012920-7</t>
  </si>
  <si>
    <t>LÓPEZ FUENTES, DANIEL GUILLERMO</t>
  </si>
  <si>
    <t>7397495-K</t>
  </si>
  <si>
    <t>OSORIO PANTOJA, BLANCA ESTER</t>
  </si>
  <si>
    <t>6679100-9</t>
  </si>
  <si>
    <t>PÉREZ POBLETE, FRANCISCO</t>
  </si>
  <si>
    <t>8917804-5</t>
  </si>
  <si>
    <t>PÉREZ VILLARROEL, MÓNICA ORIANA</t>
  </si>
  <si>
    <t>6987568-8</t>
  </si>
  <si>
    <t>ROMERO ROMERO, MARÍA ISABEL</t>
  </si>
  <si>
    <t>6128352-8</t>
  </si>
  <si>
    <t>ZELADA BUSTOS, LUIS HERNÁN</t>
  </si>
  <si>
    <t>6414116-3</t>
  </si>
  <si>
    <t>CEBALLOS MERINO, MIGUEL HERNÁN</t>
  </si>
  <si>
    <t>8231287-0</t>
  </si>
  <si>
    <t>DIDIER ZÚÑIGA, BETTY DEL PILAR</t>
  </si>
  <si>
    <t>7029729-9</t>
  </si>
  <si>
    <t>GALLEGOS TORRES, ALEJANDRO ALFONSO</t>
  </si>
  <si>
    <t>8336418-1</t>
  </si>
  <si>
    <t>HINEN SOTOMAYOR, MARITZA CARMEN</t>
  </si>
  <si>
    <t>6969924-3</t>
  </si>
  <si>
    <t>NEIRA GODOY, HÉCTOR MANUEL</t>
  </si>
  <si>
    <t>5822647-5</t>
  </si>
  <si>
    <t>POBLETE SILVA, MARIO ALBERTO</t>
  </si>
  <si>
    <t>8374339-5</t>
  </si>
  <si>
    <t>REYES SEPÚLVEDA, MÓNICA DEL CARMEN</t>
  </si>
  <si>
    <t>8104388-4</t>
  </si>
  <si>
    <t>ALARCÓN QUINTEROS, MARÍA ELENA PAOLA</t>
  </si>
  <si>
    <t>8429873-5</t>
  </si>
  <si>
    <t>ESPEJO CARRASCO, ANGELA RUTH</t>
  </si>
  <si>
    <t>8203601-6</t>
  </si>
  <si>
    <t>FIGUEROA ROJAS, DORIS YEANNETTE</t>
  </si>
  <si>
    <t>6950824-3</t>
  </si>
  <si>
    <t>MERINO SEPÚLVEDA, EDINSON ARMANDO</t>
  </si>
  <si>
    <t>7530355-6</t>
  </si>
  <si>
    <t>MUÑOZ SEPÚLVEDA, MARÍA VERÓNICA</t>
  </si>
  <si>
    <t>6688746-4</t>
  </si>
  <si>
    <t>PINILLA SANHUEZA, ENRIQUE GASTÓN</t>
  </si>
  <si>
    <t>6449662-K</t>
  </si>
  <si>
    <t>ADASME LEIVA, DAVID PATRICIO</t>
  </si>
  <si>
    <t>7478781-9</t>
  </si>
  <si>
    <t>ARAYA FUENTES, MARÍA TERESA</t>
  </si>
  <si>
    <t>7477568-3</t>
  </si>
  <si>
    <t>LEIVA LABRA, ELENA TERESA</t>
  </si>
  <si>
    <t>8159246-2</t>
  </si>
  <si>
    <t>MORAGA ROJAS, MARÍA EUGENIA</t>
  </si>
  <si>
    <t>5897367-K</t>
  </si>
  <si>
    <t>MORALES ROJAS, SERGIO ROBERTO</t>
  </si>
  <si>
    <t>7819315-8</t>
  </si>
  <si>
    <t>PETIT DÍAZ, CECILIA MARGARITA</t>
  </si>
  <si>
    <t>7858143-3</t>
  </si>
  <si>
    <t>ARAYA JIMÉNEZ, ROSA ESTER</t>
  </si>
  <si>
    <t>6474998-6</t>
  </si>
  <si>
    <t>LIZAMA FERNÁNDEZ, ALMA ADRIANA</t>
  </si>
  <si>
    <t>5698522-0</t>
  </si>
  <si>
    <t>MALDONADO HIGUERA, IHTIEL FRANCISCO</t>
  </si>
  <si>
    <t>6145578-7</t>
  </si>
  <si>
    <t>ORTEGA ORREGO, LUIS OMAR</t>
  </si>
  <si>
    <t>6661357-7</t>
  </si>
  <si>
    <t>PACHECO SAGNER, MARCOS FEDERICO</t>
  </si>
  <si>
    <t>6146066-7</t>
  </si>
  <si>
    <t>PINILLA PALMA, VÍCTOR EDIN</t>
  </si>
  <si>
    <t>7973337-7</t>
  </si>
  <si>
    <t>VILLA OVIEDO, CARMELA DEL ROSARIO</t>
  </si>
  <si>
    <t>7500648-9</t>
  </si>
  <si>
    <t>YÁÑEZ CABRERA, ELIZABETH DEL CARMEN</t>
  </si>
  <si>
    <t>8052464-1</t>
  </si>
  <si>
    <t>BADILLA BREVE, CELMIRA DEL CARMEN</t>
  </si>
  <si>
    <t>6667456-8</t>
  </si>
  <si>
    <t>CUIHAN CANTILLANA, JAIME ALEJANDRO</t>
  </si>
  <si>
    <t>8575181-6</t>
  </si>
  <si>
    <t>MADRID PIZARRO, MARÍA PURÍSIMA</t>
  </si>
  <si>
    <t>6478011-5</t>
  </si>
  <si>
    <t>VILLAGRÁN ASTORGA, DINA MARGARITA</t>
  </si>
  <si>
    <t>9223956-K</t>
  </si>
  <si>
    <t>ARGANDOÑA RIVERA, JORGE ALFREDO</t>
  </si>
  <si>
    <t>5975563-3</t>
  </si>
  <si>
    <t>ÁVALOS COLLAO, MARÍA JAEL</t>
  </si>
  <si>
    <t>7736301-7</t>
  </si>
  <si>
    <t>CISTERNAS SERRANO, ROSA EDITH</t>
  </si>
  <si>
    <t>7750096-0</t>
  </si>
  <si>
    <t>CORTÉS GÓMEZ, DIAMANTINA DEL ROSARIO</t>
  </si>
  <si>
    <t>8779250-1</t>
  </si>
  <si>
    <t>GÓMEZ TOLEDO, BERNARDITA LEONOR</t>
  </si>
  <si>
    <t>5793615-0</t>
  </si>
  <si>
    <t>MUNIZAGA MIRANDA, RENÉ ROBERTO</t>
  </si>
  <si>
    <t>8193161-5</t>
  </si>
  <si>
    <t>SILVA NARVÁEZ, BERTA MARGARITA</t>
  </si>
  <si>
    <t>6823583-9</t>
  </si>
  <si>
    <t>GUZMÁN OJEDA, XIMENA DEL CARMEN</t>
  </si>
  <si>
    <t>6726161-5</t>
  </si>
  <si>
    <t>JARA TORO, ALEJANDRO ONOFRE</t>
  </si>
  <si>
    <t>8567860-4</t>
  </si>
  <si>
    <t>OPAZO LUNA, SONIA MARGOT</t>
  </si>
  <si>
    <t>7067274-K</t>
  </si>
  <si>
    <t>PALAVECINO RAMÍREZ, IVÁN GUILLERMO</t>
  </si>
  <si>
    <t>7561464-0</t>
  </si>
  <si>
    <t>TOLEDO DÍAZ, MARÍA ELENA CAROLINA</t>
  </si>
  <si>
    <t>7851763-8</t>
  </si>
  <si>
    <t>VERGARA MONCADA, JEANNETTE DEL PILAR</t>
  </si>
  <si>
    <t>8292304-7</t>
  </si>
  <si>
    <t>YÁÑEZ VEGA, GLORIA MERCEDES</t>
  </si>
  <si>
    <t>6539738-2</t>
  </si>
  <si>
    <t>ACUÑA DONOSO, JUAN CARLOS</t>
  </si>
  <si>
    <t>6025003-0</t>
  </si>
  <si>
    <t>AEDO MONCADA, CLAUDIO ANTONIO</t>
  </si>
  <si>
    <t>7311502-7</t>
  </si>
  <si>
    <t>ARENAS ESQUIVEL, AMARANTA ISABEL</t>
  </si>
  <si>
    <t>6444679-7</t>
  </si>
  <si>
    <t>ARMENGOL NARANJO, TERESA PATRICIA</t>
  </si>
  <si>
    <t>9148304-1</t>
  </si>
  <si>
    <t>ARRIAGADA MONSALVE, RUTH MARGOT</t>
  </si>
  <si>
    <t>7747452-8</t>
  </si>
  <si>
    <t>BRAVO HENRÍQUEZ, BERNARDITA DEL CARMEN</t>
  </si>
  <si>
    <t>5527203-4</t>
  </si>
  <si>
    <t>BRIEBA VÁSQUEZ, JORGE OSVALDO</t>
  </si>
  <si>
    <t>7361353-1</t>
  </si>
  <si>
    <t>CÁRDENAS SOTO, ORIANA MAGDALENA</t>
  </si>
  <si>
    <t>8127856-3</t>
  </si>
  <si>
    <t>CARRASCO CÓRDOVA, MARGOT DEL CARMEN</t>
  </si>
  <si>
    <t>7916180-2</t>
  </si>
  <si>
    <t>CASTILLO ALCAYAGA, ANA MARÍA</t>
  </si>
  <si>
    <t>6005041-4</t>
  </si>
  <si>
    <t>GONZÁLEZ PÉREZ, LUIS ALBERTO</t>
  </si>
  <si>
    <t>7773827-4</t>
  </si>
  <si>
    <t>GUERRERO OSSANDÓN, MIRIAM DE LOURDES</t>
  </si>
  <si>
    <t>7101420-7</t>
  </si>
  <si>
    <t>HERNÁNDEZ BRAVO, NANCY ESTER</t>
  </si>
  <si>
    <t>6021929-K</t>
  </si>
  <si>
    <t>JEREZ ARELLANO, CHRISTIAN AUGUSTO HERNÁN</t>
  </si>
  <si>
    <t>8042179-6</t>
  </si>
  <si>
    <t>LEAL ROMERO, GLORIA REBECA</t>
  </si>
  <si>
    <t>8375411-7</t>
  </si>
  <si>
    <t>LEMA GARCÍA, MARÍA FILOMENA</t>
  </si>
  <si>
    <t>8348472-1</t>
  </si>
  <si>
    <t>LÓPEZ BREQUE, MERCY VIVIAN</t>
  </si>
  <si>
    <t>8544589-8</t>
  </si>
  <si>
    <t>MARTIN VALLEJOS, MARÍA DEL CARMEN</t>
  </si>
  <si>
    <t>6060549-1</t>
  </si>
  <si>
    <t>MORALES TERÁN, MARIO ABEL</t>
  </si>
  <si>
    <t>8430859-5</t>
  </si>
  <si>
    <t>OCAMPOS AVENDAÑO, RAQUEL ANGÉLICA</t>
  </si>
  <si>
    <t>6974134-7</t>
  </si>
  <si>
    <t>PEREIRA ÁLVAREZ, MARÍA ANGÉLICA</t>
  </si>
  <si>
    <t>5958795-1</t>
  </si>
  <si>
    <t>PORTILLO ALLENDE, ROGELIO LEIDOR</t>
  </si>
  <si>
    <t>6348933-6</t>
  </si>
  <si>
    <t>QUIROGA MENDOZA, IGNACIO EUGENIO</t>
  </si>
  <si>
    <t>8088583-0</t>
  </si>
  <si>
    <t>RECABAL JARA, MARÍA HORTENSIA DEL CARMEN</t>
  </si>
  <si>
    <t>5787566-6</t>
  </si>
  <si>
    <t>SALAZAR ARMIJO, ALBERTO ALEJANDRO</t>
  </si>
  <si>
    <t>7310046-1</t>
  </si>
  <si>
    <t>SÁNCHEZ CABEZAS, EUGENIO ENRIQUE</t>
  </si>
  <si>
    <t>7044175-6</t>
  </si>
  <si>
    <t>SOTO MUÑOZ, GILDA DEL PILAR</t>
  </si>
  <si>
    <t>8002420-7</t>
  </si>
  <si>
    <t>ZÚÑIGA ARANCIBIA, TRINIDAD DEL CARMEN</t>
  </si>
  <si>
    <t>6228862-0</t>
  </si>
  <si>
    <t>ZÚÑIGA GARCÍA, ADRIÁN DOMINGO</t>
  </si>
  <si>
    <t>8284730-8</t>
  </si>
  <si>
    <t>BARRERA FLORES, LAURA SILVIA</t>
  </si>
  <si>
    <t>7638285-9</t>
  </si>
  <si>
    <t>BECKERS CAMPOS, PEGGI ESTER</t>
  </si>
  <si>
    <t>6645549-1</t>
  </si>
  <si>
    <t>OSSES MUTIS, MARÍA TERESA</t>
  </si>
  <si>
    <t>6993989-9</t>
  </si>
  <si>
    <t>ACUÑA SEGUEL, MARÍA CECILIA</t>
  </si>
  <si>
    <t>8071050-K</t>
  </si>
  <si>
    <t>BECERRA JIMÉNEZ, CAROLINA DE LAS ROSAS</t>
  </si>
  <si>
    <t>5680067-0</t>
  </si>
  <si>
    <t>HERRERA VÁSQUEZ, PATRICIO ANTONIO</t>
  </si>
  <si>
    <t>8382233-3</t>
  </si>
  <si>
    <t>MENARES HURTUBIA, GISELE MARÍA</t>
  </si>
  <si>
    <t>6165787-8</t>
  </si>
  <si>
    <t>MOLINA FUENTES, MARÍA FRESIA</t>
  </si>
  <si>
    <t>5911169-8</t>
  </si>
  <si>
    <t>OLAVE MARTÍNEZ, VÍCTOR HUGO</t>
  </si>
  <si>
    <t>7340977-2</t>
  </si>
  <si>
    <t>QUINTANILLA ALCAPIO, MARÍA ANGÉLICA</t>
  </si>
  <si>
    <t>6044299-1</t>
  </si>
  <si>
    <t>REVECO FUENTES, JACINTO CAMILO FRANCISCO</t>
  </si>
  <si>
    <t>7408217-3</t>
  </si>
  <si>
    <t>TEJOS CARRASCO, PATRICIA ISABEL BERNARDITA</t>
  </si>
  <si>
    <t>6982134-0</t>
  </si>
  <si>
    <t>HERMOSILLA REYES, GUILLERMO ROBERTO</t>
  </si>
  <si>
    <t>5918562-4</t>
  </si>
  <si>
    <t>SUAZO HENRÍQUEZ, ELIBERTO SEGUNDO</t>
  </si>
  <si>
    <t>5830112-4</t>
  </si>
  <si>
    <t>HERNÁNDEZ ARROYO, OSVALDO AGUSTÍN</t>
  </si>
  <si>
    <t>6661781-5</t>
  </si>
  <si>
    <t>MORAGA SÁEZ, MARÍA CECILIA</t>
  </si>
  <si>
    <t>6093444-4</t>
  </si>
  <si>
    <t>SÁNCHEZ NOGUERA, MARCELINO JOEL</t>
  </si>
  <si>
    <t>6161240-8</t>
  </si>
  <si>
    <t>VALENCIA SALINAS, PATRICIO DEL CARMEN</t>
  </si>
  <si>
    <t>7029848-1</t>
  </si>
  <si>
    <t>ALARCÓN ANTIPAS, ANA MARÍA</t>
  </si>
  <si>
    <t>8429733-K</t>
  </si>
  <si>
    <t>ÁLVAREZ ALMENDRA, MARCELA DEL PILAR</t>
  </si>
  <si>
    <t>7793011-6</t>
  </si>
  <si>
    <t>ARROYO YÁÑEZ, ORIETA MAGDALENA DE LAS MERCEDES</t>
  </si>
  <si>
    <t>6294192-8</t>
  </si>
  <si>
    <t>BURGOS VEGA, ROSA EMILIA</t>
  </si>
  <si>
    <t>8159666-2</t>
  </si>
  <si>
    <t>CONTRERAS GONZÁLEZ, YENNY MARÍA</t>
  </si>
  <si>
    <t>7027915-0</t>
  </si>
  <si>
    <t>FERNÁNDEZ ALARCÓN, MANUEL ANTONIO</t>
  </si>
  <si>
    <t>8597210-3</t>
  </si>
  <si>
    <t>GAETE MORÁN, ANGELA ORAVIA</t>
  </si>
  <si>
    <t>5850099-2</t>
  </si>
  <si>
    <t>GODOY PALMA, JORGE GALVARINO</t>
  </si>
  <si>
    <t>8588601-0</t>
  </si>
  <si>
    <t>HERNÁNDEZ LOZANO, RUTH MARGOT</t>
  </si>
  <si>
    <t>6523013-5</t>
  </si>
  <si>
    <t>INOSTROZA HIDALGO, LUIS ROBERTO</t>
  </si>
  <si>
    <t>7179123-8</t>
  </si>
  <si>
    <t>JARA CONCHA, LILIAN ELIZABETH</t>
  </si>
  <si>
    <t>8379409-7</t>
  </si>
  <si>
    <t>PALMA RUBILAR, VIOLETA DEL CARMEN</t>
  </si>
  <si>
    <t>8855772-7</t>
  </si>
  <si>
    <t>PARRA BETANZO, MARÍA VERÓNICA</t>
  </si>
  <si>
    <t>5731325-0</t>
  </si>
  <si>
    <t>PARRA GARRIDO, JOSÉ MANUEL</t>
  </si>
  <si>
    <t>7339319-1</t>
  </si>
  <si>
    <t>PUGA PEREIRA, YENNY DEL CARMEN</t>
  </si>
  <si>
    <t>6042224-9</t>
  </si>
  <si>
    <t>QUEZADA JEREZ, ANA MARÍA</t>
  </si>
  <si>
    <t>7758990-2</t>
  </si>
  <si>
    <t>RIQUELME SÁNCHEZ, ROSEMARIE DEL CARMEN</t>
  </si>
  <si>
    <t>7739962-3</t>
  </si>
  <si>
    <t>ROA VILLARROEL, SILVIA ELIZABETH</t>
  </si>
  <si>
    <t>5591041-3</t>
  </si>
  <si>
    <t>RUBIO CHÁVEZ, JOSÉ DEL CARMEN</t>
  </si>
  <si>
    <t>5965057-2</t>
  </si>
  <si>
    <t>SÁEZ NAVARRETE, JOSÉ DEL CARMEN</t>
  </si>
  <si>
    <t>7673232-9</t>
  </si>
  <si>
    <t>SALGADO NAVARRETE, ROSA LILIANA</t>
  </si>
  <si>
    <t>7175994-6</t>
  </si>
  <si>
    <t>SANDOVAL GANGAS, BLANCA ELIANA</t>
  </si>
  <si>
    <t>5804898-4</t>
  </si>
  <si>
    <t>SANHUEZA SALAS, RAÚL BENITO</t>
  </si>
  <si>
    <t>8472136-0</t>
  </si>
  <si>
    <t>SOTO SAN MARTÍN, SANDRA VIVIANA RAMONA</t>
  </si>
  <si>
    <t>6134750-K</t>
  </si>
  <si>
    <t>TORRES CARRASCO, MARÍA ELENA</t>
  </si>
  <si>
    <t>6603228-0</t>
  </si>
  <si>
    <t>VEGA CARTES, MAURICIO ALFONSO</t>
  </si>
  <si>
    <t>7304931-8</t>
  </si>
  <si>
    <t>VILLARROEL SALGADO, CECIA HORTENSIA</t>
  </si>
  <si>
    <t>6587949-2</t>
  </si>
  <si>
    <t>DIMTER HUALA, GERARDO SERGIO</t>
  </si>
  <si>
    <t>8450413-0</t>
  </si>
  <si>
    <t>PRADO OJEDA, LUZVELIA DEL CARMEN</t>
  </si>
  <si>
    <t>6967519-0</t>
  </si>
  <si>
    <t>SÁNCHEZ MATUS, TENINSON GABRIEL</t>
  </si>
  <si>
    <t>6435800-6</t>
  </si>
  <si>
    <t>CATALÁN OSSES, MARÍA ANGÉLICA</t>
  </si>
  <si>
    <t>7406357-8</t>
  </si>
  <si>
    <t>DÍAZ FUENTES, MÓNICA CECILIA</t>
  </si>
  <si>
    <t>6933532-2</t>
  </si>
  <si>
    <t>FREIRE VÁSQUEZ, LUIS ALBERTO</t>
  </si>
  <si>
    <t>7057468-3</t>
  </si>
  <si>
    <t>GARCÍA PEREIRA, MARÍA SOLEDAD</t>
  </si>
  <si>
    <t>7265639-3</t>
  </si>
  <si>
    <t>GÓMEZ URIBE, GLORIA HAYDÉE</t>
  </si>
  <si>
    <t>7953511-7</t>
  </si>
  <si>
    <t>MONSALVE GÓMEZ, MARÍA VERÓNICA DE LOURDE</t>
  </si>
  <si>
    <t>7170036-4</t>
  </si>
  <si>
    <t>MUÑOZ OJEDA, MÓNICA DE LOURDES</t>
  </si>
  <si>
    <t>6582493-0</t>
  </si>
  <si>
    <t>OYARZO APPEL, HEINRICH EDUARDO</t>
  </si>
  <si>
    <t>7083352-2</t>
  </si>
  <si>
    <t>PONCE VERA, ANA CRISTINA</t>
  </si>
  <si>
    <t>8136054-5</t>
  </si>
  <si>
    <t>RIFFO GARAY, ELIANA DEL CARMEN</t>
  </si>
  <si>
    <t>7409729-4</t>
  </si>
  <si>
    <t>RIFO GARCÉS, GLORIA PROSPERINA</t>
  </si>
  <si>
    <t>6966071-1</t>
  </si>
  <si>
    <t>TORRES RAMÍREZ, ARIEL ENRIQUE</t>
  </si>
  <si>
    <t>7086434-7</t>
  </si>
  <si>
    <t>ZÚÑIGA GONZÁLEZ, OLGA</t>
  </si>
  <si>
    <t>7826857-3</t>
  </si>
  <si>
    <t>GARRIDO SALVO, MARÍA NIEVES DEL CARMEN</t>
  </si>
  <si>
    <t>7322576-0</t>
  </si>
  <si>
    <t>HUENUPIL CATRIEL, LIDIA UBERLINDA</t>
  </si>
  <si>
    <t>6092138-5</t>
  </si>
  <si>
    <t>LEFIMAN CAYUPIL, LUIS ALBERTO</t>
  </si>
  <si>
    <t>7051373-0</t>
  </si>
  <si>
    <t>LEIVA TORRES, ROBERTO MOISÉS</t>
  </si>
  <si>
    <t>7330689-2</t>
  </si>
  <si>
    <t>LLANQUITRUF BARRIGA, LUISA DEL CARMEN</t>
  </si>
  <si>
    <t>7751298-5</t>
  </si>
  <si>
    <t>MOLINA BRAVO, ALICIA EUGENIA</t>
  </si>
  <si>
    <t>6930074-K</t>
  </si>
  <si>
    <t>SALAS RUBILAR, MARÍA EUGENIA</t>
  </si>
  <si>
    <t>7339554-2</t>
  </si>
  <si>
    <t>CONTRERAS MORALES, SILVIA MÓNICA</t>
  </si>
  <si>
    <t>7331074-1</t>
  </si>
  <si>
    <t>GUTIÉRREZ FERNÁNDEZ, VÍCTOR MANUEL</t>
  </si>
  <si>
    <t>7491383-0</t>
  </si>
  <si>
    <t>MEIER MEIER, IVÓN</t>
  </si>
  <si>
    <t>7080720-3</t>
  </si>
  <si>
    <t>MORA SALAZAR, ZAUDIEL ALBERTO</t>
  </si>
  <si>
    <t>6356559-8</t>
  </si>
  <si>
    <t>NEIRA JARA, LUIS HUMBERTO</t>
  </si>
  <si>
    <t>6529053-7</t>
  </si>
  <si>
    <t>OLIVARES ALARCÓN, JOSÉ ALAMIRO</t>
  </si>
  <si>
    <t>5739250-9</t>
  </si>
  <si>
    <t>PENROZ CAMPOS, DANIEL ERNESTO</t>
  </si>
  <si>
    <t>8062381-K</t>
  </si>
  <si>
    <t>QUIROZ ALMUNA, DANIS MIRIAM</t>
  </si>
  <si>
    <t>6820656-1</t>
  </si>
  <si>
    <t>TEJO HIDALGO, ORLANDO ANTONIO</t>
  </si>
  <si>
    <t>6328319-3</t>
  </si>
  <si>
    <t>BARRERA GALLEGUILLOS, JORGE ORLANDO</t>
  </si>
  <si>
    <t>5781529-9</t>
  </si>
  <si>
    <t>FUENTES FUENTES, ANSELMO SEGUNDO</t>
  </si>
  <si>
    <t>8539702-8</t>
  </si>
  <si>
    <t>JERIA FLORES, CAROLINA EUGENIA</t>
  </si>
  <si>
    <t>6223283-8</t>
  </si>
  <si>
    <t>SIMPSON CARVAJAL, PABLO ALCIDES</t>
  </si>
  <si>
    <t>8009540-6</t>
  </si>
  <si>
    <t>TOLEDO ARAVENA, MARÍA IRMA</t>
  </si>
  <si>
    <t>8222002-K</t>
  </si>
  <si>
    <t>MENESES URIBE, MARÍA ANGÉLICA</t>
  </si>
  <si>
    <t>6402636-4</t>
  </si>
  <si>
    <t>ARRATIA SILVA, JUAN ANTONIO</t>
  </si>
  <si>
    <t>7228203-5</t>
  </si>
  <si>
    <t>BRAVO ESPINOZA, RUTH ADELINA</t>
  </si>
  <si>
    <t>5855328-K</t>
  </si>
  <si>
    <t>BURDILES PASCAL, ROBINSON</t>
  </si>
  <si>
    <t>7029293-9</t>
  </si>
  <si>
    <t>CARRASCO NOVA, LILIAN ORIETTA</t>
  </si>
  <si>
    <t>8064546-5</t>
  </si>
  <si>
    <t>CARRILLO MARTÍNEZ, GABRIELA</t>
  </si>
  <si>
    <t>7160540-k</t>
  </si>
  <si>
    <t>CUEVAS VERGARA, ANA SILVIA</t>
  </si>
  <si>
    <t>8253752-K</t>
  </si>
  <si>
    <t>FLORES ARANEDA, HORTENSIA DEL CARMEN</t>
  </si>
  <si>
    <t>6775816-1</t>
  </si>
  <si>
    <t>GARRIDO NAVARRO, MARÍA GABRIELA</t>
  </si>
  <si>
    <t>7953526-5</t>
  </si>
  <si>
    <t>RUIZ ARAVENA, MIRIAM SOLEDAD</t>
  </si>
  <si>
    <t>8416590-5</t>
  </si>
  <si>
    <t>VELÁSQUEZ DURÁN, MARÍA AMALIA</t>
  </si>
  <si>
    <t>6548121-9</t>
  </si>
  <si>
    <t>NEIRA FIGUEROA, MARÍA ALICIA DEL CARMEN</t>
  </si>
  <si>
    <t>7504403-8</t>
  </si>
  <si>
    <t>URIBE ANDRADE, JUANA TERESA DEL CARMEN</t>
  </si>
  <si>
    <t>8585859-9</t>
  </si>
  <si>
    <t>VALDÉS OLIVA, CARMEN LUZ</t>
  </si>
  <si>
    <t>7661792-9</t>
  </si>
  <si>
    <t>ABUSLEME ATALA, EDITH MARÍA</t>
  </si>
  <si>
    <t>8347144-1</t>
  </si>
  <si>
    <t>ANDRADE CORDERO, SARA VICTORIA INÉS</t>
  </si>
  <si>
    <t>6829160-7</t>
  </si>
  <si>
    <t>ARRIAGADA HERNÁNDEZ, GERARDO ENRIQUE</t>
  </si>
  <si>
    <t>6947561-2</t>
  </si>
  <si>
    <t>AVENDAÑO MANSILLA, JOSÉ HUGO</t>
  </si>
  <si>
    <t>8026238-8</t>
  </si>
  <si>
    <t>BELTRÁN LÓPEZ, MARÍA ELIANA</t>
  </si>
  <si>
    <t>8272008-1</t>
  </si>
  <si>
    <t>CAMPOS OLIVA, LETICIA DEL CARMEN</t>
  </si>
  <si>
    <t>5858536-K</t>
  </si>
  <si>
    <t>CANALES ALEGRÍA, HÉCTOR GENARO</t>
  </si>
  <si>
    <t>6904508-1</t>
  </si>
  <si>
    <t>CANALES BOBADILLA, JOSÉ EUGENIO</t>
  </si>
  <si>
    <t>7321087-9</t>
  </si>
  <si>
    <t>CEDEÑO CAVAS, PATRICIA DEL PILAR</t>
  </si>
  <si>
    <t>7287515-K</t>
  </si>
  <si>
    <t>DÍAZ LÓPEZ, JOSÉ SEGUNDO</t>
  </si>
  <si>
    <t>7029611-K</t>
  </si>
  <si>
    <t>ESCÁRATE GALAZ, ARTURO ALFONSO</t>
  </si>
  <si>
    <t>7272947-1</t>
  </si>
  <si>
    <t>ESCOBAR GONZÁLEZ, MARÍA ELIZABETH</t>
  </si>
  <si>
    <t>7334285-6</t>
  </si>
  <si>
    <t>ESPINOZA DELGADO, IVONNE ALICIA</t>
  </si>
  <si>
    <t>8289766-6</t>
  </si>
  <si>
    <t>FUENTE ALBA HENRÍQUEZ, MARÍA PATRICIA</t>
  </si>
  <si>
    <t>8232180-2</t>
  </si>
  <si>
    <t>GAJARDO CAÑETE, MARIANA ORIETA DEL TRÁNSITO</t>
  </si>
  <si>
    <t>6046748-K</t>
  </si>
  <si>
    <t>GALDAMES PIZARRO, MARIO FRANCISCO</t>
  </si>
  <si>
    <t>6588021-0</t>
  </si>
  <si>
    <t>GARRIDO PALAVECINOS, ALFREDO DEL CARMEN</t>
  </si>
  <si>
    <t>8097271-7</t>
  </si>
  <si>
    <t>GONZÁLEZ CORNEJO, PATRICIA MARIANELA</t>
  </si>
  <si>
    <t>8168753-6</t>
  </si>
  <si>
    <t>HERNÁNDEZ RIVERA, INALVIA DEL CARMEN</t>
  </si>
  <si>
    <t>6136271-1</t>
  </si>
  <si>
    <t>JIMÉNEZ URBINA, XIMENA DEL ROSARIO</t>
  </si>
  <si>
    <t>8252620-K</t>
  </si>
  <si>
    <t>LORCA VILLALÓN, BALDOMERA DEL CARMEN</t>
  </si>
  <si>
    <t>6904612-6</t>
  </si>
  <si>
    <t>MANRÍQUEZ CASTILLO, PATRICIA ISABEL</t>
  </si>
  <si>
    <t>7323600-2</t>
  </si>
  <si>
    <t>MORA QUIÑONES, LUIS EUGENIO</t>
  </si>
  <si>
    <t>6470334-K</t>
  </si>
  <si>
    <t>MOZÓ SERRA, CARLOS JOSÉ</t>
  </si>
  <si>
    <t>5459313-9</t>
  </si>
  <si>
    <t>NÚÑEZ DÍAZ, JORGE VICENTE</t>
  </si>
  <si>
    <t>8194663-9</t>
  </si>
  <si>
    <t>OLMEDO DURÁN, MARÍA INÉS</t>
  </si>
  <si>
    <t>8194659-0</t>
  </si>
  <si>
    <t>ORELLANA MARTÍNEZ, SILVIA DEL CARMEN</t>
  </si>
  <si>
    <t>6392948-4</t>
  </si>
  <si>
    <t>OYARZÚN GUÍÑEZ, LUIS ALFREDO</t>
  </si>
  <si>
    <t>7337851-6</t>
  </si>
  <si>
    <t>PAREDES GUERRA, CARMEN ISABEL</t>
  </si>
  <si>
    <t>7564325-K</t>
  </si>
  <si>
    <t>PAVEZ BASUALTO, ANA ELENA</t>
  </si>
  <si>
    <t>8442371-8</t>
  </si>
  <si>
    <t>PÉREZ CAMPOS, ANA ROSA</t>
  </si>
  <si>
    <t>8270386-1</t>
  </si>
  <si>
    <t>PIMENTEL ALVARADO, MÓNICA CECILIA AGUSTINA</t>
  </si>
  <si>
    <t>8069605-1</t>
  </si>
  <si>
    <t>QUERO RAMÍREZ, ROSA ESTER</t>
  </si>
  <si>
    <t>6731169-8</t>
  </si>
  <si>
    <t>REYES ALMONACID, JULIÁN BERNARDO</t>
  </si>
  <si>
    <t>8140613-8</t>
  </si>
  <si>
    <t>SALAS PINTO, GLADYS VICTORIA</t>
  </si>
  <si>
    <t>7094942-3</t>
  </si>
  <si>
    <t>SEPÚLVEDA MORALES, CLAUDIA INÉS</t>
  </si>
  <si>
    <t>7215515-7</t>
  </si>
  <si>
    <t>SOZA ROJAS, JUAN GUILLERMO</t>
  </si>
  <si>
    <t>7662282-5</t>
  </si>
  <si>
    <t>TOLEDO ÁLVAREZ, MARÍA ELIANA</t>
  </si>
  <si>
    <t>8145919-3</t>
  </si>
  <si>
    <t>TORRES DÍAZ, LILIAN ROSA</t>
  </si>
  <si>
    <t>8092438-0</t>
  </si>
  <si>
    <t>URZÚA SALINAS, MARÍA EUGENIA DE LOURDES</t>
  </si>
  <si>
    <t>7832288-8</t>
  </si>
  <si>
    <t>CÁRDENAS GARCÍA, MARÍA BERTA GLORIA</t>
  </si>
  <si>
    <t>8054732-3</t>
  </si>
  <si>
    <t>SUBIABRE BARRIENTOS, MARÍA PATRICIA</t>
  </si>
  <si>
    <t>6609260-7</t>
  </si>
  <si>
    <t>ASCENCIO GREZ, MÓNICA DILIAN</t>
  </si>
  <si>
    <t>8271355-7</t>
  </si>
  <si>
    <t>BOCAZ SANDOVAL, BEATRIZ EUGENIA</t>
  </si>
  <si>
    <t>8418294-K</t>
  </si>
  <si>
    <t>CÉSPED MEDEL, MARÍA CECILIA</t>
  </si>
  <si>
    <t>8145583-K</t>
  </si>
  <si>
    <t>GÓMEZ CANALES, SARA DEL CARMEN</t>
  </si>
  <si>
    <t>799562-8</t>
  </si>
  <si>
    <t>GÓMEZ FUENTES, SILVIA</t>
  </si>
  <si>
    <t>7120034-5</t>
  </si>
  <si>
    <t>ZAMORANO MIRANDA, ELSA DEL TRÁNSITO</t>
  </si>
  <si>
    <t>6311084-1</t>
  </si>
  <si>
    <t>ALARCÓN MARÍN, HÉCTOR ANDRÉS</t>
  </si>
  <si>
    <t>6242031-6</t>
  </si>
  <si>
    <t>ARANCIBIA MÉNDEZ, LUIS ALBERTO</t>
  </si>
  <si>
    <t>7767610-4</t>
  </si>
  <si>
    <t>ARANCIBIA VÁSQUEZ, PATRICIA EDULIA</t>
  </si>
  <si>
    <t>8401838-4</t>
  </si>
  <si>
    <t>BUSTAMANTE BARRERA, DAISY DE LAS MERCEDES</t>
  </si>
  <si>
    <t>8006485-3</t>
  </si>
  <si>
    <t>CAMPOS CÉSPED, ESTRELLA DEL CARMEN</t>
  </si>
  <si>
    <t>6348020-7</t>
  </si>
  <si>
    <t>CAMPOS CONCHA, MARÍA CELIA</t>
  </si>
  <si>
    <t>7926447-4</t>
  </si>
  <si>
    <t>CARRILLO ESPINOZA, RUTH ELIANA</t>
  </si>
  <si>
    <t>7496491-5</t>
  </si>
  <si>
    <t>CURRIHUAL ZÚÑIGA, CLARA DE LAS MERCEDES</t>
  </si>
  <si>
    <t>7959548-9</t>
  </si>
  <si>
    <t>GARRIDO ANATIVIA, FABIANA TERESA</t>
  </si>
  <si>
    <t>6424611-9</t>
  </si>
  <si>
    <t>HENRÍQUEZ PINO, JOSÉ AVELINO</t>
  </si>
  <si>
    <t>8103189-4</t>
  </si>
  <si>
    <t>HERNÁNDEZ SÁNCHEZ, MARGARITA DEL CARMEN</t>
  </si>
  <si>
    <t>5922125-6</t>
  </si>
  <si>
    <t>HORMAZÁBAL SEGURA, LUIS EVARISTO</t>
  </si>
  <si>
    <t>8225966-K</t>
  </si>
  <si>
    <t>ITURRA GARCÍA, GLORIA DEL ROSARIO</t>
  </si>
  <si>
    <t>6618758-6</t>
  </si>
  <si>
    <t>MANZO CALDERÓN, DAGOBERTO NICOLÁS</t>
  </si>
  <si>
    <t>6699574-7</t>
  </si>
  <si>
    <t>MERCADO CONTRERAS, MARÍA ANGÉLICA</t>
  </si>
  <si>
    <t>8136806-6</t>
  </si>
  <si>
    <t>MORAGA FUENTES, VICTORIA IRENE</t>
  </si>
  <si>
    <t>6009120-K</t>
  </si>
  <si>
    <t>NARANJO LEÓN, JULIO ARTURO</t>
  </si>
  <si>
    <t>6386219-3</t>
  </si>
  <si>
    <t>NAVEA GÓMEZ, CARLOS MAURICIO</t>
  </si>
  <si>
    <t>6222499-1</t>
  </si>
  <si>
    <t>PÉREZ GUZMÁN, WILMA VERÓNICA</t>
  </si>
  <si>
    <t>8400562-2</t>
  </si>
  <si>
    <t>RAMÍREZ ARAVENA, AMALIA ROSA</t>
  </si>
  <si>
    <t>6250846-9</t>
  </si>
  <si>
    <t>RUBIO ROMERO, GEMMA MARÍA IGNACIA DE LOURDES</t>
  </si>
  <si>
    <t>6369423-1</t>
  </si>
  <si>
    <t>SANTANA BURGOS, RICARDO RAÚL</t>
  </si>
  <si>
    <t>7321324-K</t>
  </si>
  <si>
    <t>SEPÚLVEDA HERMOSILLA, JOSÉ GUILLERMO</t>
  </si>
  <si>
    <t>8117276-5</t>
  </si>
  <si>
    <t>VALLEJOS BIZAMA, MARGARITA CECILIA</t>
  </si>
  <si>
    <t>7510772-2</t>
  </si>
  <si>
    <t>VIELMA LEÓN, MARÍA ELISA</t>
  </si>
  <si>
    <t>7773600-K</t>
  </si>
  <si>
    <t>VILCHES ZAMORA, XIMENA DEL CARMEN</t>
  </si>
  <si>
    <t>5711867-9</t>
  </si>
  <si>
    <t>VILLACURA CAVIERES, AUGUSTO ENRIQUE</t>
  </si>
  <si>
    <t>8383090-5</t>
  </si>
  <si>
    <t>CAMPOS GALLEGOS, CECILIA ISABEL</t>
  </si>
  <si>
    <t>7999242-9</t>
  </si>
  <si>
    <t>FUENTES NÚÑEZ, ETELVINA DEL CARMEN</t>
  </si>
  <si>
    <t>5940098-3</t>
  </si>
  <si>
    <t>GAMBOA ARAVENA, CLAUDIO EDMUNDO</t>
  </si>
  <si>
    <t>8232313-9</t>
  </si>
  <si>
    <t>JILABERT MUÑOZ, MARÍA MÁXIMA</t>
  </si>
  <si>
    <t>8059042-3</t>
  </si>
  <si>
    <t>MUÑOZ CANDIA, ELSA DEL CARMEN</t>
  </si>
  <si>
    <t>6463909-9</t>
  </si>
  <si>
    <t>SANDOVAL CID, JUAN ENRIQUE</t>
  </si>
  <si>
    <t>8583486-K</t>
  </si>
  <si>
    <t>URIBE BELLO, BERTA EMPERATRIZ</t>
  </si>
  <si>
    <t>5763508-8</t>
  </si>
  <si>
    <t>VEGA SÁEZ, MILTON NIBALDO</t>
  </si>
  <si>
    <t>7716341-7</t>
  </si>
  <si>
    <t>ARROYO OLIVERA, LUISA EDUVIJIS</t>
  </si>
  <si>
    <t>8623373-8</t>
  </si>
  <si>
    <t>ARTIGAS VALDÉS, MARÍA BERNARDA</t>
  </si>
  <si>
    <t>7317221-7</t>
  </si>
  <si>
    <t>ITURRIETA LORCA, MARINA DE LAS MERCEDES</t>
  </si>
  <si>
    <t>7211169-9</t>
  </si>
  <si>
    <t>LÓPEZ MUÑOZ, ELBA ROSA</t>
  </si>
  <si>
    <t>8098304-2</t>
  </si>
  <si>
    <t>PAILAMILLA CARRASCO, MIRIAM DEL CARMEN</t>
  </si>
  <si>
    <t>5782732-7</t>
  </si>
  <si>
    <t>RIQUELME MOLINA, JUAN SALVADOR</t>
  </si>
  <si>
    <t>6696581-3</t>
  </si>
  <si>
    <t>VEGA MOLINA, KAREN DE LOS ANGELES</t>
  </si>
  <si>
    <t>6823987-7</t>
  </si>
  <si>
    <t>CATALÁN EPUÑÁN, MARLEN DEL CARMEN</t>
  </si>
  <si>
    <t>7184576-1</t>
  </si>
  <si>
    <t>LÓPEZ RETAMAL, MARTA ISABEL</t>
  </si>
  <si>
    <t>7863469-3</t>
  </si>
  <si>
    <t>GUTIÉRREZ PACHECO, MAGDALENA MARGOT</t>
  </si>
  <si>
    <t>8470683-3</t>
  </si>
  <si>
    <t>LEVIS ORTEGA, MIREYA PATRICIA</t>
  </si>
  <si>
    <t>6656139-9</t>
  </si>
  <si>
    <t>PONCE TORRES, CARLOS ARTURO</t>
  </si>
  <si>
    <t>6688177-6</t>
  </si>
  <si>
    <t>TOLEDO SANDOVAL, IVÁN ELOY</t>
  </si>
  <si>
    <t>6789081-7</t>
  </si>
  <si>
    <t>VALDIVIA SOTO, MYRIAM DEL ROSARIO</t>
  </si>
  <si>
    <t>8863069-6</t>
  </si>
  <si>
    <t>WEBER FERNÁNDEZ, DANILO MARECK</t>
  </si>
  <si>
    <t>6973254-2</t>
  </si>
  <si>
    <t>BRICEÑO MARCHANT, PATRICIA DEL CARMEN</t>
  </si>
  <si>
    <t>7209707-6</t>
  </si>
  <si>
    <t>CIFUENTES CHACÓN, GLORIA SUSANA</t>
  </si>
  <si>
    <t>6518415-K</t>
  </si>
  <si>
    <t>DONOSO JORQUERA, ROBERTO OSVALDO</t>
  </si>
  <si>
    <t>6330333-K</t>
  </si>
  <si>
    <t>ESPINOSA HENRÍQUEZ, MIGUEL LUIS</t>
  </si>
  <si>
    <t>7460598-2</t>
  </si>
  <si>
    <t>FIERRO RIVAS, HERTA GENOVEVA</t>
  </si>
  <si>
    <t>6656758-3</t>
  </si>
  <si>
    <t>FIGUEROA ROMÁN, CARLOS ANGEL</t>
  </si>
  <si>
    <t>7620508-6</t>
  </si>
  <si>
    <t>FUENTES ULLOA, GRACIELA ELENA</t>
  </si>
  <si>
    <t>6195418-K</t>
  </si>
  <si>
    <t>MONTES MARTÍNEZ, MANUEL JESÚS</t>
  </si>
  <si>
    <t>7044064-4</t>
  </si>
  <si>
    <t>MUNIZAGA BADILLA, MAGALY DEL CARMEN</t>
  </si>
  <si>
    <t>7206371-6</t>
  </si>
  <si>
    <t>MUÑOZ SALINAS, VERÓNICA CECILIA</t>
  </si>
  <si>
    <t>5547236-K</t>
  </si>
  <si>
    <t>NÚÑEZ SILVA, JORGE FERNANDO</t>
  </si>
  <si>
    <t>6273238-5</t>
  </si>
  <si>
    <t>NÚÑEZ VALDÉS, CARLOS EMILIO ARTURO</t>
  </si>
  <si>
    <t>6024194-5</t>
  </si>
  <si>
    <t>PALOMINOS ZÚÑIGA, BENJAMÍN DAGOBERTO</t>
  </si>
  <si>
    <t>6008561-7</t>
  </si>
  <si>
    <t>RAMÍREZ VERGARA, MANUEL HUGO</t>
  </si>
  <si>
    <t>8061752-6</t>
  </si>
  <si>
    <t>REYES ABARCA, ANA MERCEDES</t>
  </si>
  <si>
    <t>7598095-7</t>
  </si>
  <si>
    <t>REYES PARRA, EVA DEL CARMEN</t>
  </si>
  <si>
    <t>6797752-1</t>
  </si>
  <si>
    <t>REYES ZAMORANO, RAFAEL OMAR</t>
  </si>
  <si>
    <t>7069015-2</t>
  </si>
  <si>
    <t>SAAVEDRA BAROUHJ, NELLA VIVIANA</t>
  </si>
  <si>
    <t>6127420-0</t>
  </si>
  <si>
    <t>TAPIA MARTÍNEZ, IVONNE MARLENE</t>
  </si>
  <si>
    <t>6027095-3</t>
  </si>
  <si>
    <t>TOLOZA JARA, JOSÉ MARIO</t>
  </si>
  <si>
    <t>8004670-7</t>
  </si>
  <si>
    <t>TORREALBA GONZÁLEZ, HELLEN XIMENA DEL CARMEN</t>
  </si>
  <si>
    <t>6827283-1</t>
  </si>
  <si>
    <t>ZAPATA SANTIBÁÑEZ, RAFAEL ALEJANDRO</t>
  </si>
  <si>
    <t>7493802-7</t>
  </si>
  <si>
    <t>HENRÍQUEZ RUBILAR, OLGA DEL CARMEN</t>
  </si>
  <si>
    <t>8372852-3</t>
  </si>
  <si>
    <t>INZUNZA CAMPOS, ROSALÍA GLADYS</t>
  </si>
  <si>
    <t>7947783-4</t>
  </si>
  <si>
    <t>CABEZAS ROJAS, ISABEL DE LOURDES</t>
  </si>
  <si>
    <t>6933890-9</t>
  </si>
  <si>
    <t>CALDERÓN PEREIRA, HERNÁN HUMBERTO</t>
  </si>
  <si>
    <t>7226229-8</t>
  </si>
  <si>
    <t>SOTO MOFFAT, PATRICIO HERNANDO</t>
  </si>
  <si>
    <t>7081064-6</t>
  </si>
  <si>
    <t>VARGAS PINCHEIRA, MARÍA LORETO</t>
  </si>
  <si>
    <t>7564371-3</t>
  </si>
  <si>
    <t>VERA SOTO, CECILIA MARÍA</t>
  </si>
  <si>
    <t>6426278-5</t>
  </si>
  <si>
    <t>ANCHIMIL ANTILLANCA, VÍCTOR MARCOS</t>
  </si>
  <si>
    <t>7119106-0</t>
  </si>
  <si>
    <t>MENDOZA SANDOVAL, JANETT AMADA</t>
  </si>
  <si>
    <t>7244986-k</t>
  </si>
  <si>
    <t>MONTECINOS PÉREZ, LILIAN MAGDALENA</t>
  </si>
  <si>
    <t>7456829-7</t>
  </si>
  <si>
    <t>POBLETE DEL RÍO, MIRIAM ELISABETH</t>
  </si>
  <si>
    <t>7555298-K</t>
  </si>
  <si>
    <t>VERA POVEDA, GLADYS GRACIELA</t>
  </si>
  <si>
    <t>6503526-K</t>
  </si>
  <si>
    <t>BARRA CASTRO, JAIME HONORATO</t>
  </si>
  <si>
    <t>6937366-6</t>
  </si>
  <si>
    <t>HUEÑIR NORÍN, JUAN DE DIOS</t>
  </si>
  <si>
    <t>7716278-K</t>
  </si>
  <si>
    <t>HUILCAMÁN TRALMA, ANA DIVA</t>
  </si>
  <si>
    <t>7329172-0</t>
  </si>
  <si>
    <t>ISLA RUIZ, ELBA HERMENEGILDA</t>
  </si>
  <si>
    <t>6502534-5</t>
  </si>
  <si>
    <t>ROCHA LARA, ROSA LAURA PETRONILA</t>
  </si>
  <si>
    <t>7026728-4</t>
  </si>
  <si>
    <t>RUBILAR CÓRDOVA, JAIME OSVALDO</t>
  </si>
  <si>
    <t>7392581-9</t>
  </si>
  <si>
    <t>BARRENECHEA CROT, MARÍA CECILIA</t>
  </si>
  <si>
    <t>8249794-3</t>
  </si>
  <si>
    <t>CORTÉS SÁEZ, LIDIA ELVIRA</t>
  </si>
  <si>
    <t>7282400-8</t>
  </si>
  <si>
    <t>DELGADO FLORES, ELISA GRACIELA</t>
  </si>
  <si>
    <t>7431304-3</t>
  </si>
  <si>
    <t>HUECHEPAN CATALÁN, EVA INICHA</t>
  </si>
  <si>
    <t>7489029-6</t>
  </si>
  <si>
    <t>SALGADO VILLANUEVA, ANGELA PATRICIA</t>
  </si>
  <si>
    <t>7210344-0</t>
  </si>
  <si>
    <t>VALDEBENITO FREIRE, ARLETT DEL CARMEN</t>
  </si>
  <si>
    <t>6821200-6</t>
  </si>
  <si>
    <t>ABELLEIRA FIGUEROA, CARMEN PAZ</t>
  </si>
  <si>
    <t>8556990-2</t>
  </si>
  <si>
    <t>ALVIAL PARRA, IRENE DEL ROSARIO</t>
  </si>
  <si>
    <t>7706661-6</t>
  </si>
  <si>
    <t>ARÁNGUIZ ROJAS, MÓNICA EVA</t>
  </si>
  <si>
    <t>6747625-5</t>
  </si>
  <si>
    <t>GARNHAM CARRIZO, ISABEL MARGARITA</t>
  </si>
  <si>
    <t>7167200-K</t>
  </si>
  <si>
    <t>JARAMILLO ARÁNGUIZ, ANA MARÍA</t>
  </si>
  <si>
    <t>8306901-5</t>
  </si>
  <si>
    <t>JEANMAIRE OLAVE, MARÍA PATRICIA</t>
  </si>
  <si>
    <t>7509418-3</t>
  </si>
  <si>
    <t>MORENO MIRANDA, ANA MARÍA</t>
  </si>
  <si>
    <t>7527857-8</t>
  </si>
  <si>
    <t>ABARCA NÚÑEZ, JIMENA DEL CARMEN</t>
  </si>
  <si>
    <t>7821587-9</t>
  </si>
  <si>
    <t>CHACANA KANZUA, ELIANA ROSA</t>
  </si>
  <si>
    <t>7834940-9</t>
  </si>
  <si>
    <t>FERNÁNDEZ ROMERO, SANDRA ORIETA</t>
  </si>
  <si>
    <t>8195229-9</t>
  </si>
  <si>
    <t>GONZÁLEZ YONG, SILVIA DEL ROSARIO</t>
  </si>
  <si>
    <t>6570461-7</t>
  </si>
  <si>
    <t>SILVA SOTO, LILIANA ROSA</t>
  </si>
  <si>
    <t>6141935-7</t>
  </si>
  <si>
    <t>MELIPILLÁN PARANCÁN, JUAN GAVINO</t>
  </si>
  <si>
    <t>7871265-1</t>
  </si>
  <si>
    <t>SEPÚLVEDA CUEVAS, FRESIA ANGÉLICA</t>
  </si>
  <si>
    <t>7069963-K</t>
  </si>
  <si>
    <t>VERA TORRES, RAÚL ARMANDO</t>
  </si>
  <si>
    <t>8145908-8</t>
  </si>
  <si>
    <t>ACEVEDO VALDÉS, ANTONIETA DEL CARMEN</t>
  </si>
  <si>
    <t>7558922-0</t>
  </si>
  <si>
    <t>BARRIOS OSSES, REGINA DEL CARMEN</t>
  </si>
  <si>
    <t>6768620-9</t>
  </si>
  <si>
    <t>ORMAZÁBAL GUERRERO, MARÍA EUGENIA</t>
  </si>
  <si>
    <t>6439980-2</t>
  </si>
  <si>
    <t>VALDÉS DÍAZ, MARGARITA ISABEL</t>
  </si>
  <si>
    <t>7231209-0</t>
  </si>
  <si>
    <t>ARAYA FLORES, NOEMÍ DEL PILAR</t>
  </si>
  <si>
    <t>7750166-5</t>
  </si>
  <si>
    <t>BARRIENTOS ASTUDILLO, ELODINA ARSENIA</t>
  </si>
  <si>
    <t>5830624-K</t>
  </si>
  <si>
    <t>BUSTOS MELÍN, PATRICIO ERNESTO</t>
  </si>
  <si>
    <t>6145529-9</t>
  </si>
  <si>
    <t>CAAMAÑO MATAMALA, JORGE EDUARDO</t>
  </si>
  <si>
    <t>5557706-4</t>
  </si>
  <si>
    <t>CALDERÓN PERRONI, PEDRO HUMBERTO</t>
  </si>
  <si>
    <t>8242845-3</t>
  </si>
  <si>
    <t>CASTILLO DÍAZ, ALEJANDRA PROVINDA</t>
  </si>
  <si>
    <t>7169211-6</t>
  </si>
  <si>
    <t>CONTRERAS BUSTOS, ELBA GABRIELA</t>
  </si>
  <si>
    <t>8515644-6</t>
  </si>
  <si>
    <t>GARAY SÁNCHEZ, ELENA LUZ</t>
  </si>
  <si>
    <t>6684945-7</t>
  </si>
  <si>
    <t>JACOBSEN CUEVAS, JULIA NELLY DEL CARMEN</t>
  </si>
  <si>
    <t>8594999-3</t>
  </si>
  <si>
    <t>MARTÍNEZ MOLINA, FLOR ERCIRA</t>
  </si>
  <si>
    <t>8211516-1</t>
  </si>
  <si>
    <t>NAVARRETE PINEDA, NANCY EUGENIA</t>
  </si>
  <si>
    <t>8196267-7</t>
  </si>
  <si>
    <t>PALAVECINO BUSTOS, MARÍA ANTONIETA</t>
  </si>
  <si>
    <t>7750924-0</t>
  </si>
  <si>
    <t>PARRA HERRERA, IDA DEL CARMEN</t>
  </si>
  <si>
    <t>8212580-9</t>
  </si>
  <si>
    <t>PINEDA DEL VALLE, MARÍA AURORA</t>
  </si>
  <si>
    <t>8181079-6</t>
  </si>
  <si>
    <t>RIQUELME GUTIÉRREZ, LILIAN MARGARITA</t>
  </si>
  <si>
    <t>7451837-0</t>
  </si>
  <si>
    <t>SALAZAR ARIAS, MARÍA SOLEDAD DEL CARMEN</t>
  </si>
  <si>
    <t>8152833-0</t>
  </si>
  <si>
    <t>TORO MONTECINO, MAGDALENA SOLEDAD</t>
  </si>
  <si>
    <t>5822818-4</t>
  </si>
  <si>
    <t>VÁSQUEZ VALDEBENITO, DANIEL</t>
  </si>
  <si>
    <t>6747919-K</t>
  </si>
  <si>
    <t>VERA PUENTES, JAIME DEL CARMEN</t>
  </si>
  <si>
    <t>6827495-8</t>
  </si>
  <si>
    <t>ZAMORA DOMÍNGUEZ, MIRIAM DEL CARMEN</t>
  </si>
  <si>
    <t>8271232-1</t>
  </si>
  <si>
    <t>ALVEAR MIRANDA, ODETTE CATALINA DE LOURDES</t>
  </si>
  <si>
    <t>6865497-1</t>
  </si>
  <si>
    <t>ARANDA VALDIVIA, ANITA SUSANA</t>
  </si>
  <si>
    <t>7434708-8</t>
  </si>
  <si>
    <t>FARFÁN REYES, CECILIA DEL CARMEN</t>
  </si>
  <si>
    <t>7129561-3</t>
  </si>
  <si>
    <t>GARCÍA INOSTROZA, MARÍA CRISTINA</t>
  </si>
  <si>
    <t>6303986-1</t>
  </si>
  <si>
    <t>HERNÁNDEZ SOTO, MERCEDES</t>
  </si>
  <si>
    <t>7457559-5</t>
  </si>
  <si>
    <t>JIMÉNEZ ROJAS, ANA SILVIA GABRIELA</t>
  </si>
  <si>
    <t>7775439-3</t>
  </si>
  <si>
    <t>MEDINA VALENZUELA, EDITH DE LAS MERCEDES</t>
  </si>
  <si>
    <t>7812835-6</t>
  </si>
  <si>
    <t>NÚÑEZ CARREÑO, BERNARDITA DEL PILAR</t>
  </si>
  <si>
    <t>5968718-2</t>
  </si>
  <si>
    <t>PEÑA VERDUGO, ENRIQUE EDUARDO MIGUEL</t>
  </si>
  <si>
    <t>6618158-8</t>
  </si>
  <si>
    <t>RETAMAL RETAMAL, HERBERT ROLAN</t>
  </si>
  <si>
    <t>8128367-2</t>
  </si>
  <si>
    <t>VILLALOBOS MANZANO, ISABEL SOLEDAD</t>
  </si>
  <si>
    <t>6708050-5</t>
  </si>
  <si>
    <t>BUSTAMANTE CORTÉS, LAURA OLIVIA</t>
  </si>
  <si>
    <t>6487734-8</t>
  </si>
  <si>
    <t>GOICOVIC DONOSO, ERIKA GISELLE DEL ROSARIO</t>
  </si>
  <si>
    <t>8494040-2</t>
  </si>
  <si>
    <t>HENRÍQUEZ MANRÍQUEZ, CELIA ALEJANDRA</t>
  </si>
  <si>
    <t>7631611-2</t>
  </si>
  <si>
    <t>MARAMBIO PINOCHET, MARÍA BEATRIZ DEL CARMEN</t>
  </si>
  <si>
    <t>6803599-6</t>
  </si>
  <si>
    <t>MOLINA HENRÍQUEZ, PATRICIO FÉLIX</t>
  </si>
  <si>
    <t>7229123-9</t>
  </si>
  <si>
    <t>NÚÑEZ MANZANO, LILIAN ORQUÍDEA</t>
  </si>
  <si>
    <t>7240768-7</t>
  </si>
  <si>
    <t>ORELLANA CAMPOS, LILY DEL CARMEN</t>
  </si>
  <si>
    <t>6565976-K</t>
  </si>
  <si>
    <t>PASTÉN MADRID, PATRICIA NOEMÍ</t>
  </si>
  <si>
    <t>7423235-3</t>
  </si>
  <si>
    <t>PONTIGO MONDACA, SANDRA ORIANA</t>
  </si>
  <si>
    <t>8238757-9</t>
  </si>
  <si>
    <t>TORRES VALENCIA, EDELMIRA DEL CARMEN</t>
  </si>
  <si>
    <t>7200390-K</t>
  </si>
  <si>
    <t>ORELLANA VILLARROEL, BRIANDA NELLY</t>
  </si>
  <si>
    <t>7604533-K</t>
  </si>
  <si>
    <t>PAREDES CORVALÁN, MARÍA SOLEDAD</t>
  </si>
  <si>
    <t>8514433-2</t>
  </si>
  <si>
    <t>QUIROGA ELGUEDA, RAQUEL</t>
  </si>
  <si>
    <t>7705621-1</t>
  </si>
  <si>
    <t>SÁNCHEZ PALMA, MYRIAM VICTORIA</t>
  </si>
  <si>
    <t>6243555-0</t>
  </si>
  <si>
    <t>SEPÚLVEDA PINO, OMAR RAÚL</t>
  </si>
  <si>
    <t>8443702-6</t>
  </si>
  <si>
    <t>AHUMADA BARTOLO, ROSA DEL CARMEN</t>
  </si>
  <si>
    <t>7144263-2</t>
  </si>
  <si>
    <t>ARAVENA VALENZUELA, GUILLERMINA DE LAS MERCEDES</t>
  </si>
  <si>
    <t>7098812-7</t>
  </si>
  <si>
    <t>ARDILES OPAZO, DIGNA EUGENIA</t>
  </si>
  <si>
    <t>8031063-3</t>
  </si>
  <si>
    <t>ARENAS HODGSON, MAGALY MARIANELA</t>
  </si>
  <si>
    <t>8060580-3</t>
  </si>
  <si>
    <t>ARÓSTICA CARPIO, EMA MARGARITA</t>
  </si>
  <si>
    <t>7549298-7</t>
  </si>
  <si>
    <t>BARAHONA BELTRÁN, REBECA CATALINA</t>
  </si>
  <si>
    <t>5805510-7</t>
  </si>
  <si>
    <t>BARNAO DOMÍNGUEZ, ULIMARIO NELLO</t>
  </si>
  <si>
    <t>7870084-K</t>
  </si>
  <si>
    <t>BARRIOS CARRERO, VIRGINIA DEL CARMEN</t>
  </si>
  <si>
    <t>5786162-2</t>
  </si>
  <si>
    <t>BECERRA MELLADO, LUIS MARIANO ALBERTO</t>
  </si>
  <si>
    <t>6587287-0</t>
  </si>
  <si>
    <t>BENAVIDES GORIGOITÍA, HÉCTOR ALFREDO</t>
  </si>
  <si>
    <t>7649021-K</t>
  </si>
  <si>
    <t>CADIMA ALCAIDE, ELIZABETH DEL CARMEN</t>
  </si>
  <si>
    <t>6853920-K</t>
  </si>
  <si>
    <t>CALDERÓN VEGA, RENATO LORENZO</t>
  </si>
  <si>
    <t>7633365-3</t>
  </si>
  <si>
    <t>CAPETILLO CASTILLO, ROSA DEL CARMEN</t>
  </si>
  <si>
    <t>7455837-2</t>
  </si>
  <si>
    <t>CARREÑO LUZA, PATRICIA ISABEL</t>
  </si>
  <si>
    <t>5854468-K</t>
  </si>
  <si>
    <t>CARRILLO RÍOS, RAÚL LORENZO</t>
  </si>
  <si>
    <t>7068210-9</t>
  </si>
  <si>
    <t>CARVAJAL MERY, PATRICIA CECILIA</t>
  </si>
  <si>
    <t>6990529-3</t>
  </si>
  <si>
    <t>CHARLÍN FUENZALIDA, CARLOS SEGUNDO</t>
  </si>
  <si>
    <t>7425706-2</t>
  </si>
  <si>
    <t>CUBILLOS CONCHA, ANITA ELVIRA</t>
  </si>
  <si>
    <t>7212719-6</t>
  </si>
  <si>
    <t>DELGADO TOPOCO, MARINA TERESA</t>
  </si>
  <si>
    <t>7097875-K</t>
  </si>
  <si>
    <t>DÍAZ BARRAZA, MARÍA ELIZABETH</t>
  </si>
  <si>
    <t>7256943-1</t>
  </si>
  <si>
    <t>DÍAZ GALLEGUILLOS, MARIANELA MARISOL</t>
  </si>
  <si>
    <t>6844232-K</t>
  </si>
  <si>
    <t>DÍAZ TAPIA, LAURA INÉS</t>
  </si>
  <si>
    <t>6801342-9</t>
  </si>
  <si>
    <t>DIVASTO ARAYA, ROLANDO CAYETANO</t>
  </si>
  <si>
    <t>7793983-0</t>
  </si>
  <si>
    <t>DROGUETT LATORRE, LINDA INÉS DE MONSERRAT</t>
  </si>
  <si>
    <t>7509773-5</t>
  </si>
  <si>
    <t>ESPEJO ÁLVAREZ, SILVIA DEL CARMEN</t>
  </si>
  <si>
    <t>8293109-0</t>
  </si>
  <si>
    <t>FÁBREGA SANTANDER, PATRICIA ALEJANDRINA</t>
  </si>
  <si>
    <t>6769743-K</t>
  </si>
  <si>
    <t>FARÍAS HERRERA, BRENDA DEL CARMEN</t>
  </si>
  <si>
    <t>7566008-1</t>
  </si>
  <si>
    <t>GATICA ESPINOZA, GENNY MARÍA</t>
  </si>
  <si>
    <t>6921876-8</t>
  </si>
  <si>
    <t>GONZÁLEZ BECK, ALMA MARGIT</t>
  </si>
  <si>
    <t>7668528-2</t>
  </si>
  <si>
    <t>GUTIÉRREZ MONTES, SOLEDAD DEL CARMEN</t>
  </si>
  <si>
    <t>7221939-2</t>
  </si>
  <si>
    <t>HIDALGO DAZA, VERNA EUGENIA</t>
  </si>
  <si>
    <t>8584751-1</t>
  </si>
  <si>
    <t>JAIME GASPAR, MARÍA SILVANA</t>
  </si>
  <si>
    <t>9003338-7</t>
  </si>
  <si>
    <t>JIMÉNEZ LAWRY, PATRICIA PAULINA</t>
  </si>
  <si>
    <t>7055728-2</t>
  </si>
  <si>
    <t>LÓPEZ BRAVO, OMAR ORLANDO</t>
  </si>
  <si>
    <t>7307954-3</t>
  </si>
  <si>
    <t>LOZANO VALDÉS, ONESIMA ISABEL</t>
  </si>
  <si>
    <t>8958843-K</t>
  </si>
  <si>
    <t>MARTÍNEZ LIGUEÑO, DELIA ELENA</t>
  </si>
  <si>
    <t>8964733-9</t>
  </si>
  <si>
    <t>MATUS OLIVARES, GLADYS SEMIRAMIS</t>
  </si>
  <si>
    <t>6273144-3</t>
  </si>
  <si>
    <t>MESÍAS ZAMORA, ROBERTO LUIS</t>
  </si>
  <si>
    <t>6276446-5</t>
  </si>
  <si>
    <t>MEZA SIN-KAY, UBERLINDA DEL CARMEN</t>
  </si>
  <si>
    <t>7300815-8</t>
  </si>
  <si>
    <t>MORALES HUARCAYA, MARÍA INÉS</t>
  </si>
  <si>
    <t>8165919-2</t>
  </si>
  <si>
    <t>OLMOS REYES, ELENA ANGÉLICA</t>
  </si>
  <si>
    <t>5997306-1</t>
  </si>
  <si>
    <t>PEÑA MUÑOZ, SERGIO ENRIQUE</t>
  </si>
  <si>
    <t>7615039-7</t>
  </si>
  <si>
    <t>PÉREZ LOBOS, NANCY DEL CARMEN</t>
  </si>
  <si>
    <t>6516448-5</t>
  </si>
  <si>
    <t>PIZARRO LATORRE, RUTH JOSEFINA</t>
  </si>
  <si>
    <t>7837321-0</t>
  </si>
  <si>
    <t>PUCH RODRÍGUEZ, ORIANA XIMENA</t>
  </si>
  <si>
    <t>8698235-8</t>
  </si>
  <si>
    <t>RIVERA ARREDONDO, IRIS CECILIA</t>
  </si>
  <si>
    <t>8289588-4</t>
  </si>
  <si>
    <t>RIVERA ISASMENDI, MARÍA ANTONIETTA</t>
  </si>
  <si>
    <t>8577294-5</t>
  </si>
  <si>
    <t>RODRÍGUEZ OPAZO, MARÍA ANGÉLICA</t>
  </si>
  <si>
    <t>6885902-6</t>
  </si>
  <si>
    <t>SALINAS VALLEJOS, GUIDO DANTE</t>
  </si>
  <si>
    <t>7305750-7</t>
  </si>
  <si>
    <t>TRONCOSO YUNNISSI, PEDRO WILFREDO</t>
  </si>
  <si>
    <t>7270368-5</t>
  </si>
  <si>
    <t>VALDIVIA CANTILLANA, XIMENA CAROLINA</t>
  </si>
  <si>
    <t>8570947-K</t>
  </si>
  <si>
    <t>VALLE DONUGUETT, VERÓNICA SOLEDAD</t>
  </si>
  <si>
    <t>7940310-5</t>
  </si>
  <si>
    <t>VITALICH GODOY, ZDANKA LJUBICA</t>
  </si>
  <si>
    <t>8468813-4</t>
  </si>
  <si>
    <t>AVILÉS VALENZUELA, MÓNICA MARÍA ELENA</t>
  </si>
  <si>
    <t>5976313-K</t>
  </si>
  <si>
    <t>FUENTES MARAMBIO, EDUARDO ANSELMO</t>
  </si>
  <si>
    <t>7909885-K</t>
  </si>
  <si>
    <t>LOYOLA NÚÑEZ, PATRICIA MARCELA MARGARITA</t>
  </si>
  <si>
    <t>7886069-3</t>
  </si>
  <si>
    <t>ORTEGA POBLETE, JOSEFINA DEL CARMEN</t>
  </si>
  <si>
    <t>7325477-9</t>
  </si>
  <si>
    <t>TORO VERA, SERGIO GONZALO</t>
  </si>
  <si>
    <t>6932921-7</t>
  </si>
  <si>
    <t>ESCOBAR BALOCCHI, LIZETTE DE LOURDES</t>
  </si>
  <si>
    <t>8192852-5</t>
  </si>
  <si>
    <t>GUZMÁN BARRIENTOS, BLANCA ROSEMARIE</t>
  </si>
  <si>
    <t>7405480-3</t>
  </si>
  <si>
    <t>HOTU HEY, MARÍA RUBELINDA</t>
  </si>
  <si>
    <t>6968290-1</t>
  </si>
  <si>
    <t>ARCAYA ALARCÓN, MARÍA SOL EUGENIA</t>
  </si>
  <si>
    <t>8700234-9</t>
  </si>
  <si>
    <t>CAICHEO MENA, LUCY DEL CARMEN</t>
  </si>
  <si>
    <t>7483627-5</t>
  </si>
  <si>
    <t>CAMPOS CAMPOS, ANGELA MYRIAM</t>
  </si>
  <si>
    <t>7971636-7</t>
  </si>
  <si>
    <t>DELGADILLO SILVA, HERMINIA LAURA</t>
  </si>
  <si>
    <t>8019787-K</t>
  </si>
  <si>
    <t>FERNÁNDEZ ROJAS, ANA MILENA</t>
  </si>
  <si>
    <t>6957298-7</t>
  </si>
  <si>
    <t>GONZÁLEZ SANTIBÁÑEZ, MARGARITA DEL CARMEN</t>
  </si>
  <si>
    <t>7067075-5</t>
  </si>
  <si>
    <t>MALBRÁN GAY, MIREYA BERNARDA</t>
  </si>
  <si>
    <t>7464138-5</t>
  </si>
  <si>
    <t>NÚÑEZ URRIA, MIRTHA ELENA</t>
  </si>
  <si>
    <t>7224456-7</t>
  </si>
  <si>
    <t>ROBERTSON ROLDÁN, MARÍA INÉS</t>
  </si>
  <si>
    <t>6911038-K</t>
  </si>
  <si>
    <t>SALGADO CASTILLO, ROSA FERNANDA</t>
  </si>
  <si>
    <t>7805678-9</t>
  </si>
  <si>
    <t>SOLÍS GARAY, SUSANA GLADYS</t>
  </si>
  <si>
    <t>7720295-1</t>
  </si>
  <si>
    <t>VILLALÓN TAPIA, JANNETTE MAGDALENA</t>
  </si>
  <si>
    <t>8544509-K</t>
  </si>
  <si>
    <t>AGUILERA CRISÓSTOMO, ORIETTA ELIZABETH</t>
  </si>
  <si>
    <t>7155066-4</t>
  </si>
  <si>
    <t>FLORENZANO PORRAS, MARÍA MARGARITA</t>
  </si>
  <si>
    <t>6615326-6</t>
  </si>
  <si>
    <t>JARA FRÍAS, HARRY ANTONIO</t>
  </si>
  <si>
    <t>7898377-9</t>
  </si>
  <si>
    <t>MARTIN LEÓN, CARMEN TERESA</t>
  </si>
  <si>
    <t>6578138-7</t>
  </si>
  <si>
    <t>MATURANA BAÑADOS, RAÚL OSCAR</t>
  </si>
  <si>
    <t>7013074-2</t>
  </si>
  <si>
    <t>MONTAÑO ESPINOZA, IRENE PATRICIA</t>
  </si>
  <si>
    <t>7898736-7</t>
  </si>
  <si>
    <t>QUINTANILLA SERRANO, MÓNICA ELENA</t>
  </si>
  <si>
    <t>7810864-9</t>
  </si>
  <si>
    <t>RODRÍGUEZ FUENTES, ZAYDA</t>
  </si>
  <si>
    <t>7031794-K</t>
  </si>
  <si>
    <t>SALINAS VEGA, YOLANDA HAYDÉE</t>
  </si>
  <si>
    <t>5603659-8</t>
  </si>
  <si>
    <t>SANHUEZA CATALÁN, PEDRO ANTONIO</t>
  </si>
  <si>
    <t>9568706-7</t>
  </si>
  <si>
    <t>SANZANA FERNÁNDEZ, MARIELA LUISA</t>
  </si>
  <si>
    <t>5964215-4</t>
  </si>
  <si>
    <t>VALENZUELA BECERRA, LUIS ANTONIO</t>
  </si>
  <si>
    <t>6527502-3</t>
  </si>
  <si>
    <t>ZÚÑIGA HERNÁNDEZ, MARGARITA INÉS</t>
  </si>
  <si>
    <t>7755964-7</t>
  </si>
  <si>
    <t>VIVAR VALIN, BERTA FRIVINA</t>
  </si>
  <si>
    <t>7451934-2</t>
  </si>
  <si>
    <t>BEAS QUINTANILLA, MARÍA GUADALUPE</t>
  </si>
  <si>
    <t>5757004-0</t>
  </si>
  <si>
    <t>ALCAÍNO FUENZALIDA, WALDO ENRIQUE</t>
  </si>
  <si>
    <t>6695750-0</t>
  </si>
  <si>
    <t>AUGER CARES, ROSA ELENA</t>
  </si>
  <si>
    <t>6434000-K</t>
  </si>
  <si>
    <t>AYALA VALENZUELA, GABRIEL EUGENIO</t>
  </si>
  <si>
    <t>7736303-3</t>
  </si>
  <si>
    <t>BAES CASTILLO, JULIETA ROSARIO</t>
  </si>
  <si>
    <t>6551420-6</t>
  </si>
  <si>
    <t>BOBADILLA BOBADILLA, RICARDO ANTONIO</t>
  </si>
  <si>
    <t>6905806-K</t>
  </si>
  <si>
    <t>CABREIRA GONZÁLEZ, ROSA MARINA</t>
  </si>
  <si>
    <t>8143386-0</t>
  </si>
  <si>
    <t>CARRASCO CONTRERAS, EUGENIA BEATRIZ</t>
  </si>
  <si>
    <t>7269446-5</t>
  </si>
  <si>
    <t>CARVALLO GONZÁLEZ, MARILEN</t>
  </si>
  <si>
    <t>7302437-4</t>
  </si>
  <si>
    <t>CASTILLO ARAYA, ELEONORA BEATRIZ</t>
  </si>
  <si>
    <t>6467155-3</t>
  </si>
  <si>
    <t>CASTRO BETANCOURT, MARCIA RUTH</t>
  </si>
  <si>
    <t>8158026-K</t>
  </si>
  <si>
    <t>CHAMORRO HEILIG, ELLY ANTONIA</t>
  </si>
  <si>
    <t>7044031-8</t>
  </si>
  <si>
    <t>CLAUDE REYES, JACQUELINE IVETTE</t>
  </si>
  <si>
    <t>6374678-9</t>
  </si>
  <si>
    <t>CODERN CONSTANZA, MARÍA TERESA</t>
  </si>
  <si>
    <t>6574550-K</t>
  </si>
  <si>
    <t>CONTRERAS LÓPEZ, SOLEDAD DE LAS MERCEDES</t>
  </si>
  <si>
    <t>6512424-6</t>
  </si>
  <si>
    <t>CORTEZ BERRÍOS, RUBÉN ADEMIR</t>
  </si>
  <si>
    <t>6598230-7</t>
  </si>
  <si>
    <t>DUARTE VILLASECA, JUAN MANUEL</t>
  </si>
  <si>
    <t>7810577-1</t>
  </si>
  <si>
    <t>EISSMANN ROJAS, MÓNICA ALEJANDRA</t>
  </si>
  <si>
    <t>7201542-8</t>
  </si>
  <si>
    <t>ESTAY ALBOLEDA, LUCÍA SUSANA</t>
  </si>
  <si>
    <t>7814826-8</t>
  </si>
  <si>
    <t>FIGUEROA MENESES, OLGA INÉS</t>
  </si>
  <si>
    <t>7938334-1</t>
  </si>
  <si>
    <t>FREDES MAYER, VILMA MARIETTA</t>
  </si>
  <si>
    <t>6668490-3</t>
  </si>
  <si>
    <t>FUENTEALBA GALLEGOS, GABRIELA ALICIA</t>
  </si>
  <si>
    <t>6796524-8</t>
  </si>
  <si>
    <t>FUENTES NECULPÁN, CARMEN ROSA</t>
  </si>
  <si>
    <t>5679649-5</t>
  </si>
  <si>
    <t>FUENTES SANDOVAL, MARÍA DE LAS MERCEDES</t>
  </si>
  <si>
    <t>6111193-K</t>
  </si>
  <si>
    <t>GÓMEZ HURTADO, JORGE REYNALDO</t>
  </si>
  <si>
    <t>7984318-0</t>
  </si>
  <si>
    <t>GREGORIO DE LAS HERAS BORNSCHEUER, MARCELA DEL ROSARIO</t>
  </si>
  <si>
    <t>7253989-3</t>
  </si>
  <si>
    <t>GWYNNE VENEGAS, TAMARA JACQUELINE</t>
  </si>
  <si>
    <t>8517363-4</t>
  </si>
  <si>
    <t>HIGUERA PAINEVILU, IRIS DEL CARMEN</t>
  </si>
  <si>
    <t>8566039-K</t>
  </si>
  <si>
    <t>HIGUERAS ARELLANO, LORETO DEL CARMEN</t>
  </si>
  <si>
    <t>7390138-3</t>
  </si>
  <si>
    <t>ILUFI PALOMINOS, GRACIELA MARIETTA</t>
  </si>
  <si>
    <t>6689847-4</t>
  </si>
  <si>
    <t>IRAOLA BERNAL, DOMINGO GILBERTO</t>
  </si>
  <si>
    <t>8182880-6</t>
  </si>
  <si>
    <t>JIMÉNEZ ARÉVALO, JUANA MIGCE</t>
  </si>
  <si>
    <t>6021966-4</t>
  </si>
  <si>
    <t>LAGOS ALEGRÍA, RAÚL ALEJANDRO</t>
  </si>
  <si>
    <t>5716389-5</t>
  </si>
  <si>
    <t>LARA LARA, AQUILES OCTAVIO</t>
  </si>
  <si>
    <t>7642606-6</t>
  </si>
  <si>
    <t>MALDONADO ROMERO, PATRICIA CORINA</t>
  </si>
  <si>
    <t>6591508-1</t>
  </si>
  <si>
    <t>MARTÍNEZ MUÑOZ, FERNÁN PABLO</t>
  </si>
  <si>
    <t>7041967-K</t>
  </si>
  <si>
    <t>MEDINA SALAZAR, GLADYS VERÓNICA</t>
  </si>
  <si>
    <t>8043143-0</t>
  </si>
  <si>
    <t>MELLA ZAMORA, MARJORIE NIDIA DE LOURDES</t>
  </si>
  <si>
    <t>6329061-0</t>
  </si>
  <si>
    <t>MEZA FALCÓN, PABLO VICENTE</t>
  </si>
  <si>
    <t>6667881-4</t>
  </si>
  <si>
    <t>MORALES LATTUZ, EDELBERTO FERNANDO</t>
  </si>
  <si>
    <t>8443224-5</t>
  </si>
  <si>
    <t>MORRAL RASSE, LILIAN DEL CARMEN</t>
  </si>
  <si>
    <t>7855168-2</t>
  </si>
  <si>
    <t>MUÑOZ REYES, NANCY DE LAS MERCEDES</t>
  </si>
  <si>
    <t>7694531-4</t>
  </si>
  <si>
    <t>NETTLE SÁNCHEZ, ANA VICTORIA JACQUELINE</t>
  </si>
  <si>
    <t>7938389-9</t>
  </si>
  <si>
    <t>ORTIZ MELLADO, ERIKA LILIAN</t>
  </si>
  <si>
    <t>6298127-K</t>
  </si>
  <si>
    <t>OYARZÚN FERNÁNDEZ, DARWIN MÁXIMO</t>
  </si>
  <si>
    <t>8176744-0</t>
  </si>
  <si>
    <t>PAREDES BENAVIDES, JANET DEL CARMEN</t>
  </si>
  <si>
    <t>7495477-4</t>
  </si>
  <si>
    <t>PIRAÍNO ASTUDILLO, JUDIT ANGÉLICA</t>
  </si>
  <si>
    <t>8586088-7</t>
  </si>
  <si>
    <t>POLVERELLI HINOJOSA, MARCELA TERESA</t>
  </si>
  <si>
    <t>6286479-6</t>
  </si>
  <si>
    <t>QUEZADA ROSS, JUAN CARLOS</t>
  </si>
  <si>
    <t>7077837-8</t>
  </si>
  <si>
    <t>RAMÍREZ HERRERA, MARÍA ELVIRA</t>
  </si>
  <si>
    <t>7805324-0</t>
  </si>
  <si>
    <t>RÍOS DÍAZ, MARÍA VICTORIA DEL PERPETUO SOCORRO</t>
  </si>
  <si>
    <t>8515455-9</t>
  </si>
  <si>
    <t>RIVERA FUENTEALBA, INGRID DE LAS MERCEDES</t>
  </si>
  <si>
    <t>8515604-7</t>
  </si>
  <si>
    <t>SARMIENTO MONJE, MARILIANA DEL CARMEN</t>
  </si>
  <si>
    <t>8544101-9</t>
  </si>
  <si>
    <t>SILVA CAMPOS, ISABEL MARGARITA</t>
  </si>
  <si>
    <t>6976424-K</t>
  </si>
  <si>
    <t>TAPIA GONZÁLEZ, MIGUEL ANGEL</t>
  </si>
  <si>
    <t>8053166-4</t>
  </si>
  <si>
    <t>TAPIA PIÑONES, BRENDA YANETT</t>
  </si>
  <si>
    <t>8527006-0</t>
  </si>
  <si>
    <t>VALVERDE ARRIAGADA, EVANGELINA DEL CARMEN</t>
  </si>
  <si>
    <t>7075393-6</t>
  </si>
  <si>
    <t>VEGA VALLE, DOMINGO JULIO</t>
  </si>
  <si>
    <t>8212295-8</t>
  </si>
  <si>
    <t>CERDA ESPINOZA, MARÍA VERÓNICA PABLINA</t>
  </si>
  <si>
    <t>7968850-9</t>
  </si>
  <si>
    <t>PAREDES TRUJILLO, JUANA ELIANA</t>
  </si>
  <si>
    <t>8623517-K</t>
  </si>
  <si>
    <t>ARAYA BERRÍOS, CRISTINA ANGÉLICA</t>
  </si>
  <si>
    <t>8172440-7</t>
  </si>
  <si>
    <t>CARDOZA CARDOZA, CARMEN GLORIA</t>
  </si>
  <si>
    <t>8604522-2</t>
  </si>
  <si>
    <t>CHACANA OGAZ, IRIS MARGARITA</t>
  </si>
  <si>
    <t>6710717-9</t>
  </si>
  <si>
    <t>GONZÁLEZ LÓPEZ, PATRICIO IGNACIO</t>
  </si>
  <si>
    <t>6894007-9</t>
  </si>
  <si>
    <t>IBACACHE OLIVARES, JUAN RAÚL</t>
  </si>
  <si>
    <t>7588836-8</t>
  </si>
  <si>
    <t>ZAMORA PEÑA, ANA MARÍA</t>
  </si>
  <si>
    <t>5791475-0</t>
  </si>
  <si>
    <t>ABURTO JARA, PATRICIO JOSÉ</t>
  </si>
  <si>
    <t>7155368-K</t>
  </si>
  <si>
    <t>GONZÁLEZ VALENCIA, ROSA LEONOR</t>
  </si>
  <si>
    <t>6611525-9</t>
  </si>
  <si>
    <t>HERNÁNDEZ MUÑOZ, EDUARDO</t>
  </si>
  <si>
    <t>8047560-8</t>
  </si>
  <si>
    <t>LEE GÁLVEZ, VILMA ENRIQUETA</t>
  </si>
  <si>
    <t>7546496-7</t>
  </si>
  <si>
    <t>MATAMALA SOTO, GRACIELA CECILIA</t>
  </si>
  <si>
    <t>7150964-8</t>
  </si>
  <si>
    <t>MONTESINOS DELGADO, NELSON</t>
  </si>
  <si>
    <t>6199167-0</t>
  </si>
  <si>
    <t>MORALES NÚÑEZ, ANA MARÍA</t>
  </si>
  <si>
    <t>7954658-5</t>
  </si>
  <si>
    <t>NAVARRETE VERA, ROSA MARÍA</t>
  </si>
  <si>
    <t>8111278-9</t>
  </si>
  <si>
    <t>OBRECHT SAMSON, DENISE MARY</t>
  </si>
  <si>
    <t>7936795-8</t>
  </si>
  <si>
    <t>PALMA ACUÑA, AMANDA SUSANA</t>
  </si>
  <si>
    <t>6057017-5</t>
  </si>
  <si>
    <t>VARGAS PAVEZ, EDMUNDO DE LA CRUZ</t>
  </si>
  <si>
    <t>8251527-5</t>
  </si>
  <si>
    <t>VARGAS VELÁSQUEZ, ANTONIA DEL PILAR</t>
  </si>
  <si>
    <t>7987834-0</t>
  </si>
  <si>
    <t>VILO MARTÍNEZ, ELSA DEL CARMEN</t>
  </si>
  <si>
    <t>7899961-6</t>
  </si>
  <si>
    <t>CHÁVEZ CONTRERAS, RUTH DEL CARMEN</t>
  </si>
  <si>
    <t>8029479-4</t>
  </si>
  <si>
    <t>DINTRANS ALARCÓN, ORIANA ISABEL</t>
  </si>
  <si>
    <t>7755386-K</t>
  </si>
  <si>
    <t>LÓPEZ LETELIER, LAURA ERNESTINA</t>
  </si>
  <si>
    <t>7049614-3</t>
  </si>
  <si>
    <t>ROMÁN CARRASCO, ILSE CARMEN</t>
  </si>
  <si>
    <t>5766200-K</t>
  </si>
  <si>
    <t>ÁLVAREZ ÁLVAREZ, LUIS GUILLERMO</t>
  </si>
  <si>
    <t>5964717-2</t>
  </si>
  <si>
    <t>ARAYA CASTILLO, RAÚL FERNANDO</t>
  </si>
  <si>
    <t>7494867-7</t>
  </si>
  <si>
    <t>BACARREZZA RODRÍGUEZ, VIRGINIA DEL CARMEN</t>
  </si>
  <si>
    <t>7460134-0</t>
  </si>
  <si>
    <t>BARRAZA ARAYA, MÓNICA ALBINA</t>
  </si>
  <si>
    <t>7477138-6</t>
  </si>
  <si>
    <t>BOLOMEY MÉNDEZ, MARITZA DEL CARMEN</t>
  </si>
  <si>
    <t>6889591-K</t>
  </si>
  <si>
    <t>BRAVO MARÍN, ERIC WULBUR</t>
  </si>
  <si>
    <t>6915993-1</t>
  </si>
  <si>
    <t>CANEDO DÍAZ, JAIME ANDRÉS</t>
  </si>
  <si>
    <t>7982988-9</t>
  </si>
  <si>
    <t>CARVALLO GONZÁLEZ, ARLETTE MERY</t>
  </si>
  <si>
    <t>7530742-K</t>
  </si>
  <si>
    <t>CASTILLO JOFRÉ, MARÍA PÍA</t>
  </si>
  <si>
    <t>6745786-2</t>
  </si>
  <si>
    <t>CASTILLO YÁÑEZ, AMÉRICO FERNANDO</t>
  </si>
  <si>
    <t>8489851-1</t>
  </si>
  <si>
    <t>CONTRERAS BRICEÑO, GLADYS ELADIA</t>
  </si>
  <si>
    <t>5459876-9</t>
  </si>
  <si>
    <t>CONTRERAS SANTANA, EDUARDO ADRIÁN</t>
  </si>
  <si>
    <t>8102901-6</t>
  </si>
  <si>
    <t>ELIZALDE RAMÍREZ, ISABEL DEL ROSARIO</t>
  </si>
  <si>
    <t>8487327-6</t>
  </si>
  <si>
    <t>ESPINOSA GUAMÁN, CLARA LUZ</t>
  </si>
  <si>
    <t>7704323-3</t>
  </si>
  <si>
    <t>GODOY ROJAS, ELIZABETH IVONNE</t>
  </si>
  <si>
    <t>8556941-4</t>
  </si>
  <si>
    <t>GÓMEZ COMPIANO, ROSA UBERLINDA</t>
  </si>
  <si>
    <t>6549239-3</t>
  </si>
  <si>
    <t>GONZÁLEZ ESPÍNOLA, ALEJANDRO HÉCTOR</t>
  </si>
  <si>
    <t>8042005-6</t>
  </si>
  <si>
    <t>HERNÁNDEZ ABARCA, SYLVIA ANDREA</t>
  </si>
  <si>
    <t>7052277-2</t>
  </si>
  <si>
    <t>HUERTA ORTIZ, ADRIANA ISABEL</t>
  </si>
  <si>
    <t>8104366-3</t>
  </si>
  <si>
    <t>ILLANES CIFUENTES, JACQUELINE DEL CARMEN</t>
  </si>
  <si>
    <t>6661031-4</t>
  </si>
  <si>
    <t>LAMAS MOYA, FÉLIX DAMIÁN</t>
  </si>
  <si>
    <t>6182811-7</t>
  </si>
  <si>
    <t>LEÓN CORTÉS, LUIS HERMAN</t>
  </si>
  <si>
    <t>5770138-2</t>
  </si>
  <si>
    <t>MANCILLA HERNÁNDEZ, NELSON GUILLERMO</t>
  </si>
  <si>
    <t>7726672-0</t>
  </si>
  <si>
    <t>MORALES SALINAS, MARÍA CATALINA</t>
  </si>
  <si>
    <t>6256480-6</t>
  </si>
  <si>
    <t>OLIVARES HERNÁNDEZ, ALEJANDRO ARMENGOL</t>
  </si>
  <si>
    <t>7954336-5</t>
  </si>
  <si>
    <t>PÉREZ ROJAS, CECILIA DE LAS NIEVES</t>
  </si>
  <si>
    <t>5846910-6</t>
  </si>
  <si>
    <t>PIZARRO BASADRE, ANA VICTORIA</t>
  </si>
  <si>
    <t>7110959-3</t>
  </si>
  <si>
    <t>PLAZA PIZARRO, ELENA ISABEL</t>
  </si>
  <si>
    <t>8532005-K</t>
  </si>
  <si>
    <t>PORTILLA PALTA, INÉS DEL CARMEN</t>
  </si>
  <si>
    <t>7035062-9</t>
  </si>
  <si>
    <t>REYES MONTI, FERNANDO RAFAEL ANDRÉS</t>
  </si>
  <si>
    <t>8105313-8</t>
  </si>
  <si>
    <t>RIDDELL HILL, MARÍA ELIZABETH</t>
  </si>
  <si>
    <t>7731359-1</t>
  </si>
  <si>
    <t>RIVERA CONTRERAS, ANA ESTER</t>
  </si>
  <si>
    <t>8082698-2</t>
  </si>
  <si>
    <t>ROBLES GÁLVEZ, YOLANDA MABEL</t>
  </si>
  <si>
    <t>6045884-7</t>
  </si>
  <si>
    <t>ROJAS ARAYA, JUAN DE DIOS</t>
  </si>
  <si>
    <t>8286554-3</t>
  </si>
  <si>
    <t>ROJAS SEPÚLVEDA, PATRICIA ELIANA</t>
  </si>
  <si>
    <t>8790915-8</t>
  </si>
  <si>
    <t>SIERRA ROJAS, GRACIELA DAISY</t>
  </si>
  <si>
    <t>8174366-5</t>
  </si>
  <si>
    <t>TORO CARVAJAL, BEATRIZ DEL CARMEN</t>
  </si>
  <si>
    <t>7431272-1</t>
  </si>
  <si>
    <t>ULLOA VÁSQUEZ, MÓNICA ISABEL</t>
  </si>
  <si>
    <t>8378715-5</t>
  </si>
  <si>
    <t>VARAS ARDILES, MARCELA ISABEL</t>
  </si>
  <si>
    <t>5750783-7</t>
  </si>
  <si>
    <t>VARELA MIRANDA, RODOLFO FERNANDO</t>
  </si>
  <si>
    <t>6140441-4</t>
  </si>
  <si>
    <t>VENEGAS GACHÓN, ROSE MARIE</t>
  </si>
  <si>
    <t>8093081-K</t>
  </si>
  <si>
    <t>YÁÑEZ CARVAJAL, VERÓNICA SOLEDAD</t>
  </si>
  <si>
    <t>8360516-2</t>
  </si>
  <si>
    <t>ZÁRATE PERALTA, EMMA VIOLETA</t>
  </si>
  <si>
    <t>6429776-7</t>
  </si>
  <si>
    <t>DELGADO PÉREZ, LUIS AGUSTÍN</t>
  </si>
  <si>
    <t>6998901-2</t>
  </si>
  <si>
    <t>MORA ARAVENA, PATRICIA IRENE</t>
  </si>
  <si>
    <t>8429367-9</t>
  </si>
  <si>
    <t>OVALLE QUEZADA, OLDENIS DEL CARMEN</t>
  </si>
  <si>
    <t>7395903-9</t>
  </si>
  <si>
    <t>PINILLA FRIZ, VERÓNICA DEL ROSARIO</t>
  </si>
  <si>
    <t>8003898-4</t>
  </si>
  <si>
    <t>SENEN OSSES, MARÍA INÉS</t>
  </si>
  <si>
    <t>5833510-K</t>
  </si>
  <si>
    <t>SEPÚLVEDA SAN MARTÍN, JUAN ORLANDO</t>
  </si>
  <si>
    <t>6536810-2</t>
  </si>
  <si>
    <t>VILLANUEVA QUEZADA, RAÚL PATRICIO</t>
  </si>
  <si>
    <t>8113141-4</t>
  </si>
  <si>
    <t>BARRIL ESPINOZA, MIRIAM SUSANA AGUSTINA</t>
  </si>
  <si>
    <t>8065119-8</t>
  </si>
  <si>
    <t>VILLEGAS RETAMAL, ELBA HADA</t>
  </si>
  <si>
    <t>7224804-K</t>
  </si>
  <si>
    <t>COLE GONZÁLEZ, JENNY FLOR</t>
  </si>
  <si>
    <t>8477348-4</t>
  </si>
  <si>
    <t>DURÁN GÓMEZ, MARÍA ANGÉLICA</t>
  </si>
  <si>
    <t>6823973-7</t>
  </si>
  <si>
    <t>ESCOBAR ESCOBAR, MERCEDES MARÍA INÉS</t>
  </si>
  <si>
    <t>7606138-6</t>
  </si>
  <si>
    <t>FIGUEROA HUECHO, HUMBERTINA DEL CARMEN</t>
  </si>
  <si>
    <t>8442931-7</t>
  </si>
  <si>
    <t>FLORES FLORES, EDITH FILOMENA</t>
  </si>
  <si>
    <t>8215738-7</t>
  </si>
  <si>
    <t>HERMOSILLA FREDES, RUTH ESTER</t>
  </si>
  <si>
    <t>8050038-6</t>
  </si>
  <si>
    <t>HURTADO MIGUIELES, MARÍA VICTORIA</t>
  </si>
  <si>
    <t>7027404-3</t>
  </si>
  <si>
    <t>LLANOS SAN MARTÍN, ABEL ELIECER</t>
  </si>
  <si>
    <t>6648160-3</t>
  </si>
  <si>
    <t>MATAMALA MUÑOZ, GASTÓN RENÉ</t>
  </si>
  <si>
    <t>7607648-0</t>
  </si>
  <si>
    <t>PEREIRA VARGAS, NIEVES DEL CARMEN</t>
  </si>
  <si>
    <t>8112391-8</t>
  </si>
  <si>
    <t>CABELLO MENESES, EVA NOELIA</t>
  </si>
  <si>
    <t>8120844-1</t>
  </si>
  <si>
    <t>CARREÑO MUÑOZ, MARÍA SOLEDAD</t>
  </si>
  <si>
    <t>6480019-1</t>
  </si>
  <si>
    <t>CARVAJAL RISSO, FRESIA MALVINA</t>
  </si>
  <si>
    <t>8004201-9</t>
  </si>
  <si>
    <t>ESPINOSA SÁNCHEZ, BERTA ROSA</t>
  </si>
  <si>
    <t>6061605-1</t>
  </si>
  <si>
    <t>GARCIA HUIDOBRO TORREJON, JORGE FERNANDO</t>
  </si>
  <si>
    <t>7103495-K</t>
  </si>
  <si>
    <t>GONZÁLEZ PARRA, IRENE DEL ROSARIO</t>
  </si>
  <si>
    <t>6398336-5</t>
  </si>
  <si>
    <t>INOSTROZA AHUMADA, PEDRO VÍCTOR</t>
  </si>
  <si>
    <t>7531207-5</t>
  </si>
  <si>
    <t>LAGOS VILCHES, JACQUELINE GRISEL</t>
  </si>
  <si>
    <t>6035068-K</t>
  </si>
  <si>
    <t>MELO SOTO, MARIO ARMANDO</t>
  </si>
  <si>
    <t>8698618-3</t>
  </si>
  <si>
    <t>MÉNDEZ LAGOS, MARÍA ANGÉLICA</t>
  </si>
  <si>
    <t>5788473-8</t>
  </si>
  <si>
    <t>MILLAQUÉN QUIDEL, MARIANO JUAN</t>
  </si>
  <si>
    <t>6869150-8</t>
  </si>
  <si>
    <t>MONTERO ARCOS, ALBERTO ALEJANDRO</t>
  </si>
  <si>
    <t>8046365-0</t>
  </si>
  <si>
    <t>ROBLES LOBOS, MARÍA TERESA</t>
  </si>
  <si>
    <t>8348093-9</t>
  </si>
  <si>
    <t>ZÚÑIGA CALDERÓN, GEMA MARISOL</t>
  </si>
  <si>
    <t>6440720-1</t>
  </si>
  <si>
    <t>CANIHUANTE CABEZAS, ANTONIO</t>
  </si>
  <si>
    <t>7003644-4</t>
  </si>
  <si>
    <t>GÓMEZ HERRERA, LUIS ERNESTO</t>
  </si>
  <si>
    <t>7825858-6</t>
  </si>
  <si>
    <t>LARA VELÁSQUEZ, MARÍA NATIVIDAD</t>
  </si>
  <si>
    <t>7229970-1</t>
  </si>
  <si>
    <t>NECUL ESCOBAR, NOLFA MERY</t>
  </si>
  <si>
    <t>6313569-0</t>
  </si>
  <si>
    <t>ORELLANA GARRIDO, FRANCISCO JAVIER RAMÓN</t>
  </si>
  <si>
    <t>7031301-4</t>
  </si>
  <si>
    <t>TRONCOSO SANDOVAL, PEDRO GUIDO</t>
  </si>
  <si>
    <t>7888049-K</t>
  </si>
  <si>
    <t>ACEVEDO FARÍAS, SILVIA MÓNICA</t>
  </si>
  <si>
    <t>7714665-2</t>
  </si>
  <si>
    <t>BRITO CONTRERAS, VIVIANA DE LOURDES</t>
  </si>
  <si>
    <t>5838743-6</t>
  </si>
  <si>
    <t>CABEZAS RIVEROS, JORGE ÁLVARO</t>
  </si>
  <si>
    <t>6479421-3</t>
  </si>
  <si>
    <t>DONOSO CAMPOS, HUGO ANTONIO</t>
  </si>
  <si>
    <t>8283780-9</t>
  </si>
  <si>
    <t>ORDÓÑEZ FUENTES, VERÓNICA CECILIA</t>
  </si>
  <si>
    <t>7589804-5</t>
  </si>
  <si>
    <t>PALOMINOS AHUMADA, MARÍA CRISTINA</t>
  </si>
  <si>
    <t>6307372-5</t>
  </si>
  <si>
    <t>PINTO MEDINA, LUIS EFRAÍN</t>
  </si>
  <si>
    <t>7334361-5</t>
  </si>
  <si>
    <t>CHELLEW ROJAS, MYRIAM LORETO DEL CARMEN</t>
  </si>
  <si>
    <t>6314625-0</t>
  </si>
  <si>
    <t>HERNÁNDEZ MANSFELD, JORGE EDUARDO</t>
  </si>
  <si>
    <t>6523588-9</t>
  </si>
  <si>
    <t>LABARCA LABARCA, ERIKA HOLANDA</t>
  </si>
  <si>
    <t>7204184-4</t>
  </si>
  <si>
    <t>NÚÑEZ ALARCÓN, MARÍA TERESA</t>
  </si>
  <si>
    <t>6851707-9</t>
  </si>
  <si>
    <t>RIQUELME MARTÍNEZ, ANA JULIA</t>
  </si>
  <si>
    <t>6598025-8</t>
  </si>
  <si>
    <t>URQUÍZAR CARRASCO, MARÍA VERÓNICA</t>
  </si>
  <si>
    <t>8163585-4</t>
  </si>
  <si>
    <t>ZÚÑIGA ZÚÑIGA, MILENA DEL CARMEN</t>
  </si>
  <si>
    <t>7485543-1</t>
  </si>
  <si>
    <t>BENAVIDES FUENTEALBA, MARGA RUTH PATRICIA</t>
  </si>
  <si>
    <t>6512195-6</t>
  </si>
  <si>
    <t>CANDIA MORALES, VALENTÍN HERMES</t>
  </si>
  <si>
    <t>6965561-0</t>
  </si>
  <si>
    <t>FUENTEALBA MUÑOZ, JUAN GREGORIO</t>
  </si>
  <si>
    <t>8240004-4</t>
  </si>
  <si>
    <t>FULLER ALEGRÍA, LILIA RAMONA</t>
  </si>
  <si>
    <t>7905325-2</t>
  </si>
  <si>
    <t>GARRIDO MERA, MARÍA ANGÉLICA</t>
  </si>
  <si>
    <t>5788222-0</t>
  </si>
  <si>
    <t>HERRERA CASAS, DOMINGO AQUILES</t>
  </si>
  <si>
    <t>8417079-8</t>
  </si>
  <si>
    <t>LAGOS CRUCES, OLGA DEL CARMEN</t>
  </si>
  <si>
    <t>5672141-K</t>
  </si>
  <si>
    <t>LÓPEZ SOTELO, VÍCTOR HUGO</t>
  </si>
  <si>
    <t>7485028-6</t>
  </si>
  <si>
    <t>QUIJADA SALAZAR, HILDA ADRIANA</t>
  </si>
  <si>
    <t>6706448-8</t>
  </si>
  <si>
    <t>REBOLLEDO SEPÚLVEDA, PEDRO HERNÁN</t>
  </si>
  <si>
    <t>6815982-2</t>
  </si>
  <si>
    <t>RIVAS SAUMANN, EDGARDO</t>
  </si>
  <si>
    <t>8596146-2</t>
  </si>
  <si>
    <t>VILLAGRÁN BARRA, ERIKA ELIZABETH</t>
  </si>
  <si>
    <t>5809422-6</t>
  </si>
  <si>
    <t>CARRASCO CARES, RENÉ DEL CARMEN</t>
  </si>
  <si>
    <t>7802659-6</t>
  </si>
  <si>
    <t>CARTAGENA DONAIRE, CLARA LUZ</t>
  </si>
  <si>
    <t>8518253-6</t>
  </si>
  <si>
    <t>FUENTES URRA, MARÍA ESPERANZA</t>
  </si>
  <si>
    <t>7125595-6</t>
  </si>
  <si>
    <t>GUZMÁN BELTRÁN, MANUELA ISABEL</t>
  </si>
  <si>
    <t>6530858-4</t>
  </si>
  <si>
    <t>HERRERA FUENTES, ISAAC</t>
  </si>
  <si>
    <t>7056423-8</t>
  </si>
  <si>
    <t>LOBOS SALAZAR, MARIABET IRLENE</t>
  </si>
  <si>
    <t>6239990-2</t>
  </si>
  <si>
    <t>MARDONES LÓPEZ, ARMANDO LUCIANO</t>
  </si>
  <si>
    <t>6547230-9</t>
  </si>
  <si>
    <t>PONCE SANHUEZA, SERGIO ARNALDO</t>
  </si>
  <si>
    <t>7729097-4</t>
  </si>
  <si>
    <t>VENEGAS CERDA, HORTENCIA DEL CARMEN</t>
  </si>
  <si>
    <t>8131399-7</t>
  </si>
  <si>
    <t>DÍAZ BARRIENTOS, ROSA DEL CARMEN</t>
  </si>
  <si>
    <t>6884458-4</t>
  </si>
  <si>
    <t>CONTRERAS POBLETE, ANGÉLICA DEL CARMEN</t>
  </si>
  <si>
    <t>7820069-3</t>
  </si>
  <si>
    <t>FLORES URETA, MARÍA MACARENA</t>
  </si>
  <si>
    <t>7469447-0</t>
  </si>
  <si>
    <t>MARCHESE SEREY, PATRICIA DEL CARMEN</t>
  </si>
  <si>
    <t>6477407-7</t>
  </si>
  <si>
    <t>URBINA PONCE, TERESA JESÚS DEL CARMEN</t>
  </si>
  <si>
    <t>7765920-K</t>
  </si>
  <si>
    <t>VIDAL ASTORGA, PATRICIA MARÍA AURORA</t>
  </si>
  <si>
    <t>6609857-5</t>
  </si>
  <si>
    <t>AYALA QUEZADA, PATRICIO EDMUNDO</t>
  </si>
  <si>
    <t>6804274-7</t>
  </si>
  <si>
    <t>BASTÍAS MÁRQUEZ, ISABEL DEL CARMEN</t>
  </si>
  <si>
    <t>7325709-3</t>
  </si>
  <si>
    <t>CABELLO RAMÍREZ, ERNA SABINA</t>
  </si>
  <si>
    <t>6644579-8</t>
  </si>
  <si>
    <t>CÁCERES JARA, GABRIEL EDIO</t>
  </si>
  <si>
    <t>6650113-2</t>
  </si>
  <si>
    <t>CARRASCO CAMPOS, JORGE ENRIQUE</t>
  </si>
  <si>
    <t>7801508-K</t>
  </si>
  <si>
    <t>CARVAJAL AYALA, MARÍA ELENA</t>
  </si>
  <si>
    <t>5842124-3</t>
  </si>
  <si>
    <t>CASTILLO GONZÁLEZ, CARLOS ROLANDO SEBASTIÁN</t>
  </si>
  <si>
    <t>8873858-6</t>
  </si>
  <si>
    <t>CERDA TORRES, NADIA ANGÉLICA</t>
  </si>
  <si>
    <t>8558510-K</t>
  </si>
  <si>
    <t>CHACÓN GUTIÉRREZ, MARÍA ELENA</t>
  </si>
  <si>
    <t>7342458-5</t>
  </si>
  <si>
    <t>CONCHA OLIVERA, GLORIA PATRICIA</t>
  </si>
  <si>
    <t>7000251-5</t>
  </si>
  <si>
    <t>GUZMÁN SOTO, BERNARDITA DEL CARMEN</t>
  </si>
  <si>
    <t>6302911-4</t>
  </si>
  <si>
    <t>HIDALGO CARRASCO, MANUEL ANTONIO</t>
  </si>
  <si>
    <t>7035324-5</t>
  </si>
  <si>
    <t>MÉNDEZ HERNÁNDEZ, LADISLAO</t>
  </si>
  <si>
    <t>7054188-2</t>
  </si>
  <si>
    <t>MÉNDEZ IBÁÑEZ, JOSÉ GUILLERMO</t>
  </si>
  <si>
    <t>8226011-0</t>
  </si>
  <si>
    <t>MIRANDA MUÑOZ, MARÍA ISABEL</t>
  </si>
  <si>
    <t>6956782-7</t>
  </si>
  <si>
    <t>NORAMBUENA SAN MARTÍN, MANUEL JESÚS</t>
  </si>
  <si>
    <t>6256048-7</t>
  </si>
  <si>
    <t>ORÓSTICA RAMÍREZ, RAÚL ERNESTO</t>
  </si>
  <si>
    <t>8084888-9</t>
  </si>
  <si>
    <t>ORTIZ GARRIDO, CLOTILDE TAMARA</t>
  </si>
  <si>
    <t>5901560-5</t>
  </si>
  <si>
    <t>RUIZ RAMOS, HERMÓGENES DE JESÚS</t>
  </si>
  <si>
    <t>8320072-3</t>
  </si>
  <si>
    <t>SEGUEL ARRIAGADA, FLOR MARÍA</t>
  </si>
  <si>
    <t>6313238-1</t>
  </si>
  <si>
    <t>SEPÚLVEDA GONZÁLEZ, LUCÍA DEL ROSARIO</t>
  </si>
  <si>
    <t>7004444-7</t>
  </si>
  <si>
    <t>VALDÉS TORO, CORNELIO ANTONIO</t>
  </si>
  <si>
    <t>7738293-3</t>
  </si>
  <si>
    <t>VALLADARES ANTÚNEZ, VIVIANA DE LAS ROSAS</t>
  </si>
  <si>
    <t>7346519-2</t>
  </si>
  <si>
    <t>VERDUGO GONZÁLEZ, SERGIO EDMUNDO</t>
  </si>
  <si>
    <t>6606499-9</t>
  </si>
  <si>
    <t>VILLAR LEÓN, NELSON ANTONIO</t>
  </si>
  <si>
    <t>7824283-3</t>
  </si>
  <si>
    <t>ZÚÑIGA COFRÉ, CARMEN PATRICIA</t>
  </si>
  <si>
    <t>5970230-0</t>
  </si>
  <si>
    <t>ARROS MUÑOZ, GABRIEL DEL CARMEN</t>
  </si>
  <si>
    <t>8595805-4</t>
  </si>
  <si>
    <t>GARRIDO ARAYA, GLORIA ELADIA</t>
  </si>
  <si>
    <t>7292828-8</t>
  </si>
  <si>
    <t>PALOMINO QUIJADA, ROSARIO LILY</t>
  </si>
  <si>
    <t>7702666-5</t>
  </si>
  <si>
    <t>DÍAZ HERRERA, MARÍA ISABEL</t>
  </si>
  <si>
    <t>5607354-K</t>
  </si>
  <si>
    <t>FLORES DÍAZ, MARIO ROBERTO</t>
  </si>
  <si>
    <t>7601021-8</t>
  </si>
  <si>
    <t>LÓPEZ RODRÍGUEZ, MARÍA VICTORIA</t>
  </si>
  <si>
    <t>7754595-6</t>
  </si>
  <si>
    <t>PASTENE HOY, MARGARITA ELBA</t>
  </si>
  <si>
    <t>6628245-7</t>
  </si>
  <si>
    <t>RAMÍREZ AHUMADA, LUIS ALFONSO</t>
  </si>
  <si>
    <t>5798263-2</t>
  </si>
  <si>
    <t>RIVERA LEÓN, JUVENAL ENRIQUE</t>
  </si>
  <si>
    <t>7482700-4</t>
  </si>
  <si>
    <t>SILVA OYARZÚN, EMILIA ROSA</t>
  </si>
  <si>
    <t>7571477-7</t>
  </si>
  <si>
    <t>BISSIERES ODDE, ALICIA MIRIAM</t>
  </si>
  <si>
    <t>8120725-9</t>
  </si>
  <si>
    <t>DONOSO SOLÍS, SONIA MARTA</t>
  </si>
  <si>
    <t>7635566-5</t>
  </si>
  <si>
    <t>LEIVA LAURENT, YEANNETT DEL CARMEN</t>
  </si>
  <si>
    <t>6971940-6</t>
  </si>
  <si>
    <t>CAÑAS ROSAS, GILBERTO IVÁN</t>
  </si>
  <si>
    <t>5985912-9</t>
  </si>
  <si>
    <t>DÍAZ GIACAMAN, FERNANDO JOSÉ</t>
  </si>
  <si>
    <t>7071140-0</t>
  </si>
  <si>
    <t>GUTIÉRREZ ARCOS, OSCAR ADONIS</t>
  </si>
  <si>
    <t>7758099-9</t>
  </si>
  <si>
    <t>GUTIÉRREZ TOLOZA, IRIS GLORIA</t>
  </si>
  <si>
    <t>6983573-2</t>
  </si>
  <si>
    <t>HERNÁNDEZ CARREÑO, GLADYS EUGENIA</t>
  </si>
  <si>
    <t>5783602-4</t>
  </si>
  <si>
    <t>MEZA DEVIA, IVÁN</t>
  </si>
  <si>
    <t>6235634-0</t>
  </si>
  <si>
    <t>MONSALVES HENRÍQUEZ, MARTA ISABEL</t>
  </si>
  <si>
    <t>7433143-2</t>
  </si>
  <si>
    <t>MORALES ESPARZA, NÉLIDA ELIZABETH</t>
  </si>
  <si>
    <t>8153774-7</t>
  </si>
  <si>
    <t>NAVARRO CORREA, MARÍA DEL ROSARIO</t>
  </si>
  <si>
    <t>7275844-7</t>
  </si>
  <si>
    <t>NÚÑEZ VILLENA, ROSARIO DEL PILAR</t>
  </si>
  <si>
    <t>8431031-K</t>
  </si>
  <si>
    <t>ORTEGA JARA, ANA MARÍA</t>
  </si>
  <si>
    <t>8612598-6</t>
  </si>
  <si>
    <t>OSORIO GARRIDO, JULIA ALEJANDRA</t>
  </si>
  <si>
    <t>8113235-6</t>
  </si>
  <si>
    <t>PEÑAILILLO MARÍN, JUANA DEL TRÁNSITO</t>
  </si>
  <si>
    <t>7637669-7</t>
  </si>
  <si>
    <t>PIZARRO ARIAS, GRACIELA DE LAS MERCEDES</t>
  </si>
  <si>
    <t>6224612-K</t>
  </si>
  <si>
    <t>PULGAR SAAVEDRA, MIGUEL ANGEL</t>
  </si>
  <si>
    <t>5633066-6</t>
  </si>
  <si>
    <t>SILVA GUERRERO, ROBERTO FERNANDO</t>
  </si>
  <si>
    <t>8339580-K</t>
  </si>
  <si>
    <t>TOBAR GUTIÉRREZ, VIRGINIA DEL ROSARIO</t>
  </si>
  <si>
    <t>8568698-4</t>
  </si>
  <si>
    <t>TOBAR LEIVA, MARÍA EULALIA</t>
  </si>
  <si>
    <t>7774376-6</t>
  </si>
  <si>
    <t>VALENCIA CÉSPEDES, MÓNICA DEL CARMEN</t>
  </si>
  <si>
    <t>7338236-K</t>
  </si>
  <si>
    <t>ARÉVALO ARÉVALO, ANA MARÍA</t>
  </si>
  <si>
    <t>7261682-0</t>
  </si>
  <si>
    <t>GONZÁLEZ PIÑA, ADELINA DEL CARMEN</t>
  </si>
  <si>
    <t>7056854-3</t>
  </si>
  <si>
    <t>CHESTA ROBLES, MARÍA CRISTINA</t>
  </si>
  <si>
    <t>7056802-0</t>
  </si>
  <si>
    <t>FREIRE VÁSQUEZ, ELIZABETH MYRIAM</t>
  </si>
  <si>
    <t>6844585-K</t>
  </si>
  <si>
    <t>LÓPEZ RAMÍREZ, MIGUEL SEGUNDO</t>
  </si>
  <si>
    <t>5911438-7</t>
  </si>
  <si>
    <t>SALAZAR SALGADO, BALDOMERO OSVALDO</t>
  </si>
  <si>
    <t>8093690-7</t>
  </si>
  <si>
    <t>ZÚÑIGA WINEZ, MARÍA MAGDALENA</t>
  </si>
  <si>
    <t>6295486-8</t>
  </si>
  <si>
    <t>ALFARO ENCINA, JUAN MANUEL</t>
  </si>
  <si>
    <t>7586637-2</t>
  </si>
  <si>
    <t>ALVARADO MUÑOZ, MARÍA ANGÉLICA</t>
  </si>
  <si>
    <t>8556986-4</t>
  </si>
  <si>
    <t>BRAVO TORRES, MARÍA INÉS</t>
  </si>
  <si>
    <t>7370320-4</t>
  </si>
  <si>
    <t>BURGOS TOLEDO, JAIME ARCADIO</t>
  </si>
  <si>
    <t>7214701-4</t>
  </si>
  <si>
    <t>GAETE VÁSQUEZ, NELSON ALEJANDRO</t>
  </si>
  <si>
    <t>7080546-4</t>
  </si>
  <si>
    <t>NEIRA COFRÉ, CARLOS ENRIQUE</t>
  </si>
  <si>
    <t>5695973-4</t>
  </si>
  <si>
    <t>SAZO CHÁVEZ, JOSÉ EDUARDO</t>
  </si>
  <si>
    <t>6846454-4</t>
  </si>
  <si>
    <t>VELOSO IBÁÑEZ, JOSÉ MANUEL ORLANDO</t>
  </si>
  <si>
    <t>8469636-6</t>
  </si>
  <si>
    <t>ESCALONA LEIVA, MIRIAM ELENA</t>
  </si>
  <si>
    <t>7004353-K</t>
  </si>
  <si>
    <t>CONTRERAS DURÁN, ELIANA MARGARET</t>
  </si>
  <si>
    <t>6826302-6</t>
  </si>
  <si>
    <t>DE LA ROSA JARA, LUIS HUMBERTO</t>
  </si>
  <si>
    <t>8076018-3</t>
  </si>
  <si>
    <t>GUTIÉRREZ ORELLANA, CARMEN GLORIA</t>
  </si>
  <si>
    <t>6160784-6</t>
  </si>
  <si>
    <t>HERRERA MIRANDA, EDUARDO</t>
  </si>
  <si>
    <t>6908983-6</t>
  </si>
  <si>
    <t>MÉNDEZ REYES, ANGEL ABELINO</t>
  </si>
  <si>
    <t>7948192-0</t>
  </si>
  <si>
    <t>MUÑOZ FREIRE, BLANCA ELICENA</t>
  </si>
  <si>
    <t>7764743-0</t>
  </si>
  <si>
    <t>PERRY ESPINOZA, LILIAN VERÓNICA</t>
  </si>
  <si>
    <t>7600068-9</t>
  </si>
  <si>
    <t>SÁEZ PAZ, ELSA ISOLINA DEL CARMEN</t>
  </si>
  <si>
    <t>8300463-0</t>
  </si>
  <si>
    <t>SÁEZ PAZ, RAYEN FELICITA DEL TRÁNSITO</t>
  </si>
  <si>
    <t>8429320-2</t>
  </si>
  <si>
    <t>VARELA MANRÍQUEZ, ROMUALDA DEL CARMEN</t>
  </si>
  <si>
    <t>8053580-5</t>
  </si>
  <si>
    <t>VIVEROS PINCHEIRA, CECILIA VERÓNICA</t>
  </si>
  <si>
    <t>6546229-K</t>
  </si>
  <si>
    <t>BARRERA SANTIBÁÑEZ, JAIME FRANCISCO</t>
  </si>
  <si>
    <t>5606802-3</t>
  </si>
  <si>
    <t>BRAVO VILLARROEL, FIDEL SEGUNDO</t>
  </si>
  <si>
    <t>6701481-2</t>
  </si>
  <si>
    <t>CALDERÓN PONCE, VÍCTOR HUGO</t>
  </si>
  <si>
    <t>8483637-0</t>
  </si>
  <si>
    <t>CÓRDOVA LABRA, ELIZABETH DEL CARMEN</t>
  </si>
  <si>
    <t>7406878-2</t>
  </si>
  <si>
    <t>DÍAZ AYALA, RAQUEL SONIA</t>
  </si>
  <si>
    <t>6846817-5</t>
  </si>
  <si>
    <t>FISHWICK TAPIA, ALICIA MARTA</t>
  </si>
  <si>
    <t>6684100-6</t>
  </si>
  <si>
    <t>GONZÁLEZ IBACETA, ALFONSO DEL ROSARIO</t>
  </si>
  <si>
    <t>6336409-6</t>
  </si>
  <si>
    <t>OLIVARES JAMEN, JOSÉ RICARDO</t>
  </si>
  <si>
    <t>6888684-8</t>
  </si>
  <si>
    <t>PALOMINOS MEZA, CECILIA DE LAS MERCEDES</t>
  </si>
  <si>
    <t>8144180-4</t>
  </si>
  <si>
    <t>PRAMBS BENAVIDES, RUTH ELISABETH</t>
  </si>
  <si>
    <t>6995462-6</t>
  </si>
  <si>
    <t>AVELLO NYHOLM, GASTÓN EDGARDO</t>
  </si>
  <si>
    <t>8033563-6</t>
  </si>
  <si>
    <t>BASTIDAS ALFARO, SONIA ESTER</t>
  </si>
  <si>
    <t>8151702-9</t>
  </si>
  <si>
    <t>BRAVO BÓRQUEZ, SANDRA PAMELA</t>
  </si>
  <si>
    <t>7083337-9</t>
  </si>
  <si>
    <t>CASTILLO PINILLA, PATRICIA DE LAS MERCEDES</t>
  </si>
  <si>
    <t>6638963-4</t>
  </si>
  <si>
    <t>CHAVARRIGA GONZÁLEZ, LUIS OMAR</t>
  </si>
  <si>
    <t>8192357-4</t>
  </si>
  <si>
    <t>CUEVAS LE-BERT, ANA PATRICIA ISABEL</t>
  </si>
  <si>
    <t>8442002-6</t>
  </si>
  <si>
    <t>CUEVAS MARTÍNEZ, MARGOT DEL CARMEN</t>
  </si>
  <si>
    <t>6919204-1</t>
  </si>
  <si>
    <t>DELGADO OLIVA, DANIEL HUMBERTO</t>
  </si>
  <si>
    <t>6931005-2</t>
  </si>
  <si>
    <t>DINAMARCA GARRIDO, OSCAR GERARDO</t>
  </si>
  <si>
    <t>6522444-5</t>
  </si>
  <si>
    <t>DONOSO MARTÍNEZ, RICARDO ROBERTO</t>
  </si>
  <si>
    <t>8470477-6</t>
  </si>
  <si>
    <t>ESPIÑEIRA RUIZ, CECILIA MAGDALENA</t>
  </si>
  <si>
    <t>6782297-8</t>
  </si>
  <si>
    <t>FIERRO RODRÍGUEZ, LILIAN NORMA</t>
  </si>
  <si>
    <t>7458759-3</t>
  </si>
  <si>
    <t>FONSECA NEUMANN, CARMEN LUZ</t>
  </si>
  <si>
    <t>5905829-0</t>
  </si>
  <si>
    <t>FREIRE SEPÚLVEDA, RAMÓN</t>
  </si>
  <si>
    <t>7271352-4</t>
  </si>
  <si>
    <t>FUENTES ARAYA, MARÍA ISABEL</t>
  </si>
  <si>
    <t>7342836-K</t>
  </si>
  <si>
    <t>GAETE VILLARROEL, MAGALY DEL PILAR</t>
  </si>
  <si>
    <t>8800818-9</t>
  </si>
  <si>
    <t>GAJARDO MORALES, MARÍA MERCEDES</t>
  </si>
  <si>
    <t>8290231-7</t>
  </si>
  <si>
    <t>GALLEGOS MEDINA, MARÍA ERICA RAMONA</t>
  </si>
  <si>
    <t>8505781-2</t>
  </si>
  <si>
    <t>GATICA VILLA, NANCY ELIZABETH</t>
  </si>
  <si>
    <t>8097183-4</t>
  </si>
  <si>
    <t>HUICHALAF VARGAS, WILMA MARCELA</t>
  </si>
  <si>
    <t>8144621-0</t>
  </si>
  <si>
    <t>IBÁÑEZ BARRERA, MARILUZ DEL CARMEN</t>
  </si>
  <si>
    <t>8494301-0</t>
  </si>
  <si>
    <t>ILLESCA SEPÚLVEDA, CARMEN GLORIA</t>
  </si>
  <si>
    <t>6466015-2</t>
  </si>
  <si>
    <t>JARA MUÑOZ, VÍCTOR FERNANDO</t>
  </si>
  <si>
    <t>6710025-5</t>
  </si>
  <si>
    <t>MEDINA MEDINA, GABRIELA ZAIDA ALEJANDRINA</t>
  </si>
  <si>
    <t>7726683-6</t>
  </si>
  <si>
    <t>MERINO ZURITA, SANDRA ELISA</t>
  </si>
  <si>
    <t>5931702-4</t>
  </si>
  <si>
    <t>MORENO GUZMÁN, GERARDO JESÚS IGNACIO</t>
  </si>
  <si>
    <t>6215599-K</t>
  </si>
  <si>
    <t>MUÑOZ MANRÍQUEZ, RIGOBERTO HIPÓLITO</t>
  </si>
  <si>
    <t>6584236-K</t>
  </si>
  <si>
    <t>OLIVARES BARRERA, CARLOS NÉSTOR AUGUSTO</t>
  </si>
  <si>
    <t>7529712-2</t>
  </si>
  <si>
    <t>ORMEÑO ORTEGA, RUTH VICTORIA</t>
  </si>
  <si>
    <t>7111357-4</t>
  </si>
  <si>
    <t>PACHECO VILDÓSOLA, ELDA EUCLIDES</t>
  </si>
  <si>
    <t>8253971-9</t>
  </si>
  <si>
    <t>PAVEZ MATURANA, MÓNICA DE LOURDES</t>
  </si>
  <si>
    <t>7476055-4</t>
  </si>
  <si>
    <t>PEÑA RUBIO, SONIA DE LOURDES</t>
  </si>
  <si>
    <t>7171323-7</t>
  </si>
  <si>
    <t>PÉREZ GALLARDO, MARÍA ISABEL DEL CARMEN</t>
  </si>
  <si>
    <t>6019486-6</t>
  </si>
  <si>
    <t>PÉREZ SANHUEZA, CARLOS DANIEL</t>
  </si>
  <si>
    <t>7963543-K</t>
  </si>
  <si>
    <t>PINAR VALDEBENITO, RUTH DE LOURDES</t>
  </si>
  <si>
    <t>7730477-0</t>
  </si>
  <si>
    <t>POBLETE QUEZADA, BERTA ELIANA</t>
  </si>
  <si>
    <t>8201584-1</t>
  </si>
  <si>
    <t>QUIJADA VERA, HAYDÉE DEL ROSARIO</t>
  </si>
  <si>
    <t>7444005-3</t>
  </si>
  <si>
    <t>RAMÍREZ VERGARA, MIRIAM DEL CARMEN</t>
  </si>
  <si>
    <t>6658851-3</t>
  </si>
  <si>
    <t>RIQUELME RIQUELME, ENRIQUE ANTONIO</t>
  </si>
  <si>
    <t>5825101-1</t>
  </si>
  <si>
    <t>RIVERA PALMA, AUGUSTO</t>
  </si>
  <si>
    <t>7150110-8</t>
  </si>
  <si>
    <t>RUBILAR MELLADO, ISAÍAS DAVID</t>
  </si>
  <si>
    <t>7050985-7</t>
  </si>
  <si>
    <t>SALAZAR CARRASCO, ALFREDO LUIS EDISON</t>
  </si>
  <si>
    <t>8587882-4</t>
  </si>
  <si>
    <t>SALAZAR LAGOS, GLORIA VIVIANA</t>
  </si>
  <si>
    <t>6912747-9</t>
  </si>
  <si>
    <t>SAN MARTÍN MONTERO, BAUDILIA DEL PILAR</t>
  </si>
  <si>
    <t>6731021-7</t>
  </si>
  <si>
    <t>SANDOVAL TRONCOSO, MANUEL ANTONIO</t>
  </si>
  <si>
    <t>5917023-6</t>
  </si>
  <si>
    <t>SANHUEZA RAMÍREZ, ADELQUI ENRIQUE</t>
  </si>
  <si>
    <t>8078172-5</t>
  </si>
  <si>
    <t>SOZA POLLMAN, MARÍA ANGÉLICA</t>
  </si>
  <si>
    <t>6988370-2</t>
  </si>
  <si>
    <t>TAPIA CONTRERAS, MARCOS HERNÁN</t>
  </si>
  <si>
    <t>8639042-6</t>
  </si>
  <si>
    <t>URENDA PINCHEIRA, REGINA MARÍA CRUZ</t>
  </si>
  <si>
    <t>7091352-6</t>
  </si>
  <si>
    <t>VALDEBENITO VERGARA, EMA DEL CARMEN</t>
  </si>
  <si>
    <t>6450356-1</t>
  </si>
  <si>
    <t>VARGAS MEDINA, NANCY ESTER</t>
  </si>
  <si>
    <t>6134159-5</t>
  </si>
  <si>
    <t>VERGARA HENRÍQUEZ, MARÍA ANGÉLICA DEL PILAR</t>
  </si>
  <si>
    <t>5955393-3</t>
  </si>
  <si>
    <t>VIDAL ÁVILA, RENÉ PATRICIO</t>
  </si>
  <si>
    <t>8443188-5</t>
  </si>
  <si>
    <t>ZENTENO FIGUEROA, MARTA GLADYS</t>
  </si>
  <si>
    <t>6238219-8</t>
  </si>
  <si>
    <t>DELGADO OJEDA, ARNOLDO VITALICIO</t>
  </si>
  <si>
    <t>6636828-9</t>
  </si>
  <si>
    <t>HENRÍQUEZ VEJAR, IRIS VERÓNICA</t>
  </si>
  <si>
    <t>8075809-K</t>
  </si>
  <si>
    <t>PAVIE CÁRDENAS, MARÍA EUGENIA</t>
  </si>
  <si>
    <t>7751311-6</t>
  </si>
  <si>
    <t>PARADA PASTÉN, AURORA MARIELA</t>
  </si>
  <si>
    <t>7878085-1</t>
  </si>
  <si>
    <t>SOTO PEZO, MARÍA EUGENIA</t>
  </si>
  <si>
    <t>5625671-7</t>
  </si>
  <si>
    <t>ARANCIBIA MUÑIS, JAIME RENÉ</t>
  </si>
  <si>
    <t>6295881-2</t>
  </si>
  <si>
    <t>NAVIA SALAZAR, JOSÉ LUIS</t>
  </si>
  <si>
    <t>5966063-2</t>
  </si>
  <si>
    <t>ALARCÓN BURGOS, DANILO DEL CARMEN</t>
  </si>
  <si>
    <t>8263322-7</t>
  </si>
  <si>
    <t>ARIAS VALDEBENITO, ROSA DELLANIRA</t>
  </si>
  <si>
    <t>5999042-K</t>
  </si>
  <si>
    <t>CÓRDOVA VIDAL, MARIO SEBASTIÁN</t>
  </si>
  <si>
    <t>5993501-1</t>
  </si>
  <si>
    <t>ESCOBAR GATICA, ALBERTO ELICER</t>
  </si>
  <si>
    <t>8268472-7</t>
  </si>
  <si>
    <t>ESPINOZA AGUAYO, MÓNICA DEL CARMEN</t>
  </si>
  <si>
    <t>5757813-0</t>
  </si>
  <si>
    <t>FERNÁNDEZ AGUILERA, VÍCTOR SEGUNDO</t>
  </si>
  <si>
    <t>6517191-0</t>
  </si>
  <si>
    <t>FUENTES MEDEL, JUAN DE LA CRUZ</t>
  </si>
  <si>
    <t>6826304-2</t>
  </si>
  <si>
    <t>OLATE FRITZ, PEDRO ALBERTO</t>
  </si>
  <si>
    <t>8031194-K</t>
  </si>
  <si>
    <t>QUEZADA ALARCÓN, LILIANA DEL CARMEN</t>
  </si>
  <si>
    <t>6303489-4</t>
  </si>
  <si>
    <t>RIVERA MONSALVES, MANUEL JESÚS</t>
  </si>
  <si>
    <t>8595738-4</t>
  </si>
  <si>
    <t>SEGUEL BRIONES, ERIKA ALEJANDRA</t>
  </si>
  <si>
    <t>7380443-4</t>
  </si>
  <si>
    <t>VEGA ZAMBRANO, JAVIER RENÉ</t>
  </si>
  <si>
    <t>7052056-7</t>
  </si>
  <si>
    <t>AEDO SOBARZO, HERMAN LUIS</t>
  </si>
  <si>
    <t>6129425-2</t>
  </si>
  <si>
    <t>GATICA JORQUERA, CRISTIAN DE JESÚS</t>
  </si>
  <si>
    <t>9224150-5</t>
  </si>
  <si>
    <t>BAEZA DINAMARCA, ADRIANA DEL CARMEN</t>
  </si>
  <si>
    <t>8170991-2</t>
  </si>
  <si>
    <t>BAEZA DINAMARCA, MARÍA INÉS</t>
  </si>
  <si>
    <t>5972640-4</t>
  </si>
  <si>
    <t>BOULDRES NOVOA, RAMÓN</t>
  </si>
  <si>
    <t>7110368-4</t>
  </si>
  <si>
    <t>ORTIZ VÁSQUEZ, UBERLINDA ELIANA</t>
  </si>
  <si>
    <t>8103082-0</t>
  </si>
  <si>
    <t>SOLÍS TRONCOSO, MÓNICA DEL PILAR</t>
  </si>
  <si>
    <t>6651045-K</t>
  </si>
  <si>
    <t>VALENZUELA GONZÁLEZ, NELLY DE LAS MERCEDES</t>
  </si>
  <si>
    <t>7595524-3</t>
  </si>
  <si>
    <t>ARIAS CÉSPEDES, CARMEN ELIZABETH</t>
  </si>
  <si>
    <t>8254032-6</t>
  </si>
  <si>
    <t>NARVÁEZ FLORES, MERCEDES ORFILIA</t>
  </si>
  <si>
    <t>6648590-0</t>
  </si>
  <si>
    <t>NAVARRETE CERECEDA, GLADIS ANGÉLICA</t>
  </si>
  <si>
    <t>8420513-3</t>
  </si>
  <si>
    <t>RUBIO RUBIO, MARÍA XIMENA</t>
  </si>
  <si>
    <t>7981904-2</t>
  </si>
  <si>
    <t>ABARCA VÁSQUEZ, NANCY MYRIAM</t>
  </si>
  <si>
    <t>7258959-9</t>
  </si>
  <si>
    <t>ALVARADO MORALES, ERIKA DE LAS NIEVES</t>
  </si>
  <si>
    <t>6717314-7</t>
  </si>
  <si>
    <t>ARATA ORTIZ, ROXANA MARÍA</t>
  </si>
  <si>
    <t>8415802-K</t>
  </si>
  <si>
    <t>BARRENECHEA ENRÍQUEZ, CECILIA DEL CARMEN</t>
  </si>
  <si>
    <t>7586049-8</t>
  </si>
  <si>
    <t>BELTRÁN BUSTAMANTE, SYLVIA ISABEL</t>
  </si>
  <si>
    <t>8035819-9</t>
  </si>
  <si>
    <t>BRAVO ARELLANO, NURY MABEL</t>
  </si>
  <si>
    <t>6664631-9</t>
  </si>
  <si>
    <t>CAMPUSANO MARTÍNEZ, PATRICIA DEL CARMEN</t>
  </si>
  <si>
    <t>8125628-4</t>
  </si>
  <si>
    <t>CARRIEL CANCINO, MARTA ERIKA</t>
  </si>
  <si>
    <t>7417100-1</t>
  </si>
  <si>
    <t>CASTAÑEDA PEÑA, LAURA BERTA DEL CARMEN</t>
  </si>
  <si>
    <t>7377121-8</t>
  </si>
  <si>
    <t>CONTRERAS MORALES, MACARENA DE LOS ANGELES</t>
  </si>
  <si>
    <t>7140956-2</t>
  </si>
  <si>
    <t>CORREA TUDESCA, IRMA VERÓNICA</t>
  </si>
  <si>
    <t>6572156-2</t>
  </si>
  <si>
    <t>ELGUETA PARRAGUEZ, HÉCTOR ROLANDO</t>
  </si>
  <si>
    <t>7197191-0</t>
  </si>
  <si>
    <t>ESPINOZA MIÑO, CECILIA IRENE</t>
  </si>
  <si>
    <t>7225598-4</t>
  </si>
  <si>
    <t>GARCÍA VILLANE, MARÍA ELIZABETH</t>
  </si>
  <si>
    <t>7073389-7</t>
  </si>
  <si>
    <t>GUAJARDO ACEVEDO, VIOLETA ISABEL</t>
  </si>
  <si>
    <t>6575497-5</t>
  </si>
  <si>
    <t>GUERRERO ZAMORA, RICARDO GUIDO</t>
  </si>
  <si>
    <t>7036501-4</t>
  </si>
  <si>
    <t>JERIA VIDAL, JIMENA ROSA</t>
  </si>
  <si>
    <t>7911338-7</t>
  </si>
  <si>
    <t>LIENQUEO ELLAHUEÑE, MYRIAM DEL CARMEN</t>
  </si>
  <si>
    <t>6263553-3</t>
  </si>
  <si>
    <t>MARTÍNEZ PICHÚN, GABRIEL RAMÓN</t>
  </si>
  <si>
    <t>6765703-9</t>
  </si>
  <si>
    <t>MEDINA MUÑOZ, MÓNICA DEL CARMEN</t>
  </si>
  <si>
    <t>7847074-7</t>
  </si>
  <si>
    <t>MESSINA ARIAS, JEANNETTE ARLENNE</t>
  </si>
  <si>
    <t>5799102-K</t>
  </si>
  <si>
    <t>MORA HENRÍQUEZ, MIGUEL ROSENDO</t>
  </si>
  <si>
    <t>8441466-2</t>
  </si>
  <si>
    <t>MORALES ORTEGA, RUTH ELIZABETH</t>
  </si>
  <si>
    <t>6693593-0</t>
  </si>
  <si>
    <t>MORENO SILVA, JUAN AMÉRICO</t>
  </si>
  <si>
    <t>7471700-4</t>
  </si>
  <si>
    <t>MUÑOZ GUTIÉRREZ, RUTH MARÍA</t>
  </si>
  <si>
    <t>6130916-0</t>
  </si>
  <si>
    <t>NÚÑEZ CORREA, GUIDO HERNÁN</t>
  </si>
  <si>
    <t>7547002-9</t>
  </si>
  <si>
    <t>OBREGÓN KLOPPING, CARMEN GABRIELA</t>
  </si>
  <si>
    <t>7385432-6</t>
  </si>
  <si>
    <t>OLIVOS MARÍN, ANA ROSA</t>
  </si>
  <si>
    <t>7509957-6</t>
  </si>
  <si>
    <t>OLIVOS TORO, PATRICIA BERNARDA</t>
  </si>
  <si>
    <t>6873320-0</t>
  </si>
  <si>
    <t>OYARCE OYARCE, MÓNICA DEL ROSARIO</t>
  </si>
  <si>
    <t>7191039-3</t>
  </si>
  <si>
    <t>PADILLA JAIME, NANCY DEL PILAR</t>
  </si>
  <si>
    <t>6618200-2</t>
  </si>
  <si>
    <t>PALACIOS PARRA, LETICIA LEONOR</t>
  </si>
  <si>
    <t>8022888-0</t>
  </si>
  <si>
    <t>PEÑAFIEL NEGRONES, ALICIA DEL CARMEN</t>
  </si>
  <si>
    <t>6502795-K</t>
  </si>
  <si>
    <t>RAMOS SEPÚLVEDA, PATRICIA DE LAS MERCEDES</t>
  </si>
  <si>
    <t>7127128-5</t>
  </si>
  <si>
    <t>RODRÍGUEZ SALAZAR, NIDIA LUZ</t>
  </si>
  <si>
    <t>6386159-6</t>
  </si>
  <si>
    <t>SEPÚLVEDA HENRÍQUEZ, SERGIO FERNANDO</t>
  </si>
  <si>
    <t>6997297-7</t>
  </si>
  <si>
    <t>SILVA PÉREZ, MARÍA LUZ</t>
  </si>
  <si>
    <t>8688489-5</t>
  </si>
  <si>
    <t>SOTO SANTIS, JACINTA EVA</t>
  </si>
  <si>
    <t>8194880-1</t>
  </si>
  <si>
    <t>TRUJILLO BARRÍA, MARÍA ELIZABETH</t>
  </si>
  <si>
    <t>7867627-2</t>
  </si>
  <si>
    <t>VALLADARES VÉLIZ, LUISA VERÓNICA</t>
  </si>
  <si>
    <t>5196696-1</t>
  </si>
  <si>
    <t>YÁÑEZ ARAYA, PATRICIA BEATRIZ</t>
  </si>
  <si>
    <t>5253581-6</t>
  </si>
  <si>
    <t>CERÓN PEÑA, GONZALO DEL CARMEN</t>
  </si>
  <si>
    <t>6722747-6</t>
  </si>
  <si>
    <t>CORNEJO HIDALGO, RAMÓN ELADIO DEL CARMEN</t>
  </si>
  <si>
    <t>6986926-2</t>
  </si>
  <si>
    <t>FUENZALIDA ROA, LUIS ALEJANDRO</t>
  </si>
  <si>
    <t>7946512-7</t>
  </si>
  <si>
    <t>RIVERO TOBAR, GUIDO ENRIQUE</t>
  </si>
  <si>
    <t>6036346-3</t>
  </si>
  <si>
    <t>RODRÍGUEZ JORQUERA, JUAN ANDRÉS</t>
  </si>
  <si>
    <t>8580897-4</t>
  </si>
  <si>
    <t>ZEBALLOS GONZÁLEZ, LIDIA ROSINA</t>
  </si>
  <si>
    <t>8562130-0</t>
  </si>
  <si>
    <t>JEREZ CARRASCO, EMILIA MERCEDES</t>
  </si>
  <si>
    <t>6836261-K</t>
  </si>
  <si>
    <t>MARTÍNEZ SERRANO, MARIANELA EDITH</t>
  </si>
  <si>
    <t>7768247-3</t>
  </si>
  <si>
    <t>VERGARA ESPINOZA, MERY DEL CARMEN</t>
  </si>
  <si>
    <t>6895154-2</t>
  </si>
  <si>
    <t>ALIANTE CANCINO, EDUARDO ARIEL</t>
  </si>
  <si>
    <t>7491088-2</t>
  </si>
  <si>
    <t>DÍAZ BREVE, OLGA ELIANA</t>
  </si>
  <si>
    <t>6575747-8</t>
  </si>
  <si>
    <t>SEGOVIA BRUZZONE, BORIS LUCIANO</t>
  </si>
  <si>
    <t>8612198-0</t>
  </si>
  <si>
    <t>TORRES ROSALES, GLADYS ELIDA</t>
  </si>
  <si>
    <t>8145439-6</t>
  </si>
  <si>
    <t>DEMARCO ROJAS, ANA MARÍA</t>
  </si>
  <si>
    <t>7835596-4</t>
  </si>
  <si>
    <t>MAUREIRA ZAPATA, CARMEN GLORIA</t>
  </si>
  <si>
    <t>6657355-9</t>
  </si>
  <si>
    <t>POBLETE ENCINA, MARÍA ELIZABETH</t>
  </si>
  <si>
    <t>6738285-4</t>
  </si>
  <si>
    <t>ROJAS CASTRO, PABLO DUBLA</t>
  </si>
  <si>
    <t>8137144-K</t>
  </si>
  <si>
    <t>SILVA CERPA, VICTORIA ANTONIETA</t>
  </si>
  <si>
    <t>6791848-7</t>
  </si>
  <si>
    <t>ALVARADO BAHAMONDE, LUIS RUBÉN</t>
  </si>
  <si>
    <t>6609770-6</t>
  </si>
  <si>
    <t>ARROYO LEIVA, JUAN MARIANO</t>
  </si>
  <si>
    <t>6336306-5</t>
  </si>
  <si>
    <t>ASENCIO ALVARADO, MILTON ANTONIO</t>
  </si>
  <si>
    <t>8258919-8</t>
  </si>
  <si>
    <t>CÁRDENAS VELÁSQUEZ, MARÍA ADELA</t>
  </si>
  <si>
    <t>6940337-9</t>
  </si>
  <si>
    <t>KREISEL VIEILLES, CÉSAR AUGUSTO</t>
  </si>
  <si>
    <t>6980936-7</t>
  </si>
  <si>
    <t>REYES REYES, ERITO DEL CARMEN</t>
  </si>
  <si>
    <t>8594841-5</t>
  </si>
  <si>
    <t>ROJAS GONZÁLEZ, NORMA ODETT</t>
  </si>
  <si>
    <t>6343138-9</t>
  </si>
  <si>
    <t>GONZÁLEZ COLLAO, IVONNE DEL CARMEN</t>
  </si>
  <si>
    <t>8594741-9</t>
  </si>
  <si>
    <t>ALDANA CÉSPEDES, CLARISA DEL CARMEN</t>
  </si>
  <si>
    <t>6894452-K</t>
  </si>
  <si>
    <t>ARIAS COCCIO, XIMENA FIDELA</t>
  </si>
  <si>
    <t>6575465-7</t>
  </si>
  <si>
    <t>CERDA ALLENDES, EMILIANO SEGUNDO</t>
  </si>
  <si>
    <t>8597724-5</t>
  </si>
  <si>
    <t>PIÑA RETAMALES, EUGENIA DEL PILAR</t>
  </si>
  <si>
    <t>7836156-5</t>
  </si>
  <si>
    <t>ALIAGA GUAJARDO, SONIA INELDA DEL CARMEN</t>
  </si>
  <si>
    <t>6900601-9</t>
  </si>
  <si>
    <t>BENÍTEZ PONCE, LUIS HUMBERTO</t>
  </si>
  <si>
    <t>6480259-3</t>
  </si>
  <si>
    <t>BRAVO SUAZO, DANIEL LAUTARO</t>
  </si>
  <si>
    <t>8380607-9</t>
  </si>
  <si>
    <t>CANALES CARRASCO, MARINA DEL CARMEN</t>
  </si>
  <si>
    <t>6766255-5</t>
  </si>
  <si>
    <t>GONZÁLEZ ARAYA, DANIEL ISIDRO</t>
  </si>
  <si>
    <t>6486820-9</t>
  </si>
  <si>
    <t>GONZÁLEZ NÚÑEZ, ALBA ROSA</t>
  </si>
  <si>
    <t>6674829-4</t>
  </si>
  <si>
    <t>MENA JIMÉNEZ, ISABEL EMELINA</t>
  </si>
  <si>
    <t>8253802-K</t>
  </si>
  <si>
    <t>RAMÍREZ OLMEDO, TERESA DEL CARMEN</t>
  </si>
  <si>
    <t>7220697-5</t>
  </si>
  <si>
    <t>AEULTT CAMPUSANO, TERESA ESTER</t>
  </si>
  <si>
    <t>7947769-9</t>
  </si>
  <si>
    <t>ARCOS ZEBALLOS, VIVIANA</t>
  </si>
  <si>
    <t>7139286-4</t>
  </si>
  <si>
    <t>BARRAZA VARELA, PATRICIA ELADIA</t>
  </si>
  <si>
    <t>8263565-3</t>
  </si>
  <si>
    <t>CASTILLO GODOY, DAISY DEL CARMEN</t>
  </si>
  <si>
    <t>8737787-3</t>
  </si>
  <si>
    <t>CONTRERAS LÓPEZ, MARIELA DEL CARMEN</t>
  </si>
  <si>
    <t>8473916-2</t>
  </si>
  <si>
    <t>GONZÁLEZ GÁRATE, MARÍA ANGÉLICA</t>
  </si>
  <si>
    <t>8167969-K</t>
  </si>
  <si>
    <t>KLAUSE CORTÉS, VERÓNICA ANTONIA</t>
  </si>
  <si>
    <t>8132015-2</t>
  </si>
  <si>
    <t>OLIVARES NAREA, DIANA IVONNE ELIZABETH</t>
  </si>
  <si>
    <t>6408874-2</t>
  </si>
  <si>
    <t>ORTIZ LÓPEZ, ALFREDO ADOLFO</t>
  </si>
  <si>
    <t>8757913-1</t>
  </si>
  <si>
    <t>OSSANDÓN CASTRO, MARÍA ANGÉLICA</t>
  </si>
  <si>
    <t>6792300-6</t>
  </si>
  <si>
    <t>RETAMALES BARRAZA, GLENDA SONIA</t>
  </si>
  <si>
    <t>6546527-2</t>
  </si>
  <si>
    <t>RIVERA ANGEL, LUIS EUGENIO</t>
  </si>
  <si>
    <t>7057406-3</t>
  </si>
  <si>
    <t>RODRÍGUEZ RODRÍGUEZ, GLORIA MAGALY</t>
  </si>
  <si>
    <t>5956415-3</t>
  </si>
  <si>
    <t>SANTANDER AGUIRRE, CARLOS ENRIQUE</t>
  </si>
  <si>
    <t>7495429-4</t>
  </si>
  <si>
    <t>SANTANDER BERRÍOS, DANIZA ELIZABETH</t>
  </si>
  <si>
    <t>6772379-1</t>
  </si>
  <si>
    <t>SAPIAIN NÚÑEZ, PATSY ELIZABETH</t>
  </si>
  <si>
    <t>6996152-5</t>
  </si>
  <si>
    <t>VEGA ARACENA, ANGEL RICARDO</t>
  </si>
  <si>
    <t>7531338-1</t>
  </si>
  <si>
    <t>ZEBALLOS GALLEGUILLOS, HILDA DEL CARMEN</t>
  </si>
  <si>
    <t>7799344-4</t>
  </si>
  <si>
    <t>ANDRADES VIROT, MARÍA ELENA</t>
  </si>
  <si>
    <t>8519102-0</t>
  </si>
  <si>
    <t>JOFRÉ MUÑOZ, VIVIANA REBECA</t>
  </si>
  <si>
    <t>7180072-5</t>
  </si>
  <si>
    <t>LÓPEZ BARRA, PATRICIO ANTONIO</t>
  </si>
  <si>
    <t>9250071-3</t>
  </si>
  <si>
    <t>QUINTANILLA CABEZAS, MARTA ISABEL</t>
  </si>
  <si>
    <t>6999668-K</t>
  </si>
  <si>
    <t>ÁLVAREZ RIVAS, EDUARDO MARCOS</t>
  </si>
  <si>
    <t>8096097-2</t>
  </si>
  <si>
    <t>ARANEDA REBOLLEDO, ROSA VALERIA DEL CARMEN</t>
  </si>
  <si>
    <t>8374334-4</t>
  </si>
  <si>
    <t>CORTÉS VALLADARES, ERNA DE LAS MERCEDES</t>
  </si>
  <si>
    <t>6759932-2</t>
  </si>
  <si>
    <t>GAJARDO TORRES, JUAN IGNACIO</t>
  </si>
  <si>
    <t>6757088-K</t>
  </si>
  <si>
    <t>POBLETE BUSTOS, CARMEN ROSA</t>
  </si>
  <si>
    <t>5830238-4</t>
  </si>
  <si>
    <t>ARANEDA MUÑOZ, LUIS ALBERTO</t>
  </si>
  <si>
    <t>5978518-4</t>
  </si>
  <si>
    <t>LÓPEZ LEIVA, RODOLFO ADOLFO</t>
  </si>
  <si>
    <t>7811290-5</t>
  </si>
  <si>
    <t>GARCÍA MARTÍNEZ, MAGALY ANTONIA</t>
  </si>
  <si>
    <t>5790535-2</t>
  </si>
  <si>
    <t>ARRIAGADA LEAL, SERGIO EDISON</t>
  </si>
  <si>
    <t>6105611-4</t>
  </si>
  <si>
    <t>ORTIZ ROMERO, CARLOS ARÍSTIDES</t>
  </si>
  <si>
    <t>7400850-K</t>
  </si>
  <si>
    <t>PÉREZ PINTO, ELMITA DE LOURDES</t>
  </si>
  <si>
    <t>6776069-7</t>
  </si>
  <si>
    <t>PONCE CASTILLO, MÓNICA ELIZABETH</t>
  </si>
  <si>
    <t>6918690-4</t>
  </si>
  <si>
    <t>MC KINLAY ARCOS, MARIANA ERIKA</t>
  </si>
  <si>
    <t>6092249-7</t>
  </si>
  <si>
    <t>MÉNDEZ ZAMORA, SERGIO ENRIQUE</t>
  </si>
  <si>
    <t>6578709-1</t>
  </si>
  <si>
    <t>MORA MORA, ALFONSO ESTEBAN</t>
  </si>
  <si>
    <t>6759735-4</t>
  </si>
  <si>
    <t>ALARCÓN MIRANDA, MARÍA ERIKA</t>
  </si>
  <si>
    <t>8264972-7</t>
  </si>
  <si>
    <t>ESCAMILLA URIBE, MARÍA JUSTINA</t>
  </si>
  <si>
    <t>6012285-7</t>
  </si>
  <si>
    <t>LASTRA ALARCÓN, ALEJANDRO ANTONIO</t>
  </si>
  <si>
    <t>8207888-6</t>
  </si>
  <si>
    <t>MUÑOZ CUADRA, MARTA ANGÉLICA DEL PILAR</t>
  </si>
  <si>
    <t>7187176-2</t>
  </si>
  <si>
    <t>REYES QUEZADA, CAROLINA VICTORIA</t>
  </si>
  <si>
    <t>7868666-9</t>
  </si>
  <si>
    <t>SOTO GONZÁLEZ, ELIANA DEL CARMEN</t>
  </si>
  <si>
    <t>8580976-8</t>
  </si>
  <si>
    <t>URIBE LAGOS, BÉLGICA DE JESÚS</t>
  </si>
  <si>
    <t>7004368-8</t>
  </si>
  <si>
    <t>CONTRERAS MUÑOZ, EDNA MARÍA ELIANA</t>
  </si>
  <si>
    <t>6816508-3</t>
  </si>
  <si>
    <t>GÓMEZ SANTOS, ROXANA ANDREA</t>
  </si>
  <si>
    <t>7318252-2</t>
  </si>
  <si>
    <t>GONZÁLEZ ALEGRÍA, MARÍA ANGÉLICA</t>
  </si>
  <si>
    <t>5571411-8</t>
  </si>
  <si>
    <t>ORELLANA MIRANDA, JORGE ANTONIO</t>
  </si>
  <si>
    <t>7624821-4</t>
  </si>
  <si>
    <t>PAREDES QUINTANA, ADA DE LOURDES</t>
  </si>
  <si>
    <t>6847379-9</t>
  </si>
  <si>
    <t>PAYERAS MEJÍAS, ISABEL CLARA</t>
  </si>
  <si>
    <t>8305454-9</t>
  </si>
  <si>
    <t>PÉREZ PALACIOS, MARÍA TERESA</t>
  </si>
  <si>
    <t>8312221-8</t>
  </si>
  <si>
    <t>REYES POZO, EDITH ELENA</t>
  </si>
  <si>
    <t>7819305-0</t>
  </si>
  <si>
    <t>RIVAS DÍAZ, ANA DEL ROSARIO</t>
  </si>
  <si>
    <t>5570064-8</t>
  </si>
  <si>
    <t>ROITMAN ROSENMANN, BERNARDO SERGIO</t>
  </si>
  <si>
    <t>6453048-8</t>
  </si>
  <si>
    <t>SAN MARTÍN SEMPE, JOSÉ ROLANDO</t>
  </si>
  <si>
    <t>6347994-2</t>
  </si>
  <si>
    <t>TORO ROMÁN, ROSA INELIA</t>
  </si>
  <si>
    <t>7448850-1</t>
  </si>
  <si>
    <t>VELOSO VIVALLO, MARÍA PATRICIA</t>
  </si>
  <si>
    <t>8347929-9</t>
  </si>
  <si>
    <t>VERGARA GARRIDO, MARÍA SOLEDAD</t>
  </si>
  <si>
    <t>7392659-9</t>
  </si>
  <si>
    <t>MORALES YÁÑEZ, ADRIANA LASTENIA</t>
  </si>
  <si>
    <t>7706658-6</t>
  </si>
  <si>
    <t>PÉREZ RODRÍGUEZ, BERTA ROSA</t>
  </si>
  <si>
    <t>7949879-3</t>
  </si>
  <si>
    <t>MARTÍNEZ BARRÍA, ELENA RITA</t>
  </si>
  <si>
    <t>7009861-K</t>
  </si>
  <si>
    <t>VEJAR PONCE, MARGOT DEL CARMEN</t>
  </si>
  <si>
    <t>8096136-7</t>
  </si>
  <si>
    <t>ÁLVAREZ CEA, MÓNICA DEL CARMEN</t>
  </si>
  <si>
    <t>8766508-9</t>
  </si>
  <si>
    <t>ANGULO MANRÍQUEZ, ANA MARÍA</t>
  </si>
  <si>
    <t>6423893-0</t>
  </si>
  <si>
    <t>ANGULO RIVERA, EVA</t>
  </si>
  <si>
    <t>7913606-9</t>
  </si>
  <si>
    <t>BARRÍA VIDAL, ROSA ESTER</t>
  </si>
  <si>
    <t>8067481-3</t>
  </si>
  <si>
    <t>BECKER MORA, XIMENA PATRICIA</t>
  </si>
  <si>
    <t>6256713-9</t>
  </si>
  <si>
    <t>CANTERO MOLINA, JOSÉ LUIS</t>
  </si>
  <si>
    <t>6756792-7</t>
  </si>
  <si>
    <t>DELGADO VILLABLANCA, MANUEL HUGO</t>
  </si>
  <si>
    <t>8303374-6</t>
  </si>
  <si>
    <t>ELGUETA REYES, INÉS MIREYA</t>
  </si>
  <si>
    <t>6998164-K</t>
  </si>
  <si>
    <t>GARCÉS PÉREZ, JORGE LUIS</t>
  </si>
  <si>
    <t>8161104-1</t>
  </si>
  <si>
    <t>HIGUERA REYES, MARÍA ORIANA</t>
  </si>
  <si>
    <t>6907086-8</t>
  </si>
  <si>
    <t>MARTÍNEZ OLIVERA, JAIME JULIÁN</t>
  </si>
  <si>
    <t>6785341-5</t>
  </si>
  <si>
    <t>NEGRÓN MANRÍQUEZ, JUAN ALBERTO</t>
  </si>
  <si>
    <t>7038463-9</t>
  </si>
  <si>
    <t>NÚÑEZ DELGADO, MOISÉS</t>
  </si>
  <si>
    <t>7051672-1</t>
  </si>
  <si>
    <t>PAIRICÁN ZÚÑIGA, MARIO NELSON</t>
  </si>
  <si>
    <t>8723527-0</t>
  </si>
  <si>
    <t>PINO AROSTEGUY, VIOLETA ELIZABETH</t>
  </si>
  <si>
    <t>5610212-4</t>
  </si>
  <si>
    <t>QUINTANA BAEZA, REINALDO HÉCTOR</t>
  </si>
  <si>
    <t>7929206-0</t>
  </si>
  <si>
    <t>REYES WESTERMEIER, GLORIA IVETTE</t>
  </si>
  <si>
    <t>8593087-7</t>
  </si>
  <si>
    <t>RODRÍGUEZ NAVARRO, ZENAIDA DEL CARMEN</t>
  </si>
  <si>
    <t>8215518-K</t>
  </si>
  <si>
    <t>SÁNCHEZ NEGRÓN, MARÍA CRISTINA</t>
  </si>
  <si>
    <t>6785350-4</t>
  </si>
  <si>
    <t>SANTIBÁÑEZ PRADINES, GUILLERMO TULIO</t>
  </si>
  <si>
    <t>8131970-7</t>
  </si>
  <si>
    <t>SOTO CÁRDENAS, SONIA IVETT</t>
  </si>
  <si>
    <t>6804449-9</t>
  </si>
  <si>
    <t>TOLEDO SALAZAR, GERARDO LIRO</t>
  </si>
  <si>
    <t>8307546-5</t>
  </si>
  <si>
    <t>URRIAGA SOTOMAYOR, NURY MAGDALENA</t>
  </si>
  <si>
    <t>8208602-1</t>
  </si>
  <si>
    <t>VÁSQUEZ FLORES, ARIELA VERÓNICA</t>
  </si>
  <si>
    <t>7059477-3</t>
  </si>
  <si>
    <t>VELÁSQUEZ LAIPEN, JOSÉ ANDRÉS</t>
  </si>
  <si>
    <t>8428009-7</t>
  </si>
  <si>
    <t>VIDAL AGUILAR, ROSA MARILYN</t>
  </si>
  <si>
    <t>6436482-0</t>
  </si>
  <si>
    <t>AGUILERA CORTÉS, HONORIO DEL CARMEN</t>
  </si>
  <si>
    <t>7731356-7</t>
  </si>
  <si>
    <t>AGUIRRE AYALA, MARINA ANTONIETA</t>
  </si>
  <si>
    <t>7487786-9</t>
  </si>
  <si>
    <t>ALUCEMA CARVAJAL, DIOSA MARGARITA</t>
  </si>
  <si>
    <t>7607102-0</t>
  </si>
  <si>
    <t>ARAYA ARACENA, MARÍA CECILIA</t>
  </si>
  <si>
    <t>4540046-8</t>
  </si>
  <si>
    <t>BUSTAMANTE PIZARRO, ROLANDO HERNÁN</t>
  </si>
  <si>
    <t>7663074-7</t>
  </si>
  <si>
    <t>CARVAJAL ELGUETA, VIVIANA ELIZABETH</t>
  </si>
  <si>
    <t>7232121-9</t>
  </si>
  <si>
    <t>CARVAJAL MOLINA, DANILO ALFREDO</t>
  </si>
  <si>
    <t>7248414-2</t>
  </si>
  <si>
    <t>CASTRO GODOY, MARÍA TERESA</t>
  </si>
  <si>
    <t>6407390-7</t>
  </si>
  <si>
    <t>CIFUENTES RODRÍGUEZ, JORGE DEL CARMEN</t>
  </si>
  <si>
    <t>8502165-6</t>
  </si>
  <si>
    <t>CORTÉS CORTÉS, OLGA PATRICIA</t>
  </si>
  <si>
    <t>6688593-3</t>
  </si>
  <si>
    <t>CORTÉS GONZÁLEZ, CARMEN ESTELA</t>
  </si>
  <si>
    <t>8483112-3</t>
  </si>
  <si>
    <t>CORTÉS SEGOVIA, VILMA HERMINIA</t>
  </si>
  <si>
    <t>6938745-4</t>
  </si>
  <si>
    <t>GALLARDO ZEPEDA, JAIME ALBERTO</t>
  </si>
  <si>
    <t>6989296-5</t>
  </si>
  <si>
    <t>GAMBOA JOFRÉ, CARLOS ALFREDO</t>
  </si>
  <si>
    <t>5996882-3</t>
  </si>
  <si>
    <t>GÓMEZ CORTÉS, BERNARDO EUGENIO</t>
  </si>
  <si>
    <t>8171765-6</t>
  </si>
  <si>
    <t>GÓMEZ ROBLES, LAURA TERESA</t>
  </si>
  <si>
    <t>5259723-4</t>
  </si>
  <si>
    <t>GONZÁLEZ FARFÁN, NELSON ENRIQUE</t>
  </si>
  <si>
    <t>7444515-2</t>
  </si>
  <si>
    <t>HUERTA CORTÉS, MARÍA DEL CARMEN</t>
  </si>
  <si>
    <t>7713026-8</t>
  </si>
  <si>
    <t>MORALES RETAMAL, MARÍA OLGA</t>
  </si>
  <si>
    <t>7531248-2</t>
  </si>
  <si>
    <t>MUNDACA SILVA, MARÍA TERESA</t>
  </si>
  <si>
    <t>7564672-0</t>
  </si>
  <si>
    <t>MUÑOZ URQUIETA, EUSEBIA DOMITILA</t>
  </si>
  <si>
    <t>6480908-3</t>
  </si>
  <si>
    <t>PINILLA CONTRERAS, OSMAIN ALCIDES</t>
  </si>
  <si>
    <t>6992633-9</t>
  </si>
  <si>
    <t>RAMÍREZ DÍAZ, HÉCTOR GREGORIO</t>
  </si>
  <si>
    <t>5793003-9</t>
  </si>
  <si>
    <t>ROJAS GONZÁLEZ, CÉSAR ENRIQUE</t>
  </si>
  <si>
    <t>7271970-0</t>
  </si>
  <si>
    <t>ROJAS GONZÁLEZ, MILVA ADRIANA</t>
  </si>
  <si>
    <t>7524544-0</t>
  </si>
  <si>
    <t>SALFATE DUNSTAN, MARÍA SOLEDAD</t>
  </si>
  <si>
    <t>6017860-7</t>
  </si>
  <si>
    <t>TORREJÓN GALLARDO, RAMÓN LUIS</t>
  </si>
  <si>
    <t>6320234-7</t>
  </si>
  <si>
    <t>VEGA FLORES, ROSA WANDA DEL CARMEN</t>
  </si>
  <si>
    <t>8367729-5</t>
  </si>
  <si>
    <t>VÉLIZ VALENCIA, CECILIA PATRICIA</t>
  </si>
  <si>
    <t>7330256-0</t>
  </si>
  <si>
    <t>VIDELA MUNDACA, MARÍA ANGÉLICA</t>
  </si>
  <si>
    <t>6769128-8</t>
  </si>
  <si>
    <t>VILLAR FUENTES, JORGE CARLOS</t>
  </si>
  <si>
    <t>8414744-3</t>
  </si>
  <si>
    <t>ZEBALLOS ORTIZ, ALICIA ELENA</t>
  </si>
  <si>
    <t>7232286-K</t>
  </si>
  <si>
    <t>ZEPEDA CORTÉS, MERCEDES AURISTELA</t>
  </si>
  <si>
    <t>7836531-5</t>
  </si>
  <si>
    <t>ZEPEDA DIAZ, EMILIA PATRICIA</t>
  </si>
  <si>
    <t>6297811-2</t>
  </si>
  <si>
    <t>MONTENEGRO PÉREZ, CECILIA MARGARITA</t>
  </si>
  <si>
    <t>7020245-K</t>
  </si>
  <si>
    <t>RIVEROS VALDIVIA, LUZ MARÍA</t>
  </si>
  <si>
    <t>7083634-3</t>
  </si>
  <si>
    <t>SANTANDER MATURANA, SERGIO ORLANDO</t>
  </si>
  <si>
    <t>7710272-8</t>
  </si>
  <si>
    <t>TOLEDO DÍAZ, BLANCA HERMINIA</t>
  </si>
  <si>
    <t>7036553-7</t>
  </si>
  <si>
    <t>OPAZO CARRASCO, ELÍAS JOEL</t>
  </si>
  <si>
    <t>7243154-5</t>
  </si>
  <si>
    <t>QUILAQUEO CALCUMIL, REINALDO</t>
  </si>
  <si>
    <t>8280555-9</t>
  </si>
  <si>
    <t>LARENAS SEPÚLVEDA, BETTY INÉS DEL CARMEN</t>
  </si>
  <si>
    <t>6323496-6</t>
  </si>
  <si>
    <t>LEAL ZAMBRANO, ERWIN AURIEL</t>
  </si>
  <si>
    <t>8597346-0</t>
  </si>
  <si>
    <t>MIRANDA YÉVENES, MARÍA TERESA</t>
  </si>
  <si>
    <t>7871788-2</t>
  </si>
  <si>
    <t>ROMERO PÉREZ, EDITH DEL CARMEN</t>
  </si>
  <si>
    <t>5891052-K</t>
  </si>
  <si>
    <t>TORRES RIQUELME, IVÁN DARÍO</t>
  </si>
  <si>
    <t>7345357-7</t>
  </si>
  <si>
    <t>BARRA HERRERA, RAQUEL YOLANDA</t>
  </si>
  <si>
    <t>7639461-K</t>
  </si>
  <si>
    <t>ESPINOZA AVILÉS, ADRIANA ANDREA</t>
  </si>
  <si>
    <t>7084039-1</t>
  </si>
  <si>
    <t>GALINDO SAZO, LORENZA LORETO</t>
  </si>
  <si>
    <t>7957432-5</t>
  </si>
  <si>
    <t>HERRERA SOTO, ILIA DELFINA</t>
  </si>
  <si>
    <t>5866909-1</t>
  </si>
  <si>
    <t>LILLO VALENZUELA, RODRIGO HERNANDO</t>
  </si>
  <si>
    <t>8155701-2</t>
  </si>
  <si>
    <t>MANZOR VIDELA, VICTORIA DE LAS MERCEDES</t>
  </si>
  <si>
    <t>7635833-8</t>
  </si>
  <si>
    <t>REYES AGUAYO, SIGRID VIVIANA</t>
  </si>
  <si>
    <t>7720364-8</t>
  </si>
  <si>
    <t>RIQUELME RAMÍREZ, VIVIANA HERMINIA</t>
  </si>
  <si>
    <t>8387548-8</t>
  </si>
  <si>
    <t>SOTO GALLARDO, LUISA ALBERTINA</t>
  </si>
  <si>
    <t>6204150-1</t>
  </si>
  <si>
    <t>BLANCO MEJÍAS, MIGUEL ANGEL</t>
  </si>
  <si>
    <t>6483686-2</t>
  </si>
  <si>
    <t>LETELIER OSORIO, IRMA TERESA</t>
  </si>
  <si>
    <t>6506653-K</t>
  </si>
  <si>
    <t>QUEZADA RIVADENEIRA, TERESA DEL CARMEN</t>
  </si>
  <si>
    <t>7144843-6</t>
  </si>
  <si>
    <t>ROMERO MORENO, IRIS DEL CARMEN</t>
  </si>
  <si>
    <t>6992643-6</t>
  </si>
  <si>
    <t>ALVES REYES, RAÚL ADEMIR</t>
  </si>
  <si>
    <t>6761224-8</t>
  </si>
  <si>
    <t>ARAVENA REVILLARD, JAVIER OCTAVIO</t>
  </si>
  <si>
    <t>6739086-5</t>
  </si>
  <si>
    <t>CEVERIO FLORES, JUAN CARLOS</t>
  </si>
  <si>
    <t>6654468-0</t>
  </si>
  <si>
    <t>DÍAZ GONZÁLEZ, TATIANA DEL CARMEN</t>
  </si>
  <si>
    <t>6992161-2</t>
  </si>
  <si>
    <t>EVARISTI HERRERA, RAÚL ALFONSO</t>
  </si>
  <si>
    <t>8177317-3</t>
  </si>
  <si>
    <t>FLORES GONZÁLEZ, ELIANA BEATRIZ</t>
  </si>
  <si>
    <t>6544220-5</t>
  </si>
  <si>
    <t>GATICA GAJARDO, LUIS AURELIO</t>
  </si>
  <si>
    <t>6433821-8</t>
  </si>
  <si>
    <t>GUERRA STEGMAIER, ARMANDO SEGUNDO</t>
  </si>
  <si>
    <t>5595410-0</t>
  </si>
  <si>
    <t>MARTÍNEZ GONZÁLEZ, LORENZO</t>
  </si>
  <si>
    <t>6402431-0</t>
  </si>
  <si>
    <t>MONTECINOS RICOUZ, DARÍO CÉSAR</t>
  </si>
  <si>
    <t>6657867-4</t>
  </si>
  <si>
    <t>MUÑOZ CARRASCO, VÍCTOR HUGO</t>
  </si>
  <si>
    <t>6658487-9</t>
  </si>
  <si>
    <t>NOCHES GATICA, JOSÉ DOMINGO</t>
  </si>
  <si>
    <t>6724591-1</t>
  </si>
  <si>
    <t>ORTEGA RETAMAL, MANUEL SEGUNDO</t>
  </si>
  <si>
    <t>7669136-3</t>
  </si>
  <si>
    <t>PARRA BARRIGA, TERESA FRANCISCA</t>
  </si>
  <si>
    <t>8593278-0</t>
  </si>
  <si>
    <t>PINO BARRIENTOS, AIDÉE DEL CARMEN</t>
  </si>
  <si>
    <t>7352624-8</t>
  </si>
  <si>
    <t>QUILAPÁN SALAMANCA, BERNARDO OCTAVIO</t>
  </si>
  <si>
    <t>6313386-8</t>
  </si>
  <si>
    <t>QUIROGA ESPINOZA, LUIS ROBERTO</t>
  </si>
  <si>
    <t>7700977-9</t>
  </si>
  <si>
    <t>ULLOA HERNÁNDEZ, MAGDALENA VIVIANA</t>
  </si>
  <si>
    <t>7928754-7</t>
  </si>
  <si>
    <t>VILLANUEVA RUIZ, MARIANA DEL CARMEN</t>
  </si>
  <si>
    <t>6984761-7</t>
  </si>
  <si>
    <t>BOZA BOZA, MANUEL RAFAEL</t>
  </si>
  <si>
    <t>6359047-9</t>
  </si>
  <si>
    <t>HERRERA SOTO, MANUEL VICENTE</t>
  </si>
  <si>
    <t>7982953-6</t>
  </si>
  <si>
    <t>DEL RÍO REYES, CELIA MAGDALENA</t>
  </si>
  <si>
    <t>6821502-1</t>
  </si>
  <si>
    <t>MUÑOZ FUENTES, PEDRO SEGUNDO</t>
  </si>
  <si>
    <t>7723233-8</t>
  </si>
  <si>
    <t>PINCHEIRA SAN MARTÍN, MARÍA ADRIANA</t>
  </si>
  <si>
    <t>5901288-6</t>
  </si>
  <si>
    <t>SÁNCHEZ MUÑOZ, RAÚL EUGENIO</t>
  </si>
  <si>
    <t>7082423-K</t>
  </si>
  <si>
    <t>URRA HERNÁNDEZ, JOSÉ REMIGIO</t>
  </si>
  <si>
    <t>8357574-3</t>
  </si>
  <si>
    <t>VILLA ARIAS, ERIKA DEL CARMEN</t>
  </si>
  <si>
    <t>7199087-7</t>
  </si>
  <si>
    <t>BARRIOS KÖNIG, AÍDA ANGÉLICA</t>
  </si>
  <si>
    <t>6868491-9</t>
  </si>
  <si>
    <t>BERMÚDEZ LLANTÉN, PEDRO ALEJANDRO</t>
  </si>
  <si>
    <t>7014572-3</t>
  </si>
  <si>
    <t>CANCINO GÁRATE, MARÍA ANGÉLICA</t>
  </si>
  <si>
    <t>6020973-1</t>
  </si>
  <si>
    <t>CASANOVA BARRIGA, RUBÉN ALCIDES</t>
  </si>
  <si>
    <t>7159251-0</t>
  </si>
  <si>
    <t>CASTRO OLIVARES, DEISY MAGALI</t>
  </si>
  <si>
    <t>6382419-4</t>
  </si>
  <si>
    <t>HERESMANN MUÑOZ, LUIS MARIANO</t>
  </si>
  <si>
    <t>6696798-0</t>
  </si>
  <si>
    <t>JEREZ CAÑETE, GLORIA DEL PILAR</t>
  </si>
  <si>
    <t>7910727-1</t>
  </si>
  <si>
    <t>MENESES MARÍN, MARÍA ISABEL</t>
  </si>
  <si>
    <t>7510582-7</t>
  </si>
  <si>
    <t>MEZA CANCINO, VERÓNICA DEL CARMEN</t>
  </si>
  <si>
    <t>8125753-1</t>
  </si>
  <si>
    <t>NÚÑEZ CASTRO, ANGELINA REBECA</t>
  </si>
  <si>
    <t>7692144-K</t>
  </si>
  <si>
    <t>OLMOS FIGUEROA, IRMA INÉS</t>
  </si>
  <si>
    <t>6873173-9</t>
  </si>
  <si>
    <t>VIDAL ROJAS, MARGARITA ROSA</t>
  </si>
  <si>
    <t>8419898-6</t>
  </si>
  <si>
    <t>ASBUN SEPÚLVEDA, SILVIA ROSA</t>
  </si>
  <si>
    <t>8440880-8</t>
  </si>
  <si>
    <t>BRUNEL CÁCERES, ELIZABETH DEL ROSARIO</t>
  </si>
  <si>
    <t>8205583-5</t>
  </si>
  <si>
    <t>DÍAZ ROJAS, MARGARITA DEL CARMEN</t>
  </si>
  <si>
    <t>7909855-8</t>
  </si>
  <si>
    <t>MIRANDA ALBORNOZ, MARÍA CECILIA</t>
  </si>
  <si>
    <t>7764878-K</t>
  </si>
  <si>
    <t>PÉREZ CAMPOS, LAURA ELISA</t>
  </si>
  <si>
    <t>7204818-0</t>
  </si>
  <si>
    <t>PINTO MATURANA, MARÍA SILVIA DEL CARMEN</t>
  </si>
  <si>
    <t>8051342-9</t>
  </si>
  <si>
    <t>FUENTES RECABAL, MIRIAM DEL CARMEN</t>
  </si>
  <si>
    <t>6359734-1</t>
  </si>
  <si>
    <t>JARA AMIGO, JUAN FRANCISCO</t>
  </si>
  <si>
    <t>5834853-8</t>
  </si>
  <si>
    <t>CIFUENTES CONEJEROS, LUIS ALFONSO</t>
  </si>
  <si>
    <t>6776389-0</t>
  </si>
  <si>
    <t>GUÍÑEZ VÁSQUEZ, DESIREE ETELVINA DEL CARMEN</t>
  </si>
  <si>
    <t>7034289-8</t>
  </si>
  <si>
    <t>INOSTROZA OCAMPO, VIOLETA DEL CARMEN</t>
  </si>
  <si>
    <t>7341086-K</t>
  </si>
  <si>
    <t>PALAVECINO RAMÍREZ, JOSÉ FLAVIO</t>
  </si>
  <si>
    <t>7835642-1</t>
  </si>
  <si>
    <t>DEIK NÚÑEZ, ROSA HERMOSINA</t>
  </si>
  <si>
    <t>7713735-1</t>
  </si>
  <si>
    <t>ALISTE ARANEDA, MARÍA ALEJANDRA</t>
  </si>
  <si>
    <t>5973238-2</t>
  </si>
  <si>
    <t>GONZÁLEZ NOVOA, EDUARDO ANTONIO</t>
  </si>
  <si>
    <t>6523016-K</t>
  </si>
  <si>
    <t>HORMAZÁBAL MENDOZA, MÓNICA XIMENA</t>
  </si>
  <si>
    <t>6683913-3</t>
  </si>
  <si>
    <t>LEFIMIL ESPINOZA, RUTH NERY</t>
  </si>
  <si>
    <t>6468211-3</t>
  </si>
  <si>
    <t>MARTÍNEZ SEPÚLVEDA, ROSA DEL CARMEN</t>
  </si>
  <si>
    <t>6574421-K</t>
  </si>
  <si>
    <t>NOVA RIFFO, FRESIA VERÓNICA</t>
  </si>
  <si>
    <t>7441941-0</t>
  </si>
  <si>
    <t>PAZ MUÑOZ, ROSA AMELIA</t>
  </si>
  <si>
    <t>8092402-K</t>
  </si>
  <si>
    <t>ROMERO CANALES, MARÍA ESTELA</t>
  </si>
  <si>
    <t>6135031-4</t>
  </si>
  <si>
    <t>SÁNCHEZ BAHAMONDES, VERÓNICA GABRIELA</t>
  </si>
  <si>
    <t>8226535-K</t>
  </si>
  <si>
    <t>VALDÉS FIGUEROA, MARÍA ANGÉLICA</t>
  </si>
  <si>
    <t>6749279-K</t>
  </si>
  <si>
    <t>BELLO BELLO, HAYDE DEL CARMEN</t>
  </si>
  <si>
    <t>7377820-4</t>
  </si>
  <si>
    <t>CABRERA PIZARRO, MARÍA LORETO DEL CARMEN</t>
  </si>
  <si>
    <t>8194719-8</t>
  </si>
  <si>
    <t>CANDIA GUZMÁN, FLOR MARÍA</t>
  </si>
  <si>
    <t>7247579-8</t>
  </si>
  <si>
    <t>CORTÉS RIVERA, ALEJANDRO IVÁN</t>
  </si>
  <si>
    <t>7064720-6</t>
  </si>
  <si>
    <t>DE LA FUENTE CANCINO, PATRICIA MORELIA</t>
  </si>
  <si>
    <t>8117837-2</t>
  </si>
  <si>
    <t>GANGA VÁSQUEZ, ANA MARÍA</t>
  </si>
  <si>
    <t>6671867-0</t>
  </si>
  <si>
    <t>LÓPEZ PINTO, LAURA ELENA</t>
  </si>
  <si>
    <t>7415080-2</t>
  </si>
  <si>
    <t>NAVARRO PÉREZ, CARMEN MAGALY</t>
  </si>
  <si>
    <t>8089073-7</t>
  </si>
  <si>
    <t>PIERATTINI CARVAJAL, ROSSANA EDDA</t>
  </si>
  <si>
    <t>8618132-0</t>
  </si>
  <si>
    <t>POBLETE CARO, MARÍA GEMA ESTER</t>
  </si>
  <si>
    <t>8472393-2</t>
  </si>
  <si>
    <t>REYES SUBICUETA, MARGARITA DEL CARMEN</t>
  </si>
  <si>
    <t>7180175-6</t>
  </si>
  <si>
    <t>SALGADO GONZÁLEZ, PATRICIA DEL CARMEN</t>
  </si>
  <si>
    <t>7673511-5</t>
  </si>
  <si>
    <t>VARGAS ARAYA, MARÍA ELENA</t>
  </si>
  <si>
    <t>7035932-4</t>
  </si>
  <si>
    <t>AGUIRRE URZÚA, PEDRO LEONIDAS RAMÓN</t>
  </si>
  <si>
    <t>7684719-3</t>
  </si>
  <si>
    <t>CASTRO RIOSECO, LIDIA XIMENA</t>
  </si>
  <si>
    <t>7186682-3</t>
  </si>
  <si>
    <t>COFRÉ LEIVA, JAVIERA ROSA</t>
  </si>
  <si>
    <t>6562438-9</t>
  </si>
  <si>
    <t>CUMIAN REYES, DAVID ELISEO</t>
  </si>
  <si>
    <t>8410417-5</t>
  </si>
  <si>
    <t>DUFOURCQ ARAYA, LUISA GISLAINE</t>
  </si>
  <si>
    <t>8089118-0</t>
  </si>
  <si>
    <t>ESPINOZA CARRASCO, EDITA DEL CARMEN</t>
  </si>
  <si>
    <t>7542636-4</t>
  </si>
  <si>
    <t>FARFÁN HERRERA, CARMEN LUZ</t>
  </si>
  <si>
    <t>6347863-6</t>
  </si>
  <si>
    <t>GARAY GALLARDO, SARA PATRICIA</t>
  </si>
  <si>
    <t>7817397-1</t>
  </si>
  <si>
    <t>GUILLÉN GUILLÉN, ANA MARÍA</t>
  </si>
  <si>
    <t>7044958-7</t>
  </si>
  <si>
    <t>MATUS PALMA, SUSANA VIRGINIA</t>
  </si>
  <si>
    <t>8416730-4</t>
  </si>
  <si>
    <t>MONTES ORTIZ, GLORIA NILDA</t>
  </si>
  <si>
    <t>6766172-9</t>
  </si>
  <si>
    <t>MUÑOZ LORCA, PAULA MERCEDES</t>
  </si>
  <si>
    <t>6786299-6</t>
  </si>
  <si>
    <t>MUÑOZ RODRÍGUEZ, LILIAN CECILIA</t>
  </si>
  <si>
    <t>7001315-0</t>
  </si>
  <si>
    <t>ORTEGA CID, VERÓNICA DEL CARMEN</t>
  </si>
  <si>
    <t>7985199-K</t>
  </si>
  <si>
    <t>PEIRANO ARANCIBIA, DILETTA ZOILA DE LAS MERCEDES</t>
  </si>
  <si>
    <t>8028229-K</t>
  </si>
  <si>
    <t>ROJAS STUBING, MARÍA CECILIA</t>
  </si>
  <si>
    <t>6524877-8</t>
  </si>
  <si>
    <t>ROJO GODOY, CECILIA ANGÉLICA</t>
  </si>
  <si>
    <t>6870303-4</t>
  </si>
  <si>
    <t>ROMERO LEY, DORIS LINA</t>
  </si>
  <si>
    <t>5891264-6</t>
  </si>
  <si>
    <t>SALAZAR ALVARADO, HÉCTOR RAÚL</t>
  </si>
  <si>
    <t>8121990-7</t>
  </si>
  <si>
    <t>VALENZUELA GAETE, OLGA ADRIANA</t>
  </si>
  <si>
    <t>7895762-K</t>
  </si>
  <si>
    <t>VARGAS SANDOVAL, EDUVIGIS DEL ROSARIO</t>
  </si>
  <si>
    <t>8616969-K</t>
  </si>
  <si>
    <t>VERDEJO ARGEL, PATRICIA DEL CARMEN</t>
  </si>
  <si>
    <t>6858712-3</t>
  </si>
  <si>
    <t>VILLALÓN OSORIO, ANA MARÍA</t>
  </si>
  <si>
    <t>6252118-K</t>
  </si>
  <si>
    <t>LETELIER VERDUGO, HERNÁN SEGUNDO</t>
  </si>
  <si>
    <t>8365465-1</t>
  </si>
  <si>
    <t>ESPINOZA REYES, LILIANA IRIS</t>
  </si>
  <si>
    <t>6902445-9</t>
  </si>
  <si>
    <t>REYES SOTO, NELSON ROLANDO</t>
  </si>
  <si>
    <t>7674575-7</t>
  </si>
  <si>
    <t>SOTO MUÑOZ, JOSÉ MARÍA</t>
  </si>
  <si>
    <t>7755824-1</t>
  </si>
  <si>
    <t>ARREDONDO COFRÉ, LAURA ELENA</t>
  </si>
  <si>
    <t>7292696-K</t>
  </si>
  <si>
    <t>ASTUDILLO HERNÁNDEZ, RONAL LEANDRO</t>
  </si>
  <si>
    <t>8210479-8</t>
  </si>
  <si>
    <t>BRUNA QUIROZ, HERMINIA ISABEL</t>
  </si>
  <si>
    <t>6871261-0</t>
  </si>
  <si>
    <t>FLORES GONZÁLEZ, JUAN FEDERICO</t>
  </si>
  <si>
    <t>7759367-5</t>
  </si>
  <si>
    <t>GALLARDO OYANEDEL, OVIDIA DEL CARMEN</t>
  </si>
  <si>
    <t>6648044-5</t>
  </si>
  <si>
    <t>NIETO VÁSQUEZ, NELSON PATRICIO</t>
  </si>
  <si>
    <t>7491498-5</t>
  </si>
  <si>
    <t>PIZARRO OYANADER, NELLY DEL CARMEN</t>
  </si>
  <si>
    <t>8019697-0</t>
  </si>
  <si>
    <t>QUIROZ QUIROZ, MARGARITA VERÓNICA</t>
  </si>
  <si>
    <t>7407382-4</t>
  </si>
  <si>
    <t>BLANCO MESINA, SOLEDAD ESTER</t>
  </si>
  <si>
    <t>6513185-4</t>
  </si>
  <si>
    <t>GONZÁLEZ OPAZO, CECILIA ARIELA</t>
  </si>
  <si>
    <t>7483138-9</t>
  </si>
  <si>
    <t>IBÁÑEZ QUINTEROS, GLADYS DE LAS MERCEDES</t>
  </si>
  <si>
    <t>6664538-K</t>
  </si>
  <si>
    <t>VALDIVIA RAMÍREZ, MARIELISA GIGI</t>
  </si>
  <si>
    <t>5854816-2</t>
  </si>
  <si>
    <t>VILLALOBOS FLORES, JUAN MANUEL</t>
  </si>
  <si>
    <t>5559349-3</t>
  </si>
  <si>
    <t>ZAPATA FUENTES, PEDRO PABLO</t>
  </si>
  <si>
    <t>7430819-8</t>
  </si>
  <si>
    <t>ZÚÑIGA RUBIO, GABRIELA INÉS</t>
  </si>
  <si>
    <t>6189279-6</t>
  </si>
  <si>
    <t>CAMPUZANO GUZMÁN, HÉCTOR LUIS</t>
  </si>
  <si>
    <t>8293113-9</t>
  </si>
  <si>
    <t>COLQUE GARCÍA, LUCÍA ELICENIA</t>
  </si>
  <si>
    <t>6896132-7</t>
  </si>
  <si>
    <t>ÓRDENES TORO, RINA ISABEL</t>
  </si>
  <si>
    <t>5982193-8</t>
  </si>
  <si>
    <t>RAMÍREZ CONTRERAS, DANIEL EDGAR</t>
  </si>
  <si>
    <t>7144914-9</t>
  </si>
  <si>
    <t>RETAMAL GONZÁLEZ, MARÍA ISABEL</t>
  </si>
  <si>
    <t>6806425-2</t>
  </si>
  <si>
    <t>VERA CARLO, ADRIANA CRISTINA</t>
  </si>
  <si>
    <t>6329410-1</t>
  </si>
  <si>
    <t>ARANCIBIA GONZÁLEZ, CARLOS ANTONIO</t>
  </si>
  <si>
    <t>7578001-K</t>
  </si>
  <si>
    <t>BARAONA DROGUETT, MARÍA ISABEL</t>
  </si>
  <si>
    <t>7334420-4</t>
  </si>
  <si>
    <t>CUEVAS GUTIÉRREZ, OSCAR ANTONIO</t>
  </si>
  <si>
    <t>6188435-1</t>
  </si>
  <si>
    <t>DÍAZ PAVEZ, PEDRO ANTONIO</t>
  </si>
  <si>
    <t>8085530-3</t>
  </si>
  <si>
    <t>GONZÁLEZ CARTAGENA, MARÍA TERESA</t>
  </si>
  <si>
    <t>8135049-3</t>
  </si>
  <si>
    <t>MARCHANT VALENCIA, JUDITH DE LAS MERCEDES</t>
  </si>
  <si>
    <t>9257203-K</t>
  </si>
  <si>
    <t>MONTECINOS PARRA, CECILIA ANTONIETA</t>
  </si>
  <si>
    <t>6651571-0</t>
  </si>
  <si>
    <t>PINO ORTEGA, ALBERT ARMANDO</t>
  </si>
  <si>
    <t>7474338-2</t>
  </si>
  <si>
    <t>CASTRO VALENZUELA, CECILIA MERCEDES</t>
  </si>
  <si>
    <t>7406978-9</t>
  </si>
  <si>
    <t>ESPINOZA LIZANA, MARÍA BERENICE</t>
  </si>
  <si>
    <t>6392834-8</t>
  </si>
  <si>
    <t>ESPINOZA LÓPEZ, LUIS ORLANDO</t>
  </si>
  <si>
    <t>8790030-4</t>
  </si>
  <si>
    <t>RODRÍGUEZ TOBAR, ELIANA DEL CARMEN</t>
  </si>
  <si>
    <t>7175632-7</t>
  </si>
  <si>
    <t>ANABALÓN ÁLVAREZ, VIRGINIA DEL LORETO</t>
  </si>
  <si>
    <t>6510464-4</t>
  </si>
  <si>
    <t>GODOY PALMA, MIRIAM ESTILDA</t>
  </si>
  <si>
    <t>6636652-9</t>
  </si>
  <si>
    <t>OCAMPO SÁEZ, ALICIA DEL CARMEN</t>
  </si>
  <si>
    <t>7509070-6</t>
  </si>
  <si>
    <t>SOTO ROCHA, FELISA DEL CARMEN</t>
  </si>
  <si>
    <t>6722879-0</t>
  </si>
  <si>
    <t>FLORES GATICA, AURORA DE LAS MERCEDES</t>
  </si>
  <si>
    <t>8263703-6</t>
  </si>
  <si>
    <t>MORALES SAAVEDRA, MARÍA ANGÉLICA DEL CARMEN</t>
  </si>
  <si>
    <t>8223035-1</t>
  </si>
  <si>
    <t>ECHEVERRÍA VÁSQUEZ, NIVIA INÉS</t>
  </si>
  <si>
    <t>6132924-2</t>
  </si>
  <si>
    <t>GAYOSO RUTH, ARMANDO RICARD</t>
  </si>
  <si>
    <t>5799567-K</t>
  </si>
  <si>
    <t>HERRERA JOFRÉ, JUAN SEGUNDO DE LA CRUZ</t>
  </si>
  <si>
    <t>6305657-K</t>
  </si>
  <si>
    <t>JAQUE RIFFO, DAGOBERTO DEL CARMEN</t>
  </si>
  <si>
    <t>7639328-1</t>
  </si>
  <si>
    <t>SALINAS SOLÍS, MARÍA ANGÉLICA</t>
  </si>
  <si>
    <t>5759733-K</t>
  </si>
  <si>
    <t>CAUTÍN CAQUEO, FELIDOR ANDRÉS</t>
  </si>
  <si>
    <t>6438582-8</t>
  </si>
  <si>
    <t>PAVES LUZA, JORGE OSCAR</t>
  </si>
  <si>
    <t>8001258-6</t>
  </si>
  <si>
    <t>ACEVEDO ESCALANTE, VIVIANA HILVER</t>
  </si>
  <si>
    <t>6617361-5</t>
  </si>
  <si>
    <t>AÑAZCO AROS, ZITA MARÍA</t>
  </si>
  <si>
    <t>7042434-7</t>
  </si>
  <si>
    <t>ARAYA TORRES, MARÍA CECILIA</t>
  </si>
  <si>
    <t>7389808-0</t>
  </si>
  <si>
    <t>ARRIAGADA RUIZ, MARÍA LUISA DE LAS NIEVES</t>
  </si>
  <si>
    <t>9148284-3</t>
  </si>
  <si>
    <t>ARZIC CUBILLOS, MARGARITA DEL CARMEN</t>
  </si>
  <si>
    <t>6282914-1</t>
  </si>
  <si>
    <t>CANAVATI CARRASCO, VERÓNICA SOLEDAD</t>
  </si>
  <si>
    <t>7482516-8</t>
  </si>
  <si>
    <t>CARRASCO ASTROZA, ROSA ESTER</t>
  </si>
  <si>
    <t>7101924-1</t>
  </si>
  <si>
    <t>ESPINOSA RAMÍREZ, FRESIA CECILIA</t>
  </si>
  <si>
    <t>7129444-7</t>
  </si>
  <si>
    <t>FLORES GÓMEZ, TERCELINA ELIANA</t>
  </si>
  <si>
    <t>8320844-9</t>
  </si>
  <si>
    <t>FLORES VILLACURA, HAYDÉE DEL PILAR</t>
  </si>
  <si>
    <t>7034607-9</t>
  </si>
  <si>
    <t>FRANCE VALDÉS, MARÍA DE FÁTIMA</t>
  </si>
  <si>
    <t>6462505-5</t>
  </si>
  <si>
    <t>GARÍN CUMMING, ALICIA GEMA DEL CARMEN</t>
  </si>
  <si>
    <t>6361986-8</t>
  </si>
  <si>
    <t>GONZÁLEZ QUEZADA, ROSSANA</t>
  </si>
  <si>
    <t>6786083-7</t>
  </si>
  <si>
    <t>LASTRA CHACÓN, MARIANA ZAIDA</t>
  </si>
  <si>
    <t>6613643-4</t>
  </si>
  <si>
    <t>LAZCANO GUTIÉRREZ, MARTA NURIA</t>
  </si>
  <si>
    <t>8309679-9</t>
  </si>
  <si>
    <t>LETELIER CATALDO, ANGELA NOEMÍ</t>
  </si>
  <si>
    <t>7060596-1</t>
  </si>
  <si>
    <t>MAC-DONALD AGUIRRE, MARÍA PÍA LORENA</t>
  </si>
  <si>
    <t>6794177-2</t>
  </si>
  <si>
    <t>MILLAR ESCOBAR, ANA MARÍA DEL CARMEN</t>
  </si>
  <si>
    <t>6433394-1</t>
  </si>
  <si>
    <t>MOLINA ORTIZ, INMANUEL MARIO</t>
  </si>
  <si>
    <t>7041083-4</t>
  </si>
  <si>
    <t>MORA GALARCE, SILVIA DEL CARMEN</t>
  </si>
  <si>
    <t>7567898-3</t>
  </si>
  <si>
    <t>MUÑOZ ALARCÓN, GRACIELA ELIANA</t>
  </si>
  <si>
    <t>7139494-8</t>
  </si>
  <si>
    <t>ORELLANA FUENTES, LAURA DEL CARMEN</t>
  </si>
  <si>
    <t>5631851-8</t>
  </si>
  <si>
    <t>PIZARRO DE LA FUENTE, VERÓNICA FEBE</t>
  </si>
  <si>
    <t>7239865-3</t>
  </si>
  <si>
    <t>PRADO OLIVARES, BIRMA GRACIELA PATRICIA</t>
  </si>
  <si>
    <t>6865791-1</t>
  </si>
  <si>
    <t>ROMO CANDIA, ALFREDO VANIA</t>
  </si>
  <si>
    <t>7017418-9</t>
  </si>
  <si>
    <t>TORRES BAHAMONDES, LILIAM DEL CARMEN</t>
  </si>
  <si>
    <t>7136754-1</t>
  </si>
  <si>
    <t>VALDÉS JAQUE, ISABEL DE LAS MERCEDES</t>
  </si>
  <si>
    <t>5399183-1</t>
  </si>
  <si>
    <t>VEGA MATURANA, CARMEN GLORIA</t>
  </si>
  <si>
    <t>7855922-5</t>
  </si>
  <si>
    <t>AGUIRRE NÚÑEZ, IVONNE DEL CARMEN</t>
  </si>
  <si>
    <t>6939069-2</t>
  </si>
  <si>
    <t>ALDERETE OGALDE, BENITO GABRIEL</t>
  </si>
  <si>
    <t>7978389-7</t>
  </si>
  <si>
    <t>ALVARADO ARANCIBIA, SILVIA VERÓNICA DEL CARMEN</t>
  </si>
  <si>
    <t>6668301-K</t>
  </si>
  <si>
    <t>ARAUS MATURANA, ALFONSO URBANO</t>
  </si>
  <si>
    <t>5910397-0</t>
  </si>
  <si>
    <t>OPAZO CÉSPEDES, TOMÁS BERNARDINO</t>
  </si>
  <si>
    <t>7213164-9</t>
  </si>
  <si>
    <t>SARRIA RIQUELME, JUAN ANTONIO</t>
  </si>
  <si>
    <t>7060068-4</t>
  </si>
  <si>
    <t>VALLEJOS GALAZ, ALICIA DEL CARMEN</t>
  </si>
  <si>
    <t>6945080-6</t>
  </si>
  <si>
    <t>VILLEGAS SAA, FRANCISCO EDUARDO</t>
  </si>
  <si>
    <t>7734939-1</t>
  </si>
  <si>
    <t>BELLOSO COLICOY, MARÍA CRISTINA</t>
  </si>
  <si>
    <t>6074927-2</t>
  </si>
  <si>
    <t>GÁLVEZ PEÑA, RUBÉN DARÍO</t>
  </si>
  <si>
    <t>6142138-6</t>
  </si>
  <si>
    <t>ZÚÑIGA SANDOVAL, HÉCTOR ELÍAS</t>
  </si>
  <si>
    <t>7109953-9</t>
  </si>
  <si>
    <t>ALARCÓN APABLAZA, MARITZA DEL CARMEN</t>
  </si>
  <si>
    <t>7941160-4</t>
  </si>
  <si>
    <t>ÁLVAREZ ANABALÓN, ISABEL DEL CARMEN</t>
  </si>
  <si>
    <t>8173213-2</t>
  </si>
  <si>
    <t>ÁLVAREZ PULGAR, SONIA ELENA</t>
  </si>
  <si>
    <t>6655796-0</t>
  </si>
  <si>
    <t>ARACENA GÓMEZ, IVÁN ANTONIO CÉSAR</t>
  </si>
  <si>
    <t>8177870-1</t>
  </si>
  <si>
    <t>ARAVENA SCHUCHHARDT, ILSE MAGALY</t>
  </si>
  <si>
    <t>6491316-6</t>
  </si>
  <si>
    <t>ARAYA MORENO, VERÓNICA DEL CARMEN</t>
  </si>
  <si>
    <t>7483838-3</t>
  </si>
  <si>
    <t>BASTÍA SANTANDER, ELIANA DEL CARMEN</t>
  </si>
  <si>
    <t>8351996-7</t>
  </si>
  <si>
    <t>BRAVO VALENZUELA, ALMA ROSA</t>
  </si>
  <si>
    <t>8384929-0</t>
  </si>
  <si>
    <t>BUSTAMANTE CERDA, GABRIELA MERCEDES</t>
  </si>
  <si>
    <t>6057586-K</t>
  </si>
  <si>
    <t>CABELLO TAPIA, JAIME OMAR</t>
  </si>
  <si>
    <t>7757747-5</t>
  </si>
  <si>
    <t>CAMPOS AGUILERA, JUANA SUSANA</t>
  </si>
  <si>
    <t>6444877-3</t>
  </si>
  <si>
    <t>CASTRO HIDALGO, JUAN CARLOS</t>
  </si>
  <si>
    <t>6849387-0</t>
  </si>
  <si>
    <t>CAYUL RIVERA, JUAN DE DIOS</t>
  </si>
  <si>
    <t>7739622-5</t>
  </si>
  <si>
    <t>CERDA CORNEJO, PATRICIA XIMENA</t>
  </si>
  <si>
    <t>6619551-1</t>
  </si>
  <si>
    <t>CHACÓN VERGARA, CARLOS ORLANDO PATRICIO</t>
  </si>
  <si>
    <t>5817957-4</t>
  </si>
  <si>
    <t>CONTRERAS NEIRA, LEOPOLDO EDUARDO</t>
  </si>
  <si>
    <t>6221274-8</t>
  </si>
  <si>
    <t>CONTRERAS VERDUGO, MELBA VIVIANA</t>
  </si>
  <si>
    <t>7361760-K</t>
  </si>
  <si>
    <t>DUMONT SOTO, IVONNE</t>
  </si>
  <si>
    <t>6642591-6</t>
  </si>
  <si>
    <t>FERNÁNDEZ GARNICA, RODOLFO LEONARDO</t>
  </si>
  <si>
    <t>5841169-8</t>
  </si>
  <si>
    <t>FIGUEROA MONSALVE, ALEJANDRO ELEUTERIO</t>
  </si>
  <si>
    <t>8418842-5</t>
  </si>
  <si>
    <t>GONZÁLEZ MORALES, BLANCA AURORA</t>
  </si>
  <si>
    <t>7338204-1</t>
  </si>
  <si>
    <t>GONZÁLEZ MUÑOZ, MYRIAM ELIANA</t>
  </si>
  <si>
    <t>6695781-0</t>
  </si>
  <si>
    <t>GRANDÓN MADARIAGA, MARÍA EUGENIA</t>
  </si>
  <si>
    <t>6197950-6</t>
  </si>
  <si>
    <t>GUERRERO MORENO, EDUARDO ENRIQUE</t>
  </si>
  <si>
    <t>7533394-3</t>
  </si>
  <si>
    <t>HENRÍQUEZ PALACIOS, PATRICIA SOFÍA</t>
  </si>
  <si>
    <t>6921198-4</t>
  </si>
  <si>
    <t>ITE DÍAZ, RICARDO JUAN</t>
  </si>
  <si>
    <t>7776526-3</t>
  </si>
  <si>
    <t>LIRA TRONCHE, INGRID LUISA</t>
  </si>
  <si>
    <t>7727453-7</t>
  </si>
  <si>
    <t>MELINAO LAGOS, MARÍA SILVIA OLIVIA</t>
  </si>
  <si>
    <t>8782914-6</t>
  </si>
  <si>
    <t>MILOS ARÁNGUIZ, ZUNILDA DEL CARMEN</t>
  </si>
  <si>
    <t>6779809-0</t>
  </si>
  <si>
    <t>MIRANDA FLORES, LUIS OCTAVIO</t>
  </si>
  <si>
    <t>9707566-2</t>
  </si>
  <si>
    <t>NÚÑEZ NÚÑEZ, DIXZA AZUCENA</t>
  </si>
  <si>
    <t>6903777-1</t>
  </si>
  <si>
    <t>OLGUÍN JARA, ERIKA DEL CARMEN</t>
  </si>
  <si>
    <t>7418291-7</t>
  </si>
  <si>
    <t>ORELLANA ULLOA, JACQUELINE DORIS</t>
  </si>
  <si>
    <t>7406194-K</t>
  </si>
  <si>
    <t>QUILODRÁN HENRÍQUEZ, LINA EUGENIA</t>
  </si>
  <si>
    <t>6684455-2</t>
  </si>
  <si>
    <t>SAAVEDRA BUSTOS, CARMEN GLORIA</t>
  </si>
  <si>
    <t>8834563-0</t>
  </si>
  <si>
    <t>SALGADO GUTIÉRREZ, RAQUEL DE LAS MERCEDES</t>
  </si>
  <si>
    <t>6985694-2</t>
  </si>
  <si>
    <t>SAN MARTÍN ZÚÑIGA, LETICIA DEL CARMEN</t>
  </si>
  <si>
    <t>6137207-5</t>
  </si>
  <si>
    <t>SANDOVAL MANZOR, GILBERTO LIBORIO</t>
  </si>
  <si>
    <t>5086518-5</t>
  </si>
  <si>
    <t>SILVA LÓPEZ, FABIO AGUSTÍN LUIS</t>
  </si>
  <si>
    <t>8037521-2</t>
  </si>
  <si>
    <t>SILVA MORALES, GLORIA EUGENIA</t>
  </si>
  <si>
    <t>7142770-6</t>
  </si>
  <si>
    <t>UMANZOR UMANZOR, MARISOL DE LAS MERCEDES</t>
  </si>
  <si>
    <t>8147606-3</t>
  </si>
  <si>
    <t>VALLADARES GODOY, NELLY DEL CARMEN</t>
  </si>
  <si>
    <t>6582374-8</t>
  </si>
  <si>
    <t>VALLEJOS CAMP, CAROL ANA</t>
  </si>
  <si>
    <t>7799408-4</t>
  </si>
  <si>
    <t>VILLABLANCA SILVA, SILVANA IRENE</t>
  </si>
  <si>
    <t>5214944-4</t>
  </si>
  <si>
    <t>VILLARROEL FUENTES, MERY ANGÉLICA</t>
  </si>
  <si>
    <t>5715513-2</t>
  </si>
  <si>
    <t>VILLARROEL JARA, PATRICIO ALONSO</t>
  </si>
  <si>
    <t>8251357-4</t>
  </si>
  <si>
    <t>VUKELIC ARANCIBIA, SARA ANIKA</t>
  </si>
  <si>
    <t>6766568-6</t>
  </si>
  <si>
    <t>ZAPATA BRASCHI, PATRICIA IRENE</t>
  </si>
  <si>
    <t>7898902-5</t>
  </si>
  <si>
    <t>ZÚÑIGA BRAVO, GLADYS MARLENE</t>
  </si>
  <si>
    <t>7871663-0</t>
  </si>
  <si>
    <t>ÁGUILA SUBIABRE, CECILIA IVONNE</t>
  </si>
  <si>
    <t>6958888-3</t>
  </si>
  <si>
    <t>AGUILAR BARRIENTOS, JUAN JESÚS</t>
  </si>
  <si>
    <t>6722820-0</t>
  </si>
  <si>
    <t>AGUILAR ZÚÑIGA, ENRIQUE SEGUNDO</t>
  </si>
  <si>
    <t>7724153-1</t>
  </si>
  <si>
    <t>ALARCÓN COCIO, RINA LILIAN</t>
  </si>
  <si>
    <t>7093636-4</t>
  </si>
  <si>
    <t>ALMONACID HENRÍQUEZ, VÍCTOR</t>
  </si>
  <si>
    <t>6712172-4</t>
  </si>
  <si>
    <t>ALTAMIRANO VARGAS, ARTURO LEONIDAS</t>
  </si>
  <si>
    <t>7050007-8</t>
  </si>
  <si>
    <t>BARRÍA CIFUENTES, JORGE TITO</t>
  </si>
  <si>
    <t>8020567-8</t>
  </si>
  <si>
    <t>BARRÍA MIRANDA, JUDITH VIOLETA</t>
  </si>
  <si>
    <t>7158730-4</t>
  </si>
  <si>
    <t>BELLO GUTIÉRREZ, SONIA DEL CARMEN</t>
  </si>
  <si>
    <t>6459742-6</t>
  </si>
  <si>
    <t>BUSTAMANTE SANTANA, ENRIQUE HONORIO</t>
  </si>
  <si>
    <t>6991535-3</t>
  </si>
  <si>
    <t>CALQUÍN ARAVENA, EDUARDO ANTONIO</t>
  </si>
  <si>
    <t>8622529-8</t>
  </si>
  <si>
    <t>CÁRCAMO ANGEL, ELIANA DEL CARMEN</t>
  </si>
  <si>
    <t>7345572-3</t>
  </si>
  <si>
    <t>CÁRCAMO OYARZÚN, JANET ORIETA</t>
  </si>
  <si>
    <t>6804070-1</t>
  </si>
  <si>
    <t>CÁRCAMO VILLARROEL, CARMELO</t>
  </si>
  <si>
    <t>7902933-5</t>
  </si>
  <si>
    <t>CARRASCO FAJARDIN, FARIDE ELIZABETH</t>
  </si>
  <si>
    <t>6653316-6</t>
  </si>
  <si>
    <t>CARTES CANO, MARÍA ANTONIETA</t>
  </si>
  <si>
    <t>6649093-9</t>
  </si>
  <si>
    <t>CHÁVEZ VARGAS, RAMÓN RUDY</t>
  </si>
  <si>
    <t>6642188-0</t>
  </si>
  <si>
    <t>CÓRDOVA SÁNCHEZ, PATRICIA DEL ROSARIO</t>
  </si>
  <si>
    <t>7754071-7</t>
  </si>
  <si>
    <t>ESPINOZA CASAS, GLORIA XIMENA</t>
  </si>
  <si>
    <t>7467247-7</t>
  </si>
  <si>
    <t>FUENTES RÍOS, MELVA ODETTE DEL CARMEN</t>
  </si>
  <si>
    <t>7669013-8</t>
  </si>
  <si>
    <t>GALLARDO GALLARDO, SYLVIA LUISA</t>
  </si>
  <si>
    <t>8177563-K</t>
  </si>
  <si>
    <t>GALLARDO GÓMEZ, MARÍA EDITH</t>
  </si>
  <si>
    <t>6917053-6</t>
  </si>
  <si>
    <t>GÓMEZ TOLEDO, JAIME SERGIO</t>
  </si>
  <si>
    <t>8021036-1</t>
  </si>
  <si>
    <t>HERNÁNDEZ ZAMBRANO, ERIKA ELSA</t>
  </si>
  <si>
    <t>5946399-3</t>
  </si>
  <si>
    <t>JARAMILLO GAVILÁN, ARTURO SEGUNDO</t>
  </si>
  <si>
    <t>6913397-5</t>
  </si>
  <si>
    <t>MANCILLA DÍAZ, JOSÉ ALBAN</t>
  </si>
  <si>
    <t>7967482-6</t>
  </si>
  <si>
    <t>MANSILLA LEVINERI, BLANCA ELIANA</t>
  </si>
  <si>
    <t>6258938-8</t>
  </si>
  <si>
    <t>MARTÍNEZ CÁRDENAS, SIXTO OCTAVIO</t>
  </si>
  <si>
    <t>6989908-0</t>
  </si>
  <si>
    <t>MARTÍNEZ ESPINOZA, PATRICIA SOLEDAD</t>
  </si>
  <si>
    <t>6941196-7</t>
  </si>
  <si>
    <t>MEDINA QUEZADA, FLORINIA ENOE</t>
  </si>
  <si>
    <t>7909372-6</t>
  </si>
  <si>
    <t>MOLINA OYARZÚN, SONIA ELIZABETH</t>
  </si>
  <si>
    <t>8128040-1</t>
  </si>
  <si>
    <t>MONCADA GUERRA, MARÍA ELENA</t>
  </si>
  <si>
    <t>8104718-9</t>
  </si>
  <si>
    <t>MUÑOZ FLORES, MARÍA TERESA</t>
  </si>
  <si>
    <t>7663910-8</t>
  </si>
  <si>
    <t>MUÑOZ MÜLLER, LEZZLIE MARLENE</t>
  </si>
  <si>
    <t>7911184-8</t>
  </si>
  <si>
    <t>OYARZO SANHUEZA, ANITA REBECA</t>
  </si>
  <si>
    <t>7948794-5</t>
  </si>
  <si>
    <t>OYARZÚN ALVARADO, MAGALY DEL CARMEN</t>
  </si>
  <si>
    <t>8056699-9</t>
  </si>
  <si>
    <t>PARRA VILLARROEL, XIMENA DEL CARMEN</t>
  </si>
  <si>
    <t>6700045-5</t>
  </si>
  <si>
    <t>ROBBE SOTO, CARLOS ALBERTO</t>
  </si>
  <si>
    <t>6545631-1</t>
  </si>
  <si>
    <t>ROCHA RODRÍGUEZ, MANUEL BELARMINO</t>
  </si>
  <si>
    <t>8617699-8</t>
  </si>
  <si>
    <t>ROGEL BARRIENTOS, GLORIA DE LOURDES</t>
  </si>
  <si>
    <t>8166590-7</t>
  </si>
  <si>
    <t>RUIZ BARRIENTOS, FELICITA EDILIA</t>
  </si>
  <si>
    <t>8544721-1</t>
  </si>
  <si>
    <t>SEPÚLVEDA ÁGUILA, RUTH CECILIA</t>
  </si>
  <si>
    <t>8440676-7</t>
  </si>
  <si>
    <t>SERÓN MUÑOZ, VIVIANA JUDITH</t>
  </si>
  <si>
    <t>7920677-6</t>
  </si>
  <si>
    <t>SOTO BARRÍA, MIREYA DEL CARMEN</t>
  </si>
  <si>
    <t>8092761-4</t>
  </si>
  <si>
    <t>SOTO JIPOULOU, ANA EDITH</t>
  </si>
  <si>
    <t>6464160-3</t>
  </si>
  <si>
    <t>SOTO OYARZÚN, RAMÓN SEGUNDO</t>
  </si>
  <si>
    <t>7277532-5</t>
  </si>
  <si>
    <t>SOTO SOTO, JUAN ARTURO</t>
  </si>
  <si>
    <t>7035443-8</t>
  </si>
  <si>
    <t>SUBIABRE PÉREZ, FREDY JOSÉ</t>
  </si>
  <si>
    <t>8066431-1</t>
  </si>
  <si>
    <t>TORRES KÖNIG, ALICIA INÉS</t>
  </si>
  <si>
    <t>7688972-4</t>
  </si>
  <si>
    <t>TRASLAVIÑA KEIM, VIOLA MIRIAM</t>
  </si>
  <si>
    <t>6134724-0</t>
  </si>
  <si>
    <t>TRIVIÑO URIBE, JAIME ANTONIO</t>
  </si>
  <si>
    <t>8615164-2</t>
  </si>
  <si>
    <t>TRONCOSO MELLADO, LIDIA AMANDA</t>
  </si>
  <si>
    <t>7420899-1</t>
  </si>
  <si>
    <t>ULLOA BAHAMONDE, PATRICIA DOLORES DEL CARMEN</t>
  </si>
  <si>
    <t>8553549-8</t>
  </si>
  <si>
    <t>VEGA SOTO, EUNECIA ODETTE</t>
  </si>
  <si>
    <t>8109895-6</t>
  </si>
  <si>
    <t>VIDAL MALDONADO, LILIAN DE LAS MERCEDES</t>
  </si>
  <si>
    <t>8180654-3</t>
  </si>
  <si>
    <t>FUICA VARGAS, MARÍA PATRICIA</t>
  </si>
  <si>
    <t>7006906-7</t>
  </si>
  <si>
    <t>OYARZÚN BARRIENTOS, FERNANDO GUSTAVO</t>
  </si>
  <si>
    <t>7768105-1</t>
  </si>
  <si>
    <t>URIBE TRIVIÑO, SYLVIA JEANETTE</t>
  </si>
  <si>
    <t>7030582-8</t>
  </si>
  <si>
    <t>CATALÁN REYES, MARÍA RAQUEL</t>
  </si>
  <si>
    <t>7508701-2</t>
  </si>
  <si>
    <t>CORREA SALINAS, NORA DE LAS MERCEDES</t>
  </si>
  <si>
    <t>7348159-7</t>
  </si>
  <si>
    <t>NARANJO FUENTES, MARÍA MERCEDES</t>
  </si>
  <si>
    <t>7666602-4</t>
  </si>
  <si>
    <t>ALVARADO LÓPEZ, NANCY ELENA</t>
  </si>
  <si>
    <t>5689592-2</t>
  </si>
  <si>
    <t>ARAYA FAÚNDEZ, BERNARDINO SEGUNDO ABELARDO</t>
  </si>
  <si>
    <t>7322857-3</t>
  </si>
  <si>
    <t>PEREIRA ESQUIVEL, GLORIA DEL CARMEN</t>
  </si>
  <si>
    <t>7391045-5</t>
  </si>
  <si>
    <t>AGUILAR VARGAS, PATRICIA IVÓN</t>
  </si>
  <si>
    <t>7673567-0</t>
  </si>
  <si>
    <t>ALVARADO BENAVIDES, MARÍA ISABEL</t>
  </si>
  <si>
    <t>8105958-6</t>
  </si>
  <si>
    <t>BAHAMONDE DÍAZ, LILIANA JANET</t>
  </si>
  <si>
    <t>7717286-6</t>
  </si>
  <si>
    <t>BAHAMONDE VALENZUELA, MARÍA INÉS</t>
  </si>
  <si>
    <t>6276885-1</t>
  </si>
  <si>
    <t>BARRÍA GALLARDO, HILDA CARLINA</t>
  </si>
  <si>
    <t>7643900-1</t>
  </si>
  <si>
    <t>BARRÍA HARO, LAURA ESTER</t>
  </si>
  <si>
    <t>6575595-5</t>
  </si>
  <si>
    <t>BARRIENTOS AGÜERO, PEDRO GASTÓN</t>
  </si>
  <si>
    <t>8215424-8</t>
  </si>
  <si>
    <t>BELTRÁN LEAL, MIRIAM ADRIANA</t>
  </si>
  <si>
    <t>7713867-6</t>
  </si>
  <si>
    <t>CÁRCAMO HERRERA, MARCELA CAROLINA FELICITA</t>
  </si>
  <si>
    <t>7658517-2</t>
  </si>
  <si>
    <t>CÁRDENAS PÉREZ, MARÍA ELIANA</t>
  </si>
  <si>
    <t>8463926-5</t>
  </si>
  <si>
    <t>DÍAZ ALVARADO, JUDITH ANGÉLICA DEL TRÁNSITO</t>
  </si>
  <si>
    <t>7143424-9</t>
  </si>
  <si>
    <t>DÍAZ LEIVA, LILIAN ANEGRET</t>
  </si>
  <si>
    <t>8085228-2</t>
  </si>
  <si>
    <t>GALLARDO PÉREZ DE ARCE, HILDA ISABEL</t>
  </si>
  <si>
    <t>6010178-7</t>
  </si>
  <si>
    <t>GARAY CÁRDENAS, OLIVERIO EDUARDO</t>
  </si>
  <si>
    <t>7236640-9</t>
  </si>
  <si>
    <t>GUERRERO CÓRDOVA, JULIO IVÁN</t>
  </si>
  <si>
    <t>8154415-8</t>
  </si>
  <si>
    <t>JARQUE GARCÍA, MARÍA LORETO TERESA</t>
  </si>
  <si>
    <t>7389625-8</t>
  </si>
  <si>
    <t>LEIVA AMPUERO, SANDRA TAMARA</t>
  </si>
  <si>
    <t>6988498-9</t>
  </si>
  <si>
    <t>LIZONDO GIRALDEZ, ROLANDO EDUARDO</t>
  </si>
  <si>
    <t>7088279-5</t>
  </si>
  <si>
    <t>MUÑOZ GÓMEZ, ADELA TERESA ANGÉLICA</t>
  </si>
  <si>
    <t>7043133-5</t>
  </si>
  <si>
    <t>MUÑOZ INOSTROZA, PATRICIA DEL PILAR</t>
  </si>
  <si>
    <t>7052490-2</t>
  </si>
  <si>
    <t>OYARZO HERNÁNDEZ, FIDELIA DEL TRÁNSITO</t>
  </si>
  <si>
    <t>7406089-7</t>
  </si>
  <si>
    <t>OYARZÚN SÁNCHEZ, LUCY MARGOT</t>
  </si>
  <si>
    <t>5927356-6</t>
  </si>
  <si>
    <t>PINEDA GARCÍA, JAVIER FRANCISCO</t>
  </si>
  <si>
    <t>8580011-6</t>
  </si>
  <si>
    <t>PIZZULIC MULATTI, MARÍA MAGDALENA</t>
  </si>
  <si>
    <t>6562971-2</t>
  </si>
  <si>
    <t>RIOSECO PÉREZ, HÉCTOR EDUARDO</t>
  </si>
  <si>
    <t>6467982-1</t>
  </si>
  <si>
    <t>ULLOA BARRÍA, GABRIEL ANTONIO</t>
  </si>
  <si>
    <t>8162195-0</t>
  </si>
  <si>
    <t>VELÁSQUEZ MANSILLA, SILVIA DEL CARMEN</t>
  </si>
  <si>
    <t>8184068-7</t>
  </si>
  <si>
    <t>VELÁSQUEZ MÁRQUEZ, FRANCIA ODETTE DEL CARMEN</t>
  </si>
  <si>
    <t>6735155-K</t>
  </si>
  <si>
    <t>VENEGAS AGUILERA, MARÍA CRISTINA</t>
  </si>
  <si>
    <t>7657556-8</t>
  </si>
  <si>
    <t>HERNÁNDEZ ANDRADE, ROSA TERESA</t>
  </si>
  <si>
    <t>6503199-K</t>
  </si>
  <si>
    <t>NAVARRO OYARZÚN, GLADYS MARGARITA</t>
  </si>
  <si>
    <t>5943049-1</t>
  </si>
  <si>
    <t>VERA VERA, DIEGO ANTONIO</t>
  </si>
  <si>
    <t>5852471-9</t>
  </si>
  <si>
    <t>BELTRÁN ARAVENA, LUIS EDMUNDO</t>
  </si>
  <si>
    <t>8660445-0</t>
  </si>
  <si>
    <t>ESCOBAR LÓPEZ, ALICIA VICTORIA</t>
  </si>
  <si>
    <t>8470970-0</t>
  </si>
  <si>
    <t>GAVILÁN ALARCÓN, ANA IVETH</t>
  </si>
  <si>
    <t>6631816-8</t>
  </si>
  <si>
    <t>LEAL ROJAS, ELOÍSA DEL PILAR</t>
  </si>
  <si>
    <t>8105199-2</t>
  </si>
  <si>
    <t>MUÑOZ SAAVEDRA, PATRICIA ISABEL</t>
  </si>
  <si>
    <t>8659031-K</t>
  </si>
  <si>
    <t>PELÉN DE GREGORIO, MARÍA TERESA</t>
  </si>
  <si>
    <t>8278813-1</t>
  </si>
  <si>
    <t>ÁLVAREZ REYES, MARÍA RAQUEL</t>
  </si>
  <si>
    <t>6038359-6</t>
  </si>
  <si>
    <t>ARAVENA PÉREZ, MANUEL ENRIQUE</t>
  </si>
  <si>
    <t>7276136-7</t>
  </si>
  <si>
    <t>BARRÍA MANCILLA, ALFONSO GABRIEL</t>
  </si>
  <si>
    <t>7425550-7</t>
  </si>
  <si>
    <t>CAIMAPO GUINEO, BERTA DEL CARMEN</t>
  </si>
  <si>
    <t>7859729-1</t>
  </si>
  <si>
    <t>MARTÍNEZ YUNGE, GLORIA ELISABETH</t>
  </si>
  <si>
    <t>6622593-3</t>
  </si>
  <si>
    <t>MAYORGA SANTIBÁÑEZ, GUIDO ALBERTO</t>
  </si>
  <si>
    <t>8418430-6</t>
  </si>
  <si>
    <t>RÍOS NEIRA, PATRICIA EUGENIA</t>
  </si>
  <si>
    <t>6465367-9</t>
  </si>
  <si>
    <t>SANDOVAL AGUILAR, MARÍA EUGENIA</t>
  </si>
  <si>
    <t>7376159-K</t>
  </si>
  <si>
    <t>SANDOVAL OCARES, GLADYS SONIA</t>
  </si>
  <si>
    <t>8472343-6</t>
  </si>
  <si>
    <t>TEUFERT AUCAPÁN, CLAUDIA NERY</t>
  </si>
  <si>
    <t>8470284-6</t>
  </si>
  <si>
    <t>YAGUEL PÉREZ, MARÍA GLADYS</t>
  </si>
  <si>
    <t>8243949-8</t>
  </si>
  <si>
    <t>CRUZ HIDALGO, MARIANELA DE LAS MERCEDES</t>
  </si>
  <si>
    <t>7497559-3</t>
  </si>
  <si>
    <t>VALENCIA CONTRERAS, LUCY ELENA</t>
  </si>
  <si>
    <t>8062303-8</t>
  </si>
  <si>
    <t>ZAMORA VERGARA, MIRIAM MAGDALENA</t>
  </si>
  <si>
    <t>8415461-K</t>
  </si>
  <si>
    <t>ALVES REYES, NORMA NANCY</t>
  </si>
  <si>
    <t>7152873-1</t>
  </si>
  <si>
    <t>YEFI MORENO, RAÚL</t>
  </si>
  <si>
    <t>5642742-2</t>
  </si>
  <si>
    <t>LINDERMANN ESCOBAR, PATRICIA GUILLERMINA</t>
  </si>
  <si>
    <t>7132301-3</t>
  </si>
  <si>
    <t>ÁLVAREZ BAHAMONDE, ELIANA DEL CARMEN</t>
  </si>
  <si>
    <t>7389936-2</t>
  </si>
  <si>
    <t>MUÑOZ BARRERA, MARÍA GLADIS</t>
  </si>
  <si>
    <t>7116656-2</t>
  </si>
  <si>
    <t>ORELLANA MELLA, MARÍA CRISTINA</t>
  </si>
  <si>
    <t>8096894-9</t>
  </si>
  <si>
    <t>SANHUEZA SEPÚLVEDA, NANCY EDITH</t>
  </si>
  <si>
    <t>8602992-8</t>
  </si>
  <si>
    <t>AGUILERA CASTILLO, MARÍA ANGELA</t>
  </si>
  <si>
    <t>6468845-6</t>
  </si>
  <si>
    <t>ARRIAGADA OSSES, FILOMENA DEL CARMEN</t>
  </si>
  <si>
    <t>8310642-5</t>
  </si>
  <si>
    <t>BRICEÑO LAZCANO, JUDITH DEL CARMEN</t>
  </si>
  <si>
    <t>7749778-1</t>
  </si>
  <si>
    <t>CALDERÓN DÍAZ, ADELA DE LA CRUZ</t>
  </si>
  <si>
    <t>5574449-1</t>
  </si>
  <si>
    <t>CARRAZANA FONT, LUIGINO ADRIÁN</t>
  </si>
  <si>
    <t>6599055-5</t>
  </si>
  <si>
    <t>CASTRO DONOSO, EVA PAMELA</t>
  </si>
  <si>
    <t>7740108-3</t>
  </si>
  <si>
    <t>CONTRERAS SILVA, MARÍA DEL ROSARIO</t>
  </si>
  <si>
    <t>6363940-0</t>
  </si>
  <si>
    <t>GÓMEZ POBLETE, INÉS DE LAS MERCEDES</t>
  </si>
  <si>
    <t>8332122-9</t>
  </si>
  <si>
    <t>HERNÁNDEZ GUERRA, ROSA MARÍA</t>
  </si>
  <si>
    <t>8598530-2</t>
  </si>
  <si>
    <t>NAVARRO RAMÍREZ, MARGARITA ISABEL</t>
  </si>
  <si>
    <t>7310196-4</t>
  </si>
  <si>
    <t>PÉREZ NAVARRETE, MARGARITA VIRGINIA</t>
  </si>
  <si>
    <t>6815033-7</t>
  </si>
  <si>
    <t>SILVA HONORATO, MARIO LUIS</t>
  </si>
  <si>
    <t>8311545-9</t>
  </si>
  <si>
    <t>VÁSQUEZ AVENDAÑO, CECILIA DEL CARMEN</t>
  </si>
  <si>
    <t>7514691-4</t>
  </si>
  <si>
    <t>VILLENA NEIRA, LIDIA EVANGELINA</t>
  </si>
  <si>
    <t>8389986-7</t>
  </si>
  <si>
    <t>CABA FERNÁNDEZ, JUANA EUGENIA</t>
  </si>
  <si>
    <t>8065456-1</t>
  </si>
  <si>
    <t>CARRASCO JARA, DORIS AMANDINA</t>
  </si>
  <si>
    <t>8144717-9</t>
  </si>
  <si>
    <t>LAGOS ALARCÓN, EVELYN ELIZABETH</t>
  </si>
  <si>
    <t>6402785-9</t>
  </si>
  <si>
    <t>ÑANCUCHEO PAILAHUEQUE, ARTURO LUIS</t>
  </si>
  <si>
    <t>6949479-K</t>
  </si>
  <si>
    <t>RIVERA VENEGAS, NELSON ALEJANDRO</t>
  </si>
  <si>
    <t>8241158-5</t>
  </si>
  <si>
    <t>SALAS MUÑOZ, MARÍA ANGÉLICA DEL PILAR</t>
  </si>
  <si>
    <t>8466572-K</t>
  </si>
  <si>
    <t>BARRIGA GONZÁLEZ, MARÍA PRASCOVIA DEL CARMEN</t>
  </si>
  <si>
    <t>7739322-6</t>
  </si>
  <si>
    <t>VILLALOBOS SANDOVAL, TERESA DE LOURDES</t>
  </si>
  <si>
    <t>7164287-9</t>
  </si>
  <si>
    <t>ARAYA PIMENTEL, DANIEL</t>
  </si>
  <si>
    <t>6151176-8</t>
  </si>
  <si>
    <t>BAEZ CRUZ, LUIS CARLOS</t>
  </si>
  <si>
    <t>8201245-1</t>
  </si>
  <si>
    <t>BORBARÁN ACUÑA, MARÍA DEL SAGRADO CORAZÓN</t>
  </si>
  <si>
    <t>7852657-2</t>
  </si>
  <si>
    <t>BRUNA TAPIA, BLANCA ANGÉLICA</t>
  </si>
  <si>
    <t>9383146-2</t>
  </si>
  <si>
    <t>CONTRERAS HORMAZÁBAL, ANA ROSA</t>
  </si>
  <si>
    <t>7299297-0</t>
  </si>
  <si>
    <t>FERNÁNDEZ ZAMORA, MYRTHA DEL CARMEN</t>
  </si>
  <si>
    <t>6433156-6</t>
  </si>
  <si>
    <t>FIGUEROA FIGUEROA, CARLOS ROBERTO</t>
  </si>
  <si>
    <t>7321620-6</t>
  </si>
  <si>
    <t>FLORES DELGADO, SILVIA DEL CARMEN</t>
  </si>
  <si>
    <t>7523653-0</t>
  </si>
  <si>
    <t>GALLARDO OSORIO, CARMEN GLORIA</t>
  </si>
  <si>
    <t>7711976-0</t>
  </si>
  <si>
    <t>GUERRA CORTÉS, XIMENA DE LA CRUZ</t>
  </si>
  <si>
    <t>8261431-1</t>
  </si>
  <si>
    <t>HUERTA VEGA, ODETTE MERCEDES</t>
  </si>
  <si>
    <t>7466783-K</t>
  </si>
  <si>
    <t>MANSILLA ROSAS, NORA ODETTE</t>
  </si>
  <si>
    <t>7098392-3</t>
  </si>
  <si>
    <t>MARCHANT ROCCO, EVA HAYDÉE</t>
  </si>
  <si>
    <t>7460840-K</t>
  </si>
  <si>
    <t>MOLTEDO QUIJANES, ANA MARÍA</t>
  </si>
  <si>
    <t>6909194-6</t>
  </si>
  <si>
    <t>ORTIZ ORTIZ, SILVIA ANGÉLICA</t>
  </si>
  <si>
    <t>8031772-7</t>
  </si>
  <si>
    <t>PIZARRO DÍAZ, AMANDA GEORGINA</t>
  </si>
  <si>
    <t>8266656-7</t>
  </si>
  <si>
    <t>VALDÉS GONZÁLEZ, NANCY DEL CARMEN</t>
  </si>
  <si>
    <t>6958834-4</t>
  </si>
  <si>
    <t>VÁSQUEZ OLAVARRÍA, ROBERTO ESTEBAN</t>
  </si>
  <si>
    <t>6511949-8</t>
  </si>
  <si>
    <t>VÁSQUEZ ÓRDENES, MÓNICA TERESA</t>
  </si>
  <si>
    <t>8166274-6</t>
  </si>
  <si>
    <t>VELÁSQUEZ SAA, MARÍA IRENE</t>
  </si>
  <si>
    <t>8162045-8</t>
  </si>
  <si>
    <t>VILA LEÓN, MARÍA EVANGELINA</t>
  </si>
  <si>
    <t>6195495-3</t>
  </si>
  <si>
    <t>ADRIAN REVECO, MANUEL ANTONIO</t>
  </si>
  <si>
    <t>8740225-8</t>
  </si>
  <si>
    <t>AGUIRRE DÍAZ, MARCELA DEL PILAR</t>
  </si>
  <si>
    <t>8147888-0</t>
  </si>
  <si>
    <t>ALCALDE GONZÁLEZ, TERESA DE LAS NIEVES</t>
  </si>
  <si>
    <t>8060477-7</t>
  </si>
  <si>
    <t>ARANCIBIA HERRERA, SONIA DEL CARMEN</t>
  </si>
  <si>
    <t>7842970-4</t>
  </si>
  <si>
    <t>BAEZA FUENTES, MARÍA LIDIA</t>
  </si>
  <si>
    <t>6329195-1</t>
  </si>
  <si>
    <t>CASTRO URRUTIA, RAMÓN EDUARDO</t>
  </si>
  <si>
    <t>7307304-9</t>
  </si>
  <si>
    <t>CASTRO VEAS, GUSTAVO ARTURO</t>
  </si>
  <si>
    <t>7994920-5</t>
  </si>
  <si>
    <t>DEL VALLE PEIGNEGUY, ALICIA VIVIANA</t>
  </si>
  <si>
    <t>6091400-1</t>
  </si>
  <si>
    <t>GALLARDO GUZMÁN, EDUARDO ERNESTO</t>
  </si>
  <si>
    <t>6995265-8</t>
  </si>
  <si>
    <t>GATICA CÓRDOBA, ALICIA SILVIA</t>
  </si>
  <si>
    <t>7435785-7</t>
  </si>
  <si>
    <t>GONZÁLEZ VILLALOBOS, ANA ISABEL</t>
  </si>
  <si>
    <t>8272892-9</t>
  </si>
  <si>
    <t>MAURER GARCÍA, MYRIAM LEONY ANA DE JESÚS</t>
  </si>
  <si>
    <t>7716199-6</t>
  </si>
  <si>
    <t>MELLADO VARELA, MARITZA OLIVIA</t>
  </si>
  <si>
    <t>8130803-9</t>
  </si>
  <si>
    <t>SILVA SEPÚLVEDA, EDITH ANGÉLICA</t>
  </si>
  <si>
    <t>6243004-4</t>
  </si>
  <si>
    <t>TAPIA ÁVILA, ENRIQUE ALEJANDRO</t>
  </si>
  <si>
    <t>7188634-4</t>
  </si>
  <si>
    <t>VERA ARAVENA, SARA GLORIA</t>
  </si>
  <si>
    <t>5147861-4</t>
  </si>
  <si>
    <t>VERA SUAZO, HUMBERTO VÍCTOR</t>
  </si>
  <si>
    <t>8440249-4</t>
  </si>
  <si>
    <t>VIDAL ALMUNA, MARÍA SOLEDAD</t>
  </si>
  <si>
    <t>6438072-9</t>
  </si>
  <si>
    <t>ANDRADE AGÜERO, RAMÓN BERARDO</t>
  </si>
  <si>
    <t>6757253-K</t>
  </si>
  <si>
    <t>CÁRDENAS ÁGUILA, LUIS HERALDO</t>
  </si>
  <si>
    <t>8374299-2</t>
  </si>
  <si>
    <t>DE LA FUENTE TORRES, MARÍA ELENA DEL CARMEN</t>
  </si>
  <si>
    <t>7096928-9</t>
  </si>
  <si>
    <t>MANSILLA MANSILLA, EMA ROSA</t>
  </si>
  <si>
    <t>7136121-7</t>
  </si>
  <si>
    <t>PAREDES GALLARDO, SILVIA DEL CARMEN</t>
  </si>
  <si>
    <t>8422636-K</t>
  </si>
  <si>
    <t>ULLOA OYARZÚN, VERÓNICA DEL CARMEN</t>
  </si>
  <si>
    <t>7356712-2</t>
  </si>
  <si>
    <t>FARÍAS ESPINOZA, MARINA DEL CARMEN</t>
  </si>
  <si>
    <t>8168555-K</t>
  </si>
  <si>
    <t>MUÑOZ MOLINA, MARÍA LORETO</t>
  </si>
  <si>
    <t>6770776-1</t>
  </si>
  <si>
    <t>PÉREZ VILLALOBOS, MARÍA ANGÉLICA</t>
  </si>
  <si>
    <t>8226647-K</t>
  </si>
  <si>
    <t>ALARCÓN LARA, TERESA DEL CARMEN</t>
  </si>
  <si>
    <t>7694455-5</t>
  </si>
  <si>
    <t>ÁLVAREZ ABARCIA, MARÍA MAGDALENA</t>
  </si>
  <si>
    <t>5905603-4</t>
  </si>
  <si>
    <t>BEASAIN ARAVENA, PATRICIA DEL CARMEN</t>
  </si>
  <si>
    <t>7013267-2</t>
  </si>
  <si>
    <t>BRAVO SILVA, SARA AMADA</t>
  </si>
  <si>
    <t>6676209-2</t>
  </si>
  <si>
    <t>DALLER TOLEDO, IRMA LETICIA</t>
  </si>
  <si>
    <t>5721630-1</t>
  </si>
  <si>
    <t>ESCALONA PRIETO, MIGUEL ANGEL</t>
  </si>
  <si>
    <t>8280550-8</t>
  </si>
  <si>
    <t>FUENTES MÁRQUEZ, CECILIA ELEMENA</t>
  </si>
  <si>
    <t>5789588-8</t>
  </si>
  <si>
    <t>MAURE RODRÍGUEZ, ALIDA EMILIA</t>
  </si>
  <si>
    <t>7061702-1</t>
  </si>
  <si>
    <t>MOSCOSO ECHEVERRÍA, MARGARITA DEL ROSARIO</t>
  </si>
  <si>
    <t>8344871-7</t>
  </si>
  <si>
    <t>PAREDES SOTO, ELSIE XIMENA</t>
  </si>
  <si>
    <t>7199809-6</t>
  </si>
  <si>
    <t>RAVELLO SAN MARTÍN, MARGARITA DE LOS ANGELES</t>
  </si>
  <si>
    <t>8102749-8</t>
  </si>
  <si>
    <t>RIVEROS RIVEROS, TERESA NORA DEL TRÁNSITO</t>
  </si>
  <si>
    <t>7312621-5</t>
  </si>
  <si>
    <t>RODRÍGUEZ SILVA, IRMA DEL CARMEN</t>
  </si>
  <si>
    <t>5896433-6</t>
  </si>
  <si>
    <t>SAAVEDRA RAMÍREZ, ANGEL LAUREANO</t>
  </si>
  <si>
    <t>7775031-2</t>
  </si>
  <si>
    <t>SEPÚLVEDA ÁLVAREZ, NANCY DEL CARMEN</t>
  </si>
  <si>
    <t>6721442-0</t>
  </si>
  <si>
    <t>TRONCOSO ESPINOZA, GLORIA EUGENIA</t>
  </si>
  <si>
    <t>6841054-1</t>
  </si>
  <si>
    <t>VALDÉS VÁSQUEZ, ELIZABETH DEL CARMEN</t>
  </si>
  <si>
    <t>6691380-5</t>
  </si>
  <si>
    <t>VERA ROZAS, BLANCA HERMOSINA</t>
  </si>
  <si>
    <t>6659815-2</t>
  </si>
  <si>
    <t>ÁLVAREZ GONZÁLEZ, MARCELA DEL CARMEN</t>
  </si>
  <si>
    <t>7800907-1</t>
  </si>
  <si>
    <t>FIGUEROA LEMBACH, MARÍA CRISTINA</t>
  </si>
  <si>
    <t>7496831-7</t>
  </si>
  <si>
    <t>IBACACHE VÁSQUEZ, EVA MARGARITA</t>
  </si>
  <si>
    <t>8630726-K</t>
  </si>
  <si>
    <t>JONES GONZÁLEZ, MARÍA MAGDALENA</t>
  </si>
  <si>
    <t>6669279-5</t>
  </si>
  <si>
    <t>AHUMADA BERNAL, MAGALY CRISTINA</t>
  </si>
  <si>
    <t>8803288-8</t>
  </si>
  <si>
    <t>AHUMADA GALAZ, MARÍA TERESA</t>
  </si>
  <si>
    <t>5987953-7</t>
  </si>
  <si>
    <t>AHUMADA GONZÁLEZ, JUAN CARLOS</t>
  </si>
  <si>
    <t>6103482-K</t>
  </si>
  <si>
    <t>ALAY GALLEGOS, LUIS OMAR</t>
  </si>
  <si>
    <t>5913726-3</t>
  </si>
  <si>
    <t>AZÚA HENRÍQUEZ, ADRIANA DEL CARMEN</t>
  </si>
  <si>
    <t>7994956-6</t>
  </si>
  <si>
    <t>BAEZA ESQUIVEL, HILDA DEL CARMEN</t>
  </si>
  <si>
    <t>6912004-0</t>
  </si>
  <si>
    <t>BLANCO VIDAL, ENRIQUE HERMINIO</t>
  </si>
  <si>
    <t>8177648-2</t>
  </si>
  <si>
    <t>BUSTAMANTE UBILLA, GLORIA DEL CARMEN</t>
  </si>
  <si>
    <t>7758584-2</t>
  </si>
  <si>
    <t>CARO CORNEJO, ROSA DEL CARMEN</t>
  </si>
  <si>
    <t>7887122-9</t>
  </si>
  <si>
    <t>CÉSPEDES JORQUERA, IRIS ELIANA</t>
  </si>
  <si>
    <t>8265182-9</t>
  </si>
  <si>
    <t>CUEVAS REYES, CLAUDIA MARCELA</t>
  </si>
  <si>
    <t>10135314-1</t>
  </si>
  <si>
    <t>DÍAZ URAYAMA, BRUNILDA ANTONIA</t>
  </si>
  <si>
    <t>6666882-7</t>
  </si>
  <si>
    <t>ENCINA VALDERRAMA, ANGELA ADELAIDA</t>
  </si>
  <si>
    <t>5821441-8</t>
  </si>
  <si>
    <t>GONZÁLEZ MEJÍAS, JUAN ANATOLIO</t>
  </si>
  <si>
    <t>7755565-K</t>
  </si>
  <si>
    <t>HIDALGO ZAMORANO, XIMENA DEL CARMEN</t>
  </si>
  <si>
    <t>8400588-6</t>
  </si>
  <si>
    <t>LASEN CARVAJAL, ALEJANDRA EDUVIGES DEL CARMEN</t>
  </si>
  <si>
    <t>6534284-7</t>
  </si>
  <si>
    <t>LOYOLA TORO, JUAN CARLOS</t>
  </si>
  <si>
    <t>6056973-8</t>
  </si>
  <si>
    <t>MADARIAGA MIRANDA, ESTER ESMERALDA</t>
  </si>
  <si>
    <t>6264666-7</t>
  </si>
  <si>
    <t>MARTÍNEZ ARRIAGADA, MARÍA EUGENIA</t>
  </si>
  <si>
    <t>8491815-6</t>
  </si>
  <si>
    <t>MIRANDA ACEVEDO, ROSALÍA DEL CARMEN</t>
  </si>
  <si>
    <t>5614503-6</t>
  </si>
  <si>
    <t>MORALES GONZÁLEZ, ROSA EDILIA</t>
  </si>
  <si>
    <t>8294882-1</t>
  </si>
  <si>
    <t>MOYA LÓPEZ, PILAR PAZ DE LOURDES</t>
  </si>
  <si>
    <t>7944208-9</t>
  </si>
  <si>
    <t>PIZARRO ESCOBAR, ESTER DEL CARMEN</t>
  </si>
  <si>
    <t>7929125-0</t>
  </si>
  <si>
    <t>PONS DUARTE, ALICIA VERÓNICA</t>
  </si>
  <si>
    <t>5764028-6</t>
  </si>
  <si>
    <t>QUINTEROS SALAZAR, EUGENIO</t>
  </si>
  <si>
    <t>8266126-3</t>
  </si>
  <si>
    <t>ROJAS SALAYA, MARÍA TERESA</t>
  </si>
  <si>
    <t>7145354-5</t>
  </si>
  <si>
    <t>ROMERO MENDOZA, CECILIA DEL ROSARIO</t>
  </si>
  <si>
    <t>6900874-7</t>
  </si>
  <si>
    <t>SAN MARTÍN SALAS, REINALDO ANTONIO</t>
  </si>
  <si>
    <t>7021272-2</t>
  </si>
  <si>
    <t>VALENZUELA ARACENA, LUISA MARGARITA</t>
  </si>
  <si>
    <t>7398710-5</t>
  </si>
  <si>
    <t>VALLEJOS PEZO, IDA</t>
  </si>
  <si>
    <t>5607307-8</t>
  </si>
  <si>
    <t>VILLANUEVA VALENZUELA, MIGUEL FERNANDO</t>
  </si>
  <si>
    <t>8032322-0</t>
  </si>
  <si>
    <t>ZÚÑIGA MASSI, OLGA ELCIRA</t>
  </si>
  <si>
    <t>6356514-8</t>
  </si>
  <si>
    <t>PLACENCIA GARRIDO, CARLOS HERNÁN</t>
  </si>
  <si>
    <t>5995201-3</t>
  </si>
  <si>
    <t>NÚÑEZ VARAS, DOMINGO ALFONSO</t>
  </si>
  <si>
    <t>6146428-K</t>
  </si>
  <si>
    <t>PÉREZ VILO, NELSON ANTONIO</t>
  </si>
  <si>
    <t>6719994-4</t>
  </si>
  <si>
    <t>ROJAS LUDUEÑA, CARMEN RITA</t>
  </si>
  <si>
    <t>8037613-8</t>
  </si>
  <si>
    <t>SAINZ LÓPEZ, SUSANA DEL CARMEN</t>
  </si>
  <si>
    <t>7815670-8</t>
  </si>
  <si>
    <t>ARCE SILVA, ISABEL EUGENIA</t>
  </si>
  <si>
    <t>7437874-9</t>
  </si>
  <si>
    <t>BOZA MUZA, GEMA DEL CARMEN</t>
  </si>
  <si>
    <t>5822769-2</t>
  </si>
  <si>
    <t>CONTRERAS ÁLVAREZ, RUBÉN DARÍO</t>
  </si>
  <si>
    <t>6698206-8</t>
  </si>
  <si>
    <t>DÍAZ ALARCÓN, JUAN GUILLERMO</t>
  </si>
  <si>
    <t>6375919-8</t>
  </si>
  <si>
    <t>DÍAZ ARRAÑO, MARÍA VERÓNICA</t>
  </si>
  <si>
    <t>7876384-1</t>
  </si>
  <si>
    <t>GARCÍA GUBELIN, CECILIA TERESA</t>
  </si>
  <si>
    <t>6411048-9</t>
  </si>
  <si>
    <t>HERRERA MARDONES, MARCIO FERNANDO</t>
  </si>
  <si>
    <t>5824482-1</t>
  </si>
  <si>
    <t>JOFRÉ ACUÑA, EDUARDO ARTURO</t>
  </si>
  <si>
    <t>8038184-0</t>
  </si>
  <si>
    <t>LARENAS RODRÍGUEZ, LUZ CRISTINA</t>
  </si>
  <si>
    <t>7934906-2</t>
  </si>
  <si>
    <t>NECOCHEA ÁLVAREZ, CATALINA MARGARITA</t>
  </si>
  <si>
    <t>7008644-1</t>
  </si>
  <si>
    <t>NÚÑEZ ORTIZ, SAMUEL ELISEO</t>
  </si>
  <si>
    <t>6370093-2</t>
  </si>
  <si>
    <t>OPAZO DE LA JARA, MARCO ANTONIO</t>
  </si>
  <si>
    <t>6872429-5</t>
  </si>
  <si>
    <t>RODRÍGUEZ CUEVAS, MYRIAM OLIMPIA</t>
  </si>
  <si>
    <t>7056527-7</t>
  </si>
  <si>
    <t>SALDIVIA GONZÁLEZ, HÉCTOR</t>
  </si>
  <si>
    <t>6020007-6</t>
  </si>
  <si>
    <t>VALENCIA CALDERÓN, JUAN FRANCISCO</t>
  </si>
  <si>
    <t>8351192-3</t>
  </si>
  <si>
    <t>VALENZUELA SILVA, JULIA ISABEL</t>
  </si>
  <si>
    <t>7108590-2</t>
  </si>
  <si>
    <t>VÁSQUEZ SALGADO, MARÍA TERESA</t>
  </si>
  <si>
    <t>8510658-9</t>
  </si>
  <si>
    <t>ZÚÑIGA CAMPOS, ISABEL DEL CARMEN</t>
  </si>
  <si>
    <t>7969207-7</t>
  </si>
  <si>
    <t>GUTIÉRREZ RIFFO, MARÍA SILVANA</t>
  </si>
  <si>
    <t>7496457-5</t>
  </si>
  <si>
    <t>MUÑOZ OLIVERO, JOSEFINA DEL CARMEN</t>
  </si>
  <si>
    <t>6672248-1</t>
  </si>
  <si>
    <t>SAAVEDRA SALAZAR, SERGIO EDGARDO</t>
  </si>
  <si>
    <t>7521696-3</t>
  </si>
  <si>
    <t>SEGUEL MORALES, MARÍA CRISTINA</t>
  </si>
  <si>
    <t>7083347-6</t>
  </si>
  <si>
    <t>SEPÚLVEDA CERDA, JUAN ALBERTO</t>
  </si>
  <si>
    <t>7026502-8</t>
  </si>
  <si>
    <t>SOTO BELTRÁN, PEDRO FELICIANO</t>
  </si>
  <si>
    <t>6707371-1</t>
  </si>
  <si>
    <t>CUBILLOS CASTILLO, SILVIA DEL CARMEN</t>
  </si>
  <si>
    <t>8716865-4</t>
  </si>
  <si>
    <t>DÍAZ SILVA, ROSARIO DEL CARMEN</t>
  </si>
  <si>
    <t>7811887-3</t>
  </si>
  <si>
    <t>FERNÁNDEZ ARAYA, NORA INÉS</t>
  </si>
  <si>
    <t>7694903-4</t>
  </si>
  <si>
    <t>FUENTES GONZÁLEZ, LEONOR ELISA</t>
  </si>
  <si>
    <t>8045326-4</t>
  </si>
  <si>
    <t>FUENTES SEPÚLVEDA, JANET ERNESTINA</t>
  </si>
  <si>
    <t>6287605-0</t>
  </si>
  <si>
    <t>GUAJARDO VENEGAS, ISIDORO GABRIEL</t>
  </si>
  <si>
    <t>8035365-0</t>
  </si>
  <si>
    <t>JADUE SALVADOR, JULIA ROSANA</t>
  </si>
  <si>
    <t>7052563-1</t>
  </si>
  <si>
    <t>LÓPEZ CUEVAS, SOLEDAD DEL CARMEN</t>
  </si>
  <si>
    <t>8415266-8</t>
  </si>
  <si>
    <t>MORALES FARÍAS, MARÍA INÉS</t>
  </si>
  <si>
    <t>7440817-6</t>
  </si>
  <si>
    <t>MUÑOZ LEÓN, SOFÍA DEL CARMEN</t>
  </si>
  <si>
    <t>8101450-7</t>
  </si>
  <si>
    <t>NAVEA AGUILAR, MARÍA GEMA</t>
  </si>
  <si>
    <t>7549929-9</t>
  </si>
  <si>
    <t>NAVIA ROJAS, GLORIA ISABEL</t>
  </si>
  <si>
    <t>8113884-2</t>
  </si>
  <si>
    <t>RUIZ BURBOA, PATRICIA CECILIA</t>
  </si>
  <si>
    <t>7295262-6</t>
  </si>
  <si>
    <t>SANTIBÁÑEZ SÁNCHEZ, LUIS DOMINGO</t>
  </si>
  <si>
    <t>7852461-8</t>
  </si>
  <si>
    <t>VERA CAMPOS, EDITH DEL CARMEN</t>
  </si>
  <si>
    <t>5776709-K</t>
  </si>
  <si>
    <t>VERA VEGA, JUAN FRANCISCO</t>
  </si>
  <si>
    <t>6685064-1</t>
  </si>
  <si>
    <t>VILLAFAÑA RODRÍGUEZ, MARÍA SOLEDAD</t>
  </si>
  <si>
    <t>5777548-3</t>
  </si>
  <si>
    <t>ALLENDE GÓMEZ, JORGE LUIS</t>
  </si>
  <si>
    <t>7067867-5</t>
  </si>
  <si>
    <t>CASTILLO GALLARDO, JOSÉ SEGUNDO</t>
  </si>
  <si>
    <t>6814180-K</t>
  </si>
  <si>
    <t>CELIS MUÑOZ, LUIS ALBERTO</t>
  </si>
  <si>
    <t>8230692-7</t>
  </si>
  <si>
    <t>COLLANTES LEMUS, ERIKA EMILIA</t>
  </si>
  <si>
    <t>6855673-2</t>
  </si>
  <si>
    <t>DE LA FUENTE RODRÍGUEZ, ANA MARIETTA GEMA</t>
  </si>
  <si>
    <t>6082845-8</t>
  </si>
  <si>
    <t>DÍAZ ROSALES, RODOLFO JORGE</t>
  </si>
  <si>
    <t>8010127-9</t>
  </si>
  <si>
    <t>GALLARDO VERGARA, EDITH JANET</t>
  </si>
  <si>
    <t>7795016-8</t>
  </si>
  <si>
    <t>LABRA ROJAS, SARA MÓNICA</t>
  </si>
  <si>
    <t>6205616-9</t>
  </si>
  <si>
    <t>LEÓN SALINAS, LUIS SEGUNDO</t>
  </si>
  <si>
    <t>7246196-7</t>
  </si>
  <si>
    <t>LIZAMA OSSES, TERESA DE JESÚS</t>
  </si>
  <si>
    <t>8699998-6</t>
  </si>
  <si>
    <t>LIZANA VALDERRAMA, CELIA DEL CARMEN</t>
  </si>
  <si>
    <t>7089152-2</t>
  </si>
  <si>
    <t>LÓPEZ NÚÑEZ, JORGE ENRIQUE</t>
  </si>
  <si>
    <t>7454448-7</t>
  </si>
  <si>
    <t>MENARES MUÑOZ, MARIDEL DEL CARMEN</t>
  </si>
  <si>
    <t>5935825-1</t>
  </si>
  <si>
    <t>PINTO LEIVA, HERNÁN</t>
  </si>
  <si>
    <t>5778601-9</t>
  </si>
  <si>
    <t>RIQUELME REBOLLEDO, DOMINGO IGNACIO</t>
  </si>
  <si>
    <t>8237790-5</t>
  </si>
  <si>
    <t>SHERRING RODRÍGUEZ, MÓNICA DEL CARMEN</t>
  </si>
  <si>
    <t>6946500-5</t>
  </si>
  <si>
    <t>SPROHNLE FLORES, ALEJANDRO JULIO</t>
  </si>
  <si>
    <t>6702863-5</t>
  </si>
  <si>
    <t>VILLARROEL LISBOA, SAMUEL ANTONIO</t>
  </si>
  <si>
    <t>7083038-8</t>
  </si>
  <si>
    <t>ZEPEDA ROJAS, YOLANDA ISABEL</t>
  </si>
  <si>
    <t>5975960-4</t>
  </si>
  <si>
    <t>ARANCIBIA CÁCERES, EMELINA ISABEL</t>
  </si>
  <si>
    <t>8134428-8</t>
  </si>
  <si>
    <t>GONZÁLEZ DINAMARCA, MARÍA GRACIELA</t>
  </si>
  <si>
    <t>5778873-9</t>
  </si>
  <si>
    <t>LEYTON BARAHONA, CARLOS ENRIQUE</t>
  </si>
  <si>
    <t>6884517-3</t>
  </si>
  <si>
    <t>PÉREZ CUEVAS, LAURA DE LAS MERCEDES</t>
  </si>
  <si>
    <t>7390072-7</t>
  </si>
  <si>
    <t>CONTRERAS CONTRERAS, JAIME ANTONIO</t>
  </si>
  <si>
    <t>7390071-9</t>
  </si>
  <si>
    <t>CONTRERAS CONTRERAS, JUAN PATRICIO</t>
  </si>
  <si>
    <t>6678169-0</t>
  </si>
  <si>
    <t>MARTÍNEZ CONTRERAS, NELLY PATRICIA</t>
  </si>
  <si>
    <t>5713071-7</t>
  </si>
  <si>
    <t>PINO QUEZADA, LUIS ALEJANDRO</t>
  </si>
  <si>
    <t>7430081-2</t>
  </si>
  <si>
    <t>ESPINOZA FERNÁNDEZ, ROSA NELLY</t>
  </si>
  <si>
    <t>7645270-9</t>
  </si>
  <si>
    <t>SAAVEDRA LEÓN, LUCILA DEL TRÁNSITO</t>
  </si>
  <si>
    <t>7443668-4</t>
  </si>
  <si>
    <t>BECKER ÁLVAREZ, XIMENA DEL CARMEN</t>
  </si>
  <si>
    <t>7007748-5</t>
  </si>
  <si>
    <t>CARRASCO MUÑOZ, HÉCTOR RAÚL</t>
  </si>
  <si>
    <t>7053583-1</t>
  </si>
  <si>
    <t>DELGADO DELGADO, MARÍA ELENA</t>
  </si>
  <si>
    <t>8445153-3</t>
  </si>
  <si>
    <t>FISCHER VERA, ANA ELCIRA</t>
  </si>
  <si>
    <t>6761229-9</t>
  </si>
  <si>
    <t>MOHR TAPIA, LUIS ALBERTO</t>
  </si>
  <si>
    <t>5415024-5</t>
  </si>
  <si>
    <t>OPORTO CAÑOLES, MARIO OMAR</t>
  </si>
  <si>
    <t>8230931-4</t>
  </si>
  <si>
    <t>RIQUELME SOTO, NOEMÍ TERESA</t>
  </si>
  <si>
    <t>8062664-9</t>
  </si>
  <si>
    <t>TAPIA SILVA, MERCEDES AUDELIA</t>
  </si>
  <si>
    <t>7800487-8</t>
  </si>
  <si>
    <t>ARANCIBIA DÍAZ, BEATRIZ ANGÉLICA</t>
  </si>
  <si>
    <t>8279061-6</t>
  </si>
  <si>
    <t>ARAYA VENEGAS, BLANCA MÓNICA</t>
  </si>
  <si>
    <t>6561684-K</t>
  </si>
  <si>
    <t>FARÍAS GARRIDO, JOSÉ CARLOS</t>
  </si>
  <si>
    <t>7903830-K</t>
  </si>
  <si>
    <t>LOYOLA CÁCERES, YANY DE LAS MERCEDES</t>
  </si>
  <si>
    <t>8941933-6</t>
  </si>
  <si>
    <t>MORALES HERNÁNDEZ, MARGARITA EDELMIRA</t>
  </si>
  <si>
    <t>7429479-0</t>
  </si>
  <si>
    <t>CONTRERAS CONTRERAS, GRACIELA ANGÉLICA</t>
  </si>
  <si>
    <t>6707433-5</t>
  </si>
  <si>
    <t>LEÓN CASANOVA, MODESTO DEL ROSARIO</t>
  </si>
  <si>
    <t>7791990-2</t>
  </si>
  <si>
    <t>MUNDACA BUGUEÑO, YELICE ODETTE</t>
  </si>
  <si>
    <t>6995768-4</t>
  </si>
  <si>
    <t>CEDAS CADAGÁN, DOMINGO GABRIEL</t>
  </si>
  <si>
    <t>6045227-K</t>
  </si>
  <si>
    <t>ULLOA BARRIENTOS, JOSÉ EPIFANIO</t>
  </si>
  <si>
    <t>8409137-5</t>
  </si>
  <si>
    <t>BENITES MEYER, ISABEL</t>
  </si>
  <si>
    <t>6972277-6</t>
  </si>
  <si>
    <t>VALDÉS PORTILLO, OSCAR GONZALO</t>
  </si>
  <si>
    <t>6965276-K</t>
  </si>
  <si>
    <t>VILLANELO CASTRO, LUIS RODOLFO</t>
  </si>
  <si>
    <t>8700812-6</t>
  </si>
  <si>
    <t>CARRASCO DÍAZ, MABEL DEL CARMEN</t>
  </si>
  <si>
    <t>8276570-0</t>
  </si>
  <si>
    <t>FREDES MONTECINOS, CARMEN ROSA</t>
  </si>
  <si>
    <t>7345706-8</t>
  </si>
  <si>
    <t>GALLEGOS COLIPÁN, MARÍA ISABEL</t>
  </si>
  <si>
    <t>8096217-7</t>
  </si>
  <si>
    <t>HENRÍQUEZ TORRES, ROSA PAULINA DEL CARMEN</t>
  </si>
  <si>
    <t>8135674-2</t>
  </si>
  <si>
    <t>PALMA DÍAZ, MARÍA MERCEDES</t>
  </si>
  <si>
    <t>6639778-5</t>
  </si>
  <si>
    <t>TORRES NOVOA, IBETH DEL CARMEN</t>
  </si>
  <si>
    <t>8253762-7</t>
  </si>
  <si>
    <t>BARRERA IBARRA, BEATRIZ DEL CARMEN</t>
  </si>
  <si>
    <t>6739685-5</t>
  </si>
  <si>
    <t>BRISSO MARTÍNEZ, JORGE ARTURO</t>
  </si>
  <si>
    <t>7881163-3</t>
  </si>
  <si>
    <t>DÍAZ HERRERA, MARTA ELENA</t>
  </si>
  <si>
    <t>8442350-5</t>
  </si>
  <si>
    <t>OLIVA SÁNCHEZ, GLADYS DE LAS MERCEDES</t>
  </si>
  <si>
    <t>8598033-5</t>
  </si>
  <si>
    <t>POZAS CASTRO, MÓNICA PATRICIA</t>
  </si>
  <si>
    <t>8631079-1</t>
  </si>
  <si>
    <t>VALENZUELA ARÉVALO, ELETICIA JEANETTE</t>
  </si>
  <si>
    <t>6778450-2</t>
  </si>
  <si>
    <t>CASANGA VEGA, KATIZA RAMONA</t>
  </si>
  <si>
    <t>7716733-1</t>
  </si>
  <si>
    <t>GONZÁLEZ BARRAZA, ANA MARÍA</t>
  </si>
  <si>
    <t>6896269-2</t>
  </si>
  <si>
    <t>GONZÁLEZ CORDERO, GERMY NOEMÍ</t>
  </si>
  <si>
    <t>8139199-8</t>
  </si>
  <si>
    <t>GONZÁLEZ SAAVEDRA, MERCEDES IRELVA</t>
  </si>
  <si>
    <t>7340913-6</t>
  </si>
  <si>
    <t>HERNÁNDEZ DÍAZ, NELSON HERNÁN</t>
  </si>
  <si>
    <t>6948549-9</t>
  </si>
  <si>
    <t>HURTADO CARVAJAL, ROQUE ALCIDES</t>
  </si>
  <si>
    <t>7215579-3</t>
  </si>
  <si>
    <t>MAYEGA ARAYA, OTILIA DEL CARMEN</t>
  </si>
  <si>
    <t>6894089-3</t>
  </si>
  <si>
    <t>ROCO MANQUE, DEMETRIO OSVALDO</t>
  </si>
  <si>
    <t>5758682-6</t>
  </si>
  <si>
    <t>ROJAS TAPIA, CARLOS FRANCISCO</t>
  </si>
  <si>
    <t>6708051-3</t>
  </si>
  <si>
    <t>VARGAS VALLEJO, MARÍA LUISA</t>
  </si>
  <si>
    <t>7392822-2</t>
  </si>
  <si>
    <t>CÁRCAMO ANGEL, LUISA DEL CARMEN</t>
  </si>
  <si>
    <t>7354872-1</t>
  </si>
  <si>
    <t>CASTRO BAEZA, MARILUZ DEL CARMEN</t>
  </si>
  <si>
    <t>6766642-9</t>
  </si>
  <si>
    <t>CÉSPEDES FUENTES, OSCAR</t>
  </si>
  <si>
    <t>7125275-2</t>
  </si>
  <si>
    <t>ESTURILLO HERRERA, MARÍA DOLORES ENRIQUETA</t>
  </si>
  <si>
    <t>7324863-9</t>
  </si>
  <si>
    <t>FRANCESETTI DUPRAT, GINA ANGÉLICA</t>
  </si>
  <si>
    <t>6987100-3</t>
  </si>
  <si>
    <t>GONZÁLEZ VARGAS, PATRICIA ELENA</t>
  </si>
  <si>
    <t>6574256-K</t>
  </si>
  <si>
    <t>JAVER RABIE, MARÍA INÉS</t>
  </si>
  <si>
    <t>6672161-2</t>
  </si>
  <si>
    <t>JERIA VERA, ANÍBAL DEL TRÁNSITO</t>
  </si>
  <si>
    <t>6345120-7</t>
  </si>
  <si>
    <t>LÓPEZ OFFERMANN, RUTH DEL CARMEN</t>
  </si>
  <si>
    <t>6362679-1</t>
  </si>
  <si>
    <t>NARANJO MUÑOZ, ENRIQUE ARIEL</t>
  </si>
  <si>
    <t>6543228-5</t>
  </si>
  <si>
    <t>RODRÍGUEZ MELLA, JOSÉ ALEJANDRO</t>
  </si>
  <si>
    <t>7122993-9</t>
  </si>
  <si>
    <t>TOBAR DONOSO, CRISTINA ELCIRA</t>
  </si>
  <si>
    <t>7083088-4</t>
  </si>
  <si>
    <t>TORRUELLA PLACENCIA, MARÍA ELISABETH</t>
  </si>
  <si>
    <t>8055975-5</t>
  </si>
  <si>
    <t>ÁLVAREZ GONZÁLEZ, LILIANA DE LOURDES</t>
  </si>
  <si>
    <t>9354970-8</t>
  </si>
  <si>
    <t>ANDRADE MIRANDA, PATRICIA MARGARITA</t>
  </si>
  <si>
    <t>6531844-K</t>
  </si>
  <si>
    <t>ARRIAGADA URRUTIA, ANA ROSA</t>
  </si>
  <si>
    <t>7357766-7</t>
  </si>
  <si>
    <t>BETANCUR CANDIA, ANA MARÍA</t>
  </si>
  <si>
    <t>7707627-1</t>
  </si>
  <si>
    <t>BIGNOTTI APOLLONIO, AGNESE</t>
  </si>
  <si>
    <t>6368759-6</t>
  </si>
  <si>
    <t>BRAVO TORO, MARÍA GENOVEVA DE LAS MERCEDES</t>
  </si>
  <si>
    <t>7984555-8</t>
  </si>
  <si>
    <t>BUSTOS VERA, ELIANA DEL PILAR</t>
  </si>
  <si>
    <t>7124909-3</t>
  </si>
  <si>
    <t>CAZENAVE ALARCÓN, RUTH ELENA</t>
  </si>
  <si>
    <t>8597751-2</t>
  </si>
  <si>
    <t>CERPA PLAZA, ANA MARÍA</t>
  </si>
  <si>
    <t>7165833-3</t>
  </si>
  <si>
    <t>CISTERNA CÁRDENAS, CECILIA ENRIQUETA</t>
  </si>
  <si>
    <t>6525371-2</t>
  </si>
  <si>
    <t>CONTRERAS GUTIÉRREZ, ARIASELVA DE LAS MERCEDES</t>
  </si>
  <si>
    <t>6286650-0</t>
  </si>
  <si>
    <t>CONTRERAS RODRÍGUEZ, FIDEL EDUARDO</t>
  </si>
  <si>
    <t>6476666-k</t>
  </si>
  <si>
    <t>CONTRERAS SOTO, JOSÉ MIGUEL</t>
  </si>
  <si>
    <t>8084035-7</t>
  </si>
  <si>
    <t>CORDERO BARRERA, CECILIA DEL CARMEN</t>
  </si>
  <si>
    <t>6263363-8</t>
  </si>
  <si>
    <t>CÓRDOVA SOTO, JUAN MANUEL</t>
  </si>
  <si>
    <t>8125508-3</t>
  </si>
  <si>
    <t>CORONADO ÁGUILA, ROSA DE LOURDES</t>
  </si>
  <si>
    <t>7065768-6</t>
  </si>
  <si>
    <t>CRUZ LÓPEZ, PATRICIA</t>
  </si>
  <si>
    <t>8261725-6</t>
  </si>
  <si>
    <t>DEL VALLE LAGOS, MARÍA ELENA</t>
  </si>
  <si>
    <t>5779156-K</t>
  </si>
  <si>
    <t>DÍAZ SALGADO, JULIO MARIO</t>
  </si>
  <si>
    <t>5767563-2</t>
  </si>
  <si>
    <t>DÍAZ ZÚÑIGA, RAÚL DEL CARMEN</t>
  </si>
  <si>
    <t>6906954-1</t>
  </si>
  <si>
    <t>DUARTE DE NEGRI, CECILIA DEL CARMEN</t>
  </si>
  <si>
    <t>8220439-3</t>
  </si>
  <si>
    <t>FUENTES MONTECINOS, MARÍA ELIANA</t>
  </si>
  <si>
    <t>7634323-3</t>
  </si>
  <si>
    <t>GAJARDO SEGUEL, TERESA DE JESÚS</t>
  </si>
  <si>
    <t>7314714-K</t>
  </si>
  <si>
    <t>GÁLVEZ BALBOA, NORMA DEL CARMEN SILVIA</t>
  </si>
  <si>
    <t>6840310-3</t>
  </si>
  <si>
    <t>GONZÁLEZ MUÑOZ, MARÍA ANGÉLICA</t>
  </si>
  <si>
    <t>6892434-0</t>
  </si>
  <si>
    <t>HAUVA VELÁSQUEZ, MARGARITA DEL ROCÍO</t>
  </si>
  <si>
    <t>6696213-K</t>
  </si>
  <si>
    <t>HIDALGO SOTO, LUCILA DEL CARMEN</t>
  </si>
  <si>
    <t>8030393-9</t>
  </si>
  <si>
    <t>ISLA BUSTOS, ALBA ROSA</t>
  </si>
  <si>
    <t>7181764-4</t>
  </si>
  <si>
    <t>JAURE SILVA, SONIA LUCÍA</t>
  </si>
  <si>
    <t>8007362-3</t>
  </si>
  <si>
    <t>JORQUERA BARRÍA, MERCEDES GRACIELA</t>
  </si>
  <si>
    <t>7466904-2</t>
  </si>
  <si>
    <t>LARA GONZÁLEZ, EUGENIA JACQUELINE</t>
  </si>
  <si>
    <t>7803844-6</t>
  </si>
  <si>
    <t>LIRA KORNFELD, TERESA DE JESÚS</t>
  </si>
  <si>
    <t>6258195-6</t>
  </si>
  <si>
    <t>LÓPEZ ALFARO, JUAN CARLOS</t>
  </si>
  <si>
    <t>8814208-K</t>
  </si>
  <si>
    <t>LÓPEZ BARAHONA, JACQUELINE</t>
  </si>
  <si>
    <t>6667582-3</t>
  </si>
  <si>
    <t>MAUDIER MUÑOZ, NORMA ELENA</t>
  </si>
  <si>
    <t>7884789-1</t>
  </si>
  <si>
    <t>MEZA MEZA, ERIKA DE LAS MERCEDES</t>
  </si>
  <si>
    <t>8164455-1</t>
  </si>
  <si>
    <t>MIRANDA PINO, MARÍA OLGA</t>
  </si>
  <si>
    <t>5609059-2</t>
  </si>
  <si>
    <t>MOLINA CASTELLÓN, PATRICIO</t>
  </si>
  <si>
    <t>12016932-7</t>
  </si>
  <si>
    <t>MONTECINOS VÁSQUEZ, MARÍA DEL ROSARIO</t>
  </si>
  <si>
    <t>7063821-5</t>
  </si>
  <si>
    <t>MORAGA MEZA, JIMENA DEL CARMEN</t>
  </si>
  <si>
    <t>7368195-2</t>
  </si>
  <si>
    <t>MORALES GONZÁLEZ, BRUNILDA VICTORIA</t>
  </si>
  <si>
    <t>8141787-3</t>
  </si>
  <si>
    <t>MORALES PINO, ADA DE LOURDES</t>
  </si>
  <si>
    <t>9806095-2</t>
  </si>
  <si>
    <t>PALMA CRUCES, IVONNE DEL CARMEN</t>
  </si>
  <si>
    <t>6699266-7</t>
  </si>
  <si>
    <t>PATZKE DONOSO, TERESA BARBARITA</t>
  </si>
  <si>
    <t>7962782-8</t>
  </si>
  <si>
    <t>PAVEZ PAVEZ, SANDRA CECILIA</t>
  </si>
  <si>
    <t>6617409-3</t>
  </si>
  <si>
    <t>PEÑALOZA MUÑOZ, LUZ DEL CARMEN</t>
  </si>
  <si>
    <t>6869212-1</t>
  </si>
  <si>
    <t>PIZARRO VALENZUELA, CECILIA DEL CARMEN</t>
  </si>
  <si>
    <t>7086137-2</t>
  </si>
  <si>
    <t>QUIÑONES LUCERO, MIRIAM VALENTINA DEL CARMEN</t>
  </si>
  <si>
    <t>6692793-8</t>
  </si>
  <si>
    <t>RAMÍREZ ESCOBAR, EUGENIO DARÍO</t>
  </si>
  <si>
    <t>6523602-8</t>
  </si>
  <si>
    <t>REYES NÚÑEZ, LUIS ALBERTO</t>
  </si>
  <si>
    <t>7001322-3</t>
  </si>
  <si>
    <t>RIVERA FUENTEALBA, DORIS ELISA</t>
  </si>
  <si>
    <t>8113717-K</t>
  </si>
  <si>
    <t>RIVERA OPAZO, LUISA DEL TRÁNSITO</t>
  </si>
  <si>
    <t>7695296-5</t>
  </si>
  <si>
    <t>ROMERO SÁNCHEZ, MÓNICA CECILIA</t>
  </si>
  <si>
    <t>5714037-2</t>
  </si>
  <si>
    <t>RUIZ SILVA, PATRICIO ERNESTO</t>
  </si>
  <si>
    <t>7555884-8</t>
  </si>
  <si>
    <t>STEGMAIER GAJARDO, NORMA DEL CARMEN</t>
  </si>
  <si>
    <t>8106440-7</t>
  </si>
  <si>
    <t>TORO CARO, MARÍA ESTER</t>
  </si>
  <si>
    <t>6593911-8</t>
  </si>
  <si>
    <t>VARGAS AGURTO, SILVIO ENRIQUE</t>
  </si>
  <si>
    <t>5287491-2</t>
  </si>
  <si>
    <t>VIDAL CORDERO, GUSTAVO EDUARDO FERNANDO</t>
  </si>
  <si>
    <t>6559610-5</t>
  </si>
  <si>
    <t>ARIAS LORCA, CARMEN YENNY</t>
  </si>
  <si>
    <t>7994976-0</t>
  </si>
  <si>
    <t>BRUNET GONZÁLEZ, ELDA LAURA</t>
  </si>
  <si>
    <t>8132391-7</t>
  </si>
  <si>
    <t>BUSTOS TRONCOSO, MARÍA SONIA</t>
  </si>
  <si>
    <t>7081121-9</t>
  </si>
  <si>
    <t>GONZÁLEZ MORENO, ALFREDO ROBINSON</t>
  </si>
  <si>
    <t>7039710-2</t>
  </si>
  <si>
    <t>HERNÁNDEZ FERNÁNDEZ, JUAN ARSENIO</t>
  </si>
  <si>
    <t>7646106-6</t>
  </si>
  <si>
    <t>HERNÁNDEZ FERNÁNDEZ, MARÍA EUGENIA</t>
  </si>
  <si>
    <t>6807887-3</t>
  </si>
  <si>
    <t>HERRERA MEDINA, MARÍA WANDA</t>
  </si>
  <si>
    <t>7118734-9</t>
  </si>
  <si>
    <t>LEPE GATICA, CARMEN VERÓNICA</t>
  </si>
  <si>
    <t>7053716-8</t>
  </si>
  <si>
    <t>MÉNDEZ LÓPEZ, VÍCTOR DOHAN</t>
  </si>
  <si>
    <t>5798059-1</t>
  </si>
  <si>
    <t>MORA BUSTAMANTE, JOSÉ ARTURO</t>
  </si>
  <si>
    <t>8142743-7</t>
  </si>
  <si>
    <t>MUÑOZ SEPÚLVEDA, JEANNETTE PATRICIA</t>
  </si>
  <si>
    <t>7925770-2</t>
  </si>
  <si>
    <t>ORTIZ CARRASCO, MERCEDES EULALIA</t>
  </si>
  <si>
    <t>8062486-7</t>
  </si>
  <si>
    <t>RIQUELME SEPÚLVEDA, MARÍA ANGÉLICA</t>
  </si>
  <si>
    <t>6988108-4</t>
  </si>
  <si>
    <t>RIQUELME VALENZUELA, ARTEMIO</t>
  </si>
  <si>
    <t>6646314-1</t>
  </si>
  <si>
    <t>SAN MARTÍN ACEVEDO, MIRTHA PATRICIA</t>
  </si>
  <si>
    <t>6912074-1</t>
  </si>
  <si>
    <t>SEPÚLVEDA APARICIO, HUGO ANTONIO</t>
  </si>
  <si>
    <t>5917792-3</t>
  </si>
  <si>
    <t>VENEGAS TOLOZA, DOMINGO ALBERTO</t>
  </si>
  <si>
    <t>6686192-9</t>
  </si>
  <si>
    <t>AMIGO MOYA, VICENTE ANTONIO</t>
  </si>
  <si>
    <t>8019598-2</t>
  </si>
  <si>
    <t>ANTÚNEZ NÚÑEZ, MARÍA AMELIA</t>
  </si>
  <si>
    <t>7757900-1</t>
  </si>
  <si>
    <t>ARCOS ARRIAGADA, MARÍA EUGENIA</t>
  </si>
  <si>
    <t>8134810-3</t>
  </si>
  <si>
    <t>FLORES ORTEGA, IRIS NANCY</t>
  </si>
  <si>
    <t>7238342-7</t>
  </si>
  <si>
    <t>GATICA NEIRA, SEGUNDO GUILLERMO</t>
  </si>
  <si>
    <t>8611015-6</t>
  </si>
  <si>
    <t>MONTECINOS QUINTEROS, GLORIA DEL CARMEN</t>
  </si>
  <si>
    <t>8078331-0</t>
  </si>
  <si>
    <t>RIVERA CÁCERES, MARÍA ISABEL</t>
  </si>
  <si>
    <t>8092862-9</t>
  </si>
  <si>
    <t>SAAVEDRA GONZÁLEZ, SILVIA JAVIERA</t>
  </si>
  <si>
    <t>7287771-3</t>
  </si>
  <si>
    <t>SALGADO BAZÁN, MARCELA DEL CARMEN</t>
  </si>
  <si>
    <t>8647788-2</t>
  </si>
  <si>
    <t>SEPÚLVEDA VALLEJOS, PATRICIA MÓNICA</t>
  </si>
  <si>
    <t>6015066-4</t>
  </si>
  <si>
    <t>TORO CONCHA, CÉSAR EDGARDO</t>
  </si>
  <si>
    <t>6011620-2</t>
  </si>
  <si>
    <t>GARCÍA ABALLAY, JORGE JULIO</t>
  </si>
  <si>
    <t>6812919-2</t>
  </si>
  <si>
    <t>PARADA MÉNDEZ, LUIS ALBERTO</t>
  </si>
  <si>
    <t>6991834-4</t>
  </si>
  <si>
    <t>ZAPATA MEDINA, MOISÉS LUCAS</t>
  </si>
  <si>
    <t>6040267-1</t>
  </si>
  <si>
    <t>CÉSPEDES PAZ, MARIO DAVID</t>
  </si>
  <si>
    <t>6737673-0</t>
  </si>
  <si>
    <t>DELGADO LEIVA, VILMA ROSA DE LOURDES</t>
  </si>
  <si>
    <t>7178815-6</t>
  </si>
  <si>
    <t>DÍAZ CANTILLANO, SANDRA DE LAS MERCEDES</t>
  </si>
  <si>
    <t>6504334-3</t>
  </si>
  <si>
    <t>ESPINOZA ZÚÑIGA, PEDRO CARLOS</t>
  </si>
  <si>
    <t>8265649-9</t>
  </si>
  <si>
    <t>HERRERA CARVAJAL, ANA CAROLINA</t>
  </si>
  <si>
    <t>5614337-8</t>
  </si>
  <si>
    <t>ITURRIETA GONZÁLEZ, JUAN GUILLERMO</t>
  </si>
  <si>
    <t>7679877-K</t>
  </si>
  <si>
    <t>MANSILLA ORELLANA, MARÍA ESTER</t>
  </si>
  <si>
    <t>6670739-3</t>
  </si>
  <si>
    <t>OLIVARES AGUILAR, JUAN RENÉ</t>
  </si>
  <si>
    <t>7082231-8</t>
  </si>
  <si>
    <t>SALAZAR MACHUCA, ALICIA MARGARITA</t>
  </si>
  <si>
    <t>8093119-0</t>
  </si>
  <si>
    <t>SANTANA ALFARO, GLORIA QUINILDA</t>
  </si>
  <si>
    <t>6737763-K</t>
  </si>
  <si>
    <t>TAPIA FARÍAS, JAIME DEL CARMEN</t>
  </si>
  <si>
    <t>7697360-1</t>
  </si>
  <si>
    <t>VALENZUELA CÁCERES, VERÓNICA JEANETTE</t>
  </si>
  <si>
    <t>9309709-2</t>
  </si>
  <si>
    <t>RUBILAR VÁSQUEZ, MARTA DEL CARMEN</t>
  </si>
  <si>
    <t>6900509-8</t>
  </si>
  <si>
    <t>GARRIDO COFRÉ, LUIS HERNÁN</t>
  </si>
  <si>
    <t>8240379-5</t>
  </si>
  <si>
    <t>LEMA GARCÍA, MÓNICA CECILIA</t>
  </si>
  <si>
    <t>7560187-5</t>
  </si>
  <si>
    <t>PEÑA MELLA, NORIALES PATRICIA</t>
  </si>
  <si>
    <t>8984210-7</t>
  </si>
  <si>
    <t>RUIZ RUIZ, TERESA CARMEN</t>
  </si>
  <si>
    <t>7022743-6</t>
  </si>
  <si>
    <t>TAPIA TAPIA, CARMEN GERTRUDIS</t>
  </si>
  <si>
    <t>7990743-K</t>
  </si>
  <si>
    <t>ALBORNOZ MONTECINO, IVIS MARÍA</t>
  </si>
  <si>
    <t>8157822-2</t>
  </si>
  <si>
    <t>ARELLANO MOYA, JUANITA MAGDALENA</t>
  </si>
  <si>
    <t>8502045-5</t>
  </si>
  <si>
    <t>BRAVO SEPÚLVEDA, IRLANDA TERESA</t>
  </si>
  <si>
    <t>7259312-K</t>
  </si>
  <si>
    <t>CAMPOS TAPIA, JENNY MÓNICA</t>
  </si>
  <si>
    <t>7082362-4</t>
  </si>
  <si>
    <t>CASTILLO NÚÑEZ, JUAN FRANCISCO</t>
  </si>
  <si>
    <t>6845912-5</t>
  </si>
  <si>
    <t>FUENTES RÍOS, NICANOR ANTONIO</t>
  </si>
  <si>
    <t>8205404-9</t>
  </si>
  <si>
    <t>GONZÁLEZ NORAMBUENA, MARÍA ESTER</t>
  </si>
  <si>
    <t>6139685-3</t>
  </si>
  <si>
    <t>GONZÁLEZ VILLALOBOS, JAIME FRANCISCO</t>
  </si>
  <si>
    <t>7270974-8</t>
  </si>
  <si>
    <t>ILUFI PINOCHET, XIMENA LUISA</t>
  </si>
  <si>
    <t>8141031-3</t>
  </si>
  <si>
    <t>MUÑOZ PINEDA, GLORIA ROSARIO</t>
  </si>
  <si>
    <t>6886935-8</t>
  </si>
  <si>
    <t>RAVANAL RODRÍGUEZ, GLORIA ANGÉLICA</t>
  </si>
  <si>
    <t>7238325-7</t>
  </si>
  <si>
    <t>SEPÚLVEDA VERA, FLORIDOR ALFONSO</t>
  </si>
  <si>
    <t>6630296-2</t>
  </si>
  <si>
    <t>SILVA IBÁÑEZ, GUILLERMO ARTURO</t>
  </si>
  <si>
    <t>8360418-2</t>
  </si>
  <si>
    <t>URRUTIA GARCÍA, MIRIAM DEL CARMEN</t>
  </si>
  <si>
    <t>6667643-9</t>
  </si>
  <si>
    <t>VÁSQUEZ GONZÁLEZ, ROSAMEL ANÍBAL</t>
  </si>
  <si>
    <t>6392934-4</t>
  </si>
  <si>
    <t>VILLARROEL NOVOA, PABLO GONZALO</t>
  </si>
  <si>
    <t>9796475-0</t>
  </si>
  <si>
    <t>ALVARADO ROJAS, MARÍA ANGÉLICA</t>
  </si>
  <si>
    <t>5816358-9</t>
  </si>
  <si>
    <t>DONOSO JARA, LUIS ARMANDO</t>
  </si>
  <si>
    <t>8178064-1</t>
  </si>
  <si>
    <t>ESCOBAR NÚÑEZ, NANCY DEL CARMEN</t>
  </si>
  <si>
    <t>7862838-3</t>
  </si>
  <si>
    <t>OSORIO ESCOBAR, MARÍA VICTORIA</t>
  </si>
  <si>
    <t>6860971-2</t>
  </si>
  <si>
    <t>PEÑA SÁNCHEZ, YOLANDA ROSA DEL CARMEN</t>
  </si>
  <si>
    <t>6039330-3</t>
  </si>
  <si>
    <t>RIVAS CABRERA, ELIZABETH ELIANA</t>
  </si>
  <si>
    <t>6681557-9</t>
  </si>
  <si>
    <t>MEZA BERNIER, VÍCTOR EDGARDO</t>
  </si>
  <si>
    <t>7241828-K</t>
  </si>
  <si>
    <t>MOLL ROSAS, DIEGO LEONARDO</t>
  </si>
  <si>
    <t>8253787-2</t>
  </si>
  <si>
    <t>CORNEJO MUÑOZ, NOLFA ZUNILDA DEL CARMEN</t>
  </si>
  <si>
    <t>7652735-0</t>
  </si>
  <si>
    <t>ESPINOSA GODOY, ROSA EDITH</t>
  </si>
  <si>
    <t>6776096-4</t>
  </si>
  <si>
    <t>NEIRA BARRERA, MARÍA CRISTINA</t>
  </si>
  <si>
    <t>6443015-7</t>
  </si>
  <si>
    <t>ORTEGA LILLO, BERTA EMILIA</t>
  </si>
  <si>
    <t>7773384-1</t>
  </si>
  <si>
    <t>PALMA ÓRDENES, MARGARITA DEL CARMEN</t>
  </si>
  <si>
    <t>5899916-4</t>
  </si>
  <si>
    <t>PERALTA MADRID, CARLOS JOSÉ</t>
  </si>
  <si>
    <t>7884224-5</t>
  </si>
  <si>
    <t>SOLAR LABRA, ELSA DEL CARMEN</t>
  </si>
  <si>
    <t>6590193-5</t>
  </si>
  <si>
    <t>VARGAS DUQUE, JORGE OSVALDO</t>
  </si>
  <si>
    <t>7022567-0</t>
  </si>
  <si>
    <t>VARGAS RAMÍREZ, MARGARITA DEL ROSARIO</t>
  </si>
  <si>
    <t>8558803-6</t>
  </si>
  <si>
    <t>BASCUÑÁN AGUILERA, MARÍA ISABEL</t>
  </si>
  <si>
    <t>8173353-8</t>
  </si>
  <si>
    <t>GARCÍA ZAPATA, MARÍA ANGÉLICA</t>
  </si>
  <si>
    <t>6592645-8</t>
  </si>
  <si>
    <t>MORALES GALÁN, ROSARIO DEL CARMEN</t>
  </si>
  <si>
    <t>8034922-K</t>
  </si>
  <si>
    <t>MIRANDA GARAY, GLADYS ADELINDA</t>
  </si>
  <si>
    <t>7055268-K</t>
  </si>
  <si>
    <t>PAPE FLORES, HELMUTH</t>
  </si>
  <si>
    <t>6933995-6</t>
  </si>
  <si>
    <t>ROSAS MARTÍNEZ, FRANCISCO FERNANDO</t>
  </si>
  <si>
    <t>8063260-6</t>
  </si>
  <si>
    <t>ARAUS RAMÍREZ, EUGENIA DEL PILAR</t>
  </si>
  <si>
    <t>8455245-3</t>
  </si>
  <si>
    <t>DÍAZ MENA, MÓNICA MARISOL DE LAS MERCEDES</t>
  </si>
  <si>
    <t>8597745-8</t>
  </si>
  <si>
    <t>FARÍAS MIRANDA, LUCILA DEL CARMEN</t>
  </si>
  <si>
    <t>8820928-1</t>
  </si>
  <si>
    <t>VALDÉS NORAMBUENA, CRUZ DEL CARMEN</t>
  </si>
  <si>
    <t>7337008-6</t>
  </si>
  <si>
    <t>MARTÍNEZ DÍAZ, ALEXIS OMAR</t>
  </si>
  <si>
    <t>7244687-9</t>
  </si>
  <si>
    <t>MELÉNDEZ ROJO, LINA OSVALDA</t>
  </si>
  <si>
    <t>6492552-0</t>
  </si>
  <si>
    <t>MOLINA AGUILAR, YESSIKA JUDITH DEL CARMEN</t>
  </si>
  <si>
    <t>6035104-K</t>
  </si>
  <si>
    <t>AGURTO ARCE, ALEX ENRIQUE</t>
  </si>
  <si>
    <t>7825189-1</t>
  </si>
  <si>
    <t>CASTILLO SUAZO, MARGARITA CECILIA</t>
  </si>
  <si>
    <t>6666494-5</t>
  </si>
  <si>
    <t>CONCHA OÑATE, SANDRA JEANNETTE</t>
  </si>
  <si>
    <t>7356833-1</t>
  </si>
  <si>
    <t>FERNÁNDEZ CARVAJAL, ERICA DEL CARMEN</t>
  </si>
  <si>
    <t>8264719-8</t>
  </si>
  <si>
    <t>GIAMPAOLI VELOSO, EDGARDA MÓNICA SOLEDAD</t>
  </si>
  <si>
    <t>6852576-4</t>
  </si>
  <si>
    <t>LAGOS NAVARRETE, MARTA MIRIAM</t>
  </si>
  <si>
    <t>6035085-K</t>
  </si>
  <si>
    <t>MUÑOZ VIDAL, RENÁN ENRIQUE</t>
  </si>
  <si>
    <t>6843144-1</t>
  </si>
  <si>
    <t>PALMA CÁRDENAS, IRMA GRACIELA DEL CARMEN</t>
  </si>
  <si>
    <t>6721901-5</t>
  </si>
  <si>
    <t>SALAS TRIVIÑO, RAMÓN LUIS ALBERTO</t>
  </si>
  <si>
    <t>8160532-7</t>
  </si>
  <si>
    <t>SOTO LABRA, MARCELA CECILIA</t>
  </si>
  <si>
    <t>6888408-K</t>
  </si>
  <si>
    <t>TEUBER TOBÍAS, MARCIA ANTONINA</t>
  </si>
  <si>
    <t>6521600-0</t>
  </si>
  <si>
    <t>TOLEDO NÚÑEZ, ALICIA DEL CARMEN</t>
  </si>
  <si>
    <t>5904192-4</t>
  </si>
  <si>
    <t>VERDUGO CARTES, SERGIO FERNANDO</t>
  </si>
  <si>
    <t>8168342-5</t>
  </si>
  <si>
    <t>VERGARA HERMOSILLA, GILDA IVONNE</t>
  </si>
  <si>
    <t>7716051-5</t>
  </si>
  <si>
    <t>VIVALLO BARRERA, OLGA DEL CARMEN ANTONIA</t>
  </si>
  <si>
    <t>8790043-6</t>
  </si>
  <si>
    <t>ZAMBRANO SERRAINO, ROSA ELIZABETH</t>
  </si>
  <si>
    <t>8182722-2</t>
  </si>
  <si>
    <t>GONZÁLEZ LANTERI, LEONTINA ELENA</t>
  </si>
  <si>
    <t>8682015-3</t>
  </si>
  <si>
    <t>VENEGAS HERRERA, MARÍA CECILIA</t>
  </si>
  <si>
    <t>6981360-7</t>
  </si>
  <si>
    <t>VILLARREAL GONZÁLEZ, HERNÁN DEL CARMEN</t>
  </si>
  <si>
    <t>7939144-1</t>
  </si>
  <si>
    <t>ABARCA JÉLVEZ, NELLY DEL CARMEN</t>
  </si>
  <si>
    <t>8773610-5</t>
  </si>
  <si>
    <t>ARAVENA ALARCÓN, LILIANA DE LAS MERCEDES</t>
  </si>
  <si>
    <t>6246280-9</t>
  </si>
  <si>
    <t>BERRÍOS ARAVENA, LEONARDO ANTONIO</t>
  </si>
  <si>
    <t>6624570-5</t>
  </si>
  <si>
    <t>DÍAZ CONTRERAS, YOANE DE LA LUZ</t>
  </si>
  <si>
    <t>7018456-7</t>
  </si>
  <si>
    <t>FOIX OLATE, ROBERTO JOSÉ</t>
  </si>
  <si>
    <t>7924761-8</t>
  </si>
  <si>
    <t>FUENZALIDA DAZA, HILDA VERÓNICA ISABEL</t>
  </si>
  <si>
    <t>5836967-5</t>
  </si>
  <si>
    <t>GARCÍA CONTRERAS, MARIO ESTEBAN DE LAS MERCEDES</t>
  </si>
  <si>
    <t>6577213-2</t>
  </si>
  <si>
    <t>HINOJOSA TRINCADO, JULIO DEL CARMEN</t>
  </si>
  <si>
    <t>8126399-K</t>
  </si>
  <si>
    <t>MORAGA CARRASCO, MIREYA DE LAS MERCEDES</t>
  </si>
  <si>
    <t>6193180-5</t>
  </si>
  <si>
    <t>ORTEGA CARLON, OSVALDO JORGE</t>
  </si>
  <si>
    <t>6392740-6</t>
  </si>
  <si>
    <t>OSSES SEPÚLVEDA, ABEL ANTONIO</t>
  </si>
  <si>
    <t>7848096-3</t>
  </si>
  <si>
    <t>RIQUELME RODRÍGUEZ, BLANCA GHILAISNE</t>
  </si>
  <si>
    <t>7082257-1</t>
  </si>
  <si>
    <t>SAMBUCETI GONZÁLEZ, PEDRO JUAN</t>
  </si>
  <si>
    <t>8291696-2</t>
  </si>
  <si>
    <t>JARA PÉREZ, SARA LUZ</t>
  </si>
  <si>
    <t>5793436-0</t>
  </si>
  <si>
    <t>LEIVA CONEJEROS, PEDRO HUMBERTO</t>
  </si>
  <si>
    <t>7031317-0</t>
  </si>
  <si>
    <t>MÁRQUEZ ÁVILA, WASHINGTON NORBERTO</t>
  </si>
  <si>
    <t>6399876-1</t>
  </si>
  <si>
    <t>ABARCA SALAS, IVÁN ANTONIO</t>
  </si>
  <si>
    <t>7241096-3</t>
  </si>
  <si>
    <t>BUSTAMANTE ACEVEDO, MARÍA LUISA</t>
  </si>
  <si>
    <t>8136545-8</t>
  </si>
  <si>
    <t>CABEZAS OVIEDO, ANA GABRIELA</t>
  </si>
  <si>
    <t>6156519-1</t>
  </si>
  <si>
    <t>CAMILLA REYES, VÍCTOR HUGO</t>
  </si>
  <si>
    <t>7226129-1</t>
  </si>
  <si>
    <t>CASTRO CASTRO, ÁLVARO ANTONIO</t>
  </si>
  <si>
    <t>7270624-2</t>
  </si>
  <si>
    <t>GÓMEZ CABRERA, ROSA HERMINIA</t>
  </si>
  <si>
    <t>7372543-7</t>
  </si>
  <si>
    <t>GONZÁLEZ GONZÁLEZ, HUGO ANDRÉS</t>
  </si>
  <si>
    <t>6932810-5</t>
  </si>
  <si>
    <t>HINOJOSA PALACIOS, JOSÉ LUIS</t>
  </si>
  <si>
    <t>8524892-8</t>
  </si>
  <si>
    <t>LEIVA VILLEGAS, MARÍA CECILIA</t>
  </si>
  <si>
    <t>6579265-6</t>
  </si>
  <si>
    <t>MENARES GÁLVEZ, VÍCTOR MANUEL</t>
  </si>
  <si>
    <t>8434665-9</t>
  </si>
  <si>
    <t>MONDACA JORQUERA, GEMA DE LOURDES</t>
  </si>
  <si>
    <t>8615605-9</t>
  </si>
  <si>
    <t>MORAGA MANRÍQUEZ, MARÍA VERÓNICA</t>
  </si>
  <si>
    <t>8170000-1</t>
  </si>
  <si>
    <t>MOSQUEIRA MORALES, PATRICIA EUGENIA</t>
  </si>
  <si>
    <t>6986373-6</t>
  </si>
  <si>
    <t>OLEA HERNÁNDEZ, JOSÉ ANGEL</t>
  </si>
  <si>
    <t>8728433-6</t>
  </si>
  <si>
    <t>PARDO GONZÁLEZ, MARÍA EDULIA DEL CARMEN</t>
  </si>
  <si>
    <t>6702943-7</t>
  </si>
  <si>
    <t>PEDRAZA ZÚÑIGA, MARÍA EUGENIA</t>
  </si>
  <si>
    <t>6965803-2</t>
  </si>
  <si>
    <t>PEÑA PALOMINOS, JUAN CARLOS</t>
  </si>
  <si>
    <t>5935130-3</t>
  </si>
  <si>
    <t>QUEZADA REYES, ALEJANDRO LEOPOLDO</t>
  </si>
  <si>
    <t>5911847-1</t>
  </si>
  <si>
    <t>ROZAS MORALES, PATRICIO ALEJANDRO</t>
  </si>
  <si>
    <t>6942926-2</t>
  </si>
  <si>
    <t>ZAVALA VERA, CARLOS FERNANDO</t>
  </si>
  <si>
    <t>8256580-9</t>
  </si>
  <si>
    <t>BARRAGÁN TOMÁS, LIDIA LUCÍA</t>
  </si>
  <si>
    <t>7173761-6</t>
  </si>
  <si>
    <t>CHÁVEZ NAVARRETE, PEDRO WASHINGTON</t>
  </si>
  <si>
    <t>7756455-1</t>
  </si>
  <si>
    <t>CID URRA, MARÍA APOLONIA</t>
  </si>
  <si>
    <t>7165919-4</t>
  </si>
  <si>
    <t>JORQUERA ALBORNOZ, DAVID ANTONIO</t>
  </si>
  <si>
    <t>8086886-3</t>
  </si>
  <si>
    <t>MELLADO URRUTIA, JULIA DE LAS NIEVES</t>
  </si>
  <si>
    <t>6882443-5</t>
  </si>
  <si>
    <t>VALLEJOS GACITÚA, ISRAEL ANTONIO</t>
  </si>
  <si>
    <t>8174071-2</t>
  </si>
  <si>
    <t>ÁLVAREZ GONZÁLEZ, MARÍA VICTORIA</t>
  </si>
  <si>
    <t>8406260-K</t>
  </si>
  <si>
    <t>ARAVENA ZAMORANO, OLGA DEL CARMEN</t>
  </si>
  <si>
    <t>6775991-5</t>
  </si>
  <si>
    <t>ASTORGA GONZÁLEZ, OLGA CATALINA</t>
  </si>
  <si>
    <t>8280645-8</t>
  </si>
  <si>
    <t>CÁRDENAS BENAVIDES, XIMENA MARÍA EUGENIA</t>
  </si>
  <si>
    <t>8089502-K</t>
  </si>
  <si>
    <t>CÉSPEDES CALQUÍN, PATRICIA INÉS</t>
  </si>
  <si>
    <t>8196932-9</t>
  </si>
  <si>
    <t>CORREA CELIS, MARÍA PILAR DEL CARMEN</t>
  </si>
  <si>
    <t>7904979-4</t>
  </si>
  <si>
    <t>ENCALADA UBILLA, ANA MARÍA</t>
  </si>
  <si>
    <t>7704406-K</t>
  </si>
  <si>
    <t>GALLARDO GUERRERO, ELIANA DEL CARMEN</t>
  </si>
  <si>
    <t>8569591-6</t>
  </si>
  <si>
    <t>LARA ARRIAGADA, PATRICIA DEL CARMEN</t>
  </si>
  <si>
    <t>7924932-7</t>
  </si>
  <si>
    <t>MAYORGA OJEDA, RUTH MAGALY</t>
  </si>
  <si>
    <t>6670970-1</t>
  </si>
  <si>
    <t>RODRÍGUEZ CASANOVA, FERMÍN HUMBERTO</t>
  </si>
  <si>
    <t>6351721-6</t>
  </si>
  <si>
    <t>SANFURGO ARRATIA, JOSÉ JESÚS</t>
  </si>
  <si>
    <t>7143603-9</t>
  </si>
  <si>
    <t>VALENZUELA PÉREZ, ANA ISABEL</t>
  </si>
  <si>
    <t>7484114-7</t>
  </si>
  <si>
    <t>VARGAS CABELLO, ANGELINA DEL CARMEN</t>
  </si>
  <si>
    <t>5556181-8</t>
  </si>
  <si>
    <t>YÁÑEZ OLAVARRÍA, FRANCISCO EDUARDO CRISTÓBAL</t>
  </si>
  <si>
    <t>8173132-2</t>
  </si>
  <si>
    <t>ARANEDA CUEVAS, MARGARITA GABRIELA</t>
  </si>
  <si>
    <t>7172453-0</t>
  </si>
  <si>
    <t>BURGOS CERDA, MARÍA CRISTINA</t>
  </si>
  <si>
    <t>8506941-1</t>
  </si>
  <si>
    <t>FIERRO NEQUECAUR, ADRIANA IVONNE</t>
  </si>
  <si>
    <t>8089052-4</t>
  </si>
  <si>
    <t>JARA MONTECINOS, MARÍA DE LAS NIEVES</t>
  </si>
  <si>
    <t>7134712-5</t>
  </si>
  <si>
    <t>NEIRA MONSALVE, CECILIA CRISTINA</t>
  </si>
  <si>
    <t>6664782-K</t>
  </si>
  <si>
    <t>OPAZO ORTIZ, SABINA</t>
  </si>
  <si>
    <t>8428677-K</t>
  </si>
  <si>
    <t>GUERRA PIMENTEL, ANAMARÍA GILDA</t>
  </si>
  <si>
    <t>7961435-1</t>
  </si>
  <si>
    <t>LOBO GALLEGUILLOS, MIRTA PATRICIA</t>
  </si>
  <si>
    <t>6860810-4</t>
  </si>
  <si>
    <t>ACEITÓN CORTÉS, MYRIAM DEL PILAR</t>
  </si>
  <si>
    <t>6653748-K</t>
  </si>
  <si>
    <t>AGUAYO NAYLE, MARÍA SOLEDAD</t>
  </si>
  <si>
    <t>8004230-2</t>
  </si>
  <si>
    <t>ALARCÓN GONZÁLEZ, MARÍA EMILIA</t>
  </si>
  <si>
    <t>6765039-5</t>
  </si>
  <si>
    <t>ALFARO SEGOVIA, GLORIA ESTER</t>
  </si>
  <si>
    <t>6868071-9</t>
  </si>
  <si>
    <t>AMOROS VALENZUELA, RAFAEL MARIO</t>
  </si>
  <si>
    <t>7749187-2</t>
  </si>
  <si>
    <t>ARELLANO QUIROZ, MARÍA ELIANA DEL CARMEN</t>
  </si>
  <si>
    <t>7812140-8</t>
  </si>
  <si>
    <t>ARLEGUI NEIRA, SONIA AMELIA</t>
  </si>
  <si>
    <t>7818833-2</t>
  </si>
  <si>
    <t>ASPEE HERNÁNDEZ, SUSY DEL CARMEN</t>
  </si>
  <si>
    <t>6659792-K</t>
  </si>
  <si>
    <t>BAEZA IBÁÑEZ, BETTY IRENE</t>
  </si>
  <si>
    <t>7004318-1</t>
  </si>
  <si>
    <t>BARRIENTOS CARRASCO, MARÍA VERÓNICA</t>
  </si>
  <si>
    <t>6870622-K</t>
  </si>
  <si>
    <t>BECERRA URETA, ISABEL MARGARITA</t>
  </si>
  <si>
    <t>7697166-8</t>
  </si>
  <si>
    <t>BELTRÁN FERRARO, ANA PATRICIA</t>
  </si>
  <si>
    <t>5787208-K</t>
  </si>
  <si>
    <t>BOLADOS CONCHA, JOSÉ DEL CARMEN</t>
  </si>
  <si>
    <t>5543286-4</t>
  </si>
  <si>
    <t>BRAVO BERLI, CRISTIAN RUBÉN</t>
  </si>
  <si>
    <t>8036172-6</t>
  </si>
  <si>
    <t>CARRASCO MONTERO, IVONNE JOSEFINA</t>
  </si>
  <si>
    <t>8623419-K</t>
  </si>
  <si>
    <t>CORTÉS RODRÍGUEZ, CARMEN ELIZABETH</t>
  </si>
  <si>
    <t>7626407-4</t>
  </si>
  <si>
    <t>DONOSO DE LA TORRE, LUZ MIREYA</t>
  </si>
  <si>
    <t>7456622-7</t>
  </si>
  <si>
    <t>ESCALONA RIELOFF, WILMA ELIANA</t>
  </si>
  <si>
    <t>6276179-2</t>
  </si>
  <si>
    <t>ESPIC MALDONADO, MARIO ALBERTO</t>
  </si>
  <si>
    <t>5393714-4</t>
  </si>
  <si>
    <t>FARFÁN VALDEBENITO, LUIS EVERT</t>
  </si>
  <si>
    <t>7105125-0</t>
  </si>
  <si>
    <t>FERNÁNDEZ CÓRDOVA, ESTELA DEL CARMEN</t>
  </si>
  <si>
    <t>7350820-7</t>
  </si>
  <si>
    <t>FERNÁNDEZ GALAZ, DELFINA DEL CARMEN</t>
  </si>
  <si>
    <t>7931847-7</t>
  </si>
  <si>
    <t>FLORES CORTÉS, CECILIA ENRIQUETA</t>
  </si>
  <si>
    <t>7101565-3</t>
  </si>
  <si>
    <t>FRANCO ARAYA, MAGALY LUISA</t>
  </si>
  <si>
    <t>7614782-5</t>
  </si>
  <si>
    <t>FUENTEALBA LÓPEZ, LUISA GUILLERMINA</t>
  </si>
  <si>
    <t>7014317-8</t>
  </si>
  <si>
    <t>GALLARDO CARTER, JOSÉ EUGENIO</t>
  </si>
  <si>
    <t>7200783-2</t>
  </si>
  <si>
    <t>GALLARDO CATALÁN, ISABEL CRISTINA</t>
  </si>
  <si>
    <t>7818765-4</t>
  </si>
  <si>
    <t>GÁLVEZ RODRÍGUEZ, MARISOL DEL CARMEN</t>
  </si>
  <si>
    <t>6696129-K</t>
  </si>
  <si>
    <t>GIBERT REYES, PATRICIO GABRIEL</t>
  </si>
  <si>
    <t>5543565-0</t>
  </si>
  <si>
    <t>GODOY PALOMO, OSCAR ROBERTO</t>
  </si>
  <si>
    <t>7049131-1</t>
  </si>
  <si>
    <t>GONZÁLEZ MARTÍNEZ, ORIANA DEL CARMEN</t>
  </si>
  <si>
    <t>7981880-1</t>
  </si>
  <si>
    <t>GUERRATY OSORIO, FLOR ALICIA</t>
  </si>
  <si>
    <t>7007680-2</t>
  </si>
  <si>
    <t>GUTIÉRREZ SÁNCHEZ, FRANCISCO GUILLERMO</t>
  </si>
  <si>
    <t>6380432-0</t>
  </si>
  <si>
    <t>GUZMÁN SALINAS, MARIO GUSTAVO</t>
  </si>
  <si>
    <t>8752342-K</t>
  </si>
  <si>
    <t>IBARRA BARRAZA, CARMEN CECILIA</t>
  </si>
  <si>
    <t>5841440-9</t>
  </si>
  <si>
    <t>JIMÉNEZ ORTIZ, FRANCISCO JUAN</t>
  </si>
  <si>
    <t>6066950-3</t>
  </si>
  <si>
    <t>JORQUERA GÓMEZ, SUSANA DEL CARMEN</t>
  </si>
  <si>
    <t>7624026-4</t>
  </si>
  <si>
    <t>LENG RUBILAR, LEONORA LUZ DE LAS MERCEDES</t>
  </si>
  <si>
    <t>6557237-0</t>
  </si>
  <si>
    <t>LIZANA PINTO, JORGE ARTURO ANTONIO</t>
  </si>
  <si>
    <t>6898953-1</t>
  </si>
  <si>
    <t>LÓPEZ ULLOA, MARÍA ANGÉLICA</t>
  </si>
  <si>
    <t>7434590-5</t>
  </si>
  <si>
    <t>MALDONADO DÍAZ, ROSA ESTER</t>
  </si>
  <si>
    <t>7043408-3</t>
  </si>
  <si>
    <t>MANDIOLA RÍOS, BETSY PAULINA</t>
  </si>
  <si>
    <t>6452546-8</t>
  </si>
  <si>
    <t>MARDONES BENAVIDES, ABEL DE JESÚS</t>
  </si>
  <si>
    <t>6025078-2</t>
  </si>
  <si>
    <t>MASANÉS ORELLANA, IVÁN ENRIQUE</t>
  </si>
  <si>
    <t>7621160-4</t>
  </si>
  <si>
    <t>MIRANDA ALVARADO, HERMINIA HORTENSIA</t>
  </si>
  <si>
    <t>6869177-K</t>
  </si>
  <si>
    <t>MORALES HERRERA, MARÍA ELENA DEL CARMEN</t>
  </si>
  <si>
    <t>7233913-4</t>
  </si>
  <si>
    <t>MORENO PÉREZ, ROSA DEL CARMEN</t>
  </si>
  <si>
    <t>7621116-7</t>
  </si>
  <si>
    <t>MOYA AGUILERA, JULIA VERÓNICA</t>
  </si>
  <si>
    <t>5529103-9</t>
  </si>
  <si>
    <t>MOYA GORIGOITÍA, LUIS ALBERTO</t>
  </si>
  <si>
    <t>7264510-3</t>
  </si>
  <si>
    <t>MUÑOZ ZÚÑIGA, MYRIAM DEL CARMEN</t>
  </si>
  <si>
    <t>6069950-K</t>
  </si>
  <si>
    <t>NICOLAI ORELLANA, IVONNE ADRIANA</t>
  </si>
  <si>
    <t>7155217-9</t>
  </si>
  <si>
    <t>PAIS OTERO, MARTA ROSA</t>
  </si>
  <si>
    <t>7003113-2</t>
  </si>
  <si>
    <t>PARRA LÓPEZ, MAGALY ESTER</t>
  </si>
  <si>
    <t>6244039-2</t>
  </si>
  <si>
    <t>PAULE ACEVEDO, MARISOL</t>
  </si>
  <si>
    <t>7509371-3</t>
  </si>
  <si>
    <t>PEMPELFORT OYARZÚN, GERALDINE DEL TRÁNSITO</t>
  </si>
  <si>
    <t>6141991-8</t>
  </si>
  <si>
    <t>PEÑA FLORES, ALFONSO JUAN</t>
  </si>
  <si>
    <t>8597723-7</t>
  </si>
  <si>
    <t>PÉREZ MIRANDA, ISABEL</t>
  </si>
  <si>
    <t>8368004-0</t>
  </si>
  <si>
    <t>PÉREZ OSSES, ANA MARÍA</t>
  </si>
  <si>
    <t>7746236-8</t>
  </si>
  <si>
    <t>PÉREZ URRA, NANCY DE LAS MERCEDES</t>
  </si>
  <si>
    <t>5717319-K</t>
  </si>
  <si>
    <t>PINEDA RAMÍREZ, JORGE ALEJANDRO</t>
  </si>
  <si>
    <t>8123949-5</t>
  </si>
  <si>
    <t>PINO PÉREZ, GLADYS GINELA DEL CARMEN</t>
  </si>
  <si>
    <t>7988146-5</t>
  </si>
  <si>
    <t>PINTO SANTANDER, NÉLIDA DEL CARMEN</t>
  </si>
  <si>
    <t>5200793-3</t>
  </si>
  <si>
    <t>QUIROGA AGUILAR, JAIME MANUEL ALEJANDRO</t>
  </si>
  <si>
    <t>6248468-3</t>
  </si>
  <si>
    <t>RAMÍREZ MORALES, FERNANDO EDISON</t>
  </si>
  <si>
    <t>6537845-0</t>
  </si>
  <si>
    <t>RAMOS DINAMARCA, IVETT DOMITILA</t>
  </si>
  <si>
    <t>6629922-8</t>
  </si>
  <si>
    <t>RAMOS OSSES, GUADALUPE DE LAS MERCEDES</t>
  </si>
  <si>
    <t>8868418-4</t>
  </si>
  <si>
    <t>ROMÁN CHANDÍA, ISABEL TERESA</t>
  </si>
  <si>
    <t>7197428-6</t>
  </si>
  <si>
    <t>SALDAÑA SALDAÑA, SYLVIA YOLANDA</t>
  </si>
  <si>
    <t>6550918-0</t>
  </si>
  <si>
    <t>SCAPINI GAJARDO, ALDO HERNÁN</t>
  </si>
  <si>
    <t>7741775-3</t>
  </si>
  <si>
    <t>SMOLIC VALENZUELA, SILVIA GABRIELA</t>
  </si>
  <si>
    <t>7077425-9</t>
  </si>
  <si>
    <t>SOLORZANO MANZO, XIMENA DEL CARMEN</t>
  </si>
  <si>
    <t>7280650-6</t>
  </si>
  <si>
    <t>SOTO OLIVA, MILLARAY</t>
  </si>
  <si>
    <t>7049266-0</t>
  </si>
  <si>
    <t>SOTO SERRANO, FRIDA DEL CARMEN</t>
  </si>
  <si>
    <t>8455583-5</t>
  </si>
  <si>
    <t>TORO HERNÁNDEZ, MARIO LORENZO</t>
  </si>
  <si>
    <t>7283740-1</t>
  </si>
  <si>
    <t>URRUTIA PLAZA, CREMILDA ESTER</t>
  </si>
  <si>
    <t>6329628-7</t>
  </si>
  <si>
    <t>VALDEBENITO DONOSO, CARLOS ONOFRE</t>
  </si>
  <si>
    <t>7432604-8</t>
  </si>
  <si>
    <t>VICENCIO VÁSQUEZ, CARMEN LORENA</t>
  </si>
  <si>
    <t>8132336-4</t>
  </si>
  <si>
    <t>YURAZECK GÓMEZ, ABDOLIA ANTONIA</t>
  </si>
  <si>
    <t>6868659-8</t>
  </si>
  <si>
    <t>ZÚÑIGA PARDO, XIMENA DEL CARMEN</t>
  </si>
  <si>
    <t>8430820-K</t>
  </si>
  <si>
    <t>DÍAZ BADILLA, MARÍA ELEUTERIA</t>
  </si>
  <si>
    <t>8507673-6</t>
  </si>
  <si>
    <t>FERNÁNDEZ STEVENS, GLADYS ROSA</t>
  </si>
  <si>
    <t>7331053-9</t>
  </si>
  <si>
    <t>ACUÑA CISTERNAS, CARMEN MARIANA</t>
  </si>
  <si>
    <t>7715848-0</t>
  </si>
  <si>
    <t>AGUILERA RIQUELME, NANCY VERÓNICA</t>
  </si>
  <si>
    <t>5830521-9</t>
  </si>
  <si>
    <t>AMBIADO RIVAS, GUILLERMO ALEJANDRO</t>
  </si>
  <si>
    <t>7878410-5</t>
  </si>
  <si>
    <t>ARRATIA OPAZO, CLEMENTINA DEL ROSARIO</t>
  </si>
  <si>
    <t>6256323-0</t>
  </si>
  <si>
    <t>BARRERA MALDONADO, REINALDO ADRIÁN</t>
  </si>
  <si>
    <t>8193124-0</t>
  </si>
  <si>
    <t>BARRÍA FIGUEROA, MÓNICA ELIZABETH</t>
  </si>
  <si>
    <t>6884781-8</t>
  </si>
  <si>
    <t>BEIZA TORRES, NELLY DEL CARMEN</t>
  </si>
  <si>
    <t>5830085-3</t>
  </si>
  <si>
    <t>BRAVO ESPINOZA, RIGOBERTO DEL TRÁNSITO</t>
  </si>
  <si>
    <t>6665874-0</t>
  </si>
  <si>
    <t>BREVIS VARGAS, MARÍA ISABEL</t>
  </si>
  <si>
    <t>5794822-1</t>
  </si>
  <si>
    <t>CÁCERES ÁVILA, BENITO ANTONIO</t>
  </si>
  <si>
    <t>8096314-9</t>
  </si>
  <si>
    <t>CERECEDA MORA, ERIKA ELISABETH</t>
  </si>
  <si>
    <t>6479590-2</t>
  </si>
  <si>
    <t>CHRIST VALDERRAMA, MARION ERICA</t>
  </si>
  <si>
    <t>7797176-9</t>
  </si>
  <si>
    <t>CIFUENTES LAZO, SUSANA AMELIA</t>
  </si>
  <si>
    <t>5973588-8</t>
  </si>
  <si>
    <t>CORONADO MEDINA, MARIO HUMBERTO</t>
  </si>
  <si>
    <t>7674606-0</t>
  </si>
  <si>
    <t>CORRALES HUENUL, OLGA DE LAS MERCEDES</t>
  </si>
  <si>
    <t>8158569-5</t>
  </si>
  <si>
    <t>CORTÉS CORTÉS, ODILA INÉS</t>
  </si>
  <si>
    <t>8075980-0</t>
  </si>
  <si>
    <t>DÁVILA DÁVILA, PATRICIA SNILDA DEL CARMEN</t>
  </si>
  <si>
    <t>6013638-6</t>
  </si>
  <si>
    <t>DEL VALLE ADÁN, MAURICIO BORIS AUGUSTO</t>
  </si>
  <si>
    <t>8418773-9</t>
  </si>
  <si>
    <t>FLORES CASTILLO, LUZ MARÍA</t>
  </si>
  <si>
    <t>7911460-K</t>
  </si>
  <si>
    <t>FRAU VALLEJO, ERIKA JEANETTE</t>
  </si>
  <si>
    <t>8441452-2</t>
  </si>
  <si>
    <t>FUENTES CATRIMÁN, GRACIELA</t>
  </si>
  <si>
    <t>8194558-6</t>
  </si>
  <si>
    <t>FUENTES FUENTES, MARÍA DE LOS ANGELES</t>
  </si>
  <si>
    <t>7703727-6</t>
  </si>
  <si>
    <t>GONZÁLEZ ALVEAR, CECILIA SOLEDAD</t>
  </si>
  <si>
    <t>7441022-7</t>
  </si>
  <si>
    <t>GONZÁLEZ BELMAR, CARMEN XIMENA</t>
  </si>
  <si>
    <t>8671017-K</t>
  </si>
  <si>
    <t>GONZÁLEZ CABRERA, EMMA DEL CARMEN</t>
  </si>
  <si>
    <t>6290355-4</t>
  </si>
  <si>
    <t>GONZÁLEZ CIFUENTES, GUSTAVO ANTONIO</t>
  </si>
  <si>
    <t>8367871-2</t>
  </si>
  <si>
    <t>GONZÁLEZ QUIROZ, RUTH ELIZABETH</t>
  </si>
  <si>
    <t>8089027-3</t>
  </si>
  <si>
    <t>GUEVARA MENDOZA, MARÍA EUGENIA</t>
  </si>
  <si>
    <t>7357179-0</t>
  </si>
  <si>
    <t>HERMOSILLA LAGOS, VERÓNICA ISABEL</t>
  </si>
  <si>
    <t>8386021-9</t>
  </si>
  <si>
    <t>IRRIBARRA OLIVA, ERICKA DE LOURDES</t>
  </si>
  <si>
    <t>6823932-K</t>
  </si>
  <si>
    <t>JARA TORNERÍA, MILTON DAVID</t>
  </si>
  <si>
    <t>7702258-9</t>
  </si>
  <si>
    <t>MARDONES RODRÍGUEZ, CARMEN CECILIA</t>
  </si>
  <si>
    <t>8684597-0</t>
  </si>
  <si>
    <t>MERA CASTRO, RUTH EDITH</t>
  </si>
  <si>
    <t>6402839-1</t>
  </si>
  <si>
    <t>MOLINA MOLINA, CARLOS OMAR</t>
  </si>
  <si>
    <t>7293854-2</t>
  </si>
  <si>
    <t>MOSCOSO BARRÍA, ANA LEONARDA</t>
  </si>
  <si>
    <t>7921174-5</t>
  </si>
  <si>
    <t>MOYA VALENZUELA, MARÍA LYLIAN</t>
  </si>
  <si>
    <t>8052671-7</t>
  </si>
  <si>
    <t>MUÑOZ CONTRERAS, ELIANA ESTER</t>
  </si>
  <si>
    <t>5558967-4</t>
  </si>
  <si>
    <t>MUÑOZ CONTRERAS, LUIS ABNER</t>
  </si>
  <si>
    <t>8292445-0</t>
  </si>
  <si>
    <t>MUÑOZ ORTIZ, PATRICIA ELIZABETH</t>
  </si>
  <si>
    <t>6984282-8</t>
  </si>
  <si>
    <t>NARVÁEZ SALAMANCA, SUSANA ANGÉLICA</t>
  </si>
  <si>
    <t>8211498-K</t>
  </si>
  <si>
    <t>NAVARRETE VALENZUELA, PATRICIA ESTER</t>
  </si>
  <si>
    <t>8441287-2</t>
  </si>
  <si>
    <t>PEÑAILILLO CARTES, NORINA DEL CARMEN</t>
  </si>
  <si>
    <t>6479586-4</t>
  </si>
  <si>
    <t>PÉREZ RETAMAL, MARÍA INÉS</t>
  </si>
  <si>
    <t>7214179-2</t>
  </si>
  <si>
    <t>PUCHI CÁRDENAS, ROSA DEL CARMEN</t>
  </si>
  <si>
    <t>7800074-0</t>
  </si>
  <si>
    <t>RAMOS GARCÍA, JOVITA DE LAS MARÍA</t>
  </si>
  <si>
    <t>8364142-8</t>
  </si>
  <si>
    <t>REBOLLEDO RAMÍREZ, MARÍA ELENA</t>
  </si>
  <si>
    <t>8181180-6</t>
  </si>
  <si>
    <t>ROJAS PÉREZ, NANCY IRIS</t>
  </si>
  <si>
    <t>8470052-5</t>
  </si>
  <si>
    <t>SANHUEZA RAMÍREZ, MARÍA ANGÉLICA</t>
  </si>
  <si>
    <t>7498235-2</t>
  </si>
  <si>
    <t>SEGURA BASUALTO, ELIZABETH LORENZA</t>
  </si>
  <si>
    <t>5806952-3</t>
  </si>
  <si>
    <t>SILVA CAAMAÑO, MARIO ENRIQUE</t>
  </si>
  <si>
    <t>8222570-6</t>
  </si>
  <si>
    <t>SOTO SABANDO, PATRICIA DEL PILAR</t>
  </si>
  <si>
    <t>7792573-2</t>
  </si>
  <si>
    <t>ULLOA NEIRA, GLADYS MARÍA</t>
  </si>
  <si>
    <t>5773299-7</t>
  </si>
  <si>
    <t>ULLOA SEPULVEDA, MANUEL OSVALDO DEL CARMEN</t>
  </si>
  <si>
    <t>7390874-4</t>
  </si>
  <si>
    <t>VALENZUELA SANHUEZA, GLORIA MARGARITA</t>
  </si>
  <si>
    <t>8353885-6</t>
  </si>
  <si>
    <t>VÁSQUEZ SANTIBÁÑEZ, LIDIA DEL CARMEN</t>
  </si>
  <si>
    <t>7170397-5</t>
  </si>
  <si>
    <t>VEGA OLIVA, GLORIA LILETT</t>
  </si>
  <si>
    <t>6646406-7</t>
  </si>
  <si>
    <t>VELÁSQUEZ PARRA, SANDRA PATRICIA</t>
  </si>
  <si>
    <t>9184323-4</t>
  </si>
  <si>
    <t>VERA REICHELT, SUSANA FRANCISCA ALBERTINA</t>
  </si>
  <si>
    <t>6528168-6</t>
  </si>
  <si>
    <t>VILLAGRÁN AEDO, MANACES RUBÉN</t>
  </si>
  <si>
    <t>8374727-7</t>
  </si>
  <si>
    <t>WETTKE DUHALDE, ELISABETH EUGENIA</t>
  </si>
  <si>
    <t>7378764-5</t>
  </si>
  <si>
    <t>ALQUINTA DUARTE, SOLEDAD NOEMA</t>
  </si>
  <si>
    <t>6967071-7</t>
  </si>
  <si>
    <t>ARANCIBIA CASTILLO, HERMINDA DEL ROSARIO</t>
  </si>
  <si>
    <t>8599560-K</t>
  </si>
  <si>
    <t>ARANCIBIA RAMÍREZ, ISABEL DEL ROSARIO</t>
  </si>
  <si>
    <t>6891907-K</t>
  </si>
  <si>
    <t>ARAYA CORTÉS, SHENDA JANETH</t>
  </si>
  <si>
    <t>6207086-2</t>
  </si>
  <si>
    <t>ARRAÑO POBLETE, ARMANDO EDUARDO</t>
  </si>
  <si>
    <t>8504256-4</t>
  </si>
  <si>
    <t>ASTORGA HERNÁNDEZ, MARTA TERESA</t>
  </si>
  <si>
    <t>6582681-K</t>
  </si>
  <si>
    <t>CABAÑAS MANRÍQUEZ, EMIGDIO ELÍAS</t>
  </si>
  <si>
    <t>7868831-9</t>
  </si>
  <si>
    <t>CALLEJAS ACUÑA, ADA AMELIA</t>
  </si>
  <si>
    <t>5606454-0</t>
  </si>
  <si>
    <t>CAMPILLAY RAMÍREZ, JORGE SEGUNDO</t>
  </si>
  <si>
    <t>7923029-4</t>
  </si>
  <si>
    <t>CARRASCO PÉREZ, MARÍA ISABEL</t>
  </si>
  <si>
    <t>7388571-K</t>
  </si>
  <si>
    <t>CASTILLO DÍAZ, MARÍA CRISTINA</t>
  </si>
  <si>
    <t>8031773-5</t>
  </si>
  <si>
    <t>CASTRO NÚÑEZ, SARA RHODE</t>
  </si>
  <si>
    <t>6488000-4</t>
  </si>
  <si>
    <t>CONCHA MILLA, HUMBERTO DUVERLI</t>
  </si>
  <si>
    <t>6277113-5</t>
  </si>
  <si>
    <t>CORTÉS OLIVARES, MIGUEL LUIS</t>
  </si>
  <si>
    <t>7526688-K</t>
  </si>
  <si>
    <t>DANERIS MALBRÁN, VIRGINIA DEL PILAR</t>
  </si>
  <si>
    <t>6901145-4</t>
  </si>
  <si>
    <t>FERNÁNDEZ QUEVEDO, JOSÉ BERNARDINO</t>
  </si>
  <si>
    <t>5651539-9</t>
  </si>
  <si>
    <t>FLORES LEGUIZAMON, EDUARDO EUGENIO</t>
  </si>
  <si>
    <t>7387620-6</t>
  </si>
  <si>
    <t>FRITIS CÁDIZ, VINKA NILDA</t>
  </si>
  <si>
    <t>8225837-K</t>
  </si>
  <si>
    <t>GALLEGUILLOS GODOY, BLANCA MAFALDA JEANETTE DEL CARMEN</t>
  </si>
  <si>
    <t>7675277-K</t>
  </si>
  <si>
    <t>LEIVA MENESES, MARÍA ISABEL</t>
  </si>
  <si>
    <t>7282330-3</t>
  </si>
  <si>
    <t>LLANCAMIL ARIAS, VERÓNICA</t>
  </si>
  <si>
    <t>5976852-2</t>
  </si>
  <si>
    <t>MALEBRÁN GALLEGUILLOS, HÉCTOR DOMINGO</t>
  </si>
  <si>
    <t>6667987-K</t>
  </si>
  <si>
    <t>MATUS ARAYA, HERNÁN GUILLERMO</t>
  </si>
  <si>
    <t>6780199-7</t>
  </si>
  <si>
    <t>MILES SEGOVIA, JAIME HERNÁN</t>
  </si>
  <si>
    <t>7800818-0</t>
  </si>
  <si>
    <t>MONASTERIO CORTÉS, XIMENA SOLEDAD</t>
  </si>
  <si>
    <t>7523868-1</t>
  </si>
  <si>
    <t>OLIVARES RODRÍGUEZ, MARCIA MAGDALENA</t>
  </si>
  <si>
    <t>7986252-5</t>
  </si>
  <si>
    <t>ORTIZ CARRASCO, RINA ORIETA</t>
  </si>
  <si>
    <t>5757517-4</t>
  </si>
  <si>
    <t>PEÑA MORALEDA, ROBINSON HILARIO</t>
  </si>
  <si>
    <t>7525970-0</t>
  </si>
  <si>
    <t>PÉREZ CAMPILLAY, MAGDALENA VITELIA</t>
  </si>
  <si>
    <t>7221315-7</t>
  </si>
  <si>
    <t>PIÑONES PIZARRO, GLADYS DEL CARMEN</t>
  </si>
  <si>
    <t>6894308-6</t>
  </si>
  <si>
    <t>PIZARRO ARAYA, IDOLIDA ANGÉLICA DEL CARMEN</t>
  </si>
  <si>
    <t>7657135-K</t>
  </si>
  <si>
    <t>RIVAS TAPIA, LINO ALBERTO</t>
  </si>
  <si>
    <t>8242857-7</t>
  </si>
  <si>
    <t>ROBLES CASTRO, MARÍA SUSANA</t>
  </si>
  <si>
    <t>6912281-7</t>
  </si>
  <si>
    <t>SANTIBÁÑEZ MONDACA, DONALDO RAFAEL</t>
  </si>
  <si>
    <t>6604166-2</t>
  </si>
  <si>
    <t>SEPÚLVEDA DELGADO, HERNÁN PATRICIO</t>
  </si>
  <si>
    <t>5868640-9</t>
  </si>
  <si>
    <t>THONET RODAS, EUGENIA GHISLAINE</t>
  </si>
  <si>
    <t>6792918-7</t>
  </si>
  <si>
    <t>TORRES ÁLVAREZ, ALIDA AMELIA DE LOURDES</t>
  </si>
  <si>
    <t>7769709-8</t>
  </si>
  <si>
    <t>TORRES VERÓN, RUTH DE LOURDES</t>
  </si>
  <si>
    <t>6597389-8</t>
  </si>
  <si>
    <t>URBINA PIZARRO, RENÉ FERNANDO</t>
  </si>
  <si>
    <t>5804893-3</t>
  </si>
  <si>
    <t>VALENZUELA CABEZAS, AUBIN ERICK</t>
  </si>
  <si>
    <t>7804527-2</t>
  </si>
  <si>
    <t>VARELA CORTÉS, KARINA SOLEDAD</t>
  </si>
  <si>
    <t>8415818-6</t>
  </si>
  <si>
    <t>VERAGUAS BORDOLI, PRISCILA TERESA</t>
  </si>
  <si>
    <t>7287678-4</t>
  </si>
  <si>
    <t>VERGARA MONTT, MARISA JANET</t>
  </si>
  <si>
    <t>5805202-7</t>
  </si>
  <si>
    <t>VILLAR SÁNCHEZ, GUILLERMO ALBERTO</t>
  </si>
  <si>
    <t>7921245-8</t>
  </si>
  <si>
    <t>VIÑAS GODOY, NORA LUISA</t>
  </si>
  <si>
    <t>7662153-5</t>
  </si>
  <si>
    <t>ZAMBRA SERRANO, DORY NELLY</t>
  </si>
  <si>
    <t>7812151-3</t>
  </si>
  <si>
    <t>ACEVEDO AROS, BALBINA DEL CARMEN</t>
  </si>
  <si>
    <t>7579996-9</t>
  </si>
  <si>
    <t>ANIÑIR NAIN, ANA ROSARIO</t>
  </si>
  <si>
    <t>6066019-0</t>
  </si>
  <si>
    <t>AÑASCO ARRATIA, MANUEL ALFONSO</t>
  </si>
  <si>
    <t>6662333-5</t>
  </si>
  <si>
    <t>BAEZA GODOY, ANGEL DANIEL</t>
  </si>
  <si>
    <t>7658454-0</t>
  </si>
  <si>
    <t>CARRIZO SEGOVIA, AMÉRICA DEL CARMEN</t>
  </si>
  <si>
    <t>8431097-2</t>
  </si>
  <si>
    <t>CARVAJAL VILLEGAS, PABLA ANGÉLICA</t>
  </si>
  <si>
    <t>7022126-8</t>
  </si>
  <si>
    <t>CASTRO BASUALTO, AÍDA MARÍA</t>
  </si>
  <si>
    <t>7198615-2</t>
  </si>
  <si>
    <t>CID TAPIA, ORIANA DEL CARMEN</t>
  </si>
  <si>
    <t>6363659-2</t>
  </si>
  <si>
    <t>CORDERO ROMERO, JOSÉ ENRIQUE</t>
  </si>
  <si>
    <t>7318510-6</t>
  </si>
  <si>
    <t>CORREA QUINTANILLA, NANCY DEL CARMEN</t>
  </si>
  <si>
    <t>7355319-9</t>
  </si>
  <si>
    <t>DÍAZ FARÍAS, GEORGINA DEL PERPETUO</t>
  </si>
  <si>
    <t>5786412-5</t>
  </si>
  <si>
    <t>FARÍAS TÉLLEZ, JUAN DE DIOS</t>
  </si>
  <si>
    <t>8456184-3</t>
  </si>
  <si>
    <t>FERNÁNDEZ CÓRDOVA, IRMA ESTER</t>
  </si>
  <si>
    <t>7385473-3</t>
  </si>
  <si>
    <t>FIGUEROA FAÚNDEZ, ELIZABETH LILIANA</t>
  </si>
  <si>
    <t>8128196-3</t>
  </si>
  <si>
    <t>FUENTES NAVARRO, MARÍA ANTONIETA</t>
  </si>
  <si>
    <t>7066991-9</t>
  </si>
  <si>
    <t>GALLEGOS HOTT, TATIANA DEL PILAR</t>
  </si>
  <si>
    <t>6008841-1</t>
  </si>
  <si>
    <t>GÁLVEZ ORTIZ, VÍCTOR CLAUDIO</t>
  </si>
  <si>
    <t>7094865-6</t>
  </si>
  <si>
    <t>GARRETÓN PÉREZ, MÓNICA HAYDÉE</t>
  </si>
  <si>
    <t>7154684-5</t>
  </si>
  <si>
    <t>GUTIÉRREZ MOLINA, MARÍA ROSA</t>
  </si>
  <si>
    <t>6374041-1</t>
  </si>
  <si>
    <t>HERRERA SEPÚLVEDA, PAZ ELENA</t>
  </si>
  <si>
    <t>7312156-6</t>
  </si>
  <si>
    <t>JIMÉNEZ ALBORNOZ, JULIA CARLIFORA</t>
  </si>
  <si>
    <t>5719137-6</t>
  </si>
  <si>
    <t>JORQUERA CEA, LUIS ALONSO</t>
  </si>
  <si>
    <t>6008218-9</t>
  </si>
  <si>
    <t>JORQUERA LABART, VÍCTOR IVÁN</t>
  </si>
  <si>
    <t>6367760-4</t>
  </si>
  <si>
    <t>LEIVA ALARCÓN, MIGUEL ELEODORO</t>
  </si>
  <si>
    <t>8112610-0</t>
  </si>
  <si>
    <t>LEIVA LOHAUS, ANITA DEL CARMEN</t>
  </si>
  <si>
    <t>6616354-7</t>
  </si>
  <si>
    <t>LOYOLA ASTORGA, ROSA ELENA</t>
  </si>
  <si>
    <t>8125883-K</t>
  </si>
  <si>
    <t>MÉNDEZ SAAVEDRA, PETRONILA DEL ROSARIO</t>
  </si>
  <si>
    <t>6418154-8</t>
  </si>
  <si>
    <t>MIÑO SOTO, PEDRO ENRIQUE</t>
  </si>
  <si>
    <t>7984635-K</t>
  </si>
  <si>
    <t>MUSSO VERGARA, SUSANA EDITH</t>
  </si>
  <si>
    <t>7062521-0</t>
  </si>
  <si>
    <t>ORELLANA CATALÁN, HILDA RODI</t>
  </si>
  <si>
    <t>7694502-0</t>
  </si>
  <si>
    <t>ORMAZÁBAL REBOLLEDO, LUISA AMELIA</t>
  </si>
  <si>
    <t>6408190-K</t>
  </si>
  <si>
    <t>OSSES PETIT-BREUILH, JUAN CARLOS</t>
  </si>
  <si>
    <t>6476986-3</t>
  </si>
  <si>
    <t>RIVERA OVANDO, SEGUNDO PEDRO</t>
  </si>
  <si>
    <t>7317718-9</t>
  </si>
  <si>
    <t>SALVO ARENAS, RUTH JIMENA</t>
  </si>
  <si>
    <t>7136538-7</t>
  </si>
  <si>
    <t>SEPÚLVEDA MUENA, ANA ROSA</t>
  </si>
  <si>
    <t>6765724-1</t>
  </si>
  <si>
    <t>TRIPAIÑÁN VILLALOBOS, MARLENE ELENA</t>
  </si>
  <si>
    <t>7691208-4</t>
  </si>
  <si>
    <t>VERA ACEVEDO, MARÍA CECILIA</t>
  </si>
  <si>
    <t>8350860-4</t>
  </si>
  <si>
    <t>VERDUGO MARCHANT, SELVA IVETTE</t>
  </si>
  <si>
    <t>6593503-1</t>
  </si>
  <si>
    <t>YÁÑEZ PARDO, EDUARDO FRANCISCO</t>
  </si>
  <si>
    <t>6968372-K</t>
  </si>
  <si>
    <t>ALVARADO ISHIHARA, MARÍA LETICIA DEL CARMEN</t>
  </si>
  <si>
    <t>6371777-0</t>
  </si>
  <si>
    <t>ARAYA CUEVAS, CARLOS ALBERTO</t>
  </si>
  <si>
    <t>6829508-4</t>
  </si>
  <si>
    <t>ARCE TAPIA, JORGE ROLANDO</t>
  </si>
  <si>
    <t>6429076-2</t>
  </si>
  <si>
    <t>ARRIAGADA ARAYA, DOUGLAS WILFREDO</t>
  </si>
  <si>
    <t>8136707-8</t>
  </si>
  <si>
    <t>BRITO BOLADOS, DANIZA DEL CARMEN</t>
  </si>
  <si>
    <t>6336969-1</t>
  </si>
  <si>
    <t>BRONDI GARAY, JULIO CÉSAR</t>
  </si>
  <si>
    <t>7397400-3</t>
  </si>
  <si>
    <t>CABELLO GÁRATE, PATRICIA ELENA DE LOURDES</t>
  </si>
  <si>
    <t>6609863-K</t>
  </si>
  <si>
    <t>CHOQUE MANLLA, SILVIA SUSANA</t>
  </si>
  <si>
    <t>7521716-1</t>
  </si>
  <si>
    <t>CONTRERAS QUINTANA, SUSANA ANGÉLICA</t>
  </si>
  <si>
    <t>6470714-0</t>
  </si>
  <si>
    <t>CORRALES VILLALOBOS, LUIS ALBERTO</t>
  </si>
  <si>
    <t>6202437-2</t>
  </si>
  <si>
    <t>CORTÉS OSVÉN, FERNANDO ENRIQUE</t>
  </si>
  <si>
    <t>7331275-2</t>
  </si>
  <si>
    <t>CORTÉS ROCCO, LEONARDO YANKO</t>
  </si>
  <si>
    <t>6524884-0</t>
  </si>
  <si>
    <t>CORVACHO DELGADO, MARÍA ROSA</t>
  </si>
  <si>
    <t>6553823-7</t>
  </si>
  <si>
    <t>DUARTE GUTIÉRREZ, GUILLERMO ERNESTO</t>
  </si>
  <si>
    <t>6016485-1</t>
  </si>
  <si>
    <t>FIGUEROA OPAZO, CARLOS GUILLERMO</t>
  </si>
  <si>
    <t>7986132-4</t>
  </si>
  <si>
    <t>FLORES HENNINGS, LEONOR JULIA</t>
  </si>
  <si>
    <t>7302682-2</t>
  </si>
  <si>
    <t>FLORES TORRES, SUSANA</t>
  </si>
  <si>
    <t>7059751-9</t>
  </si>
  <si>
    <t>GARCÍA AMPUERO, SYLVIA TERESA</t>
  </si>
  <si>
    <t>7306081-8</t>
  </si>
  <si>
    <t>GAVIA GAVIA, ALBA MARGARITA</t>
  </si>
  <si>
    <t>8253086-K</t>
  </si>
  <si>
    <t>GONZÁLEZ AYARZA, AMELIA GLADYS</t>
  </si>
  <si>
    <t>7342254-K</t>
  </si>
  <si>
    <t>GONZÁLEZ MAYEGA, MARÍA EDA</t>
  </si>
  <si>
    <t>7772925-9</t>
  </si>
  <si>
    <t>HERRERA VALENZUELA, MARTA CECILIA</t>
  </si>
  <si>
    <t>7535824-5</t>
  </si>
  <si>
    <t>LÓPEZ HERRERA, LINDANA GLADYS</t>
  </si>
  <si>
    <t>7096437-6</t>
  </si>
  <si>
    <t>LUQUE VÁSQUEZ, GLORIA MARLENE</t>
  </si>
  <si>
    <t>7429443-K</t>
  </si>
  <si>
    <t>MADARIAGA VALLADARES, ADA ELENA</t>
  </si>
  <si>
    <t>8418513-2</t>
  </si>
  <si>
    <t>MEDEL BARRA, SARA ANGÉLICA</t>
  </si>
  <si>
    <t>7670004-4</t>
  </si>
  <si>
    <t>MELÉNDEZ CAÑIPA, ADA DEL CARMEN</t>
  </si>
  <si>
    <t>7295287-1</t>
  </si>
  <si>
    <t>MELÉNDEZ CAÑIPA, LISSETTE MYRIAM</t>
  </si>
  <si>
    <t>7215189-5</t>
  </si>
  <si>
    <t>MIRANDA ORELLANA, ANA ORIELA JOSEFINA</t>
  </si>
  <si>
    <t>7215185-2</t>
  </si>
  <si>
    <t>MORALES RAMÍREZ, PATRICIA ELENA</t>
  </si>
  <si>
    <t>6745595-9</t>
  </si>
  <si>
    <t>MORGADO MALEBRÁN, ANA LUISA</t>
  </si>
  <si>
    <t>7142930-K</t>
  </si>
  <si>
    <t>MUÑOZ PIZARRO, ESTER DEL CARMEN</t>
  </si>
  <si>
    <t>6097925-1</t>
  </si>
  <si>
    <t>NEUMANN GARCÍA, ADOLFO JOSÉ</t>
  </si>
  <si>
    <t>6621336-6</t>
  </si>
  <si>
    <t>PANGO CARTAGENA, GONZALO GEORGE</t>
  </si>
  <si>
    <t>8497932-5</t>
  </si>
  <si>
    <t>PARRA GONZÁLEZ, BEATRIZ DEL CARMEN</t>
  </si>
  <si>
    <t>6300028-0</t>
  </si>
  <si>
    <t>PASTÉN MUÑOZ, CECILIO AMILCAR</t>
  </si>
  <si>
    <t>7227568-3</t>
  </si>
  <si>
    <t>PIZARRO ALIAGA, ANA MARÍA DE FÁTIMA</t>
  </si>
  <si>
    <t>7083142-2</t>
  </si>
  <si>
    <t>PONCE FERNÁNDEZ, LUISA DEL CARMEN</t>
  </si>
  <si>
    <t>6658216-7</t>
  </si>
  <si>
    <t>QUIROZ ARDILES, LUIS OCTAVIO</t>
  </si>
  <si>
    <t>6302639-5</t>
  </si>
  <si>
    <t>RABY MANZANO, ANA ISABEL</t>
  </si>
  <si>
    <t>7804499-3</t>
  </si>
  <si>
    <t>RAMÍREZ VÁSQUEZ, GIOVANNA DEL CARMEN</t>
  </si>
  <si>
    <t>6861784-7</t>
  </si>
  <si>
    <t>REBOLLEDO PALACIOS, JUAN RODOLFO</t>
  </si>
  <si>
    <t>8271121-K</t>
  </si>
  <si>
    <t>REBOLLEDO VALENZUELA, MARÍA ISABEL</t>
  </si>
  <si>
    <t>6776191-K</t>
  </si>
  <si>
    <t>RIVERA CEA, SONIA ELIZABETH</t>
  </si>
  <si>
    <t>7461592-9</t>
  </si>
  <si>
    <t>ROJAS ABURTO, LEDA CECILIA</t>
  </si>
  <si>
    <t>7083402-2</t>
  </si>
  <si>
    <t>ROJAS RIVERA, PATRICIA PILAR</t>
  </si>
  <si>
    <t>6701622-K</t>
  </si>
  <si>
    <t>SÁNCHEZ CORNEJO, MÓNICA EUGENIA</t>
  </si>
  <si>
    <t>7303123-0</t>
  </si>
  <si>
    <t>SÁNCHEZ VILLEGAS, VIOLETA ROSENDA</t>
  </si>
  <si>
    <t>6166132-8</t>
  </si>
  <si>
    <t>TAPIA ESPINOZA, DAVID GUALBERTO</t>
  </si>
  <si>
    <t>8472056-9</t>
  </si>
  <si>
    <t>TORRICO VARGAS, ANA DEL CARMEN</t>
  </si>
  <si>
    <t>6565373-7</t>
  </si>
  <si>
    <t>URIBE MARTÍNEZ, ALEJANDRO JESÚS</t>
  </si>
  <si>
    <t>7444266-8</t>
  </si>
  <si>
    <t>VÁSQUEZ GUTIÉRREZ, SONIA SUSANA</t>
  </si>
  <si>
    <t>6994877-4</t>
  </si>
  <si>
    <t>VEGA ANDRADE, MARÍA ANGÉLICA</t>
  </si>
  <si>
    <t>6713577-6</t>
  </si>
  <si>
    <t>VEGA MUÑIZ, HERNÁN REINALDO</t>
  </si>
  <si>
    <t>8171548-3</t>
  </si>
  <si>
    <t>VERA CHAMORRO, ISABEL DE LOURDES</t>
  </si>
  <si>
    <t>6752527-2</t>
  </si>
  <si>
    <t>VERTIZ BLANCO, FELICIDAD</t>
  </si>
  <si>
    <t>7165740-K</t>
  </si>
  <si>
    <t>WAGNER VARELA, MARA ELISABETH</t>
  </si>
  <si>
    <t>8066212-2</t>
  </si>
  <si>
    <t>ÁLVAREZ CARRASCO, ROSE MARY</t>
  </si>
  <si>
    <t>7182560-4</t>
  </si>
  <si>
    <t>ARANEDA GONZÁLEZ, BENJAMÍN NELSON</t>
  </si>
  <si>
    <t>6700315-2</t>
  </si>
  <si>
    <t>ARRUÉ ORELLANA, WALTER HERNÁN ANTONIO</t>
  </si>
  <si>
    <t>7119292-K</t>
  </si>
  <si>
    <t>ÁVILA MOYA, ADELA DEL CARMEN</t>
  </si>
  <si>
    <t>7399678-3</t>
  </si>
  <si>
    <t>BENAVIDES ESPINOZA, MARÍA MELITINA</t>
  </si>
  <si>
    <t>6592712-8</t>
  </si>
  <si>
    <t>BIZUELA MORENO, MARÍA SOLEDAD</t>
  </si>
  <si>
    <t>6837708-0</t>
  </si>
  <si>
    <t>CHACÓN LLANOS, MARIANA GREGORIA</t>
  </si>
  <si>
    <t>9558335-0</t>
  </si>
  <si>
    <t>CORNEJO LIBERONA, ALICIA DEL CARMEN</t>
  </si>
  <si>
    <t>7163368-3</t>
  </si>
  <si>
    <t>DONOSO VILLABLANCA, GLADYS BERTA</t>
  </si>
  <si>
    <t>5785751-K</t>
  </si>
  <si>
    <t>FABRES URZÚA, ALEJANDRO ANTONIO</t>
  </si>
  <si>
    <t>7031145-3</t>
  </si>
  <si>
    <t>FLORES MATAMALA, ELSA DEL CARMEN</t>
  </si>
  <si>
    <t>7177818-5</t>
  </si>
  <si>
    <t>FLORES VIVANCO, GLORIA STELLA</t>
  </si>
  <si>
    <t>8876062-K</t>
  </si>
  <si>
    <t>GÁLVEZ PIÑEDA, PATRICIA LEONOR</t>
  </si>
  <si>
    <t>7460337-8</t>
  </si>
  <si>
    <t>GARCÍA RIVERA, MARÍA ANGÉLICA</t>
  </si>
  <si>
    <t>8416482-8</t>
  </si>
  <si>
    <t>GÓMEZ POZO, ISABEL MARGARITA</t>
  </si>
  <si>
    <t>6787832-9</t>
  </si>
  <si>
    <t>HENRÍQUEZ ABARCA, CARLOS FIDEL</t>
  </si>
  <si>
    <t>7553956-8</t>
  </si>
  <si>
    <t>LECAROS LECAROS, HILDA DEL CARMEN</t>
  </si>
  <si>
    <t>8470333-8</t>
  </si>
  <si>
    <t>LEÓN PINO, ROSA DEL CARMEN</t>
  </si>
  <si>
    <t>8207252-7</t>
  </si>
  <si>
    <t>MANRÍQUEZ CORTÉS, ADELA ELVIRA</t>
  </si>
  <si>
    <t>6602115-7</t>
  </si>
  <si>
    <t>MENARES GUERRERO, JOSÉ LUIS</t>
  </si>
  <si>
    <t>7000826-2</t>
  </si>
  <si>
    <t>MONTTI HURTADO, HÉCTOR EDHIN</t>
  </si>
  <si>
    <t>7949898-K</t>
  </si>
  <si>
    <t>OPAZO DURÁN, MARÍA ANGÉLICA</t>
  </si>
  <si>
    <t>7796580-7</t>
  </si>
  <si>
    <t>OSORIO VARGAS, ISABEL MARGARITA</t>
  </si>
  <si>
    <t>6987438-K</t>
  </si>
  <si>
    <t>POBLETE ORELLANA, MIGUEL NELSON</t>
  </si>
  <si>
    <t>8159173-3</t>
  </si>
  <si>
    <t>ROJAS PINO, ROSA ELENA</t>
  </si>
  <si>
    <t>6983125-7</t>
  </si>
  <si>
    <t>ROMERO SALINAS, JUAN NOLBERTO</t>
  </si>
  <si>
    <t>7081597-4</t>
  </si>
  <si>
    <t>SALINAS FABRES, PEDRO IGNACIO</t>
  </si>
  <si>
    <t>7163797-2</t>
  </si>
  <si>
    <t>SANHUEZA ARAYA, PATRICIO RAÚL</t>
  </si>
  <si>
    <t>6817665-4</t>
  </si>
  <si>
    <t>SILVA MUÑOZ, XIMENA ELVIRA</t>
  </si>
  <si>
    <t>8592882-1</t>
  </si>
  <si>
    <t>TORREALBA AMAYA, LUIS FERNANDO</t>
  </si>
  <si>
    <t>5884808-5</t>
  </si>
  <si>
    <t>VARGAS TOLEDO, ROBERTO MOISÉS</t>
  </si>
  <si>
    <t>8173999-4</t>
  </si>
  <si>
    <t>VIDELA CABRERA, NURCIA ANGÉLICA</t>
  </si>
  <si>
    <t>6953695-6</t>
  </si>
  <si>
    <t>VILLASECA MIRA, CARLOS ALFONSO</t>
  </si>
  <si>
    <t>8610446-6</t>
  </si>
  <si>
    <t>VILLASECA MORALES, GLORIA DEL CARMEN</t>
  </si>
  <si>
    <t>7831930-5</t>
  </si>
  <si>
    <t>AEDO FIGUEROA, TRINIDAD ENID</t>
  </si>
  <si>
    <t>8202213-9</t>
  </si>
  <si>
    <t>AILLAPÁN TREUMÚN, ROSALÍA CARMEN</t>
  </si>
  <si>
    <t>7887311-6</t>
  </si>
  <si>
    <t>ÁLVAREZ BURGOS, EDELMIRA EUGENIA</t>
  </si>
  <si>
    <t>6300160-0</t>
  </si>
  <si>
    <t>ASTETE RODRÍGUEZ, HÉCTOR ENRIQUE</t>
  </si>
  <si>
    <t>7800196-8</t>
  </si>
  <si>
    <t>BARRIL GACITÚA, JUANA DEL CARMEN</t>
  </si>
  <si>
    <t>8441844-7</t>
  </si>
  <si>
    <t>BENAVIDES ORTIZ, ORFELINA DEL CARMEN</t>
  </si>
  <si>
    <t>6949522-2</t>
  </si>
  <si>
    <t>CALFUCURA HUILCAMÁN, LUIS BELISARIO</t>
  </si>
  <si>
    <t>7357933-3</t>
  </si>
  <si>
    <t>CARIAGA RIFFO, ARGELIA LILIAN</t>
  </si>
  <si>
    <t>8487938-K</t>
  </si>
  <si>
    <t>CID TRONCOSO, MARÍA ODETTE</t>
  </si>
  <si>
    <t>8423257-2</t>
  </si>
  <si>
    <t>CORTÉS REYES, MARÍA VICTORIA</t>
  </si>
  <si>
    <t>7057328-8</t>
  </si>
  <si>
    <t>ERCOLI ESTRADA, MARÍA IRENE ANGÉLICA</t>
  </si>
  <si>
    <t>8220595-0</t>
  </si>
  <si>
    <t>FIEDLER AGURTO, GINETTE ROXANA ALBINA</t>
  </si>
  <si>
    <t>5823153-3</t>
  </si>
  <si>
    <t>FIERRO JELDRES, JUAN OSVALDO</t>
  </si>
  <si>
    <t>7825952-3</t>
  </si>
  <si>
    <t>FIGUEROA MANZANO, NORIS XIMENA</t>
  </si>
  <si>
    <t>5919993-5</t>
  </si>
  <si>
    <t>HERRERA MORALES, FERNANDO FEDERICO</t>
  </si>
  <si>
    <t>8237615-1</t>
  </si>
  <si>
    <t>LEIVA PASTENE, ANA MARÍA MAGALY</t>
  </si>
  <si>
    <t>8022166-5</t>
  </si>
  <si>
    <t>MANDIOLA RAMÍREZ, GLORIA ELIZABETH</t>
  </si>
  <si>
    <t>5823228-9</t>
  </si>
  <si>
    <t>MUÑOZ CIFUENTES, HAROLDO ENRIQUE</t>
  </si>
  <si>
    <t>8105202-6</t>
  </si>
  <si>
    <t>NAHUELPÁN LINCOLEO, LIDIA ELIZABETH</t>
  </si>
  <si>
    <t>7134020-1</t>
  </si>
  <si>
    <t>NECUL ESCOBAR, MAGALY DEL CARMEN</t>
  </si>
  <si>
    <t>6819674-4</t>
  </si>
  <si>
    <t>PINO MARTÍNEZ, NELSON JOSÉ</t>
  </si>
  <si>
    <t>7708496-7</t>
  </si>
  <si>
    <t>POBLETE QUILODRÁN, ESMERALDA DE LOURDES</t>
  </si>
  <si>
    <t>7943448-5</t>
  </si>
  <si>
    <t>SÁEZ CONCHA, IRMA CECILIA</t>
  </si>
  <si>
    <t>7943466-3</t>
  </si>
  <si>
    <t>SEPÚLVEDA POBLETE, MÓNICA DEL CARMEN</t>
  </si>
  <si>
    <t>7138667-8</t>
  </si>
  <si>
    <t>SOTO RODRÍGUEZ, AMPARO DEL CARMEN</t>
  </si>
  <si>
    <t>7076481-4</t>
  </si>
  <si>
    <t>AGUILERA ARANCIBIA, FERNANDO</t>
  </si>
  <si>
    <t>6610716-7</t>
  </si>
  <si>
    <t>BENAVIDES CAMPOS, CECILIA ELIZABETH</t>
  </si>
  <si>
    <t>6433357-7</t>
  </si>
  <si>
    <t>CARVAJAL SAN JUAN, SERGIO LEONARDO</t>
  </si>
  <si>
    <t>8313228-0</t>
  </si>
  <si>
    <t>CATALDO SOTO, EDELMIRA DEL CARMEN</t>
  </si>
  <si>
    <t>5774214-3</t>
  </si>
  <si>
    <t>CRUZAT DÍAZ, EDGARDO PATRICIO</t>
  </si>
  <si>
    <t>7417977-0</t>
  </si>
  <si>
    <t>DINAMARCA ROMÁN, MARIANELA DEL CARMEN</t>
  </si>
  <si>
    <t>6558322-4</t>
  </si>
  <si>
    <t>MAYORGA NAVARRO, JOSÉ RICARDO</t>
  </si>
  <si>
    <t>7933462-6</t>
  </si>
  <si>
    <t>MIRANDA PÉREZ, PATRICIA INÉS</t>
  </si>
  <si>
    <t>6554987-5</t>
  </si>
  <si>
    <t>MOYANO CÁCERES, ALICIA VERÓNICA</t>
  </si>
  <si>
    <t>7773233-0</t>
  </si>
  <si>
    <t>OLIVARES IBÁÑEZ, MAGALI DEL ROSARIO</t>
  </si>
  <si>
    <t>7155218-7</t>
  </si>
  <si>
    <t>ORTEGA LÓPEZ, HILDA JESÚS DEL TRÁNSITO</t>
  </si>
  <si>
    <t>7893254-6</t>
  </si>
  <si>
    <t>PAVEZ CATALÁN, MARÍA JULIETTA</t>
  </si>
  <si>
    <t>7938308-2</t>
  </si>
  <si>
    <t>PULGAR NÚÑEZ, NELLY ROSA</t>
  </si>
  <si>
    <t>8077338-2</t>
  </si>
  <si>
    <t>QUEZADA RIERA, JACQUELINE</t>
  </si>
  <si>
    <t>6675499-5</t>
  </si>
  <si>
    <t>ROJAS JADUE, JORGE ALEJANDRO</t>
  </si>
  <si>
    <t>6374058-6</t>
  </si>
  <si>
    <t>SALAZAR VILLABLANCA, RUTH DEL ROSARIO</t>
  </si>
  <si>
    <t>7939923-K</t>
  </si>
  <si>
    <t>SCHAEFFER ARELLANO, ISABEL DEL CARMEN</t>
  </si>
  <si>
    <t>6058719-1</t>
  </si>
  <si>
    <t>SEPÚLVEDA BALBONTÍN, FERNANDO MIGUEL</t>
  </si>
  <si>
    <t>7544966-6</t>
  </si>
  <si>
    <t>SEPÚLVEDA FUENTES, GLORIA DEL CARMEN</t>
  </si>
  <si>
    <t>7061067-1</t>
  </si>
  <si>
    <t>VALENZUELA SANTIBÁÑEZ, PATRICIA RAQUEL</t>
  </si>
  <si>
    <t>6697884-2</t>
  </si>
  <si>
    <t>VALLEJOS CERDA, MARÍA ANGÉLICA</t>
  </si>
  <si>
    <t>7074892-4</t>
  </si>
  <si>
    <t>VERDUGO ROJAS, GEORGINA DEL CARMEN</t>
  </si>
  <si>
    <t>6526283-5</t>
  </si>
  <si>
    <t>ZAMORANO LÓPEZ, TERESA PATRICIA</t>
  </si>
  <si>
    <t>6946890-K</t>
  </si>
  <si>
    <t>BARRAZA PALLEROS, LUIS FERNANDO</t>
  </si>
  <si>
    <t>7729974-2</t>
  </si>
  <si>
    <t>BÓRQUEZ MORALES, SONIA MARGOT</t>
  </si>
  <si>
    <t>8168264-K</t>
  </si>
  <si>
    <t>BUSTOS CARRASCO, NELIA ELIZABETH</t>
  </si>
  <si>
    <t>6991215-K</t>
  </si>
  <si>
    <t>CALDERÓN LEAN, JUAN BENITO</t>
  </si>
  <si>
    <t>7321589-7</t>
  </si>
  <si>
    <t>CAMPILLAY GUZMÁN, MIRTA ADELAIDA</t>
  </si>
  <si>
    <t>8240042-7</t>
  </si>
  <si>
    <t>COVARRUBIAS DÍAZ, NORMA ISABEL</t>
  </si>
  <si>
    <t>8483626-5</t>
  </si>
  <si>
    <t>DÍAZ VEGA, JUANA ESTER</t>
  </si>
  <si>
    <t>6328201-4</t>
  </si>
  <si>
    <t>ESPINOZA VILLEGAS, JOSÉ ENRIQUE</t>
  </si>
  <si>
    <t>7082915-0</t>
  </si>
  <si>
    <t>FANOLA NEIRA, JUDITH GEORGINA</t>
  </si>
  <si>
    <t>7791299-1</t>
  </si>
  <si>
    <t>FLORES FLORES, JENNY LILIA</t>
  </si>
  <si>
    <t>6036406-0</t>
  </si>
  <si>
    <t>FONSECA GATICA, LUIS LEONARDO</t>
  </si>
  <si>
    <t>8143464-6</t>
  </si>
  <si>
    <t>GARCÍA VALDEBENITO, JULIA MARYLIN</t>
  </si>
  <si>
    <t>7181981-7</t>
  </si>
  <si>
    <t>GAYTÁN ALMENDARES, ELISEO AGUSTÍN</t>
  </si>
  <si>
    <t>6669614-6</t>
  </si>
  <si>
    <t>GENERAL GONZÁLEZ, LAUTARO ANTONIO</t>
  </si>
  <si>
    <t>7150904-4</t>
  </si>
  <si>
    <t>GONZÁLEZ SERRANO, RODRIGO ELIOTT</t>
  </si>
  <si>
    <t>6439578-5</t>
  </si>
  <si>
    <t>GUTIÉRREZ CORTÉS, MIRTHA ELIZABETH</t>
  </si>
  <si>
    <t>8428561-7</t>
  </si>
  <si>
    <t>HUERTA RIVERA, MIRTHA ELIZABETH</t>
  </si>
  <si>
    <t>8429489-6</t>
  </si>
  <si>
    <t>IBARRA VALLE, DELIA PATRICIA</t>
  </si>
  <si>
    <t>7238050-9</t>
  </si>
  <si>
    <t>LEIVA ORTIZ, CECILIA AURORA</t>
  </si>
  <si>
    <t>6748757-5</t>
  </si>
  <si>
    <t>LEIVA ORTIZ, LUIS ALBERTO</t>
  </si>
  <si>
    <t>8599550-2</t>
  </si>
  <si>
    <t>MIRANDA CAMPILLAY, ELSA ISABEL</t>
  </si>
  <si>
    <t>8501131-6</t>
  </si>
  <si>
    <t>MOLINA YÁÑEZ, INÉS DEL CARMEN</t>
  </si>
  <si>
    <t>6784419-K</t>
  </si>
  <si>
    <t>MONARDES CAMPILLAY, MARIO LUIS</t>
  </si>
  <si>
    <t>7862812-K</t>
  </si>
  <si>
    <t>MORTOLA GODOY, ANTONIETA MAFALDA</t>
  </si>
  <si>
    <t>6963799-K</t>
  </si>
  <si>
    <t>MUÑOZ COLMANS, GONZALO ENRIQUE</t>
  </si>
  <si>
    <t>7123852-0</t>
  </si>
  <si>
    <t>PÁEZ PERALTA, JACQUELINE MATILDE</t>
  </si>
  <si>
    <t>8155087-5</t>
  </si>
  <si>
    <t>RIVERA ARIAS, ROSA ERIKA</t>
  </si>
  <si>
    <t>6748868-7</t>
  </si>
  <si>
    <t>ROJAS CASTILLO, RUTH PATRICIA</t>
  </si>
  <si>
    <t>6357501-1</t>
  </si>
  <si>
    <t>ROSSEL PÉREZ, PEDRO ARMANDO</t>
  </si>
  <si>
    <t>7458050-5</t>
  </si>
  <si>
    <t>SILVA ÁLVAREZ, LIBERTAD ANGÉLICA</t>
  </si>
  <si>
    <t>7231683-5</t>
  </si>
  <si>
    <t>SIMON ZAVALA, ALCIDES ERNESTO</t>
  </si>
  <si>
    <t>7308526-8</t>
  </si>
  <si>
    <t>SOTO VILLANUEVA, ALADINO DEL CARMEN</t>
  </si>
  <si>
    <t>6531315-4</t>
  </si>
  <si>
    <t>TORRES OSSANDÓN, EDIS BERENICE</t>
  </si>
  <si>
    <t>5841470-0</t>
  </si>
  <si>
    <t>VALLEJOS RODRÍGUEZ, ROBERTO ALFONSO</t>
  </si>
  <si>
    <t>6375901-5</t>
  </si>
  <si>
    <t>VÁSQUEZ DARIMONT, MARÍA SOLEDAD</t>
  </si>
  <si>
    <t>8583333-2</t>
  </si>
  <si>
    <t>VERGARA VILLEGAS, MARIA ANGELICA</t>
  </si>
  <si>
    <t>7463764-7</t>
  </si>
  <si>
    <t>VILLALOBOS JAÑA, THELMA MARÍA</t>
  </si>
  <si>
    <t>8324339-2</t>
  </si>
  <si>
    <t>VILLAR IBACACHE, MARÍA TRINIDAD</t>
  </si>
  <si>
    <t>7231255-4</t>
  </si>
  <si>
    <t>ALVARADO GODOY, GLADYS EDITA</t>
  </si>
  <si>
    <t>6323615-2</t>
  </si>
  <si>
    <t>ANGULO MALDONADO, LUIS ELADIO</t>
  </si>
  <si>
    <t>7057656-2</t>
  </si>
  <si>
    <t>ANGULO YUNGE, ARIELA DEL CARMEN</t>
  </si>
  <si>
    <t>5546244-5</t>
  </si>
  <si>
    <t>ARAYA ARCOS, FERNANDO SEGUNDO</t>
  </si>
  <si>
    <t>8163019-4</t>
  </si>
  <si>
    <t>ASENCIO OYARZÚN, MARÍA GERDA</t>
  </si>
  <si>
    <t>6936016-5</t>
  </si>
  <si>
    <t>ASENJO CÁRDENAS, OMAR RAFAEL</t>
  </si>
  <si>
    <t>6653544-4</t>
  </si>
  <si>
    <t>BRINTRUP BARRIENTOS, MIRTA AUGUSTA</t>
  </si>
  <si>
    <t>8016954-K</t>
  </si>
  <si>
    <t>CÁRDENAS PÉREZ, NÉLIDA ELIZABETH</t>
  </si>
  <si>
    <t>8166954-6</t>
  </si>
  <si>
    <t>CÁRDENAS VERA, MARÍA SOLEDAD</t>
  </si>
  <si>
    <t>FUENTES PAREDES, MONICA YAEL</t>
  </si>
  <si>
    <t>7189829-6</t>
  </si>
  <si>
    <t>GÓMEZ ARCE, HÉCTOR REINALDO</t>
  </si>
  <si>
    <t>7342151-9</t>
  </si>
  <si>
    <t>GÓMEZ VELÁSQUEZ, JUAN HUMBERTO</t>
  </si>
  <si>
    <t>6502700-3</t>
  </si>
  <si>
    <t>GONZÁLEZ HERNÁNDEZ, SUSANA DE LAS MERCEDES</t>
  </si>
  <si>
    <t>8385107-4</t>
  </si>
  <si>
    <t>GUERMAN FUENTES, RUTH ANGÉLICA DEL CARMEN</t>
  </si>
  <si>
    <t>6274296-8</t>
  </si>
  <si>
    <t>HENRÍQUEZ BARRÍA, JOSÉ ALFONSO</t>
  </si>
  <si>
    <t>6038837-7</t>
  </si>
  <si>
    <t>MANSILLA BEYER, SERGIO ALFREDO</t>
  </si>
  <si>
    <t>7055821-1</t>
  </si>
  <si>
    <t>MANSILLA IGOR, MANUEL JORGE</t>
  </si>
  <si>
    <t>7972929-9</t>
  </si>
  <si>
    <t>NÚÑEZ DÍAZ, MARÍA GABRIELA</t>
  </si>
  <si>
    <t>8654756-2</t>
  </si>
  <si>
    <t>OJEDA MANSILLA, ELIANA DEL CARMEN</t>
  </si>
  <si>
    <t>8107654-5</t>
  </si>
  <si>
    <t>OYARZO VERA, GLORIA LAUDELINA</t>
  </si>
  <si>
    <t>8581429-K</t>
  </si>
  <si>
    <t>PARADA FUENTES, MICAELA DE LAS MERCEDES</t>
  </si>
  <si>
    <t>8580212-7</t>
  </si>
  <si>
    <t>SANTANA OJEDA, CECILIA DEL CARMEN</t>
  </si>
  <si>
    <t>5885752-1</t>
  </si>
  <si>
    <t>SEPÚLVEDA MELLA, SAMUEL IVÁN</t>
  </si>
  <si>
    <t>8390145-4</t>
  </si>
  <si>
    <t>AGUIRRE HUERTA, MABEL DEL CARMEN</t>
  </si>
  <si>
    <t>7147411-9</t>
  </si>
  <si>
    <t>ARAYA CASTILLO, DILEMA AURORA</t>
  </si>
  <si>
    <t>4925375-3</t>
  </si>
  <si>
    <t>CABRE BOBADILLA, CALEB</t>
  </si>
  <si>
    <t>8278406-3</t>
  </si>
  <si>
    <t>CAMPOS SALINAS, DRINA LUPERCIA</t>
  </si>
  <si>
    <t>6673936-8</t>
  </si>
  <si>
    <t>CARO GONZÁLEZ, LEONTINA DEL CARMEN</t>
  </si>
  <si>
    <t>7031644-7</t>
  </si>
  <si>
    <t>CARRERA OLIVARES, JUAN CARLOS</t>
  </si>
  <si>
    <t>5830199-K</t>
  </si>
  <si>
    <t>CARVAJAL ROZAS, OSCAR GUILLERMO</t>
  </si>
  <si>
    <t>7221701-2</t>
  </si>
  <si>
    <t>DÍAZ FUENTES, ADELA DEL CARMEN</t>
  </si>
  <si>
    <t>7296456-K</t>
  </si>
  <si>
    <t>FERNÁNDEZ MUÑOZ, MARCELA AURORA DEL CARMEN</t>
  </si>
  <si>
    <t>7883516-8</t>
  </si>
  <si>
    <t>HUERTA JERALDO, ELIZABETH AMANDA</t>
  </si>
  <si>
    <t>8059113-6</t>
  </si>
  <si>
    <t>IRARRÁZABAL AROS, MARÍA ANSILLA NANCY</t>
  </si>
  <si>
    <t>6319612-6</t>
  </si>
  <si>
    <t>LAMPE PONCE, CARLOS ENRIQUE</t>
  </si>
  <si>
    <t>6486292-8</t>
  </si>
  <si>
    <t>MACAYA JIMÉNEZ, JUANA IRIS</t>
  </si>
  <si>
    <t>7030346-9</t>
  </si>
  <si>
    <t>MERY CORTÉS, RAÚL GUSTAVO DEL ROSARIO</t>
  </si>
  <si>
    <t>6044262-2</t>
  </si>
  <si>
    <t>MONTERO HIDALGO, JOSÉ MIGUEL</t>
  </si>
  <si>
    <t>7985117-5</t>
  </si>
  <si>
    <t>MUÑOZ HERNÁNDEZ, MARÍA TERESA</t>
  </si>
  <si>
    <t>8302363-5</t>
  </si>
  <si>
    <t>ORTIZ POBLETE, GEORGINA DEL CARMEN</t>
  </si>
  <si>
    <t>6724783-3</t>
  </si>
  <si>
    <t>PIZARRO AMIGO, REBECA SOLEDAD</t>
  </si>
  <si>
    <t>7049648-8</t>
  </si>
  <si>
    <t>PIZARRO ZARRICUETA, MARLENE LUCILA</t>
  </si>
  <si>
    <t>6627590-6</t>
  </si>
  <si>
    <t>REYES DURÁN, FIDELISA DE LAS MERCEDES</t>
  </si>
  <si>
    <t>5799701-K</t>
  </si>
  <si>
    <t>RIVERA BURGOA, ELLEN MARCELA</t>
  </si>
  <si>
    <t>8583531-9</t>
  </si>
  <si>
    <t>ROBLEDO ESCORZA, PATRICIA XIMENA</t>
  </si>
  <si>
    <t>6136298-3</t>
  </si>
  <si>
    <t>ROCCO LIRA, ROBERTINO CÉSAR</t>
  </si>
  <si>
    <t>7669471-0</t>
  </si>
  <si>
    <t>ROJAS AREYUNA, MARCELA DE LOURDES</t>
  </si>
  <si>
    <t>7704312-8</t>
  </si>
  <si>
    <t>SALAMANCA COX, MARTA LILA</t>
  </si>
  <si>
    <t>8201312-1</t>
  </si>
  <si>
    <t>SALINAS PACHECO, VERÓNICA LUCÍA</t>
  </si>
  <si>
    <t>6884580-7</t>
  </si>
  <si>
    <t>SEPÚLVEDA REYES, OLIVIA MARGARITA</t>
  </si>
  <si>
    <t>8227301-8</t>
  </si>
  <si>
    <t>TAPIA HIDALGO, MARÍA EMILIA</t>
  </si>
  <si>
    <t>7509298-9</t>
  </si>
  <si>
    <t>TAPIA MASTAFA, MÓNICA DEL CARMEN</t>
  </si>
  <si>
    <t>8169560-1</t>
  </si>
  <si>
    <t>TORO SÁNCHEZ, MARÍA CRISTINA</t>
  </si>
  <si>
    <t>6418959-K</t>
  </si>
  <si>
    <t>UGALDE GÁLVEZ, PEDRO PABLO</t>
  </si>
  <si>
    <t>8204710-7</t>
  </si>
  <si>
    <t>VILLAR CORTÉS, MARLLORY ANGÉLICA</t>
  </si>
  <si>
    <t>6882259-9</t>
  </si>
  <si>
    <t>ALMONACID ANTEMAN, EDITH CONSUELO</t>
  </si>
  <si>
    <t>5845623-3</t>
  </si>
  <si>
    <t>AMAYA MAUNA, JUAN EDUARDO</t>
  </si>
  <si>
    <t>8489361-7</t>
  </si>
  <si>
    <t>ARANCIBIA SAAVEDRA, LUISA DE LOURDES</t>
  </si>
  <si>
    <t>6130255-7</t>
  </si>
  <si>
    <t>ASTORGA ASTORGA, LUIS EUGENIO</t>
  </si>
  <si>
    <t>7359687-4</t>
  </si>
  <si>
    <t>BUGUEÑO ALALLANA, MARÍA ALEXANDRA</t>
  </si>
  <si>
    <t>8132699-1</t>
  </si>
  <si>
    <t>CIERPE CERDA, MARÍA ELENA</t>
  </si>
  <si>
    <t>6469894-K</t>
  </si>
  <si>
    <t>CLARKE VERGARA, ALEX OLIVER</t>
  </si>
  <si>
    <t>8187871-4</t>
  </si>
  <si>
    <t>COLLAO GALLARDO, CECILIA DEL CARMEN</t>
  </si>
  <si>
    <t>6773910-8</t>
  </si>
  <si>
    <t>CORTÉS NORAMBUENA, EUGENIA DE LOS ANGELES</t>
  </si>
  <si>
    <t>6740269-3</t>
  </si>
  <si>
    <t>CUEVAS POBLETE, EDGARDO AQUILES</t>
  </si>
  <si>
    <t>7450274-1</t>
  </si>
  <si>
    <t>ESPINOZA PÉREZ, MARÍA CECILIA</t>
  </si>
  <si>
    <t>6621519-9</t>
  </si>
  <si>
    <t>ESPINOZA ROMÁN, FLAVIO ALFONSO</t>
  </si>
  <si>
    <t>5763473-1</t>
  </si>
  <si>
    <t>FUENTES HENRÍQUEZ, GABRIEL ENRIQUE</t>
  </si>
  <si>
    <t>6988153-K</t>
  </si>
  <si>
    <t>FUENTES TAPIA, JORGE ENRIQUE</t>
  </si>
  <si>
    <t>6811312-1</t>
  </si>
  <si>
    <t>GIL FUENTES, YENINA EVELYN</t>
  </si>
  <si>
    <t>7068828-K</t>
  </si>
  <si>
    <t>GODOY REYES, XIMENA DEL CARMEN</t>
  </si>
  <si>
    <t>6631332-8</t>
  </si>
  <si>
    <t>GONZÁLEZ MORALES, CECILIA ELIZABETH</t>
  </si>
  <si>
    <t>6850572-0</t>
  </si>
  <si>
    <t>GREZ BAEZ, ROMUALDO NELSON</t>
  </si>
  <si>
    <t>7408127-4</t>
  </si>
  <si>
    <t>HUERTA GONZÁLEZ, ALICIA ROSSANA</t>
  </si>
  <si>
    <t>7170716-4</t>
  </si>
  <si>
    <t>MANCILLA DÍAZ, ANA ESTELA</t>
  </si>
  <si>
    <t>7395882-2</t>
  </si>
  <si>
    <t>MARTÍNEZ MARTÍNEZ, DARÍO ENRIQUE</t>
  </si>
  <si>
    <t>6947260-5</t>
  </si>
  <si>
    <t>MELCHERTS HURTADO, FREDERIC JESÚS</t>
  </si>
  <si>
    <t>7320882-3</t>
  </si>
  <si>
    <t>MENARES CARRERA, ROSA PATRICIA DEL CARMEN</t>
  </si>
  <si>
    <t>7400093-2</t>
  </si>
  <si>
    <t>MORENO GONZÁLEZ, MIRTZA ELIANA</t>
  </si>
  <si>
    <t>6074735-0</t>
  </si>
  <si>
    <t>MURÚA IZAGUIRRE, MODESTO GABINO</t>
  </si>
  <si>
    <t>7005118-4</t>
  </si>
  <si>
    <t>OLGUÍN CRUZ, MARÍA XIMENA</t>
  </si>
  <si>
    <t>6076754-8</t>
  </si>
  <si>
    <t>OSSES UBEDA, CARLOS MANUEL</t>
  </si>
  <si>
    <t>6959398-4</t>
  </si>
  <si>
    <t>QUIJADA VERGARA, GONZALO RICARDO</t>
  </si>
  <si>
    <t>7387195-6</t>
  </si>
  <si>
    <t>RIVERA PÉREZ, BETTY DE LAS MERCEDES</t>
  </si>
  <si>
    <t>8565025-4</t>
  </si>
  <si>
    <t>RODRÍGUEZ CABRERA, MÓNICA DEL PILAR</t>
  </si>
  <si>
    <t>7307311-1</t>
  </si>
  <si>
    <t>ROMO TORRES, WALESKA VICTORIA</t>
  </si>
  <si>
    <t>6987631-5</t>
  </si>
  <si>
    <t>SARAVIA GALLARDO, ROBERTO FERNANDO</t>
  </si>
  <si>
    <t>8181478-3</t>
  </si>
  <si>
    <t>SILVA VILCHES, MYRIAM EDITH</t>
  </si>
  <si>
    <t>6834106-K</t>
  </si>
  <si>
    <t>SOTO VERGARA, MARIO RUPERTO</t>
  </si>
  <si>
    <t>7161777-7</t>
  </si>
  <si>
    <t>TORO AGUIRRE, ÁLVARO EUGENIO</t>
  </si>
  <si>
    <t>6908748-5</t>
  </si>
  <si>
    <t>TORRES MUÑOZ, SYLVIA HERMINIA</t>
  </si>
  <si>
    <t>6140209-8</t>
  </si>
  <si>
    <t>TUESTA PAVEZ, SOLEDAD ITALIA DEL CARMEN</t>
  </si>
  <si>
    <t>6015952-1</t>
  </si>
  <si>
    <t>VEAS VARGAS, ALFREDO DEL ROSARIO</t>
  </si>
  <si>
    <t>6187656-1</t>
  </si>
  <si>
    <t>VENEGAS OSSES, JORGE ANTONIO</t>
  </si>
  <si>
    <t>6846855-8</t>
  </si>
  <si>
    <t>VERDEJO BELLO, OSVALDO BENJAMÍN</t>
  </si>
  <si>
    <t>6626690-7</t>
  </si>
  <si>
    <t>VERGARA TAPIA, MARIO ARMANDO</t>
  </si>
  <si>
    <t>8517595-5</t>
  </si>
  <si>
    <t>ZAVALA GARAY, GLORIA DEL CARMEN</t>
  </si>
  <si>
    <t>7898499-6</t>
  </si>
  <si>
    <t>ACEVEDO GALDAMES, MARISOL DEL PILAR</t>
  </si>
  <si>
    <t>7694594-2</t>
  </si>
  <si>
    <t>ARRIAZA CABEZAS, ERIKA DEL CARMEN</t>
  </si>
  <si>
    <t>6201885-2</t>
  </si>
  <si>
    <t>ASTUDILLO BRAVO, WALDO ENRIQUE</t>
  </si>
  <si>
    <t>8336280-4</t>
  </si>
  <si>
    <t>DUARTE ORTIZ, ELIANA DE LAS MERCEDES</t>
  </si>
  <si>
    <t>6076983-4</t>
  </si>
  <si>
    <t>MOYA QUINTANA, JULIO SIMÓN</t>
  </si>
  <si>
    <t>7390067-0</t>
  </si>
  <si>
    <t>PÉREZ PERALTA, LEONIDES ELIZABETH</t>
  </si>
  <si>
    <t>6527655-0</t>
  </si>
  <si>
    <t>ROCHA GARCÉS, ANA MARÍA ELIANA</t>
  </si>
  <si>
    <t>6485128-4</t>
  </si>
  <si>
    <t>VILLALÓN FUENTES, GEORGETTE IVONNE</t>
  </si>
  <si>
    <t>6442653-2</t>
  </si>
  <si>
    <t>ÁLVAREZ MORENO, JOSÉ LUIS</t>
  </si>
  <si>
    <t>8134537-6</t>
  </si>
  <si>
    <t>DÍAZ ERAZO, GLORIA DEL CARMEN</t>
  </si>
  <si>
    <t>8050672-4</t>
  </si>
  <si>
    <t>DÍAZ NAVARRETE, CECILIA DEL CARMEN</t>
  </si>
  <si>
    <t>7429972-5</t>
  </si>
  <si>
    <t>GORMAZ BERRÍOS, CECILIA DEL CARMEN</t>
  </si>
  <si>
    <t>6683399-2</t>
  </si>
  <si>
    <t>PEIRE IBARRA, ANA MARÍA MAFALDA</t>
  </si>
  <si>
    <t>7868610-3</t>
  </si>
  <si>
    <t>VÁSQUEZ PONCE, MARÍA CRISTINA DE LAS MERCEDES</t>
  </si>
  <si>
    <t>6655534-8</t>
  </si>
  <si>
    <t>ARAYA VERGARA, JOSÉ IVÁN</t>
  </si>
  <si>
    <t>8251284-5</t>
  </si>
  <si>
    <t>BOBADILLA BRUNEAU, VICTORIA ALICIA DE LAS MERCEDES</t>
  </si>
  <si>
    <t>6044636-9</t>
  </si>
  <si>
    <t>BRAVO RETAMAL, LUIS GUILLERMO</t>
  </si>
  <si>
    <t>7164112-0</t>
  </si>
  <si>
    <t>BRAVO VERGARA, MARÍA MAGDALENA</t>
  </si>
  <si>
    <t>8103551-2</t>
  </si>
  <si>
    <t>BUENO MEZA, JANETTE DEL CARMEN</t>
  </si>
  <si>
    <t>6544826-2</t>
  </si>
  <si>
    <t>BURGOS BECERRA, OSVALDO ENRIQUE</t>
  </si>
  <si>
    <t>6502338-5</t>
  </si>
  <si>
    <t>BUSTOS BASTÍAS, MARÍA EUGENIA</t>
  </si>
  <si>
    <t>8673329-3</t>
  </si>
  <si>
    <t>CÁCERES OYARCE, MARIANELA DE LAS ROSAS</t>
  </si>
  <si>
    <t>6653002-7</t>
  </si>
  <si>
    <t>CAMPOS FERNÁNDEZ, HERNÁN EDUARDO</t>
  </si>
  <si>
    <t>6958521-3</t>
  </si>
  <si>
    <t>CONCHA VELIS, MARIO ALFONSO</t>
  </si>
  <si>
    <t>7171723-2</t>
  </si>
  <si>
    <t>CORNEJO VALDÉS, ADRIANA DEL CARMEN</t>
  </si>
  <si>
    <t>7024655-4</t>
  </si>
  <si>
    <t>FUENTES MARDONES, AMÉRICO AUGUSTO</t>
  </si>
  <si>
    <t>6844035-1</t>
  </si>
  <si>
    <t>FUENTES MARTÍNEZ, FRANCISCO SEGUNDO</t>
  </si>
  <si>
    <t>8995646-3</t>
  </si>
  <si>
    <t>GAJARDO ESPINOZA, IRIS ELIANA DEL CARMEN</t>
  </si>
  <si>
    <t>7919494-8</t>
  </si>
  <si>
    <t>GÁLVEZ ÁGUILA, PATRICIA DEL CARMEN</t>
  </si>
  <si>
    <t>6011926-0</t>
  </si>
  <si>
    <t>GONZÁLEZ MUÑOZ, JUAN LUIS MANUEL</t>
  </si>
  <si>
    <t>7751579-8</t>
  </si>
  <si>
    <t>GONZÁLEZ ROJAS, CARMEN MÓNICA</t>
  </si>
  <si>
    <t>8478543-1</t>
  </si>
  <si>
    <t>GONZÁLEZ VALENZUELA, MARÍA OLIVIA</t>
  </si>
  <si>
    <t>7726759-K</t>
  </si>
  <si>
    <t>GUTIÉRREZ CHAT, PATRICIA XIMENA INÉS</t>
  </si>
  <si>
    <t>7003751-3</t>
  </si>
  <si>
    <t>JARA ABURTO, JAIME ALEJANDRO</t>
  </si>
  <si>
    <t>7208815-8</t>
  </si>
  <si>
    <t>LEÓN DÍAZ, ANA LASTENIA</t>
  </si>
  <si>
    <t>6019643-5</t>
  </si>
  <si>
    <t>MALDONADO ROJAS, ROBERT ALONSO</t>
  </si>
  <si>
    <t>8085665-2</t>
  </si>
  <si>
    <t>MARÍN TRONCOSO, MARÍA EUGENIA</t>
  </si>
  <si>
    <t>8127086-4</t>
  </si>
  <si>
    <t>MARTÍNEZ BILEM, MARISOL DEL CARMEN</t>
  </si>
  <si>
    <t>8015795-9</t>
  </si>
  <si>
    <t>MONREAL GARRIDO, MARÍA AMALIA</t>
  </si>
  <si>
    <t>7798858-0</t>
  </si>
  <si>
    <t>MUÑOZ ACUÑA, BERNARDA ISABEL</t>
  </si>
  <si>
    <t>7613046-9</t>
  </si>
  <si>
    <t>MUÑOZ BAHAMONDE, MARÍA TERESA</t>
  </si>
  <si>
    <t>8136401-K</t>
  </si>
  <si>
    <t>PÉREZ GONZÁLEZ, PILAR DE LAS MERCEDES</t>
  </si>
  <si>
    <t>8759080-1</t>
  </si>
  <si>
    <t>PÉREZ MATURANA, MARÍA TERESA</t>
  </si>
  <si>
    <t>8015466-6</t>
  </si>
  <si>
    <t>RETAMAL JIMÉNEZ, ELSA DEL CARMEN</t>
  </si>
  <si>
    <t>8182059-7</t>
  </si>
  <si>
    <t>RODRÍGUEZ MUÑOZ, MARÍA ESTRELLA</t>
  </si>
  <si>
    <t>8229088-5</t>
  </si>
  <si>
    <t>SAN CRISTÓBAL DROGUETT, MARÍA ALICIA</t>
  </si>
  <si>
    <t>8210683-9</t>
  </si>
  <si>
    <t>SEPÚLVEDA MARTÍNEZ, JACINTA DEL CARMEN</t>
  </si>
  <si>
    <t>7056820-9</t>
  </si>
  <si>
    <t>SOTO CUEVAS, ALICIA DEL CARMEN</t>
  </si>
  <si>
    <t>7835526-3</t>
  </si>
  <si>
    <t>SOTO RETAMAL, CECILIA INÉS</t>
  </si>
  <si>
    <t>8450070-4</t>
  </si>
  <si>
    <t>URRUTIA SILVA, MARÍA CECILIA</t>
  </si>
  <si>
    <t>8223459-4</t>
  </si>
  <si>
    <t>URRUTIA SILVA, NANCY DEL PILAR</t>
  </si>
  <si>
    <t>8056467-8</t>
  </si>
  <si>
    <t>VALDÉS CÁCERES, PILAR ADRIANA</t>
  </si>
  <si>
    <t>6658036-9</t>
  </si>
  <si>
    <t>VALDÉS GONZÁLEZ, RUBÉN ANTONIO</t>
  </si>
  <si>
    <t>6738108-4</t>
  </si>
  <si>
    <t>VALDÉS QUIROZ, GUILLERMO ANTONIO</t>
  </si>
  <si>
    <t>8088498-2</t>
  </si>
  <si>
    <t>VALDÉS TOBAR, ROSA IRENE</t>
  </si>
  <si>
    <t>7288115-K</t>
  </si>
  <si>
    <t>VILCHES YÁÑEZ, VALERIA OLGA</t>
  </si>
  <si>
    <t>8367862-3</t>
  </si>
  <si>
    <t>ACUÑA ARAYA, PATRICIA ELENA</t>
  </si>
  <si>
    <t>7496513-K</t>
  </si>
  <si>
    <t>ARAGÓN VENEGAS, BLANCA RITA</t>
  </si>
  <si>
    <t>6474749-5</t>
  </si>
  <si>
    <t>ÁVILA BEJAR, MAURICIO ESTEBAN</t>
  </si>
  <si>
    <t>7309056-3</t>
  </si>
  <si>
    <t>BARRAZA AVILÉS, ESTER DEL CARMEN</t>
  </si>
  <si>
    <t>5882132-2</t>
  </si>
  <si>
    <t>BASAUL NÚÑEZ, LUIS ALBERTO</t>
  </si>
  <si>
    <t>4259185-8</t>
  </si>
  <si>
    <t>BECERRA ZAPATA, EDUARDO ENRIQUE LEOPOLDO</t>
  </si>
  <si>
    <t>8160607-2</t>
  </si>
  <si>
    <t>BRAVO HERRERA, ETELVINA IRENE</t>
  </si>
  <si>
    <t>7302526-5</t>
  </si>
  <si>
    <t>CARRASCO RODRÍGUEZ, RUTH AURORA</t>
  </si>
  <si>
    <t>7442042-7</t>
  </si>
  <si>
    <t>CID SALGADO, ARIELA CELINA</t>
  </si>
  <si>
    <t>6913516-1</t>
  </si>
  <si>
    <t>CISTERNAS FUENTES, NANCY DALIA</t>
  </si>
  <si>
    <t>7468065-8</t>
  </si>
  <si>
    <t>CONCHA MELO, ROSA LAURA DEL PILAR</t>
  </si>
  <si>
    <t>7066575-1</t>
  </si>
  <si>
    <t>CONCHA MELO, VICTOR MANUEL</t>
  </si>
  <si>
    <t>6252430-8</t>
  </si>
  <si>
    <t>CONEJEROS TRUJILLO, PATRICIA MAGDALENA</t>
  </si>
  <si>
    <t>8090587-4</t>
  </si>
  <si>
    <t>CONTRERAS FLORES, MARÍA ANGÉLICA</t>
  </si>
  <si>
    <t>6759805-9</t>
  </si>
  <si>
    <t>ESPINOZA PARRA, CARMEN ISABEL</t>
  </si>
  <si>
    <t>6461726-5</t>
  </si>
  <si>
    <t>FLORES RETAMAL, ANA CRISTINA</t>
  </si>
  <si>
    <t>8167718-2</t>
  </si>
  <si>
    <t>FUENTES VOLANTE, MARIANA DEL PILAR</t>
  </si>
  <si>
    <t>7878347-8</t>
  </si>
  <si>
    <t>GODOY CIFUENTES, GLORIA SUSANA DE LOURDES</t>
  </si>
  <si>
    <t>8180209-2</t>
  </si>
  <si>
    <t>GÓMEZ AEDO, MARÍA MERCEDES</t>
  </si>
  <si>
    <t>8180690-K</t>
  </si>
  <si>
    <t>GRANDÓN GONZÁLEZ, PATRICIA IRENIA</t>
  </si>
  <si>
    <t>7378354-2</t>
  </si>
  <si>
    <t>HERNÁNDEZ MONSALVE, CARLOS BARDY</t>
  </si>
  <si>
    <t>8050241-9</t>
  </si>
  <si>
    <t>IBARRA HERRERA, MARÍA CECILIA</t>
  </si>
  <si>
    <t>8014746-5</t>
  </si>
  <si>
    <t>JORQUERA ARRIAGADA, SUSANA ORIETA</t>
  </si>
  <si>
    <t>7690644-0</t>
  </si>
  <si>
    <t>LEMUS PÉREZ, YENY MÓNICA</t>
  </si>
  <si>
    <t>8258081-6</t>
  </si>
  <si>
    <t>LOBOS VÁSQUEZ, TERESA ANGÉLICA</t>
  </si>
  <si>
    <t>6719694-5</t>
  </si>
  <si>
    <t>MACHUCA CASANOVA, ERIKA DEL CARMEN</t>
  </si>
  <si>
    <t>6336940-3</t>
  </si>
  <si>
    <t>MONTANER CONCHA, VÍCTOR DAVID</t>
  </si>
  <si>
    <t>6637100-K</t>
  </si>
  <si>
    <t>MONTERO MONSALVE, GABRIELA ANGELA</t>
  </si>
  <si>
    <t>8182774-5</t>
  </si>
  <si>
    <t>MORENO REYES, BERNARDA DEL ROSARIO</t>
  </si>
  <si>
    <t>8527776-6</t>
  </si>
  <si>
    <t>MUÑOZ PAVEZ, XIMENA DEL CARMEN</t>
  </si>
  <si>
    <t>6396220-1</t>
  </si>
  <si>
    <t>OPAZO OPAZO, EUGENIO MARTÍN</t>
  </si>
  <si>
    <t>8084818-8</t>
  </si>
  <si>
    <t>ORELLANA HOFFMANN, MARÍA EUGENIA</t>
  </si>
  <si>
    <t>7237313-8</t>
  </si>
  <si>
    <t>ORTEGA SÁEZ, OLGA MARÍA CRISTINA</t>
  </si>
  <si>
    <t>8597274-K</t>
  </si>
  <si>
    <t>ORTIZ FIGUEROA, CARMEN GLORIA</t>
  </si>
  <si>
    <t>7969101-1</t>
  </si>
  <si>
    <t>ORTIZ JOFRÉ, MARÍA MAGDALENA</t>
  </si>
  <si>
    <t>8223466-7</t>
  </si>
  <si>
    <t>PÉREZ CONTRERAS, BRIANDA VIRGINIA</t>
  </si>
  <si>
    <t>7167562-9</t>
  </si>
  <si>
    <t>RÍOS PARRA, JUAN AGUSTÍN</t>
  </si>
  <si>
    <t>8597686-9</t>
  </si>
  <si>
    <t>RIQUELME AGUILERA, ROSA PATRICIA ELENA</t>
  </si>
  <si>
    <t>8015548-4</t>
  </si>
  <si>
    <t>RIQUELME VÁSQUEZ, EDITH LIRIA</t>
  </si>
  <si>
    <t>8272053-7</t>
  </si>
  <si>
    <t>RISSETTI LARA, MARITZA DEL CARMEN</t>
  </si>
  <si>
    <t>6907869-9</t>
  </si>
  <si>
    <t>SAAVEDRA MANSILLA, LUIS ALBERTO</t>
  </si>
  <si>
    <t>6997602-6</t>
  </si>
  <si>
    <t>SALGADO BARRIGA, EDUARDO ANTONIO</t>
  </si>
  <si>
    <t>7350131-8</t>
  </si>
  <si>
    <t>SANDOVAL PÉREZ, MIREYA ELIANA</t>
  </si>
  <si>
    <t>8426952-2</t>
  </si>
  <si>
    <t>SAZO FUENTES, NATALIA ALICIA</t>
  </si>
  <si>
    <t>8273206-3</t>
  </si>
  <si>
    <t>SILVA CARO, ESTELA ROSSANA</t>
  </si>
  <si>
    <t>7678644-5</t>
  </si>
  <si>
    <t>SILVA ZAMBRANO, ROSA DEL TRÁNSITO</t>
  </si>
  <si>
    <t>7886000-6</t>
  </si>
  <si>
    <t>SOTO ZAPATA, PATRICIA ISBELDA</t>
  </si>
  <si>
    <t>5425145-9</t>
  </si>
  <si>
    <t>SQUELLA GARCÍA, ORLANDO</t>
  </si>
  <si>
    <t>8633001-6</t>
  </si>
  <si>
    <t>TASSARA VALDÉS, MARIELLA LETICIA DE LOURDES</t>
  </si>
  <si>
    <t>8415545-4</t>
  </si>
  <si>
    <t>TORRES HERRERA, MARIANELA ANGÉLICA DEL CARMEN</t>
  </si>
  <si>
    <t>7970165-3</t>
  </si>
  <si>
    <t>VALENZUELA FUENTES, LÍA LEIDA</t>
  </si>
  <si>
    <t>6570068-9</t>
  </si>
  <si>
    <t>VALLET CARROZA, JUAN ELISEO</t>
  </si>
  <si>
    <t>8204625-9</t>
  </si>
  <si>
    <t>VERA OÑATE, LEONOR JACQUELINE</t>
  </si>
  <si>
    <t>8610624-8</t>
  </si>
  <si>
    <t>VERA PERRY, MÓNICA JUDITH</t>
  </si>
  <si>
    <t>6912160-8</t>
  </si>
  <si>
    <t>AVILÉS VERGARA, ADEMIR OSVALDO</t>
  </si>
  <si>
    <t>8748237-5</t>
  </si>
  <si>
    <t>BARROS LÓPEZ, SYLVANA CYNNIA ELIZABETH</t>
  </si>
  <si>
    <t>6982723-3</t>
  </si>
  <si>
    <t>FLORES AGUILAR, RAÚL ALBERTO</t>
  </si>
  <si>
    <t>7003215-5</t>
  </si>
  <si>
    <t>MORALES SUAZO, JULIO CÉSAR</t>
  </si>
  <si>
    <t>7530097-2</t>
  </si>
  <si>
    <t>BARRA MORALES, ANGÉLICA DE LAS MERCEDES</t>
  </si>
  <si>
    <t>6828978-5</t>
  </si>
  <si>
    <t>BERMEDO BELLEMANS, CARMEN GLORIA</t>
  </si>
  <si>
    <t>7420673-5</t>
  </si>
  <si>
    <t>CALDERÓN ULLOA, LUCÍA BEATRIZ</t>
  </si>
  <si>
    <t>7463606-3</t>
  </si>
  <si>
    <t>CAMPOS MONTENEGRO, PATRICIA ISABEL</t>
  </si>
  <si>
    <t>6906353-5</t>
  </si>
  <si>
    <t>CARILAO YALPI, NELSON DAVID</t>
  </si>
  <si>
    <t>6668094-0</t>
  </si>
  <si>
    <t>CARRASCO NEIRA, CARMEN DE LAS NIEVES</t>
  </si>
  <si>
    <t>6049532-7</t>
  </si>
  <si>
    <t>CARTES SANHUEZA, RAMÓN FLORÍN</t>
  </si>
  <si>
    <t>6916604-0</t>
  </si>
  <si>
    <t>CARVAJAL JARA, RODOLFO HERIBERTO</t>
  </si>
  <si>
    <t>7807503-1</t>
  </si>
  <si>
    <t>COLOMA SOTO, MARÍA ANGÉLICA</t>
  </si>
  <si>
    <t>8202367-4</t>
  </si>
  <si>
    <t>CONTRERAS FIGUEROA, CARMEN ELIZABETH</t>
  </si>
  <si>
    <t>7110468-0</t>
  </si>
  <si>
    <t>CORTÉS BELLO, SYLVIA NANCY</t>
  </si>
  <si>
    <t>6511164-0</t>
  </si>
  <si>
    <t>DÍAZ PASMIÑO, LUIS EDUARDO</t>
  </si>
  <si>
    <t>6893961-5</t>
  </si>
  <si>
    <t>ECHEVERRÍA INOSTROZA, VIRGINIA DEL CARMEN</t>
  </si>
  <si>
    <t>7046224-9</t>
  </si>
  <si>
    <t>ELLICKER BIDERMANN, HEIDY WILMA</t>
  </si>
  <si>
    <t>6917509-0</t>
  </si>
  <si>
    <t>ESPINOZA VERGARA, RICARDO DANIEL ENRIQUE</t>
  </si>
  <si>
    <t>6424901-0</t>
  </si>
  <si>
    <t>GARCÍA ALARCÓN, CARLOS ANTONIO</t>
  </si>
  <si>
    <t>8305779-3</t>
  </si>
  <si>
    <t>JARA GUTIÉRREZ, MARÍA VERÓNICA</t>
  </si>
  <si>
    <t>8205069-8</t>
  </si>
  <si>
    <t>LEFENDA MORALES, MARÍA MERCEDES</t>
  </si>
  <si>
    <t>7544646-2</t>
  </si>
  <si>
    <t>LIZANA DÍAZ, ANITA LUISA</t>
  </si>
  <si>
    <t>7431083-4</t>
  </si>
  <si>
    <t>LÓPEZ REBOLLEDO, JULIA DOLORES</t>
  </si>
  <si>
    <t>7908731-9</t>
  </si>
  <si>
    <t>MALO CARMONA, GLADYS</t>
  </si>
  <si>
    <t>8194553-5</t>
  </si>
  <si>
    <t>MANCILLA GALLARDO, ORIETA ADRIANA</t>
  </si>
  <si>
    <t>7711178-6</t>
  </si>
  <si>
    <t>MANQUILEF ALCAMÁN, MARÍA TERESA</t>
  </si>
  <si>
    <t>6077399-8</t>
  </si>
  <si>
    <t>MARDONES VALDERRAMA, RENÉ ALADINO</t>
  </si>
  <si>
    <t>7980177-1</t>
  </si>
  <si>
    <t>MORENO VIVANCO, MÓNICA BRÍGIDA ETELVINA</t>
  </si>
  <si>
    <t>6704378-2</t>
  </si>
  <si>
    <t>MÜLLER ROJAS, WALTER PATRICIO</t>
  </si>
  <si>
    <t>6933058-4</t>
  </si>
  <si>
    <t>MUÑOZ VERA, PEDRO JORGE</t>
  </si>
  <si>
    <t>6487013-0</t>
  </si>
  <si>
    <t>NASS SANDOVAL, FERNANDO ESTEBAN</t>
  </si>
  <si>
    <t>7933466-9</t>
  </si>
  <si>
    <t>NEIRA ÁLVAREZ, MARÍA SOLEDAD</t>
  </si>
  <si>
    <t>6982481-1</t>
  </si>
  <si>
    <t>OJEDA BENAVIDES, CARMEN ESTER</t>
  </si>
  <si>
    <t>8228101-0</t>
  </si>
  <si>
    <t>OJEDA DEL RÍO, ROSA ADRIANA</t>
  </si>
  <si>
    <t>6460887-8</t>
  </si>
  <si>
    <t>OTÁROLA VILLAGRÁN, GUMERCINDO PATRICIO</t>
  </si>
  <si>
    <t>7267082-5</t>
  </si>
  <si>
    <t>PALMA CARO, GLADYS ELISA DEL CARMEN</t>
  </si>
  <si>
    <t>8062809-9</t>
  </si>
  <si>
    <t>PARRA YOST, PATRICIA TAMARA</t>
  </si>
  <si>
    <t>7230138-2</t>
  </si>
  <si>
    <t>PICHÚN CARVAJAL, MARÍA GABRIELA</t>
  </si>
  <si>
    <t>6827507-5</t>
  </si>
  <si>
    <t>PINTO MANRÍQUEZ, HUGO CASIMIRO</t>
  </si>
  <si>
    <t>6689805-9</t>
  </si>
  <si>
    <t>POZO AGUAYO, ARMANDO SEGUNDO</t>
  </si>
  <si>
    <t>8056500-3</t>
  </si>
  <si>
    <t>RADDATZ KIEFER, MARLENE CECILIA</t>
  </si>
  <si>
    <t>5909536-6</t>
  </si>
  <si>
    <t>SÁEZ PINTO, MARIO ABRAHAM</t>
  </si>
  <si>
    <t>5882542-5</t>
  </si>
  <si>
    <t>SALGADO ALARCÓN, FABIOLA ADRIANA</t>
  </si>
  <si>
    <t>7499627-2</t>
  </si>
  <si>
    <t>SALGADO CONTRERAS, ARIELA ELENA</t>
  </si>
  <si>
    <t>6941062-6</t>
  </si>
  <si>
    <t>SCHULZ IBÁÑEZ, ERNESTO GUILLERMO</t>
  </si>
  <si>
    <t>6881795-1</t>
  </si>
  <si>
    <t>SCHUSTER MUÑOZ, WILFREDO GUILLERMO</t>
  </si>
  <si>
    <t>7531821-9</t>
  </si>
  <si>
    <t>SEPÚLVEDA MORALES, SARA DEL CARMEN</t>
  </si>
  <si>
    <t>6529080-4</t>
  </si>
  <si>
    <t>SIGNORINI PEZZI, LEOPOLDO ENRIQUE JOSÉ</t>
  </si>
  <si>
    <t>8360271-6</t>
  </si>
  <si>
    <t>SILVA CISTERNAS, MARÍA VERÓNICA</t>
  </si>
  <si>
    <t>6412802-7</t>
  </si>
  <si>
    <t>URBINA LAFLOR, LEONARDO BENJAMÍN</t>
  </si>
  <si>
    <t>7478641-3</t>
  </si>
  <si>
    <t>URQUIETA OLIVARES, MATILDE ALEXANDRA</t>
  </si>
  <si>
    <t>7446158-1</t>
  </si>
  <si>
    <t>VALENZUELA CASTILLO, VIVIANA CRISTINA</t>
  </si>
  <si>
    <t>7093472-8</t>
  </si>
  <si>
    <t>VALENZUELA VALENZUELA, JUAN SERGIO</t>
  </si>
  <si>
    <t>8059316-3</t>
  </si>
  <si>
    <t>VÁSQUEZ VARGAS, LUZ MARIANELA</t>
  </si>
  <si>
    <t>7176072-3</t>
  </si>
  <si>
    <t>VENEGAS SEPÚLVEDA, CECILIA INÉS</t>
  </si>
  <si>
    <t>8506481-9</t>
  </si>
  <si>
    <t>BENAVIDES LEYTON, MARÍA VERÓNICA</t>
  </si>
  <si>
    <t>5957843-K</t>
  </si>
  <si>
    <t>BUSTAMANTE VARGAS, JUAN ENRIQUE</t>
  </si>
  <si>
    <t>6990510-2</t>
  </si>
  <si>
    <t>GONZÁLEZ GONZÁLEZ, URBANO ENRIQUE</t>
  </si>
  <si>
    <t>8144788-8</t>
  </si>
  <si>
    <t>GONZÁLEZ MARTÍNEZ, MIRTA MAGALI DEL CARMEN</t>
  </si>
  <si>
    <t>6235290-6</t>
  </si>
  <si>
    <t>LEIVA GAJARDO, ESTRELLA SYLVIA</t>
  </si>
  <si>
    <t>7053111-9</t>
  </si>
  <si>
    <t>MORALES ROJAS, MANUEL SEGUNDO</t>
  </si>
  <si>
    <t>6700822-7</t>
  </si>
  <si>
    <t>MOYA LÓPEZ, LUIS GUILLERMO</t>
  </si>
  <si>
    <t>5651781-2</t>
  </si>
  <si>
    <t>OLIVA CONCHA, JOSÉ VÍCTOR</t>
  </si>
  <si>
    <t>7162089-1</t>
  </si>
  <si>
    <t>VERGARA BELMAR, LUIS ROBERTO</t>
  </si>
  <si>
    <t>6228941-4</t>
  </si>
  <si>
    <t>ACEVEDO BARRIOS, CLAUDIO GERMÁN</t>
  </si>
  <si>
    <t>7208718-6</t>
  </si>
  <si>
    <t>CONTRERAS NARANJO, CARMEN FRESIA</t>
  </si>
  <si>
    <t>7206682-0</t>
  </si>
  <si>
    <t>DELGADILLO MARIPANGUE, ELISA DE LAS MERCEDES</t>
  </si>
  <si>
    <t>7021615-9</t>
  </si>
  <si>
    <t>DÍAZ OLEA, MARISOL HILDA</t>
  </si>
  <si>
    <t>6242022-7</t>
  </si>
  <si>
    <t>GONZÁLEZ TRONCOSO, JUAN BAUTISTA</t>
  </si>
  <si>
    <t>7497268-3</t>
  </si>
  <si>
    <t>MENESES ROBLES, ANA MIRIAM</t>
  </si>
  <si>
    <t>6920441-4</t>
  </si>
  <si>
    <t>OYARZÚN ORTIZ, RICARDO ENRIQUE</t>
  </si>
  <si>
    <t>6340611-2</t>
  </si>
  <si>
    <t>RODRÍGUEZ REVECO, OMAR OCTAVIO</t>
  </si>
  <si>
    <t>7025309-7</t>
  </si>
  <si>
    <t>AGUAYO PÉREZ, MIGUEL SEGUNDO</t>
  </si>
  <si>
    <t>7427140-5</t>
  </si>
  <si>
    <t>CARRILLO CÁCERES, MARÍA LUZ</t>
  </si>
  <si>
    <t>7908449-2</t>
  </si>
  <si>
    <t>LÓPEZ TOLEDO, MARÍA TERESA</t>
  </si>
  <si>
    <t>5998537-K</t>
  </si>
  <si>
    <t>MEDINA SALAS, LUIS HUMBERTO</t>
  </si>
  <si>
    <t>7549085-2</t>
  </si>
  <si>
    <t>MUÑOZ NEIRA, CARMEN PABLINA</t>
  </si>
  <si>
    <t>6262135-4</t>
  </si>
  <si>
    <t>VALENZUELA CHÁVEZ, ELADIO JUAN</t>
  </si>
  <si>
    <t>7052155-5</t>
  </si>
  <si>
    <t>ACORI MUÑOZ, ROSA ELENA</t>
  </si>
  <si>
    <t>8598849-2</t>
  </si>
  <si>
    <t>ASTUDILLO DOWNING, JUANA ANGELA</t>
  </si>
  <si>
    <t>7213460-5</t>
  </si>
  <si>
    <t>AYALA GALLARDO, RAÚL EDERSO</t>
  </si>
  <si>
    <t>8093282-0</t>
  </si>
  <si>
    <t>CARVAJAL ROJAS, KARINA XIMENA</t>
  </si>
  <si>
    <t>7703029-8</t>
  </si>
  <si>
    <t>HIDALGO ÁLVAREZ, SILVIA DEL CARMEN</t>
  </si>
  <si>
    <t>7101261-1</t>
  </si>
  <si>
    <t>NAZAR ORTEGA, SUSANA</t>
  </si>
  <si>
    <t>7091698-3</t>
  </si>
  <si>
    <t>PAREDES ALARCÓN, TOMÁS ALEJANDRO</t>
  </si>
  <si>
    <t>6967976-5</t>
  </si>
  <si>
    <t>PORTILLA CAIMANQUE, ANA MARÍA</t>
  </si>
  <si>
    <t>6960296-7</t>
  </si>
  <si>
    <t>QUINTANILLA CORTÉS, LUZ NINA</t>
  </si>
  <si>
    <t>6844661-9</t>
  </si>
  <si>
    <t>AGUAYO ARANEDA, ANA LUISA</t>
  </si>
  <si>
    <t>6034687-9</t>
  </si>
  <si>
    <t>BUSTAMANTE ARAVENA, NELSON RAÚL</t>
  </si>
  <si>
    <t>6910658-7</t>
  </si>
  <si>
    <t>CAMPOS CUEVAS, ENRIQUE RICARDO</t>
  </si>
  <si>
    <t>8216682-3</t>
  </si>
  <si>
    <t>CAMPOS SACRE, HAYDÉE MERCEDES</t>
  </si>
  <si>
    <t>8216694-7</t>
  </si>
  <si>
    <t>CARRILLO VERDUGO, LIDIA EMILIA</t>
  </si>
  <si>
    <t>7429377-8</t>
  </si>
  <si>
    <t>CASTILLO JARA, INÉS DEL CARMEN</t>
  </si>
  <si>
    <t>7496110-K</t>
  </si>
  <si>
    <t>CONCHA LABRAÑA, SANDRA MONSERRAT</t>
  </si>
  <si>
    <t>7122529-1</t>
  </si>
  <si>
    <t>DURÁN FLORES, FILOMENA SEGUNDA</t>
  </si>
  <si>
    <t>7005226-1</t>
  </si>
  <si>
    <t>ESCALONA FUENTES, GLORIA VALERIA</t>
  </si>
  <si>
    <t>6305773-8</t>
  </si>
  <si>
    <t>MARTÍNEZ ALARCÓN, DANIEL ENRIQUE</t>
  </si>
  <si>
    <t>8065649-1</t>
  </si>
  <si>
    <t>MELO CRUCES, MARÍA IRMA VICTORIA</t>
  </si>
  <si>
    <t>6560523-6</t>
  </si>
  <si>
    <t>MONTECINO GARRIDO, INÉS VERÓNICA</t>
  </si>
  <si>
    <t>6851059-7</t>
  </si>
  <si>
    <t>MONTECINOS SAAVEDRA, OMAR ELISEO</t>
  </si>
  <si>
    <t>6350940-K</t>
  </si>
  <si>
    <t>MORA ESCALONA, JAIME ANTONIO EDGARDO</t>
  </si>
  <si>
    <t>6856941-9</t>
  </si>
  <si>
    <t>MUÑOZ TORRES, ELIZABET DEL CARMEN</t>
  </si>
  <si>
    <t>6963209-2</t>
  </si>
  <si>
    <t>PALMA FUENTEALBA, RÓMULO HERNÁN</t>
  </si>
  <si>
    <t>6647991-9</t>
  </si>
  <si>
    <t>PINO REYES, JOSÉ EDUARDO</t>
  </si>
  <si>
    <t>7750436-2</t>
  </si>
  <si>
    <t>RAMÍREZ REYES, CECILIA GHILAINE DE LUJÁN</t>
  </si>
  <si>
    <t>8444472-3</t>
  </si>
  <si>
    <t>RETAMAL SOTO, MARTA ISABEL</t>
  </si>
  <si>
    <t>7565087-6</t>
  </si>
  <si>
    <t>ROJAS INZUNZA, PILAR DE LOURDES</t>
  </si>
  <si>
    <t>6846189-8</t>
  </si>
  <si>
    <t>ROMERO FUENTEALBA, BORIS ANDRÉS</t>
  </si>
  <si>
    <t>8596217-5</t>
  </si>
  <si>
    <t>ROMERO JIMÉNEZ, MARÍA ANTONIETA</t>
  </si>
  <si>
    <t>5611459-9</t>
  </si>
  <si>
    <t>ROMERO RETAMAL, MARIO IVÁN</t>
  </si>
  <si>
    <t>6741093-9</t>
  </si>
  <si>
    <t>SILVA BADILLA, ROSA IRENE</t>
  </si>
  <si>
    <t>6806285-3</t>
  </si>
  <si>
    <t>VARELA MALDONADO, RUTH DE LAS MERCEDES</t>
  </si>
  <si>
    <t>7757360-7</t>
  </si>
  <si>
    <t>VERA RIFFO, PATRICIA ISMENIA DE LAS MERCEDES</t>
  </si>
  <si>
    <t>7589949-1</t>
  </si>
  <si>
    <t>YÁÑEZ MATAMALA, FLOR MARÍA VIRGINIA</t>
  </si>
  <si>
    <t>6987561-0</t>
  </si>
  <si>
    <t>PINILLA PALMA, VIASLY ANGÉLICA</t>
  </si>
  <si>
    <t>8566381-K</t>
  </si>
  <si>
    <t>RIVERA CÁRDENAS, BLANCA IVONE</t>
  </si>
  <si>
    <t>8759499-8</t>
  </si>
  <si>
    <t>TRONCOSO VELOZO, MARISOL ERICA</t>
  </si>
  <si>
    <t>9905076-4</t>
  </si>
  <si>
    <t>NEIRA NEIRA, ANA OLGA</t>
  </si>
  <si>
    <t>5989122-7</t>
  </si>
  <si>
    <t>REBOLLEDO MARILAO, CARLOS ARTURO</t>
  </si>
  <si>
    <t>5791201-4</t>
  </si>
  <si>
    <t>CABRERA GUTIÉRREZ, JORGE ANTONIO</t>
  </si>
  <si>
    <t>7133884-3</t>
  </si>
  <si>
    <t>SALDÍAS CAVEROS, JUANA DEL CARMEN</t>
  </si>
  <si>
    <t>8126194-6</t>
  </si>
  <si>
    <t>ESPÍNOLA JARA, PATRICIA ANGÉLICA</t>
  </si>
  <si>
    <t>5800797-8</t>
  </si>
  <si>
    <t>MOYA VELÁSQUEZ, HERNÁN ENRIQUE</t>
  </si>
  <si>
    <t>6718689-3</t>
  </si>
  <si>
    <t>NACHAR MUÑOZ, MAJOLIE EDITH</t>
  </si>
  <si>
    <t>7116072-6</t>
  </si>
  <si>
    <t>SÁNCHEZ URRUTIA, PATRICIA ELIA</t>
  </si>
  <si>
    <t>5997046-1</t>
  </si>
  <si>
    <t>PARADA GODOY, ROMUALDO LUIS</t>
  </si>
  <si>
    <t>7479742-3</t>
  </si>
  <si>
    <t>PÉREZ MUÑOZ, MARÍA MARCELA</t>
  </si>
  <si>
    <t>5840873-5</t>
  </si>
  <si>
    <t>RABANAL BRAVO, DAMASO SEGUNDO</t>
  </si>
  <si>
    <t>7543046-9</t>
  </si>
  <si>
    <t>SAAVEDRA GUAJARDO, JIMENA ELIZABETH</t>
  </si>
  <si>
    <t>7773363-9</t>
  </si>
  <si>
    <t>SOTO UGARTE, MARÍA SOLEDAD</t>
  </si>
  <si>
    <t>8272173-8</t>
  </si>
  <si>
    <t>ALARCÓN MORENO, ISOLDE ODETT</t>
  </si>
  <si>
    <t>6594366-2</t>
  </si>
  <si>
    <t>ALCAÍNO AMIGO, LAUTARO GUILLERMO</t>
  </si>
  <si>
    <t>7926001-0</t>
  </si>
  <si>
    <t>BAHAMONDE MAYORGA, LIDIA DEL CARMEN</t>
  </si>
  <si>
    <t>6588969-2</t>
  </si>
  <si>
    <t>BRAGADO POLANCO, EDUARDO MAURICIO</t>
  </si>
  <si>
    <t>6958689-9</t>
  </si>
  <si>
    <t>BURGOS PÉREZ, NELSON MIGUEL</t>
  </si>
  <si>
    <t>6253971-2</t>
  </si>
  <si>
    <t>DARUICH CARVAJAL, MARÍA EUGENIA</t>
  </si>
  <si>
    <t>8590248-2</t>
  </si>
  <si>
    <t>ELGUETA MORA, AÍDA DEL TRÁNSITO</t>
  </si>
  <si>
    <t>6517906-7</t>
  </si>
  <si>
    <t>ESCOBAR RUIZ, VÍCTOR ARMANDO</t>
  </si>
  <si>
    <t>8305583-9</t>
  </si>
  <si>
    <t>FIGUEROA LARA, CLARA LINDA MAUREM</t>
  </si>
  <si>
    <t>6154433-K</t>
  </si>
  <si>
    <t>FLORES DUHALDE, EDMUNDO ALEJANDRO</t>
  </si>
  <si>
    <t>7027686-0</t>
  </si>
  <si>
    <t>GALLARDO GARCÍA, LUIS HERNÁN</t>
  </si>
  <si>
    <t>8553711-3</t>
  </si>
  <si>
    <t>GALLARDO SALAZAR, VERÓNICA EDUARDA</t>
  </si>
  <si>
    <t>8076274-7</t>
  </si>
  <si>
    <t>HERNÁNDEZ CHÁVEZ, CARMEN GLORIA</t>
  </si>
  <si>
    <t>8495606-6</t>
  </si>
  <si>
    <t>LAVADO NÚÑEZ, TEODORA DEL CARMEN</t>
  </si>
  <si>
    <t>8183299-4</t>
  </si>
  <si>
    <t>LOBOS GUTIÉRREZ, OLGA CRISTINA</t>
  </si>
  <si>
    <t>6992718-1</t>
  </si>
  <si>
    <t>MARCELI CÁRDENAS, FRANCISCO</t>
  </si>
  <si>
    <t>8520453-K</t>
  </si>
  <si>
    <t>MATUS RODRÍGUEZ, ANGELA DE LOURDES</t>
  </si>
  <si>
    <t>6621027-8</t>
  </si>
  <si>
    <t>MEDINA TEJOS, HERNÁN EDGARDO</t>
  </si>
  <si>
    <t>6903858-1</t>
  </si>
  <si>
    <t>MORALES MORA, DAVID MARCOS</t>
  </si>
  <si>
    <t>6794615-4</t>
  </si>
  <si>
    <t>MUÑOZ TRIVIÑOS, OSCAR ROLANDO</t>
  </si>
  <si>
    <t>6968580-3</t>
  </si>
  <si>
    <t>OSSA GONZÁLEZ, JUAN ROGEL</t>
  </si>
  <si>
    <t>7374114-9</t>
  </si>
  <si>
    <t>PUENTES ALIANTE, MARÍA EUGENIA</t>
  </si>
  <si>
    <t>5569471-0</t>
  </si>
  <si>
    <t>QUISTO ROSAS, ADOLFO NAZARIO</t>
  </si>
  <si>
    <t>8900732-1</t>
  </si>
  <si>
    <t>RETAMAL JIMÉNEZ, JUANA UBERLINDA</t>
  </si>
  <si>
    <t>6958191-9</t>
  </si>
  <si>
    <t>REYES LARA, RAÚL ALBERTO</t>
  </si>
  <si>
    <t>5797165-7</t>
  </si>
  <si>
    <t>REYES PAREDES, GUILLERMO OCTAVIO</t>
  </si>
  <si>
    <t>7735984-2</t>
  </si>
  <si>
    <t>RODRÍGUEZ ROJAS, GLORIA DEL CARMEN</t>
  </si>
  <si>
    <t>6950966-5</t>
  </si>
  <si>
    <t>SALAS ICARTE, ISAAC ANJEL</t>
  </si>
  <si>
    <t>6899491-8</t>
  </si>
  <si>
    <t>SCHENCKE CAMPOS, LUIS ENRIQUE</t>
  </si>
  <si>
    <t>6935625-7</t>
  </si>
  <si>
    <t>SOLAR CUEVAS, RICARDO GABRIEL</t>
  </si>
  <si>
    <t>6467293-2</t>
  </si>
  <si>
    <t>SOLIZ RÍOS, CARLOS JORGE</t>
  </si>
  <si>
    <t>7832101-6</t>
  </si>
  <si>
    <t>SOTO OJEDA, MIRIAM DEL CARMEN</t>
  </si>
  <si>
    <t>8597299-5</t>
  </si>
  <si>
    <t>TOLEDO MERA, MARÍA EUGENIA</t>
  </si>
  <si>
    <t>7596989-9</t>
  </si>
  <si>
    <t>URRA BARRERA, EUGENIA DEL CARMEN</t>
  </si>
  <si>
    <t>7768068-3</t>
  </si>
  <si>
    <t>VALENZUELA ANGULO, CECILIA VERÓNICA</t>
  </si>
  <si>
    <t>6770629-3</t>
  </si>
  <si>
    <t>WEVAR NEGRIER, WALDEMAR ANDRÉS</t>
  </si>
  <si>
    <t>7386736-3</t>
  </si>
  <si>
    <t>ZEPEDA MUÑOZ, MARÍA TERESA</t>
  </si>
  <si>
    <t>6948387-9</t>
  </si>
  <si>
    <t>ANGULO GONZÁLEZ, IRENE JUDITH</t>
  </si>
  <si>
    <t>7441511-3</t>
  </si>
  <si>
    <t>ARANGUEZ HERRERA, PATRICIA DEL CARMEN</t>
  </si>
  <si>
    <t>8298083-0</t>
  </si>
  <si>
    <t>CÁRDENAS PAREDES, MARÍA LUZ</t>
  </si>
  <si>
    <t>8158395-1</t>
  </si>
  <si>
    <t>CARRILLO FERNÁNDEZ, AMELIA DEL CARMEN</t>
  </si>
  <si>
    <t>8055801-5</t>
  </si>
  <si>
    <t>GALLARDO CIFUENTES, MARÍA ELENA SOLEDAD</t>
  </si>
  <si>
    <t>6133516-1</t>
  </si>
  <si>
    <t>JARA BALBOA, JUAN RICARDO</t>
  </si>
  <si>
    <t>6827133-9</t>
  </si>
  <si>
    <t>LEÓN MORALES, ELISEO BERNABÉ</t>
  </si>
  <si>
    <t>6947430-6</t>
  </si>
  <si>
    <t>LOYER ROMERA, PAOLA</t>
  </si>
  <si>
    <t>6633626-3</t>
  </si>
  <si>
    <t>RODRÍGUEZ MERCADO, IVÁN HAROLDO</t>
  </si>
  <si>
    <t>6827129-0</t>
  </si>
  <si>
    <t>VOTTERO ALARCÓN, GUADALUPE DEL CARMEN</t>
  </si>
  <si>
    <t>6889287-2</t>
  </si>
  <si>
    <t>ARAYA OLIVARES, ANA VIVIAN MARGARITA</t>
  </si>
  <si>
    <t>7800619-6</t>
  </si>
  <si>
    <t>BRANIFF JAIME, MARTA CECILIA</t>
  </si>
  <si>
    <t>6603951-K</t>
  </si>
  <si>
    <t>CONTRERAS ROBLES, CARLOS ARTURO</t>
  </si>
  <si>
    <t>7836411-4</t>
  </si>
  <si>
    <t>CORTÉS ARAYA, JUANA ALBERTINA</t>
  </si>
  <si>
    <t>5915808-2</t>
  </si>
  <si>
    <t>CORTÉS JERALDO, IVÁN FERNANDO</t>
  </si>
  <si>
    <t>6836755-7</t>
  </si>
  <si>
    <t>GONZÁLEZ SOZA, CECILIA EDITH DEL CARMEN</t>
  </si>
  <si>
    <t>6645999-3</t>
  </si>
  <si>
    <t>MUNIZAGA GONZÁLEZ, LEONOR ELIZABETH</t>
  </si>
  <si>
    <t>8429354-7</t>
  </si>
  <si>
    <t>RAMOS RAMOS, ADORACIÓN DEL CARMEN</t>
  </si>
  <si>
    <t>6684303-3</t>
  </si>
  <si>
    <t>ROCO RODRÍGUEZ, SUSANA AVELINA</t>
  </si>
  <si>
    <t>6251398-5</t>
  </si>
  <si>
    <t>ROCO VÉLIZ, CARLOS ENRIQUE</t>
  </si>
  <si>
    <t>6962594-0</t>
  </si>
  <si>
    <t>SEPÚLVEDA GALLARDO, LUIS EDUARDO</t>
  </si>
  <si>
    <t>6683437-9</t>
  </si>
  <si>
    <t>TORRES MEDINA, GLORIA CARMEN</t>
  </si>
  <si>
    <t>7636347-1</t>
  </si>
  <si>
    <t>ZÁRATE ROJAS, DORIS LUCY</t>
  </si>
  <si>
    <t>6704406-1</t>
  </si>
  <si>
    <t>CARRASCO REBOLLEDO, MOISÉS REINERIO</t>
  </si>
  <si>
    <t>8202369-0</t>
  </si>
  <si>
    <t>D'APPOLLONIO SEGUEL, LUZ MARÍA</t>
  </si>
  <si>
    <t>6528781-1</t>
  </si>
  <si>
    <t>ESPINOSA VEGA, JULIA VERÓNICA</t>
  </si>
  <si>
    <t>7974694-0</t>
  </si>
  <si>
    <t>INOSTROZA ÁLVAREZ, MAGALY DEL CARMEN</t>
  </si>
  <si>
    <t>6996630-6</t>
  </si>
  <si>
    <t>MEZA CID, CARLOS DAVID</t>
  </si>
  <si>
    <t>7642832-8</t>
  </si>
  <si>
    <t>ORTIZ MEDINA, ELLA MÓNICA</t>
  </si>
  <si>
    <t>7110354-4</t>
  </si>
  <si>
    <t>PAREDES LLAUPE, INÉS NICOLASA</t>
  </si>
  <si>
    <t>7769086-7</t>
  </si>
  <si>
    <t>RODRÍGUEZ DEMIERRE, DORYS NANCY</t>
  </si>
  <si>
    <t>6740091-7</t>
  </si>
  <si>
    <t>BANDELLI ÁLVAREZ, ALDO JOSÉ</t>
  </si>
  <si>
    <t>6888120-K</t>
  </si>
  <si>
    <t>CASTRO GUTIÉRREZ, JUAN RAMÓN</t>
  </si>
  <si>
    <t>8034532-1</t>
  </si>
  <si>
    <t>CONSTANZO CANALES, RUTH MARÍA</t>
  </si>
  <si>
    <t>6813764-0</t>
  </si>
  <si>
    <t>FIGUEROA MONTENEGRO, MARIO IVÁN</t>
  </si>
  <si>
    <t>6941452-4</t>
  </si>
  <si>
    <t>GONZÁLEZ ESPINOZA, JOSÉ WASHINGTON</t>
  </si>
  <si>
    <t>9420915-3</t>
  </si>
  <si>
    <t>GUICHAQUELÉN GARAY, RITA DEYSE</t>
  </si>
  <si>
    <t>7957437-6</t>
  </si>
  <si>
    <t>HUANEL ELGUETA, ROSA DEL CARMEN</t>
  </si>
  <si>
    <t>7000714-2</t>
  </si>
  <si>
    <t>JARA NEIRA, JILBERTO LEOPOLDO</t>
  </si>
  <si>
    <t>8035353-7</t>
  </si>
  <si>
    <t>SAAVEDRA SALINAS, MÓNICA GEMA</t>
  </si>
  <si>
    <t>4989214-4</t>
  </si>
  <si>
    <t>SAENZ GONZÁLEZ, MARCO AURELIO</t>
  </si>
  <si>
    <t>5780613-3</t>
  </si>
  <si>
    <t>BARCELÓ PASTENES, JOSÉ MARÍA</t>
  </si>
  <si>
    <t>7022015-6</t>
  </si>
  <si>
    <t>BARRIENTOS GÓMEZ, JOSÉ ARIEL</t>
  </si>
  <si>
    <t>6655770-7</t>
  </si>
  <si>
    <t>BURGOS CERDA, SILVIA TERESA</t>
  </si>
  <si>
    <t>7835566-2</t>
  </si>
  <si>
    <t>CARVAJAL BRUNA, MARÍA AUDELINA</t>
  </si>
  <si>
    <t>7433216-1</t>
  </si>
  <si>
    <t>CERDA MENESES, VIVIANA FLORENCIA</t>
  </si>
  <si>
    <t>6482025-7</t>
  </si>
  <si>
    <t>CORTÉS FIGUEROA, GASTÓN ARMANDO</t>
  </si>
  <si>
    <t>8053588-0</t>
  </si>
  <si>
    <t>DE LA HOZ CONCHA, NORA ELVIRA</t>
  </si>
  <si>
    <t>6711814-6</t>
  </si>
  <si>
    <t>DÍAZ MORALES, GERMÁN ENRIQUE</t>
  </si>
  <si>
    <t>6526490-0</t>
  </si>
  <si>
    <t>FERNÁNDEZ KOKICH, ULISES</t>
  </si>
  <si>
    <t>6792948-9</t>
  </si>
  <si>
    <t>FIGUEROA CERDA, KIRNA RUTH</t>
  </si>
  <si>
    <t>8292309-8</t>
  </si>
  <si>
    <t>FRANCHI VALDÉS, MYRIAN DEL CARMEN</t>
  </si>
  <si>
    <t>6578717-2</t>
  </si>
  <si>
    <t>GRABOLOZA NÚÑEZ, JOSÉ PATRICIO ADRIÁN</t>
  </si>
  <si>
    <t>7260845-3</t>
  </si>
  <si>
    <t>LECAROS DÍAZ, VILMA ROSENDA</t>
  </si>
  <si>
    <t>6094702-3</t>
  </si>
  <si>
    <t>LÓPEZ NORIEGA, LUIS ADRIÁN</t>
  </si>
  <si>
    <t>7306389-2</t>
  </si>
  <si>
    <t>PÉREZ BAEZ, MIREYA CECILIA</t>
  </si>
  <si>
    <t>7698120-5</t>
  </si>
  <si>
    <t>SEPÚLVEDA SILVA, MARTA JACQUELINE</t>
  </si>
  <si>
    <t>7213713-2</t>
  </si>
  <si>
    <t>VILLACURA MONTENEGRO, MARTA AMELIA</t>
  </si>
  <si>
    <t>6507922-4</t>
  </si>
  <si>
    <t>CANO JARAMILLO, AIRA ABDINA</t>
  </si>
  <si>
    <t>6562281-5</t>
  </si>
  <si>
    <t>ITURRA CARRASCO, SERGIO EUGENIO</t>
  </si>
  <si>
    <t>8090620-K</t>
  </si>
  <si>
    <t>LLANCAFIL COLLINAO, EUGENIA DEL TRÁNSITO</t>
  </si>
  <si>
    <t>6848101-5</t>
  </si>
  <si>
    <t>LOBOS CÁRCAMO, AMELIA ORFELINA</t>
  </si>
  <si>
    <t>8571082-6</t>
  </si>
  <si>
    <t>NAVARRETE RIQUELME, CRISTINA INÉS</t>
  </si>
  <si>
    <t>6900683-3</t>
  </si>
  <si>
    <t>PACHECO PAVEZ, ESMERITA ADELINDA</t>
  </si>
  <si>
    <t>6575847-4</t>
  </si>
  <si>
    <t>RODRÍGUEZ RIQUELME, AIDÉE EMPERATRIZ</t>
  </si>
  <si>
    <t>7856732-5</t>
  </si>
  <si>
    <t>ARAVENA PINEDA, VERÓNICA LEONOR</t>
  </si>
  <si>
    <t>7465628-5</t>
  </si>
  <si>
    <t>ARENAS SANTIS, KETTY MARGARITA</t>
  </si>
  <si>
    <t>6452764-9</t>
  </si>
  <si>
    <t>ARQUERO ESPINOSA, PATRICIO FERNANDO</t>
  </si>
  <si>
    <t>8137674-3</t>
  </si>
  <si>
    <t>BREYTMANN AGUILAR, VERÓNICA ELIZABETH</t>
  </si>
  <si>
    <t>6561807-9</t>
  </si>
  <si>
    <t>BUSTAMANTE GÓMEZ, JAIME RAMÓN</t>
  </si>
  <si>
    <t>6549973-8</t>
  </si>
  <si>
    <t>CÁCERES BENSON, LUIS ALBERTO</t>
  </si>
  <si>
    <t>6892331-K</t>
  </si>
  <si>
    <t>CARMONA VILLANUEVA, MARIBEL DEL CARMEN</t>
  </si>
  <si>
    <t>6667735-4</t>
  </si>
  <si>
    <t>CISTERNA ROSALES, JORGE ENRIQUE</t>
  </si>
  <si>
    <t>6740272-3</t>
  </si>
  <si>
    <t>CONTRERAS BRAVO, JOSÉ AGUSTÍN</t>
  </si>
  <si>
    <t>6835171-5</t>
  </si>
  <si>
    <t>FARÍAS ULLOA, NORMA ISABEL</t>
  </si>
  <si>
    <t>5767785-6</t>
  </si>
  <si>
    <t>GALLARDO MARTÍNEZ, ALFONSO ELÍAS</t>
  </si>
  <si>
    <t>7135373-7</t>
  </si>
  <si>
    <t>GALLEGUILLOS CAMPOS, FLORALYSIA VILMA</t>
  </si>
  <si>
    <t>6523207-3</t>
  </si>
  <si>
    <t>GUZMÁN MIDDLETON, HUGO FERNANDO</t>
  </si>
  <si>
    <t>8062453-0</t>
  </si>
  <si>
    <t>HANSEN ARRIAGADA, MYRNA SONIA</t>
  </si>
  <si>
    <t>8061986-3</t>
  </si>
  <si>
    <t>HASELL MORENO, ERIKA MIREYA</t>
  </si>
  <si>
    <t>8292453-1</t>
  </si>
  <si>
    <t>HERNÁNDEZ COFRÉ, SARA IVONNE</t>
  </si>
  <si>
    <t>7676460-3</t>
  </si>
  <si>
    <t>HERNÁNDEZ LAZCANO, JUANA CECILIA</t>
  </si>
  <si>
    <t>7764178-5</t>
  </si>
  <si>
    <t>LATTAPIAT SANTA MARÍA, LIZETTE DENISSE</t>
  </si>
  <si>
    <t>6906444-2</t>
  </si>
  <si>
    <t>LIPÁN ARANCIBIA, MARÍA SOLEDAD</t>
  </si>
  <si>
    <t>7415896-K</t>
  </si>
  <si>
    <t>MELGAREJO VALENCIA, MARÍA ELENA</t>
  </si>
  <si>
    <t>5839665-6</t>
  </si>
  <si>
    <t>MELLINGS SALAS, JORGE ALEX</t>
  </si>
  <si>
    <t>7529105-1</t>
  </si>
  <si>
    <t>MOLINA HERRERA, PATRICIA LORENA</t>
  </si>
  <si>
    <t>6622771-5</t>
  </si>
  <si>
    <t>MORAGA APOLONIO, MARÍA VERÓNICA</t>
  </si>
  <si>
    <t>6622768-5</t>
  </si>
  <si>
    <t>MORAGA COLTTERS, LILIANA CECILIA</t>
  </si>
  <si>
    <t>6432186-2</t>
  </si>
  <si>
    <t>MORAGA MALLEA, ERIKA PATRICIA</t>
  </si>
  <si>
    <t>7149105-6</t>
  </si>
  <si>
    <t>MOYANO GARCÍA, LUZ MERCEDES</t>
  </si>
  <si>
    <t>7286792-0</t>
  </si>
  <si>
    <t>NAVARRO ESPINOSA, VÍCTOR LEONARDO</t>
  </si>
  <si>
    <t>6668125-4</t>
  </si>
  <si>
    <t>ORTEGA OYARZÚN, RITA ESTER</t>
  </si>
  <si>
    <t>7723408-K</t>
  </si>
  <si>
    <t>ORTIZ ALVARADO, NELLY DEL CARMEN</t>
  </si>
  <si>
    <t>6519368-K</t>
  </si>
  <si>
    <t>PANIAGUA ICOCHEA, GRACIELA MÓNICA</t>
  </si>
  <si>
    <t>7397473-9</t>
  </si>
  <si>
    <t>POMMIEZ ILUFI, GLORIA DE LOURDES</t>
  </si>
  <si>
    <t>8440110-2</t>
  </si>
  <si>
    <t>REYES SANTIBÁÑEZ, MARCELA ELIANA</t>
  </si>
  <si>
    <t>8136392-7</t>
  </si>
  <si>
    <t>RIQUELME ESPINOZA, MARÍA SOLEDAD</t>
  </si>
  <si>
    <t>6898828-4</t>
  </si>
  <si>
    <t>RODRÍGUEZ GODOY, JULIO ALFONSO</t>
  </si>
  <si>
    <t>7454978-0</t>
  </si>
  <si>
    <t>ROJAS MOLINA, JULIA ALICIA</t>
  </si>
  <si>
    <t>7025685-1</t>
  </si>
  <si>
    <t>URZÚA VALDEBENITO, SILVIA DEL CARMEN</t>
  </si>
  <si>
    <t>6897612-K</t>
  </si>
  <si>
    <t>VALENCIA RUBIO, MIRTA ROSA</t>
  </si>
  <si>
    <t>8566014-4</t>
  </si>
  <si>
    <t>VARAS LEBUY, LINA VIVIANA DEL CARMEN</t>
  </si>
  <si>
    <t>8536635-1</t>
  </si>
  <si>
    <t>VARGAS FERNÁNDEZ, ISABEL DEL CARMEN</t>
  </si>
  <si>
    <t>7855946-2</t>
  </si>
  <si>
    <t>VELASCO LÓPEZ, PAMELA GRISELDA</t>
  </si>
  <si>
    <t>6503440-9</t>
  </si>
  <si>
    <t>VERA CASTRO, EDUARDO LUIS</t>
  </si>
  <si>
    <t>6407356-7</t>
  </si>
  <si>
    <t>ZILLER OSORIO, ANTONIO</t>
  </si>
  <si>
    <t>6867380-1</t>
  </si>
  <si>
    <t>JIMÉNEZ BARRIENTOS, LUCÍA DEL CARMEN</t>
  </si>
  <si>
    <t>6341081-0</t>
  </si>
  <si>
    <t>RAMÍREZ ZÚÑIGA, DENNY LUIS</t>
  </si>
  <si>
    <t>6941473-7</t>
  </si>
  <si>
    <t>VALPUESTA ARAYA, GILDA ELENA</t>
  </si>
  <si>
    <t>7083379-4</t>
  </si>
  <si>
    <t>BARRÍA OYARZÚN, ZENAIDA GRICELDA</t>
  </si>
  <si>
    <t>7868101-2</t>
  </si>
  <si>
    <t>FUENTES NIETO, ISABEL DEL PILAR</t>
  </si>
  <si>
    <t>8724968-9</t>
  </si>
  <si>
    <t>SALAZAR TORRES, MARÍA ANGÉLICA</t>
  </si>
  <si>
    <t>7191206-K</t>
  </si>
  <si>
    <t>ZÚÑIGA PINTO, MARGARITA CECILIA</t>
  </si>
  <si>
    <t>6214228-6</t>
  </si>
  <si>
    <t>BRIONES MALUENDA, PATRICIA ELIZABETH</t>
  </si>
  <si>
    <t>7322563-9</t>
  </si>
  <si>
    <t>CAMPOS CARTES, FÁTIMA DEL ROSARIO</t>
  </si>
  <si>
    <t>6919232-7</t>
  </si>
  <si>
    <t>DELGADO DURÁN, ORFA YANES</t>
  </si>
  <si>
    <t>5704915-4</t>
  </si>
  <si>
    <t>GUTIÉRREZ ALVEAL, JUAN LUIS</t>
  </si>
  <si>
    <t>6019110-7</t>
  </si>
  <si>
    <t>JIMÉNEZ MUÑOZ, GABRIEL GREGORIO</t>
  </si>
  <si>
    <t>6532659-0</t>
  </si>
  <si>
    <t>MARIQUEO GODOY, MIRIAM EULALIA</t>
  </si>
  <si>
    <t>6302308-6</t>
  </si>
  <si>
    <t>NOVOA RETAMAL, MARÍA MAGDALENA</t>
  </si>
  <si>
    <t>7390515-K</t>
  </si>
  <si>
    <t>SEGUEL RIVERA, LEONIDES DEL CARMEN</t>
  </si>
  <si>
    <t>8265101-2</t>
  </si>
  <si>
    <t>MUJICA MADARIAGA, MARITZA DEL CARMEN</t>
  </si>
  <si>
    <t>8010709-9</t>
  </si>
  <si>
    <t>(Nombre completo), Director(a) de (Nombre del Establecimiento Educacional), en uso de sus facultades administrativas señaladas en la letra a) del artículo 7° del DFL 1 que fija el texto de la Ley 19.070, que aprueba el estatuto Docente, certifica que don/doña (Nombre completo del Docente), cédula nacional de identidad número (RUT con puntos y dígito verificador), fue incorporado como (Subdirector/Inspector General/Jefe de Unidad Técnica Pedagógica) del establecimiento que dirijo, mediante el (Decreto Alcaldicio N°XX/Contrato/Resolución), suscrito en (Fecha completa indicando día, mes, año), por un total de (número de horas) horas cronológicas  y cuyas funciones tienen como fecha de inicio el (día, mes, año), cargo que sigue ejerciendo en la actualidad.</t>
  </si>
  <si>
    <t>Horas de contrato</t>
  </si>
  <si>
    <t>N° de meses</t>
  </si>
  <si>
    <t>37 ó +</t>
  </si>
  <si>
    <t>--&gt; DEBE FIRMAR EL ALCALDE EN CASO DE DAEM O DEM, EL RESPRESENTANTE LEGAL  EN CASO DE CORPORACIONES MUNICIPALES,</t>
  </si>
  <si>
    <t xml:space="preserve"> EL REPRESENTANTE LEGAL EN CASO DE ADMINISTRACIÓN DELEGADA Y EL DIRECTOR EJECUTIVO EN CASO DE SLEP</t>
  </si>
  <si>
    <r>
      <t xml:space="preserve">--&gt; DIGITAR EL MONTO DEL APORTE DEL SOSTENEDOR, SI LO HUBIERA. </t>
    </r>
    <r>
      <rPr>
        <b/>
        <u/>
        <sz val="14"/>
        <color theme="1"/>
        <rFont val="Arial"/>
        <family val="2"/>
      </rPr>
      <t>EN EL CASO DE ADM. DEL. DEBE IR EN CERO (ELIMINAR EL CONTENIDO DE LA CELDA O16)</t>
    </r>
  </si>
  <si>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</si>
  <si>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</si>
  <si>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</si>
  <si>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</si>
  <si>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9 AÑOS Y 5 MESES SON 9 AÑOS, 9 AÑOS Y 6 MESES SON 10 AÑOS</t>
  </si>
  <si>
    <t>--&gt;COLUMNA P: LA REMUNERACIÓN QUE SE INFORMA ES LA REMUNERACIÓN IMPONIBLE DEL MES ANTERIOR AL QUE SE DICTÓ LA RESOLUCIÓN QUE ASIGNÓ LOS CUPOS, POR LO TANTO, DEL MES DE NOVIEMBRE 2019</t>
  </si>
  <si>
    <t>Versión 1.1 - 2022</t>
  </si>
  <si>
    <t>3) INGRESAR RUT DEL BENEFICIARIO EN LA CELDA GRIS, UTILIZAR FORMARO 1222333-1 (SIN PUNTOS, CON GUIÓN Y CON DV). EL RUT SE PUEDE DIGITAR O SELECCIONAR DE LA LISTA</t>
  </si>
  <si>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</si>
  <si>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</si>
  <si>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</si>
  <si>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</si>
  <si>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t xml:space="preserve">    LUEGO SE ESCANEA EL DOCUMENTO, SE FIRMA CON </t>
    </r>
    <r>
      <rPr>
        <b/>
        <sz val="11"/>
        <color rgb="FF990000"/>
        <rFont val="Arial"/>
        <family val="2"/>
      </rPr>
      <t>F.E.A.</t>
    </r>
    <r>
      <rPr>
        <sz val="11"/>
        <color theme="1"/>
        <rFont val="Arial"/>
        <family val="2"/>
      </rPr>
      <t xml:space="preserve"> Y SE ENVÍA AL MINEDUC VÍA POSTAL</t>
    </r>
  </si>
  <si>
    <r>
      <rPr>
        <b/>
        <u/>
        <sz val="11"/>
        <color theme="1"/>
        <rFont val="Arial"/>
        <family val="2"/>
      </rPr>
      <t xml:space="preserve">   EN EL RECUADRO.</t>
    </r>
    <r>
      <rPr>
        <sz val="11"/>
        <color theme="1"/>
        <rFont val="Arial"/>
        <family val="2"/>
      </rPr>
      <t xml:space="preserve"> LA FECHA DE RECEPCIÓN NO PUEDE SER POSTERIOR AL 28 DE FEBRERO DE 2020 PARA DOCENTES CON CUPO 2018</t>
    </r>
  </si>
  <si>
    <t xml:space="preserve">     LUEGO SE ESCANEA EL DOCUMENTO, SE FIRMA CON F.E.A. Y SE ENVÍA AL MINEDUC VÍA POSTAL</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</si>
  <si>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</si>
  <si>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</si>
  <si>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t>
    </r>
  </si>
  <si>
    <r>
      <t xml:space="preserve">     LUEGO SE FIRMA EL DOCUMENTO EN PDF CON </t>
    </r>
    <r>
      <rPr>
        <b/>
        <sz val="11"/>
        <color rgb="FF990000"/>
        <rFont val="Arial"/>
        <family val="2"/>
      </rPr>
      <t>F.E.A.</t>
    </r>
    <r>
      <rPr>
        <sz val="11"/>
        <color theme="1"/>
        <rFont val="Arial"/>
        <family val="2"/>
      </rPr>
      <t xml:space="preserve"> Y ENVIAR VÍA POSTAL AL MINEDUC</t>
    </r>
  </si>
  <si>
    <t xml:space="preserve">--&gt; DEBE FIRMAR EL SECRETARIO MUNICIPAL EN CASO DE DAEM O DEM, EL RESPRESENTANTE LEGAL  EN CASO DE CORPORACIONES MUNICIPALES, </t>
  </si>
  <si>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</si>
  <si>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t>
    </r>
    <r>
      <rPr>
        <sz val="7"/>
        <color theme="1"/>
        <rFont val="Arial"/>
        <family val="2"/>
      </rPr>
      <t xml:space="preserve">        </t>
    </r>
    <r>
      <rPr>
        <sz val="11"/>
        <color theme="1"/>
        <rFont val="Arial"/>
        <family val="2"/>
      </rPr>
      <t>Los docentes incluidos en esta solicitud pertenecen a la dotación establecida para el presente año escolar y han sido declarados beneficiarios por el Ministerio de Educación.</t>
    </r>
  </si>
  <si>
    <t>reajuste marzo 2022</t>
  </si>
  <si>
    <t>CORPORACIÓN MUNICIPAL</t>
  </si>
  <si>
    <t>SERVICIO LOCAL DE EDUCACIÓN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</si>
</sst>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dd/mm/yy"/>
    <numFmt numFmtId="166" formatCode="dd\ mmm\ yyyy"/>
    <numFmt numFmtId="167" formatCode="dd/mm/yy;@"/>
    <numFmt numFmtId="168" formatCode="0.0000%"/>
  </numFmts>
  <fonts count="5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sz val="9"/>
      <color theme="1"/>
      <name val="Calibri"/>
      <family val="2"/>
      <scheme val="minor"/>
    </font>
    <font>
      <b/>
      <sz val="14"/>
      <name val="Arial"/>
      <family val="2"/>
    </font>
    <font>
      <b/>
      <sz val="18"/>
      <name val="Arial"/>
      <family val="2"/>
    </font>
    <font>
      <b/>
      <sz val="9"/>
      <color rgb="FF000000"/>
      <name val="Calibri"/>
      <family val="2"/>
    </font>
    <font>
      <sz val="9"/>
      <color rgb="FF000000"/>
      <name val="Calibri"/>
      <family val="2"/>
    </font>
    <font>
      <sz val="9"/>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7.7"/>
      <color theme="1"/>
      <name val="Arial"/>
      <family val="2"/>
    </font>
    <font>
      <b/>
      <sz val="14"/>
      <color theme="1"/>
      <name val="Calibri"/>
      <family val="2"/>
      <scheme val="minor"/>
    </font>
    <font>
      <b/>
      <sz val="14"/>
      <color rgb="FFC00000"/>
      <name val="Arial"/>
      <family val="2"/>
    </font>
    <font>
      <sz val="11"/>
      <color rgb="FFFF0000"/>
      <name val="Arial"/>
      <family val="2"/>
    </font>
    <font>
      <sz val="7"/>
      <color theme="1"/>
      <name val="Arial"/>
      <family val="2"/>
    </font>
    <font>
      <sz val="10"/>
      <name val="Arial"/>
      <family val="2"/>
    </font>
    <font>
      <b/>
      <i/>
      <sz val="11"/>
      <color theme="1"/>
      <name val="Calibri"/>
      <family val="2"/>
      <scheme val="minor"/>
    </font>
    <font>
      <b/>
      <i/>
      <sz val="10"/>
      <name val="Arial"/>
      <family val="2"/>
    </font>
    <font>
      <sz val="9"/>
      <color indexed="81"/>
      <name val="Tahoma"/>
      <family val="2"/>
    </font>
    <font>
      <i/>
      <sz val="9"/>
      <color rgb="FFFF0000"/>
      <name val="Calibri"/>
      <family val="2"/>
      <scheme val="minor"/>
    </font>
    <font>
      <b/>
      <sz val="14"/>
      <color rgb="FF990000"/>
      <name val="Arial"/>
      <family val="2"/>
    </font>
    <font>
      <b/>
      <sz val="12"/>
      <color theme="0"/>
      <name val="Calibri"/>
      <family val="2"/>
      <scheme val="minor"/>
    </font>
    <font>
      <b/>
      <sz val="9"/>
      <color theme="1"/>
      <name val="Calibri"/>
      <family val="2"/>
    </font>
    <font>
      <sz val="9"/>
      <color theme="1"/>
      <name val="Calibri"/>
      <family val="2"/>
    </font>
    <font>
      <sz val="13"/>
      <color theme="1"/>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2">
    <xf numFmtId="0" fontId="0" fillId="0" borderId="0"/>
    <xf numFmtId="0" fontId="49" fillId="0" borderId="0"/>
  </cellStyleXfs>
  <cellXfs count="345">
    <xf numFmtId="0" fontId="0" fillId="0" borderId="0" xfId="0"/>
    <xf numFmtId="0" fontId="0" fillId="0" borderId="0" xfId="0" applyProtection="1"/>
    <xf numFmtId="0" fontId="10" fillId="0" borderId="0" xfId="0" applyFont="1" applyBorder="1" applyAlignment="1" applyProtection="1">
      <alignment vertical="top"/>
    </xf>
    <xf numFmtId="0" fontId="4" fillId="0" borderId="0" xfId="0" applyFont="1" applyBorder="1" applyAlignment="1" applyProtection="1">
      <alignment vertical="center"/>
    </xf>
    <xf numFmtId="0" fontId="5" fillId="0" borderId="11"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4" fillId="0" borderId="0" xfId="0" applyFont="1" applyAlignment="1" applyProtection="1">
      <alignment vertical="center"/>
    </xf>
    <xf numFmtId="0" fontId="9" fillId="0" borderId="0" xfId="0" applyFont="1" applyBorder="1" applyAlignment="1" applyProtection="1">
      <alignment vertical="center"/>
    </xf>
    <xf numFmtId="3" fontId="2" fillId="0" borderId="0" xfId="0" applyNumberFormat="1" applyFont="1" applyAlignment="1" applyProtection="1">
      <alignment vertical="center"/>
    </xf>
    <xf numFmtId="3" fontId="4" fillId="0" borderId="0" xfId="0" applyNumberFormat="1" applyFont="1" applyBorder="1" applyAlignment="1" applyProtection="1">
      <alignment horizontal="center"/>
    </xf>
    <xf numFmtId="3" fontId="4" fillId="0" borderId="0" xfId="0" applyNumberFormat="1" applyFont="1" applyBorder="1" applyProtection="1"/>
    <xf numFmtId="0" fontId="0" fillId="0" borderId="0" xfId="0" applyBorder="1" applyProtection="1"/>
    <xf numFmtId="3" fontId="4" fillId="0" borderId="0" xfId="0" applyNumberFormat="1" applyFont="1" applyBorder="1" applyAlignment="1" applyProtection="1">
      <alignment horizontal="right"/>
    </xf>
    <xf numFmtId="0" fontId="4" fillId="0" borderId="19" xfId="0" applyFont="1" applyBorder="1" applyAlignment="1" applyProtection="1">
      <alignment vertical="center"/>
    </xf>
    <xf numFmtId="3" fontId="4" fillId="0" borderId="0" xfId="0" applyNumberFormat="1" applyFont="1" applyBorder="1" applyAlignment="1" applyProtection="1">
      <alignment horizontal="left"/>
    </xf>
    <xf numFmtId="0" fontId="6" fillId="0" borderId="0" xfId="0" applyFont="1" applyBorder="1" applyAlignment="1" applyProtection="1">
      <alignment vertical="center"/>
    </xf>
    <xf numFmtId="3" fontId="2" fillId="0" borderId="0" xfId="0" applyNumberFormat="1" applyFont="1" applyAlignment="1" applyProtection="1"/>
    <xf numFmtId="0" fontId="0" fillId="0" borderId="0" xfId="0" applyAlignment="1" applyProtection="1">
      <alignment horizontal="center"/>
    </xf>
    <xf numFmtId="0" fontId="15" fillId="0" borderId="25" xfId="0" applyFont="1" applyBorder="1" applyAlignment="1" applyProtection="1">
      <alignment horizontal="right" vertical="center"/>
    </xf>
    <xf numFmtId="0" fontId="15" fillId="0" borderId="1" xfId="0" applyFont="1" applyBorder="1" applyAlignment="1" applyProtection="1">
      <alignment horizontal="right" vertical="center"/>
    </xf>
    <xf numFmtId="0" fontId="15" fillId="0" borderId="0" xfId="0" applyFont="1" applyBorder="1" applyAlignment="1" applyProtection="1">
      <alignment horizontal="right" vertical="center"/>
    </xf>
    <xf numFmtId="3" fontId="14" fillId="0" borderId="0" xfId="0" applyNumberFormat="1" applyFont="1" applyBorder="1" applyProtection="1"/>
    <xf numFmtId="3" fontId="14" fillId="0" borderId="0" xfId="0" applyNumberFormat="1" applyFont="1" applyBorder="1" applyAlignment="1" applyProtection="1">
      <alignment horizontal="right"/>
    </xf>
    <xf numFmtId="0" fontId="14" fillId="0" borderId="0" xfId="0" applyFont="1" applyBorder="1" applyAlignment="1" applyProtection="1">
      <alignment horizontal="right" vertical="center"/>
    </xf>
    <xf numFmtId="3" fontId="14" fillId="0" borderId="0" xfId="0" applyNumberFormat="1" applyFont="1" applyBorder="1" applyAlignment="1" applyProtection="1">
      <alignment horizontal="left"/>
    </xf>
    <xf numFmtId="0" fontId="15" fillId="0" borderId="0" xfId="0" applyFont="1" applyFill="1" applyBorder="1" applyAlignment="1" applyProtection="1">
      <alignment horizontal="right" vertical="center"/>
    </xf>
    <xf numFmtId="0" fontId="14" fillId="0" borderId="0" xfId="0" applyFont="1" applyFill="1" applyBorder="1" applyAlignment="1" applyProtection="1">
      <alignment vertical="center"/>
    </xf>
    <xf numFmtId="1" fontId="14" fillId="0" borderId="0" xfId="0" applyNumberFormat="1" applyFont="1" applyBorder="1" applyAlignment="1" applyProtection="1">
      <alignment vertical="center"/>
    </xf>
    <xf numFmtId="0" fontId="14" fillId="0" borderId="25" xfId="0" applyFont="1" applyBorder="1" applyAlignment="1" applyProtection="1">
      <alignment vertical="center"/>
    </xf>
    <xf numFmtId="0" fontId="14" fillId="0" borderId="26" xfId="0" applyFont="1" applyBorder="1" applyAlignment="1" applyProtection="1">
      <alignment vertical="center"/>
    </xf>
    <xf numFmtId="3" fontId="14" fillId="0" borderId="10" xfId="0" applyNumberFormat="1" applyFont="1" applyBorder="1" applyAlignment="1" applyProtection="1">
      <alignment vertical="center"/>
    </xf>
    <xf numFmtId="0" fontId="9" fillId="0" borderId="19" xfId="0" applyFont="1" applyBorder="1" applyAlignment="1" applyProtection="1">
      <alignment vertical="center"/>
    </xf>
    <xf numFmtId="0" fontId="15" fillId="0" borderId="26" xfId="0" applyFont="1" applyBorder="1" applyAlignment="1" applyProtection="1">
      <alignment horizontal="right" vertical="center"/>
    </xf>
    <xf numFmtId="0" fontId="15" fillId="0" borderId="25" xfId="0" applyFont="1" applyBorder="1" applyAlignment="1" applyProtection="1">
      <alignment horizontal="center" vertical="center"/>
    </xf>
    <xf numFmtId="0" fontId="0" fillId="0" borderId="0" xfId="0" applyAlignment="1">
      <alignment wrapText="1"/>
    </xf>
    <xf numFmtId="0" fontId="17" fillId="0" borderId="0" xfId="0" applyFont="1" applyAlignment="1">
      <alignment horizontal="centerContinuous"/>
    </xf>
    <xf numFmtId="0" fontId="17" fillId="0" borderId="0" xfId="0" applyFont="1" applyAlignment="1"/>
    <xf numFmtId="0" fontId="17" fillId="0" borderId="0" xfId="0" applyFont="1" applyAlignment="1">
      <alignment vertical="top" wrapText="1"/>
    </xf>
    <xf numFmtId="0" fontId="0" fillId="0" borderId="0" xfId="0" applyFont="1" applyAlignment="1">
      <alignment wrapText="1"/>
    </xf>
    <xf numFmtId="0" fontId="17" fillId="0" borderId="34" xfId="0" applyFont="1" applyBorder="1" applyAlignment="1"/>
    <xf numFmtId="0" fontId="18" fillId="0" borderId="0" xfId="0" applyFont="1" applyAlignment="1">
      <alignment horizontal="centerContinuous"/>
    </xf>
    <xf numFmtId="0" fontId="17" fillId="0" borderId="0" xfId="0" applyFont="1" applyFill="1" applyAlignment="1"/>
    <xf numFmtId="0" fontId="17" fillId="0" borderId="22" xfId="0" applyFont="1" applyBorder="1" applyAlignment="1"/>
    <xf numFmtId="0" fontId="19" fillId="0" borderId="0" xfId="0" applyFont="1" applyAlignment="1">
      <alignment horizontal="centerContinuous"/>
    </xf>
    <xf numFmtId="0" fontId="20" fillId="0" borderId="0" xfId="0" applyFont="1" applyAlignment="1"/>
    <xf numFmtId="0" fontId="19" fillId="0" borderId="0" xfId="0" applyFont="1" applyBorder="1" applyAlignment="1">
      <alignment horizontal="center" wrapText="1"/>
    </xf>
    <xf numFmtId="0" fontId="0" fillId="0" borderId="0" xfId="0" applyBorder="1" applyAlignment="1">
      <alignment wrapText="1"/>
    </xf>
    <xf numFmtId="0" fontId="17" fillId="0" borderId="0" xfId="0" quotePrefix="1" applyFont="1" applyAlignment="1"/>
    <xf numFmtId="0" fontId="3" fillId="0" borderId="25" xfId="0" applyFont="1" applyBorder="1" applyAlignment="1" applyProtection="1">
      <alignment vertical="center"/>
    </xf>
    <xf numFmtId="0" fontId="3" fillId="0" borderId="26" xfId="0" applyFont="1" applyBorder="1" applyAlignment="1" applyProtection="1">
      <alignment vertical="center"/>
    </xf>
    <xf numFmtId="0" fontId="2" fillId="0" borderId="1" xfId="0" applyFont="1" applyBorder="1" applyAlignment="1" applyProtection="1">
      <alignment horizontal="right" vertical="center"/>
    </xf>
    <xf numFmtId="0" fontId="24" fillId="0" borderId="0" xfId="0" applyFont="1" applyAlignment="1"/>
    <xf numFmtId="0" fontId="17" fillId="0" borderId="0" xfId="0" applyFont="1"/>
    <xf numFmtId="0" fontId="17" fillId="0" borderId="0" xfId="0" applyFont="1" applyFill="1" applyAlignment="1">
      <alignment horizontal="right"/>
    </xf>
    <xf numFmtId="3" fontId="14" fillId="0" borderId="0" xfId="0" applyNumberFormat="1" applyFont="1" applyBorder="1" applyAlignment="1" applyProtection="1">
      <alignment horizontal="center"/>
    </xf>
    <xf numFmtId="0" fontId="0" fillId="0" borderId="0" xfId="0" applyBorder="1" applyAlignment="1" applyProtection="1">
      <alignment horizontal="center"/>
    </xf>
    <xf numFmtId="0" fontId="6" fillId="0" borderId="16" xfId="0" applyFont="1" applyBorder="1" applyAlignment="1" applyProtection="1">
      <alignment horizontal="center" vertical="center"/>
    </xf>
    <xf numFmtId="0" fontId="6" fillId="0" borderId="16" xfId="0" applyFont="1" applyBorder="1" applyAlignment="1" applyProtection="1">
      <alignment vertical="center"/>
    </xf>
    <xf numFmtId="1" fontId="6" fillId="0" borderId="7" xfId="0" applyNumberFormat="1" applyFont="1" applyBorder="1" applyAlignment="1" applyProtection="1">
      <alignment horizontal="center" vertical="center"/>
    </xf>
    <xf numFmtId="0" fontId="0" fillId="0" borderId="0" xfId="0" applyAlignment="1">
      <alignment horizontal="left" vertical="top"/>
    </xf>
    <xf numFmtId="0" fontId="0" fillId="0" borderId="0" xfId="0" applyAlignment="1">
      <alignment horizontal="left" vertical="top" wrapText="1"/>
    </xf>
    <xf numFmtId="0" fontId="18" fillId="0" borderId="0" xfId="0" applyFont="1" applyAlignment="1">
      <alignment horizontal="centerContinuous" wrapText="1"/>
    </xf>
    <xf numFmtId="0" fontId="0" fillId="0" borderId="0" xfId="0"/>
    <xf numFmtId="0" fontId="38" fillId="0" borderId="0" xfId="0" applyFont="1" applyAlignment="1"/>
    <xf numFmtId="0" fontId="38" fillId="0" borderId="0" xfId="0" applyFont="1" applyFill="1" applyAlignment="1"/>
    <xf numFmtId="0" fontId="2" fillId="0" borderId="21" xfId="0" applyFont="1" applyBorder="1" applyAlignment="1" applyProtection="1">
      <alignment horizontal="center" vertical="center" wrapText="1"/>
    </xf>
    <xf numFmtId="0" fontId="39" fillId="0" borderId="0" xfId="0" applyFont="1" applyAlignment="1">
      <alignment vertical="top" wrapText="1"/>
    </xf>
    <xf numFmtId="0" fontId="17" fillId="0" borderId="0" xfId="0" applyFont="1" applyAlignment="1">
      <alignment wrapText="1"/>
    </xf>
    <xf numFmtId="0" fontId="17" fillId="0" borderId="0" xfId="0" applyFont="1" applyAlignment="1">
      <alignment vertical="center"/>
    </xf>
    <xf numFmtId="0" fontId="17" fillId="0" borderId="0" xfId="0" quotePrefix="1" applyFont="1" applyAlignment="1">
      <alignment vertical="center"/>
    </xf>
    <xf numFmtId="0" fontId="33" fillId="0" borderId="0" xfId="0" applyFont="1" applyAlignment="1">
      <alignment vertical="center"/>
    </xf>
    <xf numFmtId="3" fontId="0" fillId="0" borderId="0" xfId="0" applyNumberFormat="1" applyProtection="1"/>
    <xf numFmtId="0" fontId="0" fillId="0" borderId="0" xfId="0" applyFont="1" applyProtection="1"/>
    <xf numFmtId="0" fontId="17" fillId="0" borderId="0" xfId="0" applyFont="1" applyAlignment="1" applyProtection="1">
      <protection locked="0"/>
    </xf>
    <xf numFmtId="0" fontId="17" fillId="0" borderId="0" xfId="0" applyFont="1" applyAlignment="1" applyProtection="1">
      <alignment vertical="center"/>
      <protection locked="0"/>
    </xf>
    <xf numFmtId="0" fontId="0" fillId="0" borderId="0" xfId="0" applyAlignment="1">
      <alignment vertical="top"/>
    </xf>
    <xf numFmtId="0" fontId="17" fillId="0" borderId="0" xfId="0" quotePrefix="1" applyFont="1"/>
    <xf numFmtId="0" fontId="26" fillId="0" borderId="0" xfId="0" applyFont="1" applyAlignment="1"/>
    <xf numFmtId="0" fontId="17" fillId="0" borderId="0" xfId="0" applyFont="1" applyAlignment="1">
      <alignment horizontal="right"/>
    </xf>
    <xf numFmtId="0" fontId="17" fillId="0" borderId="0" xfId="0" applyFont="1" applyAlignment="1">
      <alignment horizontal="justify" vertical="center"/>
    </xf>
    <xf numFmtId="0" fontId="5" fillId="0" borderId="0" xfId="0" applyFont="1" applyBorder="1" applyAlignment="1" applyProtection="1">
      <alignment vertical="center"/>
    </xf>
    <xf numFmtId="0" fontId="17" fillId="0" borderId="0" xfId="0" applyFont="1" applyAlignment="1">
      <alignment horizontal="left" vertical="center"/>
    </xf>
    <xf numFmtId="0" fontId="45" fillId="0" borderId="0" xfId="0" applyFont="1"/>
    <xf numFmtId="4" fontId="6" fillId="0" borderId="6" xfId="0" applyNumberFormat="1" applyFont="1" applyBorder="1" applyAlignment="1" applyProtection="1">
      <alignment horizontal="center" vertical="center"/>
    </xf>
    <xf numFmtId="4" fontId="6" fillId="0" borderId="9" xfId="0" applyNumberFormat="1" applyFont="1" applyBorder="1" applyAlignment="1" applyProtection="1">
      <alignment horizontal="center" vertical="center"/>
    </xf>
    <xf numFmtId="4" fontId="6" fillId="0" borderId="13" xfId="0" applyNumberFormat="1" applyFont="1" applyBorder="1" applyAlignment="1" applyProtection="1">
      <alignment horizontal="center" vertical="center"/>
    </xf>
    <xf numFmtId="0" fontId="49" fillId="0" borderId="0" xfId="1"/>
    <xf numFmtId="0" fontId="2" fillId="4" borderId="0" xfId="1" applyFont="1" applyFill="1" applyAlignment="1">
      <alignment vertical="center" wrapText="1"/>
    </xf>
    <xf numFmtId="0" fontId="49" fillId="0" borderId="35" xfId="1" applyBorder="1"/>
    <xf numFmtId="0" fontId="50" fillId="0" borderId="37" xfId="1" applyFont="1" applyBorder="1" applyAlignment="1">
      <alignment horizontal="right"/>
    </xf>
    <xf numFmtId="0" fontId="3" fillId="0" borderId="0" xfId="1" applyFont="1"/>
    <xf numFmtId="0" fontId="51"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3" fontId="49" fillId="0" borderId="19" xfId="1" applyNumberFormat="1" applyBorder="1"/>
    <xf numFmtId="3" fontId="49" fillId="0" borderId="41" xfId="1" applyNumberFormat="1" applyBorder="1"/>
    <xf numFmtId="0" fontId="1" fillId="0" borderId="42" xfId="1" applyFont="1" applyBorder="1" applyAlignment="1">
      <alignment horizontal="right" indent="1"/>
    </xf>
    <xf numFmtId="3" fontId="49" fillId="0" borderId="42" xfId="1" applyNumberFormat="1" applyBorder="1"/>
    <xf numFmtId="3" fontId="49" fillId="0" borderId="43" xfId="1" applyNumberFormat="1" applyBorder="1"/>
    <xf numFmtId="3" fontId="3" fillId="0" borderId="43" xfId="1" applyNumberFormat="1" applyFont="1" applyBorder="1"/>
    <xf numFmtId="0" fontId="1" fillId="0" borderId="21" xfId="1" applyFont="1" applyBorder="1" applyAlignment="1">
      <alignment horizontal="right" indent="1"/>
    </xf>
    <xf numFmtId="3" fontId="49" fillId="0" borderId="21" xfId="1" applyNumberFormat="1" applyBorder="1"/>
    <xf numFmtId="3" fontId="49" fillId="0" borderId="44" xfId="1" applyNumberFormat="1" applyBorder="1"/>
    <xf numFmtId="3" fontId="3" fillId="0" borderId="0" xfId="1" applyNumberFormat="1" applyFont="1"/>
    <xf numFmtId="0" fontId="28" fillId="0" borderId="25" xfId="0" applyFont="1" applyFill="1" applyBorder="1" applyAlignment="1" applyProtection="1">
      <alignment horizontal="centerContinuous" vertical="center" wrapText="1"/>
    </xf>
    <xf numFmtId="0" fontId="6" fillId="0" borderId="26" xfId="0" applyFont="1" applyBorder="1" applyAlignment="1" applyProtection="1">
      <alignment horizontal="centerContinuous" vertical="center" wrapText="1"/>
    </xf>
    <xf numFmtId="0" fontId="0" fillId="0" borderId="1" xfId="0" applyBorder="1" applyAlignment="1" applyProtection="1">
      <alignment horizontal="centerContinuous"/>
    </xf>
    <xf numFmtId="0" fontId="4" fillId="0" borderId="25" xfId="0" applyFont="1" applyBorder="1" applyAlignment="1" applyProtection="1">
      <alignment vertical="center"/>
    </xf>
    <xf numFmtId="0" fontId="28" fillId="0" borderId="25" xfId="0" applyFont="1" applyFill="1" applyBorder="1" applyAlignment="1" applyProtection="1">
      <alignment horizontal="centerContinuous" vertical="center"/>
    </xf>
    <xf numFmtId="0" fontId="4" fillId="0" borderId="26" xfId="0" applyFont="1" applyBorder="1" applyAlignment="1" applyProtection="1">
      <alignment horizontal="centerContinuous" vertical="center"/>
    </xf>
    <xf numFmtId="0" fontId="14" fillId="0" borderId="0" xfId="0" applyFont="1" applyAlignment="1" applyProtection="1">
      <alignment vertical="center"/>
    </xf>
    <xf numFmtId="0" fontId="0" fillId="0" borderId="0" xfId="0" applyFont="1" applyFill="1" applyProtection="1"/>
    <xf numFmtId="0" fontId="15" fillId="0" borderId="0" xfId="0" applyFont="1" applyFill="1" applyBorder="1" applyAlignment="1" applyProtection="1">
      <alignment vertical="center"/>
    </xf>
    <xf numFmtId="0" fontId="14" fillId="0" borderId="0" xfId="0" applyFont="1" applyFill="1" applyAlignment="1" applyProtection="1">
      <alignment vertical="center"/>
    </xf>
    <xf numFmtId="0" fontId="14" fillId="0" borderId="19" xfId="0" applyFont="1" applyBorder="1" applyAlignment="1" applyProtection="1">
      <alignment vertical="center"/>
    </xf>
    <xf numFmtId="0" fontId="0" fillId="0" borderId="19" xfId="0" applyFont="1" applyFill="1" applyBorder="1" applyProtection="1"/>
    <xf numFmtId="0" fontId="0" fillId="0" borderId="19" xfId="0" applyFont="1" applyBorder="1" applyProtection="1"/>
    <xf numFmtId="0" fontId="30" fillId="0" borderId="0" xfId="0" applyFont="1" applyProtection="1"/>
    <xf numFmtId="0" fontId="6" fillId="0" borderId="22" xfId="0" applyFont="1" applyBorder="1" applyAlignment="1" applyProtection="1">
      <alignment vertical="center"/>
    </xf>
    <xf numFmtId="0" fontId="16" fillId="0" borderId="0" xfId="0" applyFont="1" applyBorder="1" applyAlignment="1" applyProtection="1">
      <alignment horizontal="centerContinuous" vertical="center"/>
    </xf>
    <xf numFmtId="0" fontId="0" fillId="0" borderId="0" xfId="0" applyAlignment="1" applyProtection="1">
      <alignment horizontal="centerContinuous"/>
    </xf>
    <xf numFmtId="0" fontId="6" fillId="0" borderId="19" xfId="0" applyFont="1" applyBorder="1" applyAlignment="1" applyProtection="1">
      <alignment vertical="center"/>
    </xf>
    <xf numFmtId="0" fontId="7" fillId="0" borderId="19" xfId="0" applyFont="1" applyBorder="1" applyAlignment="1" applyProtection="1">
      <alignment horizontal="right" vertical="center"/>
    </xf>
    <xf numFmtId="0" fontId="6" fillId="0" borderId="6" xfId="0" applyFont="1" applyFill="1" applyBorder="1" applyAlignment="1" applyProtection="1">
      <alignment horizontal="center" vertical="center"/>
    </xf>
    <xf numFmtId="14" fontId="6" fillId="0" borderId="7" xfId="0" applyNumberFormat="1" applyFont="1" applyFill="1" applyBorder="1" applyAlignment="1" applyProtection="1">
      <alignment horizontal="center" vertical="center"/>
    </xf>
    <xf numFmtId="0" fontId="4" fillId="0" borderId="0" xfId="0" applyFont="1" applyAlignment="1" applyProtection="1">
      <alignment horizontal="center" vertical="center"/>
    </xf>
    <xf numFmtId="4" fontId="6" fillId="0" borderId="5" xfId="0" applyNumberFormat="1" applyFont="1" applyFill="1" applyBorder="1" applyAlignment="1" applyProtection="1">
      <alignment horizontal="center" vertical="center"/>
    </xf>
    <xf numFmtId="0" fontId="17" fillId="0" borderId="0" xfId="0" applyFont="1" applyAlignment="1"/>
    <xf numFmtId="0" fontId="25" fillId="2" borderId="25" xfId="0" applyFont="1" applyFill="1" applyBorder="1" applyAlignment="1" applyProtection="1">
      <alignment horizontal="center" vertical="center" wrapText="1"/>
    </xf>
    <xf numFmtId="0" fontId="25" fillId="2" borderId="26"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5" fillId="0" borderId="48" xfId="0" applyFont="1" applyBorder="1" applyAlignment="1" applyProtection="1">
      <alignment horizontal="right" vertical="center"/>
    </xf>
    <xf numFmtId="0" fontId="15" fillId="0" borderId="49" xfId="0" applyFont="1" applyBorder="1" applyAlignment="1" applyProtection="1">
      <alignment horizontal="right" vertical="center"/>
    </xf>
    <xf numFmtId="0" fontId="15" fillId="0" borderId="50" xfId="0" applyFont="1" applyBorder="1" applyAlignment="1" applyProtection="1">
      <alignment horizontal="right" vertical="center"/>
    </xf>
    <xf numFmtId="0" fontId="15" fillId="0" borderId="51" xfId="0" applyFont="1" applyBorder="1" applyAlignment="1" applyProtection="1">
      <alignment horizontal="right" vertical="center"/>
    </xf>
    <xf numFmtId="4" fontId="30" fillId="0" borderId="0" xfId="0" applyNumberFormat="1" applyFont="1" applyProtection="1"/>
    <xf numFmtId="4" fontId="0" fillId="0" borderId="0" xfId="0" applyNumberFormat="1" applyProtection="1"/>
    <xf numFmtId="0" fontId="4" fillId="0" borderId="10" xfId="0" applyFont="1" applyBorder="1" applyAlignment="1" applyProtection="1">
      <alignment vertical="center"/>
    </xf>
    <xf numFmtId="4" fontId="53" fillId="0" borderId="0" xfId="0" applyNumberFormat="1" applyFont="1" applyProtection="1"/>
    <xf numFmtId="165" fontId="14" fillId="3" borderId="10" xfId="0" applyNumberFormat="1" applyFont="1" applyFill="1" applyBorder="1" applyAlignment="1" applyProtection="1">
      <alignment horizontal="center" vertical="center"/>
      <protection locked="0"/>
    </xf>
    <xf numFmtId="1" fontId="6" fillId="3" borderId="5" xfId="0" applyNumberFormat="1" applyFont="1" applyFill="1" applyBorder="1" applyAlignment="1" applyProtection="1">
      <alignment vertical="center"/>
      <protection locked="0"/>
    </xf>
    <xf numFmtId="3" fontId="6" fillId="3" borderId="5" xfId="0" applyNumberFormat="1" applyFont="1" applyFill="1" applyBorder="1" applyAlignment="1" applyProtection="1">
      <alignment vertical="center"/>
      <protection locked="0"/>
    </xf>
    <xf numFmtId="1" fontId="6" fillId="3" borderId="9" xfId="0" applyNumberFormat="1" applyFont="1" applyFill="1" applyBorder="1" applyAlignment="1" applyProtection="1">
      <alignment horizontal="center" vertical="center"/>
      <protection locked="0"/>
    </xf>
    <xf numFmtId="4" fontId="6" fillId="3" borderId="5" xfId="0" applyNumberFormat="1" applyFont="1" applyFill="1" applyBorder="1" applyAlignment="1" applyProtection="1">
      <alignment horizontal="center" vertical="center"/>
      <protection locked="0"/>
    </xf>
    <xf numFmtId="3" fontId="6" fillId="3" borderId="6" xfId="0" applyNumberFormat="1" applyFont="1" applyFill="1" applyBorder="1" applyAlignment="1" applyProtection="1">
      <alignment horizontal="center" vertical="center"/>
      <protection locked="0"/>
    </xf>
    <xf numFmtId="3" fontId="6" fillId="3" borderId="5" xfId="0" applyNumberFormat="1" applyFont="1" applyFill="1" applyBorder="1" applyAlignment="1" applyProtection="1">
      <alignment horizontal="center" vertical="center"/>
      <protection locked="0"/>
    </xf>
    <xf numFmtId="4" fontId="14" fillId="0" borderId="47" xfId="0" applyNumberFormat="1" applyFont="1" applyBorder="1" applyAlignment="1" applyProtection="1">
      <alignment horizontal="center" vertical="center"/>
    </xf>
    <xf numFmtId="0" fontId="0" fillId="0" borderId="0" xfId="0" applyFont="1" applyAlignment="1" applyProtection="1">
      <alignment horizontal="center" vertical="center"/>
    </xf>
    <xf numFmtId="4" fontId="14" fillId="0" borderId="10" xfId="0" applyNumberFormat="1" applyFont="1" applyBorder="1" applyAlignment="1" applyProtection="1">
      <alignment horizontal="center" vertical="center"/>
    </xf>
    <xf numFmtId="4" fontId="0" fillId="0" borderId="0" xfId="0" applyNumberFormat="1" applyAlignment="1" applyProtection="1">
      <alignment horizontal="center" vertical="center"/>
    </xf>
    <xf numFmtId="167" fontId="6" fillId="0" borderId="16" xfId="0" applyNumberFormat="1" applyFont="1" applyBorder="1" applyAlignment="1" applyProtection="1">
      <alignment horizontal="center" vertical="center"/>
    </xf>
    <xf numFmtId="14" fontId="0" fillId="5" borderId="0" xfId="0" applyNumberFormat="1" applyFill="1"/>
    <xf numFmtId="4" fontId="0" fillId="0" borderId="0" xfId="0" applyNumberFormat="1"/>
    <xf numFmtId="0" fontId="55" fillId="6" borderId="0" xfId="0" applyFont="1" applyFill="1" applyAlignment="1">
      <alignment horizontal="center" vertical="center" wrapText="1"/>
    </xf>
    <xf numFmtId="167" fontId="55" fillId="6" borderId="0" xfId="0" applyNumberFormat="1" applyFont="1" applyFill="1" applyAlignment="1">
      <alignment horizontal="center" vertical="center" wrapText="1"/>
    </xf>
    <xf numFmtId="167" fontId="0" fillId="0" borderId="0" xfId="0" applyNumberFormat="1" applyAlignment="1">
      <alignment horizontal="center"/>
    </xf>
    <xf numFmtId="0" fontId="0" fillId="0" borderId="0" xfId="0"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4" fontId="14" fillId="0" borderId="33" xfId="0" applyNumberFormat="1" applyFont="1" applyBorder="1" applyAlignment="1" applyProtection="1">
      <alignment horizontal="center" vertical="center"/>
    </xf>
    <xf numFmtId="9" fontId="14" fillId="0" borderId="0" xfId="0" applyNumberFormat="1" applyFont="1" applyBorder="1" applyAlignment="1" applyProtection="1">
      <alignment horizontal="left" vertical="center"/>
    </xf>
    <xf numFmtId="1" fontId="14" fillId="0" borderId="0" xfId="0" applyNumberFormat="1" applyFont="1" applyBorder="1" applyAlignment="1" applyProtection="1">
      <alignment horizontal="left" vertical="center"/>
    </xf>
    <xf numFmtId="3" fontId="14"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7" fillId="0" borderId="19" xfId="0" applyFont="1" applyBorder="1" applyAlignment="1"/>
    <xf numFmtId="0" fontId="17" fillId="0" borderId="0" xfId="0" applyFont="1" applyAlignment="1"/>
    <xf numFmtId="0" fontId="43" fillId="0" borderId="0" xfId="0" applyFont="1" applyFill="1" applyProtection="1"/>
    <xf numFmtId="0" fontId="0" fillId="0" borderId="0" xfId="0" applyFill="1" applyProtection="1"/>
    <xf numFmtId="0" fontId="0" fillId="0" borderId="0" xfId="0" applyFill="1" applyAlignment="1" applyProtection="1">
      <alignment horizontal="center"/>
    </xf>
    <xf numFmtId="0" fontId="0" fillId="0" borderId="0" xfId="0" applyFont="1" applyFill="1" applyAlignment="1" applyProtection="1">
      <alignment horizontal="center"/>
    </xf>
    <xf numFmtId="0" fontId="11" fillId="0" borderId="6" xfId="0" applyFont="1" applyFill="1" applyBorder="1" applyAlignment="1" applyProtection="1">
      <alignment vertical="center" wrapText="1"/>
    </xf>
    <xf numFmtId="0" fontId="12" fillId="0" borderId="6" xfId="0" applyFont="1" applyFill="1" applyBorder="1" applyAlignment="1" applyProtection="1">
      <alignment horizontal="left"/>
    </xf>
    <xf numFmtId="0" fontId="13" fillId="0" borderId="6" xfId="0" applyFont="1" applyFill="1" applyBorder="1" applyAlignment="1" applyProtection="1">
      <alignment horizontal="left"/>
    </xf>
    <xf numFmtId="0" fontId="12" fillId="0" borderId="6" xfId="0" applyFont="1" applyFill="1" applyBorder="1" applyAlignment="1" applyProtection="1">
      <alignment horizontal="left" vertical="center"/>
    </xf>
    <xf numFmtId="0" fontId="4" fillId="0" borderId="7" xfId="0" applyFont="1" applyFill="1" applyBorder="1" applyAlignment="1" applyProtection="1">
      <alignment vertical="center" wrapText="1"/>
    </xf>
    <xf numFmtId="168" fontId="0" fillId="0" borderId="0" xfId="0" applyNumberFormat="1" applyFont="1" applyProtection="1"/>
    <xf numFmtId="3" fontId="56" fillId="0" borderId="6" xfId="0" applyNumberFormat="1" applyFont="1" applyFill="1" applyBorder="1" applyAlignment="1" applyProtection="1">
      <alignment horizontal="center" vertical="center" wrapText="1"/>
    </xf>
    <xf numFmtId="164" fontId="56" fillId="0" borderId="6" xfId="0" applyNumberFormat="1" applyFont="1" applyFill="1" applyBorder="1" applyAlignment="1" applyProtection="1">
      <alignment horizontal="center" vertical="center" wrapText="1"/>
    </xf>
    <xf numFmtId="164" fontId="57" fillId="0" borderId="6" xfId="0" applyNumberFormat="1" applyFont="1" applyFill="1" applyBorder="1" applyAlignment="1" applyProtection="1">
      <alignment horizontal="center" vertical="center" wrapText="1"/>
    </xf>
    <xf numFmtId="3" fontId="57" fillId="0" borderId="6" xfId="0" applyNumberFormat="1" applyFont="1" applyFill="1" applyBorder="1" applyProtection="1"/>
    <xf numFmtId="0" fontId="57" fillId="0" borderId="6" xfId="0" applyFont="1" applyFill="1" applyBorder="1" applyAlignment="1" applyProtection="1">
      <alignment horizontal="center"/>
    </xf>
    <xf numFmtId="0" fontId="57" fillId="0" borderId="6" xfId="0" applyFont="1" applyFill="1" applyBorder="1" applyProtection="1"/>
    <xf numFmtId="167" fontId="57" fillId="0" borderId="6" xfId="0" applyNumberFormat="1" applyFont="1" applyFill="1" applyBorder="1" applyAlignment="1" applyProtection="1">
      <alignment horizontal="center"/>
    </xf>
    <xf numFmtId="0" fontId="57" fillId="0" borderId="6" xfId="0" applyFont="1" applyFill="1" applyBorder="1" applyAlignment="1" applyProtection="1">
      <alignment horizontal="left"/>
    </xf>
    <xf numFmtId="4" fontId="0" fillId="0" borderId="0" xfId="0" applyNumberFormat="1" applyAlignment="1" applyProtection="1">
      <alignment horizontal="center"/>
    </xf>
    <xf numFmtId="0" fontId="58" fillId="0" borderId="0" xfId="0" applyFont="1" applyAlignment="1"/>
    <xf numFmtId="0" fontId="17" fillId="0" borderId="0" xfId="0" applyFont="1" applyAlignment="1">
      <alignment horizontal="justify" vertical="center"/>
    </xf>
    <xf numFmtId="0" fontId="0" fillId="0" borderId="0" xfId="0" applyAlignment="1">
      <alignment horizontal="right"/>
    </xf>
    <xf numFmtId="1" fontId="6" fillId="3" borderId="42" xfId="0" applyNumberFormat="1" applyFont="1" applyFill="1" applyBorder="1" applyAlignment="1" applyProtection="1">
      <alignment horizontal="center" vertical="center"/>
      <protection locked="0"/>
    </xf>
    <xf numFmtId="0" fontId="31" fillId="0" borderId="0" xfId="0" applyFont="1" applyProtection="1">
      <protection hidden="1"/>
    </xf>
    <xf numFmtId="0" fontId="31" fillId="0" borderId="0" xfId="0" quotePrefix="1" applyFont="1" applyAlignment="1" applyProtection="1">
      <alignment vertical="center"/>
      <protection hidden="1"/>
    </xf>
    <xf numFmtId="0" fontId="16" fillId="0" borderId="0" xfId="0" applyFont="1" applyAlignment="1" applyProtection="1">
      <alignment vertical="center"/>
      <protection hidden="1"/>
    </xf>
    <xf numFmtId="0" fontId="31" fillId="0" borderId="0" xfId="0" quotePrefix="1" applyFont="1"/>
    <xf numFmtId="0" fontId="30" fillId="0" borderId="0" xfId="0" applyFont="1" applyProtection="1">
      <protection hidden="1"/>
    </xf>
    <xf numFmtId="0" fontId="0" fillId="0" borderId="0" xfId="0" applyProtection="1">
      <protection hidden="1"/>
    </xf>
    <xf numFmtId="0" fontId="30" fillId="0" borderId="0" xfId="0" quotePrefix="1" applyFont="1" applyProtection="1">
      <protection hidden="1"/>
    </xf>
    <xf numFmtId="0" fontId="33" fillId="0" borderId="0" xfId="0" applyFont="1"/>
    <xf numFmtId="0" fontId="17" fillId="0" borderId="0" xfId="0" applyFont="1" applyProtection="1">
      <protection locked="0"/>
    </xf>
    <xf numFmtId="0" fontId="46" fillId="0" borderId="0" xfId="0" applyFont="1" applyProtection="1">
      <protection locked="0"/>
    </xf>
    <xf numFmtId="0" fontId="47" fillId="0" borderId="0" xfId="0" applyFont="1" applyProtection="1">
      <protection locked="0"/>
    </xf>
    <xf numFmtId="0" fontId="17" fillId="0" borderId="0" xfId="0" applyFont="1" applyAlignment="1" applyProtection="1">
      <alignment horizontal="left" vertical="center"/>
      <protection locked="0"/>
    </xf>
    <xf numFmtId="0" fontId="17" fillId="0" borderId="34" xfId="0" applyFont="1" applyBorder="1" applyAlignment="1" applyProtection="1">
      <protection locked="0"/>
    </xf>
    <xf numFmtId="0" fontId="19" fillId="0" borderId="0" xfId="0" applyFont="1" applyAlignment="1" applyProtection="1">
      <alignment horizontal="centerContinuous"/>
      <protection locked="0"/>
    </xf>
    <xf numFmtId="0" fontId="17" fillId="0" borderId="0" xfId="0" applyFont="1" applyAlignment="1" applyProtection="1">
      <alignment horizontal="justify" vertical="center"/>
      <protection locked="0"/>
    </xf>
    <xf numFmtId="0" fontId="17" fillId="0" borderId="0" xfId="0" applyFont="1" applyAlignment="1">
      <alignment horizontal="justify" vertical="center" wrapText="1"/>
    </xf>
    <xf numFmtId="0" fontId="17" fillId="0" borderId="0" xfId="0" applyFont="1" applyAlignment="1">
      <alignment wrapText="1"/>
    </xf>
    <xf numFmtId="0" fontId="17" fillId="0" borderId="0" xfId="0" applyFont="1" applyAlignment="1">
      <alignment horizontal="justify" vertical="center"/>
    </xf>
    <xf numFmtId="0" fontId="17" fillId="0" borderId="0" xfId="0" applyFont="1"/>
    <xf numFmtId="0" fontId="17" fillId="0" borderId="0" xfId="0" quotePrefix="1" applyFont="1" applyAlignment="1">
      <alignment horizontal="justify" vertical="center"/>
    </xf>
    <xf numFmtId="0" fontId="17" fillId="0" borderId="0" xfId="0" quotePrefix="1" applyFont="1" applyAlignment="1">
      <alignment horizontal="justify" vertical="center" wrapText="1"/>
    </xf>
    <xf numFmtId="0" fontId="0" fillId="0" borderId="0" xfId="0" applyAlignment="1">
      <alignment wrapText="1"/>
    </xf>
    <xf numFmtId="0" fontId="17" fillId="0" borderId="0" xfId="0" applyFont="1" applyAlignment="1"/>
    <xf numFmtId="0" fontId="17" fillId="0" borderId="0" xfId="0" applyFont="1" applyAlignment="1" applyProtection="1">
      <alignment horizontal="justify" vertical="center"/>
      <protection locked="0"/>
    </xf>
    <xf numFmtId="0" fontId="17" fillId="0" borderId="0" xfId="0" applyFont="1" applyAlignment="1" applyProtection="1">
      <protection locked="0"/>
    </xf>
    <xf numFmtId="0" fontId="2" fillId="0" borderId="23" xfId="0" applyFont="1" applyBorder="1" applyAlignment="1" applyProtection="1">
      <alignment horizontal="center" vertical="center" wrapText="1"/>
    </xf>
    <xf numFmtId="0" fontId="0" fillId="0" borderId="46" xfId="0" applyBorder="1" applyAlignment="1">
      <alignment horizontal="center" vertical="center" wrapText="1"/>
    </xf>
    <xf numFmtId="0" fontId="0" fillId="0" borderId="18" xfId="0" applyBorder="1" applyAlignment="1">
      <alignment horizontal="center" vertical="center" wrapText="1"/>
    </xf>
    <xf numFmtId="0" fontId="15" fillId="0" borderId="2"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28" xfId="0" applyFont="1" applyBorder="1" applyAlignment="1" applyProtection="1">
      <alignment horizontal="center" vertical="center"/>
    </xf>
    <xf numFmtId="0" fontId="15" fillId="0" borderId="12"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30" xfId="0" applyFont="1" applyBorder="1" applyAlignment="1" applyProtection="1">
      <alignment horizontal="center" vertical="center"/>
    </xf>
    <xf numFmtId="0" fontId="2" fillId="0" borderId="11"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15" fillId="0" borderId="3" xfId="0" applyFont="1" applyBorder="1" applyAlignment="1" applyProtection="1">
      <alignment horizontal="center" vertical="center" wrapText="1"/>
    </xf>
    <xf numFmtId="0" fontId="15" fillId="0" borderId="6" xfId="0" applyFont="1" applyBorder="1" applyAlignment="1" applyProtection="1">
      <alignment horizontal="center" vertical="center" wrapText="1"/>
    </xf>
    <xf numFmtId="0" fontId="15" fillId="0" borderId="28"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31"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30" xfId="0" applyFont="1" applyBorder="1" applyAlignment="1" applyProtection="1">
      <alignment horizontal="center" vertical="center" wrapText="1"/>
    </xf>
    <xf numFmtId="0" fontId="15" fillId="2" borderId="25" xfId="0"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5" fillId="3" borderId="25" xfId="0"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 fillId="0" borderId="32" xfId="0" applyFont="1" applyBorder="1" applyAlignment="1" applyProtection="1">
      <alignment horizontal="center" vertical="center" wrapText="1"/>
    </xf>
    <xf numFmtId="0" fontId="0" fillId="0" borderId="14" xfId="0" applyBorder="1" applyAlignment="1">
      <alignment horizontal="center" vertical="center" wrapText="1"/>
    </xf>
    <xf numFmtId="0" fontId="2" fillId="0" borderId="45" xfId="0" applyFont="1" applyBorder="1" applyAlignment="1" applyProtection="1">
      <alignment horizontal="center" vertical="center" wrapText="1"/>
    </xf>
    <xf numFmtId="0" fontId="0" fillId="0" borderId="15" xfId="0" applyBorder="1" applyAlignment="1">
      <alignment horizontal="center" vertical="center" wrapText="1"/>
    </xf>
    <xf numFmtId="0" fontId="2" fillId="0" borderId="24" xfId="0" applyFont="1" applyBorder="1" applyAlignment="1" applyProtection="1">
      <alignment horizontal="center" vertical="center" wrapText="1"/>
    </xf>
    <xf numFmtId="0" fontId="0" fillId="0" borderId="19" xfId="0" applyBorder="1" applyAlignment="1">
      <alignment wrapText="1"/>
    </xf>
    <xf numFmtId="0" fontId="0" fillId="0" borderId="41" xfId="0" applyBorder="1" applyAlignment="1">
      <alignment wrapText="1"/>
    </xf>
    <xf numFmtId="0" fontId="0" fillId="0" borderId="1" xfId="0" applyBorder="1" applyAlignment="1"/>
    <xf numFmtId="0" fontId="4" fillId="3" borderId="25" xfId="0" applyFont="1" applyFill="1" applyBorder="1" applyAlignment="1" applyProtection="1">
      <alignment horizontal="left" vertical="center"/>
      <protection locked="0"/>
    </xf>
    <xf numFmtId="0" fontId="0" fillId="3" borderId="26" xfId="0" applyFill="1" applyBorder="1" applyAlignment="1" applyProtection="1">
      <alignment horizontal="left" vertical="center"/>
      <protection locked="0"/>
    </xf>
    <xf numFmtId="0" fontId="0" fillId="3" borderId="1" xfId="0" applyFill="1" applyBorder="1" applyAlignment="1" applyProtection="1">
      <alignment horizontal="left" vertical="center"/>
      <protection locked="0"/>
    </xf>
    <xf numFmtId="0" fontId="15" fillId="3" borderId="25" xfId="0"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2" fillId="0" borderId="2"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3" borderId="25" xfId="0" applyFont="1" applyFill="1" applyBorder="1" applyAlignment="1" applyProtection="1">
      <alignment horizontal="center" vertical="center" wrapText="1"/>
      <protection locked="0"/>
    </xf>
    <xf numFmtId="0" fontId="22" fillId="3" borderId="26" xfId="0" applyFont="1" applyFill="1" applyBorder="1" applyAlignment="1" applyProtection="1">
      <alignment horizontal="center" vertical="center" wrapText="1"/>
      <protection locked="0"/>
    </xf>
    <xf numFmtId="0" fontId="23" fillId="0" borderId="1" xfId="0" applyFont="1" applyBorder="1" applyAlignment="1" applyProtection="1">
      <alignment wrapText="1"/>
      <protection locked="0"/>
    </xf>
    <xf numFmtId="0" fontId="2" fillId="3" borderId="25" xfId="0" applyFont="1" applyFill="1" applyBorder="1" applyAlignment="1" applyProtection="1">
      <alignment horizontal="center" vertical="center"/>
      <protection locked="0"/>
    </xf>
    <xf numFmtId="0" fontId="23" fillId="0" borderId="26"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7" fillId="0" borderId="0" xfId="0" applyFont="1" applyAlignment="1">
      <alignment horizontal="left" wrapText="1"/>
    </xf>
    <xf numFmtId="0" fontId="17" fillId="0" borderId="0" xfId="0" applyFont="1" applyAlignment="1">
      <alignment vertical="top" wrapText="1"/>
    </xf>
    <xf numFmtId="0" fontId="24" fillId="3" borderId="19" xfId="0" applyFont="1" applyFill="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14" fontId="17" fillId="3" borderId="19" xfId="0" applyNumberFormat="1" applyFont="1" applyFill="1" applyBorder="1" applyAlignment="1" applyProtection="1">
      <alignment horizontal="left"/>
      <protection locked="0"/>
    </xf>
    <xf numFmtId="0" fontId="0" fillId="0" borderId="19" xfId="0" applyBorder="1" applyAlignment="1" applyProtection="1">
      <alignment horizontal="left"/>
      <protection locked="0"/>
    </xf>
    <xf numFmtId="0" fontId="24" fillId="0" borderId="19" xfId="0" applyFont="1" applyFill="1" applyBorder="1" applyAlignment="1" applyProtection="1">
      <alignment horizontal="left" vertical="center"/>
    </xf>
    <xf numFmtId="0" fontId="8" fillId="0" borderId="19" xfId="0" applyFont="1" applyFill="1" applyBorder="1" applyAlignment="1" applyProtection="1">
      <alignment horizontal="left" vertical="center"/>
    </xf>
    <xf numFmtId="0" fontId="0" fillId="0" borderId="19" xfId="0" applyFill="1" applyBorder="1" applyAlignment="1" applyProtection="1"/>
    <xf numFmtId="0" fontId="19" fillId="0" borderId="0" xfId="0" applyFont="1" applyAlignment="1">
      <alignment horizontal="center" wrapText="1"/>
    </xf>
    <xf numFmtId="0" fontId="21" fillId="0" borderId="0" xfId="0" applyFont="1" applyAlignment="1">
      <alignment horizontal="center" wrapText="1"/>
    </xf>
    <xf numFmtId="0" fontId="17" fillId="0" borderId="0" xfId="0" applyFont="1" applyAlignment="1">
      <alignment horizontal="justify" vertical="top" wrapText="1"/>
    </xf>
    <xf numFmtId="0" fontId="0" fillId="0" borderId="0" xfId="0" applyFont="1" applyAlignment="1">
      <alignment wrapText="1"/>
    </xf>
    <xf numFmtId="0" fontId="26" fillId="3" borderId="35" xfId="0" applyFont="1" applyFill="1" applyBorder="1" applyAlignment="1" applyProtection="1">
      <alignment horizontal="center" vertical="top"/>
      <protection locked="0"/>
    </xf>
    <xf numFmtId="0" fontId="1" fillId="3" borderId="36" xfId="0" applyFont="1" applyFill="1" applyBorder="1" applyAlignment="1" applyProtection="1">
      <alignment horizontal="center" vertical="top"/>
      <protection locked="0"/>
    </xf>
    <xf numFmtId="0" fontId="1" fillId="3" borderId="37" xfId="0" applyFont="1" applyFill="1" applyBorder="1" applyAlignment="1" applyProtection="1">
      <alignment horizontal="center" vertical="top"/>
      <protection locked="0"/>
    </xf>
    <xf numFmtId="0" fontId="1" fillId="3" borderId="33" xfId="0" applyFont="1" applyFill="1" applyBorder="1" applyAlignment="1" applyProtection="1">
      <alignment horizontal="center" vertical="top"/>
      <protection locked="0"/>
    </xf>
    <xf numFmtId="0" fontId="1" fillId="3" borderId="0" xfId="0" applyFont="1" applyFill="1" applyBorder="1" applyAlignment="1" applyProtection="1">
      <alignment horizontal="center" vertical="top"/>
      <protection locked="0"/>
    </xf>
    <xf numFmtId="0" fontId="1" fillId="3" borderId="38" xfId="0" applyFont="1" applyFill="1" applyBorder="1" applyAlignment="1" applyProtection="1">
      <alignment horizontal="center" vertical="top"/>
      <protection locked="0"/>
    </xf>
    <xf numFmtId="0" fontId="1" fillId="3" borderId="39" xfId="0" applyFont="1" applyFill="1" applyBorder="1" applyAlignment="1" applyProtection="1">
      <alignment horizontal="center" vertical="top"/>
      <protection locked="0"/>
    </xf>
    <xf numFmtId="0" fontId="1" fillId="3" borderId="22" xfId="0" applyFont="1" applyFill="1" applyBorder="1" applyAlignment="1" applyProtection="1">
      <alignment horizontal="center" vertical="top"/>
      <protection locked="0"/>
    </xf>
    <xf numFmtId="0" fontId="1" fillId="3" borderId="40" xfId="0" applyFont="1" applyFill="1" applyBorder="1" applyAlignment="1" applyProtection="1">
      <alignment horizontal="center" vertical="top"/>
      <protection locked="0"/>
    </xf>
    <xf numFmtId="0" fontId="17" fillId="3" borderId="19" xfId="0" applyFont="1" applyFill="1" applyBorder="1" applyAlignment="1" applyProtection="1">
      <alignment horizontal="left"/>
      <protection locked="0"/>
    </xf>
    <xf numFmtId="0" fontId="24" fillId="0" borderId="19" xfId="0" applyFont="1" applyFill="1" applyBorder="1" applyAlignment="1" applyProtection="1"/>
    <xf numFmtId="0" fontId="8" fillId="0" borderId="19" xfId="0" applyFont="1" applyFill="1" applyBorder="1" applyAlignment="1" applyProtection="1"/>
    <xf numFmtId="0" fontId="17" fillId="3" borderId="19" xfId="0" applyFont="1" applyFill="1" applyBorder="1" applyAlignment="1" applyProtection="1">
      <protection locked="0"/>
    </xf>
    <xf numFmtId="0" fontId="0" fillId="0" borderId="19" xfId="0" applyBorder="1" applyAlignment="1"/>
    <xf numFmtId="0" fontId="18" fillId="0" borderId="0" xfId="0" applyFont="1" applyAlignment="1">
      <alignment horizontal="center"/>
    </xf>
    <xf numFmtId="0" fontId="0" fillId="0" borderId="0" xfId="0" applyAlignment="1"/>
    <xf numFmtId="0" fontId="26" fillId="3" borderId="35" xfId="0" applyFont="1" applyFill="1" applyBorder="1" applyAlignment="1">
      <alignment horizontal="center" vertical="top"/>
    </xf>
    <xf numFmtId="0" fontId="1" fillId="3" borderId="36" xfId="0" applyFont="1" applyFill="1" applyBorder="1" applyAlignment="1">
      <alignment horizontal="center" vertical="top"/>
    </xf>
    <xf numFmtId="0" fontId="1" fillId="3" borderId="37" xfId="0" applyFont="1" applyFill="1" applyBorder="1" applyAlignment="1">
      <alignment horizontal="center" vertical="top"/>
    </xf>
    <xf numFmtId="0" fontId="1" fillId="3" borderId="33" xfId="0" applyFont="1" applyFill="1" applyBorder="1" applyAlignment="1">
      <alignment horizontal="center" vertical="top"/>
    </xf>
    <xf numFmtId="0" fontId="1" fillId="3" borderId="0" xfId="0" applyFont="1" applyFill="1" applyBorder="1" applyAlignment="1">
      <alignment horizontal="center" vertical="top"/>
    </xf>
    <xf numFmtId="0" fontId="1" fillId="3" borderId="38" xfId="0" applyFont="1" applyFill="1" applyBorder="1" applyAlignment="1">
      <alignment horizontal="center" vertical="top"/>
    </xf>
    <xf numFmtId="0" fontId="1" fillId="3" borderId="39" xfId="0" applyFont="1" applyFill="1" applyBorder="1" applyAlignment="1">
      <alignment horizontal="center" vertical="top"/>
    </xf>
    <xf numFmtId="0" fontId="1" fillId="3" borderId="22" xfId="0" applyFont="1" applyFill="1" applyBorder="1" applyAlignment="1">
      <alignment horizontal="center" vertical="top"/>
    </xf>
    <xf numFmtId="0" fontId="1" fillId="3" borderId="40" xfId="0" applyFont="1" applyFill="1" applyBorder="1" applyAlignment="1">
      <alignment horizontal="center" vertical="top"/>
    </xf>
    <xf numFmtId="0" fontId="17" fillId="0" borderId="0" xfId="0" applyFont="1" applyAlignment="1">
      <alignment horizontal="left" vertical="center" wrapText="1"/>
    </xf>
    <xf numFmtId="0" fontId="0" fillId="0" borderId="0" xfId="0" applyAlignment="1">
      <alignment vertical="center" wrapText="1"/>
    </xf>
    <xf numFmtId="0" fontId="24" fillId="3" borderId="19" xfId="0" applyFont="1" applyFill="1" applyBorder="1" applyAlignment="1" applyProtection="1">
      <protection locked="0"/>
    </xf>
    <xf numFmtId="0" fontId="8" fillId="0" borderId="19" xfId="0" applyFont="1" applyBorder="1" applyAlignment="1" applyProtection="1">
      <protection locked="0"/>
    </xf>
    <xf numFmtId="0" fontId="38" fillId="0" borderId="0" xfId="0" applyFont="1" applyAlignment="1">
      <alignment horizontal="left" vertical="top" wrapText="1"/>
    </xf>
    <xf numFmtId="0" fontId="38" fillId="0" borderId="0" xfId="0" applyFont="1" applyAlignment="1">
      <alignment vertical="top" wrapText="1"/>
    </xf>
    <xf numFmtId="0" fontId="39" fillId="0" borderId="0" xfId="0" applyFont="1" applyAlignment="1">
      <alignment vertical="top" wrapText="1"/>
    </xf>
    <xf numFmtId="0" fontId="41"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7" fillId="3" borderId="19"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2" fillId="0" borderId="25" xfId="0" applyFont="1" applyBorder="1" applyAlignment="1" applyProtection="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27" fillId="3" borderId="26" xfId="0"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26"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6" fillId="3" borderId="25" xfId="0" applyFont="1" applyFill="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6" fontId="26" fillId="3" borderId="25" xfId="0" applyNumberFormat="1" applyFont="1" applyFill="1" applyBorder="1" applyAlignment="1" applyProtection="1">
      <alignment horizontal="center" vertical="center"/>
      <protection locked="0"/>
    </xf>
    <xf numFmtId="0" fontId="58" fillId="0" borderId="0" xfId="0" applyFont="1" applyAlignment="1">
      <alignment horizontal="left" vertical="center" wrapText="1"/>
    </xf>
    <xf numFmtId="0" fontId="43" fillId="0" borderId="0" xfId="0" applyFont="1" applyAlignment="1">
      <alignment vertical="center" wrapText="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cellXfs>
  <cellStyles count="2">
    <cellStyle name="Normal" xfId="0" builtinId="0"/>
    <cellStyle name="Normal 2" xfId="1" xr:uid="{C2B46A07-4463-47FC-84A9-1FAE8283DA88}"/>
  </cellStyles>
  <dxfs count="24">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color theme="0"/>
      </font>
      <fill>
        <patternFill patternType="solid">
          <bgColor theme="0"/>
        </patternFill>
      </fill>
      <border>
        <left/>
        <right/>
        <top/>
        <bottom/>
        <vertical/>
        <horizontal/>
      </border>
    </dxf>
    <dxf>
      <font>
        <color theme="0"/>
      </font>
    </dxf>
    <dxf>
      <font>
        <color theme="0"/>
      </font>
    </dxf>
    <dxf>
      <font>
        <color theme="0"/>
      </font>
      <border>
        <left/>
        <vertical/>
        <horizontal/>
      </border>
    </dxf>
    <dxf>
      <border>
        <right/>
        <vertical/>
        <horizontal/>
      </border>
    </dxf>
    <dxf>
      <font>
        <color theme="0"/>
      </font>
      <border>
        <left/>
        <bottom/>
        <vertical/>
        <horizontal/>
      </border>
    </dxf>
    <dxf>
      <border>
        <right/>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1" dataDxfId="10">
  <autoFilter ref="D2:M411" xr:uid="{66D3EDA0-B20C-4C9B-A1D1-95031C2F2A81}"/>
  <tableColumns count="10">
    <tableColumn id="10" xr3:uid="{E1E8DEC1-D555-477B-8EED-45C12AB5889B}" uniqueName="10" name="NombreCortoSostenedor" queryTableFieldId="49" dataDxfId="9"/>
    <tableColumn id="1" xr3:uid="{46712C27-5FD0-42D9-8E42-AA247876A60F}" uniqueName="1" name="SostenedorUB" queryTableFieldId="38" dataDxfId="8"/>
    <tableColumn id="4" xr3:uid="{D17809CF-BE69-4818-94FE-D7D5B8969348}" uniqueName="4" name="Sostenedor" queryTableFieldId="13" dataDxfId="7"/>
    <tableColumn id="2" xr3:uid="{0F62A93C-F54E-474C-BD88-51F8D9660E09}" uniqueName="2" name="Provincia" queryTableFieldId="39" dataDxfId="6"/>
    <tableColumn id="3" xr3:uid="{F28BBF2B-F803-43BC-AA54-594C223CF344}" uniqueName="3" name="Región" queryTableFieldId="40" dataDxfId="5"/>
    <tableColumn id="5" xr3:uid="{E93F1F8D-D566-4930-B469-1C5D807C439E}" uniqueName="5" name="N_Región" queryTableFieldId="41" dataDxfId="4"/>
    <tableColumn id="6" xr3:uid="{72BD03B1-DDB9-45B9-B8C4-2744494BC11B}" uniqueName="6" name="TipoSostenedor" queryTableFieldId="42" dataDxfId="3"/>
    <tableColumn id="7" xr3:uid="{3750CF04-1BBA-45B8-B0EB-8CE00921A017}" uniqueName="7" name="NombreLargoSostenedor" queryTableFieldId="43" dataDxfId="2"/>
    <tableColumn id="8" xr3:uid="{215C0C44-02BE-4E3F-BAF0-B5BDC8956005}" uniqueName="8" name="N_Carpeta" queryTableFieldId="44" dataDxfId="1"/>
    <tableColumn id="11" xr3:uid="{7632E5C6-463A-4F4F-8FBF-2667AFBF9AA9}" uniqueName="11" name="N_Carpeta_SLE" queryTableFieldId="50"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G12" sqref="G12"/>
    </sheetView>
  </sheetViews>
  <sheetFormatPr baseColWidth="10" defaultRowHeight="14.4" x14ac:dyDescent="0.3"/>
  <sheetData>
    <row r="2" spans="1:1" ht="18" x14ac:dyDescent="0.35">
      <c r="A2" s="83" t="s">
        <v>12914</v>
      </c>
    </row>
    <row r="4" spans="1:1" x14ac:dyDescent="0.3">
      <c r="A4" t="s">
        <v>12906</v>
      </c>
    </row>
    <row r="31" spans="1:1" x14ac:dyDescent="0.3">
      <c r="A31" t="s">
        <v>12907</v>
      </c>
    </row>
    <row r="52" spans="1:1" x14ac:dyDescent="0.3">
      <c r="A52" s="63" t="s">
        <v>12908</v>
      </c>
    </row>
    <row r="53" spans="1:1" x14ac:dyDescent="0.3">
      <c r="A53" t="s">
        <v>12909</v>
      </c>
    </row>
    <row r="54" spans="1:1" x14ac:dyDescent="0.3">
      <c r="A54" t="s">
        <v>12946</v>
      </c>
    </row>
    <row r="55" spans="1:1" s="63" customFormat="1" x14ac:dyDescent="0.3">
      <c r="A55" s="63" t="s">
        <v>12947</v>
      </c>
    </row>
  </sheetData>
  <sheetProtection algorithmName="SHA-512" hashValue="Yrd6S2AyfVdEtZswMtv70wBOXbshfzxUSn3X84lJW9aTelBGzroFFgfTXCSd3021sSaIz1GtcnC7wgd/qPcKOw==" saltValue="MYD5Dw3aSvdT6dXm8YtlQ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59"/>
  <sheetViews>
    <sheetView topLeftCell="T2" workbookViewId="0">
      <selection activeCell="U17560" sqref="U17560"/>
    </sheetView>
  </sheetViews>
  <sheetFormatPr baseColWidth="10" defaultRowHeight="14.4" x14ac:dyDescent="0.3"/>
  <cols>
    <col min="1" max="1" width="23.21875" customWidth="1"/>
    <col min="3" max="3" width="6.77734375" customWidth="1"/>
    <col min="4" max="4" width="40.33203125" style="60" customWidth="1"/>
    <col min="5" max="5" width="20.44140625" style="60" customWidth="1"/>
    <col min="6" max="6" width="19.6640625" style="60" customWidth="1"/>
    <col min="7" max="9" width="10.88671875" style="60"/>
    <col min="10" max="10" width="15" style="60" customWidth="1"/>
    <col min="11" max="11" width="28.77734375" style="60" customWidth="1"/>
    <col min="12" max="12" width="21.44140625" style="60" customWidth="1"/>
    <col min="13" max="13" width="7.109375" style="60" customWidth="1"/>
    <col min="14" max="14" width="15.77734375" style="60" bestFit="1" customWidth="1"/>
    <col min="15" max="16" width="20.109375" customWidth="1"/>
    <col min="17" max="17" width="63.77734375" customWidth="1"/>
    <col min="18" max="18" width="67.33203125" customWidth="1"/>
    <col min="19" max="19" width="41" style="63" customWidth="1"/>
    <col min="23" max="23" width="42.77734375" customWidth="1"/>
    <col min="29" max="29" width="28.6640625" bestFit="1" customWidth="1"/>
    <col min="33" max="33" width="16.33203125" customWidth="1"/>
    <col min="34" max="34" width="22.77734375" customWidth="1"/>
    <col min="35" max="36" width="16.33203125" customWidth="1"/>
    <col min="39" max="39" width="19.21875" bestFit="1" customWidth="1"/>
    <col min="40" max="40" width="17.88671875" customWidth="1"/>
    <col min="41" max="41" width="18.5546875" customWidth="1"/>
  </cols>
  <sheetData>
    <row r="2" spans="1:43" x14ac:dyDescent="0.3">
      <c r="A2" t="s">
        <v>890</v>
      </c>
      <c r="B2" t="s">
        <v>43</v>
      </c>
      <c r="D2" s="60" t="s">
        <v>1213</v>
      </c>
      <c r="E2" s="60" t="s">
        <v>27</v>
      </c>
      <c r="F2" s="60" t="s">
        <v>22</v>
      </c>
      <c r="G2" s="60" t="s">
        <v>28</v>
      </c>
      <c r="H2" s="60" t="s">
        <v>29</v>
      </c>
      <c r="I2" s="60" t="s">
        <v>30</v>
      </c>
      <c r="J2" s="60" t="s">
        <v>31</v>
      </c>
      <c r="K2" s="60" t="s">
        <v>32</v>
      </c>
      <c r="L2" s="60" t="s">
        <v>33</v>
      </c>
      <c r="M2" s="60" t="s">
        <v>1214</v>
      </c>
      <c r="N2"/>
      <c r="O2" t="s">
        <v>43</v>
      </c>
      <c r="P2" t="s">
        <v>60</v>
      </c>
      <c r="Q2" t="s">
        <v>471</v>
      </c>
      <c r="R2" t="s">
        <v>878</v>
      </c>
      <c r="U2" s="63" t="s">
        <v>1240</v>
      </c>
      <c r="V2" s="63" t="s">
        <v>1241</v>
      </c>
      <c r="W2" s="63" t="s">
        <v>1242</v>
      </c>
      <c r="X2" s="63" t="s">
        <v>1243</v>
      </c>
      <c r="Y2" s="63" t="s">
        <v>1244</v>
      </c>
      <c r="Z2" s="63" t="s">
        <v>1245</v>
      </c>
      <c r="AA2" s="63" t="s">
        <v>1246</v>
      </c>
      <c r="AB2" s="63" t="s">
        <v>1247</v>
      </c>
      <c r="AC2" s="63" t="s">
        <v>1248</v>
      </c>
      <c r="AD2" s="63" t="s">
        <v>17419</v>
      </c>
      <c r="AG2" s="72">
        <v>799562</v>
      </c>
      <c r="AH2" s="1" t="s">
        <v>23067</v>
      </c>
      <c r="AI2" s="1" t="s">
        <v>23068</v>
      </c>
      <c r="AM2" t="s">
        <v>12935</v>
      </c>
      <c r="AN2" s="63" t="s">
        <v>12936</v>
      </c>
      <c r="AQ2" t="s">
        <v>12933</v>
      </c>
    </row>
    <row r="3" spans="1:43" x14ac:dyDescent="0.3">
      <c r="A3" t="s">
        <v>1201</v>
      </c>
      <c r="B3" t="s">
        <v>471</v>
      </c>
      <c r="D3" s="60" t="s">
        <v>888</v>
      </c>
      <c r="E3" s="60" t="s">
        <v>839</v>
      </c>
      <c r="F3" s="60" t="s">
        <v>839</v>
      </c>
      <c r="G3" s="60" t="s">
        <v>612</v>
      </c>
      <c r="H3" s="60" t="s">
        <v>604</v>
      </c>
      <c r="I3" s="60">
        <v>13</v>
      </c>
      <c r="J3" s="60" t="s">
        <v>822</v>
      </c>
      <c r="K3" s="60" t="s">
        <v>840</v>
      </c>
      <c r="L3" s="60">
        <v>343</v>
      </c>
      <c r="N3"/>
      <c r="O3" t="s">
        <v>891</v>
      </c>
      <c r="P3" t="s">
        <v>218</v>
      </c>
      <c r="Q3" t="s">
        <v>1158</v>
      </c>
      <c r="R3" t="s">
        <v>852</v>
      </c>
      <c r="U3" s="63" t="s">
        <v>43</v>
      </c>
      <c r="V3" s="63">
        <v>0</v>
      </c>
      <c r="W3" s="63" t="s">
        <v>43</v>
      </c>
      <c r="X3" s="63"/>
      <c r="Y3" s="63"/>
      <c r="Z3" s="63"/>
      <c r="AA3" s="63"/>
      <c r="AB3" s="63"/>
      <c r="AC3" s="63"/>
      <c r="AD3" s="63"/>
      <c r="AG3" s="63">
        <v>4259185</v>
      </c>
      <c r="AH3" s="63" t="s">
        <v>27612</v>
      </c>
      <c r="AI3" s="63" t="s">
        <v>27613</v>
      </c>
      <c r="AM3" t="s">
        <v>12925</v>
      </c>
      <c r="AN3" s="63" t="s">
        <v>12925</v>
      </c>
      <c r="AO3" t="s">
        <v>12929</v>
      </c>
      <c r="AQ3" t="s">
        <v>12934</v>
      </c>
    </row>
    <row r="4" spans="1:43" x14ac:dyDescent="0.3">
      <c r="A4" t="s">
        <v>25</v>
      </c>
      <c r="B4" t="s">
        <v>60</v>
      </c>
      <c r="D4" s="60" t="s">
        <v>886</v>
      </c>
      <c r="E4" s="60" t="s">
        <v>841</v>
      </c>
      <c r="F4" s="60" t="s">
        <v>841</v>
      </c>
      <c r="G4" s="60" t="s">
        <v>612</v>
      </c>
      <c r="H4" s="60" t="s">
        <v>604</v>
      </c>
      <c r="I4" s="60">
        <v>13</v>
      </c>
      <c r="J4" s="60" t="s">
        <v>822</v>
      </c>
      <c r="K4" s="60" t="s">
        <v>842</v>
      </c>
      <c r="L4" s="60">
        <v>344</v>
      </c>
      <c r="N4"/>
      <c r="O4" t="s">
        <v>892</v>
      </c>
      <c r="P4" t="s">
        <v>871</v>
      </c>
      <c r="Q4" t="s">
        <v>1173</v>
      </c>
      <c r="R4" t="s">
        <v>846</v>
      </c>
      <c r="U4" s="63" t="s">
        <v>17420</v>
      </c>
      <c r="V4" s="63">
        <v>0</v>
      </c>
      <c r="W4" s="63" t="s">
        <v>17420</v>
      </c>
      <c r="X4" s="63"/>
      <c r="Y4" s="63"/>
      <c r="Z4" s="63"/>
      <c r="AA4" s="63"/>
      <c r="AB4" s="63"/>
      <c r="AC4" s="63"/>
      <c r="AD4" s="63"/>
      <c r="AG4" s="72">
        <v>4540046</v>
      </c>
      <c r="AH4" s="1" t="s">
        <v>24681</v>
      </c>
      <c r="AI4" s="1" t="s">
        <v>24682</v>
      </c>
      <c r="AM4" t="s">
        <v>12926</v>
      </c>
      <c r="AN4" s="63" t="s">
        <v>12926</v>
      </c>
      <c r="AO4" t="s">
        <v>12931</v>
      </c>
    </row>
    <row r="5" spans="1:43" x14ac:dyDescent="0.3">
      <c r="A5" t="s">
        <v>26</v>
      </c>
      <c r="B5" t="s">
        <v>878</v>
      </c>
      <c r="D5" s="60" t="s">
        <v>880</v>
      </c>
      <c r="E5" s="60" t="s">
        <v>821</v>
      </c>
      <c r="F5" s="60" t="s">
        <v>821</v>
      </c>
      <c r="G5" s="60" t="s">
        <v>612</v>
      </c>
      <c r="H5" s="60" t="s">
        <v>604</v>
      </c>
      <c r="I5" s="60">
        <v>13</v>
      </c>
      <c r="J5" s="60" t="s">
        <v>822</v>
      </c>
      <c r="K5" s="60" t="s">
        <v>823</v>
      </c>
      <c r="L5" s="60">
        <v>337</v>
      </c>
      <c r="N5"/>
      <c r="O5" t="s">
        <v>893</v>
      </c>
      <c r="P5" t="s">
        <v>707</v>
      </c>
      <c r="Q5" t="s">
        <v>1174</v>
      </c>
      <c r="R5" t="s">
        <v>879</v>
      </c>
      <c r="U5" s="63">
        <v>1</v>
      </c>
      <c r="V5" s="63">
        <v>9</v>
      </c>
      <c r="W5" s="63" t="s">
        <v>1249</v>
      </c>
      <c r="X5" s="63">
        <v>15</v>
      </c>
      <c r="Y5" s="63" t="s">
        <v>1250</v>
      </c>
      <c r="Z5" s="63">
        <v>15101</v>
      </c>
      <c r="AA5" s="63" t="s">
        <v>1251</v>
      </c>
      <c r="AB5" s="63">
        <v>6</v>
      </c>
      <c r="AC5" s="63" t="s">
        <v>1252</v>
      </c>
      <c r="AD5" s="63" t="s">
        <v>17421</v>
      </c>
      <c r="AG5" s="63">
        <v>4925375</v>
      </c>
      <c r="AH5" s="63" t="s">
        <v>27346</v>
      </c>
      <c r="AI5" s="63" t="s">
        <v>27347</v>
      </c>
      <c r="AM5" t="s">
        <v>12927</v>
      </c>
      <c r="AN5" s="63" t="s">
        <v>12927</v>
      </c>
      <c r="AO5" t="s">
        <v>12930</v>
      </c>
    </row>
    <row r="6" spans="1:43" x14ac:dyDescent="0.3">
      <c r="D6" s="60" t="s">
        <v>846</v>
      </c>
      <c r="E6" s="60" t="s">
        <v>845</v>
      </c>
      <c r="F6" s="60" t="s">
        <v>845</v>
      </c>
      <c r="G6" s="60" t="s">
        <v>740</v>
      </c>
      <c r="H6" s="60" t="s">
        <v>740</v>
      </c>
      <c r="I6" s="60">
        <v>5</v>
      </c>
      <c r="J6" s="60" t="s">
        <v>822</v>
      </c>
      <c r="K6" s="60" t="s">
        <v>846</v>
      </c>
      <c r="L6" s="60">
        <v>346</v>
      </c>
      <c r="N6"/>
      <c r="O6" t="s">
        <v>894</v>
      </c>
      <c r="P6" t="s">
        <v>58</v>
      </c>
      <c r="Q6" t="s">
        <v>1181</v>
      </c>
      <c r="R6" t="s">
        <v>885</v>
      </c>
      <c r="U6" s="63">
        <v>2</v>
      </c>
      <c r="V6" s="63">
        <v>7</v>
      </c>
      <c r="W6" s="63" t="s">
        <v>1253</v>
      </c>
      <c r="X6" s="63">
        <v>15</v>
      </c>
      <c r="Y6" s="63" t="s">
        <v>1250</v>
      </c>
      <c r="Z6" s="63">
        <v>15101</v>
      </c>
      <c r="AA6" s="63" t="s">
        <v>1251</v>
      </c>
      <c r="AB6" s="63">
        <v>6</v>
      </c>
      <c r="AC6" s="63" t="s">
        <v>1252</v>
      </c>
      <c r="AD6" s="63" t="s">
        <v>17421</v>
      </c>
      <c r="AG6" s="63">
        <v>4989214</v>
      </c>
      <c r="AH6" s="63" t="s">
        <v>28126</v>
      </c>
      <c r="AI6" s="63" t="s">
        <v>28127</v>
      </c>
      <c r="AM6" t="s">
        <v>12928</v>
      </c>
      <c r="AN6" s="63" t="s">
        <v>12928</v>
      </c>
      <c r="AO6" t="s">
        <v>12932</v>
      </c>
    </row>
    <row r="7" spans="1:43" x14ac:dyDescent="0.3">
      <c r="D7" s="60" t="s">
        <v>1212</v>
      </c>
      <c r="E7" s="60" t="s">
        <v>832</v>
      </c>
      <c r="F7" s="60" t="s">
        <v>832</v>
      </c>
      <c r="G7" s="60" t="s">
        <v>740</v>
      </c>
      <c r="H7" s="60" t="s">
        <v>740</v>
      </c>
      <c r="I7" s="60">
        <v>5</v>
      </c>
      <c r="J7" s="60" t="s">
        <v>822</v>
      </c>
      <c r="K7" s="60" t="s">
        <v>1225</v>
      </c>
      <c r="L7" s="60">
        <v>340</v>
      </c>
      <c r="N7"/>
      <c r="O7" t="s">
        <v>895</v>
      </c>
      <c r="P7" t="s">
        <v>870</v>
      </c>
      <c r="Q7" t="s">
        <v>1182</v>
      </c>
      <c r="R7" t="s">
        <v>1208</v>
      </c>
      <c r="U7" s="63">
        <v>3</v>
      </c>
      <c r="V7" s="63">
        <v>5</v>
      </c>
      <c r="W7" s="63" t="s">
        <v>1254</v>
      </c>
      <c r="X7" s="63">
        <v>15</v>
      </c>
      <c r="Y7" s="63" t="s">
        <v>1250</v>
      </c>
      <c r="Z7" s="63">
        <v>15101</v>
      </c>
      <c r="AA7" s="63" t="s">
        <v>1251</v>
      </c>
      <c r="AB7" s="63">
        <v>6</v>
      </c>
      <c r="AC7" s="63" t="s">
        <v>1252</v>
      </c>
      <c r="AD7" s="63" t="s">
        <v>17421</v>
      </c>
      <c r="AG7" s="72">
        <v>5052117</v>
      </c>
      <c r="AH7" s="1" t="s">
        <v>22569</v>
      </c>
      <c r="AI7" s="1" t="s">
        <v>22570</v>
      </c>
    </row>
    <row r="8" spans="1:43" x14ac:dyDescent="0.3">
      <c r="A8" t="s">
        <v>12984</v>
      </c>
      <c r="B8" s="154"/>
      <c r="D8" s="60" t="s">
        <v>1208</v>
      </c>
      <c r="E8" s="60" t="s">
        <v>829</v>
      </c>
      <c r="F8" s="60" t="s">
        <v>829</v>
      </c>
      <c r="G8" s="60" t="s">
        <v>144</v>
      </c>
      <c r="H8" s="60" t="s">
        <v>112</v>
      </c>
      <c r="I8" s="60">
        <v>8</v>
      </c>
      <c r="J8" s="60" t="s">
        <v>822</v>
      </c>
      <c r="K8" s="60" t="s">
        <v>830</v>
      </c>
      <c r="L8" s="60">
        <v>339</v>
      </c>
      <c r="N8"/>
      <c r="O8" t="s">
        <v>896</v>
      </c>
      <c r="P8" t="s">
        <v>1150</v>
      </c>
      <c r="Q8" t="s">
        <v>1183</v>
      </c>
      <c r="R8" t="s">
        <v>12905</v>
      </c>
      <c r="U8" s="63">
        <v>4</v>
      </c>
      <c r="V8" s="63">
        <v>3</v>
      </c>
      <c r="W8" s="63" t="s">
        <v>1255</v>
      </c>
      <c r="X8" s="63">
        <v>15</v>
      </c>
      <c r="Y8" s="63" t="s">
        <v>1250</v>
      </c>
      <c r="Z8" s="63">
        <v>15101</v>
      </c>
      <c r="AA8" s="63" t="s">
        <v>1251</v>
      </c>
      <c r="AB8" s="63">
        <v>6</v>
      </c>
      <c r="AC8" s="63" t="s">
        <v>1252</v>
      </c>
      <c r="AD8" s="63" t="s">
        <v>17421</v>
      </c>
      <c r="AG8" s="63">
        <v>5086518</v>
      </c>
      <c r="AH8" s="63" t="s">
        <v>25239</v>
      </c>
      <c r="AI8" s="63" t="s">
        <v>25240</v>
      </c>
    </row>
    <row r="9" spans="1:43" x14ac:dyDescent="0.3">
      <c r="D9" s="60" t="s">
        <v>1208</v>
      </c>
      <c r="E9" s="60" t="s">
        <v>831</v>
      </c>
      <c r="F9" s="60" t="s">
        <v>829</v>
      </c>
      <c r="G9" s="60" t="s">
        <v>144</v>
      </c>
      <c r="H9" s="60" t="s">
        <v>112</v>
      </c>
      <c r="I9" s="60">
        <v>8</v>
      </c>
      <c r="J9" s="60" t="s">
        <v>822</v>
      </c>
      <c r="K9" s="60" t="s">
        <v>830</v>
      </c>
      <c r="L9" s="60">
        <v>339</v>
      </c>
      <c r="N9"/>
      <c r="O9" t="s">
        <v>897</v>
      </c>
      <c r="P9" t="s">
        <v>713</v>
      </c>
      <c r="Q9" t="s">
        <v>1184</v>
      </c>
      <c r="R9" t="s">
        <v>886</v>
      </c>
      <c r="U9" s="63">
        <v>5</v>
      </c>
      <c r="V9" s="63">
        <v>1</v>
      </c>
      <c r="W9" s="63" t="s">
        <v>1256</v>
      </c>
      <c r="X9" s="63">
        <v>15</v>
      </c>
      <c r="Y9" s="63" t="s">
        <v>1250</v>
      </c>
      <c r="Z9" s="63">
        <v>15101</v>
      </c>
      <c r="AA9" s="63" t="s">
        <v>1251</v>
      </c>
      <c r="AB9" s="63">
        <v>6</v>
      </c>
      <c r="AC9" s="63" t="s">
        <v>1252</v>
      </c>
      <c r="AD9" s="63" t="s">
        <v>17421</v>
      </c>
      <c r="AG9" s="63">
        <v>5147861</v>
      </c>
      <c r="AH9" s="63" t="s">
        <v>25625</v>
      </c>
      <c r="AI9" s="63" t="s">
        <v>25626</v>
      </c>
    </row>
    <row r="10" spans="1:43" x14ac:dyDescent="0.3">
      <c r="A10" t="s">
        <v>12985</v>
      </c>
      <c r="B10">
        <v>6696</v>
      </c>
      <c r="D10" s="60" t="s">
        <v>1208</v>
      </c>
      <c r="E10" s="60" t="s">
        <v>828</v>
      </c>
      <c r="F10" s="60" t="s">
        <v>829</v>
      </c>
      <c r="G10" s="60" t="s">
        <v>144</v>
      </c>
      <c r="H10" s="60" t="s">
        <v>112</v>
      </c>
      <c r="I10" s="60">
        <v>8</v>
      </c>
      <c r="J10" s="60" t="s">
        <v>822</v>
      </c>
      <c r="K10" s="60" t="s">
        <v>830</v>
      </c>
      <c r="L10" s="60">
        <v>339</v>
      </c>
      <c r="N10"/>
      <c r="O10" t="s">
        <v>898</v>
      </c>
      <c r="P10" t="s">
        <v>75</v>
      </c>
      <c r="Q10" t="s">
        <v>1159</v>
      </c>
      <c r="R10" t="s">
        <v>880</v>
      </c>
      <c r="U10" s="63">
        <v>7</v>
      </c>
      <c r="V10" s="63">
        <v>8</v>
      </c>
      <c r="W10" s="63" t="s">
        <v>1257</v>
      </c>
      <c r="X10" s="63">
        <v>15</v>
      </c>
      <c r="Y10" s="63" t="s">
        <v>1250</v>
      </c>
      <c r="Z10" s="63">
        <v>15101</v>
      </c>
      <c r="AA10" s="63" t="s">
        <v>1251</v>
      </c>
      <c r="AB10" s="63">
        <v>6</v>
      </c>
      <c r="AC10" s="63" t="s">
        <v>1252</v>
      </c>
      <c r="AD10" s="63" t="s">
        <v>17421</v>
      </c>
      <c r="AG10" s="72">
        <v>5196696</v>
      </c>
      <c r="AH10" s="1" t="s">
        <v>24419</v>
      </c>
      <c r="AI10" s="1" t="s">
        <v>24420</v>
      </c>
    </row>
    <row r="11" spans="1:43" x14ac:dyDescent="0.3">
      <c r="A11" t="s">
        <v>12986</v>
      </c>
      <c r="B11">
        <v>2019</v>
      </c>
      <c r="D11" s="60" t="s">
        <v>887</v>
      </c>
      <c r="E11" s="60" t="s">
        <v>863</v>
      </c>
      <c r="F11" s="60" t="s">
        <v>847</v>
      </c>
      <c r="G11" s="60" t="s">
        <v>283</v>
      </c>
      <c r="H11" s="60" t="s">
        <v>280</v>
      </c>
      <c r="I11" s="60">
        <v>9</v>
      </c>
      <c r="J11" s="60" t="s">
        <v>822</v>
      </c>
      <c r="K11" s="60" t="s">
        <v>848</v>
      </c>
      <c r="L11" s="60">
        <v>347</v>
      </c>
      <c r="N11"/>
      <c r="O11" t="s">
        <v>899</v>
      </c>
      <c r="P11" t="s">
        <v>872</v>
      </c>
      <c r="Q11" t="s">
        <v>1160</v>
      </c>
      <c r="R11" t="s">
        <v>881</v>
      </c>
      <c r="U11" s="63">
        <v>8</v>
      </c>
      <c r="V11" s="63">
        <v>6</v>
      </c>
      <c r="W11" s="63" t="s">
        <v>1258</v>
      </c>
      <c r="X11" s="63">
        <v>15</v>
      </c>
      <c r="Y11" s="63" t="s">
        <v>1250</v>
      </c>
      <c r="Z11" s="63">
        <v>15101</v>
      </c>
      <c r="AA11" s="63" t="s">
        <v>1251</v>
      </c>
      <c r="AB11" s="63">
        <v>6</v>
      </c>
      <c r="AC11" s="63" t="s">
        <v>1252</v>
      </c>
      <c r="AD11" s="63" t="s">
        <v>17421</v>
      </c>
      <c r="AG11" s="63">
        <v>5200793</v>
      </c>
      <c r="AH11" s="63" t="s">
        <v>26615</v>
      </c>
      <c r="AI11" s="63" t="s">
        <v>26616</v>
      </c>
    </row>
    <row r="12" spans="1:43" x14ac:dyDescent="0.3">
      <c r="D12" s="60" t="s">
        <v>887</v>
      </c>
      <c r="E12" s="60" t="s">
        <v>847</v>
      </c>
      <c r="F12" s="60" t="s">
        <v>847</v>
      </c>
      <c r="G12" s="60" t="s">
        <v>283</v>
      </c>
      <c r="H12" s="60" t="s">
        <v>280</v>
      </c>
      <c r="I12" s="60">
        <v>9</v>
      </c>
      <c r="J12" s="60" t="s">
        <v>822</v>
      </c>
      <c r="K12" s="60" t="s">
        <v>848</v>
      </c>
      <c r="L12" s="60">
        <v>347</v>
      </c>
      <c r="N12"/>
      <c r="O12" t="s">
        <v>900</v>
      </c>
      <c r="P12" t="s">
        <v>272</v>
      </c>
      <c r="Q12" t="s">
        <v>1161</v>
      </c>
      <c r="R12" t="s">
        <v>882</v>
      </c>
      <c r="U12" s="63">
        <v>9</v>
      </c>
      <c r="V12" s="63">
        <v>4</v>
      </c>
      <c r="W12" s="63" t="s">
        <v>1259</v>
      </c>
      <c r="X12" s="63">
        <v>15</v>
      </c>
      <c r="Y12" s="63" t="s">
        <v>1250</v>
      </c>
      <c r="Z12" s="63">
        <v>15101</v>
      </c>
      <c r="AA12" s="63" t="s">
        <v>1251</v>
      </c>
      <c r="AB12" s="63">
        <v>6</v>
      </c>
      <c r="AC12" s="63" t="s">
        <v>1252</v>
      </c>
      <c r="AD12" s="63" t="s">
        <v>17421</v>
      </c>
      <c r="AG12" s="63">
        <v>5214944</v>
      </c>
      <c r="AH12" s="63" t="s">
        <v>25251</v>
      </c>
      <c r="AI12" s="63" t="s">
        <v>25252</v>
      </c>
      <c r="AM12" s="63" t="s">
        <v>25</v>
      </c>
      <c r="AN12" s="63" t="s">
        <v>28294</v>
      </c>
      <c r="AO12" s="63" t="s">
        <v>28295</v>
      </c>
    </row>
    <row r="13" spans="1:43" x14ac:dyDescent="0.3">
      <c r="A13" t="s">
        <v>12988</v>
      </c>
      <c r="B13">
        <v>2018</v>
      </c>
      <c r="D13" s="60" t="s">
        <v>852</v>
      </c>
      <c r="E13" s="60" t="s">
        <v>851</v>
      </c>
      <c r="F13" s="60" t="s">
        <v>851</v>
      </c>
      <c r="G13" s="60" t="s">
        <v>612</v>
      </c>
      <c r="H13" s="60" t="s">
        <v>604</v>
      </c>
      <c r="I13" s="60">
        <v>13</v>
      </c>
      <c r="J13" s="60" t="s">
        <v>822</v>
      </c>
      <c r="K13" s="60" t="s">
        <v>852</v>
      </c>
      <c r="L13" s="60">
        <v>349</v>
      </c>
      <c r="N13"/>
      <c r="O13" t="s">
        <v>901</v>
      </c>
      <c r="P13" t="s">
        <v>869</v>
      </c>
      <c r="Q13" t="s">
        <v>1162</v>
      </c>
      <c r="R13" t="s">
        <v>887</v>
      </c>
      <c r="U13" s="63">
        <v>10</v>
      </c>
      <c r="V13" s="63">
        <v>8</v>
      </c>
      <c r="W13" s="63" t="s">
        <v>1260</v>
      </c>
      <c r="X13" s="63">
        <v>15</v>
      </c>
      <c r="Y13" s="63" t="s">
        <v>1250</v>
      </c>
      <c r="Z13" s="63">
        <v>15101</v>
      </c>
      <c r="AA13" s="63" t="s">
        <v>1251</v>
      </c>
      <c r="AB13" s="63">
        <v>6</v>
      </c>
      <c r="AC13" s="63" t="s">
        <v>1252</v>
      </c>
      <c r="AD13" s="63" t="s">
        <v>17421</v>
      </c>
      <c r="AG13" s="72">
        <v>5253581</v>
      </c>
      <c r="AH13" s="1" t="s">
        <v>24421</v>
      </c>
      <c r="AI13" s="1" t="s">
        <v>24422</v>
      </c>
      <c r="AM13" s="63" t="s">
        <v>26</v>
      </c>
      <c r="AN13" s="63">
        <v>1</v>
      </c>
      <c r="AO13" s="63">
        <v>1</v>
      </c>
    </row>
    <row r="14" spans="1:43" x14ac:dyDescent="0.3">
      <c r="D14" s="60" t="s">
        <v>879</v>
      </c>
      <c r="E14" s="60" t="s">
        <v>835</v>
      </c>
      <c r="F14" s="60" t="s">
        <v>833</v>
      </c>
      <c r="G14" s="60" t="s">
        <v>612</v>
      </c>
      <c r="H14" s="60" t="s">
        <v>604</v>
      </c>
      <c r="I14" s="60">
        <v>13</v>
      </c>
      <c r="J14" s="60" t="s">
        <v>822</v>
      </c>
      <c r="K14" s="60" t="s">
        <v>834</v>
      </c>
      <c r="L14" s="60">
        <v>341</v>
      </c>
      <c r="N14"/>
      <c r="O14" t="s">
        <v>902</v>
      </c>
      <c r="Q14" t="s">
        <v>1163</v>
      </c>
      <c r="R14" t="s">
        <v>888</v>
      </c>
      <c r="U14" s="63">
        <v>11</v>
      </c>
      <c r="V14" s="63">
        <v>6</v>
      </c>
      <c r="W14" s="63" t="s">
        <v>1261</v>
      </c>
      <c r="X14" s="63">
        <v>15</v>
      </c>
      <c r="Y14" s="63" t="s">
        <v>1250</v>
      </c>
      <c r="Z14" s="63">
        <v>15101</v>
      </c>
      <c r="AA14" s="63" t="s">
        <v>1251</v>
      </c>
      <c r="AB14" s="63">
        <v>6</v>
      </c>
      <c r="AC14" s="63" t="s">
        <v>1252</v>
      </c>
      <c r="AD14" s="63" t="s">
        <v>17421</v>
      </c>
      <c r="AG14" s="72">
        <v>5259723</v>
      </c>
      <c r="AH14" s="1" t="s">
        <v>24705</v>
      </c>
      <c r="AI14" s="1" t="s">
        <v>24706</v>
      </c>
      <c r="AN14" s="63">
        <v>2</v>
      </c>
      <c r="AO14" s="63">
        <v>2</v>
      </c>
    </row>
    <row r="15" spans="1:43" x14ac:dyDescent="0.3">
      <c r="A15" s="63" t="s">
        <v>13005</v>
      </c>
      <c r="D15" s="60" t="s">
        <v>884</v>
      </c>
      <c r="E15" s="60" t="s">
        <v>857</v>
      </c>
      <c r="F15" s="60" t="s">
        <v>857</v>
      </c>
      <c r="G15" s="60" t="s">
        <v>612</v>
      </c>
      <c r="H15" s="60" t="s">
        <v>604</v>
      </c>
      <c r="I15" s="60">
        <v>13</v>
      </c>
      <c r="J15" s="60" t="s">
        <v>822</v>
      </c>
      <c r="K15" s="60" t="s">
        <v>858</v>
      </c>
      <c r="L15" s="60">
        <v>352</v>
      </c>
      <c r="N15"/>
      <c r="O15" t="s">
        <v>903</v>
      </c>
      <c r="Q15" t="s">
        <v>1164</v>
      </c>
      <c r="R15" t="s">
        <v>889</v>
      </c>
      <c r="U15" s="63">
        <v>12</v>
      </c>
      <c r="V15" s="63">
        <v>4</v>
      </c>
      <c r="W15" s="63" t="s">
        <v>1262</v>
      </c>
      <c r="X15" s="63">
        <v>15</v>
      </c>
      <c r="Y15" s="63" t="s">
        <v>1250</v>
      </c>
      <c r="Z15" s="63">
        <v>15101</v>
      </c>
      <c r="AA15" s="63" t="s">
        <v>1251</v>
      </c>
      <c r="AB15" s="63">
        <v>6</v>
      </c>
      <c r="AC15" s="63" t="s">
        <v>1252</v>
      </c>
      <c r="AD15" s="63" t="s">
        <v>17421</v>
      </c>
      <c r="AG15" s="63">
        <v>5287491</v>
      </c>
      <c r="AH15" s="63" t="s">
        <v>26131</v>
      </c>
      <c r="AI15" s="63" t="s">
        <v>26132</v>
      </c>
      <c r="AN15" s="63">
        <v>3</v>
      </c>
      <c r="AO15" s="63">
        <v>3</v>
      </c>
    </row>
    <row r="16" spans="1:43" x14ac:dyDescent="0.3">
      <c r="A16" s="63" t="s">
        <v>890</v>
      </c>
      <c r="D16" s="60" t="s">
        <v>885</v>
      </c>
      <c r="E16" s="60" t="s">
        <v>853</v>
      </c>
      <c r="F16" s="60" t="s">
        <v>853</v>
      </c>
      <c r="G16" s="60" t="s">
        <v>612</v>
      </c>
      <c r="H16" s="60" t="s">
        <v>604</v>
      </c>
      <c r="I16" s="60">
        <v>13</v>
      </c>
      <c r="J16" s="60" t="s">
        <v>822</v>
      </c>
      <c r="K16" s="60" t="s">
        <v>854</v>
      </c>
      <c r="L16" s="60">
        <v>350</v>
      </c>
      <c r="N16"/>
      <c r="O16" t="s">
        <v>904</v>
      </c>
      <c r="Q16" t="s">
        <v>1165</v>
      </c>
      <c r="R16" t="s">
        <v>883</v>
      </c>
      <c r="U16" s="63">
        <v>13</v>
      </c>
      <c r="V16" s="63">
        <v>2</v>
      </c>
      <c r="W16" s="63" t="s">
        <v>1263</v>
      </c>
      <c r="X16" s="63">
        <v>15</v>
      </c>
      <c r="Y16" s="63" t="s">
        <v>1250</v>
      </c>
      <c r="Z16" s="63">
        <v>15101</v>
      </c>
      <c r="AA16" s="63" t="s">
        <v>1251</v>
      </c>
      <c r="AB16" s="63">
        <v>6</v>
      </c>
      <c r="AC16" s="63" t="s">
        <v>1252</v>
      </c>
      <c r="AD16" s="63" t="s">
        <v>17421</v>
      </c>
      <c r="AG16" s="72">
        <v>5326883</v>
      </c>
      <c r="AH16" s="1" t="s">
        <v>22581</v>
      </c>
      <c r="AI16" s="1" t="s">
        <v>22582</v>
      </c>
      <c r="AN16" s="63">
        <v>4</v>
      </c>
      <c r="AO16" s="63">
        <v>4</v>
      </c>
    </row>
    <row r="17" spans="1:41" x14ac:dyDescent="0.3">
      <c r="A17" s="63" t="s">
        <v>1201</v>
      </c>
      <c r="D17" s="60" t="s">
        <v>881</v>
      </c>
      <c r="E17" s="61" t="s">
        <v>836</v>
      </c>
      <c r="F17" s="60" t="s">
        <v>836</v>
      </c>
      <c r="G17" s="60" t="s">
        <v>612</v>
      </c>
      <c r="H17" s="60" t="s">
        <v>604</v>
      </c>
      <c r="I17" s="60">
        <v>13</v>
      </c>
      <c r="J17" s="60" t="s">
        <v>822</v>
      </c>
      <c r="K17" s="60" t="s">
        <v>837</v>
      </c>
      <c r="L17" s="60">
        <v>342</v>
      </c>
      <c r="N17"/>
      <c r="O17" t="s">
        <v>905</v>
      </c>
      <c r="Q17" t="s">
        <v>1166</v>
      </c>
      <c r="R17" t="s">
        <v>884</v>
      </c>
      <c r="U17" s="63">
        <v>14</v>
      </c>
      <c r="V17" s="63">
        <v>0</v>
      </c>
      <c r="W17" s="63" t="s">
        <v>1264</v>
      </c>
      <c r="X17" s="63">
        <v>15</v>
      </c>
      <c r="Y17" s="63" t="s">
        <v>1250</v>
      </c>
      <c r="Z17" s="63">
        <v>15101</v>
      </c>
      <c r="AA17" s="63" t="s">
        <v>1251</v>
      </c>
      <c r="AB17" s="63">
        <v>6</v>
      </c>
      <c r="AC17" s="63" t="s">
        <v>1252</v>
      </c>
      <c r="AD17" s="63" t="s">
        <v>17421</v>
      </c>
      <c r="AG17" s="63">
        <v>5393714</v>
      </c>
      <c r="AH17" s="63" t="s">
        <v>26529</v>
      </c>
      <c r="AI17" s="63" t="s">
        <v>26530</v>
      </c>
      <c r="AN17" s="63">
        <v>5</v>
      </c>
      <c r="AO17" s="63">
        <v>5</v>
      </c>
    </row>
    <row r="18" spans="1:41" x14ac:dyDescent="0.3">
      <c r="A18" s="63" t="s">
        <v>25</v>
      </c>
      <c r="D18" s="60" t="s">
        <v>880</v>
      </c>
      <c r="E18" s="60" t="s">
        <v>820</v>
      </c>
      <c r="F18" s="60" t="s">
        <v>821</v>
      </c>
      <c r="G18" s="60" t="s">
        <v>612</v>
      </c>
      <c r="H18" s="60" t="s">
        <v>604</v>
      </c>
      <c r="I18" s="60">
        <v>13</v>
      </c>
      <c r="J18" s="60" t="s">
        <v>822</v>
      </c>
      <c r="K18" s="60" t="s">
        <v>823</v>
      </c>
      <c r="L18" s="60">
        <v>337</v>
      </c>
      <c r="N18"/>
      <c r="O18" t="s">
        <v>906</v>
      </c>
      <c r="Q18" t="s">
        <v>1167</v>
      </c>
      <c r="U18" s="63">
        <v>15</v>
      </c>
      <c r="V18" s="63">
        <v>9</v>
      </c>
      <c r="W18" s="63" t="s">
        <v>1265</v>
      </c>
      <c r="X18" s="63">
        <v>15</v>
      </c>
      <c r="Y18" s="63" t="s">
        <v>1250</v>
      </c>
      <c r="Z18" s="63">
        <v>15101</v>
      </c>
      <c r="AA18" s="63" t="s">
        <v>1251</v>
      </c>
      <c r="AB18" s="63">
        <v>6</v>
      </c>
      <c r="AC18" s="63" t="s">
        <v>1252</v>
      </c>
      <c r="AD18" s="63" t="s">
        <v>17421</v>
      </c>
      <c r="AG18" s="63">
        <v>5399183</v>
      </c>
      <c r="AH18" s="63" t="s">
        <v>25139</v>
      </c>
      <c r="AI18" s="63" t="s">
        <v>25140</v>
      </c>
      <c r="AN18" s="63">
        <v>6</v>
      </c>
      <c r="AO18" s="63">
        <v>6</v>
      </c>
    </row>
    <row r="19" spans="1:41" x14ac:dyDescent="0.3">
      <c r="D19" s="60" t="s">
        <v>889</v>
      </c>
      <c r="E19" s="60" t="s">
        <v>843</v>
      </c>
      <c r="F19" s="60" t="s">
        <v>843</v>
      </c>
      <c r="G19" s="60" t="s">
        <v>612</v>
      </c>
      <c r="H19" s="60" t="s">
        <v>604</v>
      </c>
      <c r="I19" s="60">
        <v>13</v>
      </c>
      <c r="J19" s="60" t="s">
        <v>822</v>
      </c>
      <c r="K19" s="60" t="s">
        <v>844</v>
      </c>
      <c r="L19" s="60">
        <v>345</v>
      </c>
      <c r="N19"/>
      <c r="O19" t="s">
        <v>907</v>
      </c>
      <c r="Q19" t="s">
        <v>1168</v>
      </c>
      <c r="U19" s="63">
        <v>16</v>
      </c>
      <c r="V19" s="63">
        <v>7</v>
      </c>
      <c r="W19" s="63" t="s">
        <v>1266</v>
      </c>
      <c r="X19" s="63">
        <v>15</v>
      </c>
      <c r="Y19" s="63" t="s">
        <v>1250</v>
      </c>
      <c r="Z19" s="63">
        <v>15101</v>
      </c>
      <c r="AA19" s="63" t="s">
        <v>1251</v>
      </c>
      <c r="AB19" s="63">
        <v>6</v>
      </c>
      <c r="AC19" s="63" t="s">
        <v>1252</v>
      </c>
      <c r="AD19" s="63" t="s">
        <v>17421</v>
      </c>
      <c r="AG19" s="63">
        <v>5415024</v>
      </c>
      <c r="AH19" s="63" t="s">
        <v>25915</v>
      </c>
      <c r="AI19" s="63" t="s">
        <v>25916</v>
      </c>
      <c r="AN19" s="63">
        <v>7</v>
      </c>
      <c r="AO19" s="63">
        <v>7</v>
      </c>
    </row>
    <row r="20" spans="1:41" x14ac:dyDescent="0.3">
      <c r="D20" s="60" t="s">
        <v>12905</v>
      </c>
      <c r="E20" s="60" t="s">
        <v>824</v>
      </c>
      <c r="F20" s="60" t="s">
        <v>824</v>
      </c>
      <c r="G20" s="60" t="s">
        <v>612</v>
      </c>
      <c r="H20" s="60" t="s">
        <v>604</v>
      </c>
      <c r="I20" s="60">
        <v>13</v>
      </c>
      <c r="J20" s="60" t="s">
        <v>822</v>
      </c>
      <c r="K20" s="60" t="s">
        <v>1226</v>
      </c>
      <c r="L20" s="60">
        <v>338</v>
      </c>
      <c r="N20"/>
      <c r="O20" t="s">
        <v>908</v>
      </c>
      <c r="Q20" t="s">
        <v>1175</v>
      </c>
      <c r="U20" s="63">
        <v>17</v>
      </c>
      <c r="V20" s="63">
        <v>5</v>
      </c>
      <c r="W20" s="63" t="s">
        <v>1267</v>
      </c>
      <c r="X20" s="63">
        <v>15</v>
      </c>
      <c r="Y20" s="63" t="s">
        <v>1250</v>
      </c>
      <c r="Z20" s="63">
        <v>15101</v>
      </c>
      <c r="AA20" s="63" t="s">
        <v>1251</v>
      </c>
      <c r="AB20" s="63">
        <v>6</v>
      </c>
      <c r="AC20" s="63" t="s">
        <v>1252</v>
      </c>
      <c r="AD20" s="63" t="s">
        <v>17421</v>
      </c>
      <c r="AG20" s="63">
        <v>5425145</v>
      </c>
      <c r="AH20" s="63" t="s">
        <v>27696</v>
      </c>
      <c r="AI20" s="63" t="s">
        <v>27697</v>
      </c>
      <c r="AN20" s="63">
        <v>8</v>
      </c>
      <c r="AO20" s="63">
        <v>8</v>
      </c>
    </row>
    <row r="21" spans="1:41" x14ac:dyDescent="0.3">
      <c r="D21" s="60" t="s">
        <v>881</v>
      </c>
      <c r="E21" s="60" t="s">
        <v>838</v>
      </c>
      <c r="F21" s="60" t="s">
        <v>836</v>
      </c>
      <c r="G21" s="60" t="s">
        <v>612</v>
      </c>
      <c r="H21" s="60" t="s">
        <v>604</v>
      </c>
      <c r="I21" s="60">
        <v>13</v>
      </c>
      <c r="J21" s="60" t="s">
        <v>822</v>
      </c>
      <c r="K21" s="60" t="s">
        <v>837</v>
      </c>
      <c r="L21" s="60">
        <v>342</v>
      </c>
      <c r="N21"/>
      <c r="O21" t="s">
        <v>909</v>
      </c>
      <c r="Q21" t="s">
        <v>1176</v>
      </c>
      <c r="U21" s="63">
        <v>18</v>
      </c>
      <c r="V21" s="63">
        <v>3</v>
      </c>
      <c r="W21" s="63" t="s">
        <v>1268</v>
      </c>
      <c r="X21" s="63">
        <v>15</v>
      </c>
      <c r="Y21" s="63" t="s">
        <v>1250</v>
      </c>
      <c r="Z21" s="63">
        <v>15101</v>
      </c>
      <c r="AA21" s="63" t="s">
        <v>1251</v>
      </c>
      <c r="AB21" s="63">
        <v>6</v>
      </c>
      <c r="AC21" s="63" t="s">
        <v>1252</v>
      </c>
      <c r="AD21" s="63" t="s">
        <v>17421</v>
      </c>
      <c r="AG21" s="72">
        <v>5459313</v>
      </c>
      <c r="AH21" s="1" t="s">
        <v>23023</v>
      </c>
      <c r="AI21" s="1" t="s">
        <v>23024</v>
      </c>
      <c r="AN21" s="63">
        <v>9</v>
      </c>
      <c r="AO21" s="63">
        <v>9</v>
      </c>
    </row>
    <row r="22" spans="1:41" x14ac:dyDescent="0.3">
      <c r="D22" s="60" t="s">
        <v>879</v>
      </c>
      <c r="E22" s="60" t="s">
        <v>833</v>
      </c>
      <c r="F22" s="60" t="s">
        <v>833</v>
      </c>
      <c r="G22" s="60" t="s">
        <v>612</v>
      </c>
      <c r="H22" s="60" t="s">
        <v>604</v>
      </c>
      <c r="I22" s="60">
        <v>13</v>
      </c>
      <c r="J22" s="60" t="s">
        <v>822</v>
      </c>
      <c r="K22" s="60" t="s">
        <v>834</v>
      </c>
      <c r="L22" s="60">
        <v>341</v>
      </c>
      <c r="N22"/>
      <c r="O22" t="s">
        <v>910</v>
      </c>
      <c r="Q22" t="s">
        <v>1177</v>
      </c>
      <c r="U22" s="63">
        <v>19</v>
      </c>
      <c r="V22" s="63">
        <v>1</v>
      </c>
      <c r="W22" s="63" t="s">
        <v>1269</v>
      </c>
      <c r="X22" s="63">
        <v>15</v>
      </c>
      <c r="Y22" s="63" t="s">
        <v>1250</v>
      </c>
      <c r="Z22" s="63">
        <v>15101</v>
      </c>
      <c r="AA22" s="63" t="s">
        <v>1251</v>
      </c>
      <c r="AB22" s="63">
        <v>6</v>
      </c>
      <c r="AC22" s="63" t="s">
        <v>1252</v>
      </c>
      <c r="AD22" s="63" t="s">
        <v>17421</v>
      </c>
      <c r="AG22" s="72">
        <v>5459876</v>
      </c>
      <c r="AH22" s="1" t="s">
        <v>23755</v>
      </c>
      <c r="AI22" s="1" t="s">
        <v>23756</v>
      </c>
      <c r="AN22" s="63">
        <v>10</v>
      </c>
      <c r="AO22" s="63">
        <v>10</v>
      </c>
    </row>
    <row r="23" spans="1:41" x14ac:dyDescent="0.3">
      <c r="D23" s="60" t="s">
        <v>883</v>
      </c>
      <c r="E23" s="60" t="s">
        <v>855</v>
      </c>
      <c r="F23" s="60" t="s">
        <v>855</v>
      </c>
      <c r="G23" s="60" t="s">
        <v>612</v>
      </c>
      <c r="H23" s="60" t="s">
        <v>604</v>
      </c>
      <c r="I23" s="60">
        <v>13</v>
      </c>
      <c r="J23" s="60" t="s">
        <v>822</v>
      </c>
      <c r="K23" s="60" t="s">
        <v>856</v>
      </c>
      <c r="L23" s="60">
        <v>351</v>
      </c>
      <c r="N23"/>
      <c r="O23" t="s">
        <v>911</v>
      </c>
      <c r="Q23" t="s">
        <v>1178</v>
      </c>
      <c r="U23" s="63">
        <v>20</v>
      </c>
      <c r="V23" s="63">
        <v>5</v>
      </c>
      <c r="W23" s="63" t="s">
        <v>1270</v>
      </c>
      <c r="X23" s="63">
        <v>15</v>
      </c>
      <c r="Y23" s="63" t="s">
        <v>1250</v>
      </c>
      <c r="Z23" s="63">
        <v>15101</v>
      </c>
      <c r="AA23" s="63" t="s">
        <v>1251</v>
      </c>
      <c r="AB23" s="63">
        <v>6</v>
      </c>
      <c r="AC23" s="63" t="s">
        <v>1252</v>
      </c>
      <c r="AD23" s="63" t="s">
        <v>17421</v>
      </c>
      <c r="AG23" s="72">
        <v>5527203</v>
      </c>
      <c r="AH23" s="1" t="s">
        <v>22737</v>
      </c>
      <c r="AI23" s="1" t="s">
        <v>22738</v>
      </c>
      <c r="AN23" s="63">
        <v>11</v>
      </c>
      <c r="AO23" s="63">
        <v>11</v>
      </c>
    </row>
    <row r="24" spans="1:41" x14ac:dyDescent="0.3">
      <c r="D24" s="60" t="s">
        <v>882</v>
      </c>
      <c r="E24" s="60" t="s">
        <v>849</v>
      </c>
      <c r="F24" s="60" t="s">
        <v>849</v>
      </c>
      <c r="G24" s="60" t="s">
        <v>612</v>
      </c>
      <c r="H24" s="60" t="s">
        <v>604</v>
      </c>
      <c r="I24" s="60">
        <v>13</v>
      </c>
      <c r="J24" s="60" t="s">
        <v>822</v>
      </c>
      <c r="K24" s="60" t="s">
        <v>850</v>
      </c>
      <c r="L24" s="60">
        <v>348</v>
      </c>
      <c r="N24"/>
      <c r="O24" t="s">
        <v>912</v>
      </c>
      <c r="Q24" t="s">
        <v>1185</v>
      </c>
      <c r="U24" s="63">
        <v>22</v>
      </c>
      <c r="V24" s="63">
        <v>1</v>
      </c>
      <c r="W24" s="63" t="s">
        <v>1271</v>
      </c>
      <c r="X24" s="63">
        <v>15</v>
      </c>
      <c r="Y24" s="63" t="s">
        <v>1250</v>
      </c>
      <c r="Z24" s="63">
        <v>15101</v>
      </c>
      <c r="AA24" s="63" t="s">
        <v>1251</v>
      </c>
      <c r="AB24" s="63">
        <v>6</v>
      </c>
      <c r="AC24" s="63" t="s">
        <v>1252</v>
      </c>
      <c r="AD24" s="63" t="s">
        <v>17421</v>
      </c>
      <c r="AG24" s="63">
        <v>5529103</v>
      </c>
      <c r="AH24" s="63" t="s">
        <v>26587</v>
      </c>
      <c r="AI24" s="63" t="s">
        <v>26588</v>
      </c>
      <c r="AN24" s="63">
        <v>12</v>
      </c>
      <c r="AO24" s="63"/>
    </row>
    <row r="25" spans="1:41" x14ac:dyDescent="0.3">
      <c r="D25" s="60" t="s">
        <v>1164</v>
      </c>
      <c r="E25" s="60" t="s">
        <v>723</v>
      </c>
      <c r="F25" s="60" t="s">
        <v>723</v>
      </c>
      <c r="G25" s="60" t="s">
        <v>723</v>
      </c>
      <c r="H25" s="60" t="s">
        <v>724</v>
      </c>
      <c r="I25" s="60">
        <v>1</v>
      </c>
      <c r="J25" s="60" t="s">
        <v>35</v>
      </c>
      <c r="K25" s="60" t="s">
        <v>733</v>
      </c>
      <c r="L25" s="60">
        <v>5</v>
      </c>
      <c r="N25"/>
      <c r="O25" t="s">
        <v>913</v>
      </c>
      <c r="Q25" t="s">
        <v>1186</v>
      </c>
      <c r="U25" s="63">
        <v>25</v>
      </c>
      <c r="V25" s="63">
        <v>6</v>
      </c>
      <c r="W25" s="63" t="s">
        <v>1272</v>
      </c>
      <c r="X25" s="63">
        <v>15</v>
      </c>
      <c r="Y25" s="63" t="s">
        <v>1250</v>
      </c>
      <c r="Z25" s="63">
        <v>15101</v>
      </c>
      <c r="AA25" s="63" t="s">
        <v>1251</v>
      </c>
      <c r="AB25" s="63">
        <v>6</v>
      </c>
      <c r="AC25" s="63" t="s">
        <v>1252</v>
      </c>
      <c r="AD25" s="63" t="s">
        <v>17421</v>
      </c>
      <c r="AG25" s="72">
        <v>5536421</v>
      </c>
      <c r="AH25" s="1" t="s">
        <v>22541</v>
      </c>
      <c r="AI25" s="1" t="s">
        <v>22542</v>
      </c>
      <c r="AN25" s="63">
        <v>13</v>
      </c>
      <c r="AO25" s="63"/>
    </row>
    <row r="26" spans="1:41" x14ac:dyDescent="0.3">
      <c r="D26" s="60" t="s">
        <v>1167</v>
      </c>
      <c r="E26" s="60" t="s">
        <v>736</v>
      </c>
      <c r="F26" s="60" t="s">
        <v>736</v>
      </c>
      <c r="G26" s="60" t="s">
        <v>723</v>
      </c>
      <c r="H26" s="60" t="s">
        <v>724</v>
      </c>
      <c r="I26" s="60">
        <v>1</v>
      </c>
      <c r="J26" s="60" t="s">
        <v>35</v>
      </c>
      <c r="K26" s="60" t="s">
        <v>737</v>
      </c>
      <c r="L26" s="60">
        <v>7</v>
      </c>
      <c r="N26"/>
      <c r="O26" t="s">
        <v>914</v>
      </c>
      <c r="Q26" t="s">
        <v>1187</v>
      </c>
      <c r="U26" s="63">
        <v>26</v>
      </c>
      <c r="V26" s="63">
        <v>4</v>
      </c>
      <c r="W26" s="63" t="s">
        <v>1273</v>
      </c>
      <c r="X26" s="63">
        <v>15</v>
      </c>
      <c r="Y26" s="63" t="s">
        <v>1250</v>
      </c>
      <c r="Z26" s="63">
        <v>15101</v>
      </c>
      <c r="AA26" s="63" t="s">
        <v>1251</v>
      </c>
      <c r="AB26" s="63">
        <v>6</v>
      </c>
      <c r="AC26" s="63" t="s">
        <v>1252</v>
      </c>
      <c r="AD26" s="63" t="s">
        <v>17421</v>
      </c>
      <c r="AG26" s="63">
        <v>5543286</v>
      </c>
      <c r="AH26" s="63" t="s">
        <v>26517</v>
      </c>
      <c r="AI26" s="63" t="s">
        <v>26518</v>
      </c>
      <c r="AN26" s="63">
        <v>14</v>
      </c>
      <c r="AO26" s="63"/>
    </row>
    <row r="27" spans="1:41" x14ac:dyDescent="0.3">
      <c r="D27" s="60" t="s">
        <v>1161</v>
      </c>
      <c r="E27" s="60" t="s">
        <v>37</v>
      </c>
      <c r="F27" s="60" t="s">
        <v>37</v>
      </c>
      <c r="G27" s="60" t="s">
        <v>38</v>
      </c>
      <c r="H27" s="60" t="s">
        <v>34</v>
      </c>
      <c r="I27" s="60">
        <v>2</v>
      </c>
      <c r="J27" s="60" t="s">
        <v>35</v>
      </c>
      <c r="K27" s="60" t="s">
        <v>39</v>
      </c>
      <c r="L27" s="60">
        <v>9</v>
      </c>
      <c r="N27"/>
      <c r="O27" t="s">
        <v>915</v>
      </c>
      <c r="Q27" t="s">
        <v>1188</v>
      </c>
      <c r="U27" s="63">
        <v>27</v>
      </c>
      <c r="V27" s="63">
        <v>2</v>
      </c>
      <c r="W27" s="63" t="s">
        <v>1274</v>
      </c>
      <c r="X27" s="63">
        <v>15</v>
      </c>
      <c r="Y27" s="63" t="s">
        <v>1250</v>
      </c>
      <c r="Z27" s="63">
        <v>15101</v>
      </c>
      <c r="AA27" s="63" t="s">
        <v>1251</v>
      </c>
      <c r="AB27" s="63">
        <v>6</v>
      </c>
      <c r="AC27" s="63" t="s">
        <v>1252</v>
      </c>
      <c r="AD27" s="63" t="s">
        <v>17421</v>
      </c>
      <c r="AG27" s="63">
        <v>5543565</v>
      </c>
      <c r="AH27" s="63" t="s">
        <v>26549</v>
      </c>
      <c r="AI27" s="63" t="s">
        <v>26550</v>
      </c>
      <c r="AN27" s="63">
        <v>15</v>
      </c>
      <c r="AO27" s="63"/>
    </row>
    <row r="28" spans="1:41" x14ac:dyDescent="0.3">
      <c r="D28" s="60" t="s">
        <v>1159</v>
      </c>
      <c r="E28" s="60" t="s">
        <v>34</v>
      </c>
      <c r="F28" s="60" t="s">
        <v>34</v>
      </c>
      <c r="G28" s="60" t="s">
        <v>34</v>
      </c>
      <c r="H28" s="60" t="s">
        <v>34</v>
      </c>
      <c r="I28" s="60">
        <v>2</v>
      </c>
      <c r="J28" s="60" t="s">
        <v>35</v>
      </c>
      <c r="K28" s="60" t="s">
        <v>36</v>
      </c>
      <c r="L28" s="60">
        <v>8</v>
      </c>
      <c r="N28"/>
      <c r="O28" t="s">
        <v>916</v>
      </c>
      <c r="Q28" t="s">
        <v>1189</v>
      </c>
      <c r="U28" s="63">
        <v>28</v>
      </c>
      <c r="V28" s="63">
        <v>0</v>
      </c>
      <c r="W28" s="63" t="s">
        <v>1275</v>
      </c>
      <c r="X28" s="63">
        <v>15</v>
      </c>
      <c r="Y28" s="63" t="s">
        <v>1250</v>
      </c>
      <c r="Z28" s="63">
        <v>15101</v>
      </c>
      <c r="AA28" s="63" t="s">
        <v>1251</v>
      </c>
      <c r="AB28" s="63">
        <v>6</v>
      </c>
      <c r="AC28" s="63" t="s">
        <v>1252</v>
      </c>
      <c r="AD28" s="63" t="s">
        <v>17421</v>
      </c>
      <c r="AG28" s="63">
        <v>5546244</v>
      </c>
      <c r="AH28" s="63" t="s">
        <v>27303</v>
      </c>
      <c r="AI28" s="63" t="s">
        <v>27304</v>
      </c>
      <c r="AN28" s="63">
        <v>16</v>
      </c>
      <c r="AO28" s="63"/>
    </row>
    <row r="29" spans="1:41" x14ac:dyDescent="0.3">
      <c r="D29" s="60" t="s">
        <v>1156</v>
      </c>
      <c r="E29" s="60" t="s">
        <v>253</v>
      </c>
      <c r="F29" s="60" t="s">
        <v>253</v>
      </c>
      <c r="G29" s="60" t="s">
        <v>251</v>
      </c>
      <c r="H29" s="60" t="s">
        <v>242</v>
      </c>
      <c r="I29" s="60">
        <v>4</v>
      </c>
      <c r="J29" s="60" t="s">
        <v>35</v>
      </c>
      <c r="K29" s="60" t="s">
        <v>254</v>
      </c>
      <c r="L29" s="60">
        <v>28</v>
      </c>
      <c r="N29"/>
      <c r="O29" t="s">
        <v>917</v>
      </c>
      <c r="Q29" t="s">
        <v>1190</v>
      </c>
      <c r="U29" s="63">
        <v>29</v>
      </c>
      <c r="V29" s="63">
        <v>9</v>
      </c>
      <c r="W29" s="63" t="s">
        <v>1276</v>
      </c>
      <c r="X29" s="63">
        <v>15</v>
      </c>
      <c r="Y29" s="63" t="s">
        <v>1250</v>
      </c>
      <c r="Z29" s="63">
        <v>15101</v>
      </c>
      <c r="AA29" s="63" t="s">
        <v>1251</v>
      </c>
      <c r="AB29" s="63">
        <v>6</v>
      </c>
      <c r="AC29" s="63" t="s">
        <v>1252</v>
      </c>
      <c r="AD29" s="63" t="s">
        <v>17421</v>
      </c>
      <c r="AG29" s="72">
        <v>5547236</v>
      </c>
      <c r="AH29" s="1" t="s">
        <v>23191</v>
      </c>
      <c r="AI29" s="1" t="s">
        <v>23192</v>
      </c>
      <c r="AN29" s="63">
        <v>17</v>
      </c>
      <c r="AO29" s="63"/>
    </row>
    <row r="30" spans="1:41" x14ac:dyDescent="0.3">
      <c r="D30" s="60" t="s">
        <v>1171</v>
      </c>
      <c r="E30" s="60" t="s">
        <v>816</v>
      </c>
      <c r="F30" s="60" t="s">
        <v>817</v>
      </c>
      <c r="G30" s="60" t="s">
        <v>740</v>
      </c>
      <c r="H30" s="60" t="s">
        <v>740</v>
      </c>
      <c r="I30" s="60">
        <v>5</v>
      </c>
      <c r="J30" s="60" t="s">
        <v>35</v>
      </c>
      <c r="K30" s="60" t="s">
        <v>1215</v>
      </c>
      <c r="L30" s="60">
        <v>73</v>
      </c>
      <c r="N30"/>
      <c r="O30" t="s">
        <v>918</v>
      </c>
      <c r="Q30" t="s">
        <v>1179</v>
      </c>
      <c r="U30" s="63">
        <v>30</v>
      </c>
      <c r="V30" s="63">
        <v>2</v>
      </c>
      <c r="W30" s="63" t="s">
        <v>1277</v>
      </c>
      <c r="X30" s="63">
        <v>15</v>
      </c>
      <c r="Y30" s="63" t="s">
        <v>1250</v>
      </c>
      <c r="Z30" s="63">
        <v>15101</v>
      </c>
      <c r="AA30" s="63" t="s">
        <v>1251</v>
      </c>
      <c r="AB30" s="63">
        <v>6</v>
      </c>
      <c r="AC30" s="63" t="s">
        <v>1252</v>
      </c>
      <c r="AD30" s="63" t="s">
        <v>17421</v>
      </c>
      <c r="AG30" s="63">
        <v>5556181</v>
      </c>
      <c r="AH30" s="63" t="s">
        <v>26473</v>
      </c>
      <c r="AI30" s="63" t="s">
        <v>26474</v>
      </c>
      <c r="AN30" s="63">
        <v>18</v>
      </c>
      <c r="AO30" s="63"/>
    </row>
    <row r="31" spans="1:41" x14ac:dyDescent="0.3">
      <c r="D31" s="60" t="s">
        <v>1172</v>
      </c>
      <c r="E31" s="60" t="s">
        <v>814</v>
      </c>
      <c r="F31" s="60" t="s">
        <v>814</v>
      </c>
      <c r="G31" s="60" t="s">
        <v>740</v>
      </c>
      <c r="H31" s="60" t="s">
        <v>740</v>
      </c>
      <c r="I31" s="60">
        <v>5</v>
      </c>
      <c r="J31" s="60" t="s">
        <v>35</v>
      </c>
      <c r="K31" s="60" t="s">
        <v>815</v>
      </c>
      <c r="L31" s="60">
        <v>72</v>
      </c>
      <c r="N31"/>
      <c r="O31" t="s">
        <v>919</v>
      </c>
      <c r="Q31" t="s">
        <v>1152</v>
      </c>
      <c r="U31" s="63">
        <v>31</v>
      </c>
      <c r="V31" s="63">
        <v>0</v>
      </c>
      <c r="W31" s="63" t="s">
        <v>1278</v>
      </c>
      <c r="X31" s="63">
        <v>15</v>
      </c>
      <c r="Y31" s="63" t="s">
        <v>1250</v>
      </c>
      <c r="Z31" s="63">
        <v>15101</v>
      </c>
      <c r="AA31" s="63" t="s">
        <v>1251</v>
      </c>
      <c r="AB31" s="63">
        <v>6</v>
      </c>
      <c r="AC31" s="63" t="s">
        <v>1252</v>
      </c>
      <c r="AD31" s="63" t="s">
        <v>17421</v>
      </c>
      <c r="AG31" s="72">
        <v>5557706</v>
      </c>
      <c r="AH31" s="1" t="s">
        <v>23309</v>
      </c>
      <c r="AI31" s="1" t="s">
        <v>23310</v>
      </c>
      <c r="AN31" s="63">
        <v>19</v>
      </c>
      <c r="AO31" s="63"/>
    </row>
    <row r="32" spans="1:41" x14ac:dyDescent="0.3">
      <c r="D32" s="60" t="s">
        <v>1189</v>
      </c>
      <c r="E32" s="60" t="s">
        <v>797</v>
      </c>
      <c r="F32" s="60" t="s">
        <v>798</v>
      </c>
      <c r="G32" s="60" t="s">
        <v>740</v>
      </c>
      <c r="H32" s="60" t="s">
        <v>740</v>
      </c>
      <c r="I32" s="60">
        <v>5</v>
      </c>
      <c r="J32" s="60" t="s">
        <v>35</v>
      </c>
      <c r="K32" s="60" t="s">
        <v>799</v>
      </c>
      <c r="L32" s="60">
        <v>63</v>
      </c>
      <c r="N32"/>
      <c r="O32" t="s">
        <v>920</v>
      </c>
      <c r="Q32" t="s">
        <v>1153</v>
      </c>
      <c r="U32" s="63">
        <v>32</v>
      </c>
      <c r="V32" s="63">
        <v>9</v>
      </c>
      <c r="W32" s="63" t="s">
        <v>1279</v>
      </c>
      <c r="X32" s="63">
        <v>15</v>
      </c>
      <c r="Y32" s="63" t="s">
        <v>1250</v>
      </c>
      <c r="Z32" s="63">
        <v>15101</v>
      </c>
      <c r="AA32" s="63" t="s">
        <v>1251</v>
      </c>
      <c r="AB32" s="63">
        <v>6</v>
      </c>
      <c r="AC32" s="63" t="s">
        <v>1252</v>
      </c>
      <c r="AD32" s="63" t="s">
        <v>17421</v>
      </c>
      <c r="AG32" s="63">
        <v>5557706</v>
      </c>
      <c r="AH32" s="63" t="s">
        <v>23309</v>
      </c>
      <c r="AI32" s="63" t="s">
        <v>23310</v>
      </c>
      <c r="AN32" s="63">
        <v>20</v>
      </c>
      <c r="AO32" s="63"/>
    </row>
    <row r="33" spans="4:41" x14ac:dyDescent="0.3">
      <c r="D33" s="60" t="s">
        <v>1173</v>
      </c>
      <c r="E33" s="60" t="s">
        <v>414</v>
      </c>
      <c r="F33" s="60" t="s">
        <v>415</v>
      </c>
      <c r="G33" s="60" t="s">
        <v>355</v>
      </c>
      <c r="H33" s="60" t="s">
        <v>351</v>
      </c>
      <c r="I33" s="60">
        <v>6</v>
      </c>
      <c r="J33" s="60" t="s">
        <v>35</v>
      </c>
      <c r="K33" s="60" t="s">
        <v>416</v>
      </c>
      <c r="L33" s="60">
        <v>106</v>
      </c>
      <c r="N33"/>
      <c r="O33" t="s">
        <v>921</v>
      </c>
      <c r="Q33" t="s">
        <v>1169</v>
      </c>
      <c r="U33" s="63">
        <v>33</v>
      </c>
      <c r="V33" s="63">
        <v>7</v>
      </c>
      <c r="W33" s="63" t="s">
        <v>1280</v>
      </c>
      <c r="X33" s="63">
        <v>15</v>
      </c>
      <c r="Y33" s="63" t="s">
        <v>1250</v>
      </c>
      <c r="Z33" s="63">
        <v>15101</v>
      </c>
      <c r="AA33" s="63" t="s">
        <v>1251</v>
      </c>
      <c r="AB33" s="63">
        <v>6</v>
      </c>
      <c r="AC33" s="63" t="s">
        <v>1252</v>
      </c>
      <c r="AD33" s="63" t="s">
        <v>17421</v>
      </c>
      <c r="AG33" s="63">
        <v>5558967</v>
      </c>
      <c r="AH33" s="63" t="s">
        <v>26727</v>
      </c>
      <c r="AI33" s="63" t="s">
        <v>26728</v>
      </c>
      <c r="AN33" s="63">
        <v>21</v>
      </c>
      <c r="AO33" s="63"/>
    </row>
    <row r="34" spans="4:41" x14ac:dyDescent="0.3">
      <c r="D34" s="60" t="s">
        <v>1157</v>
      </c>
      <c r="E34" s="60" t="s">
        <v>407</v>
      </c>
      <c r="F34" s="60" t="s">
        <v>407</v>
      </c>
      <c r="G34" s="60" t="s">
        <v>355</v>
      </c>
      <c r="H34" s="60" t="s">
        <v>351</v>
      </c>
      <c r="I34" s="60">
        <v>6</v>
      </c>
      <c r="J34" s="60" t="s">
        <v>35</v>
      </c>
      <c r="K34" s="60" t="s">
        <v>1216</v>
      </c>
      <c r="L34" s="60">
        <v>102</v>
      </c>
      <c r="N34"/>
      <c r="O34" t="s">
        <v>922</v>
      </c>
      <c r="Q34" t="s">
        <v>1180</v>
      </c>
      <c r="U34" s="63">
        <v>35</v>
      </c>
      <c r="V34" s="63">
        <v>3</v>
      </c>
      <c r="W34" s="63" t="s">
        <v>1281</v>
      </c>
      <c r="X34" s="63">
        <v>15</v>
      </c>
      <c r="Y34" s="63" t="s">
        <v>1250</v>
      </c>
      <c r="Z34" s="63">
        <v>15101</v>
      </c>
      <c r="AA34" s="63" t="s">
        <v>1251</v>
      </c>
      <c r="AB34" s="63">
        <v>6</v>
      </c>
      <c r="AC34" s="63" t="s">
        <v>1252</v>
      </c>
      <c r="AD34" s="63" t="s">
        <v>17421</v>
      </c>
      <c r="AG34" s="63">
        <v>5559349</v>
      </c>
      <c r="AH34" s="63" t="s">
        <v>25019</v>
      </c>
      <c r="AI34" s="63" t="s">
        <v>25020</v>
      </c>
      <c r="AN34" s="63">
        <v>22</v>
      </c>
      <c r="AO34" s="63"/>
    </row>
    <row r="35" spans="4:41" x14ac:dyDescent="0.3">
      <c r="D35" s="60" t="s">
        <v>1186</v>
      </c>
      <c r="E35" s="60" t="s">
        <v>469</v>
      </c>
      <c r="F35" s="60" t="s">
        <v>470</v>
      </c>
      <c r="G35" s="60" t="s">
        <v>420</v>
      </c>
      <c r="H35" s="60" t="s">
        <v>421</v>
      </c>
      <c r="I35" s="60">
        <v>10</v>
      </c>
      <c r="J35" s="60" t="s">
        <v>471</v>
      </c>
      <c r="K35" s="60" t="s">
        <v>472</v>
      </c>
      <c r="L35" s="60">
        <v>222</v>
      </c>
      <c r="N35"/>
      <c r="O35" t="s">
        <v>923</v>
      </c>
      <c r="Q35" t="s">
        <v>1191</v>
      </c>
      <c r="U35" s="63">
        <v>36</v>
      </c>
      <c r="V35" s="63">
        <v>1</v>
      </c>
      <c r="W35" s="63" t="s">
        <v>1282</v>
      </c>
      <c r="X35" s="63">
        <v>15</v>
      </c>
      <c r="Y35" s="63" t="s">
        <v>1250</v>
      </c>
      <c r="Z35" s="63">
        <v>15101</v>
      </c>
      <c r="AA35" s="63" t="s">
        <v>1251</v>
      </c>
      <c r="AB35" s="63">
        <v>6</v>
      </c>
      <c r="AC35" s="63" t="s">
        <v>1252</v>
      </c>
      <c r="AD35" s="63" t="s">
        <v>17421</v>
      </c>
      <c r="AG35" s="72">
        <v>5564370</v>
      </c>
      <c r="AH35" s="1" t="s">
        <v>22527</v>
      </c>
      <c r="AI35" s="1" t="s">
        <v>22528</v>
      </c>
      <c r="AN35" s="63">
        <v>23</v>
      </c>
      <c r="AO35" s="63"/>
    </row>
    <row r="36" spans="4:41" x14ac:dyDescent="0.3">
      <c r="D36" s="60" t="s">
        <v>1184</v>
      </c>
      <c r="E36" s="60" t="s">
        <v>437</v>
      </c>
      <c r="F36" s="60" t="s">
        <v>438</v>
      </c>
      <c r="G36" s="60" t="s">
        <v>420</v>
      </c>
      <c r="H36" s="60" t="s">
        <v>421</v>
      </c>
      <c r="I36" s="60">
        <v>10</v>
      </c>
      <c r="J36" s="60" t="s">
        <v>35</v>
      </c>
      <c r="K36" s="60" t="s">
        <v>439</v>
      </c>
      <c r="L36" s="60">
        <v>205</v>
      </c>
      <c r="N36"/>
      <c r="O36" t="s">
        <v>924</v>
      </c>
      <c r="Q36" t="s">
        <v>1194</v>
      </c>
      <c r="U36" s="63">
        <v>38</v>
      </c>
      <c r="V36" s="63">
        <v>8</v>
      </c>
      <c r="W36" s="63" t="s">
        <v>1283</v>
      </c>
      <c r="X36" s="63">
        <v>15</v>
      </c>
      <c r="Y36" s="63" t="s">
        <v>1250</v>
      </c>
      <c r="Z36" s="63">
        <v>15101</v>
      </c>
      <c r="AA36" s="63" t="s">
        <v>1251</v>
      </c>
      <c r="AB36" s="63">
        <v>6</v>
      </c>
      <c r="AC36" s="63" t="s">
        <v>1252</v>
      </c>
      <c r="AD36" s="63" t="s">
        <v>17421</v>
      </c>
      <c r="AG36" s="63">
        <v>5569471</v>
      </c>
      <c r="AH36" s="63" t="s">
        <v>28016</v>
      </c>
      <c r="AI36" s="63" t="s">
        <v>28017</v>
      </c>
      <c r="AN36" s="63">
        <v>24</v>
      </c>
      <c r="AO36" s="63"/>
    </row>
    <row r="37" spans="4:41" x14ac:dyDescent="0.3">
      <c r="D37" s="60" t="s">
        <v>1185</v>
      </c>
      <c r="E37" s="60" t="s">
        <v>432</v>
      </c>
      <c r="F37" s="60" t="s">
        <v>432</v>
      </c>
      <c r="G37" s="60" t="s">
        <v>420</v>
      </c>
      <c r="H37" s="60" t="s">
        <v>421</v>
      </c>
      <c r="I37" s="60">
        <v>10</v>
      </c>
      <c r="J37" s="60" t="s">
        <v>35</v>
      </c>
      <c r="K37" s="60" t="s">
        <v>433</v>
      </c>
      <c r="L37" s="60">
        <v>203</v>
      </c>
      <c r="N37"/>
      <c r="O37" t="s">
        <v>925</v>
      </c>
      <c r="Q37" t="s">
        <v>1192</v>
      </c>
      <c r="U37" s="63">
        <v>39</v>
      </c>
      <c r="V37" s="63">
        <v>6</v>
      </c>
      <c r="W37" s="63" t="s">
        <v>1284</v>
      </c>
      <c r="X37" s="63">
        <v>15</v>
      </c>
      <c r="Y37" s="63" t="s">
        <v>1250</v>
      </c>
      <c r="Z37" s="63">
        <v>15101</v>
      </c>
      <c r="AA37" s="63" t="s">
        <v>1251</v>
      </c>
      <c r="AB37" s="63">
        <v>6</v>
      </c>
      <c r="AC37" s="63" t="s">
        <v>1252</v>
      </c>
      <c r="AD37" s="63" t="s">
        <v>17421</v>
      </c>
      <c r="AG37" s="72">
        <v>5570064</v>
      </c>
      <c r="AH37" s="1" t="s">
        <v>24603</v>
      </c>
      <c r="AI37" s="1" t="s">
        <v>24604</v>
      </c>
      <c r="AN37" s="63">
        <v>25</v>
      </c>
      <c r="AO37" s="63"/>
    </row>
    <row r="38" spans="4:41" x14ac:dyDescent="0.3">
      <c r="D38" s="60" t="s">
        <v>1194</v>
      </c>
      <c r="E38" s="60" t="s">
        <v>473</v>
      </c>
      <c r="F38" s="60" t="s">
        <v>474</v>
      </c>
      <c r="G38" s="60" t="s">
        <v>420</v>
      </c>
      <c r="H38" s="60" t="s">
        <v>421</v>
      </c>
      <c r="I38" s="60">
        <v>10</v>
      </c>
      <c r="J38" s="60" t="s">
        <v>35</v>
      </c>
      <c r="K38" s="60" t="s">
        <v>1217</v>
      </c>
      <c r="L38" s="60">
        <v>223</v>
      </c>
      <c r="N38"/>
      <c r="O38" t="s">
        <v>926</v>
      </c>
      <c r="Q38" t="s">
        <v>1154</v>
      </c>
      <c r="U38" s="63">
        <v>41</v>
      </c>
      <c r="V38" s="63">
        <v>8</v>
      </c>
      <c r="W38" s="63" t="s">
        <v>1285</v>
      </c>
      <c r="X38" s="63">
        <v>15</v>
      </c>
      <c r="Y38" s="63" t="s">
        <v>1250</v>
      </c>
      <c r="Z38" s="63">
        <v>15101</v>
      </c>
      <c r="AA38" s="63" t="s">
        <v>1251</v>
      </c>
      <c r="AB38" s="63">
        <v>6</v>
      </c>
      <c r="AC38" s="63" t="s">
        <v>1252</v>
      </c>
      <c r="AD38" s="63" t="s">
        <v>17421</v>
      </c>
      <c r="AG38" s="72">
        <v>5571411</v>
      </c>
      <c r="AH38" s="1" t="s">
        <v>24591</v>
      </c>
      <c r="AI38" s="1" t="s">
        <v>24592</v>
      </c>
      <c r="AN38" s="63">
        <v>26</v>
      </c>
      <c r="AO38" s="63"/>
    </row>
    <row r="39" spans="4:41" x14ac:dyDescent="0.3">
      <c r="D39" s="60" t="s">
        <v>1178</v>
      </c>
      <c r="E39" s="60" t="s">
        <v>440</v>
      </c>
      <c r="F39" s="60" t="s">
        <v>440</v>
      </c>
      <c r="G39" s="60" t="s">
        <v>420</v>
      </c>
      <c r="H39" s="60" t="s">
        <v>421</v>
      </c>
      <c r="I39" s="60">
        <v>10</v>
      </c>
      <c r="J39" s="60" t="s">
        <v>35</v>
      </c>
      <c r="K39" s="60" t="s">
        <v>441</v>
      </c>
      <c r="L39" s="60">
        <v>206</v>
      </c>
      <c r="N39"/>
      <c r="O39" t="s">
        <v>927</v>
      </c>
      <c r="Q39" t="s">
        <v>1155</v>
      </c>
      <c r="U39" s="63">
        <v>42</v>
      </c>
      <c r="V39" s="63">
        <v>6</v>
      </c>
      <c r="W39" s="63" t="s">
        <v>1286</v>
      </c>
      <c r="X39" s="63">
        <v>15</v>
      </c>
      <c r="Y39" s="63" t="s">
        <v>1250</v>
      </c>
      <c r="Z39" s="63">
        <v>15101</v>
      </c>
      <c r="AA39" s="63" t="s">
        <v>1251</v>
      </c>
      <c r="AB39" s="63">
        <v>6</v>
      </c>
      <c r="AC39" s="63" t="s">
        <v>1252</v>
      </c>
      <c r="AD39" s="63" t="s">
        <v>17421</v>
      </c>
      <c r="AG39" s="63">
        <v>5574449</v>
      </c>
      <c r="AH39" s="63" t="s">
        <v>25515</v>
      </c>
      <c r="AI39" s="63" t="s">
        <v>25516</v>
      </c>
      <c r="AN39" s="63">
        <v>27</v>
      </c>
      <c r="AO39" s="63"/>
    </row>
    <row r="40" spans="4:41" x14ac:dyDescent="0.3">
      <c r="D40" s="60" t="s">
        <v>1181</v>
      </c>
      <c r="E40" s="60" t="s">
        <v>419</v>
      </c>
      <c r="F40" s="60" t="s">
        <v>419</v>
      </c>
      <c r="G40" s="60" t="s">
        <v>420</v>
      </c>
      <c r="H40" s="60" t="s">
        <v>421</v>
      </c>
      <c r="I40" s="60">
        <v>10</v>
      </c>
      <c r="J40" s="60" t="s">
        <v>35</v>
      </c>
      <c r="K40" s="60" t="s">
        <v>422</v>
      </c>
      <c r="L40" s="60">
        <v>199</v>
      </c>
      <c r="N40"/>
      <c r="O40" t="s">
        <v>928</v>
      </c>
      <c r="Q40" t="s">
        <v>1170</v>
      </c>
      <c r="U40" s="63">
        <v>43</v>
      </c>
      <c r="V40" s="63">
        <v>4</v>
      </c>
      <c r="W40" s="63" t="s">
        <v>1287</v>
      </c>
      <c r="X40" s="63">
        <v>15</v>
      </c>
      <c r="Y40" s="63" t="s">
        <v>1250</v>
      </c>
      <c r="Z40" s="63">
        <v>15101</v>
      </c>
      <c r="AA40" s="63" t="s">
        <v>1251</v>
      </c>
      <c r="AB40" s="63">
        <v>3</v>
      </c>
      <c r="AC40" s="63" t="s">
        <v>1288</v>
      </c>
      <c r="AD40" s="63" t="s">
        <v>17421</v>
      </c>
      <c r="AG40" s="72">
        <v>5588755</v>
      </c>
      <c r="AH40" s="1" t="s">
        <v>22009</v>
      </c>
      <c r="AI40" s="1" t="s">
        <v>22010</v>
      </c>
      <c r="AN40" s="63">
        <v>28</v>
      </c>
      <c r="AO40" s="63"/>
    </row>
    <row r="41" spans="4:41" x14ac:dyDescent="0.3">
      <c r="D41" s="60" t="s">
        <v>1182</v>
      </c>
      <c r="E41" s="60" t="s">
        <v>426</v>
      </c>
      <c r="F41" s="60" t="s">
        <v>426</v>
      </c>
      <c r="G41" s="60" t="s">
        <v>420</v>
      </c>
      <c r="H41" s="60" t="s">
        <v>421</v>
      </c>
      <c r="I41" s="60">
        <v>10</v>
      </c>
      <c r="J41" s="60" t="s">
        <v>35</v>
      </c>
      <c r="K41" s="60" t="s">
        <v>427</v>
      </c>
      <c r="L41" s="60">
        <v>201</v>
      </c>
      <c r="N41"/>
      <c r="O41" t="s">
        <v>929</v>
      </c>
      <c r="Q41" t="s">
        <v>1171</v>
      </c>
      <c r="U41" s="63">
        <v>45</v>
      </c>
      <c r="V41" s="63">
        <v>0</v>
      </c>
      <c r="W41" s="63" t="s">
        <v>1289</v>
      </c>
      <c r="X41" s="63">
        <v>15</v>
      </c>
      <c r="Y41" s="63" t="s">
        <v>1250</v>
      </c>
      <c r="Z41" s="63">
        <v>15101</v>
      </c>
      <c r="AA41" s="63" t="s">
        <v>1251</v>
      </c>
      <c r="AB41" s="63">
        <v>3</v>
      </c>
      <c r="AC41" s="63" t="s">
        <v>1288</v>
      </c>
      <c r="AD41" s="63" t="s">
        <v>17421</v>
      </c>
      <c r="AG41" s="72">
        <v>5591041</v>
      </c>
      <c r="AH41" s="1" t="s">
        <v>22855</v>
      </c>
      <c r="AI41" s="1" t="s">
        <v>22856</v>
      </c>
      <c r="AN41" s="63">
        <v>29</v>
      </c>
      <c r="AO41" s="63"/>
    </row>
    <row r="42" spans="4:41" x14ac:dyDescent="0.3">
      <c r="D42" s="60" t="s">
        <v>1192</v>
      </c>
      <c r="E42" s="60" t="s">
        <v>477</v>
      </c>
      <c r="F42" s="60" t="s">
        <v>477</v>
      </c>
      <c r="G42" s="60" t="s">
        <v>420</v>
      </c>
      <c r="H42" s="60" t="s">
        <v>421</v>
      </c>
      <c r="I42" s="60">
        <v>10</v>
      </c>
      <c r="J42" s="60" t="s">
        <v>35</v>
      </c>
      <c r="K42" s="60" t="s">
        <v>478</v>
      </c>
      <c r="L42" s="60">
        <v>225</v>
      </c>
      <c r="N42"/>
      <c r="O42" t="s">
        <v>930</v>
      </c>
      <c r="Q42" t="s">
        <v>1156</v>
      </c>
      <c r="U42" s="63">
        <v>47</v>
      </c>
      <c r="V42" s="63">
        <v>7</v>
      </c>
      <c r="W42" s="63" t="s">
        <v>1290</v>
      </c>
      <c r="X42" s="63">
        <v>15</v>
      </c>
      <c r="Y42" s="63" t="s">
        <v>1250</v>
      </c>
      <c r="Z42" s="63">
        <v>15101</v>
      </c>
      <c r="AA42" s="63" t="s">
        <v>1251</v>
      </c>
      <c r="AB42" s="63">
        <v>4</v>
      </c>
      <c r="AC42" s="63" t="s">
        <v>1291</v>
      </c>
      <c r="AD42" s="63" t="s">
        <v>17421</v>
      </c>
      <c r="AG42" s="72">
        <v>5595410</v>
      </c>
      <c r="AH42" s="1" t="s">
        <v>24805</v>
      </c>
      <c r="AI42" s="1" t="s">
        <v>24806</v>
      </c>
      <c r="AN42" s="63">
        <v>30</v>
      </c>
      <c r="AO42" s="63"/>
    </row>
    <row r="43" spans="4:41" x14ac:dyDescent="0.3">
      <c r="D43" s="60" t="s">
        <v>1191</v>
      </c>
      <c r="E43" s="60" t="s">
        <v>462</v>
      </c>
      <c r="F43" s="60" t="s">
        <v>463</v>
      </c>
      <c r="G43" s="60" t="s">
        <v>420</v>
      </c>
      <c r="H43" s="60" t="s">
        <v>421</v>
      </c>
      <c r="I43" s="60">
        <v>10</v>
      </c>
      <c r="J43" s="60" t="s">
        <v>35</v>
      </c>
      <c r="K43" s="60" t="s">
        <v>464</v>
      </c>
      <c r="L43" s="60">
        <v>219</v>
      </c>
      <c r="N43"/>
      <c r="O43" t="s">
        <v>931</v>
      </c>
      <c r="Q43" t="s">
        <v>1172</v>
      </c>
      <c r="U43" s="63">
        <v>49</v>
      </c>
      <c r="V43" s="63">
        <v>3</v>
      </c>
      <c r="W43" s="63" t="s">
        <v>1292</v>
      </c>
      <c r="X43" s="63">
        <v>15</v>
      </c>
      <c r="Y43" s="63" t="s">
        <v>1250</v>
      </c>
      <c r="Z43" s="63">
        <v>15101</v>
      </c>
      <c r="AA43" s="63" t="s">
        <v>1251</v>
      </c>
      <c r="AB43" s="63">
        <v>3</v>
      </c>
      <c r="AC43" s="63" t="s">
        <v>1288</v>
      </c>
      <c r="AD43" s="63" t="s">
        <v>17421</v>
      </c>
      <c r="AG43" s="72">
        <v>5603659</v>
      </c>
      <c r="AH43" s="1" t="s">
        <v>23557</v>
      </c>
      <c r="AI43" s="1" t="s">
        <v>23558</v>
      </c>
      <c r="AN43" s="63">
        <v>31</v>
      </c>
      <c r="AO43" s="63"/>
    </row>
    <row r="44" spans="4:41" x14ac:dyDescent="0.3">
      <c r="D44" s="60" t="s">
        <v>1188</v>
      </c>
      <c r="E44" s="60" t="s">
        <v>513</v>
      </c>
      <c r="F44" s="60" t="s">
        <v>513</v>
      </c>
      <c r="G44" s="60" t="s">
        <v>514</v>
      </c>
      <c r="H44" s="60" t="s">
        <v>511</v>
      </c>
      <c r="I44" s="60">
        <v>12</v>
      </c>
      <c r="J44" s="60" t="s">
        <v>471</v>
      </c>
      <c r="K44" s="60" t="s">
        <v>515</v>
      </c>
      <c r="L44" s="60">
        <v>241</v>
      </c>
      <c r="N44"/>
      <c r="O44" t="s">
        <v>932</v>
      </c>
      <c r="Q44" t="s">
        <v>1193</v>
      </c>
      <c r="U44" s="63">
        <v>50</v>
      </c>
      <c r="V44" s="63">
        <v>7</v>
      </c>
      <c r="W44" s="63" t="s">
        <v>1293</v>
      </c>
      <c r="X44" s="63">
        <v>15</v>
      </c>
      <c r="Y44" s="63" t="s">
        <v>1250</v>
      </c>
      <c r="Z44" s="63">
        <v>15101</v>
      </c>
      <c r="AA44" s="63" t="s">
        <v>1251</v>
      </c>
      <c r="AB44" s="63">
        <v>3</v>
      </c>
      <c r="AC44" s="63" t="s">
        <v>1288</v>
      </c>
      <c r="AD44" s="63" t="s">
        <v>17421</v>
      </c>
      <c r="AG44" s="63">
        <v>5606454</v>
      </c>
      <c r="AH44" s="63" t="s">
        <v>26789</v>
      </c>
      <c r="AI44" s="63" t="s">
        <v>26790</v>
      </c>
      <c r="AN44" s="63">
        <v>32</v>
      </c>
      <c r="AO44" s="63"/>
    </row>
    <row r="45" spans="4:41" x14ac:dyDescent="0.3">
      <c r="D45" s="60" t="s">
        <v>1180</v>
      </c>
      <c r="E45" s="60" t="s">
        <v>521</v>
      </c>
      <c r="F45" s="60" t="s">
        <v>521</v>
      </c>
      <c r="G45" s="60" t="s">
        <v>511</v>
      </c>
      <c r="H45" s="60" t="s">
        <v>511</v>
      </c>
      <c r="I45" s="60">
        <v>12</v>
      </c>
      <c r="J45" s="60" t="s">
        <v>35</v>
      </c>
      <c r="K45" s="60" t="s">
        <v>522</v>
      </c>
      <c r="L45" s="60">
        <v>244</v>
      </c>
      <c r="N45"/>
      <c r="O45" t="s">
        <v>933</v>
      </c>
      <c r="Q45" t="s">
        <v>1151</v>
      </c>
      <c r="U45" s="63">
        <v>52</v>
      </c>
      <c r="V45" s="63">
        <v>3</v>
      </c>
      <c r="W45" s="63" t="s">
        <v>1294</v>
      </c>
      <c r="X45" s="63">
        <v>15</v>
      </c>
      <c r="Y45" s="63" t="s">
        <v>1250</v>
      </c>
      <c r="Z45" s="63">
        <v>15101</v>
      </c>
      <c r="AA45" s="63" t="s">
        <v>1251</v>
      </c>
      <c r="AB45" s="63">
        <v>3</v>
      </c>
      <c r="AC45" s="63" t="s">
        <v>1288</v>
      </c>
      <c r="AD45" s="63" t="s">
        <v>17421</v>
      </c>
      <c r="AG45" s="72">
        <v>5606802</v>
      </c>
      <c r="AH45" s="1" t="s">
        <v>24151</v>
      </c>
      <c r="AI45" s="1" t="s">
        <v>24152</v>
      </c>
      <c r="AN45" s="63">
        <v>33</v>
      </c>
      <c r="AO45" s="63"/>
    </row>
    <row r="46" spans="4:41" x14ac:dyDescent="0.3">
      <c r="D46" s="60" t="s">
        <v>1179</v>
      </c>
      <c r="E46" s="60" t="s">
        <v>634</v>
      </c>
      <c r="F46" s="60" t="s">
        <v>634</v>
      </c>
      <c r="G46" s="60" t="s">
        <v>625</v>
      </c>
      <c r="H46" s="60" t="s">
        <v>604</v>
      </c>
      <c r="I46" s="60">
        <v>13</v>
      </c>
      <c r="J46" s="60" t="s">
        <v>35</v>
      </c>
      <c r="K46" s="60" t="s">
        <v>635</v>
      </c>
      <c r="L46" s="60">
        <v>262</v>
      </c>
      <c r="N46"/>
      <c r="O46" t="s">
        <v>934</v>
      </c>
      <c r="Q46" t="s">
        <v>686</v>
      </c>
      <c r="U46" s="63">
        <v>55</v>
      </c>
      <c r="V46" s="63">
        <v>8</v>
      </c>
      <c r="W46" s="63" t="s">
        <v>1295</v>
      </c>
      <c r="X46" s="63">
        <v>15</v>
      </c>
      <c r="Y46" s="63" t="s">
        <v>1250</v>
      </c>
      <c r="Z46" s="63">
        <v>15101</v>
      </c>
      <c r="AA46" s="63" t="s">
        <v>1251</v>
      </c>
      <c r="AB46" s="63">
        <v>3</v>
      </c>
      <c r="AC46" s="63" t="s">
        <v>1288</v>
      </c>
      <c r="AD46" s="63" t="s">
        <v>17421</v>
      </c>
      <c r="AG46" s="63">
        <v>5607307</v>
      </c>
      <c r="AH46" s="63" t="s">
        <v>25751</v>
      </c>
      <c r="AI46" s="63" t="s">
        <v>25752</v>
      </c>
      <c r="AN46" s="63">
        <v>34</v>
      </c>
      <c r="AO46" s="63"/>
    </row>
    <row r="47" spans="4:41" x14ac:dyDescent="0.3">
      <c r="D47" s="60" t="s">
        <v>686</v>
      </c>
      <c r="E47" s="60" t="s">
        <v>687</v>
      </c>
      <c r="F47" s="60" t="s">
        <v>685</v>
      </c>
      <c r="G47" s="60" t="s">
        <v>612</v>
      </c>
      <c r="H47" s="60" t="s">
        <v>604</v>
      </c>
      <c r="I47" s="60">
        <v>13</v>
      </c>
      <c r="J47" s="60" t="s">
        <v>35</v>
      </c>
      <c r="K47" s="60" t="s">
        <v>686</v>
      </c>
      <c r="N47"/>
      <c r="O47" t="s">
        <v>935</v>
      </c>
      <c r="Q47" t="s">
        <v>679</v>
      </c>
      <c r="U47" s="63">
        <v>56</v>
      </c>
      <c r="V47" s="63">
        <v>6</v>
      </c>
      <c r="W47" s="63" t="s">
        <v>1296</v>
      </c>
      <c r="X47" s="63">
        <v>15</v>
      </c>
      <c r="Y47" s="63" t="s">
        <v>1250</v>
      </c>
      <c r="Z47" s="63">
        <v>15101</v>
      </c>
      <c r="AA47" s="63" t="s">
        <v>1251</v>
      </c>
      <c r="AB47" s="63">
        <v>3</v>
      </c>
      <c r="AC47" s="63" t="s">
        <v>1288</v>
      </c>
      <c r="AD47" s="63" t="s">
        <v>17421</v>
      </c>
      <c r="AG47" s="72">
        <v>5607354</v>
      </c>
      <c r="AH47" s="1" t="s">
        <v>24039</v>
      </c>
      <c r="AI47" s="1" t="s">
        <v>24040</v>
      </c>
      <c r="AN47" s="63">
        <v>35</v>
      </c>
      <c r="AO47" s="63"/>
    </row>
    <row r="48" spans="4:41" x14ac:dyDescent="0.3">
      <c r="D48" s="60" t="s">
        <v>686</v>
      </c>
      <c r="E48" s="60" t="s">
        <v>684</v>
      </c>
      <c r="F48" s="60" t="s">
        <v>685</v>
      </c>
      <c r="G48" s="60" t="s">
        <v>612</v>
      </c>
      <c r="H48" s="60" t="s">
        <v>604</v>
      </c>
      <c r="I48" s="60">
        <v>13</v>
      </c>
      <c r="J48" s="60" t="s">
        <v>35</v>
      </c>
      <c r="K48" s="60" t="s">
        <v>686</v>
      </c>
      <c r="N48"/>
      <c r="O48" t="s">
        <v>936</v>
      </c>
      <c r="Q48" t="s">
        <v>1157</v>
      </c>
      <c r="U48" s="63">
        <v>58</v>
      </c>
      <c r="V48" s="63">
        <v>2</v>
      </c>
      <c r="W48" s="63" t="s">
        <v>1297</v>
      </c>
      <c r="X48" s="63">
        <v>15</v>
      </c>
      <c r="Y48" s="63" t="s">
        <v>1250</v>
      </c>
      <c r="Z48" s="63">
        <v>15101</v>
      </c>
      <c r="AA48" s="63" t="s">
        <v>1251</v>
      </c>
      <c r="AB48" s="63">
        <v>3</v>
      </c>
      <c r="AC48" s="63" t="s">
        <v>1288</v>
      </c>
      <c r="AD48" s="63" t="s">
        <v>17421</v>
      </c>
      <c r="AG48" s="63">
        <v>5609059</v>
      </c>
      <c r="AH48" s="63" t="s">
        <v>26091</v>
      </c>
      <c r="AI48" s="63" t="s">
        <v>26092</v>
      </c>
      <c r="AN48" s="63">
        <v>36</v>
      </c>
      <c r="AO48" s="63"/>
    </row>
    <row r="49" spans="4:41" x14ac:dyDescent="0.3">
      <c r="D49" s="60" t="s">
        <v>1168</v>
      </c>
      <c r="E49" s="60" t="s">
        <v>867</v>
      </c>
      <c r="F49" s="60" t="s">
        <v>1218</v>
      </c>
      <c r="G49" s="60" t="s">
        <v>615</v>
      </c>
      <c r="H49" s="60" t="s">
        <v>604</v>
      </c>
      <c r="I49" s="60">
        <v>13</v>
      </c>
      <c r="J49" s="60" t="s">
        <v>35</v>
      </c>
      <c r="K49" s="60" t="s">
        <v>1219</v>
      </c>
      <c r="L49" s="60">
        <v>298</v>
      </c>
      <c r="N49"/>
      <c r="O49" t="s">
        <v>937</v>
      </c>
      <c r="U49" s="63">
        <v>59</v>
      </c>
      <c r="V49" s="63">
        <v>0</v>
      </c>
      <c r="W49" s="63" t="s">
        <v>1298</v>
      </c>
      <c r="X49" s="63">
        <v>15</v>
      </c>
      <c r="Y49" s="63" t="s">
        <v>1250</v>
      </c>
      <c r="Z49" s="63">
        <v>15101</v>
      </c>
      <c r="AA49" s="63" t="s">
        <v>1251</v>
      </c>
      <c r="AB49" s="63">
        <v>4</v>
      </c>
      <c r="AC49" s="63" t="s">
        <v>1291</v>
      </c>
      <c r="AD49" s="63" t="s">
        <v>17421</v>
      </c>
      <c r="AG49" s="72">
        <v>5610212</v>
      </c>
      <c r="AH49" s="1" t="s">
        <v>24651</v>
      </c>
      <c r="AI49" s="1" t="s">
        <v>24652</v>
      </c>
      <c r="AN49" s="192" t="s">
        <v>28296</v>
      </c>
      <c r="AO49" s="63"/>
    </row>
    <row r="50" spans="4:41" x14ac:dyDescent="0.3">
      <c r="D50" s="60" t="s">
        <v>1155</v>
      </c>
      <c r="E50" s="60" t="s">
        <v>698</v>
      </c>
      <c r="F50" s="60" t="s">
        <v>698</v>
      </c>
      <c r="G50" s="60" t="s">
        <v>612</v>
      </c>
      <c r="H50" s="60" t="s">
        <v>604</v>
      </c>
      <c r="I50" s="60">
        <v>13</v>
      </c>
      <c r="J50" s="60" t="s">
        <v>35</v>
      </c>
      <c r="K50" s="60" t="s">
        <v>699</v>
      </c>
      <c r="L50" s="60">
        <v>293</v>
      </c>
      <c r="N50"/>
      <c r="O50" t="s">
        <v>938</v>
      </c>
      <c r="U50" s="63">
        <v>60</v>
      </c>
      <c r="V50" s="63">
        <v>4</v>
      </c>
      <c r="W50" s="63" t="s">
        <v>1299</v>
      </c>
      <c r="X50" s="63">
        <v>15</v>
      </c>
      <c r="Y50" s="63" t="s">
        <v>1250</v>
      </c>
      <c r="Z50" s="63">
        <v>15101</v>
      </c>
      <c r="AA50" s="63" t="s">
        <v>1251</v>
      </c>
      <c r="AB50" s="63">
        <v>3</v>
      </c>
      <c r="AC50" s="63" t="s">
        <v>1288</v>
      </c>
      <c r="AD50" s="63" t="s">
        <v>17421</v>
      </c>
      <c r="AG50" s="63">
        <v>5611459</v>
      </c>
      <c r="AH50" s="63" t="s">
        <v>27930</v>
      </c>
      <c r="AI50" s="63" t="s">
        <v>27931</v>
      </c>
    </row>
    <row r="51" spans="4:41" x14ac:dyDescent="0.3">
      <c r="D51" s="60" t="s">
        <v>1166</v>
      </c>
      <c r="E51" s="60" t="s">
        <v>659</v>
      </c>
      <c r="F51" s="60" t="s">
        <v>660</v>
      </c>
      <c r="G51" s="60" t="s">
        <v>612</v>
      </c>
      <c r="H51" s="60" t="s">
        <v>604</v>
      </c>
      <c r="I51" s="60">
        <v>13</v>
      </c>
      <c r="J51" s="60" t="s">
        <v>35</v>
      </c>
      <c r="K51" s="60" t="s">
        <v>661</v>
      </c>
      <c r="L51" s="60">
        <v>276</v>
      </c>
      <c r="N51"/>
      <c r="O51" t="s">
        <v>939</v>
      </c>
      <c r="U51" s="63">
        <v>65</v>
      </c>
      <c r="V51" s="63">
        <v>5</v>
      </c>
      <c r="W51" s="63" t="s">
        <v>17422</v>
      </c>
      <c r="X51" s="63">
        <v>15</v>
      </c>
      <c r="Y51" s="63" t="s">
        <v>1250</v>
      </c>
      <c r="Z51" s="63">
        <v>15101</v>
      </c>
      <c r="AA51" s="63" t="s">
        <v>1251</v>
      </c>
      <c r="AB51" s="63">
        <v>4</v>
      </c>
      <c r="AC51" s="63" t="s">
        <v>1291</v>
      </c>
      <c r="AD51" s="63" t="s">
        <v>17423</v>
      </c>
      <c r="AG51" s="63">
        <v>5614337</v>
      </c>
      <c r="AH51" s="63" t="s">
        <v>26205</v>
      </c>
      <c r="AI51" s="63" t="s">
        <v>26206</v>
      </c>
    </row>
    <row r="52" spans="4:41" x14ac:dyDescent="0.3">
      <c r="D52" s="60" t="s">
        <v>1193</v>
      </c>
      <c r="E52" s="60" t="s">
        <v>655</v>
      </c>
      <c r="F52" s="60" t="s">
        <v>656</v>
      </c>
      <c r="G52" s="60" t="s">
        <v>603</v>
      </c>
      <c r="H52" s="60" t="s">
        <v>604</v>
      </c>
      <c r="I52" s="60">
        <v>13</v>
      </c>
      <c r="J52" s="60" t="s">
        <v>35</v>
      </c>
      <c r="K52" s="60" t="s">
        <v>657</v>
      </c>
      <c r="L52" s="60">
        <v>274</v>
      </c>
      <c r="N52"/>
      <c r="O52" t="s">
        <v>940</v>
      </c>
      <c r="U52" s="63">
        <v>66</v>
      </c>
      <c r="V52" s="63">
        <v>3</v>
      </c>
      <c r="W52" s="63" t="s">
        <v>1300</v>
      </c>
      <c r="X52" s="63">
        <v>15</v>
      </c>
      <c r="Y52" s="63" t="s">
        <v>1250</v>
      </c>
      <c r="Z52" s="63">
        <v>15101</v>
      </c>
      <c r="AA52" s="63" t="s">
        <v>1251</v>
      </c>
      <c r="AB52" s="63">
        <v>3</v>
      </c>
      <c r="AC52" s="63" t="s">
        <v>1288</v>
      </c>
      <c r="AD52" s="63" t="s">
        <v>17421</v>
      </c>
      <c r="AG52" s="63">
        <v>5614503</v>
      </c>
      <c r="AH52" s="63" t="s">
        <v>25731</v>
      </c>
      <c r="AI52" s="63" t="s">
        <v>25732</v>
      </c>
    </row>
    <row r="53" spans="4:41" x14ac:dyDescent="0.3">
      <c r="D53" s="60" t="s">
        <v>1190</v>
      </c>
      <c r="E53" s="60" t="s">
        <v>638</v>
      </c>
      <c r="F53" s="60" t="s">
        <v>638</v>
      </c>
      <c r="G53" s="60" t="s">
        <v>612</v>
      </c>
      <c r="H53" s="60" t="s">
        <v>604</v>
      </c>
      <c r="I53" s="60">
        <v>13</v>
      </c>
      <c r="J53" s="60" t="s">
        <v>35</v>
      </c>
      <c r="K53" s="60" t="s">
        <v>639</v>
      </c>
      <c r="L53" s="60">
        <v>264</v>
      </c>
      <c r="N53"/>
      <c r="O53" t="s">
        <v>941</v>
      </c>
      <c r="U53" s="63">
        <v>67</v>
      </c>
      <c r="V53" s="63">
        <v>1</v>
      </c>
      <c r="W53" s="63" t="s">
        <v>1301</v>
      </c>
      <c r="X53" s="63">
        <v>15</v>
      </c>
      <c r="Y53" s="63" t="s">
        <v>1250</v>
      </c>
      <c r="Z53" s="63">
        <v>15101</v>
      </c>
      <c r="AA53" s="63" t="s">
        <v>1251</v>
      </c>
      <c r="AB53" s="63">
        <v>3</v>
      </c>
      <c r="AC53" s="63" t="s">
        <v>1288</v>
      </c>
      <c r="AD53" s="63" t="s">
        <v>17421</v>
      </c>
      <c r="AG53" s="72">
        <v>5620536</v>
      </c>
      <c r="AH53" s="1" t="s">
        <v>22269</v>
      </c>
      <c r="AI53" s="1" t="s">
        <v>22270</v>
      </c>
    </row>
    <row r="54" spans="4:41" x14ac:dyDescent="0.3">
      <c r="D54" s="60" t="s">
        <v>1154</v>
      </c>
      <c r="E54" s="60" t="s">
        <v>692</v>
      </c>
      <c r="F54" s="60" t="s">
        <v>692</v>
      </c>
      <c r="G54" s="60" t="s">
        <v>612</v>
      </c>
      <c r="H54" s="60" t="s">
        <v>604</v>
      </c>
      <c r="I54" s="60">
        <v>13</v>
      </c>
      <c r="J54" s="60" t="s">
        <v>35</v>
      </c>
      <c r="K54" s="60" t="s">
        <v>868</v>
      </c>
      <c r="L54" s="60">
        <v>289</v>
      </c>
      <c r="N54"/>
      <c r="O54" t="s">
        <v>942</v>
      </c>
      <c r="U54" s="63">
        <v>69</v>
      </c>
      <c r="V54" s="63">
        <v>8</v>
      </c>
      <c r="W54" s="63" t="s">
        <v>1302</v>
      </c>
      <c r="X54" s="63">
        <v>15</v>
      </c>
      <c r="Y54" s="63" t="s">
        <v>1250</v>
      </c>
      <c r="Z54" s="63">
        <v>15101</v>
      </c>
      <c r="AA54" s="63" t="s">
        <v>1251</v>
      </c>
      <c r="AB54" s="63">
        <v>4</v>
      </c>
      <c r="AC54" s="63" t="s">
        <v>1291</v>
      </c>
      <c r="AD54" s="63" t="s">
        <v>17421</v>
      </c>
      <c r="AG54" s="72">
        <v>5625040</v>
      </c>
      <c r="AH54" s="1" t="s">
        <v>22621</v>
      </c>
      <c r="AI54" s="1" t="s">
        <v>22622</v>
      </c>
    </row>
    <row r="55" spans="4:41" x14ac:dyDescent="0.3">
      <c r="D55" s="60" t="s">
        <v>1152</v>
      </c>
      <c r="E55" s="60" t="s">
        <v>603</v>
      </c>
      <c r="F55" s="60" t="s">
        <v>603</v>
      </c>
      <c r="G55" s="60" t="s">
        <v>603</v>
      </c>
      <c r="H55" s="60" t="s">
        <v>604</v>
      </c>
      <c r="I55" s="60">
        <v>13</v>
      </c>
      <c r="J55" s="60" t="s">
        <v>35</v>
      </c>
      <c r="K55" s="60" t="s">
        <v>658</v>
      </c>
      <c r="L55" s="60">
        <v>275</v>
      </c>
      <c r="N55"/>
      <c r="O55" t="s">
        <v>943</v>
      </c>
      <c r="U55" s="63">
        <v>70</v>
      </c>
      <c r="V55" s="63">
        <v>1</v>
      </c>
      <c r="W55" s="63" t="s">
        <v>1303</v>
      </c>
      <c r="X55" s="63">
        <v>15</v>
      </c>
      <c r="Y55" s="63" t="s">
        <v>1250</v>
      </c>
      <c r="Z55" s="63">
        <v>15102</v>
      </c>
      <c r="AA55" s="63" t="s">
        <v>1304</v>
      </c>
      <c r="AB55" s="63">
        <v>6</v>
      </c>
      <c r="AC55" s="63" t="s">
        <v>1252</v>
      </c>
      <c r="AD55" s="63" t="s">
        <v>17421</v>
      </c>
      <c r="AG55" s="63">
        <v>5625040</v>
      </c>
      <c r="AH55" s="63" t="s">
        <v>22621</v>
      </c>
      <c r="AI55" s="63" t="s">
        <v>22622</v>
      </c>
    </row>
    <row r="56" spans="4:41" x14ac:dyDescent="0.3">
      <c r="D56" s="60" t="s">
        <v>1151</v>
      </c>
      <c r="E56" s="60" t="s">
        <v>695</v>
      </c>
      <c r="F56" s="60" t="s">
        <v>696</v>
      </c>
      <c r="G56" s="60" t="s">
        <v>676</v>
      </c>
      <c r="H56" s="60" t="s">
        <v>604</v>
      </c>
      <c r="I56" s="60">
        <v>13</v>
      </c>
      <c r="J56" s="60" t="s">
        <v>35</v>
      </c>
      <c r="K56" s="60" t="s">
        <v>697</v>
      </c>
      <c r="L56" s="60">
        <v>292</v>
      </c>
      <c r="N56"/>
      <c r="O56" t="s">
        <v>944</v>
      </c>
      <c r="U56" s="63">
        <v>72</v>
      </c>
      <c r="V56" s="63">
        <v>8</v>
      </c>
      <c r="W56" s="63" t="s">
        <v>1305</v>
      </c>
      <c r="X56" s="63">
        <v>15</v>
      </c>
      <c r="Y56" s="63" t="s">
        <v>1250</v>
      </c>
      <c r="Z56" s="63">
        <v>15102</v>
      </c>
      <c r="AA56" s="63" t="s">
        <v>1304</v>
      </c>
      <c r="AB56" s="63">
        <v>6</v>
      </c>
      <c r="AC56" s="63" t="s">
        <v>1252</v>
      </c>
      <c r="AD56" s="63" t="s">
        <v>17421</v>
      </c>
      <c r="AG56" s="72">
        <v>5625671</v>
      </c>
      <c r="AH56" s="1" t="s">
        <v>24287</v>
      </c>
      <c r="AI56" s="1" t="s">
        <v>24288</v>
      </c>
    </row>
    <row r="57" spans="4:41" x14ac:dyDescent="0.3">
      <c r="D57" s="60" t="s">
        <v>1175</v>
      </c>
      <c r="E57" s="60" t="s">
        <v>680</v>
      </c>
      <c r="F57" s="60" t="s">
        <v>680</v>
      </c>
      <c r="G57" s="60" t="s">
        <v>676</v>
      </c>
      <c r="H57" s="60" t="s">
        <v>604</v>
      </c>
      <c r="I57" s="60">
        <v>13</v>
      </c>
      <c r="J57" s="60" t="s">
        <v>35</v>
      </c>
      <c r="K57" s="60" t="s">
        <v>681</v>
      </c>
      <c r="L57" s="60">
        <v>284</v>
      </c>
      <c r="N57"/>
      <c r="O57" t="s">
        <v>945</v>
      </c>
      <c r="U57" s="63">
        <v>73</v>
      </c>
      <c r="V57" s="63">
        <v>6</v>
      </c>
      <c r="W57" s="63" t="s">
        <v>1306</v>
      </c>
      <c r="X57" s="63">
        <v>15</v>
      </c>
      <c r="Y57" s="63" t="s">
        <v>1250</v>
      </c>
      <c r="Z57" s="63">
        <v>15102</v>
      </c>
      <c r="AA57" s="63" t="s">
        <v>1304</v>
      </c>
      <c r="AB57" s="63">
        <v>6</v>
      </c>
      <c r="AC57" s="63" t="s">
        <v>1252</v>
      </c>
      <c r="AD57" s="63" t="s">
        <v>17421</v>
      </c>
      <c r="AG57" s="63">
        <v>5631851</v>
      </c>
      <c r="AH57" s="63" t="s">
        <v>25129</v>
      </c>
      <c r="AI57" s="63" t="s">
        <v>25130</v>
      </c>
    </row>
    <row r="58" spans="4:41" x14ac:dyDescent="0.3">
      <c r="D58" s="60" t="s">
        <v>1169</v>
      </c>
      <c r="E58" s="60" t="s">
        <v>671</v>
      </c>
      <c r="F58" s="60" t="s">
        <v>672</v>
      </c>
      <c r="G58" s="60" t="s">
        <v>612</v>
      </c>
      <c r="H58" s="60" t="s">
        <v>604</v>
      </c>
      <c r="I58" s="60">
        <v>13</v>
      </c>
      <c r="J58" s="60" t="s">
        <v>35</v>
      </c>
      <c r="K58" s="60" t="s">
        <v>673</v>
      </c>
      <c r="L58" s="60">
        <v>281</v>
      </c>
      <c r="N58"/>
      <c r="O58" t="s">
        <v>946</v>
      </c>
      <c r="U58" s="63">
        <v>74</v>
      </c>
      <c r="V58" s="63">
        <v>4</v>
      </c>
      <c r="W58" s="63" t="s">
        <v>1307</v>
      </c>
      <c r="X58" s="63">
        <v>15</v>
      </c>
      <c r="Y58" s="63" t="s">
        <v>1250</v>
      </c>
      <c r="Z58" s="63">
        <v>15102</v>
      </c>
      <c r="AA58" s="63" t="s">
        <v>1304</v>
      </c>
      <c r="AB58" s="63">
        <v>6</v>
      </c>
      <c r="AC58" s="63" t="s">
        <v>1252</v>
      </c>
      <c r="AD58" s="63" t="s">
        <v>17421</v>
      </c>
      <c r="AG58" s="72">
        <v>5633066</v>
      </c>
      <c r="AH58" s="1" t="s">
        <v>24087</v>
      </c>
      <c r="AI58" s="1" t="s">
        <v>24088</v>
      </c>
    </row>
    <row r="59" spans="4:41" x14ac:dyDescent="0.3">
      <c r="D59" s="60" t="s">
        <v>679</v>
      </c>
      <c r="E59" s="60" t="s">
        <v>678</v>
      </c>
      <c r="F59" s="60" t="s">
        <v>678</v>
      </c>
      <c r="G59" s="60" t="s">
        <v>612</v>
      </c>
      <c r="H59" s="60" t="s">
        <v>604</v>
      </c>
      <c r="I59" s="60">
        <v>13</v>
      </c>
      <c r="J59" s="60" t="s">
        <v>35</v>
      </c>
      <c r="K59" s="60" t="s">
        <v>679</v>
      </c>
      <c r="L59" s="60">
        <v>283</v>
      </c>
      <c r="N59"/>
      <c r="O59" t="s">
        <v>947</v>
      </c>
      <c r="U59" s="63">
        <v>75</v>
      </c>
      <c r="V59" s="63">
        <v>2</v>
      </c>
      <c r="W59" s="63" t="s">
        <v>1308</v>
      </c>
      <c r="X59" s="63">
        <v>15</v>
      </c>
      <c r="Y59" s="63" t="s">
        <v>1250</v>
      </c>
      <c r="Z59" s="63">
        <v>15102</v>
      </c>
      <c r="AA59" s="63" t="s">
        <v>1304</v>
      </c>
      <c r="AB59" s="63">
        <v>6</v>
      </c>
      <c r="AC59" s="63" t="s">
        <v>1252</v>
      </c>
      <c r="AD59" s="63" t="s">
        <v>17421</v>
      </c>
      <c r="AG59" s="63">
        <v>5642742</v>
      </c>
      <c r="AH59" s="63" t="s">
        <v>25497</v>
      </c>
      <c r="AI59" s="63" t="s">
        <v>25498</v>
      </c>
    </row>
    <row r="60" spans="4:41" x14ac:dyDescent="0.3">
      <c r="D60" s="60" t="s">
        <v>1169</v>
      </c>
      <c r="E60" s="60" t="s">
        <v>674</v>
      </c>
      <c r="F60" s="60" t="s">
        <v>672</v>
      </c>
      <c r="G60" s="60" t="s">
        <v>612</v>
      </c>
      <c r="H60" s="60" t="s">
        <v>604</v>
      </c>
      <c r="I60" s="60">
        <v>13</v>
      </c>
      <c r="J60" s="60" t="s">
        <v>35</v>
      </c>
      <c r="K60" s="60" t="s">
        <v>673</v>
      </c>
      <c r="L60" s="60">
        <v>281</v>
      </c>
      <c r="N60"/>
      <c r="O60" t="s">
        <v>948</v>
      </c>
      <c r="U60" s="63">
        <v>76</v>
      </c>
      <c r="V60" s="63">
        <v>0</v>
      </c>
      <c r="W60" s="63" t="s">
        <v>1309</v>
      </c>
      <c r="X60" s="63">
        <v>15</v>
      </c>
      <c r="Y60" s="63" t="s">
        <v>1250</v>
      </c>
      <c r="Z60" s="63">
        <v>15102</v>
      </c>
      <c r="AA60" s="63" t="s">
        <v>1304</v>
      </c>
      <c r="AB60" s="63">
        <v>6</v>
      </c>
      <c r="AC60" s="63" t="s">
        <v>1252</v>
      </c>
      <c r="AD60" s="63" t="s">
        <v>17421</v>
      </c>
      <c r="AG60" s="63">
        <v>5651539</v>
      </c>
      <c r="AH60" s="63" t="s">
        <v>26805</v>
      </c>
      <c r="AI60" s="63" t="s">
        <v>26806</v>
      </c>
    </row>
    <row r="61" spans="4:41" x14ac:dyDescent="0.3">
      <c r="D61" s="60" t="s">
        <v>1176</v>
      </c>
      <c r="E61" s="60" t="s">
        <v>675</v>
      </c>
      <c r="F61" s="60" t="s">
        <v>675</v>
      </c>
      <c r="G61" s="60" t="s">
        <v>676</v>
      </c>
      <c r="H61" s="60" t="s">
        <v>604</v>
      </c>
      <c r="I61" s="60">
        <v>13</v>
      </c>
      <c r="J61" s="60" t="s">
        <v>35</v>
      </c>
      <c r="K61" s="60" t="s">
        <v>677</v>
      </c>
      <c r="L61" s="60">
        <v>282</v>
      </c>
      <c r="N61"/>
      <c r="O61" t="s">
        <v>949</v>
      </c>
      <c r="U61" s="63">
        <v>78</v>
      </c>
      <c r="V61" s="63">
        <v>7</v>
      </c>
      <c r="W61" s="63" t="s">
        <v>1310</v>
      </c>
      <c r="X61" s="63">
        <v>15</v>
      </c>
      <c r="Y61" s="63" t="s">
        <v>1250</v>
      </c>
      <c r="Z61" s="63">
        <v>15201</v>
      </c>
      <c r="AA61" s="63" t="s">
        <v>1311</v>
      </c>
      <c r="AB61" s="63">
        <v>6</v>
      </c>
      <c r="AC61" s="63" t="s">
        <v>1252</v>
      </c>
      <c r="AD61" s="63" t="s">
        <v>17421</v>
      </c>
      <c r="AG61" s="63">
        <v>5651781</v>
      </c>
      <c r="AH61" s="63" t="s">
        <v>27836</v>
      </c>
      <c r="AI61" s="63" t="s">
        <v>27837</v>
      </c>
    </row>
    <row r="62" spans="4:41" x14ac:dyDescent="0.3">
      <c r="D62" s="60" t="s">
        <v>1183</v>
      </c>
      <c r="E62" s="60" t="s">
        <v>617</v>
      </c>
      <c r="F62" s="60" t="s">
        <v>618</v>
      </c>
      <c r="G62" s="60" t="s">
        <v>612</v>
      </c>
      <c r="H62" s="60" t="s">
        <v>604</v>
      </c>
      <c r="I62" s="60">
        <v>13</v>
      </c>
      <c r="J62" s="60" t="s">
        <v>35</v>
      </c>
      <c r="K62" s="60" t="s">
        <v>1220</v>
      </c>
      <c r="L62" s="60">
        <v>255</v>
      </c>
      <c r="N62"/>
      <c r="O62" t="s">
        <v>950</v>
      </c>
      <c r="U62" s="63">
        <v>79</v>
      </c>
      <c r="V62" s="63">
        <v>5</v>
      </c>
      <c r="W62" s="63" t="s">
        <v>1312</v>
      </c>
      <c r="X62" s="63">
        <v>15</v>
      </c>
      <c r="Y62" s="63" t="s">
        <v>1250</v>
      </c>
      <c r="Z62" s="63">
        <v>15201</v>
      </c>
      <c r="AA62" s="63" t="s">
        <v>1311</v>
      </c>
      <c r="AB62" s="63">
        <v>6</v>
      </c>
      <c r="AC62" s="63" t="s">
        <v>1252</v>
      </c>
      <c r="AD62" s="63" t="s">
        <v>17421</v>
      </c>
      <c r="AG62" s="72">
        <v>5672141</v>
      </c>
      <c r="AH62" s="1" t="s">
        <v>23939</v>
      </c>
      <c r="AI62" s="1" t="s">
        <v>23940</v>
      </c>
    </row>
    <row r="63" spans="4:41" x14ac:dyDescent="0.3">
      <c r="D63" s="60" t="s">
        <v>1177</v>
      </c>
      <c r="E63" s="60" t="s">
        <v>693</v>
      </c>
      <c r="F63" s="60" t="s">
        <v>693</v>
      </c>
      <c r="G63" s="60" t="s">
        <v>607</v>
      </c>
      <c r="H63" s="60" t="s">
        <v>604</v>
      </c>
      <c r="I63" s="60">
        <v>13</v>
      </c>
      <c r="J63" s="60" t="s">
        <v>35</v>
      </c>
      <c r="K63" s="60" t="s">
        <v>694</v>
      </c>
      <c r="L63" s="60">
        <v>290</v>
      </c>
      <c r="N63"/>
      <c r="O63" t="s">
        <v>951</v>
      </c>
      <c r="U63" s="63">
        <v>81</v>
      </c>
      <c r="V63" s="63">
        <v>7</v>
      </c>
      <c r="W63" s="63" t="s">
        <v>1313</v>
      </c>
      <c r="X63" s="63">
        <v>15</v>
      </c>
      <c r="Y63" s="63" t="s">
        <v>1250</v>
      </c>
      <c r="Z63" s="63">
        <v>15201</v>
      </c>
      <c r="AA63" s="63" t="s">
        <v>1311</v>
      </c>
      <c r="AB63" s="63">
        <v>6</v>
      </c>
      <c r="AC63" s="63" t="s">
        <v>1252</v>
      </c>
      <c r="AD63" s="63" t="s">
        <v>17421</v>
      </c>
      <c r="AG63" s="72">
        <v>5679649</v>
      </c>
      <c r="AH63" s="1" t="s">
        <v>23613</v>
      </c>
      <c r="AI63" s="1" t="s">
        <v>23614</v>
      </c>
    </row>
    <row r="64" spans="4:41" x14ac:dyDescent="0.3">
      <c r="D64" s="60" t="s">
        <v>1168</v>
      </c>
      <c r="E64" s="60" t="s">
        <v>719</v>
      </c>
      <c r="F64" s="60" t="s">
        <v>1218</v>
      </c>
      <c r="G64" s="60" t="s">
        <v>615</v>
      </c>
      <c r="H64" s="60" t="s">
        <v>604</v>
      </c>
      <c r="I64" s="60">
        <v>13</v>
      </c>
      <c r="J64" s="60" t="s">
        <v>35</v>
      </c>
      <c r="K64" s="60" t="s">
        <v>1219</v>
      </c>
      <c r="L64" s="60">
        <v>298</v>
      </c>
      <c r="N64"/>
      <c r="O64" t="s">
        <v>952</v>
      </c>
      <c r="U64" s="63">
        <v>82</v>
      </c>
      <c r="V64" s="63">
        <v>5</v>
      </c>
      <c r="W64" s="63" t="s">
        <v>1314</v>
      </c>
      <c r="X64" s="63">
        <v>15</v>
      </c>
      <c r="Y64" s="63" t="s">
        <v>1250</v>
      </c>
      <c r="Z64" s="63">
        <v>15201</v>
      </c>
      <c r="AA64" s="63" t="s">
        <v>1311</v>
      </c>
      <c r="AB64" s="63">
        <v>6</v>
      </c>
      <c r="AC64" s="63" t="s">
        <v>1252</v>
      </c>
      <c r="AD64" s="63" t="s">
        <v>17421</v>
      </c>
      <c r="AG64" s="72">
        <v>5680067</v>
      </c>
      <c r="AH64" s="1" t="s">
        <v>22793</v>
      </c>
      <c r="AI64" s="1" t="s">
        <v>22794</v>
      </c>
    </row>
    <row r="65" spans="4:35" x14ac:dyDescent="0.3">
      <c r="D65" s="60" t="s">
        <v>1170</v>
      </c>
      <c r="E65" s="60" t="s">
        <v>652</v>
      </c>
      <c r="F65" s="60" t="s">
        <v>653</v>
      </c>
      <c r="G65" s="60" t="s">
        <v>612</v>
      </c>
      <c r="H65" s="60" t="s">
        <v>604</v>
      </c>
      <c r="I65" s="60">
        <v>13</v>
      </c>
      <c r="J65" s="60" t="s">
        <v>35</v>
      </c>
      <c r="K65" s="60" t="s">
        <v>654</v>
      </c>
      <c r="L65" s="60">
        <v>273</v>
      </c>
      <c r="N65"/>
      <c r="O65" t="s">
        <v>953</v>
      </c>
      <c r="U65" s="63">
        <v>83</v>
      </c>
      <c r="V65" s="63">
        <v>3</v>
      </c>
      <c r="W65" s="63" t="s">
        <v>1315</v>
      </c>
      <c r="X65" s="63">
        <v>15</v>
      </c>
      <c r="Y65" s="63" t="s">
        <v>1250</v>
      </c>
      <c r="Z65" s="63">
        <v>15201</v>
      </c>
      <c r="AA65" s="63" t="s">
        <v>1311</v>
      </c>
      <c r="AB65" s="63">
        <v>6</v>
      </c>
      <c r="AC65" s="63" t="s">
        <v>1252</v>
      </c>
      <c r="AD65" s="63" t="s">
        <v>17421</v>
      </c>
      <c r="AG65" s="63">
        <v>5689592</v>
      </c>
      <c r="AH65" s="63" t="s">
        <v>25385</v>
      </c>
      <c r="AI65" s="63" t="s">
        <v>25386</v>
      </c>
    </row>
    <row r="66" spans="4:35" x14ac:dyDescent="0.3">
      <c r="D66" s="60" t="s">
        <v>1174</v>
      </c>
      <c r="E66" s="60" t="s">
        <v>646</v>
      </c>
      <c r="F66" s="60" t="s">
        <v>646</v>
      </c>
      <c r="G66" s="60" t="s">
        <v>612</v>
      </c>
      <c r="H66" s="60" t="s">
        <v>604</v>
      </c>
      <c r="I66" s="60">
        <v>13</v>
      </c>
      <c r="J66" s="60" t="s">
        <v>35</v>
      </c>
      <c r="K66" s="60" t="s">
        <v>647</v>
      </c>
      <c r="L66" s="60">
        <v>269</v>
      </c>
      <c r="N66"/>
      <c r="O66" t="s">
        <v>954</v>
      </c>
      <c r="U66" s="63">
        <v>84</v>
      </c>
      <c r="V66" s="63">
        <v>1</v>
      </c>
      <c r="W66" s="63" t="s">
        <v>1316</v>
      </c>
      <c r="X66" s="63">
        <v>15</v>
      </c>
      <c r="Y66" s="63" t="s">
        <v>1250</v>
      </c>
      <c r="Z66" s="63">
        <v>15201</v>
      </c>
      <c r="AA66" s="63" t="s">
        <v>1311</v>
      </c>
      <c r="AB66" s="63">
        <v>6</v>
      </c>
      <c r="AC66" s="63" t="s">
        <v>1252</v>
      </c>
      <c r="AD66" s="63" t="s">
        <v>17421</v>
      </c>
      <c r="AG66" s="72">
        <v>5695973</v>
      </c>
      <c r="AH66" s="1" t="s">
        <v>24121</v>
      </c>
      <c r="AI66" s="1" t="s">
        <v>24122</v>
      </c>
    </row>
    <row r="67" spans="4:35" x14ac:dyDescent="0.3">
      <c r="D67" s="60" t="s">
        <v>1165</v>
      </c>
      <c r="E67" s="60" t="s">
        <v>644</v>
      </c>
      <c r="F67" s="60" t="s">
        <v>644</v>
      </c>
      <c r="G67" s="60" t="s">
        <v>615</v>
      </c>
      <c r="H67" s="60" t="s">
        <v>604</v>
      </c>
      <c r="I67" s="60">
        <v>13</v>
      </c>
      <c r="J67" s="60" t="s">
        <v>35</v>
      </c>
      <c r="K67" s="60" t="s">
        <v>645</v>
      </c>
      <c r="L67" s="60">
        <v>268</v>
      </c>
      <c r="N67"/>
      <c r="O67" t="s">
        <v>955</v>
      </c>
      <c r="U67" s="63">
        <v>86</v>
      </c>
      <c r="V67" s="63">
        <v>8</v>
      </c>
      <c r="W67" s="63" t="s">
        <v>1317</v>
      </c>
      <c r="X67" s="63">
        <v>15</v>
      </c>
      <c r="Y67" s="63" t="s">
        <v>1250</v>
      </c>
      <c r="Z67" s="63">
        <v>15201</v>
      </c>
      <c r="AA67" s="63" t="s">
        <v>1311</v>
      </c>
      <c r="AB67" s="63">
        <v>6</v>
      </c>
      <c r="AC67" s="63" t="s">
        <v>1252</v>
      </c>
      <c r="AD67" s="63" t="s">
        <v>17421</v>
      </c>
      <c r="AG67" s="72">
        <v>5698522</v>
      </c>
      <c r="AH67" s="1" t="s">
        <v>22677</v>
      </c>
      <c r="AI67" s="1" t="s">
        <v>22678</v>
      </c>
    </row>
    <row r="68" spans="4:35" x14ac:dyDescent="0.3">
      <c r="D68" s="60" t="s">
        <v>1163</v>
      </c>
      <c r="E68" s="60" t="s">
        <v>614</v>
      </c>
      <c r="F68" s="60" t="s">
        <v>614</v>
      </c>
      <c r="G68" s="60" t="s">
        <v>615</v>
      </c>
      <c r="H68" s="60" t="s">
        <v>604</v>
      </c>
      <c r="I68" s="60">
        <v>13</v>
      </c>
      <c r="J68" s="60" t="s">
        <v>35</v>
      </c>
      <c r="K68" s="60" t="s">
        <v>616</v>
      </c>
      <c r="L68" s="60">
        <v>254</v>
      </c>
      <c r="N68"/>
      <c r="O68" t="s">
        <v>956</v>
      </c>
      <c r="U68" s="63">
        <v>87</v>
      </c>
      <c r="V68" s="63">
        <v>6</v>
      </c>
      <c r="W68" s="63" t="s">
        <v>1318</v>
      </c>
      <c r="X68" s="63">
        <v>15</v>
      </c>
      <c r="Y68" s="63" t="s">
        <v>1250</v>
      </c>
      <c r="Z68" s="63">
        <v>15202</v>
      </c>
      <c r="AA68" s="63" t="s">
        <v>1319</v>
      </c>
      <c r="AB68" s="63">
        <v>6</v>
      </c>
      <c r="AC68" s="63" t="s">
        <v>1252</v>
      </c>
      <c r="AD68" s="63" t="s">
        <v>17421</v>
      </c>
      <c r="AG68" s="72">
        <v>5699677</v>
      </c>
      <c r="AH68" s="1" t="s">
        <v>22549</v>
      </c>
      <c r="AI68" s="1" t="s">
        <v>22550</v>
      </c>
    </row>
    <row r="69" spans="4:35" x14ac:dyDescent="0.3">
      <c r="D69" s="60" t="s">
        <v>1187</v>
      </c>
      <c r="E69" s="60" t="s">
        <v>625</v>
      </c>
      <c r="F69" s="60" t="s">
        <v>625</v>
      </c>
      <c r="G69" s="60" t="s">
        <v>625</v>
      </c>
      <c r="H69" s="60" t="s">
        <v>604</v>
      </c>
      <c r="I69" s="60">
        <v>13</v>
      </c>
      <c r="J69" s="60" t="s">
        <v>35</v>
      </c>
      <c r="K69" s="60" t="s">
        <v>718</v>
      </c>
      <c r="L69" s="60">
        <v>297</v>
      </c>
      <c r="N69"/>
      <c r="O69" t="s">
        <v>957</v>
      </c>
      <c r="U69" s="63">
        <v>88</v>
      </c>
      <c r="V69" s="63">
        <v>4</v>
      </c>
      <c r="W69" s="63" t="s">
        <v>1320</v>
      </c>
      <c r="X69" s="63">
        <v>15</v>
      </c>
      <c r="Y69" s="63" t="s">
        <v>1250</v>
      </c>
      <c r="Z69" s="63">
        <v>15202</v>
      </c>
      <c r="AA69" s="63" t="s">
        <v>1319</v>
      </c>
      <c r="AB69" s="63">
        <v>6</v>
      </c>
      <c r="AC69" s="63" t="s">
        <v>1252</v>
      </c>
      <c r="AD69" s="63" t="s">
        <v>17421</v>
      </c>
      <c r="AG69" s="72">
        <v>5699787</v>
      </c>
      <c r="AH69" s="1" t="s">
        <v>22433</v>
      </c>
      <c r="AI69" s="1" t="s">
        <v>22434</v>
      </c>
    </row>
    <row r="70" spans="4:35" x14ac:dyDescent="0.3">
      <c r="D70" s="60" t="s">
        <v>1158</v>
      </c>
      <c r="E70" s="60" t="s">
        <v>642</v>
      </c>
      <c r="F70" s="60" t="s">
        <v>642</v>
      </c>
      <c r="G70" s="60" t="s">
        <v>612</v>
      </c>
      <c r="H70" s="60" t="s">
        <v>604</v>
      </c>
      <c r="I70" s="60">
        <v>13</v>
      </c>
      <c r="J70" s="60" t="s">
        <v>35</v>
      </c>
      <c r="K70" s="60" t="s">
        <v>643</v>
      </c>
      <c r="L70" s="60">
        <v>267</v>
      </c>
      <c r="N70"/>
      <c r="O70" t="s">
        <v>958</v>
      </c>
      <c r="U70" s="63">
        <v>89</v>
      </c>
      <c r="V70" s="63">
        <v>2</v>
      </c>
      <c r="W70" s="63" t="s">
        <v>1321</v>
      </c>
      <c r="X70" s="63">
        <v>15</v>
      </c>
      <c r="Y70" s="63" t="s">
        <v>1250</v>
      </c>
      <c r="Z70" s="63">
        <v>15202</v>
      </c>
      <c r="AA70" s="63" t="s">
        <v>1319</v>
      </c>
      <c r="AB70" s="63">
        <v>6</v>
      </c>
      <c r="AC70" s="63" t="s">
        <v>1252</v>
      </c>
      <c r="AD70" s="63" t="s">
        <v>17421</v>
      </c>
      <c r="AG70" s="63">
        <v>5704915</v>
      </c>
      <c r="AH70" s="63" t="s">
        <v>28280</v>
      </c>
      <c r="AI70" s="63" t="s">
        <v>28281</v>
      </c>
    </row>
    <row r="71" spans="4:35" x14ac:dyDescent="0.3">
      <c r="D71" s="60" t="s">
        <v>1160</v>
      </c>
      <c r="E71" s="60" t="s">
        <v>606</v>
      </c>
      <c r="F71" s="60" t="s">
        <v>606</v>
      </c>
      <c r="G71" s="60" t="s">
        <v>607</v>
      </c>
      <c r="H71" s="60" t="s">
        <v>604</v>
      </c>
      <c r="I71" s="60">
        <v>13</v>
      </c>
      <c r="J71" s="60" t="s">
        <v>35</v>
      </c>
      <c r="K71" s="60" t="s">
        <v>608</v>
      </c>
      <c r="L71" s="60">
        <v>251</v>
      </c>
      <c r="N71"/>
      <c r="O71" t="s">
        <v>959</v>
      </c>
      <c r="U71" s="63">
        <v>90</v>
      </c>
      <c r="V71" s="63">
        <v>6</v>
      </c>
      <c r="W71" s="63" t="s">
        <v>1322</v>
      </c>
      <c r="X71" s="63">
        <v>15</v>
      </c>
      <c r="Y71" s="63" t="s">
        <v>1250</v>
      </c>
      <c r="Z71" s="63">
        <v>15202</v>
      </c>
      <c r="AA71" s="63" t="s">
        <v>1319</v>
      </c>
      <c r="AB71" s="63">
        <v>6</v>
      </c>
      <c r="AC71" s="63" t="s">
        <v>1252</v>
      </c>
      <c r="AD71" s="63" t="s">
        <v>17421</v>
      </c>
      <c r="AG71" s="72">
        <v>5711867</v>
      </c>
      <c r="AH71" s="1" t="s">
        <v>23123</v>
      </c>
      <c r="AI71" s="1" t="s">
        <v>23124</v>
      </c>
    </row>
    <row r="72" spans="4:35" x14ac:dyDescent="0.3">
      <c r="D72" s="60" t="s">
        <v>1162</v>
      </c>
      <c r="E72" s="61" t="s">
        <v>609</v>
      </c>
      <c r="F72" s="60" t="s">
        <v>609</v>
      </c>
      <c r="G72" s="60" t="s">
        <v>607</v>
      </c>
      <c r="H72" s="60" t="s">
        <v>604</v>
      </c>
      <c r="I72" s="60">
        <v>13</v>
      </c>
      <c r="J72" s="60" t="s">
        <v>35</v>
      </c>
      <c r="K72" s="60" t="s">
        <v>610</v>
      </c>
      <c r="L72" s="60">
        <v>252</v>
      </c>
      <c r="N72"/>
      <c r="O72" t="s">
        <v>960</v>
      </c>
      <c r="U72" s="63">
        <v>91</v>
      </c>
      <c r="V72" s="63">
        <v>4</v>
      </c>
      <c r="W72" s="63" t="s">
        <v>1323</v>
      </c>
      <c r="X72" s="63">
        <v>15</v>
      </c>
      <c r="Y72" s="63" t="s">
        <v>1250</v>
      </c>
      <c r="Z72" s="63">
        <v>15202</v>
      </c>
      <c r="AA72" s="63" t="s">
        <v>1319</v>
      </c>
      <c r="AB72" s="63">
        <v>6</v>
      </c>
      <c r="AC72" s="63" t="s">
        <v>1252</v>
      </c>
      <c r="AD72" s="63" t="s">
        <v>17421</v>
      </c>
      <c r="AG72" s="63">
        <v>5713071</v>
      </c>
      <c r="AH72" s="63" t="s">
        <v>25899</v>
      </c>
      <c r="AI72" s="63" t="s">
        <v>25900</v>
      </c>
    </row>
    <row r="73" spans="4:35" x14ac:dyDescent="0.3">
      <c r="D73" s="60" t="s">
        <v>1153</v>
      </c>
      <c r="E73" s="60" t="s">
        <v>506</v>
      </c>
      <c r="F73" s="60" t="s">
        <v>506</v>
      </c>
      <c r="G73" s="60" t="s">
        <v>81</v>
      </c>
      <c r="H73" s="60" t="s">
        <v>487</v>
      </c>
      <c r="I73" s="60">
        <v>14</v>
      </c>
      <c r="J73" s="60" t="s">
        <v>35</v>
      </c>
      <c r="K73" s="60" t="s">
        <v>507</v>
      </c>
      <c r="L73" s="60">
        <v>309</v>
      </c>
      <c r="N73"/>
      <c r="O73" t="s">
        <v>961</v>
      </c>
      <c r="U73" s="63">
        <v>92</v>
      </c>
      <c r="V73" s="63">
        <v>2</v>
      </c>
      <c r="W73" s="63" t="s">
        <v>1324</v>
      </c>
      <c r="X73" s="63">
        <v>15</v>
      </c>
      <c r="Y73" s="63" t="s">
        <v>1250</v>
      </c>
      <c r="Z73" s="63">
        <v>15202</v>
      </c>
      <c r="AA73" s="63" t="s">
        <v>1319</v>
      </c>
      <c r="AB73" s="63">
        <v>6</v>
      </c>
      <c r="AC73" s="63" t="s">
        <v>1252</v>
      </c>
      <c r="AD73" s="63" t="s">
        <v>17421</v>
      </c>
      <c r="AG73" s="63">
        <v>5714037</v>
      </c>
      <c r="AH73" s="63" t="s">
        <v>26123</v>
      </c>
      <c r="AI73" s="63" t="s">
        <v>26124</v>
      </c>
    </row>
    <row r="74" spans="4:35" x14ac:dyDescent="0.3">
      <c r="D74" s="60" t="s">
        <v>894</v>
      </c>
      <c r="E74" s="60" t="s">
        <v>722</v>
      </c>
      <c r="F74" s="60" t="s">
        <v>722</v>
      </c>
      <c r="G74" s="60" t="s">
        <v>723</v>
      </c>
      <c r="H74" s="60" t="s">
        <v>724</v>
      </c>
      <c r="I74" s="60">
        <v>1</v>
      </c>
      <c r="J74" s="60" t="s">
        <v>43</v>
      </c>
      <c r="K74" s="60" t="s">
        <v>725</v>
      </c>
      <c r="L74" s="60">
        <v>1</v>
      </c>
      <c r="N74"/>
      <c r="O74" t="s">
        <v>962</v>
      </c>
      <c r="U74" s="63">
        <v>93</v>
      </c>
      <c r="V74" s="63">
        <v>0</v>
      </c>
      <c r="W74" s="63" t="s">
        <v>1325</v>
      </c>
      <c r="X74" s="63">
        <v>15</v>
      </c>
      <c r="Y74" s="63" t="s">
        <v>1250</v>
      </c>
      <c r="Z74" s="63">
        <v>15202</v>
      </c>
      <c r="AA74" s="63" t="s">
        <v>1319</v>
      </c>
      <c r="AB74" s="63">
        <v>6</v>
      </c>
      <c r="AC74" s="63" t="s">
        <v>1252</v>
      </c>
      <c r="AD74" s="63" t="s">
        <v>17421</v>
      </c>
      <c r="AG74" s="72">
        <v>5714530</v>
      </c>
      <c r="AH74" s="1" t="s">
        <v>22421</v>
      </c>
      <c r="AI74" s="1" t="s">
        <v>22422</v>
      </c>
    </row>
    <row r="75" spans="4:35" x14ac:dyDescent="0.3">
      <c r="D75" s="60" t="s">
        <v>1054</v>
      </c>
      <c r="E75" s="60" t="s">
        <v>734</v>
      </c>
      <c r="F75" s="60" t="s">
        <v>734</v>
      </c>
      <c r="G75" s="60" t="s">
        <v>723</v>
      </c>
      <c r="H75" s="60" t="s">
        <v>724</v>
      </c>
      <c r="I75" s="60">
        <v>1</v>
      </c>
      <c r="J75" s="60" t="s">
        <v>43</v>
      </c>
      <c r="K75" s="60" t="s">
        <v>735</v>
      </c>
      <c r="L75" s="60">
        <v>6</v>
      </c>
      <c r="N75"/>
      <c r="O75" t="s">
        <v>963</v>
      </c>
      <c r="U75" s="63">
        <v>94</v>
      </c>
      <c r="V75" s="63">
        <v>9</v>
      </c>
      <c r="W75" s="63" t="s">
        <v>1326</v>
      </c>
      <c r="X75" s="63">
        <v>15</v>
      </c>
      <c r="Y75" s="63" t="s">
        <v>1250</v>
      </c>
      <c r="Z75" s="63">
        <v>15202</v>
      </c>
      <c r="AA75" s="63" t="s">
        <v>1319</v>
      </c>
      <c r="AB75" s="63">
        <v>6</v>
      </c>
      <c r="AC75" s="63" t="s">
        <v>1252</v>
      </c>
      <c r="AD75" s="63" t="s">
        <v>17421</v>
      </c>
      <c r="AG75" s="63">
        <v>5715513</v>
      </c>
      <c r="AH75" s="63" t="s">
        <v>25253</v>
      </c>
      <c r="AI75" s="63" t="s">
        <v>25254</v>
      </c>
    </row>
    <row r="76" spans="4:35" x14ac:dyDescent="0.3">
      <c r="D76" s="60" t="s">
        <v>965</v>
      </c>
      <c r="E76" s="60" t="s">
        <v>731</v>
      </c>
      <c r="F76" s="60" t="s">
        <v>731</v>
      </c>
      <c r="G76" s="60" t="s">
        <v>723</v>
      </c>
      <c r="H76" s="60" t="s">
        <v>724</v>
      </c>
      <c r="I76" s="60">
        <v>1</v>
      </c>
      <c r="J76" s="60" t="s">
        <v>43</v>
      </c>
      <c r="K76" s="60" t="s">
        <v>732</v>
      </c>
      <c r="L76" s="60">
        <v>4</v>
      </c>
      <c r="N76"/>
      <c r="O76" t="s">
        <v>964</v>
      </c>
      <c r="U76" s="63">
        <v>95</v>
      </c>
      <c r="V76" s="63">
        <v>7</v>
      </c>
      <c r="W76" s="63" t="s">
        <v>1327</v>
      </c>
      <c r="X76" s="63">
        <v>15</v>
      </c>
      <c r="Y76" s="63" t="s">
        <v>1250</v>
      </c>
      <c r="Z76" s="63">
        <v>15202</v>
      </c>
      <c r="AA76" s="63" t="s">
        <v>1319</v>
      </c>
      <c r="AB76" s="63">
        <v>6</v>
      </c>
      <c r="AC76" s="63" t="s">
        <v>1252</v>
      </c>
      <c r="AD76" s="63" t="s">
        <v>17421</v>
      </c>
      <c r="AG76" s="72">
        <v>5716389</v>
      </c>
      <c r="AH76" s="1" t="s">
        <v>23633</v>
      </c>
      <c r="AI76" s="1" t="s">
        <v>23634</v>
      </c>
    </row>
    <row r="77" spans="4:35" x14ac:dyDescent="0.3">
      <c r="D77" s="60" t="s">
        <v>929</v>
      </c>
      <c r="E77" s="60" t="s">
        <v>729</v>
      </c>
      <c r="F77" s="60" t="s">
        <v>729</v>
      </c>
      <c r="G77" s="60" t="s">
        <v>723</v>
      </c>
      <c r="H77" s="60" t="s">
        <v>724</v>
      </c>
      <c r="I77" s="60">
        <v>1</v>
      </c>
      <c r="J77" s="60" t="s">
        <v>43</v>
      </c>
      <c r="K77" s="60" t="s">
        <v>730</v>
      </c>
      <c r="L77" s="60">
        <v>3</v>
      </c>
      <c r="N77"/>
      <c r="O77" t="s">
        <v>965</v>
      </c>
      <c r="U77" s="63">
        <v>97</v>
      </c>
      <c r="V77" s="63">
        <v>3</v>
      </c>
      <c r="W77" s="63" t="s">
        <v>1328</v>
      </c>
      <c r="X77" s="63">
        <v>1</v>
      </c>
      <c r="Y77" s="63" t="s">
        <v>1329</v>
      </c>
      <c r="Z77" s="63">
        <v>1101</v>
      </c>
      <c r="AA77" s="63" t="s">
        <v>1330</v>
      </c>
      <c r="AB77" s="63">
        <v>1</v>
      </c>
      <c r="AC77" s="63" t="s">
        <v>1331</v>
      </c>
      <c r="AD77" s="63" t="s">
        <v>17421</v>
      </c>
      <c r="AG77" s="72">
        <v>5716638</v>
      </c>
      <c r="AH77" s="1" t="s">
        <v>21831</v>
      </c>
      <c r="AI77" s="1" t="s">
        <v>21832</v>
      </c>
    </row>
    <row r="78" spans="4:35" x14ac:dyDescent="0.3">
      <c r="D78" s="60" t="s">
        <v>905</v>
      </c>
      <c r="E78" s="60" t="s">
        <v>726</v>
      </c>
      <c r="F78" s="60" t="s">
        <v>727</v>
      </c>
      <c r="G78" s="60" t="s">
        <v>723</v>
      </c>
      <c r="H78" s="60" t="s">
        <v>724</v>
      </c>
      <c r="I78" s="60">
        <v>1</v>
      </c>
      <c r="J78" s="60" t="s">
        <v>43</v>
      </c>
      <c r="K78" s="60" t="s">
        <v>728</v>
      </c>
      <c r="L78" s="60">
        <v>2</v>
      </c>
      <c r="N78"/>
      <c r="O78" t="s">
        <v>966</v>
      </c>
      <c r="U78" s="63">
        <v>102</v>
      </c>
      <c r="V78" s="63">
        <v>3</v>
      </c>
      <c r="W78" s="63" t="s">
        <v>1332</v>
      </c>
      <c r="X78" s="63">
        <v>1</v>
      </c>
      <c r="Y78" s="63" t="s">
        <v>1329</v>
      </c>
      <c r="Z78" s="63">
        <v>1101</v>
      </c>
      <c r="AA78" s="63" t="s">
        <v>1330</v>
      </c>
      <c r="AB78" s="63">
        <v>1</v>
      </c>
      <c r="AC78" s="63" t="s">
        <v>1331</v>
      </c>
      <c r="AD78" s="63" t="s">
        <v>17421</v>
      </c>
      <c r="AG78" s="63">
        <v>5717319</v>
      </c>
      <c r="AH78" s="63" t="s">
        <v>26609</v>
      </c>
      <c r="AI78" s="63" t="s">
        <v>26610</v>
      </c>
    </row>
    <row r="79" spans="4:35" x14ac:dyDescent="0.3">
      <c r="D79" s="60" t="s">
        <v>1014</v>
      </c>
      <c r="E79" s="60" t="s">
        <v>45</v>
      </c>
      <c r="F79" s="60" t="s">
        <v>45</v>
      </c>
      <c r="G79" s="60" t="s">
        <v>34</v>
      </c>
      <c r="H79" s="60" t="s">
        <v>34</v>
      </c>
      <c r="I79" s="60">
        <v>2</v>
      </c>
      <c r="J79" s="60" t="s">
        <v>43</v>
      </c>
      <c r="K79" s="60" t="s">
        <v>46</v>
      </c>
      <c r="L79" s="60">
        <v>11</v>
      </c>
      <c r="N79"/>
      <c r="O79" t="s">
        <v>967</v>
      </c>
      <c r="U79" s="63">
        <v>103</v>
      </c>
      <c r="V79" s="63">
        <v>1</v>
      </c>
      <c r="W79" s="63" t="s">
        <v>1333</v>
      </c>
      <c r="X79" s="63">
        <v>1</v>
      </c>
      <c r="Y79" s="63" t="s">
        <v>1329</v>
      </c>
      <c r="Z79" s="63">
        <v>1101</v>
      </c>
      <c r="AA79" s="63" t="s">
        <v>1330</v>
      </c>
      <c r="AB79" s="63">
        <v>1</v>
      </c>
      <c r="AC79" s="63" t="s">
        <v>1331</v>
      </c>
      <c r="AD79" s="63" t="s">
        <v>17421</v>
      </c>
      <c r="AG79" s="63">
        <v>5719137</v>
      </c>
      <c r="AH79" s="63" t="s">
        <v>26907</v>
      </c>
      <c r="AI79" s="63" t="s">
        <v>26908</v>
      </c>
    </row>
    <row r="80" spans="4:35" x14ac:dyDescent="0.3">
      <c r="D80" s="60" t="s">
        <v>1122</v>
      </c>
      <c r="E80" s="60" t="s">
        <v>52</v>
      </c>
      <c r="F80" s="60" t="s">
        <v>52</v>
      </c>
      <c r="G80" s="60" t="s">
        <v>34</v>
      </c>
      <c r="H80" s="60" t="s">
        <v>34</v>
      </c>
      <c r="I80" s="60">
        <v>2</v>
      </c>
      <c r="J80" s="60" t="s">
        <v>43</v>
      </c>
      <c r="K80" s="60" t="s">
        <v>53</v>
      </c>
      <c r="L80" s="60">
        <v>14</v>
      </c>
      <c r="N80"/>
      <c r="O80" t="s">
        <v>968</v>
      </c>
      <c r="U80" s="63">
        <v>105</v>
      </c>
      <c r="V80" s="63">
        <v>8</v>
      </c>
      <c r="W80" s="63" t="s">
        <v>1334</v>
      </c>
      <c r="X80" s="63">
        <v>1</v>
      </c>
      <c r="Y80" s="63" t="s">
        <v>1329</v>
      </c>
      <c r="Z80" s="63">
        <v>1101</v>
      </c>
      <c r="AA80" s="63" t="s">
        <v>1330</v>
      </c>
      <c r="AB80" s="63">
        <v>1</v>
      </c>
      <c r="AC80" s="63" t="s">
        <v>1331</v>
      </c>
      <c r="AD80" s="63" t="s">
        <v>17421</v>
      </c>
      <c r="AG80" s="63">
        <v>5721630</v>
      </c>
      <c r="AH80" s="63" t="s">
        <v>25657</v>
      </c>
      <c r="AI80" s="63" t="s">
        <v>25658</v>
      </c>
    </row>
    <row r="81" spans="4:35" x14ac:dyDescent="0.3">
      <c r="D81" s="60" t="s">
        <v>1010</v>
      </c>
      <c r="E81" s="61" t="s">
        <v>40</v>
      </c>
      <c r="F81" s="60" t="s">
        <v>41</v>
      </c>
      <c r="G81" s="60" t="s">
        <v>42</v>
      </c>
      <c r="H81" s="60" t="s">
        <v>34</v>
      </c>
      <c r="I81" s="60">
        <v>2</v>
      </c>
      <c r="J81" s="60" t="s">
        <v>43</v>
      </c>
      <c r="K81" s="60" t="s">
        <v>44</v>
      </c>
      <c r="L81" s="60">
        <v>10</v>
      </c>
      <c r="N81"/>
      <c r="O81" t="s">
        <v>969</v>
      </c>
      <c r="U81" s="63">
        <v>106</v>
      </c>
      <c r="V81" s="63">
        <v>6</v>
      </c>
      <c r="W81" s="63" t="s">
        <v>1335</v>
      </c>
      <c r="X81" s="63">
        <v>1</v>
      </c>
      <c r="Y81" s="63" t="s">
        <v>1329</v>
      </c>
      <c r="Z81" s="63">
        <v>1101</v>
      </c>
      <c r="AA81" s="63" t="s">
        <v>1330</v>
      </c>
      <c r="AB81" s="63">
        <v>5</v>
      </c>
      <c r="AC81" s="63" t="s">
        <v>1336</v>
      </c>
      <c r="AD81" s="63" t="s">
        <v>17421</v>
      </c>
      <c r="AG81" s="72">
        <v>5721798</v>
      </c>
      <c r="AH81" s="1" t="s">
        <v>22001</v>
      </c>
      <c r="AI81" s="1" t="s">
        <v>22002</v>
      </c>
    </row>
    <row r="82" spans="4:35" x14ac:dyDescent="0.3">
      <c r="D82" s="60" t="s">
        <v>1028</v>
      </c>
      <c r="E82" s="60" t="s">
        <v>47</v>
      </c>
      <c r="F82" s="60" t="s">
        <v>48</v>
      </c>
      <c r="G82" s="60" t="s">
        <v>38</v>
      </c>
      <c r="H82" s="60" t="s">
        <v>34</v>
      </c>
      <c r="I82" s="60">
        <v>2</v>
      </c>
      <c r="J82" s="60" t="s">
        <v>43</v>
      </c>
      <c r="K82" s="60" t="s">
        <v>49</v>
      </c>
      <c r="L82" s="60">
        <v>12</v>
      </c>
      <c r="N82"/>
      <c r="O82" t="s">
        <v>970</v>
      </c>
      <c r="U82" s="63">
        <v>107</v>
      </c>
      <c r="V82" s="63">
        <v>4</v>
      </c>
      <c r="W82" s="63" t="s">
        <v>1337</v>
      </c>
      <c r="X82" s="63">
        <v>1</v>
      </c>
      <c r="Y82" s="63" t="s">
        <v>1329</v>
      </c>
      <c r="Z82" s="63">
        <v>1101</v>
      </c>
      <c r="AA82" s="63" t="s">
        <v>1330</v>
      </c>
      <c r="AB82" s="63">
        <v>1</v>
      </c>
      <c r="AC82" s="63" t="s">
        <v>1331</v>
      </c>
      <c r="AD82" s="63" t="s">
        <v>17421</v>
      </c>
      <c r="AG82" s="72">
        <v>5731325</v>
      </c>
      <c r="AH82" s="1" t="s">
        <v>22845</v>
      </c>
      <c r="AI82" s="1" t="s">
        <v>22846</v>
      </c>
    </row>
    <row r="83" spans="4:35" x14ac:dyDescent="0.3">
      <c r="D83" s="60" t="s">
        <v>1111</v>
      </c>
      <c r="E83" s="60" t="s">
        <v>50</v>
      </c>
      <c r="F83" s="60" t="s">
        <v>50</v>
      </c>
      <c r="G83" s="60" t="s">
        <v>38</v>
      </c>
      <c r="H83" s="60" t="s">
        <v>34</v>
      </c>
      <c r="I83" s="60">
        <v>2</v>
      </c>
      <c r="J83" s="60" t="s">
        <v>43</v>
      </c>
      <c r="K83" s="60" t="s">
        <v>51</v>
      </c>
      <c r="L83" s="60">
        <v>13</v>
      </c>
      <c r="N83"/>
      <c r="O83" t="s">
        <v>971</v>
      </c>
      <c r="U83" s="63">
        <v>108</v>
      </c>
      <c r="V83" s="63">
        <v>2</v>
      </c>
      <c r="W83" s="63" t="s">
        <v>1338</v>
      </c>
      <c r="X83" s="63">
        <v>1</v>
      </c>
      <c r="Y83" s="63" t="s">
        <v>1329</v>
      </c>
      <c r="Z83" s="63">
        <v>1101</v>
      </c>
      <c r="AA83" s="63" t="s">
        <v>1330</v>
      </c>
      <c r="AB83" s="63">
        <v>1</v>
      </c>
      <c r="AC83" s="63" t="s">
        <v>1331</v>
      </c>
      <c r="AD83" s="63" t="s">
        <v>17421</v>
      </c>
      <c r="AG83" s="72">
        <v>5731434</v>
      </c>
      <c r="AH83" s="1" t="s">
        <v>22023</v>
      </c>
      <c r="AI83" s="1" t="s">
        <v>22024</v>
      </c>
    </row>
    <row r="84" spans="4:35" x14ac:dyDescent="0.3">
      <c r="D84" s="60" t="s">
        <v>1130</v>
      </c>
      <c r="E84" s="60" t="s">
        <v>42</v>
      </c>
      <c r="F84" s="60" t="s">
        <v>42</v>
      </c>
      <c r="G84" s="60" t="s">
        <v>42</v>
      </c>
      <c r="H84" s="60" t="s">
        <v>34</v>
      </c>
      <c r="I84" s="60">
        <v>2</v>
      </c>
      <c r="J84" s="60" t="s">
        <v>43</v>
      </c>
      <c r="K84" s="60" t="s">
        <v>56</v>
      </c>
      <c r="L84" s="60">
        <v>16</v>
      </c>
      <c r="N84"/>
      <c r="O84" t="s">
        <v>972</v>
      </c>
      <c r="U84" s="63">
        <v>109</v>
      </c>
      <c r="V84" s="63">
        <v>0</v>
      </c>
      <c r="W84" s="63" t="s">
        <v>1339</v>
      </c>
      <c r="X84" s="63">
        <v>1</v>
      </c>
      <c r="Y84" s="63" t="s">
        <v>1329</v>
      </c>
      <c r="Z84" s="63">
        <v>1101</v>
      </c>
      <c r="AA84" s="63" t="s">
        <v>1330</v>
      </c>
      <c r="AB84" s="63">
        <v>1</v>
      </c>
      <c r="AC84" s="63" t="s">
        <v>1331</v>
      </c>
      <c r="AD84" s="63" t="s">
        <v>17421</v>
      </c>
      <c r="AG84" s="72">
        <v>5739250</v>
      </c>
      <c r="AH84" s="1" t="s">
        <v>22931</v>
      </c>
      <c r="AI84" s="1" t="s">
        <v>22932</v>
      </c>
    </row>
    <row r="85" spans="4:35" x14ac:dyDescent="0.3">
      <c r="D85" s="60" t="s">
        <v>1125</v>
      </c>
      <c r="E85" s="60" t="s">
        <v>54</v>
      </c>
      <c r="F85" s="60" t="s">
        <v>54</v>
      </c>
      <c r="G85" s="60" t="s">
        <v>34</v>
      </c>
      <c r="H85" s="60" t="s">
        <v>34</v>
      </c>
      <c r="I85" s="60">
        <v>2</v>
      </c>
      <c r="J85" s="60" t="s">
        <v>43</v>
      </c>
      <c r="K85" s="60" t="s">
        <v>55</v>
      </c>
      <c r="L85" s="60">
        <v>15</v>
      </c>
      <c r="N85"/>
      <c r="O85" t="s">
        <v>973</v>
      </c>
      <c r="U85" s="63">
        <v>110</v>
      </c>
      <c r="V85" s="63">
        <v>4</v>
      </c>
      <c r="W85" s="63" t="s">
        <v>1340</v>
      </c>
      <c r="X85" s="63">
        <v>1</v>
      </c>
      <c r="Y85" s="63" t="s">
        <v>1329</v>
      </c>
      <c r="Z85" s="63">
        <v>1101</v>
      </c>
      <c r="AA85" s="63" t="s">
        <v>1330</v>
      </c>
      <c r="AB85" s="63">
        <v>1</v>
      </c>
      <c r="AC85" s="63" t="s">
        <v>1331</v>
      </c>
      <c r="AD85" s="63" t="s">
        <v>17421</v>
      </c>
      <c r="AG85" s="72">
        <v>5750783</v>
      </c>
      <c r="AH85" s="1" t="s">
        <v>23811</v>
      </c>
      <c r="AI85" s="1" t="s">
        <v>23812</v>
      </c>
    </row>
    <row r="86" spans="4:35" x14ac:dyDescent="0.3">
      <c r="D86" s="60" t="s">
        <v>1031</v>
      </c>
      <c r="E86" s="60" t="s">
        <v>259</v>
      </c>
      <c r="F86" s="60" t="s">
        <v>259</v>
      </c>
      <c r="G86" s="60" t="s">
        <v>246</v>
      </c>
      <c r="H86" s="60" t="s">
        <v>242</v>
      </c>
      <c r="I86" s="60">
        <v>4</v>
      </c>
      <c r="J86" s="60" t="s">
        <v>43</v>
      </c>
      <c r="K86" s="60" t="s">
        <v>260</v>
      </c>
      <c r="L86" s="60">
        <v>31</v>
      </c>
      <c r="N86"/>
      <c r="O86" t="s">
        <v>974</v>
      </c>
      <c r="U86" s="63">
        <v>111</v>
      </c>
      <c r="V86" s="63">
        <v>2</v>
      </c>
      <c r="W86" s="63" t="s">
        <v>1271</v>
      </c>
      <c r="X86" s="63">
        <v>1</v>
      </c>
      <c r="Y86" s="63" t="s">
        <v>1329</v>
      </c>
      <c r="Z86" s="63">
        <v>1101</v>
      </c>
      <c r="AA86" s="63" t="s">
        <v>1330</v>
      </c>
      <c r="AB86" s="63">
        <v>1</v>
      </c>
      <c r="AC86" s="63" t="s">
        <v>1331</v>
      </c>
      <c r="AD86" s="63" t="s">
        <v>17421</v>
      </c>
      <c r="AG86" s="72">
        <v>5753940</v>
      </c>
      <c r="AH86" s="1" t="s">
        <v>21855</v>
      </c>
      <c r="AI86" s="1" t="s">
        <v>21856</v>
      </c>
    </row>
    <row r="87" spans="4:35" x14ac:dyDescent="0.3">
      <c r="D87" s="60" t="s">
        <v>932</v>
      </c>
      <c r="E87" s="60" t="s">
        <v>244</v>
      </c>
      <c r="F87" s="60" t="s">
        <v>245</v>
      </c>
      <c r="G87" s="60" t="s">
        <v>246</v>
      </c>
      <c r="H87" s="60" t="s">
        <v>242</v>
      </c>
      <c r="I87" s="60">
        <v>4</v>
      </c>
      <c r="J87" s="60" t="s">
        <v>43</v>
      </c>
      <c r="K87" s="60" t="s">
        <v>247</v>
      </c>
      <c r="L87" s="60">
        <v>25</v>
      </c>
      <c r="N87"/>
      <c r="O87" t="s">
        <v>975</v>
      </c>
      <c r="U87" s="63">
        <v>112</v>
      </c>
      <c r="V87" s="63">
        <v>0</v>
      </c>
      <c r="W87" s="63" t="s">
        <v>1341</v>
      </c>
      <c r="X87" s="63">
        <v>1</v>
      </c>
      <c r="Y87" s="63" t="s">
        <v>1329</v>
      </c>
      <c r="Z87" s="63">
        <v>1101</v>
      </c>
      <c r="AA87" s="63" t="s">
        <v>1330</v>
      </c>
      <c r="AB87" s="63">
        <v>1</v>
      </c>
      <c r="AC87" s="63" t="s">
        <v>1331</v>
      </c>
      <c r="AD87" s="63" t="s">
        <v>17421</v>
      </c>
      <c r="AG87" s="72">
        <v>5756292</v>
      </c>
      <c r="AH87" s="1" t="s">
        <v>22529</v>
      </c>
      <c r="AI87" s="1" t="s">
        <v>22530</v>
      </c>
    </row>
    <row r="88" spans="4:35" x14ac:dyDescent="0.3">
      <c r="D88" s="60" t="s">
        <v>906</v>
      </c>
      <c r="E88" s="60" t="s">
        <v>240</v>
      </c>
      <c r="F88" s="60" t="s">
        <v>240</v>
      </c>
      <c r="G88" s="60" t="s">
        <v>241</v>
      </c>
      <c r="H88" s="60" t="s">
        <v>242</v>
      </c>
      <c r="I88" s="60">
        <v>4</v>
      </c>
      <c r="J88" s="60" t="s">
        <v>43</v>
      </c>
      <c r="K88" s="60" t="s">
        <v>243</v>
      </c>
      <c r="L88" s="60">
        <v>24</v>
      </c>
      <c r="N88"/>
      <c r="O88" t="s">
        <v>976</v>
      </c>
      <c r="U88" s="63">
        <v>113</v>
      </c>
      <c r="V88" s="63">
        <v>9</v>
      </c>
      <c r="W88" s="63" t="s">
        <v>1342</v>
      </c>
      <c r="X88" s="63">
        <v>1</v>
      </c>
      <c r="Y88" s="63" t="s">
        <v>1329</v>
      </c>
      <c r="Z88" s="63">
        <v>1101</v>
      </c>
      <c r="AA88" s="63" t="s">
        <v>1330</v>
      </c>
      <c r="AB88" s="63">
        <v>1</v>
      </c>
      <c r="AC88" s="63" t="s">
        <v>1331</v>
      </c>
      <c r="AD88" s="63" t="s">
        <v>17421</v>
      </c>
      <c r="AG88" s="72">
        <v>5756976</v>
      </c>
      <c r="AH88" s="1" t="s">
        <v>22095</v>
      </c>
      <c r="AI88" s="1" t="s">
        <v>22096</v>
      </c>
    </row>
    <row r="89" spans="4:35" x14ac:dyDescent="0.3">
      <c r="D89" s="60" t="s">
        <v>974</v>
      </c>
      <c r="E89" s="60" t="s">
        <v>250</v>
      </c>
      <c r="F89" s="60" t="s">
        <v>250</v>
      </c>
      <c r="G89" s="60" t="s">
        <v>251</v>
      </c>
      <c r="H89" s="60" t="s">
        <v>242</v>
      </c>
      <c r="I89" s="60">
        <v>4</v>
      </c>
      <c r="J89" s="60" t="s">
        <v>43</v>
      </c>
      <c r="K89" s="60" t="s">
        <v>252</v>
      </c>
      <c r="L89" s="60">
        <v>27</v>
      </c>
      <c r="N89"/>
      <c r="O89" t="s">
        <v>977</v>
      </c>
      <c r="U89" s="63">
        <v>114</v>
      </c>
      <c r="V89" s="63">
        <v>7</v>
      </c>
      <c r="W89" s="63" t="s">
        <v>1343</v>
      </c>
      <c r="X89" s="63">
        <v>1</v>
      </c>
      <c r="Y89" s="63" t="s">
        <v>1329</v>
      </c>
      <c r="Z89" s="63">
        <v>1101</v>
      </c>
      <c r="AA89" s="63" t="s">
        <v>1330</v>
      </c>
      <c r="AB89" s="63">
        <v>1</v>
      </c>
      <c r="AC89" s="63" t="s">
        <v>1331</v>
      </c>
      <c r="AD89" s="63" t="s">
        <v>17421</v>
      </c>
      <c r="AG89" s="72">
        <v>5757004</v>
      </c>
      <c r="AH89" s="1" t="s">
        <v>23569</v>
      </c>
      <c r="AI89" s="1" t="s">
        <v>23570</v>
      </c>
    </row>
    <row r="90" spans="4:35" x14ac:dyDescent="0.3">
      <c r="D90" s="60" t="s">
        <v>1017</v>
      </c>
      <c r="E90" s="60" t="s">
        <v>257</v>
      </c>
      <c r="F90" s="60" t="s">
        <v>257</v>
      </c>
      <c r="G90" s="60" t="s">
        <v>246</v>
      </c>
      <c r="H90" s="60" t="s">
        <v>242</v>
      </c>
      <c r="I90" s="60">
        <v>4</v>
      </c>
      <c r="J90" s="60" t="s">
        <v>43</v>
      </c>
      <c r="K90" s="60" t="s">
        <v>258</v>
      </c>
      <c r="L90" s="60">
        <v>30</v>
      </c>
      <c r="N90"/>
      <c r="O90" t="s">
        <v>978</v>
      </c>
      <c r="U90" s="63">
        <v>115</v>
      </c>
      <c r="V90" s="63">
        <v>5</v>
      </c>
      <c r="W90" s="63" t="s">
        <v>7484</v>
      </c>
      <c r="X90" s="63">
        <v>1</v>
      </c>
      <c r="Y90" s="63" t="s">
        <v>1329</v>
      </c>
      <c r="Z90" s="63">
        <v>1101</v>
      </c>
      <c r="AA90" s="63" t="s">
        <v>1330</v>
      </c>
      <c r="AB90" s="63">
        <v>1</v>
      </c>
      <c r="AC90" s="63" t="s">
        <v>1331</v>
      </c>
      <c r="AD90" s="63" t="s">
        <v>17423</v>
      </c>
      <c r="AG90" s="63">
        <v>5757517</v>
      </c>
      <c r="AH90" s="63" t="s">
        <v>26827</v>
      </c>
      <c r="AI90" s="63" t="s">
        <v>26828</v>
      </c>
    </row>
    <row r="91" spans="4:35" x14ac:dyDescent="0.3">
      <c r="D91" s="60" t="s">
        <v>1091</v>
      </c>
      <c r="E91" s="60" t="s">
        <v>266</v>
      </c>
      <c r="F91" s="60" t="s">
        <v>267</v>
      </c>
      <c r="G91" s="60" t="s">
        <v>246</v>
      </c>
      <c r="H91" s="60" t="s">
        <v>242</v>
      </c>
      <c r="I91" s="60">
        <v>4</v>
      </c>
      <c r="J91" s="60" t="s">
        <v>43</v>
      </c>
      <c r="K91" s="60" t="s">
        <v>268</v>
      </c>
      <c r="L91" s="60">
        <v>34</v>
      </c>
      <c r="N91"/>
      <c r="O91" t="s">
        <v>979</v>
      </c>
      <c r="U91" s="63">
        <v>116</v>
      </c>
      <c r="V91" s="63">
        <v>3</v>
      </c>
      <c r="W91" s="63" t="s">
        <v>1344</v>
      </c>
      <c r="X91" s="63">
        <v>1</v>
      </c>
      <c r="Y91" s="63" t="s">
        <v>1329</v>
      </c>
      <c r="Z91" s="63">
        <v>1101</v>
      </c>
      <c r="AA91" s="63" t="s">
        <v>1330</v>
      </c>
      <c r="AB91" s="63">
        <v>1</v>
      </c>
      <c r="AC91" s="63" t="s">
        <v>1331</v>
      </c>
      <c r="AD91" s="63" t="s">
        <v>17421</v>
      </c>
      <c r="AG91" s="72">
        <v>5757737</v>
      </c>
      <c r="AH91" s="1" t="s">
        <v>22521</v>
      </c>
      <c r="AI91" s="1" t="s">
        <v>22522</v>
      </c>
    </row>
    <row r="92" spans="4:35" x14ac:dyDescent="0.3">
      <c r="D92" s="60" t="s">
        <v>1034</v>
      </c>
      <c r="E92" s="60" t="s">
        <v>261</v>
      </c>
      <c r="F92" s="60" t="s">
        <v>262</v>
      </c>
      <c r="G92" s="60" t="s">
        <v>251</v>
      </c>
      <c r="H92" s="60" t="s">
        <v>242</v>
      </c>
      <c r="I92" s="60">
        <v>4</v>
      </c>
      <c r="J92" s="60" t="s">
        <v>43</v>
      </c>
      <c r="K92" s="60" t="s">
        <v>263</v>
      </c>
      <c r="L92" s="60">
        <v>32</v>
      </c>
      <c r="N92"/>
      <c r="O92" t="s">
        <v>980</v>
      </c>
      <c r="U92" s="63">
        <v>117</v>
      </c>
      <c r="V92" s="63">
        <v>1</v>
      </c>
      <c r="W92" s="63" t="s">
        <v>1345</v>
      </c>
      <c r="X92" s="63">
        <v>1</v>
      </c>
      <c r="Y92" s="63" t="s">
        <v>1329</v>
      </c>
      <c r="Z92" s="63">
        <v>1101</v>
      </c>
      <c r="AA92" s="63" t="s">
        <v>1330</v>
      </c>
      <c r="AB92" s="63">
        <v>1</v>
      </c>
      <c r="AC92" s="63" t="s">
        <v>1331</v>
      </c>
      <c r="AD92" s="63" t="s">
        <v>17421</v>
      </c>
      <c r="AG92" s="72">
        <v>5757813</v>
      </c>
      <c r="AH92" s="1" t="s">
        <v>24301</v>
      </c>
      <c r="AI92" s="1" t="s">
        <v>24302</v>
      </c>
    </row>
    <row r="93" spans="4:35" x14ac:dyDescent="0.3">
      <c r="D93" s="60" t="s">
        <v>967</v>
      </c>
      <c r="E93" s="60" t="s">
        <v>248</v>
      </c>
      <c r="F93" s="60" t="s">
        <v>248</v>
      </c>
      <c r="G93" s="60" t="s">
        <v>241</v>
      </c>
      <c r="H93" s="60" t="s">
        <v>242</v>
      </c>
      <c r="I93" s="60">
        <v>4</v>
      </c>
      <c r="J93" s="60" t="s">
        <v>43</v>
      </c>
      <c r="K93" s="60" t="s">
        <v>249</v>
      </c>
      <c r="L93" s="60">
        <v>26</v>
      </c>
      <c r="N93"/>
      <c r="O93" t="s">
        <v>981</v>
      </c>
      <c r="U93" s="63">
        <v>119</v>
      </c>
      <c r="V93" s="63">
        <v>8</v>
      </c>
      <c r="W93" s="63" t="s">
        <v>1346</v>
      </c>
      <c r="X93" s="63">
        <v>1</v>
      </c>
      <c r="Y93" s="63" t="s">
        <v>1329</v>
      </c>
      <c r="Z93" s="63">
        <v>1101</v>
      </c>
      <c r="AA93" s="63" t="s">
        <v>1330</v>
      </c>
      <c r="AB93" s="63">
        <v>1</v>
      </c>
      <c r="AC93" s="63" t="s">
        <v>1331</v>
      </c>
      <c r="AD93" s="63" t="s">
        <v>17421</v>
      </c>
      <c r="AG93" s="72">
        <v>5758499</v>
      </c>
      <c r="AH93" s="1" t="s">
        <v>22265</v>
      </c>
      <c r="AI93" s="1" t="s">
        <v>22266</v>
      </c>
    </row>
    <row r="94" spans="4:35" x14ac:dyDescent="0.3">
      <c r="D94" s="60" t="s">
        <v>1003</v>
      </c>
      <c r="E94" s="60" t="s">
        <v>255</v>
      </c>
      <c r="F94" s="60" t="s">
        <v>255</v>
      </c>
      <c r="G94" s="60" t="s">
        <v>241</v>
      </c>
      <c r="H94" s="60" t="s">
        <v>242</v>
      </c>
      <c r="I94" s="60">
        <v>4</v>
      </c>
      <c r="J94" s="60" t="s">
        <v>43</v>
      </c>
      <c r="K94" s="60" t="s">
        <v>256</v>
      </c>
      <c r="L94" s="60">
        <v>29</v>
      </c>
      <c r="N94"/>
      <c r="O94" t="s">
        <v>982</v>
      </c>
      <c r="U94" s="63">
        <v>120</v>
      </c>
      <c r="V94" s="63">
        <v>1</v>
      </c>
      <c r="W94" s="63" t="s">
        <v>17424</v>
      </c>
      <c r="X94" s="63">
        <v>1</v>
      </c>
      <c r="Y94" s="63" t="s">
        <v>1329</v>
      </c>
      <c r="Z94" s="63">
        <v>1101</v>
      </c>
      <c r="AA94" s="63" t="s">
        <v>1330</v>
      </c>
      <c r="AB94" s="63">
        <v>1</v>
      </c>
      <c r="AC94" s="63" t="s">
        <v>1331</v>
      </c>
      <c r="AD94" s="63" t="s">
        <v>17423</v>
      </c>
      <c r="AG94" s="63">
        <v>5758682</v>
      </c>
      <c r="AH94" s="63" t="s">
        <v>25987</v>
      </c>
      <c r="AI94" s="63" t="s">
        <v>25988</v>
      </c>
    </row>
    <row r="95" spans="4:35" x14ac:dyDescent="0.3">
      <c r="D95" s="60" t="s">
        <v>1067</v>
      </c>
      <c r="E95" s="60" t="s">
        <v>264</v>
      </c>
      <c r="F95" s="60" t="s">
        <v>264</v>
      </c>
      <c r="G95" s="60" t="s">
        <v>246</v>
      </c>
      <c r="H95" s="60" t="s">
        <v>242</v>
      </c>
      <c r="I95" s="60">
        <v>4</v>
      </c>
      <c r="J95" s="60" t="s">
        <v>43</v>
      </c>
      <c r="K95" s="60" t="s">
        <v>265</v>
      </c>
      <c r="L95" s="60">
        <v>33</v>
      </c>
      <c r="N95"/>
      <c r="O95" t="s">
        <v>983</v>
      </c>
      <c r="U95" s="63">
        <v>122</v>
      </c>
      <c r="V95" s="63">
        <v>8</v>
      </c>
      <c r="W95" s="63" t="s">
        <v>1347</v>
      </c>
      <c r="X95" s="63">
        <v>1</v>
      </c>
      <c r="Y95" s="63" t="s">
        <v>1329</v>
      </c>
      <c r="Z95" s="63">
        <v>1101</v>
      </c>
      <c r="AA95" s="63" t="s">
        <v>1330</v>
      </c>
      <c r="AB95" s="63">
        <v>1</v>
      </c>
      <c r="AC95" s="63" t="s">
        <v>1331</v>
      </c>
      <c r="AD95" s="63" t="s">
        <v>17421</v>
      </c>
      <c r="AG95" s="72">
        <v>5759131</v>
      </c>
      <c r="AH95" s="1" t="s">
        <v>22291</v>
      </c>
      <c r="AI95" s="1" t="s">
        <v>22292</v>
      </c>
    </row>
    <row r="96" spans="4:35" x14ac:dyDescent="0.3">
      <c r="D96" s="60" t="s">
        <v>1097</v>
      </c>
      <c r="E96" s="60" t="s">
        <v>269</v>
      </c>
      <c r="F96" s="60" t="s">
        <v>269</v>
      </c>
      <c r="G96" s="60" t="s">
        <v>241</v>
      </c>
      <c r="H96" s="60" t="s">
        <v>242</v>
      </c>
      <c r="I96" s="60">
        <v>4</v>
      </c>
      <c r="J96" s="60" t="s">
        <v>43</v>
      </c>
      <c r="K96" s="60" t="s">
        <v>270</v>
      </c>
      <c r="L96" s="60">
        <v>35</v>
      </c>
      <c r="N96"/>
      <c r="O96" t="s">
        <v>984</v>
      </c>
      <c r="U96" s="63">
        <v>123</v>
      </c>
      <c r="V96" s="63">
        <v>6</v>
      </c>
      <c r="W96" s="63" t="s">
        <v>1348</v>
      </c>
      <c r="X96" s="63">
        <v>1</v>
      </c>
      <c r="Y96" s="63" t="s">
        <v>1329</v>
      </c>
      <c r="Z96" s="63">
        <v>1101</v>
      </c>
      <c r="AA96" s="63" t="s">
        <v>1330</v>
      </c>
      <c r="AB96" s="63">
        <v>1</v>
      </c>
      <c r="AC96" s="63" t="s">
        <v>1331</v>
      </c>
      <c r="AD96" s="63" t="s">
        <v>17421</v>
      </c>
      <c r="AG96" s="63">
        <v>5759733</v>
      </c>
      <c r="AH96" s="63" t="s">
        <v>25081</v>
      </c>
      <c r="AI96" s="63" t="s">
        <v>25082</v>
      </c>
    </row>
    <row r="97" spans="4:35" x14ac:dyDescent="0.3">
      <c r="D97" s="60" t="s">
        <v>1139</v>
      </c>
      <c r="E97" s="60" t="s">
        <v>275</v>
      </c>
      <c r="F97" s="60" t="s">
        <v>276</v>
      </c>
      <c r="G97" s="60" t="s">
        <v>251</v>
      </c>
      <c r="H97" s="60" t="s">
        <v>242</v>
      </c>
      <c r="I97" s="60">
        <v>4</v>
      </c>
      <c r="J97" s="60" t="s">
        <v>43</v>
      </c>
      <c r="K97" s="60" t="s">
        <v>277</v>
      </c>
      <c r="L97" s="60">
        <v>36</v>
      </c>
      <c r="N97"/>
      <c r="O97" t="s">
        <v>985</v>
      </c>
      <c r="U97" s="63">
        <v>124</v>
      </c>
      <c r="V97" s="63">
        <v>4</v>
      </c>
      <c r="W97" s="63" t="s">
        <v>1349</v>
      </c>
      <c r="X97" s="63">
        <v>1</v>
      </c>
      <c r="Y97" s="63" t="s">
        <v>1329</v>
      </c>
      <c r="Z97" s="63">
        <v>1101</v>
      </c>
      <c r="AA97" s="63" t="s">
        <v>1330</v>
      </c>
      <c r="AB97" s="63">
        <v>1</v>
      </c>
      <c r="AC97" s="63" t="s">
        <v>1331</v>
      </c>
      <c r="AD97" s="63" t="s">
        <v>17421</v>
      </c>
      <c r="AG97" s="63">
        <v>5763473</v>
      </c>
      <c r="AH97" s="63" t="s">
        <v>27430</v>
      </c>
      <c r="AI97" s="63" t="s">
        <v>27431</v>
      </c>
    </row>
    <row r="98" spans="4:35" x14ac:dyDescent="0.3">
      <c r="D98" s="60" t="s">
        <v>1139</v>
      </c>
      <c r="E98" s="60" t="s">
        <v>276</v>
      </c>
      <c r="F98" s="60" t="s">
        <v>276</v>
      </c>
      <c r="G98" s="60" t="s">
        <v>251</v>
      </c>
      <c r="H98" s="60" t="s">
        <v>242</v>
      </c>
      <c r="I98" s="60">
        <v>4</v>
      </c>
      <c r="J98" s="60" t="s">
        <v>43</v>
      </c>
      <c r="K98" s="60" t="s">
        <v>277</v>
      </c>
      <c r="L98" s="60">
        <v>36</v>
      </c>
      <c r="N98"/>
      <c r="O98" t="s">
        <v>986</v>
      </c>
      <c r="U98" s="63">
        <v>125</v>
      </c>
      <c r="V98" s="63">
        <v>2</v>
      </c>
      <c r="W98" s="63" t="s">
        <v>1350</v>
      </c>
      <c r="X98" s="63">
        <v>1</v>
      </c>
      <c r="Y98" s="63" t="s">
        <v>1329</v>
      </c>
      <c r="Z98" s="63">
        <v>1101</v>
      </c>
      <c r="AA98" s="63" t="s">
        <v>1330</v>
      </c>
      <c r="AB98" s="63">
        <v>1</v>
      </c>
      <c r="AC98" s="63" t="s">
        <v>1331</v>
      </c>
      <c r="AD98" s="63" t="s">
        <v>17421</v>
      </c>
      <c r="AG98" s="72">
        <v>5763508</v>
      </c>
      <c r="AH98" s="1" t="s">
        <v>23139</v>
      </c>
      <c r="AI98" s="1" t="s">
        <v>23140</v>
      </c>
    </row>
    <row r="99" spans="4:35" x14ac:dyDescent="0.3">
      <c r="D99" s="60" t="s">
        <v>910</v>
      </c>
      <c r="E99" s="60" t="s">
        <v>752</v>
      </c>
      <c r="F99" s="60" t="s">
        <v>752</v>
      </c>
      <c r="G99" s="60" t="s">
        <v>753</v>
      </c>
      <c r="H99" s="60" t="s">
        <v>740</v>
      </c>
      <c r="I99" s="60">
        <v>5</v>
      </c>
      <c r="J99" s="60" t="s">
        <v>43</v>
      </c>
      <c r="K99" s="60" t="s">
        <v>754</v>
      </c>
      <c r="L99" s="60">
        <v>43</v>
      </c>
      <c r="N99"/>
      <c r="O99" t="s">
        <v>987</v>
      </c>
      <c r="U99" s="63">
        <v>126</v>
      </c>
      <c r="V99" s="63">
        <v>0</v>
      </c>
      <c r="W99" s="63" t="s">
        <v>1351</v>
      </c>
      <c r="X99" s="63">
        <v>1</v>
      </c>
      <c r="Y99" s="63" t="s">
        <v>1329</v>
      </c>
      <c r="Z99" s="63">
        <v>1101</v>
      </c>
      <c r="AA99" s="63" t="s">
        <v>1330</v>
      </c>
      <c r="AB99" s="63">
        <v>1</v>
      </c>
      <c r="AC99" s="63" t="s">
        <v>1331</v>
      </c>
      <c r="AD99" s="63" t="s">
        <v>17421</v>
      </c>
      <c r="AG99" s="63">
        <v>5764028</v>
      </c>
      <c r="AH99" s="63" t="s">
        <v>25739</v>
      </c>
      <c r="AI99" s="63" t="s">
        <v>25740</v>
      </c>
    </row>
    <row r="100" spans="4:35" x14ac:dyDescent="0.3">
      <c r="D100" s="60" t="s">
        <v>1077</v>
      </c>
      <c r="E100" s="60" t="s">
        <v>763</v>
      </c>
      <c r="F100" s="60" t="s">
        <v>763</v>
      </c>
      <c r="G100" s="60" t="s">
        <v>763</v>
      </c>
      <c r="H100" s="60" t="s">
        <v>740</v>
      </c>
      <c r="I100" s="60">
        <v>5</v>
      </c>
      <c r="J100" s="60" t="s">
        <v>43</v>
      </c>
      <c r="K100" s="60" t="s">
        <v>796</v>
      </c>
      <c r="L100" s="60">
        <v>62</v>
      </c>
      <c r="N100"/>
      <c r="O100" t="s">
        <v>988</v>
      </c>
      <c r="U100" s="63">
        <v>127</v>
      </c>
      <c r="V100" s="63">
        <v>9</v>
      </c>
      <c r="W100" s="63" t="s">
        <v>1352</v>
      </c>
      <c r="X100" s="63">
        <v>1</v>
      </c>
      <c r="Y100" s="63" t="s">
        <v>1329</v>
      </c>
      <c r="Z100" s="63">
        <v>1101</v>
      </c>
      <c r="AA100" s="63" t="s">
        <v>1330</v>
      </c>
      <c r="AB100" s="63">
        <v>3</v>
      </c>
      <c r="AC100" s="63" t="s">
        <v>1288</v>
      </c>
      <c r="AD100" s="63" t="s">
        <v>17421</v>
      </c>
      <c r="AG100" s="72">
        <v>5766200</v>
      </c>
      <c r="AH100" s="1" t="s">
        <v>23733</v>
      </c>
      <c r="AI100" s="1" t="s">
        <v>23734</v>
      </c>
    </row>
    <row r="101" spans="4:35" x14ac:dyDescent="0.3">
      <c r="D101" s="60" t="s">
        <v>933</v>
      </c>
      <c r="E101" s="60" t="s">
        <v>861</v>
      </c>
      <c r="F101" s="60" t="s">
        <v>756</v>
      </c>
      <c r="G101" s="60" t="s">
        <v>740</v>
      </c>
      <c r="H101" s="60" t="s">
        <v>740</v>
      </c>
      <c r="I101" s="60">
        <v>5</v>
      </c>
      <c r="J101" s="60" t="s">
        <v>43</v>
      </c>
      <c r="K101" s="60" t="s">
        <v>757</v>
      </c>
      <c r="L101" s="60">
        <v>44</v>
      </c>
      <c r="N101"/>
      <c r="O101" t="s">
        <v>989</v>
      </c>
      <c r="U101" s="63">
        <v>129</v>
      </c>
      <c r="V101" s="63">
        <v>5</v>
      </c>
      <c r="W101" s="63" t="s">
        <v>1353</v>
      </c>
      <c r="X101" s="63">
        <v>1</v>
      </c>
      <c r="Y101" s="63" t="s">
        <v>1329</v>
      </c>
      <c r="Z101" s="63">
        <v>1101</v>
      </c>
      <c r="AA101" s="63" t="s">
        <v>1330</v>
      </c>
      <c r="AB101" s="63">
        <v>3</v>
      </c>
      <c r="AC101" s="63" t="s">
        <v>1288</v>
      </c>
      <c r="AD101" s="63" t="s">
        <v>17421</v>
      </c>
      <c r="AG101" s="72">
        <v>5767314</v>
      </c>
      <c r="AH101" s="1" t="s">
        <v>22123</v>
      </c>
      <c r="AI101" s="1" t="s">
        <v>22124</v>
      </c>
    </row>
    <row r="102" spans="4:35" x14ac:dyDescent="0.3">
      <c r="D102" s="60" t="s">
        <v>1147</v>
      </c>
      <c r="E102" s="60" t="s">
        <v>818</v>
      </c>
      <c r="F102" s="60" t="s">
        <v>818</v>
      </c>
      <c r="G102" s="60" t="s">
        <v>743</v>
      </c>
      <c r="H102" s="60" t="s">
        <v>740</v>
      </c>
      <c r="I102" s="60">
        <v>5</v>
      </c>
      <c r="J102" s="60" t="s">
        <v>43</v>
      </c>
      <c r="K102" s="60" t="s">
        <v>819</v>
      </c>
      <c r="L102" s="60">
        <v>74</v>
      </c>
      <c r="N102"/>
      <c r="O102" t="s">
        <v>990</v>
      </c>
      <c r="U102" s="63">
        <v>130</v>
      </c>
      <c r="V102" s="63">
        <v>9</v>
      </c>
      <c r="W102" s="63" t="s">
        <v>1354</v>
      </c>
      <c r="X102" s="63">
        <v>1</v>
      </c>
      <c r="Y102" s="63" t="s">
        <v>1329</v>
      </c>
      <c r="Z102" s="63">
        <v>1101</v>
      </c>
      <c r="AA102" s="63" t="s">
        <v>1330</v>
      </c>
      <c r="AB102" s="63">
        <v>3</v>
      </c>
      <c r="AC102" s="63" t="s">
        <v>1288</v>
      </c>
      <c r="AD102" s="63" t="s">
        <v>17421</v>
      </c>
      <c r="AG102" s="63">
        <v>5767563</v>
      </c>
      <c r="AH102" s="63" t="s">
        <v>26055</v>
      </c>
      <c r="AI102" s="63" t="s">
        <v>26056</v>
      </c>
    </row>
    <row r="103" spans="4:35" x14ac:dyDescent="0.3">
      <c r="D103" s="60" t="s">
        <v>909</v>
      </c>
      <c r="E103" s="60" t="s">
        <v>750</v>
      </c>
      <c r="F103" s="60" t="s">
        <v>750</v>
      </c>
      <c r="G103" s="60" t="s">
        <v>740</v>
      </c>
      <c r="H103" s="60" t="s">
        <v>740</v>
      </c>
      <c r="I103" s="60">
        <v>5</v>
      </c>
      <c r="J103" s="60" t="s">
        <v>43</v>
      </c>
      <c r="K103" s="60" t="s">
        <v>751</v>
      </c>
      <c r="L103" s="60">
        <v>42</v>
      </c>
      <c r="N103"/>
      <c r="O103" t="s">
        <v>991</v>
      </c>
      <c r="U103" s="63">
        <v>131</v>
      </c>
      <c r="V103" s="63">
        <v>7</v>
      </c>
      <c r="W103" s="63" t="s">
        <v>1355</v>
      </c>
      <c r="X103" s="63">
        <v>1</v>
      </c>
      <c r="Y103" s="63" t="s">
        <v>1329</v>
      </c>
      <c r="Z103" s="63">
        <v>1101</v>
      </c>
      <c r="AA103" s="63" t="s">
        <v>1330</v>
      </c>
      <c r="AB103" s="63">
        <v>3</v>
      </c>
      <c r="AC103" s="63" t="s">
        <v>1288</v>
      </c>
      <c r="AD103" s="63" t="s">
        <v>17421</v>
      </c>
      <c r="AG103" s="63">
        <v>5767785</v>
      </c>
      <c r="AH103" s="63" t="s">
        <v>28196</v>
      </c>
      <c r="AI103" s="63" t="s">
        <v>28197</v>
      </c>
    </row>
    <row r="104" spans="4:35" x14ac:dyDescent="0.3">
      <c r="D104" s="60" t="s">
        <v>933</v>
      </c>
      <c r="E104" s="61" t="s">
        <v>755</v>
      </c>
      <c r="F104" s="60" t="s">
        <v>756</v>
      </c>
      <c r="G104" s="60" t="s">
        <v>740</v>
      </c>
      <c r="H104" s="60" t="s">
        <v>740</v>
      </c>
      <c r="I104" s="60">
        <v>5</v>
      </c>
      <c r="J104" s="60" t="s">
        <v>43</v>
      </c>
      <c r="K104" s="60" t="s">
        <v>757</v>
      </c>
      <c r="L104" s="60">
        <v>44</v>
      </c>
      <c r="N104"/>
      <c r="O104" t="s">
        <v>992</v>
      </c>
      <c r="U104" s="63">
        <v>132</v>
      </c>
      <c r="V104" s="63">
        <v>5</v>
      </c>
      <c r="W104" s="63" t="s">
        <v>1356</v>
      </c>
      <c r="X104" s="63">
        <v>1</v>
      </c>
      <c r="Y104" s="63" t="s">
        <v>1329</v>
      </c>
      <c r="Z104" s="63">
        <v>1101</v>
      </c>
      <c r="AA104" s="63" t="s">
        <v>1330</v>
      </c>
      <c r="AB104" s="63">
        <v>3</v>
      </c>
      <c r="AC104" s="63" t="s">
        <v>1288</v>
      </c>
      <c r="AD104" s="63" t="s">
        <v>17421</v>
      </c>
      <c r="AG104" s="72">
        <v>5770138</v>
      </c>
      <c r="AH104" s="1" t="s">
        <v>23777</v>
      </c>
      <c r="AI104" s="1" t="s">
        <v>23778</v>
      </c>
    </row>
    <row r="105" spans="4:35" x14ac:dyDescent="0.3">
      <c r="D105" s="60" t="s">
        <v>950</v>
      </c>
      <c r="E105" s="61" t="s">
        <v>758</v>
      </c>
      <c r="F105" s="60" t="s">
        <v>758</v>
      </c>
      <c r="G105" s="60" t="s">
        <v>739</v>
      </c>
      <c r="H105" s="60" t="s">
        <v>740</v>
      </c>
      <c r="I105" s="60">
        <v>5</v>
      </c>
      <c r="J105" s="60" t="s">
        <v>43</v>
      </c>
      <c r="K105" s="60" t="s">
        <v>759</v>
      </c>
      <c r="L105" s="60">
        <v>45</v>
      </c>
      <c r="N105"/>
      <c r="O105" t="s">
        <v>993</v>
      </c>
      <c r="U105" s="63">
        <v>133</v>
      </c>
      <c r="V105" s="63">
        <v>3</v>
      </c>
      <c r="W105" s="63" t="s">
        <v>1357</v>
      </c>
      <c r="X105" s="63">
        <v>1</v>
      </c>
      <c r="Y105" s="63" t="s">
        <v>1329</v>
      </c>
      <c r="Z105" s="63">
        <v>1101</v>
      </c>
      <c r="AA105" s="63" t="s">
        <v>1330</v>
      </c>
      <c r="AB105" s="63">
        <v>3</v>
      </c>
      <c r="AC105" s="63" t="s">
        <v>1288</v>
      </c>
      <c r="AD105" s="63" t="s">
        <v>17421</v>
      </c>
      <c r="AG105" s="63">
        <v>5773299</v>
      </c>
      <c r="AH105" s="63" t="s">
        <v>26757</v>
      </c>
      <c r="AI105" s="63" t="s">
        <v>26758</v>
      </c>
    </row>
    <row r="106" spans="4:35" x14ac:dyDescent="0.3">
      <c r="D106" s="60" t="s">
        <v>1121</v>
      </c>
      <c r="E106" s="61" t="s">
        <v>811</v>
      </c>
      <c r="F106" s="60" t="s">
        <v>811</v>
      </c>
      <c r="G106" s="60" t="s">
        <v>739</v>
      </c>
      <c r="H106" s="60" t="s">
        <v>740</v>
      </c>
      <c r="I106" s="60">
        <v>5</v>
      </c>
      <c r="J106" s="60" t="s">
        <v>43</v>
      </c>
      <c r="K106" s="60" t="s">
        <v>812</v>
      </c>
      <c r="L106" s="60">
        <v>70</v>
      </c>
      <c r="N106"/>
      <c r="O106" t="s">
        <v>994</v>
      </c>
      <c r="U106" s="63">
        <v>134</v>
      </c>
      <c r="V106" s="63">
        <v>1</v>
      </c>
      <c r="W106" s="63" t="s">
        <v>1358</v>
      </c>
      <c r="X106" s="63">
        <v>1</v>
      </c>
      <c r="Y106" s="63" t="s">
        <v>1329</v>
      </c>
      <c r="Z106" s="63">
        <v>1101</v>
      </c>
      <c r="AA106" s="63" t="s">
        <v>1330</v>
      </c>
      <c r="AB106" s="63">
        <v>3</v>
      </c>
      <c r="AC106" s="63" t="s">
        <v>1288</v>
      </c>
      <c r="AD106" s="63" t="s">
        <v>17421</v>
      </c>
      <c r="AG106" s="63">
        <v>5774214</v>
      </c>
      <c r="AH106" s="63" t="s">
        <v>27183</v>
      </c>
      <c r="AI106" s="63" t="s">
        <v>27184</v>
      </c>
    </row>
    <row r="107" spans="4:35" x14ac:dyDescent="0.3">
      <c r="D107" s="60" t="s">
        <v>900</v>
      </c>
      <c r="E107" s="60" t="s">
        <v>742</v>
      </c>
      <c r="F107" s="60" t="s">
        <v>742</v>
      </c>
      <c r="G107" s="60" t="s">
        <v>743</v>
      </c>
      <c r="H107" s="60" t="s">
        <v>740</v>
      </c>
      <c r="I107" s="60">
        <v>5</v>
      </c>
      <c r="J107" s="60" t="s">
        <v>43</v>
      </c>
      <c r="K107" s="60" t="s">
        <v>744</v>
      </c>
      <c r="L107" s="60">
        <v>38</v>
      </c>
      <c r="N107"/>
      <c r="O107" t="s">
        <v>995</v>
      </c>
      <c r="U107" s="63">
        <v>136</v>
      </c>
      <c r="V107" s="63">
        <v>8</v>
      </c>
      <c r="W107" s="63" t="s">
        <v>1359</v>
      </c>
      <c r="X107" s="63">
        <v>1</v>
      </c>
      <c r="Y107" s="63" t="s">
        <v>1329</v>
      </c>
      <c r="Z107" s="63">
        <v>1101</v>
      </c>
      <c r="AA107" s="63" t="s">
        <v>1330</v>
      </c>
      <c r="AB107" s="63">
        <v>4</v>
      </c>
      <c r="AC107" s="63" t="s">
        <v>1291</v>
      </c>
      <c r="AD107" s="63" t="s">
        <v>17421</v>
      </c>
      <c r="AG107" s="63">
        <v>5776709</v>
      </c>
      <c r="AH107" s="63" t="s">
        <v>25843</v>
      </c>
      <c r="AI107" s="63" t="s">
        <v>25844</v>
      </c>
    </row>
    <row r="108" spans="4:35" x14ac:dyDescent="0.3">
      <c r="D108" s="60" t="s">
        <v>1101</v>
      </c>
      <c r="E108" s="60" t="s">
        <v>805</v>
      </c>
      <c r="F108" s="60" t="s">
        <v>805</v>
      </c>
      <c r="G108" s="60" t="s">
        <v>746</v>
      </c>
      <c r="H108" s="60" t="s">
        <v>740</v>
      </c>
      <c r="I108" s="60">
        <v>5</v>
      </c>
      <c r="J108" s="60" t="s">
        <v>43</v>
      </c>
      <c r="K108" s="60" t="s">
        <v>806</v>
      </c>
      <c r="L108" s="60">
        <v>67</v>
      </c>
      <c r="N108"/>
      <c r="O108" t="s">
        <v>996</v>
      </c>
      <c r="U108" s="63">
        <v>139</v>
      </c>
      <c r="V108" s="63">
        <v>2</v>
      </c>
      <c r="W108" s="63" t="s">
        <v>1360</v>
      </c>
      <c r="X108" s="63">
        <v>1</v>
      </c>
      <c r="Y108" s="63" t="s">
        <v>1329</v>
      </c>
      <c r="Z108" s="63">
        <v>1101</v>
      </c>
      <c r="AA108" s="63" t="s">
        <v>1330</v>
      </c>
      <c r="AB108" s="63">
        <v>4</v>
      </c>
      <c r="AC108" s="63" t="s">
        <v>1291</v>
      </c>
      <c r="AD108" s="63" t="s">
        <v>17421</v>
      </c>
      <c r="AG108" s="63">
        <v>5777548</v>
      </c>
      <c r="AH108" s="63" t="s">
        <v>25847</v>
      </c>
      <c r="AI108" s="63" t="s">
        <v>25848</v>
      </c>
    </row>
    <row r="109" spans="4:35" x14ac:dyDescent="0.3">
      <c r="D109" s="60" t="s">
        <v>1070</v>
      </c>
      <c r="E109" s="60" t="s">
        <v>794</v>
      </c>
      <c r="F109" s="60" t="s">
        <v>794</v>
      </c>
      <c r="G109" s="60" t="s">
        <v>753</v>
      </c>
      <c r="H109" s="60" t="s">
        <v>740</v>
      </c>
      <c r="I109" s="60">
        <v>5</v>
      </c>
      <c r="J109" s="60" t="s">
        <v>43</v>
      </c>
      <c r="K109" s="60" t="s">
        <v>795</v>
      </c>
      <c r="L109" s="60">
        <v>61</v>
      </c>
      <c r="N109"/>
      <c r="O109" t="s">
        <v>997</v>
      </c>
      <c r="U109" s="63">
        <v>144</v>
      </c>
      <c r="V109" s="63">
        <v>9</v>
      </c>
      <c r="W109" s="63" t="s">
        <v>1361</v>
      </c>
      <c r="X109" s="63">
        <v>1</v>
      </c>
      <c r="Y109" s="63" t="s">
        <v>1329</v>
      </c>
      <c r="Z109" s="63">
        <v>1101</v>
      </c>
      <c r="AA109" s="63" t="s">
        <v>1330</v>
      </c>
      <c r="AB109" s="63">
        <v>3</v>
      </c>
      <c r="AC109" s="63" t="s">
        <v>1288</v>
      </c>
      <c r="AD109" s="63" t="s">
        <v>17421</v>
      </c>
      <c r="AG109" s="63">
        <v>5778601</v>
      </c>
      <c r="AH109" s="63" t="s">
        <v>25875</v>
      </c>
      <c r="AI109" s="63" t="s">
        <v>25876</v>
      </c>
    </row>
    <row r="110" spans="4:35" x14ac:dyDescent="0.3">
      <c r="D110" s="60" t="s">
        <v>1103</v>
      </c>
      <c r="E110" s="61" t="s">
        <v>753</v>
      </c>
      <c r="F110" s="60" t="s">
        <v>753</v>
      </c>
      <c r="G110" s="60" t="s">
        <v>753</v>
      </c>
      <c r="H110" s="60" t="s">
        <v>740</v>
      </c>
      <c r="I110" s="60">
        <v>5</v>
      </c>
      <c r="J110" s="60" t="s">
        <v>43</v>
      </c>
      <c r="K110" s="60" t="s">
        <v>807</v>
      </c>
      <c r="L110" s="60">
        <v>68</v>
      </c>
      <c r="N110"/>
      <c r="O110" t="s">
        <v>998</v>
      </c>
      <c r="U110" s="63">
        <v>154</v>
      </c>
      <c r="V110" s="63">
        <v>6</v>
      </c>
      <c r="W110" s="63" t="s">
        <v>1362</v>
      </c>
      <c r="X110" s="63">
        <v>1</v>
      </c>
      <c r="Y110" s="63" t="s">
        <v>1329</v>
      </c>
      <c r="Z110" s="63">
        <v>1404</v>
      </c>
      <c r="AA110" s="63" t="s">
        <v>1363</v>
      </c>
      <c r="AB110" s="63">
        <v>2</v>
      </c>
      <c r="AC110" s="63" t="s">
        <v>1364</v>
      </c>
      <c r="AD110" s="63" t="s">
        <v>17421</v>
      </c>
      <c r="AG110" s="63">
        <v>5778873</v>
      </c>
      <c r="AH110" s="63" t="s">
        <v>25889</v>
      </c>
      <c r="AI110" s="63" t="s">
        <v>25890</v>
      </c>
    </row>
    <row r="111" spans="4:35" x14ac:dyDescent="0.3">
      <c r="D111" s="60" t="s">
        <v>1080</v>
      </c>
      <c r="E111" s="60" t="s">
        <v>800</v>
      </c>
      <c r="F111" s="60" t="s">
        <v>800</v>
      </c>
      <c r="G111" s="60" t="s">
        <v>740</v>
      </c>
      <c r="H111" s="60" t="s">
        <v>740</v>
      </c>
      <c r="I111" s="60">
        <v>5</v>
      </c>
      <c r="J111" s="60" t="s">
        <v>43</v>
      </c>
      <c r="K111" s="60" t="s">
        <v>801</v>
      </c>
      <c r="L111" s="60">
        <v>64</v>
      </c>
      <c r="N111"/>
      <c r="O111" t="s">
        <v>999</v>
      </c>
      <c r="U111" s="63">
        <v>156</v>
      </c>
      <c r="V111" s="63">
        <v>2</v>
      </c>
      <c r="W111" s="63" t="s">
        <v>1365</v>
      </c>
      <c r="X111" s="63">
        <v>1</v>
      </c>
      <c r="Y111" s="63" t="s">
        <v>1329</v>
      </c>
      <c r="Z111" s="63">
        <v>1404</v>
      </c>
      <c r="AA111" s="63" t="s">
        <v>1363</v>
      </c>
      <c r="AB111" s="63">
        <v>2</v>
      </c>
      <c r="AC111" s="63" t="s">
        <v>1364</v>
      </c>
      <c r="AD111" s="63" t="s">
        <v>17421</v>
      </c>
      <c r="AG111" s="63">
        <v>5779156</v>
      </c>
      <c r="AH111" s="63" t="s">
        <v>26053</v>
      </c>
      <c r="AI111" s="63" t="s">
        <v>26054</v>
      </c>
    </row>
    <row r="112" spans="4:35" x14ac:dyDescent="0.3">
      <c r="D112" s="60" t="s">
        <v>1119</v>
      </c>
      <c r="E112" s="60" t="s">
        <v>808</v>
      </c>
      <c r="F112" s="60" t="s">
        <v>809</v>
      </c>
      <c r="G112" s="60" t="s">
        <v>753</v>
      </c>
      <c r="H112" s="60" t="s">
        <v>740</v>
      </c>
      <c r="I112" s="60">
        <v>5</v>
      </c>
      <c r="J112" s="60" t="s">
        <v>43</v>
      </c>
      <c r="K112" s="60" t="s">
        <v>810</v>
      </c>
      <c r="L112" s="60">
        <v>69</v>
      </c>
      <c r="N112"/>
      <c r="O112" t="s">
        <v>1000</v>
      </c>
      <c r="U112" s="63">
        <v>158</v>
      </c>
      <c r="V112" s="63">
        <v>9</v>
      </c>
      <c r="W112" s="63" t="s">
        <v>1366</v>
      </c>
      <c r="X112" s="63">
        <v>1</v>
      </c>
      <c r="Y112" s="63" t="s">
        <v>1329</v>
      </c>
      <c r="Z112" s="63">
        <v>1404</v>
      </c>
      <c r="AA112" s="63" t="s">
        <v>1363</v>
      </c>
      <c r="AB112" s="63">
        <v>2</v>
      </c>
      <c r="AC112" s="63" t="s">
        <v>1364</v>
      </c>
      <c r="AD112" s="63" t="s">
        <v>17421</v>
      </c>
      <c r="AG112" s="63">
        <v>5780613</v>
      </c>
      <c r="AH112" s="63" t="s">
        <v>28128</v>
      </c>
      <c r="AI112" s="63" t="s">
        <v>28129</v>
      </c>
    </row>
    <row r="113" spans="4:35" x14ac:dyDescent="0.3">
      <c r="D113" s="60" t="s">
        <v>951</v>
      </c>
      <c r="E113" s="60" t="s">
        <v>760</v>
      </c>
      <c r="F113" s="60" t="s">
        <v>760</v>
      </c>
      <c r="G113" s="60" t="s">
        <v>739</v>
      </c>
      <c r="H113" s="60" t="s">
        <v>740</v>
      </c>
      <c r="I113" s="60">
        <v>5</v>
      </c>
      <c r="J113" s="60" t="s">
        <v>43</v>
      </c>
      <c r="K113" s="60" t="s">
        <v>761</v>
      </c>
      <c r="L113" s="60">
        <v>46</v>
      </c>
      <c r="N113"/>
      <c r="O113" t="s">
        <v>1001</v>
      </c>
      <c r="U113" s="63">
        <v>159</v>
      </c>
      <c r="V113" s="63">
        <v>7</v>
      </c>
      <c r="W113" s="63" t="s">
        <v>1367</v>
      </c>
      <c r="X113" s="63">
        <v>1</v>
      </c>
      <c r="Y113" s="63" t="s">
        <v>1329</v>
      </c>
      <c r="Z113" s="63">
        <v>1404</v>
      </c>
      <c r="AA113" s="63" t="s">
        <v>1363</v>
      </c>
      <c r="AB113" s="63">
        <v>2</v>
      </c>
      <c r="AC113" s="63" t="s">
        <v>1364</v>
      </c>
      <c r="AD113" s="63" t="s">
        <v>17421</v>
      </c>
      <c r="AG113" s="72">
        <v>5781280</v>
      </c>
      <c r="AH113" s="1" t="s">
        <v>22441</v>
      </c>
      <c r="AI113" s="1" t="s">
        <v>22442</v>
      </c>
    </row>
    <row r="114" spans="4:35" x14ac:dyDescent="0.3">
      <c r="D114" s="60" t="s">
        <v>972</v>
      </c>
      <c r="E114" s="61" t="s">
        <v>772</v>
      </c>
      <c r="F114" s="60" t="s">
        <v>772</v>
      </c>
      <c r="G114" s="60" t="s">
        <v>763</v>
      </c>
      <c r="H114" s="60" t="s">
        <v>740</v>
      </c>
      <c r="I114" s="60">
        <v>5</v>
      </c>
      <c r="J114" s="60" t="s">
        <v>43</v>
      </c>
      <c r="K114" s="60" t="s">
        <v>773</v>
      </c>
      <c r="L114" s="60">
        <v>50</v>
      </c>
      <c r="N114"/>
      <c r="O114" t="s">
        <v>1002</v>
      </c>
      <c r="U114" s="63">
        <v>160</v>
      </c>
      <c r="V114" s="63">
        <v>0</v>
      </c>
      <c r="W114" s="63" t="s">
        <v>1368</v>
      </c>
      <c r="X114" s="63">
        <v>1</v>
      </c>
      <c r="Y114" s="63" t="s">
        <v>1329</v>
      </c>
      <c r="Z114" s="63">
        <v>1404</v>
      </c>
      <c r="AA114" s="63" t="s">
        <v>1363</v>
      </c>
      <c r="AB114" s="63">
        <v>2</v>
      </c>
      <c r="AC114" s="63" t="s">
        <v>1364</v>
      </c>
      <c r="AD114" s="63" t="s">
        <v>17421</v>
      </c>
      <c r="AG114" s="72">
        <v>5781529</v>
      </c>
      <c r="AH114" s="1" t="s">
        <v>22939</v>
      </c>
      <c r="AI114" s="1" t="s">
        <v>22940</v>
      </c>
    </row>
    <row r="115" spans="4:35" x14ac:dyDescent="0.3">
      <c r="D115" s="60" t="s">
        <v>1039</v>
      </c>
      <c r="E115" s="60" t="s">
        <v>786</v>
      </c>
      <c r="F115" s="60" t="s">
        <v>786</v>
      </c>
      <c r="G115" s="60" t="s">
        <v>753</v>
      </c>
      <c r="H115" s="60" t="s">
        <v>740</v>
      </c>
      <c r="I115" s="60">
        <v>5</v>
      </c>
      <c r="J115" s="60" t="s">
        <v>43</v>
      </c>
      <c r="K115" s="60" t="s">
        <v>787</v>
      </c>
      <c r="L115" s="60">
        <v>57</v>
      </c>
      <c r="N115"/>
      <c r="O115" t="s">
        <v>1003</v>
      </c>
      <c r="U115" s="63">
        <v>161</v>
      </c>
      <c r="V115" s="63">
        <v>9</v>
      </c>
      <c r="W115" s="63" t="s">
        <v>1369</v>
      </c>
      <c r="X115" s="63">
        <v>1</v>
      </c>
      <c r="Y115" s="63" t="s">
        <v>1329</v>
      </c>
      <c r="Z115" s="63">
        <v>1404</v>
      </c>
      <c r="AA115" s="63" t="s">
        <v>1363</v>
      </c>
      <c r="AB115" s="63">
        <v>2</v>
      </c>
      <c r="AC115" s="63" t="s">
        <v>1364</v>
      </c>
      <c r="AD115" s="63" t="s">
        <v>17421</v>
      </c>
      <c r="AG115" s="72">
        <v>5782732</v>
      </c>
      <c r="AH115" s="1" t="s">
        <v>23151</v>
      </c>
      <c r="AI115" s="1" t="s">
        <v>23152</v>
      </c>
    </row>
    <row r="116" spans="4:35" x14ac:dyDescent="0.3">
      <c r="D116" s="60" t="s">
        <v>970</v>
      </c>
      <c r="E116" s="60" t="s">
        <v>769</v>
      </c>
      <c r="F116" s="60" t="s">
        <v>769</v>
      </c>
      <c r="G116" s="60" t="s">
        <v>763</v>
      </c>
      <c r="H116" s="60" t="s">
        <v>740</v>
      </c>
      <c r="I116" s="60">
        <v>5</v>
      </c>
      <c r="J116" s="60" t="s">
        <v>43</v>
      </c>
      <c r="K116" s="60" t="s">
        <v>770</v>
      </c>
      <c r="L116" s="60">
        <v>39</v>
      </c>
      <c r="N116"/>
      <c r="O116" t="s">
        <v>1004</v>
      </c>
      <c r="U116" s="63">
        <v>162</v>
      </c>
      <c r="V116" s="63">
        <v>7</v>
      </c>
      <c r="W116" s="63" t="s">
        <v>1370</v>
      </c>
      <c r="X116" s="63">
        <v>1</v>
      </c>
      <c r="Y116" s="63" t="s">
        <v>1329</v>
      </c>
      <c r="Z116" s="63">
        <v>1404</v>
      </c>
      <c r="AA116" s="63" t="s">
        <v>1363</v>
      </c>
      <c r="AB116" s="63">
        <v>2</v>
      </c>
      <c r="AC116" s="63" t="s">
        <v>1364</v>
      </c>
      <c r="AD116" s="63" t="s">
        <v>17421</v>
      </c>
      <c r="AG116" s="72">
        <v>5783602</v>
      </c>
      <c r="AH116" s="1" t="s">
        <v>24067</v>
      </c>
      <c r="AI116" s="1" t="s">
        <v>24068</v>
      </c>
    </row>
    <row r="117" spans="4:35" x14ac:dyDescent="0.3">
      <c r="D117" s="60" t="s">
        <v>1029</v>
      </c>
      <c r="E117" s="60" t="s">
        <v>783</v>
      </c>
      <c r="F117" s="60" t="s">
        <v>784</v>
      </c>
      <c r="G117" s="60" t="s">
        <v>763</v>
      </c>
      <c r="H117" s="60" t="s">
        <v>740</v>
      </c>
      <c r="I117" s="60">
        <v>5</v>
      </c>
      <c r="J117" s="60" t="s">
        <v>43</v>
      </c>
      <c r="K117" s="60" t="s">
        <v>785</v>
      </c>
      <c r="L117" s="60">
        <v>56</v>
      </c>
      <c r="N117"/>
      <c r="O117" t="s">
        <v>1005</v>
      </c>
      <c r="U117" s="63">
        <v>165</v>
      </c>
      <c r="V117" s="63">
        <v>1</v>
      </c>
      <c r="W117" s="63" t="s">
        <v>1371</v>
      </c>
      <c r="X117" s="63">
        <v>1</v>
      </c>
      <c r="Y117" s="63" t="s">
        <v>1329</v>
      </c>
      <c r="Z117" s="63">
        <v>1404</v>
      </c>
      <c r="AA117" s="63" t="s">
        <v>1363</v>
      </c>
      <c r="AB117" s="63">
        <v>2</v>
      </c>
      <c r="AC117" s="63" t="s">
        <v>1364</v>
      </c>
      <c r="AD117" s="63" t="s">
        <v>17421</v>
      </c>
      <c r="AG117" s="63">
        <v>5785751</v>
      </c>
      <c r="AH117" s="63" t="s">
        <v>27075</v>
      </c>
      <c r="AI117" s="63" t="s">
        <v>27076</v>
      </c>
    </row>
    <row r="118" spans="4:35" x14ac:dyDescent="0.3">
      <c r="D118" s="60" t="s">
        <v>908</v>
      </c>
      <c r="E118" s="60" t="s">
        <v>748</v>
      </c>
      <c r="F118" s="60" t="s">
        <v>748</v>
      </c>
      <c r="G118" s="60" t="s">
        <v>739</v>
      </c>
      <c r="H118" s="60" t="s">
        <v>740</v>
      </c>
      <c r="I118" s="60">
        <v>5</v>
      </c>
      <c r="J118" s="60" t="s">
        <v>43</v>
      </c>
      <c r="K118" s="60" t="s">
        <v>749</v>
      </c>
      <c r="L118" s="60">
        <v>41</v>
      </c>
      <c r="N118"/>
      <c r="O118" t="s">
        <v>1006</v>
      </c>
      <c r="U118" s="63">
        <v>167</v>
      </c>
      <c r="V118" s="63">
        <v>8</v>
      </c>
      <c r="W118" s="63" t="s">
        <v>1372</v>
      </c>
      <c r="X118" s="63">
        <v>1</v>
      </c>
      <c r="Y118" s="63" t="s">
        <v>1329</v>
      </c>
      <c r="Z118" s="63">
        <v>1402</v>
      </c>
      <c r="AA118" s="63" t="s">
        <v>1373</v>
      </c>
      <c r="AB118" s="63">
        <v>2</v>
      </c>
      <c r="AC118" s="63" t="s">
        <v>1364</v>
      </c>
      <c r="AD118" s="63" t="s">
        <v>17421</v>
      </c>
      <c r="AG118" s="72">
        <v>5786162</v>
      </c>
      <c r="AH118" s="1" t="s">
        <v>23409</v>
      </c>
      <c r="AI118" s="1" t="s">
        <v>23410</v>
      </c>
    </row>
    <row r="119" spans="4:35" x14ac:dyDescent="0.3">
      <c r="D119" s="60" t="s">
        <v>1024</v>
      </c>
      <c r="E119" s="60" t="s">
        <v>781</v>
      </c>
      <c r="F119" s="60" t="s">
        <v>781</v>
      </c>
      <c r="G119" s="60" t="s">
        <v>763</v>
      </c>
      <c r="H119" s="60" t="s">
        <v>740</v>
      </c>
      <c r="I119" s="60">
        <v>5</v>
      </c>
      <c r="J119" s="60" t="s">
        <v>43</v>
      </c>
      <c r="K119" s="60" t="s">
        <v>782</v>
      </c>
      <c r="L119" s="60">
        <v>55</v>
      </c>
      <c r="N119"/>
      <c r="O119" t="s">
        <v>1007</v>
      </c>
      <c r="U119" s="63">
        <v>168</v>
      </c>
      <c r="V119" s="63">
        <v>6</v>
      </c>
      <c r="W119" s="63" t="s">
        <v>1374</v>
      </c>
      <c r="X119" s="63">
        <v>1</v>
      </c>
      <c r="Y119" s="63" t="s">
        <v>1329</v>
      </c>
      <c r="Z119" s="63">
        <v>1402</v>
      </c>
      <c r="AA119" s="63" t="s">
        <v>1373</v>
      </c>
      <c r="AB119" s="63">
        <v>2</v>
      </c>
      <c r="AC119" s="63" t="s">
        <v>1364</v>
      </c>
      <c r="AD119" s="63" t="s">
        <v>17421</v>
      </c>
      <c r="AG119" s="63">
        <v>5786412</v>
      </c>
      <c r="AH119" s="63" t="s">
        <v>26887</v>
      </c>
      <c r="AI119" s="63" t="s">
        <v>26888</v>
      </c>
    </row>
    <row r="120" spans="4:35" x14ac:dyDescent="0.3">
      <c r="D120" s="60" t="s">
        <v>891</v>
      </c>
      <c r="E120" s="60" t="s">
        <v>738</v>
      </c>
      <c r="F120" s="60" t="s">
        <v>738</v>
      </c>
      <c r="G120" s="60" t="s">
        <v>739</v>
      </c>
      <c r="H120" s="60" t="s">
        <v>740</v>
      </c>
      <c r="I120" s="60">
        <v>5</v>
      </c>
      <c r="J120" s="60" t="s">
        <v>43</v>
      </c>
      <c r="K120" s="60" t="s">
        <v>741</v>
      </c>
      <c r="L120" s="60">
        <v>37</v>
      </c>
      <c r="N120"/>
      <c r="O120" t="s">
        <v>1008</v>
      </c>
      <c r="U120" s="63">
        <v>169</v>
      </c>
      <c r="V120" s="63">
        <v>4</v>
      </c>
      <c r="W120" s="63" t="s">
        <v>1375</v>
      </c>
      <c r="X120" s="63">
        <v>1</v>
      </c>
      <c r="Y120" s="63" t="s">
        <v>1329</v>
      </c>
      <c r="Z120" s="63">
        <v>1402</v>
      </c>
      <c r="AA120" s="63" t="s">
        <v>1373</v>
      </c>
      <c r="AB120" s="63">
        <v>2</v>
      </c>
      <c r="AC120" s="63" t="s">
        <v>1364</v>
      </c>
      <c r="AD120" s="63" t="s">
        <v>17421</v>
      </c>
      <c r="AG120" s="63">
        <v>5787208</v>
      </c>
      <c r="AH120" s="63" t="s">
        <v>26515</v>
      </c>
      <c r="AI120" s="63" t="s">
        <v>26516</v>
      </c>
    </row>
    <row r="121" spans="4:35" x14ac:dyDescent="0.3">
      <c r="D121" s="60" t="s">
        <v>970</v>
      </c>
      <c r="E121" s="60" t="s">
        <v>771</v>
      </c>
      <c r="F121" s="60" t="s">
        <v>769</v>
      </c>
      <c r="G121" s="60" t="s">
        <v>763</v>
      </c>
      <c r="H121" s="60" t="s">
        <v>740</v>
      </c>
      <c r="I121" s="60">
        <v>5</v>
      </c>
      <c r="J121" s="60" t="s">
        <v>43</v>
      </c>
      <c r="K121" s="60" t="s">
        <v>770</v>
      </c>
      <c r="L121" s="60">
        <v>39</v>
      </c>
      <c r="N121"/>
      <c r="O121" t="s">
        <v>1009</v>
      </c>
      <c r="U121" s="63">
        <v>170</v>
      </c>
      <c r="V121" s="63">
        <v>8</v>
      </c>
      <c r="W121" s="63" t="s">
        <v>1376</v>
      </c>
      <c r="X121" s="63">
        <v>1</v>
      </c>
      <c r="Y121" s="63" t="s">
        <v>1329</v>
      </c>
      <c r="Z121" s="63">
        <v>1402</v>
      </c>
      <c r="AA121" s="63" t="s">
        <v>1373</v>
      </c>
      <c r="AB121" s="63">
        <v>2</v>
      </c>
      <c r="AC121" s="63" t="s">
        <v>1364</v>
      </c>
      <c r="AD121" s="63" t="s">
        <v>17421</v>
      </c>
      <c r="AG121" s="72">
        <v>5787566</v>
      </c>
      <c r="AH121" s="1" t="s">
        <v>22773</v>
      </c>
      <c r="AI121" s="1" t="s">
        <v>22774</v>
      </c>
    </row>
    <row r="122" spans="4:35" x14ac:dyDescent="0.3">
      <c r="D122" s="60" t="s">
        <v>991</v>
      </c>
      <c r="E122" s="60" t="s">
        <v>778</v>
      </c>
      <c r="F122" s="60" t="s">
        <v>778</v>
      </c>
      <c r="G122" s="60" t="s">
        <v>753</v>
      </c>
      <c r="H122" s="60" t="s">
        <v>740</v>
      </c>
      <c r="I122" s="60">
        <v>5</v>
      </c>
      <c r="J122" s="60" t="s">
        <v>43</v>
      </c>
      <c r="K122" s="60" t="s">
        <v>779</v>
      </c>
      <c r="L122" s="60">
        <v>53</v>
      </c>
      <c r="N122"/>
      <c r="O122" t="s">
        <v>1010</v>
      </c>
      <c r="U122" s="63">
        <v>171</v>
      </c>
      <c r="V122" s="63">
        <v>6</v>
      </c>
      <c r="W122" s="63" t="s">
        <v>1377</v>
      </c>
      <c r="X122" s="63">
        <v>1</v>
      </c>
      <c r="Y122" s="63" t="s">
        <v>1329</v>
      </c>
      <c r="Z122" s="63">
        <v>1402</v>
      </c>
      <c r="AA122" s="63" t="s">
        <v>1373</v>
      </c>
      <c r="AB122" s="63">
        <v>2</v>
      </c>
      <c r="AC122" s="63" t="s">
        <v>1364</v>
      </c>
      <c r="AD122" s="63" t="s">
        <v>17421</v>
      </c>
      <c r="AG122" s="72">
        <v>5788222</v>
      </c>
      <c r="AH122" s="1" t="s">
        <v>23935</v>
      </c>
      <c r="AI122" s="1" t="s">
        <v>23936</v>
      </c>
    </row>
    <row r="123" spans="4:35" x14ac:dyDescent="0.3">
      <c r="D123" s="60" t="s">
        <v>1089</v>
      </c>
      <c r="E123" s="60" t="s">
        <v>802</v>
      </c>
      <c r="F123" s="60" t="s">
        <v>802</v>
      </c>
      <c r="G123" s="60" t="s">
        <v>746</v>
      </c>
      <c r="H123" s="60" t="s">
        <v>740</v>
      </c>
      <c r="I123" s="60">
        <v>5</v>
      </c>
      <c r="J123" s="60" t="s">
        <v>43</v>
      </c>
      <c r="K123" s="60" t="s">
        <v>803</v>
      </c>
      <c r="L123" s="60">
        <v>65</v>
      </c>
      <c r="N123"/>
      <c r="O123" t="s">
        <v>1011</v>
      </c>
      <c r="U123" s="63">
        <v>172</v>
      </c>
      <c r="V123" s="63">
        <v>4</v>
      </c>
      <c r="W123" s="63" t="s">
        <v>1378</v>
      </c>
      <c r="X123" s="63">
        <v>1</v>
      </c>
      <c r="Y123" s="63" t="s">
        <v>1329</v>
      </c>
      <c r="Z123" s="63">
        <v>1402</v>
      </c>
      <c r="AA123" s="63" t="s">
        <v>1373</v>
      </c>
      <c r="AB123" s="63">
        <v>2</v>
      </c>
      <c r="AC123" s="63" t="s">
        <v>1364</v>
      </c>
      <c r="AD123" s="63" t="s">
        <v>17421</v>
      </c>
      <c r="AG123" s="72">
        <v>5788233</v>
      </c>
      <c r="AH123" s="1" t="s">
        <v>22425</v>
      </c>
      <c r="AI123" s="1" t="s">
        <v>22426</v>
      </c>
    </row>
    <row r="124" spans="4:35" x14ac:dyDescent="0.3">
      <c r="D124" s="60" t="s">
        <v>1040</v>
      </c>
      <c r="E124" s="60" t="s">
        <v>788</v>
      </c>
      <c r="F124" s="60" t="s">
        <v>788</v>
      </c>
      <c r="G124" s="60" t="s">
        <v>743</v>
      </c>
      <c r="H124" s="60" t="s">
        <v>740</v>
      </c>
      <c r="I124" s="60">
        <v>5</v>
      </c>
      <c r="J124" s="60" t="s">
        <v>43</v>
      </c>
      <c r="K124" s="60" t="s">
        <v>789</v>
      </c>
      <c r="L124" s="60">
        <v>58</v>
      </c>
      <c r="N124"/>
      <c r="O124" t="s">
        <v>1012</v>
      </c>
      <c r="U124" s="63">
        <v>173</v>
      </c>
      <c r="V124" s="63">
        <v>2</v>
      </c>
      <c r="W124" s="63" t="s">
        <v>1379</v>
      </c>
      <c r="X124" s="63">
        <v>1</v>
      </c>
      <c r="Y124" s="63" t="s">
        <v>1329</v>
      </c>
      <c r="Z124" s="63">
        <v>1402</v>
      </c>
      <c r="AA124" s="63" t="s">
        <v>1373</v>
      </c>
      <c r="AB124" s="63">
        <v>2</v>
      </c>
      <c r="AC124" s="63" t="s">
        <v>1364</v>
      </c>
      <c r="AD124" s="63" t="s">
        <v>17421</v>
      </c>
      <c r="AG124" s="72">
        <v>5788473</v>
      </c>
      <c r="AH124" s="1" t="s">
        <v>23877</v>
      </c>
      <c r="AI124" s="1" t="s">
        <v>23878</v>
      </c>
    </row>
    <row r="125" spans="4:35" x14ac:dyDescent="0.3">
      <c r="D125" s="60" t="s">
        <v>1062</v>
      </c>
      <c r="E125" s="60" t="s">
        <v>791</v>
      </c>
      <c r="F125" s="60" t="s">
        <v>792</v>
      </c>
      <c r="G125" s="60" t="s">
        <v>740</v>
      </c>
      <c r="H125" s="60" t="s">
        <v>740</v>
      </c>
      <c r="I125" s="60">
        <v>5</v>
      </c>
      <c r="J125" s="60" t="s">
        <v>43</v>
      </c>
      <c r="K125" s="60" t="s">
        <v>793</v>
      </c>
      <c r="L125" s="60">
        <v>60</v>
      </c>
      <c r="N125"/>
      <c r="O125" t="s">
        <v>1013</v>
      </c>
      <c r="U125" s="63">
        <v>174</v>
      </c>
      <c r="V125" s="63">
        <v>0</v>
      </c>
      <c r="W125" s="63" t="s">
        <v>1380</v>
      </c>
      <c r="X125" s="63">
        <v>1</v>
      </c>
      <c r="Y125" s="63" t="s">
        <v>1329</v>
      </c>
      <c r="Z125" s="63">
        <v>1402</v>
      </c>
      <c r="AA125" s="63" t="s">
        <v>1373</v>
      </c>
      <c r="AB125" s="63">
        <v>2</v>
      </c>
      <c r="AC125" s="63" t="s">
        <v>1364</v>
      </c>
      <c r="AD125" s="63" t="s">
        <v>17421</v>
      </c>
      <c r="AG125" s="63">
        <v>5789588</v>
      </c>
      <c r="AH125" s="63" t="s">
        <v>25661</v>
      </c>
      <c r="AI125" s="63" t="s">
        <v>25662</v>
      </c>
    </row>
    <row r="126" spans="4:35" x14ac:dyDescent="0.3">
      <c r="D126" s="60" t="s">
        <v>988</v>
      </c>
      <c r="E126" s="60" t="s">
        <v>776</v>
      </c>
      <c r="F126" s="60" t="s">
        <v>776</v>
      </c>
      <c r="G126" s="60" t="s">
        <v>763</v>
      </c>
      <c r="H126" s="60" t="s">
        <v>740</v>
      </c>
      <c r="I126" s="60">
        <v>5</v>
      </c>
      <c r="J126" s="60" t="s">
        <v>43</v>
      </c>
      <c r="K126" s="60" t="s">
        <v>777</v>
      </c>
      <c r="L126" s="60">
        <v>52</v>
      </c>
      <c r="N126"/>
      <c r="O126" t="s">
        <v>1014</v>
      </c>
      <c r="U126" s="63">
        <v>175</v>
      </c>
      <c r="V126" s="63">
        <v>9</v>
      </c>
      <c r="W126" s="63" t="s">
        <v>1381</v>
      </c>
      <c r="X126" s="63">
        <v>1</v>
      </c>
      <c r="Y126" s="63" t="s">
        <v>1329</v>
      </c>
      <c r="Z126" s="63">
        <v>1402</v>
      </c>
      <c r="AA126" s="63" t="s">
        <v>1373</v>
      </c>
      <c r="AB126" s="63">
        <v>2</v>
      </c>
      <c r="AC126" s="63" t="s">
        <v>1364</v>
      </c>
      <c r="AD126" s="63" t="s">
        <v>17421</v>
      </c>
      <c r="AG126" s="72">
        <v>5790535</v>
      </c>
      <c r="AH126" s="1" t="s">
        <v>24557</v>
      </c>
      <c r="AI126" s="1" t="s">
        <v>24558</v>
      </c>
    </row>
    <row r="127" spans="4:35" x14ac:dyDescent="0.3">
      <c r="D127" s="60" t="s">
        <v>904</v>
      </c>
      <c r="E127" s="60" t="s">
        <v>745</v>
      </c>
      <c r="F127" s="60" t="s">
        <v>745</v>
      </c>
      <c r="G127" s="60" t="s">
        <v>746</v>
      </c>
      <c r="H127" s="60" t="s">
        <v>740</v>
      </c>
      <c r="I127" s="60">
        <v>5</v>
      </c>
      <c r="J127" s="60" t="s">
        <v>43</v>
      </c>
      <c r="K127" s="60" t="s">
        <v>747</v>
      </c>
      <c r="L127" s="60">
        <v>40</v>
      </c>
      <c r="N127"/>
      <c r="O127" t="s">
        <v>1015</v>
      </c>
      <c r="U127" s="63">
        <v>177</v>
      </c>
      <c r="V127" s="63">
        <v>5</v>
      </c>
      <c r="W127" s="63" t="s">
        <v>1382</v>
      </c>
      <c r="X127" s="63">
        <v>1</v>
      </c>
      <c r="Y127" s="63" t="s">
        <v>1329</v>
      </c>
      <c r="Z127" s="63">
        <v>1403</v>
      </c>
      <c r="AA127" s="63" t="s">
        <v>1383</v>
      </c>
      <c r="AB127" s="63">
        <v>2</v>
      </c>
      <c r="AC127" s="63" t="s">
        <v>1364</v>
      </c>
      <c r="AD127" s="63" t="s">
        <v>17421</v>
      </c>
      <c r="AG127" s="63">
        <v>5791201</v>
      </c>
      <c r="AH127" s="63" t="s">
        <v>27950</v>
      </c>
      <c r="AI127" s="63" t="s">
        <v>27951</v>
      </c>
    </row>
    <row r="128" spans="4:35" x14ac:dyDescent="0.3">
      <c r="D128" s="60" t="s">
        <v>999</v>
      </c>
      <c r="E128" s="60" t="s">
        <v>746</v>
      </c>
      <c r="F128" s="60" t="s">
        <v>746</v>
      </c>
      <c r="G128" s="60" t="s">
        <v>746</v>
      </c>
      <c r="H128" s="60" t="s">
        <v>740</v>
      </c>
      <c r="I128" s="60">
        <v>5</v>
      </c>
      <c r="J128" s="60" t="s">
        <v>43</v>
      </c>
      <c r="K128" s="60" t="s">
        <v>780</v>
      </c>
      <c r="L128" s="60">
        <v>54</v>
      </c>
      <c r="N128"/>
      <c r="O128" t="s">
        <v>1016</v>
      </c>
      <c r="U128" s="63">
        <v>178</v>
      </c>
      <c r="V128" s="63">
        <v>3</v>
      </c>
      <c r="W128" s="63" t="s">
        <v>1384</v>
      </c>
      <c r="X128" s="63">
        <v>1</v>
      </c>
      <c r="Y128" s="63" t="s">
        <v>1329</v>
      </c>
      <c r="Z128" s="63">
        <v>1403</v>
      </c>
      <c r="AA128" s="63" t="s">
        <v>1383</v>
      </c>
      <c r="AB128" s="63">
        <v>2</v>
      </c>
      <c r="AC128" s="63" t="s">
        <v>1364</v>
      </c>
      <c r="AD128" s="63" t="s">
        <v>17421</v>
      </c>
      <c r="AG128" s="72">
        <v>5791475</v>
      </c>
      <c r="AH128" s="1" t="s">
        <v>23699</v>
      </c>
      <c r="AI128" s="1" t="s">
        <v>23700</v>
      </c>
    </row>
    <row r="129" spans="4:35" x14ac:dyDescent="0.3">
      <c r="D129" s="60" t="s">
        <v>1098</v>
      </c>
      <c r="E129" s="60" t="s">
        <v>739</v>
      </c>
      <c r="F129" s="60" t="s">
        <v>739</v>
      </c>
      <c r="G129" s="60" t="s">
        <v>739</v>
      </c>
      <c r="H129" s="60" t="s">
        <v>740</v>
      </c>
      <c r="I129" s="60">
        <v>5</v>
      </c>
      <c r="J129" s="60" t="s">
        <v>43</v>
      </c>
      <c r="K129" s="60" t="s">
        <v>804</v>
      </c>
      <c r="L129" s="60">
        <v>66</v>
      </c>
      <c r="N129"/>
      <c r="O129" t="s">
        <v>1017</v>
      </c>
      <c r="U129" s="63">
        <v>179</v>
      </c>
      <c r="V129" s="63">
        <v>1</v>
      </c>
      <c r="W129" s="63" t="s">
        <v>1385</v>
      </c>
      <c r="X129" s="63">
        <v>1</v>
      </c>
      <c r="Y129" s="63" t="s">
        <v>1329</v>
      </c>
      <c r="Z129" s="63">
        <v>1403</v>
      </c>
      <c r="AA129" s="63" t="s">
        <v>1383</v>
      </c>
      <c r="AB129" s="63">
        <v>2</v>
      </c>
      <c r="AC129" s="63" t="s">
        <v>1364</v>
      </c>
      <c r="AD129" s="63" t="s">
        <v>17421</v>
      </c>
      <c r="AG129" s="72">
        <v>5791997</v>
      </c>
      <c r="AH129" s="1" t="s">
        <v>22567</v>
      </c>
      <c r="AI129" s="1" t="s">
        <v>22568</v>
      </c>
    </row>
    <row r="130" spans="4:35" x14ac:dyDescent="0.3">
      <c r="D130" s="60" t="s">
        <v>969</v>
      </c>
      <c r="E130" s="60" t="s">
        <v>765</v>
      </c>
      <c r="F130" s="60" t="s">
        <v>765</v>
      </c>
      <c r="G130" s="60" t="s">
        <v>766</v>
      </c>
      <c r="H130" s="60" t="s">
        <v>740</v>
      </c>
      <c r="I130" s="60">
        <v>5</v>
      </c>
      <c r="J130" s="60" t="s">
        <v>43</v>
      </c>
      <c r="K130" s="60" t="s">
        <v>767</v>
      </c>
      <c r="L130" s="60">
        <v>48</v>
      </c>
      <c r="N130"/>
      <c r="O130" t="s">
        <v>1018</v>
      </c>
      <c r="U130" s="63">
        <v>185</v>
      </c>
      <c r="V130" s="63">
        <v>6</v>
      </c>
      <c r="W130" s="63" t="s">
        <v>1386</v>
      </c>
      <c r="X130" s="63">
        <v>1</v>
      </c>
      <c r="Y130" s="63" t="s">
        <v>1329</v>
      </c>
      <c r="Z130" s="63">
        <v>1403</v>
      </c>
      <c r="AA130" s="63" t="s">
        <v>1383</v>
      </c>
      <c r="AB130" s="63">
        <v>2</v>
      </c>
      <c r="AC130" s="63" t="s">
        <v>1364</v>
      </c>
      <c r="AD130" s="63" t="s">
        <v>17421</v>
      </c>
      <c r="AG130" s="72">
        <v>5793003</v>
      </c>
      <c r="AH130" s="1" t="s">
        <v>24719</v>
      </c>
      <c r="AI130" s="1" t="s">
        <v>24720</v>
      </c>
    </row>
    <row r="131" spans="4:35" x14ac:dyDescent="0.3">
      <c r="D131" s="60" t="s">
        <v>975</v>
      </c>
      <c r="E131" s="60" t="s">
        <v>774</v>
      </c>
      <c r="F131" s="60" t="s">
        <v>774</v>
      </c>
      <c r="G131" s="60" t="s">
        <v>743</v>
      </c>
      <c r="H131" s="60" t="s">
        <v>740</v>
      </c>
      <c r="I131" s="60">
        <v>5</v>
      </c>
      <c r="J131" s="60" t="s">
        <v>43</v>
      </c>
      <c r="K131" s="60" t="s">
        <v>775</v>
      </c>
      <c r="L131" s="60">
        <v>51</v>
      </c>
      <c r="N131"/>
      <c r="O131" t="s">
        <v>1019</v>
      </c>
      <c r="U131" s="63">
        <v>186</v>
      </c>
      <c r="V131" s="63">
        <v>4</v>
      </c>
      <c r="W131" s="63" t="s">
        <v>1387</v>
      </c>
      <c r="X131" s="63">
        <v>1</v>
      </c>
      <c r="Y131" s="63" t="s">
        <v>1329</v>
      </c>
      <c r="Z131" s="63">
        <v>1403</v>
      </c>
      <c r="AA131" s="63" t="s">
        <v>1383</v>
      </c>
      <c r="AB131" s="63">
        <v>2</v>
      </c>
      <c r="AC131" s="63" t="s">
        <v>1364</v>
      </c>
      <c r="AD131" s="63" t="s">
        <v>17421</v>
      </c>
      <c r="AG131" s="63">
        <v>5793436</v>
      </c>
      <c r="AH131" s="63" t="s">
        <v>26389</v>
      </c>
      <c r="AI131" s="63" t="s">
        <v>26390</v>
      </c>
    </row>
    <row r="132" spans="4:35" x14ac:dyDescent="0.3">
      <c r="D132" s="60" t="s">
        <v>961</v>
      </c>
      <c r="E132" s="60" t="s">
        <v>762</v>
      </c>
      <c r="F132" s="60" t="s">
        <v>762</v>
      </c>
      <c r="G132" s="60" t="s">
        <v>763</v>
      </c>
      <c r="H132" s="60" t="s">
        <v>740</v>
      </c>
      <c r="I132" s="60">
        <v>5</v>
      </c>
      <c r="J132" s="60" t="s">
        <v>43</v>
      </c>
      <c r="K132" s="60" t="s">
        <v>764</v>
      </c>
      <c r="L132" s="60">
        <v>47</v>
      </c>
      <c r="N132"/>
      <c r="O132" t="s">
        <v>1020</v>
      </c>
      <c r="U132" s="63">
        <v>187</v>
      </c>
      <c r="V132" s="63">
        <v>2</v>
      </c>
      <c r="W132" s="63" t="s">
        <v>1388</v>
      </c>
      <c r="X132" s="63">
        <v>1</v>
      </c>
      <c r="Y132" s="63" t="s">
        <v>1329</v>
      </c>
      <c r="Z132" s="63">
        <v>1405</v>
      </c>
      <c r="AA132" s="63" t="s">
        <v>1389</v>
      </c>
      <c r="AB132" s="63">
        <v>2</v>
      </c>
      <c r="AC132" s="63" t="s">
        <v>1364</v>
      </c>
      <c r="AD132" s="63" t="s">
        <v>17421</v>
      </c>
      <c r="AG132" s="72">
        <v>5793615</v>
      </c>
      <c r="AH132" s="1" t="s">
        <v>22707</v>
      </c>
      <c r="AI132" s="1" t="s">
        <v>22708</v>
      </c>
    </row>
    <row r="133" spans="4:35" x14ac:dyDescent="0.3">
      <c r="D133" s="60" t="s">
        <v>1052</v>
      </c>
      <c r="E133" s="60" t="s">
        <v>743</v>
      </c>
      <c r="F133" s="60" t="s">
        <v>743</v>
      </c>
      <c r="G133" s="60" t="s">
        <v>743</v>
      </c>
      <c r="H133" s="60" t="s">
        <v>740</v>
      </c>
      <c r="I133" s="60">
        <v>5</v>
      </c>
      <c r="J133" s="60" t="s">
        <v>43</v>
      </c>
      <c r="K133" s="60" t="s">
        <v>790</v>
      </c>
      <c r="L133" s="60">
        <v>59</v>
      </c>
      <c r="N133"/>
      <c r="O133" t="s">
        <v>1021</v>
      </c>
      <c r="U133" s="63">
        <v>188</v>
      </c>
      <c r="V133" s="63">
        <v>0</v>
      </c>
      <c r="W133" s="63" t="s">
        <v>1390</v>
      </c>
      <c r="X133" s="63">
        <v>1</v>
      </c>
      <c r="Y133" s="63" t="s">
        <v>1329</v>
      </c>
      <c r="Z133" s="63">
        <v>1405</v>
      </c>
      <c r="AA133" s="63" t="s">
        <v>1389</v>
      </c>
      <c r="AB133" s="63">
        <v>2</v>
      </c>
      <c r="AC133" s="63" t="s">
        <v>1364</v>
      </c>
      <c r="AD133" s="63" t="s">
        <v>17421</v>
      </c>
      <c r="AG133" s="63">
        <v>5794822</v>
      </c>
      <c r="AH133" s="63" t="s">
        <v>26671</v>
      </c>
      <c r="AI133" s="63" t="s">
        <v>26672</v>
      </c>
    </row>
    <row r="134" spans="4:35" x14ac:dyDescent="0.3">
      <c r="D134" s="60" t="s">
        <v>1021</v>
      </c>
      <c r="E134" s="60" t="s">
        <v>386</v>
      </c>
      <c r="F134" s="60" t="s">
        <v>386</v>
      </c>
      <c r="G134" s="60" t="s">
        <v>367</v>
      </c>
      <c r="H134" s="60" t="s">
        <v>351</v>
      </c>
      <c r="I134" s="60">
        <v>6</v>
      </c>
      <c r="J134" s="60" t="s">
        <v>43</v>
      </c>
      <c r="K134" s="60" t="s">
        <v>387</v>
      </c>
      <c r="L134" s="60">
        <v>91</v>
      </c>
      <c r="N134"/>
      <c r="O134" t="s">
        <v>1022</v>
      </c>
      <c r="U134" s="63">
        <v>191</v>
      </c>
      <c r="V134" s="63">
        <v>0</v>
      </c>
      <c r="W134" s="63" t="s">
        <v>1391</v>
      </c>
      <c r="X134" s="63">
        <v>1</v>
      </c>
      <c r="Y134" s="63" t="s">
        <v>1329</v>
      </c>
      <c r="Z134" s="63">
        <v>1401</v>
      </c>
      <c r="AA134" s="63" t="s">
        <v>1392</v>
      </c>
      <c r="AB134" s="63">
        <v>1</v>
      </c>
      <c r="AC134" s="63" t="s">
        <v>1331</v>
      </c>
      <c r="AD134" s="63" t="s">
        <v>17421</v>
      </c>
      <c r="AG134" s="72">
        <v>5795807</v>
      </c>
      <c r="AH134" s="1" t="s">
        <v>22469</v>
      </c>
      <c r="AI134" s="1" t="s">
        <v>22470</v>
      </c>
    </row>
    <row r="135" spans="4:35" x14ac:dyDescent="0.3">
      <c r="D135" s="60" t="s">
        <v>1087</v>
      </c>
      <c r="E135" s="60" t="s">
        <v>410</v>
      </c>
      <c r="F135" s="60" t="s">
        <v>411</v>
      </c>
      <c r="G135" s="60" t="s">
        <v>355</v>
      </c>
      <c r="H135" s="60" t="s">
        <v>351</v>
      </c>
      <c r="I135" s="60">
        <v>6</v>
      </c>
      <c r="J135" s="60" t="s">
        <v>43</v>
      </c>
      <c r="K135" s="60" t="s">
        <v>412</v>
      </c>
      <c r="L135" s="60">
        <v>104</v>
      </c>
      <c r="N135"/>
      <c r="O135" t="s">
        <v>1023</v>
      </c>
      <c r="U135" s="63">
        <v>192</v>
      </c>
      <c r="V135" s="63">
        <v>9</v>
      </c>
      <c r="W135" s="63" t="s">
        <v>1393</v>
      </c>
      <c r="X135" s="63">
        <v>1</v>
      </c>
      <c r="Y135" s="63" t="s">
        <v>1329</v>
      </c>
      <c r="Z135" s="63">
        <v>1401</v>
      </c>
      <c r="AA135" s="63" t="s">
        <v>1392</v>
      </c>
      <c r="AB135" s="63">
        <v>1</v>
      </c>
      <c r="AC135" s="63" t="s">
        <v>1331</v>
      </c>
      <c r="AD135" s="63" t="s">
        <v>17421</v>
      </c>
      <c r="AG135" s="63">
        <v>5797165</v>
      </c>
      <c r="AH135" s="63" t="s">
        <v>28022</v>
      </c>
      <c r="AI135" s="63" t="s">
        <v>28023</v>
      </c>
    </row>
    <row r="136" spans="4:35" x14ac:dyDescent="0.3">
      <c r="D136" s="60" t="s">
        <v>973</v>
      </c>
      <c r="E136" s="60" t="s">
        <v>366</v>
      </c>
      <c r="F136" s="60" t="s">
        <v>366</v>
      </c>
      <c r="G136" s="60" t="s">
        <v>367</v>
      </c>
      <c r="H136" s="60" t="s">
        <v>351</v>
      </c>
      <c r="I136" s="60">
        <v>6</v>
      </c>
      <c r="J136" s="60" t="s">
        <v>43</v>
      </c>
      <c r="K136" s="60" t="s">
        <v>368</v>
      </c>
      <c r="L136" s="60">
        <v>82</v>
      </c>
      <c r="N136"/>
      <c r="O136" t="s">
        <v>1024</v>
      </c>
      <c r="U136" s="63">
        <v>193</v>
      </c>
      <c r="V136" s="63">
        <v>7</v>
      </c>
      <c r="W136" s="63" t="s">
        <v>1394</v>
      </c>
      <c r="X136" s="63">
        <v>1</v>
      </c>
      <c r="Y136" s="63" t="s">
        <v>1329</v>
      </c>
      <c r="Z136" s="63">
        <v>1401</v>
      </c>
      <c r="AA136" s="63" t="s">
        <v>1392</v>
      </c>
      <c r="AB136" s="63">
        <v>1</v>
      </c>
      <c r="AC136" s="63" t="s">
        <v>1331</v>
      </c>
      <c r="AD136" s="63" t="s">
        <v>17421</v>
      </c>
      <c r="AG136" s="72">
        <v>5797208</v>
      </c>
      <c r="AH136" s="1" t="s">
        <v>21797</v>
      </c>
      <c r="AI136" s="1" t="s">
        <v>21798</v>
      </c>
    </row>
    <row r="137" spans="4:35" x14ac:dyDescent="0.3">
      <c r="D137" s="60" t="s">
        <v>1027</v>
      </c>
      <c r="E137" s="60" t="s">
        <v>388</v>
      </c>
      <c r="F137" s="60" t="s">
        <v>388</v>
      </c>
      <c r="G137" s="60" t="s">
        <v>355</v>
      </c>
      <c r="H137" s="60" t="s">
        <v>351</v>
      </c>
      <c r="I137" s="60">
        <v>6</v>
      </c>
      <c r="J137" s="60" t="s">
        <v>43</v>
      </c>
      <c r="K137" s="60" t="s">
        <v>389</v>
      </c>
      <c r="L137" s="60">
        <v>92</v>
      </c>
      <c r="N137"/>
      <c r="O137" t="s">
        <v>1025</v>
      </c>
      <c r="U137" s="63">
        <v>195</v>
      </c>
      <c r="V137" s="63">
        <v>3</v>
      </c>
      <c r="W137" s="63" t="s">
        <v>1395</v>
      </c>
      <c r="X137" s="63">
        <v>1</v>
      </c>
      <c r="Y137" s="63" t="s">
        <v>1329</v>
      </c>
      <c r="Z137" s="63">
        <v>1401</v>
      </c>
      <c r="AA137" s="63" t="s">
        <v>1392</v>
      </c>
      <c r="AB137" s="63">
        <v>1</v>
      </c>
      <c r="AC137" s="63" t="s">
        <v>1331</v>
      </c>
      <c r="AD137" s="63" t="s">
        <v>17421</v>
      </c>
      <c r="AG137" s="63">
        <v>5798059</v>
      </c>
      <c r="AH137" s="63" t="s">
        <v>26151</v>
      </c>
      <c r="AI137" s="63" t="s">
        <v>26152</v>
      </c>
    </row>
    <row r="138" spans="4:35" x14ac:dyDescent="0.3">
      <c r="D138" s="60" t="s">
        <v>1056</v>
      </c>
      <c r="E138" s="60" t="s">
        <v>400</v>
      </c>
      <c r="F138" s="60" t="s">
        <v>400</v>
      </c>
      <c r="G138" s="60" t="s">
        <v>367</v>
      </c>
      <c r="H138" s="60" t="s">
        <v>351</v>
      </c>
      <c r="I138" s="60">
        <v>6</v>
      </c>
      <c r="J138" s="60" t="s">
        <v>43</v>
      </c>
      <c r="K138" s="60" t="s">
        <v>401</v>
      </c>
      <c r="L138" s="60">
        <v>98</v>
      </c>
      <c r="N138"/>
      <c r="O138" t="s">
        <v>1026</v>
      </c>
      <c r="U138" s="63">
        <v>196</v>
      </c>
      <c r="V138" s="63">
        <v>1</v>
      </c>
      <c r="W138" s="63" t="s">
        <v>1396</v>
      </c>
      <c r="X138" s="63">
        <v>1</v>
      </c>
      <c r="Y138" s="63" t="s">
        <v>1329</v>
      </c>
      <c r="Z138" s="63">
        <v>1401</v>
      </c>
      <c r="AA138" s="63" t="s">
        <v>1392</v>
      </c>
      <c r="AB138" s="63">
        <v>1</v>
      </c>
      <c r="AC138" s="63" t="s">
        <v>1331</v>
      </c>
      <c r="AD138" s="63" t="s">
        <v>17421</v>
      </c>
      <c r="AG138" s="72">
        <v>5798263</v>
      </c>
      <c r="AH138" s="1" t="s">
        <v>24047</v>
      </c>
      <c r="AI138" s="1" t="s">
        <v>24048</v>
      </c>
    </row>
    <row r="139" spans="4:35" x14ac:dyDescent="0.3">
      <c r="D139" s="60" t="s">
        <v>1055</v>
      </c>
      <c r="E139" s="60" t="s">
        <v>398</v>
      </c>
      <c r="F139" s="60" t="s">
        <v>398</v>
      </c>
      <c r="G139" s="60" t="s">
        <v>355</v>
      </c>
      <c r="H139" s="60" t="s">
        <v>351</v>
      </c>
      <c r="I139" s="60">
        <v>6</v>
      </c>
      <c r="J139" s="60" t="s">
        <v>43</v>
      </c>
      <c r="K139" s="60" t="s">
        <v>399</v>
      </c>
      <c r="L139" s="60">
        <v>97</v>
      </c>
      <c r="N139"/>
      <c r="O139" t="s">
        <v>1027</v>
      </c>
      <c r="U139" s="63">
        <v>198</v>
      </c>
      <c r="V139" s="63">
        <v>8</v>
      </c>
      <c r="W139" s="63" t="s">
        <v>1397</v>
      </c>
      <c r="X139" s="63">
        <v>1</v>
      </c>
      <c r="Y139" s="63" t="s">
        <v>1329</v>
      </c>
      <c r="Z139" s="63">
        <v>1401</v>
      </c>
      <c r="AA139" s="63" t="s">
        <v>1392</v>
      </c>
      <c r="AB139" s="63">
        <v>1</v>
      </c>
      <c r="AC139" s="63" t="s">
        <v>1331</v>
      </c>
      <c r="AD139" s="63" t="s">
        <v>17421</v>
      </c>
      <c r="AG139" s="72">
        <v>5799102</v>
      </c>
      <c r="AH139" s="1" t="s">
        <v>24381</v>
      </c>
      <c r="AI139" s="1" t="s">
        <v>24382</v>
      </c>
    </row>
    <row r="140" spans="4:35" x14ac:dyDescent="0.3">
      <c r="D140" s="60" t="s">
        <v>1053</v>
      </c>
      <c r="E140" s="60" t="s">
        <v>396</v>
      </c>
      <c r="F140" s="60" t="s">
        <v>396</v>
      </c>
      <c r="G140" s="60" t="s">
        <v>355</v>
      </c>
      <c r="H140" s="60" t="s">
        <v>351</v>
      </c>
      <c r="I140" s="60">
        <v>6</v>
      </c>
      <c r="J140" s="60" t="s">
        <v>43</v>
      </c>
      <c r="K140" s="60" t="s">
        <v>397</v>
      </c>
      <c r="L140" s="60">
        <v>96</v>
      </c>
      <c r="N140"/>
      <c r="O140" t="s">
        <v>1028</v>
      </c>
      <c r="U140" s="63">
        <v>199</v>
      </c>
      <c r="V140" s="63">
        <v>6</v>
      </c>
      <c r="W140" s="63" t="s">
        <v>1398</v>
      </c>
      <c r="X140" s="63">
        <v>2</v>
      </c>
      <c r="Y140" s="63" t="s">
        <v>1399</v>
      </c>
      <c r="Z140" s="63">
        <v>2301</v>
      </c>
      <c r="AA140" s="63" t="s">
        <v>1400</v>
      </c>
      <c r="AB140" s="63">
        <v>2</v>
      </c>
      <c r="AC140" s="63" t="s">
        <v>1364</v>
      </c>
      <c r="AD140" s="63" t="s">
        <v>17421</v>
      </c>
      <c r="AG140" s="63">
        <v>5799567</v>
      </c>
      <c r="AH140" s="63" t="s">
        <v>25075</v>
      </c>
      <c r="AI140" s="63" t="s">
        <v>25076</v>
      </c>
    </row>
    <row r="141" spans="4:35" x14ac:dyDescent="0.3">
      <c r="D141" s="60" t="s">
        <v>1050</v>
      </c>
      <c r="E141" s="60" t="s">
        <v>394</v>
      </c>
      <c r="F141" s="60" t="s">
        <v>394</v>
      </c>
      <c r="G141" s="60" t="s">
        <v>350</v>
      </c>
      <c r="H141" s="60" t="s">
        <v>351</v>
      </c>
      <c r="I141" s="60">
        <v>6</v>
      </c>
      <c r="J141" s="60" t="s">
        <v>43</v>
      </c>
      <c r="K141" s="60" t="s">
        <v>395</v>
      </c>
      <c r="L141" s="60">
        <v>95</v>
      </c>
      <c r="N141"/>
      <c r="O141" t="s">
        <v>1029</v>
      </c>
      <c r="U141" s="63">
        <v>200</v>
      </c>
      <c r="V141" s="63">
        <v>3</v>
      </c>
      <c r="W141" s="63" t="s">
        <v>1401</v>
      </c>
      <c r="X141" s="63">
        <v>2</v>
      </c>
      <c r="Y141" s="63" t="s">
        <v>1399</v>
      </c>
      <c r="Z141" s="63">
        <v>2301</v>
      </c>
      <c r="AA141" s="63" t="s">
        <v>1400</v>
      </c>
      <c r="AB141" s="63">
        <v>2</v>
      </c>
      <c r="AC141" s="63" t="s">
        <v>1364</v>
      </c>
      <c r="AD141" s="63" t="s">
        <v>17421</v>
      </c>
      <c r="AG141" s="63">
        <v>5799701</v>
      </c>
      <c r="AH141" s="63" t="s">
        <v>27382</v>
      </c>
      <c r="AI141" s="63" t="s">
        <v>27383</v>
      </c>
    </row>
    <row r="142" spans="4:35" x14ac:dyDescent="0.3">
      <c r="D142" s="60" t="s">
        <v>1041</v>
      </c>
      <c r="E142" s="60" t="s">
        <v>392</v>
      </c>
      <c r="F142" s="60" t="s">
        <v>392</v>
      </c>
      <c r="G142" s="60" t="s">
        <v>367</v>
      </c>
      <c r="H142" s="60" t="s">
        <v>351</v>
      </c>
      <c r="I142" s="60">
        <v>6</v>
      </c>
      <c r="J142" s="60" t="s">
        <v>43</v>
      </c>
      <c r="K142" s="60" t="s">
        <v>393</v>
      </c>
      <c r="L142" s="60">
        <v>94</v>
      </c>
      <c r="N142"/>
      <c r="O142" t="s">
        <v>1030</v>
      </c>
      <c r="U142" s="63">
        <v>201</v>
      </c>
      <c r="V142" s="63">
        <v>1</v>
      </c>
      <c r="W142" s="63" t="s">
        <v>1280</v>
      </c>
      <c r="X142" s="63">
        <v>2</v>
      </c>
      <c r="Y142" s="63" t="s">
        <v>1399</v>
      </c>
      <c r="Z142" s="63">
        <v>2301</v>
      </c>
      <c r="AA142" s="63" t="s">
        <v>1400</v>
      </c>
      <c r="AB142" s="63">
        <v>2</v>
      </c>
      <c r="AC142" s="63" t="s">
        <v>1364</v>
      </c>
      <c r="AD142" s="63" t="s">
        <v>17421</v>
      </c>
      <c r="AG142" s="63">
        <v>5800797</v>
      </c>
      <c r="AH142" s="63" t="s">
        <v>27956</v>
      </c>
      <c r="AI142" s="63" t="s">
        <v>27957</v>
      </c>
    </row>
    <row r="143" spans="4:35" x14ac:dyDescent="0.3">
      <c r="D143" s="60" t="s">
        <v>1038</v>
      </c>
      <c r="E143" s="61" t="s">
        <v>390</v>
      </c>
      <c r="F143" s="60" t="s">
        <v>390</v>
      </c>
      <c r="G143" s="60" t="s">
        <v>350</v>
      </c>
      <c r="H143" s="60" t="s">
        <v>351</v>
      </c>
      <c r="I143" s="60">
        <v>6</v>
      </c>
      <c r="J143" s="60" t="s">
        <v>43</v>
      </c>
      <c r="K143" s="60" t="s">
        <v>391</v>
      </c>
      <c r="L143" s="60">
        <v>93</v>
      </c>
      <c r="N143"/>
      <c r="O143" t="s">
        <v>1031</v>
      </c>
      <c r="U143" s="63">
        <v>203</v>
      </c>
      <c r="V143" s="63">
        <v>8</v>
      </c>
      <c r="W143" s="63" t="s">
        <v>1402</v>
      </c>
      <c r="X143" s="63">
        <v>2</v>
      </c>
      <c r="Y143" s="63" t="s">
        <v>1399</v>
      </c>
      <c r="Z143" s="63">
        <v>2301</v>
      </c>
      <c r="AA143" s="63" t="s">
        <v>1400</v>
      </c>
      <c r="AB143" s="63">
        <v>2</v>
      </c>
      <c r="AC143" s="63" t="s">
        <v>1364</v>
      </c>
      <c r="AD143" s="63" t="s">
        <v>17421</v>
      </c>
      <c r="AG143" s="63">
        <v>5804893</v>
      </c>
      <c r="AH143" s="63" t="s">
        <v>26851</v>
      </c>
      <c r="AI143" s="63" t="s">
        <v>26852</v>
      </c>
    </row>
    <row r="144" spans="4:35" x14ac:dyDescent="0.3">
      <c r="D144" s="60" t="s">
        <v>1018</v>
      </c>
      <c r="E144" s="60" t="s">
        <v>383</v>
      </c>
      <c r="F144" s="60" t="s">
        <v>383</v>
      </c>
      <c r="G144" s="60" t="s">
        <v>355</v>
      </c>
      <c r="H144" s="60" t="s">
        <v>351</v>
      </c>
      <c r="I144" s="60">
        <v>6</v>
      </c>
      <c r="J144" s="60" t="s">
        <v>43</v>
      </c>
      <c r="K144" s="60" t="s">
        <v>384</v>
      </c>
      <c r="L144" s="60">
        <v>89</v>
      </c>
      <c r="N144"/>
      <c r="O144" t="s">
        <v>1032</v>
      </c>
      <c r="U144" s="63">
        <v>204</v>
      </c>
      <c r="V144" s="63">
        <v>6</v>
      </c>
      <c r="W144" s="63" t="s">
        <v>1403</v>
      </c>
      <c r="X144" s="63">
        <v>2</v>
      </c>
      <c r="Y144" s="63" t="s">
        <v>1399</v>
      </c>
      <c r="Z144" s="63">
        <v>2301</v>
      </c>
      <c r="AA144" s="63" t="s">
        <v>1400</v>
      </c>
      <c r="AB144" s="63">
        <v>2</v>
      </c>
      <c r="AC144" s="63" t="s">
        <v>1364</v>
      </c>
      <c r="AD144" s="63" t="s">
        <v>17421</v>
      </c>
      <c r="AG144" s="72">
        <v>5804898</v>
      </c>
      <c r="AH144" s="1" t="s">
        <v>22863</v>
      </c>
      <c r="AI144" s="1" t="s">
        <v>22864</v>
      </c>
    </row>
    <row r="145" spans="4:35" x14ac:dyDescent="0.3">
      <c r="D145" s="60" t="s">
        <v>1066</v>
      </c>
      <c r="E145" s="60" t="s">
        <v>403</v>
      </c>
      <c r="F145" s="60" t="s">
        <v>403</v>
      </c>
      <c r="G145" s="60" t="s">
        <v>350</v>
      </c>
      <c r="H145" s="60" t="s">
        <v>351</v>
      </c>
      <c r="I145" s="60">
        <v>6</v>
      </c>
      <c r="J145" s="60" t="s">
        <v>43</v>
      </c>
      <c r="K145" s="60" t="s">
        <v>404</v>
      </c>
      <c r="L145" s="60">
        <v>100</v>
      </c>
      <c r="N145"/>
      <c r="O145" t="s">
        <v>1033</v>
      </c>
      <c r="U145" s="63">
        <v>205</v>
      </c>
      <c r="V145" s="63">
        <v>4</v>
      </c>
      <c r="W145" s="63" t="s">
        <v>1404</v>
      </c>
      <c r="X145" s="63">
        <v>2</v>
      </c>
      <c r="Y145" s="63" t="s">
        <v>1399</v>
      </c>
      <c r="Z145" s="63">
        <v>2301</v>
      </c>
      <c r="AA145" s="63" t="s">
        <v>1400</v>
      </c>
      <c r="AB145" s="63">
        <v>2</v>
      </c>
      <c r="AC145" s="63" t="s">
        <v>1364</v>
      </c>
      <c r="AD145" s="63" t="s">
        <v>17421</v>
      </c>
      <c r="AG145" s="63">
        <v>5805202</v>
      </c>
      <c r="AH145" s="63" t="s">
        <v>26859</v>
      </c>
      <c r="AI145" s="63" t="s">
        <v>26860</v>
      </c>
    </row>
    <row r="146" spans="4:35" x14ac:dyDescent="0.3">
      <c r="D146" s="60" t="s">
        <v>924</v>
      </c>
      <c r="E146" s="60" t="s">
        <v>354</v>
      </c>
      <c r="F146" s="60" t="s">
        <v>354</v>
      </c>
      <c r="G146" s="60" t="s">
        <v>355</v>
      </c>
      <c r="H146" s="60" t="s">
        <v>351</v>
      </c>
      <c r="I146" s="60">
        <v>6</v>
      </c>
      <c r="J146" s="60" t="s">
        <v>43</v>
      </c>
      <c r="K146" s="60" t="s">
        <v>356</v>
      </c>
      <c r="L146" s="60">
        <v>77</v>
      </c>
      <c r="N146"/>
      <c r="O146" t="s">
        <v>1034</v>
      </c>
      <c r="U146" s="63">
        <v>206</v>
      </c>
      <c r="V146" s="63">
        <v>2</v>
      </c>
      <c r="W146" s="63" t="s">
        <v>1405</v>
      </c>
      <c r="X146" s="63">
        <v>2</v>
      </c>
      <c r="Y146" s="63" t="s">
        <v>1399</v>
      </c>
      <c r="Z146" s="63">
        <v>2301</v>
      </c>
      <c r="AA146" s="63" t="s">
        <v>1400</v>
      </c>
      <c r="AB146" s="63">
        <v>2</v>
      </c>
      <c r="AC146" s="63" t="s">
        <v>1364</v>
      </c>
      <c r="AD146" s="63" t="s">
        <v>17421</v>
      </c>
      <c r="AG146" s="72">
        <v>5805510</v>
      </c>
      <c r="AH146" s="1" t="s">
        <v>23405</v>
      </c>
      <c r="AI146" s="1" t="s">
        <v>23406</v>
      </c>
    </row>
    <row r="147" spans="4:35" x14ac:dyDescent="0.3">
      <c r="D147" s="60" t="s">
        <v>1009</v>
      </c>
      <c r="E147" s="60" t="s">
        <v>380</v>
      </c>
      <c r="F147" s="60" t="s">
        <v>381</v>
      </c>
      <c r="G147" s="60" t="s">
        <v>367</v>
      </c>
      <c r="H147" s="60" t="s">
        <v>351</v>
      </c>
      <c r="I147" s="60">
        <v>6</v>
      </c>
      <c r="J147" s="60" t="s">
        <v>43</v>
      </c>
      <c r="K147" s="60" t="s">
        <v>382</v>
      </c>
      <c r="L147" s="60">
        <v>88</v>
      </c>
      <c r="N147"/>
      <c r="O147" t="s">
        <v>1035</v>
      </c>
      <c r="U147" s="63">
        <v>207</v>
      </c>
      <c r="V147" s="63">
        <v>0</v>
      </c>
      <c r="W147" s="63" t="s">
        <v>1406</v>
      </c>
      <c r="X147" s="63">
        <v>2</v>
      </c>
      <c r="Y147" s="63" t="s">
        <v>1399</v>
      </c>
      <c r="Z147" s="63">
        <v>2301</v>
      </c>
      <c r="AA147" s="63" t="s">
        <v>1400</v>
      </c>
      <c r="AB147" s="63">
        <v>2</v>
      </c>
      <c r="AC147" s="63" t="s">
        <v>1364</v>
      </c>
      <c r="AD147" s="63" t="s">
        <v>17421</v>
      </c>
      <c r="AG147" s="63">
        <v>5806952</v>
      </c>
      <c r="AH147" s="63" t="s">
        <v>26751</v>
      </c>
      <c r="AI147" s="63" t="s">
        <v>26752</v>
      </c>
    </row>
    <row r="148" spans="4:35" x14ac:dyDescent="0.3">
      <c r="D148" s="60" t="s">
        <v>983</v>
      </c>
      <c r="E148" s="60" t="s">
        <v>369</v>
      </c>
      <c r="F148" s="60" t="s">
        <v>369</v>
      </c>
      <c r="G148" s="60" t="s">
        <v>355</v>
      </c>
      <c r="H148" s="60" t="s">
        <v>351</v>
      </c>
      <c r="I148" s="60">
        <v>6</v>
      </c>
      <c r="J148" s="60" t="s">
        <v>43</v>
      </c>
      <c r="K148" s="60" t="s">
        <v>370</v>
      </c>
      <c r="L148" s="60">
        <v>83</v>
      </c>
      <c r="N148"/>
      <c r="O148" t="s">
        <v>1036</v>
      </c>
      <c r="U148" s="63">
        <v>208</v>
      </c>
      <c r="V148" s="63">
        <v>9</v>
      </c>
      <c r="W148" s="63" t="s">
        <v>1407</v>
      </c>
      <c r="X148" s="63">
        <v>2</v>
      </c>
      <c r="Y148" s="63" t="s">
        <v>1399</v>
      </c>
      <c r="Z148" s="63">
        <v>2301</v>
      </c>
      <c r="AA148" s="63" t="s">
        <v>1400</v>
      </c>
      <c r="AB148" s="63">
        <v>3</v>
      </c>
      <c r="AC148" s="63" t="s">
        <v>1288</v>
      </c>
      <c r="AD148" s="63" t="s">
        <v>17421</v>
      </c>
      <c r="AG148" s="72">
        <v>5809422</v>
      </c>
      <c r="AH148" s="1" t="s">
        <v>23949</v>
      </c>
      <c r="AI148" s="1" t="s">
        <v>23950</v>
      </c>
    </row>
    <row r="149" spans="4:35" x14ac:dyDescent="0.3">
      <c r="D149" s="60" t="s">
        <v>931</v>
      </c>
      <c r="E149" s="60" t="s">
        <v>359</v>
      </c>
      <c r="F149" s="60" t="s">
        <v>359</v>
      </c>
      <c r="G149" s="60" t="s">
        <v>355</v>
      </c>
      <c r="H149" s="60" t="s">
        <v>351</v>
      </c>
      <c r="I149" s="60">
        <v>6</v>
      </c>
      <c r="J149" s="60" t="s">
        <v>43</v>
      </c>
      <c r="K149" s="60" t="s">
        <v>360</v>
      </c>
      <c r="L149" s="60">
        <v>79</v>
      </c>
      <c r="N149"/>
      <c r="O149" t="s">
        <v>1037</v>
      </c>
      <c r="U149" s="63">
        <v>210</v>
      </c>
      <c r="V149" s="63">
        <v>0</v>
      </c>
      <c r="W149" s="63" t="s">
        <v>1408</v>
      </c>
      <c r="X149" s="63">
        <v>2</v>
      </c>
      <c r="Y149" s="63" t="s">
        <v>1399</v>
      </c>
      <c r="Z149" s="63">
        <v>2302</v>
      </c>
      <c r="AA149" s="63" t="s">
        <v>1409</v>
      </c>
      <c r="AB149" s="63">
        <v>2</v>
      </c>
      <c r="AC149" s="63" t="s">
        <v>1364</v>
      </c>
      <c r="AD149" s="63" t="s">
        <v>17421</v>
      </c>
      <c r="AG149" s="63">
        <v>5816358</v>
      </c>
      <c r="AH149" s="63" t="s">
        <v>26265</v>
      </c>
      <c r="AI149" s="63" t="s">
        <v>26266</v>
      </c>
    </row>
    <row r="150" spans="4:35" x14ac:dyDescent="0.3">
      <c r="D150" s="60" t="s">
        <v>927</v>
      </c>
      <c r="E150" s="60" t="s">
        <v>357</v>
      </c>
      <c r="F150" s="60" t="s">
        <v>357</v>
      </c>
      <c r="G150" s="60" t="s">
        <v>355</v>
      </c>
      <c r="H150" s="60" t="s">
        <v>351</v>
      </c>
      <c r="I150" s="60">
        <v>6</v>
      </c>
      <c r="J150" s="60" t="s">
        <v>43</v>
      </c>
      <c r="K150" s="60" t="s">
        <v>358</v>
      </c>
      <c r="L150" s="60">
        <v>78</v>
      </c>
      <c r="N150"/>
      <c r="O150" t="s">
        <v>1038</v>
      </c>
      <c r="U150" s="63">
        <v>211</v>
      </c>
      <c r="V150" s="63">
        <v>9</v>
      </c>
      <c r="W150" s="63" t="s">
        <v>1410</v>
      </c>
      <c r="X150" s="63">
        <v>2</v>
      </c>
      <c r="Y150" s="63" t="s">
        <v>1399</v>
      </c>
      <c r="Z150" s="63">
        <v>2302</v>
      </c>
      <c r="AA150" s="63" t="s">
        <v>1409</v>
      </c>
      <c r="AB150" s="63">
        <v>2</v>
      </c>
      <c r="AC150" s="63" t="s">
        <v>1364</v>
      </c>
      <c r="AD150" s="63" t="s">
        <v>17421</v>
      </c>
      <c r="AG150" s="63">
        <v>5817957</v>
      </c>
      <c r="AH150" s="63" t="s">
        <v>25193</v>
      </c>
      <c r="AI150" s="63" t="s">
        <v>25194</v>
      </c>
    </row>
    <row r="151" spans="4:35" x14ac:dyDescent="0.3">
      <c r="D151" s="60" t="s">
        <v>946</v>
      </c>
      <c r="E151" s="60" t="s">
        <v>361</v>
      </c>
      <c r="F151" s="60" t="s">
        <v>361</v>
      </c>
      <c r="G151" s="60" t="s">
        <v>355</v>
      </c>
      <c r="H151" s="60" t="s">
        <v>351</v>
      </c>
      <c r="I151" s="60">
        <v>6</v>
      </c>
      <c r="J151" s="60" t="s">
        <v>43</v>
      </c>
      <c r="K151" s="60" t="s">
        <v>362</v>
      </c>
      <c r="L151" s="60">
        <v>80</v>
      </c>
      <c r="N151"/>
      <c r="O151" t="s">
        <v>1039</v>
      </c>
      <c r="U151" s="63">
        <v>214</v>
      </c>
      <c r="V151" s="63">
        <v>3</v>
      </c>
      <c r="W151" s="63" t="s">
        <v>1282</v>
      </c>
      <c r="X151" s="63">
        <v>2</v>
      </c>
      <c r="Y151" s="63" t="s">
        <v>1399</v>
      </c>
      <c r="Z151" s="63">
        <v>2302</v>
      </c>
      <c r="AA151" s="63" t="s">
        <v>1409</v>
      </c>
      <c r="AB151" s="63">
        <v>2</v>
      </c>
      <c r="AC151" s="63" t="s">
        <v>1364</v>
      </c>
      <c r="AD151" s="63" t="s">
        <v>17421</v>
      </c>
      <c r="AG151" s="63">
        <v>5821441</v>
      </c>
      <c r="AH151" s="63" t="s">
        <v>25717</v>
      </c>
      <c r="AI151" s="63" t="s">
        <v>25718</v>
      </c>
    </row>
    <row r="152" spans="4:35" x14ac:dyDescent="0.3">
      <c r="D152" s="60" t="s">
        <v>915</v>
      </c>
      <c r="E152" s="60" t="s">
        <v>348</v>
      </c>
      <c r="F152" s="60" t="s">
        <v>349</v>
      </c>
      <c r="G152" s="60" t="s">
        <v>350</v>
      </c>
      <c r="H152" s="60" t="s">
        <v>351</v>
      </c>
      <c r="I152" s="60">
        <v>6</v>
      </c>
      <c r="J152" s="60" t="s">
        <v>43</v>
      </c>
      <c r="K152" s="60" t="s">
        <v>352</v>
      </c>
      <c r="L152" s="60">
        <v>75</v>
      </c>
      <c r="N152"/>
      <c r="O152" t="s">
        <v>1040</v>
      </c>
      <c r="U152" s="63">
        <v>217</v>
      </c>
      <c r="V152" s="63">
        <v>8</v>
      </c>
      <c r="W152" s="63" t="s">
        <v>1411</v>
      </c>
      <c r="X152" s="63">
        <v>2</v>
      </c>
      <c r="Y152" s="63" t="s">
        <v>1399</v>
      </c>
      <c r="Z152" s="63">
        <v>2201</v>
      </c>
      <c r="AA152" s="63" t="s">
        <v>1412</v>
      </c>
      <c r="AB152" s="63">
        <v>1</v>
      </c>
      <c r="AC152" s="63" t="s">
        <v>1331</v>
      </c>
      <c r="AD152" s="63" t="s">
        <v>17421</v>
      </c>
      <c r="AG152" s="72">
        <v>5822647</v>
      </c>
      <c r="AH152" s="1" t="s">
        <v>22645</v>
      </c>
      <c r="AI152" s="1" t="s">
        <v>22646</v>
      </c>
    </row>
    <row r="153" spans="4:35" x14ac:dyDescent="0.3">
      <c r="D153" s="60" t="s">
        <v>1078</v>
      </c>
      <c r="E153" s="60" t="s">
        <v>405</v>
      </c>
      <c r="F153" s="60" t="s">
        <v>405</v>
      </c>
      <c r="G153" s="60" t="s">
        <v>355</v>
      </c>
      <c r="H153" s="60" t="s">
        <v>351</v>
      </c>
      <c r="I153" s="60">
        <v>6</v>
      </c>
      <c r="J153" s="60" t="s">
        <v>43</v>
      </c>
      <c r="K153" s="60" t="s">
        <v>406</v>
      </c>
      <c r="L153" s="60">
        <v>101</v>
      </c>
      <c r="N153"/>
      <c r="O153" t="s">
        <v>1041</v>
      </c>
      <c r="U153" s="63">
        <v>218</v>
      </c>
      <c r="V153" s="63">
        <v>6</v>
      </c>
      <c r="W153" s="63" t="s">
        <v>1413</v>
      </c>
      <c r="X153" s="63">
        <v>2</v>
      </c>
      <c r="Y153" s="63" t="s">
        <v>1399</v>
      </c>
      <c r="Z153" s="63">
        <v>2201</v>
      </c>
      <c r="AA153" s="63" t="s">
        <v>1412</v>
      </c>
      <c r="AB153" s="63">
        <v>1</v>
      </c>
      <c r="AC153" s="63" t="s">
        <v>1331</v>
      </c>
      <c r="AD153" s="63" t="s">
        <v>17421</v>
      </c>
      <c r="AG153" s="63">
        <v>5822769</v>
      </c>
      <c r="AH153" s="63" t="s">
        <v>25769</v>
      </c>
      <c r="AI153" s="63" t="s">
        <v>25770</v>
      </c>
    </row>
    <row r="154" spans="4:35" x14ac:dyDescent="0.3">
      <c r="D154" s="60" t="s">
        <v>1006</v>
      </c>
      <c r="E154" s="60" t="s">
        <v>375</v>
      </c>
      <c r="F154" s="60" t="s">
        <v>376</v>
      </c>
      <c r="G154" s="60" t="s">
        <v>355</v>
      </c>
      <c r="H154" s="60" t="s">
        <v>351</v>
      </c>
      <c r="I154" s="60">
        <v>6</v>
      </c>
      <c r="J154" s="60" t="s">
        <v>43</v>
      </c>
      <c r="K154" s="60" t="s">
        <v>377</v>
      </c>
      <c r="L154" s="60">
        <v>86</v>
      </c>
      <c r="N154"/>
      <c r="O154" t="s">
        <v>1042</v>
      </c>
      <c r="U154" s="63">
        <v>219</v>
      </c>
      <c r="V154" s="63">
        <v>4</v>
      </c>
      <c r="W154" s="63" t="s">
        <v>1414</v>
      </c>
      <c r="X154" s="63">
        <v>2</v>
      </c>
      <c r="Y154" s="63" t="s">
        <v>1399</v>
      </c>
      <c r="Z154" s="63">
        <v>2201</v>
      </c>
      <c r="AA154" s="63" t="s">
        <v>1412</v>
      </c>
      <c r="AB154" s="63">
        <v>1</v>
      </c>
      <c r="AC154" s="63" t="s">
        <v>1331</v>
      </c>
      <c r="AD154" s="63" t="s">
        <v>17421</v>
      </c>
      <c r="AG154" s="72">
        <v>5822818</v>
      </c>
      <c r="AH154" s="1" t="s">
        <v>23335</v>
      </c>
      <c r="AI154" s="1" t="s">
        <v>23336</v>
      </c>
    </row>
    <row r="155" spans="4:35" x14ac:dyDescent="0.3">
      <c r="D155" s="60" t="s">
        <v>946</v>
      </c>
      <c r="E155" s="60" t="s">
        <v>363</v>
      </c>
      <c r="F155" s="60" t="s">
        <v>361</v>
      </c>
      <c r="G155" s="60" t="s">
        <v>355</v>
      </c>
      <c r="H155" s="60" t="s">
        <v>351</v>
      </c>
      <c r="I155" s="60">
        <v>6</v>
      </c>
      <c r="J155" s="60" t="s">
        <v>43</v>
      </c>
      <c r="K155" s="60" t="s">
        <v>362</v>
      </c>
      <c r="L155" s="60">
        <v>80</v>
      </c>
      <c r="N155"/>
      <c r="O155" t="s">
        <v>1043</v>
      </c>
      <c r="U155" s="63">
        <v>220</v>
      </c>
      <c r="V155" s="63">
        <v>8</v>
      </c>
      <c r="W155" s="63" t="s">
        <v>1415</v>
      </c>
      <c r="X155" s="63">
        <v>2</v>
      </c>
      <c r="Y155" s="63" t="s">
        <v>1399</v>
      </c>
      <c r="Z155" s="63">
        <v>2201</v>
      </c>
      <c r="AA155" s="63" t="s">
        <v>1412</v>
      </c>
      <c r="AB155" s="63">
        <v>1</v>
      </c>
      <c r="AC155" s="63" t="s">
        <v>1331</v>
      </c>
      <c r="AD155" s="63" t="s">
        <v>17421</v>
      </c>
      <c r="AG155" s="63">
        <v>5823153</v>
      </c>
      <c r="AH155" s="63" t="s">
        <v>27149</v>
      </c>
      <c r="AI155" s="63" t="s">
        <v>27150</v>
      </c>
    </row>
    <row r="156" spans="4:35" x14ac:dyDescent="0.3">
      <c r="D156" s="60" t="s">
        <v>1008</v>
      </c>
      <c r="E156" s="60" t="s">
        <v>378</v>
      </c>
      <c r="F156" s="60" t="s">
        <v>378</v>
      </c>
      <c r="G156" s="60" t="s">
        <v>355</v>
      </c>
      <c r="H156" s="60" t="s">
        <v>351</v>
      </c>
      <c r="I156" s="60">
        <v>6</v>
      </c>
      <c r="J156" s="60" t="s">
        <v>43</v>
      </c>
      <c r="K156" s="60" t="s">
        <v>379</v>
      </c>
      <c r="L156" s="60">
        <v>87</v>
      </c>
      <c r="N156"/>
      <c r="O156" t="s">
        <v>1044</v>
      </c>
      <c r="U156" s="63">
        <v>222</v>
      </c>
      <c r="V156" s="63">
        <v>4</v>
      </c>
      <c r="W156" s="63" t="s">
        <v>1416</v>
      </c>
      <c r="X156" s="63">
        <v>2</v>
      </c>
      <c r="Y156" s="63" t="s">
        <v>1399</v>
      </c>
      <c r="Z156" s="63">
        <v>2201</v>
      </c>
      <c r="AA156" s="63" t="s">
        <v>1412</v>
      </c>
      <c r="AB156" s="63">
        <v>1</v>
      </c>
      <c r="AC156" s="63" t="s">
        <v>1331</v>
      </c>
      <c r="AD156" s="63" t="s">
        <v>17421</v>
      </c>
      <c r="AG156" s="63">
        <v>5823228</v>
      </c>
      <c r="AH156" s="63" t="s">
        <v>27159</v>
      </c>
      <c r="AI156" s="63" t="s">
        <v>27160</v>
      </c>
    </row>
    <row r="157" spans="4:35" x14ac:dyDescent="0.3">
      <c r="D157" s="60" t="s">
        <v>1117</v>
      </c>
      <c r="E157" s="60" t="s">
        <v>417</v>
      </c>
      <c r="F157" s="60" t="s">
        <v>417</v>
      </c>
      <c r="G157" s="60" t="s">
        <v>350</v>
      </c>
      <c r="H157" s="60" t="s">
        <v>351</v>
      </c>
      <c r="I157" s="60">
        <v>6</v>
      </c>
      <c r="J157" s="60" t="s">
        <v>43</v>
      </c>
      <c r="K157" s="60" t="s">
        <v>418</v>
      </c>
      <c r="L157" s="60">
        <v>107</v>
      </c>
      <c r="N157"/>
      <c r="O157" t="s">
        <v>1045</v>
      </c>
      <c r="U157" s="63">
        <v>223</v>
      </c>
      <c r="V157" s="63">
        <v>2</v>
      </c>
      <c r="W157" s="63" t="s">
        <v>1417</v>
      </c>
      <c r="X157" s="63">
        <v>2</v>
      </c>
      <c r="Y157" s="63" t="s">
        <v>1399</v>
      </c>
      <c r="Z157" s="63">
        <v>2201</v>
      </c>
      <c r="AA157" s="63" t="s">
        <v>1412</v>
      </c>
      <c r="AB157" s="63">
        <v>1</v>
      </c>
      <c r="AC157" s="63" t="s">
        <v>1331</v>
      </c>
      <c r="AD157" s="63" t="s">
        <v>17421</v>
      </c>
      <c r="AG157" s="72">
        <v>5823975</v>
      </c>
      <c r="AH157" s="1" t="s">
        <v>22081</v>
      </c>
      <c r="AI157" s="1" t="s">
        <v>22082</v>
      </c>
    </row>
    <row r="158" spans="4:35" x14ac:dyDescent="0.3">
      <c r="D158" s="60" t="s">
        <v>994</v>
      </c>
      <c r="E158" s="60" t="s">
        <v>373</v>
      </c>
      <c r="F158" s="60" t="s">
        <v>373</v>
      </c>
      <c r="G158" s="60" t="s">
        <v>350</v>
      </c>
      <c r="H158" s="60" t="s">
        <v>351</v>
      </c>
      <c r="I158" s="60">
        <v>6</v>
      </c>
      <c r="J158" s="60" t="s">
        <v>43</v>
      </c>
      <c r="K158" s="60" t="s">
        <v>374</v>
      </c>
      <c r="L158" s="60">
        <v>85</v>
      </c>
      <c r="N158"/>
      <c r="O158" t="s">
        <v>1046</v>
      </c>
      <c r="U158" s="63">
        <v>224</v>
      </c>
      <c r="V158" s="63">
        <v>0</v>
      </c>
      <c r="W158" s="63" t="s">
        <v>1418</v>
      </c>
      <c r="X158" s="63">
        <v>2</v>
      </c>
      <c r="Y158" s="63" t="s">
        <v>1399</v>
      </c>
      <c r="Z158" s="63">
        <v>2201</v>
      </c>
      <c r="AA158" s="63" t="s">
        <v>1412</v>
      </c>
      <c r="AB158" s="63">
        <v>1</v>
      </c>
      <c r="AC158" s="63" t="s">
        <v>1331</v>
      </c>
      <c r="AD158" s="63" t="s">
        <v>17421</v>
      </c>
      <c r="AG158" s="63">
        <v>5824482</v>
      </c>
      <c r="AH158" s="63" t="s">
        <v>25779</v>
      </c>
      <c r="AI158" s="63" t="s">
        <v>25780</v>
      </c>
    </row>
    <row r="159" spans="4:35" x14ac:dyDescent="0.3">
      <c r="D159" s="60" t="s">
        <v>990</v>
      </c>
      <c r="E159" s="60" t="s">
        <v>371</v>
      </c>
      <c r="F159" s="60" t="s">
        <v>371</v>
      </c>
      <c r="G159" s="60" t="s">
        <v>367</v>
      </c>
      <c r="H159" s="60" t="s">
        <v>351</v>
      </c>
      <c r="I159" s="60">
        <v>6</v>
      </c>
      <c r="J159" s="60" t="s">
        <v>43</v>
      </c>
      <c r="K159" s="60" t="s">
        <v>372</v>
      </c>
      <c r="L159" s="60">
        <v>84</v>
      </c>
      <c r="N159"/>
      <c r="O159" t="s">
        <v>1047</v>
      </c>
      <c r="U159" s="63">
        <v>225</v>
      </c>
      <c r="V159" s="63">
        <v>9</v>
      </c>
      <c r="W159" s="63" t="s">
        <v>1419</v>
      </c>
      <c r="X159" s="63">
        <v>2</v>
      </c>
      <c r="Y159" s="63" t="s">
        <v>1399</v>
      </c>
      <c r="Z159" s="63">
        <v>2201</v>
      </c>
      <c r="AA159" s="63" t="s">
        <v>1412</v>
      </c>
      <c r="AB159" s="63">
        <v>1</v>
      </c>
      <c r="AC159" s="63" t="s">
        <v>1331</v>
      </c>
      <c r="AD159" s="63" t="s">
        <v>17421</v>
      </c>
      <c r="AG159" s="72">
        <v>5824494</v>
      </c>
      <c r="AH159" s="1" t="s">
        <v>21715</v>
      </c>
      <c r="AI159" s="1" t="s">
        <v>21716</v>
      </c>
    </row>
    <row r="160" spans="4:35" x14ac:dyDescent="0.3">
      <c r="D160" s="60" t="s">
        <v>1009</v>
      </c>
      <c r="E160" s="60" t="s">
        <v>864</v>
      </c>
      <c r="F160" s="60" t="s">
        <v>381</v>
      </c>
      <c r="G160" s="60" t="s">
        <v>367</v>
      </c>
      <c r="H160" s="60" t="s">
        <v>351</v>
      </c>
      <c r="I160" s="60">
        <v>6</v>
      </c>
      <c r="J160" s="60" t="s">
        <v>43</v>
      </c>
      <c r="K160" s="60" t="s">
        <v>382</v>
      </c>
      <c r="L160" s="60">
        <v>88</v>
      </c>
      <c r="N160"/>
      <c r="O160" t="s">
        <v>1048</v>
      </c>
      <c r="U160" s="63">
        <v>226</v>
      </c>
      <c r="V160" s="63">
        <v>7</v>
      </c>
      <c r="W160" s="63" t="s">
        <v>1420</v>
      </c>
      <c r="X160" s="63">
        <v>2</v>
      </c>
      <c r="Y160" s="63" t="s">
        <v>1399</v>
      </c>
      <c r="Z160" s="63">
        <v>2201</v>
      </c>
      <c r="AA160" s="63" t="s">
        <v>1412</v>
      </c>
      <c r="AB160" s="63">
        <v>1</v>
      </c>
      <c r="AC160" s="63" t="s">
        <v>1331</v>
      </c>
      <c r="AD160" s="63" t="s">
        <v>17421</v>
      </c>
      <c r="AG160" s="72">
        <v>5825101</v>
      </c>
      <c r="AH160" s="1" t="s">
        <v>24247</v>
      </c>
      <c r="AI160" s="1" t="s">
        <v>24248</v>
      </c>
    </row>
    <row r="161" spans="4:35" x14ac:dyDescent="0.3">
      <c r="D161" s="60" t="s">
        <v>1086</v>
      </c>
      <c r="E161" s="60" t="s">
        <v>408</v>
      </c>
      <c r="F161" s="60" t="s">
        <v>408</v>
      </c>
      <c r="G161" s="60" t="s">
        <v>355</v>
      </c>
      <c r="H161" s="60" t="s">
        <v>351</v>
      </c>
      <c r="I161" s="60">
        <v>6</v>
      </c>
      <c r="J161" s="60" t="s">
        <v>43</v>
      </c>
      <c r="K161" s="60" t="s">
        <v>409</v>
      </c>
      <c r="L161" s="60">
        <v>103</v>
      </c>
      <c r="N161"/>
      <c r="O161" t="s">
        <v>1049</v>
      </c>
      <c r="U161" s="63">
        <v>227</v>
      </c>
      <c r="V161" s="63">
        <v>5</v>
      </c>
      <c r="W161" s="63" t="s">
        <v>1421</v>
      </c>
      <c r="X161" s="63">
        <v>2</v>
      </c>
      <c r="Y161" s="63" t="s">
        <v>1399</v>
      </c>
      <c r="Z161" s="63">
        <v>2201</v>
      </c>
      <c r="AA161" s="63" t="s">
        <v>1412</v>
      </c>
      <c r="AB161" s="63">
        <v>1</v>
      </c>
      <c r="AC161" s="63" t="s">
        <v>1331</v>
      </c>
      <c r="AD161" s="63" t="s">
        <v>17421</v>
      </c>
      <c r="AG161" s="72">
        <v>5826406</v>
      </c>
      <c r="AH161" s="1" t="s">
        <v>22551</v>
      </c>
      <c r="AI161" s="1" t="s">
        <v>22552</v>
      </c>
    </row>
    <row r="162" spans="4:35" x14ac:dyDescent="0.3">
      <c r="D162" s="60" t="s">
        <v>960</v>
      </c>
      <c r="E162" s="60" t="s">
        <v>364</v>
      </c>
      <c r="F162" s="60" t="s">
        <v>364</v>
      </c>
      <c r="G162" s="60" t="s">
        <v>355</v>
      </c>
      <c r="H162" s="60" t="s">
        <v>351</v>
      </c>
      <c r="I162" s="60">
        <v>6</v>
      </c>
      <c r="J162" s="60" t="s">
        <v>43</v>
      </c>
      <c r="K162" s="60" t="s">
        <v>365</v>
      </c>
      <c r="L162" s="60">
        <v>81</v>
      </c>
      <c r="N162"/>
      <c r="O162" t="s">
        <v>1050</v>
      </c>
      <c r="U162" s="63">
        <v>228</v>
      </c>
      <c r="V162" s="63">
        <v>3</v>
      </c>
      <c r="W162" s="63" t="s">
        <v>1422</v>
      </c>
      <c r="X162" s="63">
        <v>2</v>
      </c>
      <c r="Y162" s="63" t="s">
        <v>1399</v>
      </c>
      <c r="Z162" s="63">
        <v>2201</v>
      </c>
      <c r="AA162" s="63" t="s">
        <v>1412</v>
      </c>
      <c r="AB162" s="63">
        <v>1</v>
      </c>
      <c r="AC162" s="63" t="s">
        <v>1331</v>
      </c>
      <c r="AD162" s="63" t="s">
        <v>17421</v>
      </c>
      <c r="AG162" s="63">
        <v>5830085</v>
      </c>
      <c r="AH162" s="63" t="s">
        <v>26667</v>
      </c>
      <c r="AI162" s="63" t="s">
        <v>26668</v>
      </c>
    </row>
    <row r="163" spans="4:35" x14ac:dyDescent="0.3">
      <c r="D163" s="60" t="s">
        <v>1012</v>
      </c>
      <c r="E163" s="60" t="s">
        <v>533</v>
      </c>
      <c r="F163" s="60" t="s">
        <v>533</v>
      </c>
      <c r="G163" s="60" t="s">
        <v>543</v>
      </c>
      <c r="H163" s="60" t="s">
        <v>533</v>
      </c>
      <c r="I163" s="60">
        <v>7</v>
      </c>
      <c r="J163" s="60" t="s">
        <v>43</v>
      </c>
      <c r="K163" s="60" t="s">
        <v>563</v>
      </c>
      <c r="L163" s="60">
        <v>119</v>
      </c>
      <c r="N163"/>
      <c r="O163" t="s">
        <v>1051</v>
      </c>
      <c r="U163" s="63">
        <v>229</v>
      </c>
      <c r="V163" s="63">
        <v>1</v>
      </c>
      <c r="W163" s="63" t="s">
        <v>1423</v>
      </c>
      <c r="X163" s="63">
        <v>2</v>
      </c>
      <c r="Y163" s="63" t="s">
        <v>1399</v>
      </c>
      <c r="Z163" s="63">
        <v>2201</v>
      </c>
      <c r="AA163" s="63" t="s">
        <v>1412</v>
      </c>
      <c r="AB163" s="63">
        <v>1</v>
      </c>
      <c r="AC163" s="63" t="s">
        <v>1331</v>
      </c>
      <c r="AD163" s="63" t="s">
        <v>17421</v>
      </c>
      <c r="AG163" s="72">
        <v>5830112</v>
      </c>
      <c r="AH163" s="1" t="s">
        <v>22811</v>
      </c>
      <c r="AI163" s="1" t="s">
        <v>22812</v>
      </c>
    </row>
    <row r="164" spans="4:35" x14ac:dyDescent="0.3">
      <c r="D164" s="60" t="s">
        <v>1127</v>
      </c>
      <c r="E164" s="60" t="s">
        <v>592</v>
      </c>
      <c r="F164" s="60" t="s">
        <v>592</v>
      </c>
      <c r="G164" s="60" t="s">
        <v>548</v>
      </c>
      <c r="H164" s="60" t="s">
        <v>533</v>
      </c>
      <c r="I164" s="60">
        <v>7</v>
      </c>
      <c r="J164" s="60" t="s">
        <v>43</v>
      </c>
      <c r="K164" s="60" t="s">
        <v>593</v>
      </c>
      <c r="L164" s="60">
        <v>134</v>
      </c>
      <c r="N164"/>
      <c r="O164" t="s">
        <v>1052</v>
      </c>
      <c r="U164" s="63">
        <v>230</v>
      </c>
      <c r="V164" s="63">
        <v>5</v>
      </c>
      <c r="W164" s="63" t="s">
        <v>1424</v>
      </c>
      <c r="X164" s="63">
        <v>2</v>
      </c>
      <c r="Y164" s="63" t="s">
        <v>1399</v>
      </c>
      <c r="Z164" s="63">
        <v>2201</v>
      </c>
      <c r="AA164" s="63" t="s">
        <v>1412</v>
      </c>
      <c r="AB164" s="63">
        <v>1</v>
      </c>
      <c r="AC164" s="63" t="s">
        <v>1331</v>
      </c>
      <c r="AD164" s="63" t="s">
        <v>17421</v>
      </c>
      <c r="AG164" s="63">
        <v>5830199</v>
      </c>
      <c r="AH164" s="63" t="s">
        <v>27354</v>
      </c>
      <c r="AI164" s="63" t="s">
        <v>27355</v>
      </c>
    </row>
    <row r="165" spans="4:35" x14ac:dyDescent="0.3">
      <c r="D165" s="60" t="s">
        <v>1123</v>
      </c>
      <c r="E165" s="60" t="s">
        <v>543</v>
      </c>
      <c r="F165" s="60" t="s">
        <v>543</v>
      </c>
      <c r="G165" s="60" t="s">
        <v>543</v>
      </c>
      <c r="H165" s="60" t="s">
        <v>533</v>
      </c>
      <c r="I165" s="60">
        <v>7</v>
      </c>
      <c r="J165" s="60" t="s">
        <v>43</v>
      </c>
      <c r="K165" s="60" t="s">
        <v>591</v>
      </c>
      <c r="L165" s="60">
        <v>133</v>
      </c>
      <c r="N165"/>
      <c r="O165" t="s">
        <v>1053</v>
      </c>
      <c r="U165" s="63">
        <v>231</v>
      </c>
      <c r="V165" s="63">
        <v>3</v>
      </c>
      <c r="W165" s="63" t="s">
        <v>1425</v>
      </c>
      <c r="X165" s="63">
        <v>2</v>
      </c>
      <c r="Y165" s="63" t="s">
        <v>1399</v>
      </c>
      <c r="Z165" s="63">
        <v>2201</v>
      </c>
      <c r="AA165" s="63" t="s">
        <v>1412</v>
      </c>
      <c r="AB165" s="63">
        <v>1</v>
      </c>
      <c r="AC165" s="63" t="s">
        <v>1331</v>
      </c>
      <c r="AD165" s="63" t="s">
        <v>17421</v>
      </c>
      <c r="AG165" s="72">
        <v>5830238</v>
      </c>
      <c r="AH165" s="1" t="s">
        <v>24551</v>
      </c>
      <c r="AI165" s="1" t="s">
        <v>24552</v>
      </c>
    </row>
    <row r="166" spans="4:35" x14ac:dyDescent="0.3">
      <c r="D166" s="60" t="s">
        <v>1113</v>
      </c>
      <c r="E166" s="60" t="s">
        <v>589</v>
      </c>
      <c r="F166" s="60" t="s">
        <v>589</v>
      </c>
      <c r="G166" s="60" t="s">
        <v>543</v>
      </c>
      <c r="H166" s="60" t="s">
        <v>533</v>
      </c>
      <c r="I166" s="60">
        <v>7</v>
      </c>
      <c r="J166" s="60" t="s">
        <v>43</v>
      </c>
      <c r="K166" s="60" t="s">
        <v>590</v>
      </c>
      <c r="L166" s="60">
        <v>132</v>
      </c>
      <c r="N166"/>
      <c r="O166" t="s">
        <v>1054</v>
      </c>
      <c r="U166" s="63">
        <v>232</v>
      </c>
      <c r="V166" s="63">
        <v>1</v>
      </c>
      <c r="W166" s="63" t="s">
        <v>1426</v>
      </c>
      <c r="X166" s="63">
        <v>2</v>
      </c>
      <c r="Y166" s="63" t="s">
        <v>1399</v>
      </c>
      <c r="Z166" s="63">
        <v>2201</v>
      </c>
      <c r="AA166" s="63" t="s">
        <v>1412</v>
      </c>
      <c r="AB166" s="63">
        <v>1</v>
      </c>
      <c r="AC166" s="63" t="s">
        <v>1331</v>
      </c>
      <c r="AD166" s="63" t="s">
        <v>17421</v>
      </c>
      <c r="AG166" s="63">
        <v>5830521</v>
      </c>
      <c r="AH166" s="63" t="s">
        <v>26657</v>
      </c>
      <c r="AI166" s="63" t="s">
        <v>26658</v>
      </c>
    </row>
    <row r="167" spans="4:35" x14ac:dyDescent="0.3">
      <c r="D167" s="60" t="s">
        <v>1095</v>
      </c>
      <c r="E167" s="60" t="s">
        <v>581</v>
      </c>
      <c r="F167" s="60" t="s">
        <v>581</v>
      </c>
      <c r="G167" s="60" t="s">
        <v>548</v>
      </c>
      <c r="H167" s="60" t="s">
        <v>533</v>
      </c>
      <c r="I167" s="60">
        <v>7</v>
      </c>
      <c r="J167" s="60" t="s">
        <v>43</v>
      </c>
      <c r="K167" s="60" t="s">
        <v>582</v>
      </c>
      <c r="L167" s="60">
        <v>128</v>
      </c>
      <c r="N167"/>
      <c r="O167" t="s">
        <v>1055</v>
      </c>
      <c r="U167" s="63">
        <v>236</v>
      </c>
      <c r="V167" s="63">
        <v>4</v>
      </c>
      <c r="W167" s="63" t="s">
        <v>1427</v>
      </c>
      <c r="X167" s="63">
        <v>2</v>
      </c>
      <c r="Y167" s="63" t="s">
        <v>1399</v>
      </c>
      <c r="Z167" s="63">
        <v>2201</v>
      </c>
      <c r="AA167" s="63" t="s">
        <v>1412</v>
      </c>
      <c r="AB167" s="63">
        <v>1</v>
      </c>
      <c r="AC167" s="63" t="s">
        <v>1331</v>
      </c>
      <c r="AD167" s="63" t="s">
        <v>17421</v>
      </c>
      <c r="AG167" s="72">
        <v>5830624</v>
      </c>
      <c r="AH167" s="1" t="s">
        <v>23305</v>
      </c>
      <c r="AI167" s="1" t="s">
        <v>23306</v>
      </c>
    </row>
    <row r="168" spans="4:35" x14ac:dyDescent="0.3">
      <c r="D168" s="60" t="s">
        <v>1096</v>
      </c>
      <c r="E168" s="61" t="s">
        <v>583</v>
      </c>
      <c r="F168" s="60" t="s">
        <v>583</v>
      </c>
      <c r="G168" s="60" t="s">
        <v>548</v>
      </c>
      <c r="H168" s="60" t="s">
        <v>533</v>
      </c>
      <c r="I168" s="60">
        <v>7</v>
      </c>
      <c r="J168" s="60" t="s">
        <v>43</v>
      </c>
      <c r="K168" s="60" t="s">
        <v>584</v>
      </c>
      <c r="L168" s="60">
        <v>129</v>
      </c>
      <c r="N168"/>
      <c r="O168" t="s">
        <v>1056</v>
      </c>
      <c r="U168" s="63">
        <v>237</v>
      </c>
      <c r="V168" s="63">
        <v>2</v>
      </c>
      <c r="W168" s="63" t="s">
        <v>1428</v>
      </c>
      <c r="X168" s="63">
        <v>2</v>
      </c>
      <c r="Y168" s="63" t="s">
        <v>1399</v>
      </c>
      <c r="Z168" s="63">
        <v>2201</v>
      </c>
      <c r="AA168" s="63" t="s">
        <v>1412</v>
      </c>
      <c r="AB168" s="63">
        <v>1</v>
      </c>
      <c r="AC168" s="63" t="s">
        <v>1331</v>
      </c>
      <c r="AD168" s="63" t="s">
        <v>17421</v>
      </c>
      <c r="AG168" s="72">
        <v>5833510</v>
      </c>
      <c r="AH168" s="1" t="s">
        <v>23829</v>
      </c>
      <c r="AI168" s="1" t="s">
        <v>23830</v>
      </c>
    </row>
    <row r="169" spans="4:35" x14ac:dyDescent="0.3">
      <c r="D169" s="60" t="s">
        <v>1137</v>
      </c>
      <c r="E169" s="60" t="s">
        <v>594</v>
      </c>
      <c r="F169" s="60" t="s">
        <v>595</v>
      </c>
      <c r="G169" s="60" t="s">
        <v>548</v>
      </c>
      <c r="H169" s="60" t="s">
        <v>533</v>
      </c>
      <c r="I169" s="60">
        <v>7</v>
      </c>
      <c r="J169" s="60" t="s">
        <v>43</v>
      </c>
      <c r="K169" s="60" t="s">
        <v>596</v>
      </c>
      <c r="L169" s="60">
        <v>135</v>
      </c>
      <c r="N169"/>
      <c r="O169" t="s">
        <v>1057</v>
      </c>
      <c r="U169" s="63">
        <v>238</v>
      </c>
      <c r="V169" s="63">
        <v>0</v>
      </c>
      <c r="W169" s="63" t="s">
        <v>1429</v>
      </c>
      <c r="X169" s="63">
        <v>2</v>
      </c>
      <c r="Y169" s="63" t="s">
        <v>1399</v>
      </c>
      <c r="Z169" s="63">
        <v>2201</v>
      </c>
      <c r="AA169" s="63" t="s">
        <v>1412</v>
      </c>
      <c r="AB169" s="63">
        <v>1</v>
      </c>
      <c r="AC169" s="63" t="s">
        <v>1331</v>
      </c>
      <c r="AD169" s="63" t="s">
        <v>17421</v>
      </c>
      <c r="AG169" s="72">
        <v>5834853</v>
      </c>
      <c r="AH169" s="1" t="s">
        <v>24883</v>
      </c>
      <c r="AI169" s="1" t="s">
        <v>24884</v>
      </c>
    </row>
    <row r="170" spans="4:35" x14ac:dyDescent="0.3">
      <c r="D170" s="60" t="s">
        <v>1088</v>
      </c>
      <c r="E170" s="60" t="s">
        <v>576</v>
      </c>
      <c r="F170" s="60" t="s">
        <v>576</v>
      </c>
      <c r="G170" s="60" t="s">
        <v>539</v>
      </c>
      <c r="H170" s="60" t="s">
        <v>533</v>
      </c>
      <c r="I170" s="60">
        <v>7</v>
      </c>
      <c r="J170" s="60" t="s">
        <v>43</v>
      </c>
      <c r="K170" s="60" t="s">
        <v>577</v>
      </c>
      <c r="L170" s="60">
        <v>126</v>
      </c>
      <c r="N170"/>
      <c r="O170" t="s">
        <v>1058</v>
      </c>
      <c r="U170" s="63">
        <v>239</v>
      </c>
      <c r="V170" s="63">
        <v>9</v>
      </c>
      <c r="W170" s="63" t="s">
        <v>1430</v>
      </c>
      <c r="X170" s="63">
        <v>2</v>
      </c>
      <c r="Y170" s="63" t="s">
        <v>1399</v>
      </c>
      <c r="Z170" s="63">
        <v>2201</v>
      </c>
      <c r="AA170" s="63" t="s">
        <v>1412</v>
      </c>
      <c r="AB170" s="63">
        <v>1</v>
      </c>
      <c r="AC170" s="63" t="s">
        <v>1331</v>
      </c>
      <c r="AD170" s="63" t="s">
        <v>17421</v>
      </c>
      <c r="AG170" s="63">
        <v>5836967</v>
      </c>
      <c r="AH170" s="63" t="s">
        <v>26373</v>
      </c>
      <c r="AI170" s="63" t="s">
        <v>26374</v>
      </c>
    </row>
    <row r="171" spans="4:35" x14ac:dyDescent="0.3">
      <c r="D171" s="60" t="s">
        <v>1083</v>
      </c>
      <c r="E171" s="60" t="s">
        <v>574</v>
      </c>
      <c r="F171" s="60" t="s">
        <v>574</v>
      </c>
      <c r="G171" s="60" t="s">
        <v>548</v>
      </c>
      <c r="H171" s="60" t="s">
        <v>533</v>
      </c>
      <c r="I171" s="60">
        <v>7</v>
      </c>
      <c r="J171" s="60" t="s">
        <v>43</v>
      </c>
      <c r="K171" s="60" t="s">
        <v>575</v>
      </c>
      <c r="L171" s="60">
        <v>125</v>
      </c>
      <c r="N171"/>
      <c r="O171" t="s">
        <v>1059</v>
      </c>
      <c r="U171" s="63">
        <v>240</v>
      </c>
      <c r="V171" s="63">
        <v>2</v>
      </c>
      <c r="W171" s="63" t="s">
        <v>1431</v>
      </c>
      <c r="X171" s="63">
        <v>2</v>
      </c>
      <c r="Y171" s="63" t="s">
        <v>1399</v>
      </c>
      <c r="Z171" s="63">
        <v>2201</v>
      </c>
      <c r="AA171" s="63" t="s">
        <v>1412</v>
      </c>
      <c r="AB171" s="63">
        <v>1</v>
      </c>
      <c r="AC171" s="63" t="s">
        <v>1331</v>
      </c>
      <c r="AD171" s="63" t="s">
        <v>17421</v>
      </c>
      <c r="AG171" s="72">
        <v>5838743</v>
      </c>
      <c r="AH171" s="1" t="s">
        <v>23901</v>
      </c>
      <c r="AI171" s="1" t="s">
        <v>23902</v>
      </c>
    </row>
    <row r="172" spans="4:35" x14ac:dyDescent="0.3">
      <c r="D172" s="60" t="s">
        <v>1047</v>
      </c>
      <c r="E172" s="60" t="s">
        <v>572</v>
      </c>
      <c r="F172" s="60" t="s">
        <v>572</v>
      </c>
      <c r="G172" s="60" t="s">
        <v>543</v>
      </c>
      <c r="H172" s="60" t="s">
        <v>533</v>
      </c>
      <c r="I172" s="60">
        <v>7</v>
      </c>
      <c r="J172" s="60" t="s">
        <v>43</v>
      </c>
      <c r="K172" s="60" t="s">
        <v>573</v>
      </c>
      <c r="L172" s="60">
        <v>124</v>
      </c>
      <c r="N172"/>
      <c r="O172" t="s">
        <v>1060</v>
      </c>
      <c r="U172" s="63">
        <v>241</v>
      </c>
      <c r="V172" s="63">
        <v>0</v>
      </c>
      <c r="W172" s="63" t="s">
        <v>1432</v>
      </c>
      <c r="X172" s="63">
        <v>2</v>
      </c>
      <c r="Y172" s="63" t="s">
        <v>1399</v>
      </c>
      <c r="Z172" s="63">
        <v>2201</v>
      </c>
      <c r="AA172" s="63" t="s">
        <v>1412</v>
      </c>
      <c r="AB172" s="63">
        <v>1</v>
      </c>
      <c r="AC172" s="63" t="s">
        <v>1331</v>
      </c>
      <c r="AD172" s="63" t="s">
        <v>17421</v>
      </c>
      <c r="AG172" s="63">
        <v>5839665</v>
      </c>
      <c r="AH172" s="63" t="s">
        <v>28216</v>
      </c>
      <c r="AI172" s="63" t="s">
        <v>28217</v>
      </c>
    </row>
    <row r="173" spans="4:35" x14ac:dyDescent="0.3">
      <c r="D173" s="60" t="s">
        <v>1045</v>
      </c>
      <c r="E173" s="60" t="s">
        <v>570</v>
      </c>
      <c r="F173" s="60" t="s">
        <v>570</v>
      </c>
      <c r="G173" s="60" t="s">
        <v>532</v>
      </c>
      <c r="H173" s="60" t="s">
        <v>533</v>
      </c>
      <c r="I173" s="60">
        <v>7</v>
      </c>
      <c r="J173" s="60" t="s">
        <v>43</v>
      </c>
      <c r="K173" s="60" t="s">
        <v>571</v>
      </c>
      <c r="L173" s="60">
        <v>123</v>
      </c>
      <c r="N173"/>
      <c r="O173" t="s">
        <v>1061</v>
      </c>
      <c r="U173" s="63">
        <v>243</v>
      </c>
      <c r="V173" s="63">
        <v>7</v>
      </c>
      <c r="W173" s="63" t="s">
        <v>1433</v>
      </c>
      <c r="X173" s="63">
        <v>2</v>
      </c>
      <c r="Y173" s="63" t="s">
        <v>1399</v>
      </c>
      <c r="Z173" s="63">
        <v>2201</v>
      </c>
      <c r="AA173" s="63" t="s">
        <v>1412</v>
      </c>
      <c r="AB173" s="63">
        <v>1</v>
      </c>
      <c r="AC173" s="63" t="s">
        <v>1331</v>
      </c>
      <c r="AD173" s="63" t="s">
        <v>17421</v>
      </c>
      <c r="AG173" s="63">
        <v>5840873</v>
      </c>
      <c r="AH173" s="63" t="s">
        <v>27966</v>
      </c>
      <c r="AI173" s="63" t="s">
        <v>27967</v>
      </c>
    </row>
    <row r="174" spans="4:35" x14ac:dyDescent="0.3">
      <c r="D174" s="60" t="s">
        <v>1044</v>
      </c>
      <c r="E174" s="60" t="s">
        <v>568</v>
      </c>
      <c r="F174" s="60" t="s">
        <v>568</v>
      </c>
      <c r="G174" s="60" t="s">
        <v>543</v>
      </c>
      <c r="H174" s="60" t="s">
        <v>533</v>
      </c>
      <c r="I174" s="60">
        <v>7</v>
      </c>
      <c r="J174" s="60" t="s">
        <v>43</v>
      </c>
      <c r="K174" s="60" t="s">
        <v>569</v>
      </c>
      <c r="L174" s="60">
        <v>122</v>
      </c>
      <c r="N174"/>
      <c r="O174" t="s">
        <v>1062</v>
      </c>
      <c r="U174" s="63">
        <v>244</v>
      </c>
      <c r="V174" s="63">
        <v>5</v>
      </c>
      <c r="W174" s="63" t="s">
        <v>1434</v>
      </c>
      <c r="X174" s="63">
        <v>2</v>
      </c>
      <c r="Y174" s="63" t="s">
        <v>1399</v>
      </c>
      <c r="Z174" s="63">
        <v>2201</v>
      </c>
      <c r="AA174" s="63" t="s">
        <v>1412</v>
      </c>
      <c r="AB174" s="63">
        <v>1</v>
      </c>
      <c r="AC174" s="63" t="s">
        <v>1331</v>
      </c>
      <c r="AD174" s="63" t="s">
        <v>17421</v>
      </c>
      <c r="AG174" s="63">
        <v>5841169</v>
      </c>
      <c r="AH174" s="63" t="s">
        <v>25201</v>
      </c>
      <c r="AI174" s="63" t="s">
        <v>25202</v>
      </c>
    </row>
    <row r="175" spans="4:35" x14ac:dyDescent="0.3">
      <c r="D175" s="60" t="s">
        <v>1042</v>
      </c>
      <c r="E175" s="60" t="s">
        <v>566</v>
      </c>
      <c r="F175" s="60" t="s">
        <v>566</v>
      </c>
      <c r="G175" s="60" t="s">
        <v>539</v>
      </c>
      <c r="H175" s="60" t="s">
        <v>533</v>
      </c>
      <c r="I175" s="60">
        <v>7</v>
      </c>
      <c r="J175" s="60" t="s">
        <v>43</v>
      </c>
      <c r="K175" s="60" t="s">
        <v>567</v>
      </c>
      <c r="L175" s="60">
        <v>121</v>
      </c>
      <c r="N175"/>
      <c r="O175" t="s">
        <v>1063</v>
      </c>
      <c r="U175" s="63">
        <v>245</v>
      </c>
      <c r="V175" s="63">
        <v>3</v>
      </c>
      <c r="W175" s="63" t="s">
        <v>1435</v>
      </c>
      <c r="X175" s="63">
        <v>2</v>
      </c>
      <c r="Y175" s="63" t="s">
        <v>1399</v>
      </c>
      <c r="Z175" s="63">
        <v>2201</v>
      </c>
      <c r="AA175" s="63" t="s">
        <v>1412</v>
      </c>
      <c r="AB175" s="63">
        <v>1</v>
      </c>
      <c r="AC175" s="63" t="s">
        <v>1331</v>
      </c>
      <c r="AD175" s="63" t="s">
        <v>17421</v>
      </c>
      <c r="AG175" s="63">
        <v>5841440</v>
      </c>
      <c r="AH175" s="63" t="s">
        <v>26561</v>
      </c>
      <c r="AI175" s="63" t="s">
        <v>26562</v>
      </c>
    </row>
    <row r="176" spans="4:35" x14ac:dyDescent="0.3">
      <c r="D176" s="60" t="s">
        <v>1106</v>
      </c>
      <c r="E176" s="60" t="s">
        <v>587</v>
      </c>
      <c r="F176" s="60" t="s">
        <v>587</v>
      </c>
      <c r="G176" s="60" t="s">
        <v>539</v>
      </c>
      <c r="H176" s="60" t="s">
        <v>533</v>
      </c>
      <c r="I176" s="60">
        <v>7</v>
      </c>
      <c r="J176" s="60" t="s">
        <v>43</v>
      </c>
      <c r="K176" s="60" t="s">
        <v>588</v>
      </c>
      <c r="L176" s="60">
        <v>131</v>
      </c>
      <c r="N176"/>
      <c r="O176" t="s">
        <v>1064</v>
      </c>
      <c r="U176" s="63">
        <v>246</v>
      </c>
      <c r="V176" s="63">
        <v>1</v>
      </c>
      <c r="W176" s="63" t="s">
        <v>1436</v>
      </c>
      <c r="X176" s="63">
        <v>2</v>
      </c>
      <c r="Y176" s="63" t="s">
        <v>1399</v>
      </c>
      <c r="Z176" s="63">
        <v>2201</v>
      </c>
      <c r="AA176" s="63" t="s">
        <v>1412</v>
      </c>
      <c r="AB176" s="63">
        <v>1</v>
      </c>
      <c r="AC176" s="63" t="s">
        <v>1331</v>
      </c>
      <c r="AD176" s="63" t="s">
        <v>17421</v>
      </c>
      <c r="AG176" s="63">
        <v>5841470</v>
      </c>
      <c r="AH176" s="63" t="s">
        <v>27287</v>
      </c>
      <c r="AI176" s="63" t="s">
        <v>27288</v>
      </c>
    </row>
    <row r="177" spans="4:35" x14ac:dyDescent="0.3">
      <c r="D177" s="60" t="s">
        <v>1090</v>
      </c>
      <c r="E177" s="60" t="s">
        <v>578</v>
      </c>
      <c r="F177" s="60" t="s">
        <v>579</v>
      </c>
      <c r="G177" s="60" t="s">
        <v>543</v>
      </c>
      <c r="H177" s="60" t="s">
        <v>533</v>
      </c>
      <c r="I177" s="60">
        <v>7</v>
      </c>
      <c r="J177" s="60" t="s">
        <v>43</v>
      </c>
      <c r="K177" s="60" t="s">
        <v>580</v>
      </c>
      <c r="L177" s="60">
        <v>127</v>
      </c>
      <c r="N177"/>
      <c r="O177" t="s">
        <v>1065</v>
      </c>
      <c r="U177" s="63">
        <v>248</v>
      </c>
      <c r="V177" s="63">
        <v>8</v>
      </c>
      <c r="W177" s="63" t="s">
        <v>1437</v>
      </c>
      <c r="X177" s="63">
        <v>2</v>
      </c>
      <c r="Y177" s="63" t="s">
        <v>1399</v>
      </c>
      <c r="Z177" s="63">
        <v>2201</v>
      </c>
      <c r="AA177" s="63" t="s">
        <v>1412</v>
      </c>
      <c r="AB177" s="63">
        <v>1</v>
      </c>
      <c r="AC177" s="63" t="s">
        <v>1331</v>
      </c>
      <c r="AD177" s="63" t="s">
        <v>17421</v>
      </c>
      <c r="AG177" s="72">
        <v>5842124</v>
      </c>
      <c r="AH177" s="1" t="s">
        <v>23991</v>
      </c>
      <c r="AI177" s="1" t="s">
        <v>23992</v>
      </c>
    </row>
    <row r="178" spans="4:35" x14ac:dyDescent="0.3">
      <c r="D178" s="60" t="s">
        <v>1016</v>
      </c>
      <c r="E178" s="60" t="s">
        <v>564</v>
      </c>
      <c r="F178" s="60" t="s">
        <v>564</v>
      </c>
      <c r="G178" s="60" t="s">
        <v>548</v>
      </c>
      <c r="H178" s="60" t="s">
        <v>533</v>
      </c>
      <c r="I178" s="60">
        <v>7</v>
      </c>
      <c r="J178" s="60" t="s">
        <v>43</v>
      </c>
      <c r="K178" s="60" t="s">
        <v>565</v>
      </c>
      <c r="L178" s="60">
        <v>120</v>
      </c>
      <c r="N178"/>
      <c r="O178" t="s">
        <v>1066</v>
      </c>
      <c r="U178" s="63">
        <v>249</v>
      </c>
      <c r="V178" s="63">
        <v>6</v>
      </c>
      <c r="W178" s="63" t="s">
        <v>1696</v>
      </c>
      <c r="X178" s="63">
        <v>2</v>
      </c>
      <c r="Y178" s="63" t="s">
        <v>1399</v>
      </c>
      <c r="Z178" s="63">
        <v>2201</v>
      </c>
      <c r="AA178" s="63" t="s">
        <v>1412</v>
      </c>
      <c r="AB178" s="63">
        <v>1</v>
      </c>
      <c r="AC178" s="63" t="s">
        <v>1331</v>
      </c>
      <c r="AD178" s="63" t="s">
        <v>17423</v>
      </c>
      <c r="AG178" s="63">
        <v>5845623</v>
      </c>
      <c r="AH178" s="63" t="s">
        <v>27408</v>
      </c>
      <c r="AI178" s="63" t="s">
        <v>27409</v>
      </c>
    </row>
    <row r="179" spans="4:35" x14ac:dyDescent="0.3">
      <c r="D179" s="60" t="s">
        <v>963</v>
      </c>
      <c r="E179" s="60" t="s">
        <v>553</v>
      </c>
      <c r="F179" s="60" t="s">
        <v>553</v>
      </c>
      <c r="G179" s="60" t="s">
        <v>548</v>
      </c>
      <c r="H179" s="60" t="s">
        <v>533</v>
      </c>
      <c r="I179" s="60">
        <v>7</v>
      </c>
      <c r="J179" s="60" t="s">
        <v>43</v>
      </c>
      <c r="K179" s="60" t="s">
        <v>554</v>
      </c>
      <c r="L179" s="60">
        <v>115</v>
      </c>
      <c r="N179"/>
      <c r="O179" t="s">
        <v>1067</v>
      </c>
      <c r="U179" s="63">
        <v>252</v>
      </c>
      <c r="V179" s="63">
        <v>6</v>
      </c>
      <c r="W179" s="63" t="s">
        <v>1438</v>
      </c>
      <c r="X179" s="63">
        <v>2</v>
      </c>
      <c r="Y179" s="63" t="s">
        <v>1399</v>
      </c>
      <c r="Z179" s="63">
        <v>2201</v>
      </c>
      <c r="AA179" s="63" t="s">
        <v>1412</v>
      </c>
      <c r="AB179" s="63">
        <v>1</v>
      </c>
      <c r="AC179" s="63" t="s">
        <v>1331</v>
      </c>
      <c r="AD179" s="63" t="s">
        <v>17421</v>
      </c>
      <c r="AG179" s="72">
        <v>5846910</v>
      </c>
      <c r="AH179" s="1" t="s">
        <v>23785</v>
      </c>
      <c r="AI179" s="1" t="s">
        <v>23786</v>
      </c>
    </row>
    <row r="180" spans="4:35" x14ac:dyDescent="0.3">
      <c r="D180" s="60" t="s">
        <v>1141</v>
      </c>
      <c r="E180" s="61" t="s">
        <v>597</v>
      </c>
      <c r="F180" s="60" t="s">
        <v>597</v>
      </c>
      <c r="G180" s="60" t="s">
        <v>539</v>
      </c>
      <c r="H180" s="60" t="s">
        <v>533</v>
      </c>
      <c r="I180" s="60">
        <v>7</v>
      </c>
      <c r="J180" s="60" t="s">
        <v>43</v>
      </c>
      <c r="K180" s="60" t="s">
        <v>598</v>
      </c>
      <c r="L180" s="60">
        <v>136</v>
      </c>
      <c r="N180"/>
      <c r="O180" t="s">
        <v>1068</v>
      </c>
      <c r="U180" s="63">
        <v>253</v>
      </c>
      <c r="V180" s="63">
        <v>4</v>
      </c>
      <c r="W180" s="63" t="s">
        <v>1439</v>
      </c>
      <c r="X180" s="63">
        <v>2</v>
      </c>
      <c r="Y180" s="63" t="s">
        <v>1399</v>
      </c>
      <c r="Z180" s="63">
        <v>2201</v>
      </c>
      <c r="AA180" s="63" t="s">
        <v>1412</v>
      </c>
      <c r="AB180" s="63">
        <v>3</v>
      </c>
      <c r="AC180" s="63" t="s">
        <v>1288</v>
      </c>
      <c r="AD180" s="63" t="s">
        <v>17421</v>
      </c>
      <c r="AG180" s="72">
        <v>5850099</v>
      </c>
      <c r="AH180" s="1" t="s">
        <v>22833</v>
      </c>
      <c r="AI180" s="1" t="s">
        <v>22834</v>
      </c>
    </row>
    <row r="181" spans="4:35" x14ac:dyDescent="0.3">
      <c r="D181" s="60" t="s">
        <v>1144</v>
      </c>
      <c r="E181" s="60" t="s">
        <v>599</v>
      </c>
      <c r="F181" s="60" t="s">
        <v>599</v>
      </c>
      <c r="G181" s="60" t="s">
        <v>539</v>
      </c>
      <c r="H181" s="60" t="s">
        <v>533</v>
      </c>
      <c r="I181" s="60">
        <v>7</v>
      </c>
      <c r="J181" s="60" t="s">
        <v>43</v>
      </c>
      <c r="K181" s="60" t="s">
        <v>600</v>
      </c>
      <c r="L181" s="60">
        <v>137</v>
      </c>
      <c r="N181"/>
      <c r="O181" t="s">
        <v>1069</v>
      </c>
      <c r="U181" s="63">
        <v>254</v>
      </c>
      <c r="V181" s="63">
        <v>2</v>
      </c>
      <c r="W181" s="63" t="s">
        <v>1440</v>
      </c>
      <c r="X181" s="63">
        <v>2</v>
      </c>
      <c r="Y181" s="63" t="s">
        <v>1399</v>
      </c>
      <c r="Z181" s="63">
        <v>2201</v>
      </c>
      <c r="AA181" s="63" t="s">
        <v>1412</v>
      </c>
      <c r="AB181" s="63">
        <v>3</v>
      </c>
      <c r="AC181" s="63" t="s">
        <v>1288</v>
      </c>
      <c r="AD181" s="63" t="s">
        <v>17421</v>
      </c>
      <c r="AG181" s="72">
        <v>5850341</v>
      </c>
      <c r="AH181" s="1" t="s">
        <v>22273</v>
      </c>
      <c r="AI181" s="1" t="s">
        <v>22274</v>
      </c>
    </row>
    <row r="182" spans="4:35" x14ac:dyDescent="0.3">
      <c r="D182" s="60" t="s">
        <v>989</v>
      </c>
      <c r="E182" s="60" t="s">
        <v>539</v>
      </c>
      <c r="F182" s="60" t="s">
        <v>539</v>
      </c>
      <c r="G182" s="60" t="s">
        <v>539</v>
      </c>
      <c r="H182" s="60" t="s">
        <v>533</v>
      </c>
      <c r="I182" s="60">
        <v>7</v>
      </c>
      <c r="J182" s="60" t="s">
        <v>43</v>
      </c>
      <c r="K182" s="60" t="s">
        <v>559</v>
      </c>
      <c r="L182" s="60">
        <v>117</v>
      </c>
      <c r="N182"/>
      <c r="O182" t="s">
        <v>1070</v>
      </c>
      <c r="U182" s="63">
        <v>255</v>
      </c>
      <c r="V182" s="63">
        <v>0</v>
      </c>
      <c r="W182" s="63" t="s">
        <v>1441</v>
      </c>
      <c r="X182" s="63">
        <v>2</v>
      </c>
      <c r="Y182" s="63" t="s">
        <v>1399</v>
      </c>
      <c r="Z182" s="63">
        <v>2201</v>
      </c>
      <c r="AA182" s="63" t="s">
        <v>1412</v>
      </c>
      <c r="AB182" s="63">
        <v>3</v>
      </c>
      <c r="AC182" s="63" t="s">
        <v>1288</v>
      </c>
      <c r="AD182" s="63" t="s">
        <v>17421</v>
      </c>
      <c r="AG182" s="63">
        <v>5852471</v>
      </c>
      <c r="AH182" s="63" t="s">
        <v>25453</v>
      </c>
      <c r="AI182" s="63" t="s">
        <v>25454</v>
      </c>
    </row>
    <row r="183" spans="4:35" x14ac:dyDescent="0.3">
      <c r="D183" s="60" t="s">
        <v>987</v>
      </c>
      <c r="E183" s="60" t="s">
        <v>556</v>
      </c>
      <c r="F183" s="60" t="s">
        <v>557</v>
      </c>
      <c r="G183" s="60" t="s">
        <v>548</v>
      </c>
      <c r="H183" s="60" t="s">
        <v>533</v>
      </c>
      <c r="I183" s="60">
        <v>7</v>
      </c>
      <c r="J183" s="60" t="s">
        <v>43</v>
      </c>
      <c r="K183" s="60" t="s">
        <v>558</v>
      </c>
      <c r="L183" s="60">
        <v>116</v>
      </c>
      <c r="N183"/>
      <c r="O183" t="s">
        <v>1071</v>
      </c>
      <c r="U183" s="63">
        <v>256</v>
      </c>
      <c r="V183" s="63">
        <v>9</v>
      </c>
      <c r="W183" s="63" t="s">
        <v>1442</v>
      </c>
      <c r="X183" s="63">
        <v>2</v>
      </c>
      <c r="Y183" s="63" t="s">
        <v>1399</v>
      </c>
      <c r="Z183" s="63">
        <v>2201</v>
      </c>
      <c r="AA183" s="63" t="s">
        <v>1412</v>
      </c>
      <c r="AB183" s="63">
        <v>3</v>
      </c>
      <c r="AC183" s="63" t="s">
        <v>1288</v>
      </c>
      <c r="AD183" s="63" t="s">
        <v>17421</v>
      </c>
      <c r="AG183" s="72">
        <v>5854468</v>
      </c>
      <c r="AH183" s="1" t="s">
        <v>23421</v>
      </c>
      <c r="AI183" s="1" t="s">
        <v>23422</v>
      </c>
    </row>
    <row r="184" spans="4:35" x14ac:dyDescent="0.3">
      <c r="D184" s="60" t="s">
        <v>952</v>
      </c>
      <c r="E184" s="60" t="s">
        <v>550</v>
      </c>
      <c r="F184" s="60" t="s">
        <v>550</v>
      </c>
      <c r="G184" s="60" t="s">
        <v>543</v>
      </c>
      <c r="H184" s="60" t="s">
        <v>533</v>
      </c>
      <c r="I184" s="60">
        <v>7</v>
      </c>
      <c r="J184" s="60" t="s">
        <v>43</v>
      </c>
      <c r="K184" s="60" t="s">
        <v>551</v>
      </c>
      <c r="L184" s="60">
        <v>114</v>
      </c>
      <c r="N184"/>
      <c r="O184" t="s">
        <v>1072</v>
      </c>
      <c r="U184" s="63">
        <v>257</v>
      </c>
      <c r="V184" s="63">
        <v>7</v>
      </c>
      <c r="W184" s="63" t="s">
        <v>1443</v>
      </c>
      <c r="X184" s="63">
        <v>2</v>
      </c>
      <c r="Y184" s="63" t="s">
        <v>1399</v>
      </c>
      <c r="Z184" s="63">
        <v>2201</v>
      </c>
      <c r="AA184" s="63" t="s">
        <v>1412</v>
      </c>
      <c r="AB184" s="63">
        <v>4</v>
      </c>
      <c r="AC184" s="63" t="s">
        <v>1291</v>
      </c>
      <c r="AD184" s="63" t="s">
        <v>17421</v>
      </c>
      <c r="AG184" s="63">
        <v>5854816</v>
      </c>
      <c r="AH184" s="63" t="s">
        <v>25017</v>
      </c>
      <c r="AI184" s="63" t="s">
        <v>25018</v>
      </c>
    </row>
    <row r="185" spans="4:35" x14ac:dyDescent="0.3">
      <c r="D185" s="60" t="s">
        <v>963</v>
      </c>
      <c r="E185" s="60" t="s">
        <v>555</v>
      </c>
      <c r="F185" s="60" t="s">
        <v>553</v>
      </c>
      <c r="G185" s="60" t="s">
        <v>548</v>
      </c>
      <c r="H185" s="60" t="s">
        <v>533</v>
      </c>
      <c r="I185" s="60">
        <v>7</v>
      </c>
      <c r="J185" s="60" t="s">
        <v>43</v>
      </c>
      <c r="K185" s="60" t="s">
        <v>554</v>
      </c>
      <c r="L185" s="60">
        <v>115</v>
      </c>
      <c r="N185"/>
      <c r="O185" t="s">
        <v>1073</v>
      </c>
      <c r="U185" s="63">
        <v>259</v>
      </c>
      <c r="V185" s="63">
        <v>3</v>
      </c>
      <c r="W185" s="63" t="s">
        <v>1444</v>
      </c>
      <c r="X185" s="63">
        <v>2</v>
      </c>
      <c r="Y185" s="63" t="s">
        <v>1399</v>
      </c>
      <c r="Z185" s="63">
        <v>2201</v>
      </c>
      <c r="AA185" s="63" t="s">
        <v>1412</v>
      </c>
      <c r="AB185" s="63">
        <v>4</v>
      </c>
      <c r="AC185" s="63" t="s">
        <v>1291</v>
      </c>
      <c r="AD185" s="63" t="s">
        <v>17421</v>
      </c>
      <c r="AG185" s="72">
        <v>5854953</v>
      </c>
      <c r="AH185" s="1" t="s">
        <v>21779</v>
      </c>
      <c r="AI185" s="1" t="s">
        <v>21780</v>
      </c>
    </row>
    <row r="186" spans="4:35" x14ac:dyDescent="0.3">
      <c r="D186" s="60" t="s">
        <v>963</v>
      </c>
      <c r="E186" s="60" t="s">
        <v>552</v>
      </c>
      <c r="F186" s="60" t="s">
        <v>553</v>
      </c>
      <c r="G186" s="60" t="s">
        <v>548</v>
      </c>
      <c r="H186" s="60" t="s">
        <v>533</v>
      </c>
      <c r="I186" s="60">
        <v>7</v>
      </c>
      <c r="J186" s="60" t="s">
        <v>43</v>
      </c>
      <c r="K186" s="60" t="s">
        <v>554</v>
      </c>
      <c r="L186" s="60">
        <v>115</v>
      </c>
      <c r="N186"/>
      <c r="O186" t="s">
        <v>1074</v>
      </c>
      <c r="U186" s="63">
        <v>261</v>
      </c>
      <c r="V186" s="63">
        <v>5</v>
      </c>
      <c r="W186" s="63" t="s">
        <v>1445</v>
      </c>
      <c r="X186" s="63">
        <v>2</v>
      </c>
      <c r="Y186" s="63" t="s">
        <v>1399</v>
      </c>
      <c r="Z186" s="63">
        <v>2201</v>
      </c>
      <c r="AA186" s="63" t="s">
        <v>1412</v>
      </c>
      <c r="AB186" s="63">
        <v>4</v>
      </c>
      <c r="AC186" s="63" t="s">
        <v>1291</v>
      </c>
      <c r="AD186" s="63" t="s">
        <v>17421</v>
      </c>
      <c r="AG186" s="72">
        <v>5855328</v>
      </c>
      <c r="AH186" s="1" t="s">
        <v>22953</v>
      </c>
      <c r="AI186" s="1" t="s">
        <v>22954</v>
      </c>
    </row>
    <row r="187" spans="4:35" x14ac:dyDescent="0.3">
      <c r="D187" s="60" t="s">
        <v>996</v>
      </c>
      <c r="E187" s="60" t="s">
        <v>560</v>
      </c>
      <c r="F187" s="60" t="s">
        <v>561</v>
      </c>
      <c r="G187" s="60" t="s">
        <v>539</v>
      </c>
      <c r="H187" s="60" t="s">
        <v>533</v>
      </c>
      <c r="I187" s="60">
        <v>7</v>
      </c>
      <c r="J187" s="60" t="s">
        <v>43</v>
      </c>
      <c r="K187" s="60" t="s">
        <v>562</v>
      </c>
      <c r="L187" s="60">
        <v>118</v>
      </c>
      <c r="N187"/>
      <c r="O187" t="s">
        <v>1075</v>
      </c>
      <c r="U187" s="63">
        <v>262</v>
      </c>
      <c r="V187" s="63">
        <v>3</v>
      </c>
      <c r="W187" s="63" t="s">
        <v>1446</v>
      </c>
      <c r="X187" s="63">
        <v>2</v>
      </c>
      <c r="Y187" s="63" t="s">
        <v>1399</v>
      </c>
      <c r="Z187" s="63">
        <v>2201</v>
      </c>
      <c r="AA187" s="63" t="s">
        <v>1412</v>
      </c>
      <c r="AB187" s="63">
        <v>3</v>
      </c>
      <c r="AC187" s="63" t="s">
        <v>1288</v>
      </c>
      <c r="AD187" s="63" t="s">
        <v>17421</v>
      </c>
      <c r="AG187" s="72">
        <v>5856585</v>
      </c>
      <c r="AH187" s="1" t="s">
        <v>22309</v>
      </c>
      <c r="AI187" s="1" t="s">
        <v>22310</v>
      </c>
    </row>
    <row r="188" spans="4:35" x14ac:dyDescent="0.3">
      <c r="D188" s="60" t="s">
        <v>934</v>
      </c>
      <c r="E188" s="60" t="s">
        <v>541</v>
      </c>
      <c r="F188" s="60" t="s">
        <v>542</v>
      </c>
      <c r="G188" s="60" t="s">
        <v>543</v>
      </c>
      <c r="H188" s="60" t="s">
        <v>533</v>
      </c>
      <c r="I188" s="60">
        <v>7</v>
      </c>
      <c r="J188" s="60" t="s">
        <v>43</v>
      </c>
      <c r="K188" s="60" t="s">
        <v>544</v>
      </c>
      <c r="L188" s="60">
        <v>111</v>
      </c>
      <c r="N188"/>
      <c r="O188" t="s">
        <v>1076</v>
      </c>
      <c r="U188" s="63">
        <v>265</v>
      </c>
      <c r="V188" s="63">
        <v>8</v>
      </c>
      <c r="W188" s="63" t="s">
        <v>1447</v>
      </c>
      <c r="X188" s="63">
        <v>2</v>
      </c>
      <c r="Y188" s="63" t="s">
        <v>1399</v>
      </c>
      <c r="Z188" s="63">
        <v>2201</v>
      </c>
      <c r="AA188" s="63" t="s">
        <v>1412</v>
      </c>
      <c r="AB188" s="63">
        <v>1</v>
      </c>
      <c r="AC188" s="63" t="s">
        <v>1331</v>
      </c>
      <c r="AD188" s="63" t="s">
        <v>17421</v>
      </c>
      <c r="AG188" s="72">
        <v>5858536</v>
      </c>
      <c r="AH188" s="1" t="s">
        <v>22987</v>
      </c>
      <c r="AI188" s="1" t="s">
        <v>22988</v>
      </c>
    </row>
    <row r="189" spans="4:35" x14ac:dyDescent="0.3">
      <c r="D189" s="60" t="s">
        <v>914</v>
      </c>
      <c r="E189" s="60" t="s">
        <v>535</v>
      </c>
      <c r="F189" s="60" t="s">
        <v>535</v>
      </c>
      <c r="G189" s="60" t="s">
        <v>532</v>
      </c>
      <c r="H189" s="60" t="s">
        <v>533</v>
      </c>
      <c r="I189" s="60">
        <v>7</v>
      </c>
      <c r="J189" s="60" t="s">
        <v>43</v>
      </c>
      <c r="K189" s="60" t="s">
        <v>536</v>
      </c>
      <c r="L189" s="60">
        <v>109</v>
      </c>
      <c r="N189"/>
      <c r="O189" t="s">
        <v>1077</v>
      </c>
      <c r="U189" s="63">
        <v>268</v>
      </c>
      <c r="V189" s="63">
        <v>2</v>
      </c>
      <c r="W189" s="63" t="s">
        <v>1448</v>
      </c>
      <c r="X189" s="63">
        <v>2</v>
      </c>
      <c r="Y189" s="63" t="s">
        <v>1399</v>
      </c>
      <c r="Z189" s="63">
        <v>2202</v>
      </c>
      <c r="AA189" s="63" t="s">
        <v>1449</v>
      </c>
      <c r="AB189" s="63">
        <v>2</v>
      </c>
      <c r="AC189" s="63" t="s">
        <v>1364</v>
      </c>
      <c r="AD189" s="63" t="s">
        <v>17421</v>
      </c>
      <c r="AG189" s="72">
        <v>5866909</v>
      </c>
      <c r="AH189" s="1" t="s">
        <v>24771</v>
      </c>
      <c r="AI189" s="1" t="s">
        <v>24772</v>
      </c>
    </row>
    <row r="190" spans="4:35" x14ac:dyDescent="0.3">
      <c r="D190" s="60" t="s">
        <v>1100</v>
      </c>
      <c r="E190" s="60" t="s">
        <v>585</v>
      </c>
      <c r="F190" s="60" t="s">
        <v>585</v>
      </c>
      <c r="G190" s="60" t="s">
        <v>543</v>
      </c>
      <c r="H190" s="60" t="s">
        <v>533</v>
      </c>
      <c r="I190" s="60">
        <v>7</v>
      </c>
      <c r="J190" s="60" t="s">
        <v>43</v>
      </c>
      <c r="K190" s="60" t="s">
        <v>586</v>
      </c>
      <c r="L190" s="60">
        <v>130</v>
      </c>
      <c r="N190"/>
      <c r="O190" t="s">
        <v>1078</v>
      </c>
      <c r="U190" s="63">
        <v>269</v>
      </c>
      <c r="V190" s="63">
        <v>0</v>
      </c>
      <c r="W190" s="63" t="s">
        <v>1450</v>
      </c>
      <c r="X190" s="63">
        <v>2</v>
      </c>
      <c r="Y190" s="63" t="s">
        <v>1399</v>
      </c>
      <c r="Z190" s="63">
        <v>2203</v>
      </c>
      <c r="AA190" s="63" t="s">
        <v>1451</v>
      </c>
      <c r="AB190" s="63">
        <v>2</v>
      </c>
      <c r="AC190" s="63" t="s">
        <v>1364</v>
      </c>
      <c r="AD190" s="63" t="s">
        <v>17421</v>
      </c>
      <c r="AG190" s="63">
        <v>5868640</v>
      </c>
      <c r="AH190" s="63" t="s">
        <v>26843</v>
      </c>
      <c r="AI190" s="63" t="s">
        <v>26844</v>
      </c>
    </row>
    <row r="191" spans="4:35" x14ac:dyDescent="0.3">
      <c r="D191" s="60" t="s">
        <v>945</v>
      </c>
      <c r="E191" s="60" t="s">
        <v>547</v>
      </c>
      <c r="F191" s="60" t="s">
        <v>548</v>
      </c>
      <c r="G191" s="60" t="s">
        <v>548</v>
      </c>
      <c r="H191" s="60" t="s">
        <v>533</v>
      </c>
      <c r="I191" s="60">
        <v>7</v>
      </c>
      <c r="J191" s="60" t="s">
        <v>43</v>
      </c>
      <c r="K191" s="60" t="s">
        <v>549</v>
      </c>
      <c r="L191" s="60">
        <v>113</v>
      </c>
      <c r="N191"/>
      <c r="O191" t="s">
        <v>1079</v>
      </c>
      <c r="U191" s="63">
        <v>270</v>
      </c>
      <c r="V191" s="63">
        <v>4</v>
      </c>
      <c r="W191" s="63" t="s">
        <v>1452</v>
      </c>
      <c r="X191" s="63">
        <v>2</v>
      </c>
      <c r="Y191" s="63" t="s">
        <v>1399</v>
      </c>
      <c r="Z191" s="63">
        <v>2203</v>
      </c>
      <c r="AA191" s="63" t="s">
        <v>1451</v>
      </c>
      <c r="AB191" s="63">
        <v>2</v>
      </c>
      <c r="AC191" s="63" t="s">
        <v>1364</v>
      </c>
      <c r="AD191" s="63" t="s">
        <v>17421</v>
      </c>
      <c r="AG191" s="63">
        <v>5882132</v>
      </c>
      <c r="AH191" s="63" t="s">
        <v>27610</v>
      </c>
      <c r="AI191" s="63" t="s">
        <v>27611</v>
      </c>
    </row>
    <row r="192" spans="4:35" x14ac:dyDescent="0.3">
      <c r="D192" s="60" t="s">
        <v>911</v>
      </c>
      <c r="E192" s="60" t="s">
        <v>532</v>
      </c>
      <c r="F192" s="60" t="s">
        <v>532</v>
      </c>
      <c r="G192" s="60" t="s">
        <v>532</v>
      </c>
      <c r="H192" s="60" t="s">
        <v>533</v>
      </c>
      <c r="I192" s="60">
        <v>7</v>
      </c>
      <c r="J192" s="60" t="s">
        <v>43</v>
      </c>
      <c r="K192" s="60" t="s">
        <v>534</v>
      </c>
      <c r="L192" s="60">
        <v>108</v>
      </c>
      <c r="N192"/>
      <c r="O192" t="s">
        <v>1080</v>
      </c>
      <c r="U192" s="63">
        <v>271</v>
      </c>
      <c r="V192" s="63">
        <v>2</v>
      </c>
      <c r="W192" s="63" t="s">
        <v>1453</v>
      </c>
      <c r="X192" s="63">
        <v>2</v>
      </c>
      <c r="Y192" s="63" t="s">
        <v>1399</v>
      </c>
      <c r="Z192" s="63">
        <v>2203</v>
      </c>
      <c r="AA192" s="63" t="s">
        <v>1451</v>
      </c>
      <c r="AB192" s="63">
        <v>2</v>
      </c>
      <c r="AC192" s="63" t="s">
        <v>1364</v>
      </c>
      <c r="AD192" s="63" t="s">
        <v>17421</v>
      </c>
      <c r="AG192" s="63">
        <v>5882542</v>
      </c>
      <c r="AH192" s="63" t="s">
        <v>27796</v>
      </c>
      <c r="AI192" s="63" t="s">
        <v>27797</v>
      </c>
    </row>
    <row r="193" spans="4:35" x14ac:dyDescent="0.3">
      <c r="D193" s="60" t="s">
        <v>928</v>
      </c>
      <c r="E193" s="60" t="s">
        <v>537</v>
      </c>
      <c r="F193" s="60" t="s">
        <v>538</v>
      </c>
      <c r="G193" s="60" t="s">
        <v>539</v>
      </c>
      <c r="H193" s="60" t="s">
        <v>533</v>
      </c>
      <c r="I193" s="60">
        <v>7</v>
      </c>
      <c r="J193" s="60" t="s">
        <v>43</v>
      </c>
      <c r="K193" s="60" t="s">
        <v>540</v>
      </c>
      <c r="L193" s="60">
        <v>110</v>
      </c>
      <c r="N193"/>
      <c r="O193" t="s">
        <v>1081</v>
      </c>
      <c r="U193" s="63">
        <v>273</v>
      </c>
      <c r="V193" s="63">
        <v>9</v>
      </c>
      <c r="W193" s="63" t="s">
        <v>1454</v>
      </c>
      <c r="X193" s="63">
        <v>2</v>
      </c>
      <c r="Y193" s="63" t="s">
        <v>1399</v>
      </c>
      <c r="Z193" s="63">
        <v>2203</v>
      </c>
      <c r="AA193" s="63" t="s">
        <v>1451</v>
      </c>
      <c r="AB193" s="63">
        <v>2</v>
      </c>
      <c r="AC193" s="63" t="s">
        <v>1364</v>
      </c>
      <c r="AD193" s="63" t="s">
        <v>17421</v>
      </c>
      <c r="AG193" s="72">
        <v>5883225</v>
      </c>
      <c r="AH193" s="1" t="s">
        <v>22151</v>
      </c>
      <c r="AI193" s="1" t="s">
        <v>22152</v>
      </c>
    </row>
    <row r="194" spans="4:35" x14ac:dyDescent="0.3">
      <c r="D194" s="60" t="s">
        <v>934</v>
      </c>
      <c r="E194" s="60" t="s">
        <v>542</v>
      </c>
      <c r="F194" s="60" t="s">
        <v>542</v>
      </c>
      <c r="G194" s="60" t="s">
        <v>543</v>
      </c>
      <c r="H194" s="60" t="s">
        <v>533</v>
      </c>
      <c r="I194" s="60">
        <v>7</v>
      </c>
      <c r="J194" s="60" t="s">
        <v>43</v>
      </c>
      <c r="K194" s="60" t="s">
        <v>544</v>
      </c>
      <c r="L194" s="60">
        <v>111</v>
      </c>
      <c r="N194"/>
      <c r="O194" t="s">
        <v>1082</v>
      </c>
      <c r="U194" s="63">
        <v>274</v>
      </c>
      <c r="V194" s="63">
        <v>7</v>
      </c>
      <c r="W194" s="63" t="s">
        <v>1455</v>
      </c>
      <c r="X194" s="63">
        <v>2</v>
      </c>
      <c r="Y194" s="63" t="s">
        <v>1399</v>
      </c>
      <c r="Z194" s="63">
        <v>2203</v>
      </c>
      <c r="AA194" s="63" t="s">
        <v>1451</v>
      </c>
      <c r="AB194" s="63">
        <v>2</v>
      </c>
      <c r="AC194" s="63" t="s">
        <v>1364</v>
      </c>
      <c r="AD194" s="63" t="s">
        <v>17421</v>
      </c>
      <c r="AG194" s="63">
        <v>5884808</v>
      </c>
      <c r="AH194" s="63" t="s">
        <v>27117</v>
      </c>
      <c r="AI194" s="63" t="s">
        <v>27118</v>
      </c>
    </row>
    <row r="195" spans="4:35" x14ac:dyDescent="0.3">
      <c r="D195" s="60" t="s">
        <v>944</v>
      </c>
      <c r="E195" s="60" t="s">
        <v>545</v>
      </c>
      <c r="F195" s="60" t="s">
        <v>545</v>
      </c>
      <c r="G195" s="60" t="s">
        <v>543</v>
      </c>
      <c r="H195" s="60" t="s">
        <v>533</v>
      </c>
      <c r="I195" s="60">
        <v>7</v>
      </c>
      <c r="J195" s="60" t="s">
        <v>43</v>
      </c>
      <c r="K195" s="60" t="s">
        <v>546</v>
      </c>
      <c r="L195" s="60">
        <v>112</v>
      </c>
      <c r="N195"/>
      <c r="O195" t="s">
        <v>1083</v>
      </c>
      <c r="U195" s="63">
        <v>275</v>
      </c>
      <c r="V195" s="63">
        <v>5</v>
      </c>
      <c r="W195" s="63" t="s">
        <v>1456</v>
      </c>
      <c r="X195" s="63">
        <v>2</v>
      </c>
      <c r="Y195" s="63" t="s">
        <v>1399</v>
      </c>
      <c r="Z195" s="63">
        <v>2203</v>
      </c>
      <c r="AA195" s="63" t="s">
        <v>1451</v>
      </c>
      <c r="AB195" s="63">
        <v>2</v>
      </c>
      <c r="AC195" s="63" t="s">
        <v>1364</v>
      </c>
      <c r="AD195" s="63" t="s">
        <v>17421</v>
      </c>
      <c r="AG195" s="63">
        <v>5885752</v>
      </c>
      <c r="AH195" s="63" t="s">
        <v>27340</v>
      </c>
      <c r="AI195" s="63" t="s">
        <v>27341</v>
      </c>
    </row>
    <row r="196" spans="4:35" x14ac:dyDescent="0.3">
      <c r="D196" s="60" t="s">
        <v>1112</v>
      </c>
      <c r="E196" s="60" t="s">
        <v>208</v>
      </c>
      <c r="F196" s="60" t="s">
        <v>208</v>
      </c>
      <c r="G196" s="60" t="s">
        <v>144</v>
      </c>
      <c r="H196" s="60" t="s">
        <v>112</v>
      </c>
      <c r="I196" s="60">
        <v>8</v>
      </c>
      <c r="J196" s="60" t="s">
        <v>43</v>
      </c>
      <c r="K196" s="60" t="s">
        <v>209</v>
      </c>
      <c r="L196" s="60">
        <v>162</v>
      </c>
      <c r="N196"/>
      <c r="O196" t="s">
        <v>1084</v>
      </c>
      <c r="U196" s="63">
        <v>276</v>
      </c>
      <c r="V196" s="63">
        <v>3</v>
      </c>
      <c r="W196" s="63" t="s">
        <v>1457</v>
      </c>
      <c r="X196" s="63">
        <v>2</v>
      </c>
      <c r="Y196" s="63" t="s">
        <v>1399</v>
      </c>
      <c r="Z196" s="63">
        <v>2203</v>
      </c>
      <c r="AA196" s="63" t="s">
        <v>1451</v>
      </c>
      <c r="AB196" s="63">
        <v>2</v>
      </c>
      <c r="AC196" s="63" t="s">
        <v>1364</v>
      </c>
      <c r="AD196" s="63" t="s">
        <v>17421</v>
      </c>
      <c r="AG196" s="72">
        <v>5891052</v>
      </c>
      <c r="AH196" s="1" t="s">
        <v>24761</v>
      </c>
      <c r="AI196" s="1" t="s">
        <v>24762</v>
      </c>
    </row>
    <row r="197" spans="4:35" x14ac:dyDescent="0.3">
      <c r="D197" s="60" t="s">
        <v>896</v>
      </c>
      <c r="E197" s="60" t="s">
        <v>114</v>
      </c>
      <c r="F197" s="60" t="s">
        <v>114</v>
      </c>
      <c r="G197" s="60" t="s">
        <v>112</v>
      </c>
      <c r="H197" s="60" t="s">
        <v>112</v>
      </c>
      <c r="I197" s="60">
        <v>8</v>
      </c>
      <c r="J197" s="60" t="s">
        <v>43</v>
      </c>
      <c r="K197" s="60" t="s">
        <v>115</v>
      </c>
      <c r="L197" s="60">
        <v>139</v>
      </c>
      <c r="N197"/>
      <c r="O197" t="s">
        <v>1085</v>
      </c>
      <c r="U197" s="63">
        <v>277</v>
      </c>
      <c r="V197" s="63">
        <v>1</v>
      </c>
      <c r="W197" s="63" t="s">
        <v>1458</v>
      </c>
      <c r="X197" s="63">
        <v>2</v>
      </c>
      <c r="Y197" s="63" t="s">
        <v>1399</v>
      </c>
      <c r="Z197" s="63">
        <v>2203</v>
      </c>
      <c r="AA197" s="63" t="s">
        <v>1451</v>
      </c>
      <c r="AB197" s="63">
        <v>2</v>
      </c>
      <c r="AC197" s="63" t="s">
        <v>1364</v>
      </c>
      <c r="AD197" s="63" t="s">
        <v>17421</v>
      </c>
      <c r="AG197" s="72">
        <v>5891264</v>
      </c>
      <c r="AH197" s="1" t="s">
        <v>24975</v>
      </c>
      <c r="AI197" s="1" t="s">
        <v>24976</v>
      </c>
    </row>
    <row r="198" spans="4:35" x14ac:dyDescent="0.3">
      <c r="D198" s="60" t="s">
        <v>1145</v>
      </c>
      <c r="E198" s="60" t="s">
        <v>236</v>
      </c>
      <c r="F198" s="60" t="s">
        <v>236</v>
      </c>
      <c r="G198" s="60" t="s">
        <v>112</v>
      </c>
      <c r="H198" s="60" t="s">
        <v>112</v>
      </c>
      <c r="I198" s="60">
        <v>8</v>
      </c>
      <c r="J198" s="60" t="s">
        <v>43</v>
      </c>
      <c r="K198" s="60" t="s">
        <v>237</v>
      </c>
      <c r="L198" s="60">
        <v>170</v>
      </c>
      <c r="N198"/>
      <c r="O198" t="s">
        <v>1086</v>
      </c>
      <c r="U198" s="63">
        <v>279</v>
      </c>
      <c r="V198" s="63">
        <v>8</v>
      </c>
      <c r="W198" s="63" t="s">
        <v>1459</v>
      </c>
      <c r="X198" s="63">
        <v>2</v>
      </c>
      <c r="Y198" s="63" t="s">
        <v>1399</v>
      </c>
      <c r="Z198" s="63">
        <v>2101</v>
      </c>
      <c r="AA198" s="63" t="s">
        <v>1460</v>
      </c>
      <c r="AB198" s="63">
        <v>1</v>
      </c>
      <c r="AC198" s="63" t="s">
        <v>1331</v>
      </c>
      <c r="AD198" s="63" t="s">
        <v>17421</v>
      </c>
      <c r="AG198" s="63">
        <v>5896433</v>
      </c>
      <c r="AH198" s="63" t="s">
        <v>25673</v>
      </c>
      <c r="AI198" s="63" t="s">
        <v>25674</v>
      </c>
    </row>
    <row r="199" spans="4:35" x14ac:dyDescent="0.3">
      <c r="D199" s="60" t="s">
        <v>1118</v>
      </c>
      <c r="E199" s="60" t="s">
        <v>215</v>
      </c>
      <c r="F199" s="60" t="s">
        <v>215</v>
      </c>
      <c r="G199" s="60" t="s">
        <v>144</v>
      </c>
      <c r="H199" s="60" t="s">
        <v>112</v>
      </c>
      <c r="I199" s="60">
        <v>8</v>
      </c>
      <c r="J199" s="60" t="s">
        <v>43</v>
      </c>
      <c r="K199" s="60" t="s">
        <v>216</v>
      </c>
      <c r="L199" s="60">
        <v>165</v>
      </c>
      <c r="N199"/>
      <c r="O199" t="s">
        <v>1087</v>
      </c>
      <c r="U199" s="63">
        <v>280</v>
      </c>
      <c r="V199" s="63">
        <v>1</v>
      </c>
      <c r="W199" s="63" t="s">
        <v>1461</v>
      </c>
      <c r="X199" s="63">
        <v>2</v>
      </c>
      <c r="Y199" s="63" t="s">
        <v>1399</v>
      </c>
      <c r="Z199" s="63">
        <v>2101</v>
      </c>
      <c r="AA199" s="63" t="s">
        <v>1460</v>
      </c>
      <c r="AB199" s="63">
        <v>1</v>
      </c>
      <c r="AC199" s="63" t="s">
        <v>1331</v>
      </c>
      <c r="AD199" s="63" t="s">
        <v>17421</v>
      </c>
      <c r="AG199" s="72">
        <v>5897367</v>
      </c>
      <c r="AH199" s="1" t="s">
        <v>22669</v>
      </c>
      <c r="AI199" s="1" t="s">
        <v>22670</v>
      </c>
    </row>
    <row r="200" spans="4:35" x14ac:dyDescent="0.3">
      <c r="D200" s="60" t="s">
        <v>893</v>
      </c>
      <c r="E200" s="60" t="s">
        <v>110</v>
      </c>
      <c r="F200" s="60" t="s">
        <v>111</v>
      </c>
      <c r="G200" s="60" t="s">
        <v>112</v>
      </c>
      <c r="H200" s="60" t="s">
        <v>112</v>
      </c>
      <c r="I200" s="60">
        <v>8</v>
      </c>
      <c r="J200" s="60" t="s">
        <v>43</v>
      </c>
      <c r="K200" s="60" t="s">
        <v>113</v>
      </c>
      <c r="L200" s="60">
        <v>138</v>
      </c>
      <c r="N200"/>
      <c r="O200" t="s">
        <v>1088</v>
      </c>
      <c r="U200" s="63">
        <v>282</v>
      </c>
      <c r="V200" s="63">
        <v>8</v>
      </c>
      <c r="W200" s="63" t="s">
        <v>1462</v>
      </c>
      <c r="X200" s="63">
        <v>2</v>
      </c>
      <c r="Y200" s="63" t="s">
        <v>1399</v>
      </c>
      <c r="Z200" s="63">
        <v>2101</v>
      </c>
      <c r="AA200" s="63" t="s">
        <v>1460</v>
      </c>
      <c r="AB200" s="63">
        <v>1</v>
      </c>
      <c r="AC200" s="63" t="s">
        <v>1331</v>
      </c>
      <c r="AD200" s="63" t="s">
        <v>17421</v>
      </c>
      <c r="AG200" s="72">
        <v>5898838</v>
      </c>
      <c r="AH200" s="1" t="s">
        <v>22431</v>
      </c>
      <c r="AI200" s="1" t="s">
        <v>22432</v>
      </c>
    </row>
    <row r="201" spans="4:35" x14ac:dyDescent="0.3">
      <c r="D201" s="60" t="s">
        <v>1116</v>
      </c>
      <c r="E201" s="60" t="s">
        <v>212</v>
      </c>
      <c r="F201" s="60" t="s">
        <v>213</v>
      </c>
      <c r="G201" s="60" t="s">
        <v>112</v>
      </c>
      <c r="H201" s="60" t="s">
        <v>112</v>
      </c>
      <c r="I201" s="60">
        <v>8</v>
      </c>
      <c r="J201" s="60" t="s">
        <v>43</v>
      </c>
      <c r="K201" s="60" t="s">
        <v>214</v>
      </c>
      <c r="L201" s="60">
        <v>164</v>
      </c>
      <c r="N201"/>
      <c r="O201" t="s">
        <v>1089</v>
      </c>
      <c r="U201" s="63">
        <v>283</v>
      </c>
      <c r="V201" s="63">
        <v>6</v>
      </c>
      <c r="W201" s="63" t="s">
        <v>1463</v>
      </c>
      <c r="X201" s="63">
        <v>2</v>
      </c>
      <c r="Y201" s="63" t="s">
        <v>1399</v>
      </c>
      <c r="Z201" s="63">
        <v>2101</v>
      </c>
      <c r="AA201" s="63" t="s">
        <v>1460</v>
      </c>
      <c r="AB201" s="63">
        <v>1</v>
      </c>
      <c r="AC201" s="63" t="s">
        <v>1331</v>
      </c>
      <c r="AD201" s="63" t="s">
        <v>17421</v>
      </c>
      <c r="AG201" s="63">
        <v>5899916</v>
      </c>
      <c r="AH201" s="63" t="s">
        <v>26289</v>
      </c>
      <c r="AI201" s="63" t="s">
        <v>26290</v>
      </c>
    </row>
    <row r="202" spans="4:35" x14ac:dyDescent="0.3">
      <c r="D202" s="60" t="s">
        <v>1115</v>
      </c>
      <c r="E202" s="60" t="s">
        <v>210</v>
      </c>
      <c r="F202" s="60" t="s">
        <v>210</v>
      </c>
      <c r="G202" s="60" t="s">
        <v>112</v>
      </c>
      <c r="H202" s="60" t="s">
        <v>112</v>
      </c>
      <c r="I202" s="60">
        <v>8</v>
      </c>
      <c r="J202" s="60" t="s">
        <v>43</v>
      </c>
      <c r="K202" s="60" t="s">
        <v>211</v>
      </c>
      <c r="L202" s="60">
        <v>163</v>
      </c>
      <c r="N202"/>
      <c r="O202" t="s">
        <v>1149</v>
      </c>
      <c r="U202" s="63">
        <v>284</v>
      </c>
      <c r="V202" s="63">
        <v>4</v>
      </c>
      <c r="W202" s="63" t="s">
        <v>1464</v>
      </c>
      <c r="X202" s="63">
        <v>2</v>
      </c>
      <c r="Y202" s="63" t="s">
        <v>1399</v>
      </c>
      <c r="Z202" s="63">
        <v>2101</v>
      </c>
      <c r="AA202" s="63" t="s">
        <v>1460</v>
      </c>
      <c r="AB202" s="63">
        <v>1</v>
      </c>
      <c r="AC202" s="63" t="s">
        <v>1331</v>
      </c>
      <c r="AD202" s="63" t="s">
        <v>17421</v>
      </c>
      <c r="AG202" s="72">
        <v>5901288</v>
      </c>
      <c r="AH202" s="1" t="s">
        <v>24837</v>
      </c>
      <c r="AI202" s="1" t="s">
        <v>24838</v>
      </c>
    </row>
    <row r="203" spans="4:35" x14ac:dyDescent="0.3">
      <c r="D203" s="60" t="s">
        <v>1048</v>
      </c>
      <c r="E203" s="60" t="s">
        <v>180</v>
      </c>
      <c r="F203" s="60" t="s">
        <v>180</v>
      </c>
      <c r="G203" s="60" t="s">
        <v>144</v>
      </c>
      <c r="H203" s="60" t="s">
        <v>112</v>
      </c>
      <c r="I203" s="60">
        <v>8</v>
      </c>
      <c r="J203" s="60" t="s">
        <v>43</v>
      </c>
      <c r="K203" s="60" t="s">
        <v>181</v>
      </c>
      <c r="L203" s="60">
        <v>159</v>
      </c>
      <c r="N203"/>
      <c r="O203" t="s">
        <v>1090</v>
      </c>
      <c r="U203" s="63">
        <v>285</v>
      </c>
      <c r="V203" s="63">
        <v>2</v>
      </c>
      <c r="W203" s="63" t="s">
        <v>1465</v>
      </c>
      <c r="X203" s="63">
        <v>2</v>
      </c>
      <c r="Y203" s="63" t="s">
        <v>1399</v>
      </c>
      <c r="Z203" s="63">
        <v>2101</v>
      </c>
      <c r="AA203" s="63" t="s">
        <v>1460</v>
      </c>
      <c r="AB203" s="63">
        <v>1</v>
      </c>
      <c r="AC203" s="63" t="s">
        <v>1331</v>
      </c>
      <c r="AD203" s="63" t="s">
        <v>17421</v>
      </c>
      <c r="AG203" s="72">
        <v>5901560</v>
      </c>
      <c r="AH203" s="1" t="s">
        <v>24015</v>
      </c>
      <c r="AI203" s="1" t="s">
        <v>24016</v>
      </c>
    </row>
    <row r="204" spans="4:35" x14ac:dyDescent="0.3">
      <c r="D204" s="60" t="s">
        <v>981</v>
      </c>
      <c r="E204" s="60" t="s">
        <v>153</v>
      </c>
      <c r="F204" s="60" t="s">
        <v>153</v>
      </c>
      <c r="G204" s="60" t="s">
        <v>112</v>
      </c>
      <c r="H204" s="60" t="s">
        <v>112</v>
      </c>
      <c r="I204" s="60">
        <v>8</v>
      </c>
      <c r="J204" s="60" t="s">
        <v>43</v>
      </c>
      <c r="K204" s="60" t="s">
        <v>154</v>
      </c>
      <c r="L204" s="60">
        <v>151</v>
      </c>
      <c r="N204"/>
      <c r="O204" t="s">
        <v>1091</v>
      </c>
      <c r="U204" s="63">
        <v>286</v>
      </c>
      <c r="V204" s="63">
        <v>0</v>
      </c>
      <c r="W204" s="63" t="s">
        <v>1466</v>
      </c>
      <c r="X204" s="63">
        <v>2</v>
      </c>
      <c r="Y204" s="63" t="s">
        <v>1399</v>
      </c>
      <c r="Z204" s="63">
        <v>2101</v>
      </c>
      <c r="AA204" s="63" t="s">
        <v>1460</v>
      </c>
      <c r="AB204" s="63">
        <v>1</v>
      </c>
      <c r="AC204" s="63" t="s">
        <v>1331</v>
      </c>
      <c r="AD204" s="63" t="s">
        <v>17421</v>
      </c>
      <c r="AG204" s="72">
        <v>5903718</v>
      </c>
      <c r="AH204" s="1" t="s">
        <v>21815</v>
      </c>
      <c r="AI204" s="1" t="s">
        <v>21816</v>
      </c>
    </row>
    <row r="205" spans="4:35" x14ac:dyDescent="0.3">
      <c r="D205" s="60" t="s">
        <v>1073</v>
      </c>
      <c r="E205" s="60" t="s">
        <v>186</v>
      </c>
      <c r="F205" s="60" t="s">
        <v>186</v>
      </c>
      <c r="G205" s="60" t="s">
        <v>112</v>
      </c>
      <c r="H205" s="60" t="s">
        <v>112</v>
      </c>
      <c r="I205" s="60">
        <v>8</v>
      </c>
      <c r="J205" s="60" t="s">
        <v>43</v>
      </c>
      <c r="K205" s="60" t="s">
        <v>187</v>
      </c>
      <c r="L205" s="60">
        <v>160</v>
      </c>
      <c r="N205"/>
      <c r="O205" t="s">
        <v>1092</v>
      </c>
      <c r="U205" s="63">
        <v>287</v>
      </c>
      <c r="V205" s="63">
        <v>9</v>
      </c>
      <c r="W205" s="63" t="s">
        <v>1467</v>
      </c>
      <c r="X205" s="63">
        <v>2</v>
      </c>
      <c r="Y205" s="63" t="s">
        <v>1399</v>
      </c>
      <c r="Z205" s="63">
        <v>2101</v>
      </c>
      <c r="AA205" s="63" t="s">
        <v>1460</v>
      </c>
      <c r="AB205" s="63">
        <v>1</v>
      </c>
      <c r="AC205" s="63" t="s">
        <v>1331</v>
      </c>
      <c r="AD205" s="63" t="s">
        <v>17421</v>
      </c>
      <c r="AG205" s="63">
        <v>5904192</v>
      </c>
      <c r="AH205" s="63" t="s">
        <v>26347</v>
      </c>
      <c r="AI205" s="63" t="s">
        <v>26348</v>
      </c>
    </row>
    <row r="206" spans="4:35" x14ac:dyDescent="0.3">
      <c r="D206" s="60" t="s">
        <v>986</v>
      </c>
      <c r="E206" s="60" t="s">
        <v>155</v>
      </c>
      <c r="F206" s="60" t="s">
        <v>155</v>
      </c>
      <c r="G206" s="60" t="s">
        <v>116</v>
      </c>
      <c r="H206" s="60" t="s">
        <v>112</v>
      </c>
      <c r="I206" s="60">
        <v>8</v>
      </c>
      <c r="J206" s="60" t="s">
        <v>43</v>
      </c>
      <c r="K206" s="60" t="s">
        <v>156</v>
      </c>
      <c r="L206" s="60">
        <v>152</v>
      </c>
      <c r="N206"/>
      <c r="O206" t="s">
        <v>1093</v>
      </c>
      <c r="U206" s="63">
        <v>288</v>
      </c>
      <c r="V206" s="63">
        <v>7</v>
      </c>
      <c r="W206" s="63" t="s">
        <v>1468</v>
      </c>
      <c r="X206" s="63">
        <v>2</v>
      </c>
      <c r="Y206" s="63" t="s">
        <v>1399</v>
      </c>
      <c r="Z206" s="63">
        <v>2101</v>
      </c>
      <c r="AA206" s="63" t="s">
        <v>1460</v>
      </c>
      <c r="AB206" s="63">
        <v>1</v>
      </c>
      <c r="AC206" s="63" t="s">
        <v>1331</v>
      </c>
      <c r="AD206" s="63" t="s">
        <v>17421</v>
      </c>
      <c r="AG206" s="72">
        <v>5904770</v>
      </c>
      <c r="AH206" s="1" t="s">
        <v>22459</v>
      </c>
      <c r="AI206" s="1" t="s">
        <v>22460</v>
      </c>
    </row>
    <row r="207" spans="4:35" x14ac:dyDescent="0.3">
      <c r="D207" s="60" t="s">
        <v>1022</v>
      </c>
      <c r="E207" s="60" t="s">
        <v>170</v>
      </c>
      <c r="F207" s="60" t="s">
        <v>170</v>
      </c>
      <c r="G207" s="60" t="s">
        <v>112</v>
      </c>
      <c r="H207" s="60" t="s">
        <v>112</v>
      </c>
      <c r="I207" s="60">
        <v>8</v>
      </c>
      <c r="J207" s="60" t="s">
        <v>43</v>
      </c>
      <c r="K207" s="60" t="s">
        <v>171</v>
      </c>
      <c r="L207" s="60">
        <v>158</v>
      </c>
      <c r="N207"/>
      <c r="O207" t="s">
        <v>1094</v>
      </c>
      <c r="U207" s="63">
        <v>289</v>
      </c>
      <c r="V207" s="63">
        <v>5</v>
      </c>
      <c r="W207" s="63" t="s">
        <v>1469</v>
      </c>
      <c r="X207" s="63">
        <v>2</v>
      </c>
      <c r="Y207" s="63" t="s">
        <v>1399</v>
      </c>
      <c r="Z207" s="63">
        <v>2101</v>
      </c>
      <c r="AA207" s="63" t="s">
        <v>1460</v>
      </c>
      <c r="AB207" s="63">
        <v>1</v>
      </c>
      <c r="AC207" s="63" t="s">
        <v>1331</v>
      </c>
      <c r="AD207" s="63" t="s">
        <v>17421</v>
      </c>
      <c r="AG207" s="63">
        <v>5905603</v>
      </c>
      <c r="AH207" s="63" t="s">
        <v>25651</v>
      </c>
      <c r="AI207" s="63" t="s">
        <v>25652</v>
      </c>
    </row>
    <row r="208" spans="4:35" x14ac:dyDescent="0.3">
      <c r="D208" s="60" t="s">
        <v>1020</v>
      </c>
      <c r="E208" s="60" t="s">
        <v>168</v>
      </c>
      <c r="F208" s="60" t="s">
        <v>168</v>
      </c>
      <c r="G208" s="60" t="s">
        <v>112</v>
      </c>
      <c r="H208" s="60" t="s">
        <v>112</v>
      </c>
      <c r="I208" s="60">
        <v>8</v>
      </c>
      <c r="J208" s="60" t="s">
        <v>43</v>
      </c>
      <c r="K208" s="60" t="s">
        <v>169</v>
      </c>
      <c r="L208" s="60">
        <v>157</v>
      </c>
      <c r="N208"/>
      <c r="O208" t="s">
        <v>1095</v>
      </c>
      <c r="U208" s="63">
        <v>291</v>
      </c>
      <c r="V208" s="63">
        <v>7</v>
      </c>
      <c r="W208" s="63" t="s">
        <v>1470</v>
      </c>
      <c r="X208" s="63">
        <v>2</v>
      </c>
      <c r="Y208" s="63" t="s">
        <v>1399</v>
      </c>
      <c r="Z208" s="63">
        <v>2101</v>
      </c>
      <c r="AA208" s="63" t="s">
        <v>1460</v>
      </c>
      <c r="AB208" s="63">
        <v>1</v>
      </c>
      <c r="AC208" s="63" t="s">
        <v>1331</v>
      </c>
      <c r="AD208" s="63" t="s">
        <v>17421</v>
      </c>
      <c r="AG208" s="72">
        <v>5905829</v>
      </c>
      <c r="AH208" s="1" t="s">
        <v>24195</v>
      </c>
      <c r="AI208" s="1" t="s">
        <v>24196</v>
      </c>
    </row>
    <row r="209" spans="4:35" x14ac:dyDescent="0.3">
      <c r="D209" s="60" t="s">
        <v>1019</v>
      </c>
      <c r="E209" s="60" t="s">
        <v>165</v>
      </c>
      <c r="F209" s="60" t="s">
        <v>166</v>
      </c>
      <c r="G209" s="60" t="s">
        <v>112</v>
      </c>
      <c r="H209" s="60" t="s">
        <v>112</v>
      </c>
      <c r="I209" s="60">
        <v>8</v>
      </c>
      <c r="J209" s="60" t="s">
        <v>43</v>
      </c>
      <c r="K209" s="60" t="s">
        <v>167</v>
      </c>
      <c r="L209" s="60">
        <v>156</v>
      </c>
      <c r="N209"/>
      <c r="O209" t="s">
        <v>1096</v>
      </c>
      <c r="U209" s="63">
        <v>292</v>
      </c>
      <c r="V209" s="63">
        <v>5</v>
      </c>
      <c r="W209" s="63" t="s">
        <v>1471</v>
      </c>
      <c r="X209" s="63">
        <v>2</v>
      </c>
      <c r="Y209" s="63" t="s">
        <v>1399</v>
      </c>
      <c r="Z209" s="63">
        <v>2101</v>
      </c>
      <c r="AA209" s="63" t="s">
        <v>1460</v>
      </c>
      <c r="AB209" s="63">
        <v>1</v>
      </c>
      <c r="AC209" s="63" t="s">
        <v>1331</v>
      </c>
      <c r="AD209" s="63" t="s">
        <v>17421</v>
      </c>
      <c r="AG209" s="72">
        <v>5907053</v>
      </c>
      <c r="AH209" s="1" t="s">
        <v>22133</v>
      </c>
      <c r="AI209" s="1" t="s">
        <v>22134</v>
      </c>
    </row>
    <row r="210" spans="4:35" x14ac:dyDescent="0.3">
      <c r="D210" s="60" t="s">
        <v>1004</v>
      </c>
      <c r="E210" s="60" t="s">
        <v>163</v>
      </c>
      <c r="F210" s="60" t="s">
        <v>163</v>
      </c>
      <c r="G210" s="60" t="s">
        <v>144</v>
      </c>
      <c r="H210" s="60" t="s">
        <v>112</v>
      </c>
      <c r="I210" s="60">
        <v>8</v>
      </c>
      <c r="J210" s="60" t="s">
        <v>43</v>
      </c>
      <c r="K210" s="60" t="s">
        <v>164</v>
      </c>
      <c r="L210" s="60">
        <v>155</v>
      </c>
      <c r="N210"/>
      <c r="O210" t="s">
        <v>1097</v>
      </c>
      <c r="U210" s="63">
        <v>293</v>
      </c>
      <c r="V210" s="63">
        <v>3</v>
      </c>
      <c r="W210" s="63" t="s">
        <v>1472</v>
      </c>
      <c r="X210" s="63">
        <v>2</v>
      </c>
      <c r="Y210" s="63" t="s">
        <v>1399</v>
      </c>
      <c r="Z210" s="63">
        <v>2101</v>
      </c>
      <c r="AA210" s="63" t="s">
        <v>1460</v>
      </c>
      <c r="AB210" s="63">
        <v>1</v>
      </c>
      <c r="AC210" s="63" t="s">
        <v>1331</v>
      </c>
      <c r="AD210" s="63" t="s">
        <v>17421</v>
      </c>
      <c r="AG210" s="63">
        <v>5909536</v>
      </c>
      <c r="AH210" s="63" t="s">
        <v>27794</v>
      </c>
      <c r="AI210" s="63" t="s">
        <v>27795</v>
      </c>
    </row>
    <row r="211" spans="4:35" x14ac:dyDescent="0.3">
      <c r="D211" s="60" t="s">
        <v>1075</v>
      </c>
      <c r="E211" s="60" t="s">
        <v>188</v>
      </c>
      <c r="F211" s="60" t="s">
        <v>188</v>
      </c>
      <c r="G211" s="60" t="s">
        <v>112</v>
      </c>
      <c r="H211" s="60" t="s">
        <v>112</v>
      </c>
      <c r="I211" s="60">
        <v>8</v>
      </c>
      <c r="J211" s="60" t="s">
        <v>43</v>
      </c>
      <c r="K211" s="60" t="s">
        <v>189</v>
      </c>
      <c r="L211" s="60">
        <v>161</v>
      </c>
      <c r="N211"/>
      <c r="O211" t="s">
        <v>1098</v>
      </c>
      <c r="U211" s="63">
        <v>294</v>
      </c>
      <c r="V211" s="63">
        <v>1</v>
      </c>
      <c r="W211" s="63" t="s">
        <v>1473</v>
      </c>
      <c r="X211" s="63">
        <v>2</v>
      </c>
      <c r="Y211" s="63" t="s">
        <v>1399</v>
      </c>
      <c r="Z211" s="63">
        <v>2101</v>
      </c>
      <c r="AA211" s="63" t="s">
        <v>1460</v>
      </c>
      <c r="AB211" s="63">
        <v>1</v>
      </c>
      <c r="AC211" s="63" t="s">
        <v>1331</v>
      </c>
      <c r="AD211" s="63" t="s">
        <v>17421</v>
      </c>
      <c r="AG211" s="63">
        <v>5910397</v>
      </c>
      <c r="AH211" s="63" t="s">
        <v>25149</v>
      </c>
      <c r="AI211" s="63" t="s">
        <v>25150</v>
      </c>
    </row>
    <row r="212" spans="4:35" x14ac:dyDescent="0.3">
      <c r="D212" s="60" t="s">
        <v>1000</v>
      </c>
      <c r="E212" s="60" t="s">
        <v>160</v>
      </c>
      <c r="F212" s="60" t="s">
        <v>161</v>
      </c>
      <c r="G212" s="60" t="s">
        <v>112</v>
      </c>
      <c r="H212" s="60" t="s">
        <v>112</v>
      </c>
      <c r="I212" s="60">
        <v>8</v>
      </c>
      <c r="J212" s="60" t="s">
        <v>43</v>
      </c>
      <c r="K212" s="60" t="s">
        <v>162</v>
      </c>
      <c r="L212" s="60">
        <v>154</v>
      </c>
      <c r="N212"/>
      <c r="O212" t="s">
        <v>1099</v>
      </c>
      <c r="U212" s="63">
        <v>296</v>
      </c>
      <c r="V212" s="63">
        <v>8</v>
      </c>
      <c r="W212" s="63" t="s">
        <v>1474</v>
      </c>
      <c r="X212" s="63">
        <v>2</v>
      </c>
      <c r="Y212" s="63" t="s">
        <v>1399</v>
      </c>
      <c r="Z212" s="63">
        <v>2101</v>
      </c>
      <c r="AA212" s="63" t="s">
        <v>1460</v>
      </c>
      <c r="AB212" s="63">
        <v>1</v>
      </c>
      <c r="AC212" s="63" t="s">
        <v>1331</v>
      </c>
      <c r="AD212" s="63" t="s">
        <v>17421</v>
      </c>
      <c r="AG212" s="72">
        <v>5911169</v>
      </c>
      <c r="AH212" s="1" t="s">
        <v>22799</v>
      </c>
      <c r="AI212" s="1" t="s">
        <v>22800</v>
      </c>
    </row>
    <row r="213" spans="4:35" x14ac:dyDescent="0.3">
      <c r="D213" s="60" t="s">
        <v>936</v>
      </c>
      <c r="E213" s="60" t="s">
        <v>143</v>
      </c>
      <c r="F213" s="60" t="s">
        <v>143</v>
      </c>
      <c r="G213" s="60" t="s">
        <v>144</v>
      </c>
      <c r="H213" s="60" t="s">
        <v>112</v>
      </c>
      <c r="I213" s="60">
        <v>8</v>
      </c>
      <c r="J213" s="60" t="s">
        <v>43</v>
      </c>
      <c r="K213" s="60" t="s">
        <v>145</v>
      </c>
      <c r="L213" s="60">
        <v>146</v>
      </c>
      <c r="N213"/>
      <c r="O213" t="s">
        <v>1100</v>
      </c>
      <c r="U213" s="63">
        <v>297</v>
      </c>
      <c r="V213" s="63">
        <v>6</v>
      </c>
      <c r="W213" s="63" t="s">
        <v>1475</v>
      </c>
      <c r="X213" s="63">
        <v>2</v>
      </c>
      <c r="Y213" s="63" t="s">
        <v>1399</v>
      </c>
      <c r="Z213" s="63">
        <v>2101</v>
      </c>
      <c r="AA213" s="63" t="s">
        <v>1460</v>
      </c>
      <c r="AB213" s="63">
        <v>1</v>
      </c>
      <c r="AC213" s="63" t="s">
        <v>1331</v>
      </c>
      <c r="AD213" s="63" t="s">
        <v>17421</v>
      </c>
      <c r="AG213" s="72">
        <v>5911438</v>
      </c>
      <c r="AH213" s="1" t="s">
        <v>24105</v>
      </c>
      <c r="AI213" s="1" t="s">
        <v>24106</v>
      </c>
    </row>
    <row r="214" spans="4:35" x14ac:dyDescent="0.3">
      <c r="D214" s="60" t="s">
        <v>893</v>
      </c>
      <c r="E214" s="60" t="s">
        <v>859</v>
      </c>
      <c r="F214" s="60" t="s">
        <v>111</v>
      </c>
      <c r="G214" s="60" t="s">
        <v>112</v>
      </c>
      <c r="H214" s="60" t="s">
        <v>112</v>
      </c>
      <c r="I214" s="60">
        <v>8</v>
      </c>
      <c r="J214" s="60" t="s">
        <v>43</v>
      </c>
      <c r="K214" s="60" t="s">
        <v>113</v>
      </c>
      <c r="L214" s="60">
        <v>138</v>
      </c>
      <c r="N214"/>
      <c r="O214" t="s">
        <v>1101</v>
      </c>
      <c r="U214" s="63">
        <v>298</v>
      </c>
      <c r="V214" s="63">
        <v>4</v>
      </c>
      <c r="W214" s="63" t="s">
        <v>1278</v>
      </c>
      <c r="X214" s="63">
        <v>2</v>
      </c>
      <c r="Y214" s="63" t="s">
        <v>1399</v>
      </c>
      <c r="Z214" s="63">
        <v>2101</v>
      </c>
      <c r="AA214" s="63" t="s">
        <v>1460</v>
      </c>
      <c r="AB214" s="63">
        <v>1</v>
      </c>
      <c r="AC214" s="63" t="s">
        <v>1331</v>
      </c>
      <c r="AD214" s="63" t="s">
        <v>17421</v>
      </c>
      <c r="AG214" s="63">
        <v>5911847</v>
      </c>
      <c r="AH214" s="63" t="s">
        <v>26429</v>
      </c>
      <c r="AI214" s="63" t="s">
        <v>26430</v>
      </c>
    </row>
    <row r="215" spans="4:35" x14ac:dyDescent="0.3">
      <c r="D215" s="60" t="s">
        <v>942</v>
      </c>
      <c r="E215" s="60" t="s">
        <v>146</v>
      </c>
      <c r="F215" s="60" t="s">
        <v>146</v>
      </c>
      <c r="G215" s="60" t="s">
        <v>116</v>
      </c>
      <c r="H215" s="60" t="s">
        <v>112</v>
      </c>
      <c r="I215" s="60">
        <v>8</v>
      </c>
      <c r="J215" s="60" t="s">
        <v>43</v>
      </c>
      <c r="K215" s="60" t="s">
        <v>147</v>
      </c>
      <c r="L215" s="60">
        <v>147</v>
      </c>
      <c r="N215"/>
      <c r="O215" t="s">
        <v>1102</v>
      </c>
      <c r="U215" s="63">
        <v>301</v>
      </c>
      <c r="V215" s="63">
        <v>8</v>
      </c>
      <c r="W215" s="63" t="s">
        <v>1264</v>
      </c>
      <c r="X215" s="63">
        <v>2</v>
      </c>
      <c r="Y215" s="63" t="s">
        <v>1399</v>
      </c>
      <c r="Z215" s="63">
        <v>2101</v>
      </c>
      <c r="AA215" s="63" t="s">
        <v>1460</v>
      </c>
      <c r="AB215" s="63">
        <v>1</v>
      </c>
      <c r="AC215" s="63" t="s">
        <v>1331</v>
      </c>
      <c r="AD215" s="63" t="s">
        <v>17421</v>
      </c>
      <c r="AG215" s="63">
        <v>5913726</v>
      </c>
      <c r="AH215" s="63" t="s">
        <v>25699</v>
      </c>
      <c r="AI215" s="63" t="s">
        <v>25700</v>
      </c>
    </row>
    <row r="216" spans="4:35" x14ac:dyDescent="0.3">
      <c r="D216" s="60" t="s">
        <v>935</v>
      </c>
      <c r="E216" s="60" t="s">
        <v>141</v>
      </c>
      <c r="F216" s="60" t="s">
        <v>141</v>
      </c>
      <c r="G216" s="60" t="s">
        <v>116</v>
      </c>
      <c r="H216" s="60" t="s">
        <v>112</v>
      </c>
      <c r="I216" s="60">
        <v>8</v>
      </c>
      <c r="J216" s="60" t="s">
        <v>43</v>
      </c>
      <c r="K216" s="60" t="s">
        <v>142</v>
      </c>
      <c r="L216" s="60">
        <v>145</v>
      </c>
      <c r="N216"/>
      <c r="O216" t="s">
        <v>1103</v>
      </c>
      <c r="U216" s="63">
        <v>302</v>
      </c>
      <c r="V216" s="63">
        <v>6</v>
      </c>
      <c r="W216" s="63" t="s">
        <v>1476</v>
      </c>
      <c r="X216" s="63">
        <v>2</v>
      </c>
      <c r="Y216" s="63" t="s">
        <v>1399</v>
      </c>
      <c r="Z216" s="63">
        <v>2101</v>
      </c>
      <c r="AA216" s="63" t="s">
        <v>1460</v>
      </c>
      <c r="AB216" s="63">
        <v>1</v>
      </c>
      <c r="AC216" s="63" t="s">
        <v>1331</v>
      </c>
      <c r="AD216" s="63" t="s">
        <v>17421</v>
      </c>
      <c r="AG216" s="63">
        <v>5915808</v>
      </c>
      <c r="AH216" s="63" t="s">
        <v>28074</v>
      </c>
      <c r="AI216" s="63" t="s">
        <v>28075</v>
      </c>
    </row>
    <row r="217" spans="4:35" x14ac:dyDescent="0.3">
      <c r="D217" s="60" t="s">
        <v>1135</v>
      </c>
      <c r="E217" s="60" t="s">
        <v>234</v>
      </c>
      <c r="F217" s="60" t="s">
        <v>234</v>
      </c>
      <c r="G217" s="60" t="s">
        <v>112</v>
      </c>
      <c r="H217" s="60" t="s">
        <v>112</v>
      </c>
      <c r="I217" s="60">
        <v>8</v>
      </c>
      <c r="J217" s="60" t="s">
        <v>43</v>
      </c>
      <c r="K217" s="60" t="s">
        <v>235</v>
      </c>
      <c r="L217" s="60">
        <v>169</v>
      </c>
      <c r="N217"/>
      <c r="O217" t="s">
        <v>1104</v>
      </c>
      <c r="U217" s="63">
        <v>303</v>
      </c>
      <c r="V217" s="63">
        <v>4</v>
      </c>
      <c r="W217" s="63" t="s">
        <v>1477</v>
      </c>
      <c r="X217" s="63">
        <v>2</v>
      </c>
      <c r="Y217" s="63" t="s">
        <v>1399</v>
      </c>
      <c r="Z217" s="63">
        <v>2101</v>
      </c>
      <c r="AA217" s="63" t="s">
        <v>1460</v>
      </c>
      <c r="AB217" s="63">
        <v>1</v>
      </c>
      <c r="AC217" s="63" t="s">
        <v>1331</v>
      </c>
      <c r="AD217" s="63" t="s">
        <v>17421</v>
      </c>
      <c r="AG217" s="72">
        <v>5917023</v>
      </c>
      <c r="AH217" s="1" t="s">
        <v>24259</v>
      </c>
      <c r="AI217" s="1" t="s">
        <v>24260</v>
      </c>
    </row>
    <row r="218" spans="4:35" x14ac:dyDescent="0.3">
      <c r="D218" s="60" t="s">
        <v>907</v>
      </c>
      <c r="E218" s="60" t="s">
        <v>126</v>
      </c>
      <c r="F218" s="60" t="s">
        <v>124</v>
      </c>
      <c r="G218" s="60" t="s">
        <v>116</v>
      </c>
      <c r="H218" s="60" t="s">
        <v>112</v>
      </c>
      <c r="I218" s="60">
        <v>8</v>
      </c>
      <c r="J218" s="60" t="s">
        <v>43</v>
      </c>
      <c r="K218" s="60" t="s">
        <v>125</v>
      </c>
      <c r="L218" s="60">
        <v>142</v>
      </c>
      <c r="N218"/>
      <c r="O218" t="s">
        <v>1105</v>
      </c>
      <c r="U218" s="63">
        <v>304</v>
      </c>
      <c r="V218" s="63">
        <v>2</v>
      </c>
      <c r="W218" s="63" t="s">
        <v>1478</v>
      </c>
      <c r="X218" s="63">
        <v>2</v>
      </c>
      <c r="Y218" s="63" t="s">
        <v>1399</v>
      </c>
      <c r="Z218" s="63">
        <v>2101</v>
      </c>
      <c r="AA218" s="63" t="s">
        <v>1460</v>
      </c>
      <c r="AB218" s="63">
        <v>1</v>
      </c>
      <c r="AC218" s="63" t="s">
        <v>1331</v>
      </c>
      <c r="AD218" s="63" t="s">
        <v>17421</v>
      </c>
      <c r="AG218" s="63">
        <v>5917792</v>
      </c>
      <c r="AH218" s="63" t="s">
        <v>26165</v>
      </c>
      <c r="AI218" s="63" t="s">
        <v>26166</v>
      </c>
    </row>
    <row r="219" spans="4:35" x14ac:dyDescent="0.3">
      <c r="D219" s="60" t="s">
        <v>907</v>
      </c>
      <c r="E219" s="60" t="s">
        <v>124</v>
      </c>
      <c r="F219" s="60" t="s">
        <v>124</v>
      </c>
      <c r="G219" s="60" t="s">
        <v>116</v>
      </c>
      <c r="H219" s="60" t="s">
        <v>112</v>
      </c>
      <c r="I219" s="60">
        <v>8</v>
      </c>
      <c r="J219" s="60" t="s">
        <v>43</v>
      </c>
      <c r="K219" s="60" t="s">
        <v>125</v>
      </c>
      <c r="L219" s="60">
        <v>142</v>
      </c>
      <c r="N219"/>
      <c r="O219" t="s">
        <v>1106</v>
      </c>
      <c r="U219" s="63">
        <v>305</v>
      </c>
      <c r="V219" s="63">
        <v>0</v>
      </c>
      <c r="W219" s="63" t="s">
        <v>1479</v>
      </c>
      <c r="X219" s="63">
        <v>2</v>
      </c>
      <c r="Y219" s="63" t="s">
        <v>1399</v>
      </c>
      <c r="Z219" s="63">
        <v>2101</v>
      </c>
      <c r="AA219" s="63" t="s">
        <v>1460</v>
      </c>
      <c r="AB219" s="63">
        <v>1</v>
      </c>
      <c r="AC219" s="63" t="s">
        <v>1331</v>
      </c>
      <c r="AD219" s="63" t="s">
        <v>17421</v>
      </c>
      <c r="AG219" s="72">
        <v>5918562</v>
      </c>
      <c r="AH219" s="1" t="s">
        <v>22809</v>
      </c>
      <c r="AI219" s="1" t="s">
        <v>22810</v>
      </c>
    </row>
    <row r="220" spans="4:35" x14ac:dyDescent="0.3">
      <c r="D220" s="60" t="s">
        <v>902</v>
      </c>
      <c r="E220" s="60" t="s">
        <v>122</v>
      </c>
      <c r="F220" s="60" t="s">
        <v>122</v>
      </c>
      <c r="G220" s="60" t="s">
        <v>112</v>
      </c>
      <c r="H220" s="60" t="s">
        <v>112</v>
      </c>
      <c r="I220" s="60">
        <v>8</v>
      </c>
      <c r="J220" s="60" t="s">
        <v>43</v>
      </c>
      <c r="K220" s="60" t="s">
        <v>123</v>
      </c>
      <c r="L220" s="60">
        <v>141</v>
      </c>
      <c r="N220"/>
      <c r="O220" t="s">
        <v>1107</v>
      </c>
      <c r="U220" s="63">
        <v>306</v>
      </c>
      <c r="V220" s="63">
        <v>9</v>
      </c>
      <c r="W220" s="63" t="s">
        <v>1480</v>
      </c>
      <c r="X220" s="63">
        <v>2</v>
      </c>
      <c r="Y220" s="63" t="s">
        <v>1399</v>
      </c>
      <c r="Z220" s="63">
        <v>2101</v>
      </c>
      <c r="AA220" s="63" t="s">
        <v>1460</v>
      </c>
      <c r="AB220" s="63">
        <v>1</v>
      </c>
      <c r="AC220" s="63" t="s">
        <v>1331</v>
      </c>
      <c r="AD220" s="63" t="s">
        <v>17421</v>
      </c>
      <c r="AG220" s="63">
        <v>5919993</v>
      </c>
      <c r="AH220" s="63" t="s">
        <v>27153</v>
      </c>
      <c r="AI220" s="63" t="s">
        <v>27154</v>
      </c>
    </row>
    <row r="221" spans="4:35" x14ac:dyDescent="0.3">
      <c r="D221" s="60" t="s">
        <v>897</v>
      </c>
      <c r="E221" s="60" t="s">
        <v>116</v>
      </c>
      <c r="F221" s="60" t="s">
        <v>116</v>
      </c>
      <c r="G221" s="60" t="s">
        <v>116</v>
      </c>
      <c r="H221" s="60" t="s">
        <v>112</v>
      </c>
      <c r="I221" s="60">
        <v>8</v>
      </c>
      <c r="J221" s="60" t="s">
        <v>43</v>
      </c>
      <c r="K221" s="60" t="s">
        <v>117</v>
      </c>
      <c r="L221" s="60">
        <v>140</v>
      </c>
      <c r="N221"/>
      <c r="O221" t="s">
        <v>1108</v>
      </c>
      <c r="U221" s="63">
        <v>307</v>
      </c>
      <c r="V221" s="63">
        <v>7</v>
      </c>
      <c r="W221" s="63" t="s">
        <v>1481</v>
      </c>
      <c r="X221" s="63">
        <v>2</v>
      </c>
      <c r="Y221" s="63" t="s">
        <v>1399</v>
      </c>
      <c r="Z221" s="63">
        <v>2101</v>
      </c>
      <c r="AA221" s="63" t="s">
        <v>1460</v>
      </c>
      <c r="AB221" s="63">
        <v>1</v>
      </c>
      <c r="AC221" s="63" t="s">
        <v>1331</v>
      </c>
      <c r="AD221" s="63" t="s">
        <v>17421</v>
      </c>
      <c r="AG221" s="72">
        <v>5922125</v>
      </c>
      <c r="AH221" s="1" t="s">
        <v>23093</v>
      </c>
      <c r="AI221" s="1" t="s">
        <v>23094</v>
      </c>
    </row>
    <row r="222" spans="4:35" x14ac:dyDescent="0.3">
      <c r="D222" s="60" t="s">
        <v>998</v>
      </c>
      <c r="E222" s="60" t="s">
        <v>157</v>
      </c>
      <c r="F222" s="60" t="s">
        <v>158</v>
      </c>
      <c r="G222" s="60" t="s">
        <v>116</v>
      </c>
      <c r="H222" s="60" t="s">
        <v>112</v>
      </c>
      <c r="I222" s="60">
        <v>8</v>
      </c>
      <c r="J222" s="60" t="s">
        <v>43</v>
      </c>
      <c r="K222" s="60" t="s">
        <v>159</v>
      </c>
      <c r="L222" s="60">
        <v>153</v>
      </c>
      <c r="N222"/>
      <c r="O222" t="s">
        <v>1109</v>
      </c>
      <c r="U222" s="63">
        <v>310</v>
      </c>
      <c r="V222" s="63">
        <v>7</v>
      </c>
      <c r="W222" s="63" t="s">
        <v>1482</v>
      </c>
      <c r="X222" s="63">
        <v>2</v>
      </c>
      <c r="Y222" s="63" t="s">
        <v>1399</v>
      </c>
      <c r="Z222" s="63">
        <v>2101</v>
      </c>
      <c r="AA222" s="63" t="s">
        <v>1460</v>
      </c>
      <c r="AB222" s="63">
        <v>1</v>
      </c>
      <c r="AC222" s="63" t="s">
        <v>1331</v>
      </c>
      <c r="AD222" s="63" t="s">
        <v>17421</v>
      </c>
      <c r="AG222" s="63">
        <v>5927356</v>
      </c>
      <c r="AH222" s="63" t="s">
        <v>25433</v>
      </c>
      <c r="AI222" s="63" t="s">
        <v>25434</v>
      </c>
    </row>
    <row r="223" spans="4:35" x14ac:dyDescent="0.3">
      <c r="D223" s="60" t="s">
        <v>1124</v>
      </c>
      <c r="E223" s="60" t="s">
        <v>225</v>
      </c>
      <c r="F223" s="60" t="s">
        <v>225</v>
      </c>
      <c r="G223" s="60" t="s">
        <v>144</v>
      </c>
      <c r="H223" s="60" t="s">
        <v>112</v>
      </c>
      <c r="I223" s="60">
        <v>8</v>
      </c>
      <c r="J223" s="60" t="s">
        <v>43</v>
      </c>
      <c r="K223" s="60" t="s">
        <v>226</v>
      </c>
      <c r="L223" s="60">
        <v>166</v>
      </c>
      <c r="N223"/>
      <c r="O223" t="s">
        <v>1110</v>
      </c>
      <c r="U223" s="63">
        <v>311</v>
      </c>
      <c r="V223" s="63">
        <v>5</v>
      </c>
      <c r="W223" s="63" t="s">
        <v>1483</v>
      </c>
      <c r="X223" s="63">
        <v>2</v>
      </c>
      <c r="Y223" s="63" t="s">
        <v>1399</v>
      </c>
      <c r="Z223" s="63">
        <v>2101</v>
      </c>
      <c r="AA223" s="63" t="s">
        <v>1460</v>
      </c>
      <c r="AB223" s="63">
        <v>1</v>
      </c>
      <c r="AC223" s="63" t="s">
        <v>1331</v>
      </c>
      <c r="AD223" s="63" t="s">
        <v>17421</v>
      </c>
      <c r="AG223" s="72">
        <v>5931702</v>
      </c>
      <c r="AH223" s="1" t="s">
        <v>24219</v>
      </c>
      <c r="AI223" s="1" t="s">
        <v>24220</v>
      </c>
    </row>
    <row r="224" spans="4:35" x14ac:dyDescent="0.3">
      <c r="D224" s="60" t="s">
        <v>1129</v>
      </c>
      <c r="E224" s="60" t="s">
        <v>227</v>
      </c>
      <c r="F224" s="60" t="s">
        <v>228</v>
      </c>
      <c r="G224" s="60" t="s">
        <v>116</v>
      </c>
      <c r="H224" s="60" t="s">
        <v>112</v>
      </c>
      <c r="I224" s="60">
        <v>8</v>
      </c>
      <c r="J224" s="60" t="s">
        <v>43</v>
      </c>
      <c r="K224" s="60" t="s">
        <v>229</v>
      </c>
      <c r="L224" s="60">
        <v>167</v>
      </c>
      <c r="N224"/>
      <c r="O224" t="s">
        <v>1111</v>
      </c>
      <c r="U224" s="63">
        <v>312</v>
      </c>
      <c r="V224" s="63">
        <v>3</v>
      </c>
      <c r="W224" s="63" t="s">
        <v>1484</v>
      </c>
      <c r="X224" s="63">
        <v>2</v>
      </c>
      <c r="Y224" s="63" t="s">
        <v>1399</v>
      </c>
      <c r="Z224" s="63">
        <v>2101</v>
      </c>
      <c r="AA224" s="63" t="s">
        <v>1460</v>
      </c>
      <c r="AB224" s="63">
        <v>1</v>
      </c>
      <c r="AC224" s="63" t="s">
        <v>1331</v>
      </c>
      <c r="AD224" s="63" t="s">
        <v>17421</v>
      </c>
      <c r="AG224" s="63">
        <v>5935130</v>
      </c>
      <c r="AH224" s="63" t="s">
        <v>26427</v>
      </c>
      <c r="AI224" s="63" t="s">
        <v>26428</v>
      </c>
    </row>
    <row r="225" spans="4:35" x14ac:dyDescent="0.3">
      <c r="D225" s="60" t="s">
        <v>1148</v>
      </c>
      <c r="E225" s="60" t="s">
        <v>230</v>
      </c>
      <c r="F225" s="60" t="s">
        <v>1221</v>
      </c>
      <c r="G225" s="60" t="s">
        <v>144</v>
      </c>
      <c r="H225" s="60" t="s">
        <v>112</v>
      </c>
      <c r="I225" s="60">
        <v>8</v>
      </c>
      <c r="J225" s="60" t="s">
        <v>43</v>
      </c>
      <c r="K225" s="60" t="s">
        <v>1222</v>
      </c>
      <c r="L225" s="60">
        <v>168</v>
      </c>
      <c r="N225"/>
      <c r="O225" t="s">
        <v>1112</v>
      </c>
      <c r="U225" s="63">
        <v>313</v>
      </c>
      <c r="V225" s="63">
        <v>1</v>
      </c>
      <c r="W225" s="63" t="s">
        <v>1485</v>
      </c>
      <c r="X225" s="63">
        <v>2</v>
      </c>
      <c r="Y225" s="63" t="s">
        <v>1399</v>
      </c>
      <c r="Z225" s="63">
        <v>2101</v>
      </c>
      <c r="AA225" s="63" t="s">
        <v>1460</v>
      </c>
      <c r="AB225" s="63">
        <v>1</v>
      </c>
      <c r="AC225" s="63" t="s">
        <v>1331</v>
      </c>
      <c r="AD225" s="63" t="s">
        <v>17421</v>
      </c>
      <c r="AG225" s="63">
        <v>5935825</v>
      </c>
      <c r="AH225" s="63" t="s">
        <v>25873</v>
      </c>
      <c r="AI225" s="63" t="s">
        <v>25874</v>
      </c>
    </row>
    <row r="226" spans="4:35" x14ac:dyDescent="0.3">
      <c r="D226" s="60" t="s">
        <v>964</v>
      </c>
      <c r="E226" s="60" t="s">
        <v>150</v>
      </c>
      <c r="F226" s="60" t="s">
        <v>151</v>
      </c>
      <c r="G226" s="60" t="s">
        <v>144</v>
      </c>
      <c r="H226" s="60" t="s">
        <v>112</v>
      </c>
      <c r="I226" s="60">
        <v>8</v>
      </c>
      <c r="J226" s="60" t="s">
        <v>43</v>
      </c>
      <c r="K226" s="60" t="s">
        <v>152</v>
      </c>
      <c r="L226" s="60">
        <v>149</v>
      </c>
      <c r="N226"/>
      <c r="O226" t="s">
        <v>1113</v>
      </c>
      <c r="U226" s="63">
        <v>315</v>
      </c>
      <c r="V226" s="63">
        <v>8</v>
      </c>
      <c r="W226" s="63" t="s">
        <v>1486</v>
      </c>
      <c r="X226" s="63">
        <v>2</v>
      </c>
      <c r="Y226" s="63" t="s">
        <v>1399</v>
      </c>
      <c r="Z226" s="63">
        <v>2101</v>
      </c>
      <c r="AA226" s="63" t="s">
        <v>1460</v>
      </c>
      <c r="AB226" s="63">
        <v>1</v>
      </c>
      <c r="AC226" s="63" t="s">
        <v>1331</v>
      </c>
      <c r="AD226" s="63" t="s">
        <v>17421</v>
      </c>
      <c r="AG226" s="72">
        <v>5940098</v>
      </c>
      <c r="AH226" s="1" t="s">
        <v>23129</v>
      </c>
      <c r="AI226" s="1" t="s">
        <v>23130</v>
      </c>
    </row>
    <row r="227" spans="4:35" x14ac:dyDescent="0.3">
      <c r="D227" s="60" t="s">
        <v>1068</v>
      </c>
      <c r="E227" s="60" t="s">
        <v>324</v>
      </c>
      <c r="F227" s="60" t="s">
        <v>325</v>
      </c>
      <c r="G227" s="60" t="s">
        <v>279</v>
      </c>
      <c r="H227" s="60" t="s">
        <v>280</v>
      </c>
      <c r="I227" s="60">
        <v>9</v>
      </c>
      <c r="J227" s="60" t="s">
        <v>43</v>
      </c>
      <c r="K227" s="60" t="s">
        <v>326</v>
      </c>
      <c r="L227" s="60">
        <v>192</v>
      </c>
      <c r="N227"/>
      <c r="O227" t="s">
        <v>1114</v>
      </c>
      <c r="U227" s="63">
        <v>316</v>
      </c>
      <c r="V227" s="63">
        <v>6</v>
      </c>
      <c r="W227" s="63" t="s">
        <v>1487</v>
      </c>
      <c r="X227" s="63">
        <v>2</v>
      </c>
      <c r="Y227" s="63" t="s">
        <v>1399</v>
      </c>
      <c r="Z227" s="63">
        <v>2101</v>
      </c>
      <c r="AA227" s="63" t="s">
        <v>1460</v>
      </c>
      <c r="AB227" s="63">
        <v>1</v>
      </c>
      <c r="AC227" s="63" t="s">
        <v>1331</v>
      </c>
      <c r="AD227" s="63" t="s">
        <v>17421</v>
      </c>
      <c r="AG227" s="63">
        <v>5943049</v>
      </c>
      <c r="AH227" s="63" t="s">
        <v>25451</v>
      </c>
      <c r="AI227" s="63" t="s">
        <v>25452</v>
      </c>
    </row>
    <row r="228" spans="4:35" x14ac:dyDescent="0.3">
      <c r="D228" s="60" t="s">
        <v>1015</v>
      </c>
      <c r="E228" s="60" t="s">
        <v>312</v>
      </c>
      <c r="F228" s="60" t="s">
        <v>312</v>
      </c>
      <c r="G228" s="60" t="s">
        <v>283</v>
      </c>
      <c r="H228" s="60" t="s">
        <v>280</v>
      </c>
      <c r="I228" s="60">
        <v>9</v>
      </c>
      <c r="J228" s="60" t="s">
        <v>43</v>
      </c>
      <c r="K228" s="60" t="s">
        <v>313</v>
      </c>
      <c r="L228" s="60">
        <v>187</v>
      </c>
      <c r="N228"/>
      <c r="O228" t="s">
        <v>1115</v>
      </c>
      <c r="U228" s="63">
        <v>317</v>
      </c>
      <c r="V228" s="63">
        <v>4</v>
      </c>
      <c r="W228" s="63" t="s">
        <v>1488</v>
      </c>
      <c r="X228" s="63">
        <v>2</v>
      </c>
      <c r="Y228" s="63" t="s">
        <v>1399</v>
      </c>
      <c r="Z228" s="63">
        <v>2101</v>
      </c>
      <c r="AA228" s="63" t="s">
        <v>1460</v>
      </c>
      <c r="AB228" s="63">
        <v>1</v>
      </c>
      <c r="AC228" s="63" t="s">
        <v>1331</v>
      </c>
      <c r="AD228" s="63" t="s">
        <v>17421</v>
      </c>
      <c r="AG228" s="63">
        <v>5946399</v>
      </c>
      <c r="AH228" s="63" t="s">
        <v>25309</v>
      </c>
      <c r="AI228" s="63" t="s">
        <v>25310</v>
      </c>
    </row>
    <row r="229" spans="4:35" x14ac:dyDescent="0.3">
      <c r="D229" s="60" t="s">
        <v>940</v>
      </c>
      <c r="E229" s="60" t="s">
        <v>290</v>
      </c>
      <c r="F229" s="60" t="s">
        <v>290</v>
      </c>
      <c r="G229" s="60" t="s">
        <v>279</v>
      </c>
      <c r="H229" s="60" t="s">
        <v>280</v>
      </c>
      <c r="I229" s="60">
        <v>9</v>
      </c>
      <c r="J229" s="60" t="s">
        <v>43</v>
      </c>
      <c r="K229" s="60" t="s">
        <v>291</v>
      </c>
      <c r="L229" s="60">
        <v>176</v>
      </c>
      <c r="N229"/>
      <c r="O229" t="s">
        <v>1116</v>
      </c>
      <c r="U229" s="63">
        <v>318</v>
      </c>
      <c r="V229" s="63">
        <v>2</v>
      </c>
      <c r="W229" s="63" t="s">
        <v>1489</v>
      </c>
      <c r="X229" s="63">
        <v>2</v>
      </c>
      <c r="Y229" s="63" t="s">
        <v>1399</v>
      </c>
      <c r="Z229" s="63">
        <v>2101</v>
      </c>
      <c r="AA229" s="63" t="s">
        <v>1460</v>
      </c>
      <c r="AB229" s="63">
        <v>1</v>
      </c>
      <c r="AC229" s="63" t="s">
        <v>1331</v>
      </c>
      <c r="AD229" s="63" t="s">
        <v>17421</v>
      </c>
      <c r="AG229" s="72">
        <v>5955393</v>
      </c>
      <c r="AH229" s="1" t="s">
        <v>24273</v>
      </c>
      <c r="AI229" s="1" t="s">
        <v>24274</v>
      </c>
    </row>
    <row r="230" spans="4:35" x14ac:dyDescent="0.3">
      <c r="D230" s="60" t="s">
        <v>940</v>
      </c>
      <c r="E230" s="60" t="s">
        <v>289</v>
      </c>
      <c r="F230" s="60" t="s">
        <v>290</v>
      </c>
      <c r="G230" s="60" t="s">
        <v>279</v>
      </c>
      <c r="H230" s="60" t="s">
        <v>280</v>
      </c>
      <c r="I230" s="60">
        <v>9</v>
      </c>
      <c r="J230" s="60" t="s">
        <v>43</v>
      </c>
      <c r="K230" s="60" t="s">
        <v>291</v>
      </c>
      <c r="L230" s="60">
        <v>176</v>
      </c>
      <c r="N230"/>
      <c r="O230" t="s">
        <v>1117</v>
      </c>
      <c r="U230" s="63">
        <v>319</v>
      </c>
      <c r="V230" s="63">
        <v>0</v>
      </c>
      <c r="W230" s="63" t="s">
        <v>1490</v>
      </c>
      <c r="X230" s="63">
        <v>2</v>
      </c>
      <c r="Y230" s="63" t="s">
        <v>1399</v>
      </c>
      <c r="Z230" s="63">
        <v>2101</v>
      </c>
      <c r="AA230" s="63" t="s">
        <v>1460</v>
      </c>
      <c r="AB230" s="63">
        <v>1</v>
      </c>
      <c r="AC230" s="63" t="s">
        <v>1331</v>
      </c>
      <c r="AD230" s="63" t="s">
        <v>17421</v>
      </c>
      <c r="AG230" s="72">
        <v>5956415</v>
      </c>
      <c r="AH230" s="1" t="s">
        <v>24523</v>
      </c>
      <c r="AI230" s="1" t="s">
        <v>24524</v>
      </c>
    </row>
    <row r="231" spans="4:35" x14ac:dyDescent="0.3">
      <c r="D231" s="60" t="s">
        <v>939</v>
      </c>
      <c r="E231" s="60" t="s">
        <v>287</v>
      </c>
      <c r="F231" s="60" t="s">
        <v>287</v>
      </c>
      <c r="G231" s="60" t="s">
        <v>283</v>
      </c>
      <c r="H231" s="60" t="s">
        <v>280</v>
      </c>
      <c r="I231" s="60">
        <v>9</v>
      </c>
      <c r="J231" s="60" t="s">
        <v>43</v>
      </c>
      <c r="K231" s="60" t="s">
        <v>288</v>
      </c>
      <c r="L231" s="60">
        <v>175</v>
      </c>
      <c r="N231"/>
      <c r="O231" t="s">
        <v>1118</v>
      </c>
      <c r="U231" s="63">
        <v>320</v>
      </c>
      <c r="V231" s="63">
        <v>4</v>
      </c>
      <c r="W231" s="63" t="s">
        <v>1491</v>
      </c>
      <c r="X231" s="63">
        <v>2</v>
      </c>
      <c r="Y231" s="63" t="s">
        <v>1399</v>
      </c>
      <c r="Z231" s="63">
        <v>2101</v>
      </c>
      <c r="AA231" s="63" t="s">
        <v>1460</v>
      </c>
      <c r="AB231" s="63">
        <v>1</v>
      </c>
      <c r="AC231" s="63" t="s">
        <v>1331</v>
      </c>
      <c r="AD231" s="63" t="s">
        <v>17421</v>
      </c>
      <c r="AG231" s="72">
        <v>5956531</v>
      </c>
      <c r="AH231" s="1" t="s">
        <v>21889</v>
      </c>
      <c r="AI231" s="1" t="s">
        <v>21890</v>
      </c>
    </row>
    <row r="232" spans="4:35" x14ac:dyDescent="0.3">
      <c r="D232" s="60" t="s">
        <v>930</v>
      </c>
      <c r="E232" s="60" t="s">
        <v>285</v>
      </c>
      <c r="F232" s="60" t="s">
        <v>285</v>
      </c>
      <c r="G232" s="60" t="s">
        <v>279</v>
      </c>
      <c r="H232" s="60" t="s">
        <v>280</v>
      </c>
      <c r="I232" s="60">
        <v>9</v>
      </c>
      <c r="J232" s="60" t="s">
        <v>43</v>
      </c>
      <c r="K232" s="60" t="s">
        <v>286</v>
      </c>
      <c r="L232" s="60">
        <v>174</v>
      </c>
      <c r="N232"/>
      <c r="O232" t="s">
        <v>1119</v>
      </c>
      <c r="U232" s="63">
        <v>322</v>
      </c>
      <c r="V232" s="63">
        <v>0</v>
      </c>
      <c r="W232" s="63" t="s">
        <v>1492</v>
      </c>
      <c r="X232" s="63">
        <v>2</v>
      </c>
      <c r="Y232" s="63" t="s">
        <v>1399</v>
      </c>
      <c r="Z232" s="63">
        <v>2101</v>
      </c>
      <c r="AA232" s="63" t="s">
        <v>1460</v>
      </c>
      <c r="AB232" s="63">
        <v>1</v>
      </c>
      <c r="AC232" s="63" t="s">
        <v>1331</v>
      </c>
      <c r="AD232" s="63" t="s">
        <v>17421</v>
      </c>
      <c r="AG232" s="72">
        <v>5957778</v>
      </c>
      <c r="AH232" s="1" t="s">
        <v>22573</v>
      </c>
      <c r="AI232" s="1" t="s">
        <v>22574</v>
      </c>
    </row>
    <row r="233" spans="4:35" x14ac:dyDescent="0.3">
      <c r="D233" s="60" t="s">
        <v>895</v>
      </c>
      <c r="E233" s="60" t="s">
        <v>278</v>
      </c>
      <c r="F233" s="60" t="s">
        <v>278</v>
      </c>
      <c r="G233" s="60" t="s">
        <v>279</v>
      </c>
      <c r="H233" s="60" t="s">
        <v>280</v>
      </c>
      <c r="I233" s="60">
        <v>9</v>
      </c>
      <c r="J233" s="60" t="s">
        <v>43</v>
      </c>
      <c r="K233" s="60" t="s">
        <v>281</v>
      </c>
      <c r="L233" s="60">
        <v>172</v>
      </c>
      <c r="N233"/>
      <c r="O233" t="s">
        <v>1120</v>
      </c>
      <c r="U233" s="63">
        <v>324</v>
      </c>
      <c r="V233" s="63">
        <v>7</v>
      </c>
      <c r="W233" s="63" t="s">
        <v>1493</v>
      </c>
      <c r="X233" s="63">
        <v>2</v>
      </c>
      <c r="Y233" s="63" t="s">
        <v>1399</v>
      </c>
      <c r="Z233" s="63">
        <v>2101</v>
      </c>
      <c r="AA233" s="63" t="s">
        <v>1460</v>
      </c>
      <c r="AB233" s="63">
        <v>1</v>
      </c>
      <c r="AC233" s="63" t="s">
        <v>1331</v>
      </c>
      <c r="AD233" s="63" t="s">
        <v>17421</v>
      </c>
      <c r="AG233" s="63">
        <v>5957843</v>
      </c>
      <c r="AH233" s="63" t="s">
        <v>27824</v>
      </c>
      <c r="AI233" s="63" t="s">
        <v>27825</v>
      </c>
    </row>
    <row r="234" spans="4:35" x14ac:dyDescent="0.3">
      <c r="D234" s="60" t="s">
        <v>1142</v>
      </c>
      <c r="E234" s="60" t="s">
        <v>346</v>
      </c>
      <c r="F234" s="60" t="s">
        <v>346</v>
      </c>
      <c r="G234" s="60" t="s">
        <v>283</v>
      </c>
      <c r="H234" s="60" t="s">
        <v>280</v>
      </c>
      <c r="I234" s="60">
        <v>9</v>
      </c>
      <c r="J234" s="60" t="s">
        <v>43</v>
      </c>
      <c r="K234" s="60" t="s">
        <v>347</v>
      </c>
      <c r="L234" s="60">
        <v>198</v>
      </c>
      <c r="N234"/>
      <c r="O234" t="s">
        <v>1121</v>
      </c>
      <c r="U234" s="63">
        <v>326</v>
      </c>
      <c r="V234" s="63">
        <v>3</v>
      </c>
      <c r="W234" s="63" t="s">
        <v>1494</v>
      </c>
      <c r="X234" s="63">
        <v>2</v>
      </c>
      <c r="Y234" s="63" t="s">
        <v>1399</v>
      </c>
      <c r="Z234" s="63">
        <v>2101</v>
      </c>
      <c r="AA234" s="63" t="s">
        <v>1460</v>
      </c>
      <c r="AB234" s="63">
        <v>1</v>
      </c>
      <c r="AC234" s="63" t="s">
        <v>1331</v>
      </c>
      <c r="AD234" s="63" t="s">
        <v>17421</v>
      </c>
      <c r="AG234" s="72">
        <v>5958795</v>
      </c>
      <c r="AH234" s="1" t="s">
        <v>22767</v>
      </c>
      <c r="AI234" s="1" t="s">
        <v>22768</v>
      </c>
    </row>
    <row r="235" spans="4:35" x14ac:dyDescent="0.3">
      <c r="D235" s="60" t="s">
        <v>1138</v>
      </c>
      <c r="E235" s="60" t="s">
        <v>341</v>
      </c>
      <c r="F235" s="60" t="s">
        <v>341</v>
      </c>
      <c r="G235" s="60" t="s">
        <v>279</v>
      </c>
      <c r="H235" s="60" t="s">
        <v>280</v>
      </c>
      <c r="I235" s="60">
        <v>9</v>
      </c>
      <c r="J235" s="60" t="s">
        <v>43</v>
      </c>
      <c r="K235" s="60" t="s">
        <v>342</v>
      </c>
      <c r="L235" s="60">
        <v>196</v>
      </c>
      <c r="N235"/>
      <c r="O235" t="s">
        <v>1122</v>
      </c>
      <c r="U235" s="63">
        <v>329</v>
      </c>
      <c r="V235" s="63">
        <v>8</v>
      </c>
      <c r="W235" s="63" t="s">
        <v>1495</v>
      </c>
      <c r="X235" s="63">
        <v>2</v>
      </c>
      <c r="Y235" s="63" t="s">
        <v>1399</v>
      </c>
      <c r="Z235" s="63">
        <v>2101</v>
      </c>
      <c r="AA235" s="63" t="s">
        <v>1460</v>
      </c>
      <c r="AB235" s="63">
        <v>1</v>
      </c>
      <c r="AC235" s="63" t="s">
        <v>1331</v>
      </c>
      <c r="AD235" s="63" t="s">
        <v>17421</v>
      </c>
      <c r="AG235" s="72">
        <v>5964215</v>
      </c>
      <c r="AH235" s="1" t="s">
        <v>23561</v>
      </c>
      <c r="AI235" s="1" t="s">
        <v>23562</v>
      </c>
    </row>
    <row r="236" spans="4:35" x14ac:dyDescent="0.3">
      <c r="D236" s="60" t="s">
        <v>1126</v>
      </c>
      <c r="E236" s="60" t="s">
        <v>336</v>
      </c>
      <c r="F236" s="60" t="s">
        <v>336</v>
      </c>
      <c r="G236" s="60" t="s">
        <v>283</v>
      </c>
      <c r="H236" s="60" t="s">
        <v>280</v>
      </c>
      <c r="I236" s="60">
        <v>9</v>
      </c>
      <c r="J236" s="60" t="s">
        <v>43</v>
      </c>
      <c r="K236" s="60" t="s">
        <v>337</v>
      </c>
      <c r="L236" s="60">
        <v>194</v>
      </c>
      <c r="N236"/>
      <c r="O236" t="s">
        <v>1123</v>
      </c>
      <c r="U236" s="63">
        <v>330</v>
      </c>
      <c r="V236" s="63">
        <v>1</v>
      </c>
      <c r="W236" s="63" t="s">
        <v>1496</v>
      </c>
      <c r="X236" s="63">
        <v>2</v>
      </c>
      <c r="Y236" s="63" t="s">
        <v>1399</v>
      </c>
      <c r="Z236" s="63">
        <v>2101</v>
      </c>
      <c r="AA236" s="63" t="s">
        <v>1460</v>
      </c>
      <c r="AB236" s="63">
        <v>1</v>
      </c>
      <c r="AC236" s="63" t="s">
        <v>1331</v>
      </c>
      <c r="AD236" s="63" t="s">
        <v>17421</v>
      </c>
      <c r="AG236" s="63">
        <v>5964215</v>
      </c>
      <c r="AH236" s="63" t="s">
        <v>23561</v>
      </c>
      <c r="AI236" s="63" t="s">
        <v>23562</v>
      </c>
    </row>
    <row r="237" spans="4:35" x14ac:dyDescent="0.3">
      <c r="D237" s="60" t="s">
        <v>1085</v>
      </c>
      <c r="E237" s="60" t="s">
        <v>327</v>
      </c>
      <c r="F237" s="60" t="s">
        <v>327</v>
      </c>
      <c r="G237" s="60" t="s">
        <v>279</v>
      </c>
      <c r="H237" s="60" t="s">
        <v>280</v>
      </c>
      <c r="I237" s="60">
        <v>9</v>
      </c>
      <c r="J237" s="60" t="s">
        <v>43</v>
      </c>
      <c r="K237" s="60" t="s">
        <v>328</v>
      </c>
      <c r="L237" s="60">
        <v>193</v>
      </c>
      <c r="N237"/>
      <c r="O237" t="s">
        <v>1124</v>
      </c>
      <c r="U237" s="63">
        <v>332</v>
      </c>
      <c r="V237" s="63">
        <v>8</v>
      </c>
      <c r="W237" s="63" t="s">
        <v>1271</v>
      </c>
      <c r="X237" s="63">
        <v>2</v>
      </c>
      <c r="Y237" s="63" t="s">
        <v>1399</v>
      </c>
      <c r="Z237" s="63">
        <v>2101</v>
      </c>
      <c r="AA237" s="63" t="s">
        <v>1460</v>
      </c>
      <c r="AB237" s="63">
        <v>1</v>
      </c>
      <c r="AC237" s="63" t="s">
        <v>1331</v>
      </c>
      <c r="AD237" s="63" t="s">
        <v>17421</v>
      </c>
      <c r="AG237" s="72">
        <v>5964717</v>
      </c>
      <c r="AH237" s="1" t="s">
        <v>23735</v>
      </c>
      <c r="AI237" s="1" t="s">
        <v>23736</v>
      </c>
    </row>
    <row r="238" spans="4:35" x14ac:dyDescent="0.3">
      <c r="D238" s="60" t="s">
        <v>1063</v>
      </c>
      <c r="E238" s="60" t="s">
        <v>321</v>
      </c>
      <c r="F238" s="60" t="s">
        <v>322</v>
      </c>
      <c r="G238" s="60" t="s">
        <v>283</v>
      </c>
      <c r="H238" s="60" t="s">
        <v>280</v>
      </c>
      <c r="I238" s="60">
        <v>9</v>
      </c>
      <c r="J238" s="60" t="s">
        <v>43</v>
      </c>
      <c r="K238" s="60" t="s">
        <v>323</v>
      </c>
      <c r="L238" s="60">
        <v>191</v>
      </c>
      <c r="N238"/>
      <c r="O238" t="s">
        <v>1125</v>
      </c>
      <c r="U238" s="63">
        <v>333</v>
      </c>
      <c r="V238" s="63">
        <v>6</v>
      </c>
      <c r="W238" s="63" t="s">
        <v>1497</v>
      </c>
      <c r="X238" s="63">
        <v>2</v>
      </c>
      <c r="Y238" s="63" t="s">
        <v>1399</v>
      </c>
      <c r="Z238" s="63">
        <v>2101</v>
      </c>
      <c r="AA238" s="63" t="s">
        <v>1460</v>
      </c>
      <c r="AB238" s="63">
        <v>1</v>
      </c>
      <c r="AC238" s="63" t="s">
        <v>1331</v>
      </c>
      <c r="AD238" s="63" t="s">
        <v>17421</v>
      </c>
      <c r="AG238" s="72">
        <v>5965057</v>
      </c>
      <c r="AH238" s="1" t="s">
        <v>22857</v>
      </c>
      <c r="AI238" s="1" t="s">
        <v>22858</v>
      </c>
    </row>
    <row r="239" spans="4:35" x14ac:dyDescent="0.3">
      <c r="D239" s="60" t="s">
        <v>953</v>
      </c>
      <c r="E239" s="60" t="s">
        <v>294</v>
      </c>
      <c r="F239" s="60" t="s">
        <v>294</v>
      </c>
      <c r="G239" s="60" t="s">
        <v>279</v>
      </c>
      <c r="H239" s="60" t="s">
        <v>280</v>
      </c>
      <c r="I239" s="60">
        <v>9</v>
      </c>
      <c r="J239" s="60" t="s">
        <v>43</v>
      </c>
      <c r="K239" s="60" t="s">
        <v>295</v>
      </c>
      <c r="L239" s="60">
        <v>178</v>
      </c>
      <c r="N239"/>
      <c r="O239" t="s">
        <v>1126</v>
      </c>
      <c r="U239" s="63">
        <v>335</v>
      </c>
      <c r="V239" s="63">
        <v>2</v>
      </c>
      <c r="W239" s="63" t="s">
        <v>1498</v>
      </c>
      <c r="X239" s="63">
        <v>2</v>
      </c>
      <c r="Y239" s="63" t="s">
        <v>1399</v>
      </c>
      <c r="Z239" s="63">
        <v>2101</v>
      </c>
      <c r="AA239" s="63" t="s">
        <v>1460</v>
      </c>
      <c r="AB239" s="63">
        <v>3</v>
      </c>
      <c r="AC239" s="63" t="s">
        <v>1288</v>
      </c>
      <c r="AD239" s="63" t="s">
        <v>17421</v>
      </c>
      <c r="AG239" s="72">
        <v>5966063</v>
      </c>
      <c r="AH239" s="1" t="s">
        <v>24291</v>
      </c>
      <c r="AI239" s="1" t="s">
        <v>24292</v>
      </c>
    </row>
    <row r="240" spans="4:35" x14ac:dyDescent="0.3">
      <c r="D240" s="60" t="s">
        <v>1033</v>
      </c>
      <c r="E240" s="60" t="s">
        <v>314</v>
      </c>
      <c r="F240" s="60" t="s">
        <v>314</v>
      </c>
      <c r="G240" s="60" t="s">
        <v>283</v>
      </c>
      <c r="H240" s="60" t="s">
        <v>280</v>
      </c>
      <c r="I240" s="60">
        <v>9</v>
      </c>
      <c r="J240" s="60" t="s">
        <v>43</v>
      </c>
      <c r="K240" s="60" t="s">
        <v>315</v>
      </c>
      <c r="L240" s="60">
        <v>188</v>
      </c>
      <c r="N240"/>
      <c r="O240" t="s">
        <v>1127</v>
      </c>
      <c r="U240" s="63">
        <v>336</v>
      </c>
      <c r="V240" s="63">
        <v>0</v>
      </c>
      <c r="W240" s="63" t="s">
        <v>1499</v>
      </c>
      <c r="X240" s="63">
        <v>2</v>
      </c>
      <c r="Y240" s="63" t="s">
        <v>1399</v>
      </c>
      <c r="Z240" s="63">
        <v>2101</v>
      </c>
      <c r="AA240" s="63" t="s">
        <v>1460</v>
      </c>
      <c r="AB240" s="63">
        <v>3</v>
      </c>
      <c r="AC240" s="63" t="s">
        <v>1288</v>
      </c>
      <c r="AD240" s="63" t="s">
        <v>17421</v>
      </c>
      <c r="AG240" s="72">
        <v>5968718</v>
      </c>
      <c r="AH240" s="1" t="s">
        <v>23357</v>
      </c>
      <c r="AI240" s="1" t="s">
        <v>23358</v>
      </c>
    </row>
    <row r="241" spans="4:35" x14ac:dyDescent="0.3">
      <c r="D241" s="60" t="s">
        <v>919</v>
      </c>
      <c r="E241" s="60" t="s">
        <v>282</v>
      </c>
      <c r="F241" s="60" t="s">
        <v>282</v>
      </c>
      <c r="G241" s="60" t="s">
        <v>283</v>
      </c>
      <c r="H241" s="60" t="s">
        <v>280</v>
      </c>
      <c r="I241" s="60">
        <v>9</v>
      </c>
      <c r="J241" s="60" t="s">
        <v>43</v>
      </c>
      <c r="K241" s="60" t="s">
        <v>284</v>
      </c>
      <c r="L241" s="60">
        <v>173</v>
      </c>
      <c r="N241"/>
      <c r="O241" t="s">
        <v>1128</v>
      </c>
      <c r="U241" s="63">
        <v>337</v>
      </c>
      <c r="V241" s="63">
        <v>9</v>
      </c>
      <c r="W241" s="63" t="s">
        <v>1500</v>
      </c>
      <c r="X241" s="63">
        <v>2</v>
      </c>
      <c r="Y241" s="63" t="s">
        <v>1399</v>
      </c>
      <c r="Z241" s="63">
        <v>2101</v>
      </c>
      <c r="AA241" s="63" t="s">
        <v>1460</v>
      </c>
      <c r="AB241" s="63">
        <v>3</v>
      </c>
      <c r="AC241" s="63" t="s">
        <v>1288</v>
      </c>
      <c r="AD241" s="63" t="s">
        <v>17421</v>
      </c>
      <c r="AG241" s="72">
        <v>5970230</v>
      </c>
      <c r="AH241" s="1" t="s">
        <v>24031</v>
      </c>
      <c r="AI241" s="1" t="s">
        <v>24032</v>
      </c>
    </row>
    <row r="242" spans="4:35" x14ac:dyDescent="0.3">
      <c r="D242" s="60" t="s">
        <v>1051</v>
      </c>
      <c r="E242" s="60" t="s">
        <v>316</v>
      </c>
      <c r="F242" s="60" t="s">
        <v>316</v>
      </c>
      <c r="G242" s="60" t="s">
        <v>283</v>
      </c>
      <c r="H242" s="60" t="s">
        <v>280</v>
      </c>
      <c r="I242" s="60">
        <v>9</v>
      </c>
      <c r="J242" s="60" t="s">
        <v>43</v>
      </c>
      <c r="K242" s="60" t="s">
        <v>317</v>
      </c>
      <c r="L242" s="60">
        <v>189</v>
      </c>
      <c r="N242"/>
      <c r="O242" t="s">
        <v>1129</v>
      </c>
      <c r="U242" s="63">
        <v>340</v>
      </c>
      <c r="V242" s="63">
        <v>9</v>
      </c>
      <c r="W242" s="63" t="s">
        <v>1501</v>
      </c>
      <c r="X242" s="63">
        <v>2</v>
      </c>
      <c r="Y242" s="63" t="s">
        <v>1399</v>
      </c>
      <c r="Z242" s="63">
        <v>2101</v>
      </c>
      <c r="AA242" s="63" t="s">
        <v>1460</v>
      </c>
      <c r="AB242" s="63">
        <v>3</v>
      </c>
      <c r="AC242" s="63" t="s">
        <v>1288</v>
      </c>
      <c r="AD242" s="63" t="s">
        <v>17421</v>
      </c>
      <c r="AG242" s="72">
        <v>5972640</v>
      </c>
      <c r="AH242" s="1" t="s">
        <v>24323</v>
      </c>
      <c r="AI242" s="1" t="s">
        <v>24324</v>
      </c>
    </row>
    <row r="243" spans="4:35" x14ac:dyDescent="0.3">
      <c r="D243" s="60" t="s">
        <v>1058</v>
      </c>
      <c r="E243" s="60" t="s">
        <v>318</v>
      </c>
      <c r="F243" s="60" t="s">
        <v>319</v>
      </c>
      <c r="G243" s="60" t="s">
        <v>283</v>
      </c>
      <c r="H243" s="60" t="s">
        <v>280</v>
      </c>
      <c r="I243" s="60">
        <v>9</v>
      </c>
      <c r="J243" s="60" t="s">
        <v>43</v>
      </c>
      <c r="K243" s="60" t="s">
        <v>320</v>
      </c>
      <c r="L243" s="60">
        <v>190</v>
      </c>
      <c r="N243"/>
      <c r="O243" t="s">
        <v>1130</v>
      </c>
      <c r="U243" s="63">
        <v>341</v>
      </c>
      <c r="V243" s="63">
        <v>7</v>
      </c>
      <c r="W243" s="63" t="s">
        <v>1502</v>
      </c>
      <c r="X243" s="63">
        <v>2</v>
      </c>
      <c r="Y243" s="63" t="s">
        <v>1399</v>
      </c>
      <c r="Z243" s="63">
        <v>2101</v>
      </c>
      <c r="AA243" s="63" t="s">
        <v>1460</v>
      </c>
      <c r="AB243" s="63">
        <v>3</v>
      </c>
      <c r="AC243" s="63" t="s">
        <v>1288</v>
      </c>
      <c r="AD243" s="63" t="s">
        <v>17421</v>
      </c>
      <c r="AG243" s="72">
        <v>5973075</v>
      </c>
      <c r="AH243" s="1" t="s">
        <v>22211</v>
      </c>
      <c r="AI243" s="1" t="s">
        <v>22212</v>
      </c>
    </row>
    <row r="244" spans="4:35" x14ac:dyDescent="0.3">
      <c r="D244" s="60" t="s">
        <v>1002</v>
      </c>
      <c r="E244" s="60" t="s">
        <v>308</v>
      </c>
      <c r="F244" s="60" t="s">
        <v>308</v>
      </c>
      <c r="G244" s="60" t="s">
        <v>279</v>
      </c>
      <c r="H244" s="60" t="s">
        <v>280</v>
      </c>
      <c r="I244" s="60">
        <v>9</v>
      </c>
      <c r="J244" s="60" t="s">
        <v>43</v>
      </c>
      <c r="K244" s="60" t="s">
        <v>309</v>
      </c>
      <c r="L244" s="60">
        <v>185</v>
      </c>
      <c r="N244"/>
      <c r="O244" t="s">
        <v>1148</v>
      </c>
      <c r="U244" s="63">
        <v>342</v>
      </c>
      <c r="V244" s="63">
        <v>5</v>
      </c>
      <c r="W244" s="63" t="s">
        <v>1503</v>
      </c>
      <c r="X244" s="63">
        <v>2</v>
      </c>
      <c r="Y244" s="63" t="s">
        <v>1399</v>
      </c>
      <c r="Z244" s="63">
        <v>2101</v>
      </c>
      <c r="AA244" s="63" t="s">
        <v>1460</v>
      </c>
      <c r="AB244" s="63">
        <v>3</v>
      </c>
      <c r="AC244" s="63" t="s">
        <v>1288</v>
      </c>
      <c r="AD244" s="63" t="s">
        <v>17421</v>
      </c>
      <c r="AG244" s="72">
        <v>5973238</v>
      </c>
      <c r="AH244" s="1" t="s">
        <v>24895</v>
      </c>
      <c r="AI244" s="1" t="s">
        <v>24896</v>
      </c>
    </row>
    <row r="245" spans="4:35" x14ac:dyDescent="0.3">
      <c r="D245" s="60" t="s">
        <v>943</v>
      </c>
      <c r="E245" s="60" t="s">
        <v>292</v>
      </c>
      <c r="F245" s="60" t="s">
        <v>292</v>
      </c>
      <c r="G245" s="60" t="s">
        <v>283</v>
      </c>
      <c r="H245" s="60" t="s">
        <v>280</v>
      </c>
      <c r="I245" s="60">
        <v>9</v>
      </c>
      <c r="J245" s="60" t="s">
        <v>43</v>
      </c>
      <c r="K245" s="60" t="s">
        <v>293</v>
      </c>
      <c r="L245" s="60">
        <v>177</v>
      </c>
      <c r="N245"/>
      <c r="O245" t="s">
        <v>1131</v>
      </c>
      <c r="U245" s="63">
        <v>343</v>
      </c>
      <c r="V245" s="63">
        <v>3</v>
      </c>
      <c r="W245" s="63" t="s">
        <v>1504</v>
      </c>
      <c r="X245" s="63">
        <v>2</v>
      </c>
      <c r="Y245" s="63" t="s">
        <v>1399</v>
      </c>
      <c r="Z245" s="63">
        <v>2101</v>
      </c>
      <c r="AA245" s="63" t="s">
        <v>1460</v>
      </c>
      <c r="AB245" s="63">
        <v>3</v>
      </c>
      <c r="AC245" s="63" t="s">
        <v>1288</v>
      </c>
      <c r="AD245" s="63" t="s">
        <v>17421</v>
      </c>
      <c r="AG245" s="63">
        <v>5973588</v>
      </c>
      <c r="AH245" s="63" t="s">
        <v>26679</v>
      </c>
      <c r="AI245" s="63" t="s">
        <v>26680</v>
      </c>
    </row>
    <row r="246" spans="4:35" x14ac:dyDescent="0.3">
      <c r="D246" s="60" t="s">
        <v>958</v>
      </c>
      <c r="E246" s="60" t="s">
        <v>298</v>
      </c>
      <c r="F246" s="60" t="s">
        <v>298</v>
      </c>
      <c r="G246" s="60" t="s">
        <v>283</v>
      </c>
      <c r="H246" s="60" t="s">
        <v>280</v>
      </c>
      <c r="I246" s="60">
        <v>9</v>
      </c>
      <c r="J246" s="60" t="s">
        <v>43</v>
      </c>
      <c r="K246" s="60" t="s">
        <v>299</v>
      </c>
      <c r="L246" s="60">
        <v>180</v>
      </c>
      <c r="N246"/>
      <c r="O246" t="s">
        <v>1132</v>
      </c>
      <c r="U246" s="63">
        <v>344</v>
      </c>
      <c r="V246" s="63">
        <v>1</v>
      </c>
      <c r="W246" s="63" t="s">
        <v>1505</v>
      </c>
      <c r="X246" s="63">
        <v>2</v>
      </c>
      <c r="Y246" s="63" t="s">
        <v>1399</v>
      </c>
      <c r="Z246" s="63">
        <v>2101</v>
      </c>
      <c r="AA246" s="63" t="s">
        <v>1460</v>
      </c>
      <c r="AB246" s="63">
        <v>3</v>
      </c>
      <c r="AC246" s="63" t="s">
        <v>1288</v>
      </c>
      <c r="AD246" s="63" t="s">
        <v>17421</v>
      </c>
      <c r="AG246" s="72">
        <v>5975563</v>
      </c>
      <c r="AH246" s="1" t="s">
        <v>22699</v>
      </c>
      <c r="AI246" s="1" t="s">
        <v>22700</v>
      </c>
    </row>
    <row r="247" spans="4:35" x14ac:dyDescent="0.3">
      <c r="D247" s="60" t="s">
        <v>959</v>
      </c>
      <c r="E247" s="60" t="s">
        <v>300</v>
      </c>
      <c r="F247" s="60" t="s">
        <v>300</v>
      </c>
      <c r="G247" s="60" t="s">
        <v>283</v>
      </c>
      <c r="H247" s="60" t="s">
        <v>280</v>
      </c>
      <c r="I247" s="60">
        <v>9</v>
      </c>
      <c r="J247" s="60" t="s">
        <v>43</v>
      </c>
      <c r="K247" s="60" t="s">
        <v>301</v>
      </c>
      <c r="L247" s="60">
        <v>181</v>
      </c>
      <c r="N247"/>
      <c r="O247" t="s">
        <v>1133</v>
      </c>
      <c r="U247" s="63">
        <v>349</v>
      </c>
      <c r="V247" s="63">
        <v>2</v>
      </c>
      <c r="W247" s="63" t="s">
        <v>1506</v>
      </c>
      <c r="X247" s="63">
        <v>2</v>
      </c>
      <c r="Y247" s="63" t="s">
        <v>1399</v>
      </c>
      <c r="Z247" s="63">
        <v>2101</v>
      </c>
      <c r="AA247" s="63" t="s">
        <v>1460</v>
      </c>
      <c r="AB247" s="63">
        <v>4</v>
      </c>
      <c r="AC247" s="63" t="s">
        <v>1291</v>
      </c>
      <c r="AD247" s="63" t="s">
        <v>17421</v>
      </c>
      <c r="AG247" s="63">
        <v>5975960</v>
      </c>
      <c r="AH247" s="63" t="s">
        <v>25885</v>
      </c>
      <c r="AI247" s="63" t="s">
        <v>25886</v>
      </c>
    </row>
    <row r="248" spans="4:35" x14ac:dyDescent="0.3">
      <c r="D248" s="60" t="s">
        <v>985</v>
      </c>
      <c r="E248" s="60" t="s">
        <v>302</v>
      </c>
      <c r="F248" s="60" t="s">
        <v>302</v>
      </c>
      <c r="G248" s="60" t="s">
        <v>283</v>
      </c>
      <c r="H248" s="60" t="s">
        <v>280</v>
      </c>
      <c r="I248" s="60">
        <v>9</v>
      </c>
      <c r="J248" s="60" t="s">
        <v>43</v>
      </c>
      <c r="K248" s="60" t="s">
        <v>303</v>
      </c>
      <c r="L248" s="60">
        <v>182</v>
      </c>
      <c r="N248"/>
      <c r="O248" t="s">
        <v>1134</v>
      </c>
      <c r="U248" s="63">
        <v>350</v>
      </c>
      <c r="V248" s="63">
        <v>6</v>
      </c>
      <c r="W248" s="63" t="s">
        <v>1507</v>
      </c>
      <c r="X248" s="63">
        <v>2</v>
      </c>
      <c r="Y248" s="63" t="s">
        <v>1399</v>
      </c>
      <c r="Z248" s="63">
        <v>2101</v>
      </c>
      <c r="AA248" s="63" t="s">
        <v>1460</v>
      </c>
      <c r="AB248" s="63">
        <v>3</v>
      </c>
      <c r="AC248" s="63" t="s">
        <v>1288</v>
      </c>
      <c r="AD248" s="63" t="s">
        <v>17421</v>
      </c>
      <c r="AG248" s="72">
        <v>5976313</v>
      </c>
      <c r="AH248" s="1" t="s">
        <v>23501</v>
      </c>
      <c r="AI248" s="1" t="s">
        <v>23502</v>
      </c>
    </row>
    <row r="249" spans="4:35" x14ac:dyDescent="0.3">
      <c r="D249" s="60" t="s">
        <v>995</v>
      </c>
      <c r="E249" s="60" t="s">
        <v>304</v>
      </c>
      <c r="F249" s="60" t="s">
        <v>304</v>
      </c>
      <c r="G249" s="60" t="s">
        <v>283</v>
      </c>
      <c r="H249" s="60" t="s">
        <v>280</v>
      </c>
      <c r="I249" s="60">
        <v>9</v>
      </c>
      <c r="J249" s="60" t="s">
        <v>43</v>
      </c>
      <c r="K249" s="60" t="s">
        <v>305</v>
      </c>
      <c r="L249" s="60">
        <v>183</v>
      </c>
      <c r="N249"/>
      <c r="O249" t="s">
        <v>1135</v>
      </c>
      <c r="U249" s="63">
        <v>352</v>
      </c>
      <c r="V249" s="63">
        <v>2</v>
      </c>
      <c r="W249" s="63" t="s">
        <v>1508</v>
      </c>
      <c r="X249" s="63">
        <v>2</v>
      </c>
      <c r="Y249" s="63" t="s">
        <v>1399</v>
      </c>
      <c r="Z249" s="63">
        <v>2101</v>
      </c>
      <c r="AA249" s="63" t="s">
        <v>1460</v>
      </c>
      <c r="AB249" s="63">
        <v>4</v>
      </c>
      <c r="AC249" s="63" t="s">
        <v>1291</v>
      </c>
      <c r="AD249" s="63" t="s">
        <v>17421</v>
      </c>
      <c r="AG249" s="63">
        <v>5976852</v>
      </c>
      <c r="AH249" s="63" t="s">
        <v>26815</v>
      </c>
      <c r="AI249" s="63" t="s">
        <v>26816</v>
      </c>
    </row>
    <row r="250" spans="4:35" x14ac:dyDescent="0.3">
      <c r="D250" s="60" t="s">
        <v>997</v>
      </c>
      <c r="E250" s="60" t="s">
        <v>306</v>
      </c>
      <c r="F250" s="60" t="s">
        <v>306</v>
      </c>
      <c r="G250" s="60" t="s">
        <v>279</v>
      </c>
      <c r="H250" s="60" t="s">
        <v>280</v>
      </c>
      <c r="I250" s="60">
        <v>9</v>
      </c>
      <c r="J250" s="60" t="s">
        <v>43</v>
      </c>
      <c r="K250" s="60" t="s">
        <v>307</v>
      </c>
      <c r="L250" s="60">
        <v>184</v>
      </c>
      <c r="N250"/>
      <c r="O250" t="s">
        <v>1136</v>
      </c>
      <c r="U250" s="63">
        <v>353</v>
      </c>
      <c r="V250" s="63">
        <v>0</v>
      </c>
      <c r="W250" s="63" t="s">
        <v>17425</v>
      </c>
      <c r="X250" s="63">
        <v>2</v>
      </c>
      <c r="Y250" s="63" t="s">
        <v>1399</v>
      </c>
      <c r="Z250" s="63">
        <v>2101</v>
      </c>
      <c r="AA250" s="63" t="s">
        <v>1460</v>
      </c>
      <c r="AB250" s="63">
        <v>4</v>
      </c>
      <c r="AC250" s="63" t="s">
        <v>1291</v>
      </c>
      <c r="AD250" s="63" t="s">
        <v>17423</v>
      </c>
      <c r="AG250" s="72">
        <v>5978518</v>
      </c>
      <c r="AH250" s="1" t="s">
        <v>24553</v>
      </c>
      <c r="AI250" s="1" t="s">
        <v>24554</v>
      </c>
    </row>
    <row r="251" spans="4:35" x14ac:dyDescent="0.3">
      <c r="D251" s="60" t="s">
        <v>1005</v>
      </c>
      <c r="E251" s="60" t="s">
        <v>310</v>
      </c>
      <c r="F251" s="60" t="s">
        <v>310</v>
      </c>
      <c r="G251" s="60" t="s">
        <v>279</v>
      </c>
      <c r="H251" s="60" t="s">
        <v>280</v>
      </c>
      <c r="I251" s="60">
        <v>9</v>
      </c>
      <c r="J251" s="60" t="s">
        <v>43</v>
      </c>
      <c r="K251" s="60" t="s">
        <v>311</v>
      </c>
      <c r="L251" s="60">
        <v>186</v>
      </c>
      <c r="N251"/>
      <c r="O251" t="s">
        <v>1137</v>
      </c>
      <c r="U251" s="63">
        <v>354</v>
      </c>
      <c r="V251" s="63">
        <v>9</v>
      </c>
      <c r="W251" s="63" t="s">
        <v>1509</v>
      </c>
      <c r="X251" s="63">
        <v>2</v>
      </c>
      <c r="Y251" s="63" t="s">
        <v>1399</v>
      </c>
      <c r="Z251" s="63">
        <v>2101</v>
      </c>
      <c r="AA251" s="63" t="s">
        <v>1460</v>
      </c>
      <c r="AB251" s="63">
        <v>4</v>
      </c>
      <c r="AC251" s="63" t="s">
        <v>1291</v>
      </c>
      <c r="AD251" s="63" t="s">
        <v>17421</v>
      </c>
      <c r="AG251" s="63">
        <v>5982193</v>
      </c>
      <c r="AH251" s="63" t="s">
        <v>25029</v>
      </c>
      <c r="AI251" s="63" t="s">
        <v>25030</v>
      </c>
    </row>
    <row r="252" spans="4:35" x14ac:dyDescent="0.3">
      <c r="D252" s="60" t="s">
        <v>1140</v>
      </c>
      <c r="E252" s="60" t="s">
        <v>343</v>
      </c>
      <c r="F252" s="60" t="s">
        <v>344</v>
      </c>
      <c r="G252" s="60" t="s">
        <v>283</v>
      </c>
      <c r="H252" s="60" t="s">
        <v>280</v>
      </c>
      <c r="I252" s="60">
        <v>9</v>
      </c>
      <c r="J252" s="60" t="s">
        <v>43</v>
      </c>
      <c r="K252" s="60" t="s">
        <v>345</v>
      </c>
      <c r="L252" s="60">
        <v>197</v>
      </c>
      <c r="N252"/>
      <c r="O252" t="s">
        <v>1138</v>
      </c>
      <c r="U252" s="63">
        <v>355</v>
      </c>
      <c r="V252" s="63">
        <v>7</v>
      </c>
      <c r="W252" s="63" t="s">
        <v>1510</v>
      </c>
      <c r="X252" s="63">
        <v>2</v>
      </c>
      <c r="Y252" s="63" t="s">
        <v>1399</v>
      </c>
      <c r="Z252" s="63">
        <v>2101</v>
      </c>
      <c r="AA252" s="63" t="s">
        <v>1460</v>
      </c>
      <c r="AB252" s="63">
        <v>4</v>
      </c>
      <c r="AC252" s="63" t="s">
        <v>1291</v>
      </c>
      <c r="AD252" s="63" t="s">
        <v>17421</v>
      </c>
      <c r="AG252" s="72">
        <v>5985912</v>
      </c>
      <c r="AH252" s="1" t="s">
        <v>24059</v>
      </c>
      <c r="AI252" s="1" t="s">
        <v>24060</v>
      </c>
    </row>
    <row r="253" spans="4:35" x14ac:dyDescent="0.3">
      <c r="D253" s="60" t="s">
        <v>1133</v>
      </c>
      <c r="E253" s="60" t="s">
        <v>338</v>
      </c>
      <c r="F253" s="60" t="s">
        <v>339</v>
      </c>
      <c r="G253" s="60" t="s">
        <v>279</v>
      </c>
      <c r="H253" s="60" t="s">
        <v>280</v>
      </c>
      <c r="I253" s="60">
        <v>9</v>
      </c>
      <c r="J253" s="60" t="s">
        <v>43</v>
      </c>
      <c r="K253" s="60" t="s">
        <v>340</v>
      </c>
      <c r="L253" s="60">
        <v>195</v>
      </c>
      <c r="N253"/>
      <c r="O253" t="s">
        <v>1139</v>
      </c>
      <c r="U253" s="63">
        <v>356</v>
      </c>
      <c r="V253" s="63">
        <v>5</v>
      </c>
      <c r="W253" s="63" t="s">
        <v>1511</v>
      </c>
      <c r="X253" s="63">
        <v>2</v>
      </c>
      <c r="Y253" s="63" t="s">
        <v>1399</v>
      </c>
      <c r="Z253" s="63">
        <v>2101</v>
      </c>
      <c r="AA253" s="63" t="s">
        <v>1460</v>
      </c>
      <c r="AB253" s="63">
        <v>3</v>
      </c>
      <c r="AC253" s="63" t="s">
        <v>1288</v>
      </c>
      <c r="AD253" s="63" t="s">
        <v>17421</v>
      </c>
      <c r="AG253" s="63">
        <v>5987953</v>
      </c>
      <c r="AH253" s="63" t="s">
        <v>25695</v>
      </c>
      <c r="AI253" s="63" t="s">
        <v>25696</v>
      </c>
    </row>
    <row r="254" spans="4:35" x14ac:dyDescent="0.3">
      <c r="D254" s="60" t="s">
        <v>955</v>
      </c>
      <c r="E254" s="60" t="s">
        <v>296</v>
      </c>
      <c r="F254" s="60" t="s">
        <v>296</v>
      </c>
      <c r="G254" s="60" t="s">
        <v>283</v>
      </c>
      <c r="H254" s="60" t="s">
        <v>280</v>
      </c>
      <c r="I254" s="60">
        <v>9</v>
      </c>
      <c r="J254" s="60" t="s">
        <v>43</v>
      </c>
      <c r="K254" s="60" t="s">
        <v>297</v>
      </c>
      <c r="L254" s="60">
        <v>179</v>
      </c>
      <c r="N254"/>
      <c r="O254" t="s">
        <v>1140</v>
      </c>
      <c r="U254" s="63">
        <v>357</v>
      </c>
      <c r="V254" s="63">
        <v>3</v>
      </c>
      <c r="W254" s="63" t="s">
        <v>1512</v>
      </c>
      <c r="X254" s="63">
        <v>2</v>
      </c>
      <c r="Y254" s="63" t="s">
        <v>1399</v>
      </c>
      <c r="Z254" s="63">
        <v>2101</v>
      </c>
      <c r="AA254" s="63" t="s">
        <v>1460</v>
      </c>
      <c r="AB254" s="63">
        <v>4</v>
      </c>
      <c r="AC254" s="63" t="s">
        <v>1291</v>
      </c>
      <c r="AD254" s="63" t="s">
        <v>17421</v>
      </c>
      <c r="AG254" s="63">
        <v>5989122</v>
      </c>
      <c r="AH254" s="63" t="s">
        <v>27948</v>
      </c>
      <c r="AI254" s="63" t="s">
        <v>27949</v>
      </c>
    </row>
    <row r="255" spans="4:35" x14ac:dyDescent="0.3">
      <c r="D255" s="60" t="s">
        <v>919</v>
      </c>
      <c r="E255" s="60" t="s">
        <v>860</v>
      </c>
      <c r="F255" s="60" t="s">
        <v>282</v>
      </c>
      <c r="G255" s="60" t="s">
        <v>283</v>
      </c>
      <c r="H255" s="60" t="s">
        <v>280</v>
      </c>
      <c r="I255" s="60">
        <v>9</v>
      </c>
      <c r="J255" s="60" t="s">
        <v>43</v>
      </c>
      <c r="K255" s="60" t="s">
        <v>284</v>
      </c>
      <c r="L255" s="60">
        <v>173</v>
      </c>
      <c r="N255"/>
      <c r="O255" t="s">
        <v>1141</v>
      </c>
      <c r="U255" s="63">
        <v>358</v>
      </c>
      <c r="V255" s="63">
        <v>1</v>
      </c>
      <c r="W255" s="63" t="s">
        <v>1513</v>
      </c>
      <c r="X255" s="63">
        <v>2</v>
      </c>
      <c r="Y255" s="63" t="s">
        <v>1399</v>
      </c>
      <c r="Z255" s="63">
        <v>2101</v>
      </c>
      <c r="AA255" s="63" t="s">
        <v>1460</v>
      </c>
      <c r="AB255" s="63">
        <v>4</v>
      </c>
      <c r="AC255" s="63" t="s">
        <v>1291</v>
      </c>
      <c r="AD255" s="63" t="s">
        <v>17421</v>
      </c>
      <c r="AG255" s="72">
        <v>5993501</v>
      </c>
      <c r="AH255" s="1" t="s">
        <v>24297</v>
      </c>
      <c r="AI255" s="1" t="s">
        <v>24298</v>
      </c>
    </row>
    <row r="256" spans="4:35" x14ac:dyDescent="0.3">
      <c r="D256" s="60" t="s">
        <v>1030</v>
      </c>
      <c r="E256" s="60" t="s">
        <v>454</v>
      </c>
      <c r="F256" s="60" t="s">
        <v>454</v>
      </c>
      <c r="G256" s="60" t="s">
        <v>454</v>
      </c>
      <c r="H256" s="60" t="s">
        <v>421</v>
      </c>
      <c r="I256" s="60">
        <v>10</v>
      </c>
      <c r="J256" s="60" t="s">
        <v>43</v>
      </c>
      <c r="K256" s="60" t="s">
        <v>455</v>
      </c>
      <c r="L256" s="60">
        <v>214</v>
      </c>
      <c r="N256"/>
      <c r="O256" t="s">
        <v>1142</v>
      </c>
      <c r="U256" s="63">
        <v>361</v>
      </c>
      <c r="V256" s="63">
        <v>1</v>
      </c>
      <c r="W256" s="63" t="s">
        <v>1514</v>
      </c>
      <c r="X256" s="63">
        <v>2</v>
      </c>
      <c r="Y256" s="63" t="s">
        <v>1399</v>
      </c>
      <c r="Z256" s="63">
        <v>2101</v>
      </c>
      <c r="AA256" s="63" t="s">
        <v>1460</v>
      </c>
      <c r="AB256" s="63">
        <v>4</v>
      </c>
      <c r="AC256" s="63" t="s">
        <v>1291</v>
      </c>
      <c r="AD256" s="63" t="s">
        <v>17421</v>
      </c>
      <c r="AG256" s="63">
        <v>5995201</v>
      </c>
      <c r="AH256" s="63" t="s">
        <v>25757</v>
      </c>
      <c r="AI256" s="63" t="s">
        <v>25758</v>
      </c>
    </row>
    <row r="257" spans="4:35" x14ac:dyDescent="0.3">
      <c r="D257" s="60" t="s">
        <v>1069</v>
      </c>
      <c r="E257" s="60" t="s">
        <v>465</v>
      </c>
      <c r="F257" s="60" t="s">
        <v>465</v>
      </c>
      <c r="G257" s="60" t="s">
        <v>454</v>
      </c>
      <c r="H257" s="60" t="s">
        <v>421</v>
      </c>
      <c r="I257" s="60">
        <v>10</v>
      </c>
      <c r="J257" s="60" t="s">
        <v>43</v>
      </c>
      <c r="K257" s="60" t="s">
        <v>466</v>
      </c>
      <c r="L257" s="60">
        <v>220</v>
      </c>
      <c r="N257"/>
      <c r="O257" t="s">
        <v>1143</v>
      </c>
      <c r="U257" s="63">
        <v>364</v>
      </c>
      <c r="V257" s="63">
        <v>6</v>
      </c>
      <c r="W257" s="63" t="s">
        <v>1515</v>
      </c>
      <c r="X257" s="63">
        <v>2</v>
      </c>
      <c r="Y257" s="63" t="s">
        <v>1399</v>
      </c>
      <c r="Z257" s="63">
        <v>2101</v>
      </c>
      <c r="AA257" s="63" t="s">
        <v>1460</v>
      </c>
      <c r="AB257" s="63">
        <v>4</v>
      </c>
      <c r="AC257" s="63" t="s">
        <v>1291</v>
      </c>
      <c r="AD257" s="63" t="s">
        <v>17421</v>
      </c>
      <c r="AG257" s="72">
        <v>5996882</v>
      </c>
      <c r="AH257" s="1" t="s">
        <v>24701</v>
      </c>
      <c r="AI257" s="1" t="s">
        <v>24702</v>
      </c>
    </row>
    <row r="258" spans="4:35" x14ac:dyDescent="0.3">
      <c r="D258" s="60" t="s">
        <v>1064</v>
      </c>
      <c r="E258" s="61" t="s">
        <v>457</v>
      </c>
      <c r="F258" s="60" t="s">
        <v>457</v>
      </c>
      <c r="G258" s="60" t="s">
        <v>424</v>
      </c>
      <c r="H258" s="60" t="s">
        <v>421</v>
      </c>
      <c r="I258" s="60">
        <v>10</v>
      </c>
      <c r="J258" s="60" t="s">
        <v>43</v>
      </c>
      <c r="K258" s="60" t="s">
        <v>458</v>
      </c>
      <c r="L258" s="60">
        <v>216</v>
      </c>
      <c r="N258"/>
      <c r="O258" t="s">
        <v>1144</v>
      </c>
      <c r="U258" s="63">
        <v>365</v>
      </c>
      <c r="V258" s="63">
        <v>4</v>
      </c>
      <c r="W258" s="63" t="s">
        <v>1516</v>
      </c>
      <c r="X258" s="63">
        <v>2</v>
      </c>
      <c r="Y258" s="63" t="s">
        <v>1399</v>
      </c>
      <c r="Z258" s="63">
        <v>2101</v>
      </c>
      <c r="AA258" s="63" t="s">
        <v>1460</v>
      </c>
      <c r="AB258" s="63">
        <v>3</v>
      </c>
      <c r="AC258" s="63" t="s">
        <v>1288</v>
      </c>
      <c r="AD258" s="63" t="s">
        <v>17421</v>
      </c>
      <c r="AG258" s="63">
        <v>5997046</v>
      </c>
      <c r="AH258" s="63" t="s">
        <v>27962</v>
      </c>
      <c r="AI258" s="63" t="s">
        <v>27963</v>
      </c>
    </row>
    <row r="259" spans="4:35" x14ac:dyDescent="0.3">
      <c r="D259" s="60" t="s">
        <v>1109</v>
      </c>
      <c r="E259" s="60" t="s">
        <v>484</v>
      </c>
      <c r="F259" s="60" t="s">
        <v>484</v>
      </c>
      <c r="G259" s="60" t="s">
        <v>454</v>
      </c>
      <c r="H259" s="60" t="s">
        <v>421</v>
      </c>
      <c r="I259" s="60">
        <v>10</v>
      </c>
      <c r="J259" s="60" t="s">
        <v>43</v>
      </c>
      <c r="K259" s="60" t="s">
        <v>485</v>
      </c>
      <c r="L259" s="60">
        <v>228</v>
      </c>
      <c r="N259"/>
      <c r="O259" t="s">
        <v>1145</v>
      </c>
      <c r="U259" s="63">
        <v>366</v>
      </c>
      <c r="V259" s="63">
        <v>2</v>
      </c>
      <c r="W259" s="63" t="s">
        <v>1517</v>
      </c>
      <c r="X259" s="63">
        <v>2</v>
      </c>
      <c r="Y259" s="63" t="s">
        <v>1399</v>
      </c>
      <c r="Z259" s="63">
        <v>2101</v>
      </c>
      <c r="AA259" s="63" t="s">
        <v>1460</v>
      </c>
      <c r="AB259" s="63">
        <v>4</v>
      </c>
      <c r="AC259" s="63" t="s">
        <v>1291</v>
      </c>
      <c r="AD259" s="63" t="s">
        <v>17421</v>
      </c>
      <c r="AG259" s="72">
        <v>5997306</v>
      </c>
      <c r="AH259" s="1" t="s">
        <v>23475</v>
      </c>
      <c r="AI259" s="1" t="s">
        <v>23476</v>
      </c>
    </row>
    <row r="260" spans="4:35" x14ac:dyDescent="0.3">
      <c r="D260" s="60" t="s">
        <v>1107</v>
      </c>
      <c r="E260" s="60" t="s">
        <v>482</v>
      </c>
      <c r="F260" s="60" t="s">
        <v>482</v>
      </c>
      <c r="G260" s="60" t="s">
        <v>454</v>
      </c>
      <c r="H260" s="60" t="s">
        <v>421</v>
      </c>
      <c r="I260" s="60">
        <v>10</v>
      </c>
      <c r="J260" s="60" t="s">
        <v>43</v>
      </c>
      <c r="K260" s="60" t="s">
        <v>483</v>
      </c>
      <c r="L260" s="60">
        <v>227</v>
      </c>
      <c r="N260"/>
      <c r="O260" t="s">
        <v>1146</v>
      </c>
      <c r="U260" s="63">
        <v>367</v>
      </c>
      <c r="V260" s="63">
        <v>0</v>
      </c>
      <c r="W260" s="63" t="s">
        <v>1518</v>
      </c>
      <c r="X260" s="63">
        <v>2</v>
      </c>
      <c r="Y260" s="63" t="s">
        <v>1399</v>
      </c>
      <c r="Z260" s="63">
        <v>2102</v>
      </c>
      <c r="AA260" s="63" t="s">
        <v>1519</v>
      </c>
      <c r="AB260" s="63">
        <v>2</v>
      </c>
      <c r="AC260" s="63" t="s">
        <v>1364</v>
      </c>
      <c r="AD260" s="63" t="s">
        <v>17421</v>
      </c>
      <c r="AG260" s="72">
        <v>5997311</v>
      </c>
      <c r="AH260" s="1" t="s">
        <v>22207</v>
      </c>
      <c r="AI260" s="1" t="s">
        <v>22208</v>
      </c>
    </row>
    <row r="261" spans="4:35" x14ac:dyDescent="0.3">
      <c r="D261" s="60" t="s">
        <v>903</v>
      </c>
      <c r="E261" s="60" t="s">
        <v>423</v>
      </c>
      <c r="F261" s="60" t="s">
        <v>423</v>
      </c>
      <c r="G261" s="60" t="s">
        <v>424</v>
      </c>
      <c r="H261" s="60" t="s">
        <v>421</v>
      </c>
      <c r="I261" s="60">
        <v>10</v>
      </c>
      <c r="J261" s="60" t="s">
        <v>43</v>
      </c>
      <c r="K261" s="60" t="s">
        <v>425</v>
      </c>
      <c r="L261" s="60">
        <v>200</v>
      </c>
      <c r="N261"/>
      <c r="O261" t="s">
        <v>1147</v>
      </c>
      <c r="U261" s="63">
        <v>368</v>
      </c>
      <c r="V261" s="63">
        <v>9</v>
      </c>
      <c r="W261" s="63" t="s">
        <v>1520</v>
      </c>
      <c r="X261" s="63">
        <v>2</v>
      </c>
      <c r="Y261" s="63" t="s">
        <v>1399</v>
      </c>
      <c r="Z261" s="63">
        <v>2102</v>
      </c>
      <c r="AA261" s="63" t="s">
        <v>1519</v>
      </c>
      <c r="AB261" s="63">
        <v>2</v>
      </c>
      <c r="AC261" s="63" t="s">
        <v>1364</v>
      </c>
      <c r="AD261" s="63" t="s">
        <v>17421</v>
      </c>
      <c r="AG261" s="72">
        <v>5997441</v>
      </c>
      <c r="AH261" s="1" t="s">
        <v>22261</v>
      </c>
      <c r="AI261" s="1" t="s">
        <v>22262</v>
      </c>
    </row>
    <row r="262" spans="4:35" x14ac:dyDescent="0.3">
      <c r="D262" s="60" t="s">
        <v>1072</v>
      </c>
      <c r="E262" s="60" t="s">
        <v>475</v>
      </c>
      <c r="F262" s="60" t="s">
        <v>475</v>
      </c>
      <c r="G262" s="60" t="s">
        <v>420</v>
      </c>
      <c r="H262" s="60" t="s">
        <v>421</v>
      </c>
      <c r="I262" s="60">
        <v>10</v>
      </c>
      <c r="J262" s="60" t="s">
        <v>43</v>
      </c>
      <c r="K262" s="60" t="s">
        <v>476</v>
      </c>
      <c r="L262" s="60">
        <v>224</v>
      </c>
      <c r="N262"/>
      <c r="U262" s="63">
        <v>369</v>
      </c>
      <c r="V262" s="63">
        <v>7</v>
      </c>
      <c r="W262" s="63" t="s">
        <v>1521</v>
      </c>
      <c r="X262" s="63">
        <v>2</v>
      </c>
      <c r="Y262" s="63" t="s">
        <v>1399</v>
      </c>
      <c r="Z262" s="63">
        <v>2102</v>
      </c>
      <c r="AA262" s="63" t="s">
        <v>1519</v>
      </c>
      <c r="AB262" s="63">
        <v>2</v>
      </c>
      <c r="AC262" s="63" t="s">
        <v>1364</v>
      </c>
      <c r="AD262" s="63" t="s">
        <v>17421</v>
      </c>
      <c r="AG262" s="63">
        <v>5998537</v>
      </c>
      <c r="AH262" s="63" t="s">
        <v>27862</v>
      </c>
      <c r="AI262" s="63" t="s">
        <v>27863</v>
      </c>
    </row>
    <row r="263" spans="4:35" x14ac:dyDescent="0.3">
      <c r="D263" s="60" t="s">
        <v>1071</v>
      </c>
      <c r="E263" s="60" t="s">
        <v>467</v>
      </c>
      <c r="F263" s="60" t="s">
        <v>467</v>
      </c>
      <c r="G263" s="60" t="s">
        <v>454</v>
      </c>
      <c r="H263" s="60" t="s">
        <v>421</v>
      </c>
      <c r="I263" s="60">
        <v>10</v>
      </c>
      <c r="J263" s="60" t="s">
        <v>43</v>
      </c>
      <c r="K263" s="60" t="s">
        <v>468</v>
      </c>
      <c r="L263" s="60">
        <v>221</v>
      </c>
      <c r="N263"/>
      <c r="U263" s="63">
        <v>370</v>
      </c>
      <c r="V263" s="63">
        <v>0</v>
      </c>
      <c r="W263" s="63" t="s">
        <v>1522</v>
      </c>
      <c r="X263" s="63">
        <v>2</v>
      </c>
      <c r="Y263" s="63" t="s">
        <v>1399</v>
      </c>
      <c r="Z263" s="63">
        <v>2103</v>
      </c>
      <c r="AA263" s="63" t="s">
        <v>1523</v>
      </c>
      <c r="AB263" s="63">
        <v>2</v>
      </c>
      <c r="AC263" s="63" t="s">
        <v>1364</v>
      </c>
      <c r="AD263" s="63" t="s">
        <v>17421</v>
      </c>
      <c r="AG263" s="72">
        <v>5998560</v>
      </c>
      <c r="AH263" s="1" t="s">
        <v>21839</v>
      </c>
      <c r="AI263" s="1" t="s">
        <v>21840</v>
      </c>
    </row>
    <row r="264" spans="4:35" x14ac:dyDescent="0.3">
      <c r="D264" s="60" t="s">
        <v>1065</v>
      </c>
      <c r="E264" s="60" t="s">
        <v>459</v>
      </c>
      <c r="F264" s="60" t="s">
        <v>459</v>
      </c>
      <c r="G264" s="60" t="s">
        <v>454</v>
      </c>
      <c r="H264" s="60" t="s">
        <v>421</v>
      </c>
      <c r="I264" s="60">
        <v>10</v>
      </c>
      <c r="J264" s="60" t="s">
        <v>43</v>
      </c>
      <c r="K264" s="60" t="s">
        <v>460</v>
      </c>
      <c r="L264" s="60">
        <v>217</v>
      </c>
      <c r="N264"/>
      <c r="U264" s="63">
        <v>371</v>
      </c>
      <c r="V264" s="63">
        <v>9</v>
      </c>
      <c r="W264" s="63" t="s">
        <v>1524</v>
      </c>
      <c r="X264" s="63">
        <v>2</v>
      </c>
      <c r="Y264" s="63" t="s">
        <v>1399</v>
      </c>
      <c r="Z264" s="63">
        <v>2103</v>
      </c>
      <c r="AA264" s="63" t="s">
        <v>1523</v>
      </c>
      <c r="AB264" s="63">
        <v>2</v>
      </c>
      <c r="AC264" s="63" t="s">
        <v>1364</v>
      </c>
      <c r="AD264" s="63" t="s">
        <v>17421</v>
      </c>
      <c r="AG264" s="72">
        <v>5999042</v>
      </c>
      <c r="AH264" s="1" t="s">
        <v>24295</v>
      </c>
      <c r="AI264" s="1" t="s">
        <v>24296</v>
      </c>
    </row>
    <row r="265" spans="4:35" x14ac:dyDescent="0.3">
      <c r="D265" s="60" t="s">
        <v>1093</v>
      </c>
      <c r="E265" s="60" t="s">
        <v>479</v>
      </c>
      <c r="F265" s="60" t="s">
        <v>480</v>
      </c>
      <c r="G265" s="60" t="s">
        <v>454</v>
      </c>
      <c r="H265" s="60" t="s">
        <v>421</v>
      </c>
      <c r="I265" s="60">
        <v>10</v>
      </c>
      <c r="J265" s="60" t="s">
        <v>43</v>
      </c>
      <c r="K265" s="60" t="s">
        <v>481</v>
      </c>
      <c r="L265" s="60">
        <v>226</v>
      </c>
      <c r="N265"/>
      <c r="U265" s="63">
        <v>372</v>
      </c>
      <c r="V265" s="63">
        <v>7</v>
      </c>
      <c r="W265" s="63" t="s">
        <v>1525</v>
      </c>
      <c r="X265" s="63">
        <v>2</v>
      </c>
      <c r="Y265" s="63" t="s">
        <v>1399</v>
      </c>
      <c r="Z265" s="63">
        <v>2104</v>
      </c>
      <c r="AA265" s="63" t="s">
        <v>1526</v>
      </c>
      <c r="AB265" s="63">
        <v>2</v>
      </c>
      <c r="AC265" s="63" t="s">
        <v>1364</v>
      </c>
      <c r="AD265" s="63" t="s">
        <v>17421</v>
      </c>
      <c r="AG265" s="72">
        <v>6001259</v>
      </c>
      <c r="AH265" s="1" t="s">
        <v>22443</v>
      </c>
      <c r="AI265" s="1" t="s">
        <v>22444</v>
      </c>
    </row>
    <row r="266" spans="4:35" x14ac:dyDescent="0.3">
      <c r="D266" s="60" t="s">
        <v>1013</v>
      </c>
      <c r="E266" s="60" t="s">
        <v>451</v>
      </c>
      <c r="F266" s="60" t="s">
        <v>452</v>
      </c>
      <c r="G266" s="60" t="s">
        <v>424</v>
      </c>
      <c r="H266" s="60" t="s">
        <v>421</v>
      </c>
      <c r="I266" s="60">
        <v>10</v>
      </c>
      <c r="J266" s="60" t="s">
        <v>43</v>
      </c>
      <c r="K266" s="60" t="s">
        <v>453</v>
      </c>
      <c r="L266" s="60">
        <v>213</v>
      </c>
      <c r="N266"/>
      <c r="U266" s="63">
        <v>373</v>
      </c>
      <c r="V266" s="63">
        <v>5</v>
      </c>
      <c r="W266" s="63" t="s">
        <v>1527</v>
      </c>
      <c r="X266" s="63">
        <v>2</v>
      </c>
      <c r="Y266" s="63" t="s">
        <v>1399</v>
      </c>
      <c r="Z266" s="63">
        <v>2104</v>
      </c>
      <c r="AA266" s="63" t="s">
        <v>1526</v>
      </c>
      <c r="AB266" s="63">
        <v>2</v>
      </c>
      <c r="AC266" s="63" t="s">
        <v>1364</v>
      </c>
      <c r="AD266" s="63" t="s">
        <v>17421</v>
      </c>
      <c r="AG266" s="72">
        <v>6005041</v>
      </c>
      <c r="AH266" s="1" t="s">
        <v>22745</v>
      </c>
      <c r="AI266" s="1" t="s">
        <v>22746</v>
      </c>
    </row>
    <row r="267" spans="4:35" x14ac:dyDescent="0.3">
      <c r="D267" s="60" t="s">
        <v>962</v>
      </c>
      <c r="E267" s="60" t="s">
        <v>447</v>
      </c>
      <c r="F267" s="60" t="s">
        <v>448</v>
      </c>
      <c r="G267" s="60" t="s">
        <v>430</v>
      </c>
      <c r="H267" s="60" t="s">
        <v>421</v>
      </c>
      <c r="I267" s="60">
        <v>10</v>
      </c>
      <c r="J267" s="60" t="s">
        <v>43</v>
      </c>
      <c r="K267" s="60" t="s">
        <v>449</v>
      </c>
      <c r="L267" s="60">
        <v>210</v>
      </c>
      <c r="N267"/>
      <c r="U267" s="63">
        <v>374</v>
      </c>
      <c r="V267" s="63">
        <v>3</v>
      </c>
      <c r="W267" s="63" t="s">
        <v>1528</v>
      </c>
      <c r="X267" s="63">
        <v>2</v>
      </c>
      <c r="Y267" s="63" t="s">
        <v>1399</v>
      </c>
      <c r="Z267" s="63">
        <v>2104</v>
      </c>
      <c r="AA267" s="63" t="s">
        <v>1526</v>
      </c>
      <c r="AB267" s="63">
        <v>2</v>
      </c>
      <c r="AC267" s="63" t="s">
        <v>1364</v>
      </c>
      <c r="AD267" s="63" t="s">
        <v>17421</v>
      </c>
      <c r="AG267" s="63">
        <v>6008218</v>
      </c>
      <c r="AH267" s="63" t="s">
        <v>26909</v>
      </c>
      <c r="AI267" s="63" t="s">
        <v>26910</v>
      </c>
    </row>
    <row r="268" spans="4:35" x14ac:dyDescent="0.3">
      <c r="D268" s="60" t="s">
        <v>922</v>
      </c>
      <c r="E268" s="60" t="s">
        <v>434</v>
      </c>
      <c r="F268" s="60" t="s">
        <v>435</v>
      </c>
      <c r="G268" s="60" t="s">
        <v>424</v>
      </c>
      <c r="H268" s="60" t="s">
        <v>421</v>
      </c>
      <c r="I268" s="60">
        <v>10</v>
      </c>
      <c r="J268" s="60" t="s">
        <v>43</v>
      </c>
      <c r="K268" s="60" t="s">
        <v>436</v>
      </c>
      <c r="L268" s="60">
        <v>204</v>
      </c>
      <c r="N268"/>
      <c r="U268" s="63">
        <v>375</v>
      </c>
      <c r="V268" s="63">
        <v>1</v>
      </c>
      <c r="W268" s="63" t="s">
        <v>1529</v>
      </c>
      <c r="X268" s="63">
        <v>2</v>
      </c>
      <c r="Y268" s="63" t="s">
        <v>1399</v>
      </c>
      <c r="Z268" s="63">
        <v>2104</v>
      </c>
      <c r="AA268" s="63" t="s">
        <v>1526</v>
      </c>
      <c r="AB268" s="63">
        <v>2</v>
      </c>
      <c r="AC268" s="63" t="s">
        <v>1364</v>
      </c>
      <c r="AD268" s="63" t="s">
        <v>17421</v>
      </c>
      <c r="AG268" s="72">
        <v>6008561</v>
      </c>
      <c r="AH268" s="1" t="s">
        <v>23197</v>
      </c>
      <c r="AI268" s="1" t="s">
        <v>23198</v>
      </c>
    </row>
    <row r="269" spans="4:35" x14ac:dyDescent="0.3">
      <c r="D269" s="60" t="s">
        <v>1037</v>
      </c>
      <c r="E269" s="60" t="s">
        <v>430</v>
      </c>
      <c r="F269" s="60" t="s">
        <v>430</v>
      </c>
      <c r="G269" s="60" t="s">
        <v>430</v>
      </c>
      <c r="H269" s="60" t="s">
        <v>421</v>
      </c>
      <c r="I269" s="60">
        <v>10</v>
      </c>
      <c r="J269" s="60" t="s">
        <v>43</v>
      </c>
      <c r="K269" s="60" t="s">
        <v>456</v>
      </c>
      <c r="L269" s="60">
        <v>215</v>
      </c>
      <c r="N269"/>
      <c r="U269" s="63">
        <v>377</v>
      </c>
      <c r="V269" s="63">
        <v>8</v>
      </c>
      <c r="W269" s="63" t="s">
        <v>1530</v>
      </c>
      <c r="X269" s="63">
        <v>2</v>
      </c>
      <c r="Y269" s="63" t="s">
        <v>1399</v>
      </c>
      <c r="Z269" s="63">
        <v>2104</v>
      </c>
      <c r="AA269" s="63" t="s">
        <v>1526</v>
      </c>
      <c r="AB269" s="63">
        <v>2</v>
      </c>
      <c r="AC269" s="63" t="s">
        <v>1364</v>
      </c>
      <c r="AD269" s="63" t="s">
        <v>17421</v>
      </c>
      <c r="AG269" s="63">
        <v>6008841</v>
      </c>
      <c r="AH269" s="63" t="s">
        <v>26897</v>
      </c>
      <c r="AI269" s="63" t="s">
        <v>26898</v>
      </c>
    </row>
    <row r="270" spans="4:35" x14ac:dyDescent="0.3">
      <c r="D270" s="60" t="s">
        <v>956</v>
      </c>
      <c r="E270" s="60" t="s">
        <v>444</v>
      </c>
      <c r="F270" s="60" t="s">
        <v>445</v>
      </c>
      <c r="G270" s="60" t="s">
        <v>430</v>
      </c>
      <c r="H270" s="60" t="s">
        <v>421</v>
      </c>
      <c r="I270" s="60">
        <v>10</v>
      </c>
      <c r="J270" s="60" t="s">
        <v>43</v>
      </c>
      <c r="K270" s="60" t="s">
        <v>446</v>
      </c>
      <c r="L270" s="60">
        <v>209</v>
      </c>
      <c r="N270"/>
      <c r="U270" s="63">
        <v>379</v>
      </c>
      <c r="V270" s="63">
        <v>4</v>
      </c>
      <c r="W270" s="63" t="s">
        <v>1531</v>
      </c>
      <c r="X270" s="63">
        <v>3</v>
      </c>
      <c r="Y270" s="63" t="s">
        <v>1532</v>
      </c>
      <c r="Z270" s="63">
        <v>3201</v>
      </c>
      <c r="AA270" s="63" t="s">
        <v>1533</v>
      </c>
      <c r="AB270" s="63">
        <v>6</v>
      </c>
      <c r="AC270" s="63" t="s">
        <v>1252</v>
      </c>
      <c r="AD270" s="63" t="s">
        <v>17421</v>
      </c>
      <c r="AG270" s="72">
        <v>6009120</v>
      </c>
      <c r="AH270" s="1" t="s">
        <v>23103</v>
      </c>
      <c r="AI270" s="1" t="s">
        <v>23104</v>
      </c>
    </row>
    <row r="271" spans="4:35" x14ac:dyDescent="0.3">
      <c r="D271" s="60" t="s">
        <v>913</v>
      </c>
      <c r="E271" s="60" t="s">
        <v>428</v>
      </c>
      <c r="F271" s="60" t="s">
        <v>429</v>
      </c>
      <c r="G271" s="60" t="s">
        <v>430</v>
      </c>
      <c r="H271" s="60" t="s">
        <v>421</v>
      </c>
      <c r="I271" s="60">
        <v>10</v>
      </c>
      <c r="J271" s="60" t="s">
        <v>43</v>
      </c>
      <c r="K271" s="60" t="s">
        <v>431</v>
      </c>
      <c r="L271" s="60">
        <v>202</v>
      </c>
      <c r="N271"/>
      <c r="U271" s="63">
        <v>380</v>
      </c>
      <c r="V271" s="63">
        <v>8</v>
      </c>
      <c r="W271" s="63" t="s">
        <v>1534</v>
      </c>
      <c r="X271" s="63">
        <v>3</v>
      </c>
      <c r="Y271" s="63" t="s">
        <v>1532</v>
      </c>
      <c r="Z271" s="63">
        <v>3201</v>
      </c>
      <c r="AA271" s="63" t="s">
        <v>1533</v>
      </c>
      <c r="AB271" s="63">
        <v>6</v>
      </c>
      <c r="AC271" s="63" t="s">
        <v>1252</v>
      </c>
      <c r="AD271" s="63" t="s">
        <v>17421</v>
      </c>
      <c r="AG271" s="72">
        <v>6009228</v>
      </c>
      <c r="AH271" s="1" t="s">
        <v>22031</v>
      </c>
      <c r="AI271" s="1" t="s">
        <v>22032</v>
      </c>
    </row>
    <row r="272" spans="4:35" x14ac:dyDescent="0.3">
      <c r="D272" s="60" t="s">
        <v>898</v>
      </c>
      <c r="E272" s="60" t="s">
        <v>86</v>
      </c>
      <c r="F272" s="60" t="s">
        <v>84</v>
      </c>
      <c r="G272" s="60" t="s">
        <v>84</v>
      </c>
      <c r="H272" s="60" t="s">
        <v>84</v>
      </c>
      <c r="I272" s="60">
        <v>11</v>
      </c>
      <c r="J272" s="60" t="s">
        <v>43</v>
      </c>
      <c r="K272" s="60" t="s">
        <v>85</v>
      </c>
      <c r="L272" s="60">
        <v>229</v>
      </c>
      <c r="N272"/>
      <c r="U272" s="63">
        <v>381</v>
      </c>
      <c r="V272" s="63">
        <v>6</v>
      </c>
      <c r="W272" s="63" t="s">
        <v>1535</v>
      </c>
      <c r="X272" s="63">
        <v>3</v>
      </c>
      <c r="Y272" s="63" t="s">
        <v>1532</v>
      </c>
      <c r="Z272" s="63">
        <v>3201</v>
      </c>
      <c r="AA272" s="63" t="s">
        <v>1533</v>
      </c>
      <c r="AB272" s="63">
        <v>6</v>
      </c>
      <c r="AC272" s="63" t="s">
        <v>1252</v>
      </c>
      <c r="AD272" s="63" t="s">
        <v>17421</v>
      </c>
      <c r="AG272" s="63">
        <v>6010178</v>
      </c>
      <c r="AH272" s="63" t="s">
        <v>25415</v>
      </c>
      <c r="AI272" s="63" t="s">
        <v>25416</v>
      </c>
    </row>
    <row r="273" spans="4:35" x14ac:dyDescent="0.3">
      <c r="D273" s="60" t="s">
        <v>938</v>
      </c>
      <c r="E273" s="60" t="s">
        <v>96</v>
      </c>
      <c r="F273" s="60" t="s">
        <v>96</v>
      </c>
      <c r="G273" s="60" t="s">
        <v>96</v>
      </c>
      <c r="H273" s="60" t="s">
        <v>84</v>
      </c>
      <c r="I273" s="60">
        <v>11</v>
      </c>
      <c r="J273" s="60" t="s">
        <v>43</v>
      </c>
      <c r="K273" s="60" t="s">
        <v>97</v>
      </c>
      <c r="L273" s="60">
        <v>233</v>
      </c>
      <c r="N273"/>
      <c r="U273" s="63">
        <v>382</v>
      </c>
      <c r="V273" s="63">
        <v>4</v>
      </c>
      <c r="W273" s="63" t="s">
        <v>1536</v>
      </c>
      <c r="X273" s="63">
        <v>3</v>
      </c>
      <c r="Y273" s="63" t="s">
        <v>1532</v>
      </c>
      <c r="Z273" s="63">
        <v>3201</v>
      </c>
      <c r="AA273" s="63" t="s">
        <v>1533</v>
      </c>
      <c r="AB273" s="63">
        <v>6</v>
      </c>
      <c r="AC273" s="63" t="s">
        <v>1252</v>
      </c>
      <c r="AD273" s="63" t="s">
        <v>17421</v>
      </c>
      <c r="AG273" s="63">
        <v>6011620</v>
      </c>
      <c r="AH273" s="63" t="s">
        <v>26189</v>
      </c>
      <c r="AI273" s="63" t="s">
        <v>26190</v>
      </c>
    </row>
    <row r="274" spans="4:35" x14ac:dyDescent="0.3">
      <c r="D274" s="60" t="s">
        <v>1092</v>
      </c>
      <c r="E274" s="60" t="s">
        <v>105</v>
      </c>
      <c r="F274" s="60" t="s">
        <v>106</v>
      </c>
      <c r="G274" s="60" t="s">
        <v>88</v>
      </c>
      <c r="H274" s="60" t="s">
        <v>84</v>
      </c>
      <c r="I274" s="60">
        <v>11</v>
      </c>
      <c r="J274" s="60" t="s">
        <v>43</v>
      </c>
      <c r="K274" s="60" t="s">
        <v>107</v>
      </c>
      <c r="L274" s="60">
        <v>237</v>
      </c>
      <c r="N274"/>
      <c r="U274" s="63">
        <v>383</v>
      </c>
      <c r="V274" s="63">
        <v>2</v>
      </c>
      <c r="W274" s="63" t="s">
        <v>1537</v>
      </c>
      <c r="X274" s="63">
        <v>3</v>
      </c>
      <c r="Y274" s="63" t="s">
        <v>1532</v>
      </c>
      <c r="Z274" s="63">
        <v>3201</v>
      </c>
      <c r="AA274" s="63" t="s">
        <v>1533</v>
      </c>
      <c r="AB274" s="63">
        <v>6</v>
      </c>
      <c r="AC274" s="63" t="s">
        <v>1252</v>
      </c>
      <c r="AD274" s="63" t="s">
        <v>17421</v>
      </c>
      <c r="AG274" s="63">
        <v>6011926</v>
      </c>
      <c r="AH274" s="63" t="s">
        <v>27548</v>
      </c>
      <c r="AI274" s="63" t="s">
        <v>27549</v>
      </c>
    </row>
    <row r="275" spans="4:35" x14ac:dyDescent="0.3">
      <c r="D275" s="60" t="s">
        <v>1132</v>
      </c>
      <c r="E275" s="60" t="s">
        <v>108</v>
      </c>
      <c r="F275" s="60" t="s">
        <v>108</v>
      </c>
      <c r="G275" s="60" t="s">
        <v>93</v>
      </c>
      <c r="H275" s="60" t="s">
        <v>84</v>
      </c>
      <c r="I275" s="60">
        <v>11</v>
      </c>
      <c r="J275" s="60" t="s">
        <v>43</v>
      </c>
      <c r="K275" s="60" t="s">
        <v>109</v>
      </c>
      <c r="L275" s="60">
        <v>238</v>
      </c>
      <c r="N275"/>
      <c r="U275" s="63">
        <v>384</v>
      </c>
      <c r="V275" s="63">
        <v>0</v>
      </c>
      <c r="W275" s="63" t="s">
        <v>1538</v>
      </c>
      <c r="X275" s="63">
        <v>3</v>
      </c>
      <c r="Y275" s="63" t="s">
        <v>1532</v>
      </c>
      <c r="Z275" s="63">
        <v>3202</v>
      </c>
      <c r="AA275" s="63" t="s">
        <v>1539</v>
      </c>
      <c r="AB275" s="63">
        <v>6</v>
      </c>
      <c r="AC275" s="63" t="s">
        <v>1252</v>
      </c>
      <c r="AD275" s="63" t="s">
        <v>17421</v>
      </c>
      <c r="AG275" s="72">
        <v>6012285</v>
      </c>
      <c r="AH275" s="1" t="s">
        <v>24575</v>
      </c>
      <c r="AI275" s="1" t="s">
        <v>24576</v>
      </c>
    </row>
    <row r="276" spans="4:35" x14ac:dyDescent="0.3">
      <c r="D276" s="60" t="s">
        <v>1026</v>
      </c>
      <c r="E276" s="60" t="s">
        <v>103</v>
      </c>
      <c r="F276" s="60" t="s">
        <v>103</v>
      </c>
      <c r="G276" s="60" t="s">
        <v>93</v>
      </c>
      <c r="H276" s="60" t="s">
        <v>84</v>
      </c>
      <c r="I276" s="60">
        <v>11</v>
      </c>
      <c r="J276" s="60" t="s">
        <v>43</v>
      </c>
      <c r="K276" s="60" t="s">
        <v>104</v>
      </c>
      <c r="N276"/>
      <c r="U276" s="63">
        <v>386</v>
      </c>
      <c r="V276" s="63">
        <v>7</v>
      </c>
      <c r="W276" s="63" t="s">
        <v>1540</v>
      </c>
      <c r="X276" s="63">
        <v>3</v>
      </c>
      <c r="Y276" s="63" t="s">
        <v>1532</v>
      </c>
      <c r="Z276" s="63">
        <v>3202</v>
      </c>
      <c r="AA276" s="63" t="s">
        <v>1539</v>
      </c>
      <c r="AB276" s="63">
        <v>6</v>
      </c>
      <c r="AC276" s="63" t="s">
        <v>1252</v>
      </c>
      <c r="AD276" s="63" t="s">
        <v>17421</v>
      </c>
      <c r="AG276" s="72">
        <v>6012920</v>
      </c>
      <c r="AH276" s="1" t="s">
        <v>22623</v>
      </c>
      <c r="AI276" s="1" t="s">
        <v>22624</v>
      </c>
    </row>
    <row r="277" spans="4:35" x14ac:dyDescent="0.3">
      <c r="D277" s="60" t="s">
        <v>938</v>
      </c>
      <c r="E277" s="60" t="s">
        <v>95</v>
      </c>
      <c r="F277" s="60" t="s">
        <v>96</v>
      </c>
      <c r="G277" s="60" t="s">
        <v>96</v>
      </c>
      <c r="H277" s="60" t="s">
        <v>84</v>
      </c>
      <c r="I277" s="60">
        <v>11</v>
      </c>
      <c r="J277" s="60" t="s">
        <v>43</v>
      </c>
      <c r="K277" s="60" t="s">
        <v>97</v>
      </c>
      <c r="L277" s="60">
        <v>233</v>
      </c>
      <c r="N277"/>
      <c r="U277" s="63">
        <v>387</v>
      </c>
      <c r="V277" s="63">
        <v>5</v>
      </c>
      <c r="W277" s="63" t="s">
        <v>1541</v>
      </c>
      <c r="X277" s="63">
        <v>3</v>
      </c>
      <c r="Y277" s="63" t="s">
        <v>1532</v>
      </c>
      <c r="Z277" s="63">
        <v>3202</v>
      </c>
      <c r="AA277" s="63" t="s">
        <v>1539</v>
      </c>
      <c r="AB277" s="63">
        <v>6</v>
      </c>
      <c r="AC277" s="63" t="s">
        <v>1252</v>
      </c>
      <c r="AD277" s="63" t="s">
        <v>17421</v>
      </c>
      <c r="AG277" s="63">
        <v>6013638</v>
      </c>
      <c r="AH277" s="63" t="s">
        <v>26687</v>
      </c>
      <c r="AI277" s="63" t="s">
        <v>26688</v>
      </c>
    </row>
    <row r="278" spans="4:35" x14ac:dyDescent="0.3">
      <c r="D278" s="60" t="s">
        <v>916</v>
      </c>
      <c r="E278" s="60" t="s">
        <v>87</v>
      </c>
      <c r="F278" s="60" t="s">
        <v>87</v>
      </c>
      <c r="G278" s="60" t="s">
        <v>88</v>
      </c>
      <c r="H278" s="60" t="s">
        <v>84</v>
      </c>
      <c r="I278" s="60">
        <v>11</v>
      </c>
      <c r="J278" s="60" t="s">
        <v>43</v>
      </c>
      <c r="K278" s="60" t="s">
        <v>89</v>
      </c>
      <c r="L278" s="60">
        <v>230</v>
      </c>
      <c r="N278"/>
      <c r="U278" s="63">
        <v>390</v>
      </c>
      <c r="V278" s="63">
        <v>5</v>
      </c>
      <c r="W278" s="63" t="s">
        <v>1542</v>
      </c>
      <c r="X278" s="63">
        <v>3</v>
      </c>
      <c r="Y278" s="63" t="s">
        <v>1532</v>
      </c>
      <c r="Z278" s="63">
        <v>3202</v>
      </c>
      <c r="AA278" s="63" t="s">
        <v>1539</v>
      </c>
      <c r="AB278" s="63">
        <v>3</v>
      </c>
      <c r="AC278" s="63" t="s">
        <v>1288</v>
      </c>
      <c r="AD278" s="63" t="s">
        <v>17421</v>
      </c>
      <c r="AG278" s="63">
        <v>6015066</v>
      </c>
      <c r="AH278" s="63" t="s">
        <v>26187</v>
      </c>
      <c r="AI278" s="63" t="s">
        <v>26188</v>
      </c>
    </row>
    <row r="279" spans="4:35" x14ac:dyDescent="0.3">
      <c r="D279" s="60" t="s">
        <v>984</v>
      </c>
      <c r="E279" s="60" t="s">
        <v>100</v>
      </c>
      <c r="F279" s="60" t="s">
        <v>101</v>
      </c>
      <c r="G279" s="60" t="s">
        <v>84</v>
      </c>
      <c r="H279" s="60" t="s">
        <v>84</v>
      </c>
      <c r="I279" s="60">
        <v>11</v>
      </c>
      <c r="J279" s="60" t="s">
        <v>43</v>
      </c>
      <c r="K279" s="60" t="s">
        <v>102</v>
      </c>
      <c r="L279" s="60">
        <v>234</v>
      </c>
      <c r="N279"/>
      <c r="U279" s="63">
        <v>392</v>
      </c>
      <c r="V279" s="63">
        <v>1</v>
      </c>
      <c r="W279" s="63" t="s">
        <v>1543</v>
      </c>
      <c r="X279" s="63">
        <v>3</v>
      </c>
      <c r="Y279" s="63" t="s">
        <v>1532</v>
      </c>
      <c r="Z279" s="63">
        <v>3202</v>
      </c>
      <c r="AA279" s="63" t="s">
        <v>1539</v>
      </c>
      <c r="AB279" s="63">
        <v>3</v>
      </c>
      <c r="AC279" s="63" t="s">
        <v>1288</v>
      </c>
      <c r="AD279" s="63" t="s">
        <v>17421</v>
      </c>
      <c r="AG279" s="72">
        <v>6015079</v>
      </c>
      <c r="AH279" s="1" t="s">
        <v>22079</v>
      </c>
      <c r="AI279" s="1" t="s">
        <v>22080</v>
      </c>
    </row>
    <row r="280" spans="4:35" x14ac:dyDescent="0.3">
      <c r="D280" s="60" t="s">
        <v>920</v>
      </c>
      <c r="E280" s="60" t="s">
        <v>90</v>
      </c>
      <c r="F280" s="60" t="s">
        <v>90</v>
      </c>
      <c r="G280" s="60" t="s">
        <v>84</v>
      </c>
      <c r="H280" s="60" t="s">
        <v>84</v>
      </c>
      <c r="I280" s="60">
        <v>11</v>
      </c>
      <c r="J280" s="60" t="s">
        <v>43</v>
      </c>
      <c r="K280" s="60" t="s">
        <v>91</v>
      </c>
      <c r="L280" s="60">
        <v>231</v>
      </c>
      <c r="N280"/>
      <c r="U280" s="63">
        <v>396</v>
      </c>
      <c r="V280" s="63">
        <v>4</v>
      </c>
      <c r="W280" s="63" t="s">
        <v>1544</v>
      </c>
      <c r="X280" s="63">
        <v>3</v>
      </c>
      <c r="Y280" s="63" t="s">
        <v>1532</v>
      </c>
      <c r="Z280" s="63">
        <v>3101</v>
      </c>
      <c r="AA280" s="63" t="s">
        <v>1545</v>
      </c>
      <c r="AB280" s="63">
        <v>6</v>
      </c>
      <c r="AC280" s="63" t="s">
        <v>1252</v>
      </c>
      <c r="AD280" s="63" t="s">
        <v>17421</v>
      </c>
      <c r="AG280" s="63">
        <v>6015952</v>
      </c>
      <c r="AH280" s="63" t="s">
        <v>27480</v>
      </c>
      <c r="AI280" s="63" t="s">
        <v>27481</v>
      </c>
    </row>
    <row r="281" spans="4:35" x14ac:dyDescent="0.3">
      <c r="D281" s="60" t="s">
        <v>923</v>
      </c>
      <c r="E281" s="60" t="s">
        <v>92</v>
      </c>
      <c r="F281" s="60" t="s">
        <v>92</v>
      </c>
      <c r="G281" s="60" t="s">
        <v>93</v>
      </c>
      <c r="H281" s="60" t="s">
        <v>84</v>
      </c>
      <c r="I281" s="60">
        <v>11</v>
      </c>
      <c r="J281" s="60" t="s">
        <v>43</v>
      </c>
      <c r="K281" s="60" t="s">
        <v>94</v>
      </c>
      <c r="L281" s="60">
        <v>232</v>
      </c>
      <c r="N281"/>
      <c r="U281" s="63">
        <v>397</v>
      </c>
      <c r="V281" s="63">
        <v>2</v>
      </c>
      <c r="W281" s="63" t="s">
        <v>1546</v>
      </c>
      <c r="X281" s="63">
        <v>3</v>
      </c>
      <c r="Y281" s="63" t="s">
        <v>1532</v>
      </c>
      <c r="Z281" s="63">
        <v>3101</v>
      </c>
      <c r="AA281" s="63" t="s">
        <v>1545</v>
      </c>
      <c r="AB281" s="63">
        <v>6</v>
      </c>
      <c r="AC281" s="63" t="s">
        <v>1252</v>
      </c>
      <c r="AD281" s="63" t="s">
        <v>17421</v>
      </c>
      <c r="AG281" s="63">
        <v>6016485</v>
      </c>
      <c r="AH281" s="63" t="s">
        <v>26971</v>
      </c>
      <c r="AI281" s="63" t="s">
        <v>26972</v>
      </c>
    </row>
    <row r="282" spans="4:35" x14ac:dyDescent="0.3">
      <c r="D282" s="60" t="s">
        <v>979</v>
      </c>
      <c r="E282" s="60" t="s">
        <v>98</v>
      </c>
      <c r="F282" s="60" t="s">
        <v>98</v>
      </c>
      <c r="G282" s="60" t="s">
        <v>95</v>
      </c>
      <c r="H282" s="60" t="s">
        <v>84</v>
      </c>
      <c r="I282" s="60">
        <v>11</v>
      </c>
      <c r="J282" s="60" t="s">
        <v>43</v>
      </c>
      <c r="K282" s="60" t="s">
        <v>99</v>
      </c>
      <c r="L282" s="60">
        <v>235</v>
      </c>
      <c r="N282"/>
      <c r="U282" s="63">
        <v>399</v>
      </c>
      <c r="V282" s="63">
        <v>9</v>
      </c>
      <c r="W282" s="63" t="s">
        <v>1547</v>
      </c>
      <c r="X282" s="63">
        <v>3</v>
      </c>
      <c r="Y282" s="63" t="s">
        <v>1532</v>
      </c>
      <c r="Z282" s="63">
        <v>3101</v>
      </c>
      <c r="AA282" s="63" t="s">
        <v>1545</v>
      </c>
      <c r="AB282" s="63">
        <v>6</v>
      </c>
      <c r="AC282" s="63" t="s">
        <v>1252</v>
      </c>
      <c r="AD282" s="63" t="s">
        <v>17421</v>
      </c>
      <c r="AG282" s="72">
        <v>6017860</v>
      </c>
      <c r="AH282" s="1" t="s">
        <v>24725</v>
      </c>
      <c r="AI282" s="1" t="s">
        <v>24726</v>
      </c>
    </row>
    <row r="283" spans="4:35" x14ac:dyDescent="0.3">
      <c r="D283" s="60" t="s">
        <v>898</v>
      </c>
      <c r="E283" s="60" t="s">
        <v>83</v>
      </c>
      <c r="F283" s="60" t="s">
        <v>84</v>
      </c>
      <c r="G283" s="60" t="s">
        <v>84</v>
      </c>
      <c r="H283" s="60" t="s">
        <v>84</v>
      </c>
      <c r="I283" s="60">
        <v>11</v>
      </c>
      <c r="J283" s="60" t="s">
        <v>43</v>
      </c>
      <c r="K283" s="60" t="s">
        <v>85</v>
      </c>
      <c r="L283" s="60">
        <v>229</v>
      </c>
      <c r="N283"/>
      <c r="U283" s="63">
        <v>400</v>
      </c>
      <c r="V283" s="63">
        <v>6</v>
      </c>
      <c r="W283" s="63" t="s">
        <v>1548</v>
      </c>
      <c r="X283" s="63">
        <v>3</v>
      </c>
      <c r="Y283" s="63" t="s">
        <v>1532</v>
      </c>
      <c r="Z283" s="63">
        <v>3101</v>
      </c>
      <c r="AA283" s="63" t="s">
        <v>1545</v>
      </c>
      <c r="AB283" s="63">
        <v>6</v>
      </c>
      <c r="AC283" s="63" t="s">
        <v>1252</v>
      </c>
      <c r="AD283" s="63" t="s">
        <v>17421</v>
      </c>
      <c r="AG283" s="63">
        <v>6019110</v>
      </c>
      <c r="AH283" s="63" t="s">
        <v>28282</v>
      </c>
      <c r="AI283" s="63" t="s">
        <v>28283</v>
      </c>
    </row>
    <row r="284" spans="4:35" x14ac:dyDescent="0.3">
      <c r="D284" s="60" t="s">
        <v>1060</v>
      </c>
      <c r="E284" s="60" t="s">
        <v>516</v>
      </c>
      <c r="F284" s="60" t="s">
        <v>516</v>
      </c>
      <c r="G284" s="60" t="s">
        <v>517</v>
      </c>
      <c r="H284" s="60" t="s">
        <v>511</v>
      </c>
      <c r="I284" s="60">
        <v>12</v>
      </c>
      <c r="J284" s="60" t="s">
        <v>43</v>
      </c>
      <c r="K284" s="60" t="s">
        <v>518</v>
      </c>
      <c r="L284" s="60">
        <v>242</v>
      </c>
      <c r="N284"/>
      <c r="U284" s="63">
        <v>401</v>
      </c>
      <c r="V284" s="63">
        <v>4</v>
      </c>
      <c r="W284" s="63" t="s">
        <v>1549</v>
      </c>
      <c r="X284" s="63">
        <v>3</v>
      </c>
      <c r="Y284" s="63" t="s">
        <v>1532</v>
      </c>
      <c r="Z284" s="63">
        <v>3101</v>
      </c>
      <c r="AA284" s="63" t="s">
        <v>1545</v>
      </c>
      <c r="AB284" s="63">
        <v>6</v>
      </c>
      <c r="AC284" s="63" t="s">
        <v>1252</v>
      </c>
      <c r="AD284" s="63" t="s">
        <v>17421</v>
      </c>
      <c r="AG284" s="72">
        <v>6019486</v>
      </c>
      <c r="AH284" s="1" t="s">
        <v>24235</v>
      </c>
      <c r="AI284" s="1" t="s">
        <v>24236</v>
      </c>
    </row>
    <row r="285" spans="4:35" x14ac:dyDescent="0.3">
      <c r="D285" s="60" t="s">
        <v>1131</v>
      </c>
      <c r="E285" s="60" t="s">
        <v>530</v>
      </c>
      <c r="F285" s="60" t="s">
        <v>530</v>
      </c>
      <c r="G285" s="60" t="s">
        <v>514</v>
      </c>
      <c r="H285" s="60" t="s">
        <v>511</v>
      </c>
      <c r="I285" s="60">
        <v>12</v>
      </c>
      <c r="J285" s="60" t="s">
        <v>43</v>
      </c>
      <c r="K285" s="60" t="s">
        <v>531</v>
      </c>
      <c r="L285" s="60">
        <v>248</v>
      </c>
      <c r="N285"/>
      <c r="U285" s="63">
        <v>403</v>
      </c>
      <c r="V285" s="63">
        <v>0</v>
      </c>
      <c r="W285" s="63" t="s">
        <v>1550</v>
      </c>
      <c r="X285" s="63">
        <v>3</v>
      </c>
      <c r="Y285" s="63" t="s">
        <v>1532</v>
      </c>
      <c r="Z285" s="63">
        <v>3101</v>
      </c>
      <c r="AA285" s="63" t="s">
        <v>1545</v>
      </c>
      <c r="AB285" s="63">
        <v>6</v>
      </c>
      <c r="AC285" s="63" t="s">
        <v>1252</v>
      </c>
      <c r="AD285" s="63" t="s">
        <v>17421</v>
      </c>
      <c r="AG285" s="63">
        <v>6019643</v>
      </c>
      <c r="AH285" s="63" t="s">
        <v>27560</v>
      </c>
      <c r="AI285" s="63" t="s">
        <v>27561</v>
      </c>
    </row>
    <row r="286" spans="4:35" x14ac:dyDescent="0.3">
      <c r="D286" s="60" t="s">
        <v>1128</v>
      </c>
      <c r="E286" s="60" t="s">
        <v>528</v>
      </c>
      <c r="F286" s="60" t="s">
        <v>528</v>
      </c>
      <c r="G286" s="60" t="s">
        <v>517</v>
      </c>
      <c r="H286" s="60" t="s">
        <v>511</v>
      </c>
      <c r="I286" s="60">
        <v>12</v>
      </c>
      <c r="J286" s="60" t="s">
        <v>43</v>
      </c>
      <c r="K286" s="60" t="s">
        <v>529</v>
      </c>
      <c r="L286" s="60">
        <v>247</v>
      </c>
      <c r="N286"/>
      <c r="U286" s="63">
        <v>404</v>
      </c>
      <c r="V286" s="63">
        <v>9</v>
      </c>
      <c r="W286" s="63" t="s">
        <v>1551</v>
      </c>
      <c r="X286" s="63">
        <v>3</v>
      </c>
      <c r="Y286" s="63" t="s">
        <v>1532</v>
      </c>
      <c r="Z286" s="63">
        <v>3101</v>
      </c>
      <c r="AA286" s="63" t="s">
        <v>1545</v>
      </c>
      <c r="AB286" s="63">
        <v>6</v>
      </c>
      <c r="AC286" s="63" t="s">
        <v>1252</v>
      </c>
      <c r="AD286" s="63" t="s">
        <v>17421</v>
      </c>
      <c r="AG286" s="63">
        <v>6020007</v>
      </c>
      <c r="AH286" s="63" t="s">
        <v>25793</v>
      </c>
      <c r="AI286" s="63" t="s">
        <v>25794</v>
      </c>
    </row>
    <row r="287" spans="4:35" x14ac:dyDescent="0.3">
      <c r="D287" s="60" t="s">
        <v>980</v>
      </c>
      <c r="E287" s="60" t="s">
        <v>510</v>
      </c>
      <c r="F287" s="60" t="s">
        <v>510</v>
      </c>
      <c r="G287" s="60" t="s">
        <v>511</v>
      </c>
      <c r="H287" s="60" t="s">
        <v>511</v>
      </c>
      <c r="I287" s="60">
        <v>12</v>
      </c>
      <c r="J287" s="60" t="s">
        <v>43</v>
      </c>
      <c r="K287" s="60" t="s">
        <v>512</v>
      </c>
      <c r="L287" s="60">
        <v>240</v>
      </c>
      <c r="N287"/>
      <c r="U287" s="63">
        <v>405</v>
      </c>
      <c r="V287" s="63">
        <v>7</v>
      </c>
      <c r="W287" s="63" t="s">
        <v>1552</v>
      </c>
      <c r="X287" s="63">
        <v>3</v>
      </c>
      <c r="Y287" s="63" t="s">
        <v>1532</v>
      </c>
      <c r="Z287" s="63">
        <v>3101</v>
      </c>
      <c r="AA287" s="63" t="s">
        <v>1545</v>
      </c>
      <c r="AB287" s="63">
        <v>6</v>
      </c>
      <c r="AC287" s="63" t="s">
        <v>1252</v>
      </c>
      <c r="AD287" s="63" t="s">
        <v>17421</v>
      </c>
      <c r="AG287" s="72">
        <v>6020973</v>
      </c>
      <c r="AH287" s="1" t="s">
        <v>24849</v>
      </c>
      <c r="AI287" s="1" t="s">
        <v>24850</v>
      </c>
    </row>
    <row r="288" spans="4:35" x14ac:dyDescent="0.3">
      <c r="D288" s="60" t="s">
        <v>1061</v>
      </c>
      <c r="E288" s="60" t="s">
        <v>519</v>
      </c>
      <c r="F288" s="60" t="s">
        <v>519</v>
      </c>
      <c r="G288" s="60" t="s">
        <v>517</v>
      </c>
      <c r="H288" s="60" t="s">
        <v>511</v>
      </c>
      <c r="I288" s="60">
        <v>12</v>
      </c>
      <c r="J288" s="60" t="s">
        <v>43</v>
      </c>
      <c r="K288" s="60" t="s">
        <v>520</v>
      </c>
      <c r="L288" s="60">
        <v>243</v>
      </c>
      <c r="N288"/>
      <c r="U288" s="63">
        <v>406</v>
      </c>
      <c r="V288" s="63">
        <v>5</v>
      </c>
      <c r="W288" s="63" t="s">
        <v>1553</v>
      </c>
      <c r="X288" s="63">
        <v>3</v>
      </c>
      <c r="Y288" s="63" t="s">
        <v>1532</v>
      </c>
      <c r="Z288" s="63">
        <v>3101</v>
      </c>
      <c r="AA288" s="63" t="s">
        <v>1545</v>
      </c>
      <c r="AB288" s="63">
        <v>6</v>
      </c>
      <c r="AC288" s="63" t="s">
        <v>1252</v>
      </c>
      <c r="AD288" s="63" t="s">
        <v>17421</v>
      </c>
      <c r="AG288" s="72">
        <v>6021929</v>
      </c>
      <c r="AH288" s="1" t="s">
        <v>22751</v>
      </c>
      <c r="AI288" s="1" t="s">
        <v>22752</v>
      </c>
    </row>
    <row r="289" spans="4:35" x14ac:dyDescent="0.3">
      <c r="D289" s="60" t="s">
        <v>901</v>
      </c>
      <c r="E289" s="60" t="s">
        <v>825</v>
      </c>
      <c r="F289" s="60" t="s">
        <v>825</v>
      </c>
      <c r="G289" s="60" t="s">
        <v>826</v>
      </c>
      <c r="H289" s="60" t="s">
        <v>511</v>
      </c>
      <c r="I289" s="60">
        <v>12</v>
      </c>
      <c r="J289" s="60" t="s">
        <v>43</v>
      </c>
      <c r="K289" s="60" t="s">
        <v>827</v>
      </c>
      <c r="L289" s="60">
        <v>239</v>
      </c>
      <c r="N289"/>
      <c r="U289" s="63">
        <v>407</v>
      </c>
      <c r="V289" s="63">
        <v>3</v>
      </c>
      <c r="W289" s="63" t="s">
        <v>1554</v>
      </c>
      <c r="X289" s="63">
        <v>3</v>
      </c>
      <c r="Y289" s="63" t="s">
        <v>1532</v>
      </c>
      <c r="Z289" s="63">
        <v>3101</v>
      </c>
      <c r="AA289" s="63" t="s">
        <v>1545</v>
      </c>
      <c r="AB289" s="63">
        <v>6</v>
      </c>
      <c r="AC289" s="63" t="s">
        <v>1252</v>
      </c>
      <c r="AD289" s="63" t="s">
        <v>17421</v>
      </c>
      <c r="AG289" s="72">
        <v>6021966</v>
      </c>
      <c r="AH289" s="1" t="s">
        <v>23631</v>
      </c>
      <c r="AI289" s="1" t="s">
        <v>23632</v>
      </c>
    </row>
    <row r="290" spans="4:35" x14ac:dyDescent="0.3">
      <c r="D290" s="60" t="s">
        <v>1094</v>
      </c>
      <c r="E290" s="60" t="s">
        <v>523</v>
      </c>
      <c r="F290" s="60" t="s">
        <v>524</v>
      </c>
      <c r="G290" s="60" t="s">
        <v>511</v>
      </c>
      <c r="H290" s="60" t="s">
        <v>511</v>
      </c>
      <c r="I290" s="60">
        <v>12</v>
      </c>
      <c r="J290" s="60" t="s">
        <v>43</v>
      </c>
      <c r="K290" s="60" t="s">
        <v>525</v>
      </c>
      <c r="L290" s="60">
        <v>245</v>
      </c>
      <c r="N290"/>
      <c r="U290" s="63">
        <v>408</v>
      </c>
      <c r="V290" s="63">
        <v>1</v>
      </c>
      <c r="W290" s="63" t="s">
        <v>1555</v>
      </c>
      <c r="X290" s="63">
        <v>3</v>
      </c>
      <c r="Y290" s="63" t="s">
        <v>1532</v>
      </c>
      <c r="Z290" s="63">
        <v>3101</v>
      </c>
      <c r="AA290" s="63" t="s">
        <v>1545</v>
      </c>
      <c r="AB290" s="63">
        <v>6</v>
      </c>
      <c r="AC290" s="63" t="s">
        <v>1252</v>
      </c>
      <c r="AD290" s="63" t="s">
        <v>17421</v>
      </c>
      <c r="AG290" s="72">
        <v>6024194</v>
      </c>
      <c r="AH290" s="1" t="s">
        <v>23195</v>
      </c>
      <c r="AI290" s="1" t="s">
        <v>23196</v>
      </c>
    </row>
    <row r="291" spans="4:35" x14ac:dyDescent="0.3">
      <c r="D291" s="60" t="s">
        <v>1104</v>
      </c>
      <c r="E291" s="60" t="s">
        <v>526</v>
      </c>
      <c r="F291" s="60" t="s">
        <v>526</v>
      </c>
      <c r="G291" s="60" t="s">
        <v>511</v>
      </c>
      <c r="H291" s="60" t="s">
        <v>511</v>
      </c>
      <c r="I291" s="60">
        <v>12</v>
      </c>
      <c r="J291" s="60" t="s">
        <v>43</v>
      </c>
      <c r="K291" s="60" t="s">
        <v>527</v>
      </c>
      <c r="L291" s="60">
        <v>246</v>
      </c>
      <c r="N291"/>
      <c r="U291" s="63">
        <v>410</v>
      </c>
      <c r="V291" s="63">
        <v>3</v>
      </c>
      <c r="W291" s="63" t="s">
        <v>1556</v>
      </c>
      <c r="X291" s="63">
        <v>3</v>
      </c>
      <c r="Y291" s="63" t="s">
        <v>1532</v>
      </c>
      <c r="Z291" s="63">
        <v>3101</v>
      </c>
      <c r="AA291" s="63" t="s">
        <v>1545</v>
      </c>
      <c r="AB291" s="63">
        <v>6</v>
      </c>
      <c r="AC291" s="63" t="s">
        <v>1252</v>
      </c>
      <c r="AD291" s="63" t="s">
        <v>17421</v>
      </c>
      <c r="AG291" s="72">
        <v>6025003</v>
      </c>
      <c r="AH291" s="1" t="s">
        <v>22727</v>
      </c>
      <c r="AI291" s="1" t="s">
        <v>22728</v>
      </c>
    </row>
    <row r="292" spans="4:35" x14ac:dyDescent="0.3">
      <c r="D292" s="60" t="s">
        <v>966</v>
      </c>
      <c r="E292" s="60" t="s">
        <v>630</v>
      </c>
      <c r="F292" s="60" t="s">
        <v>630</v>
      </c>
      <c r="G292" s="60" t="s">
        <v>612</v>
      </c>
      <c r="H292" s="60" t="s">
        <v>604</v>
      </c>
      <c r="I292" s="60">
        <v>13</v>
      </c>
      <c r="J292" s="60" t="s">
        <v>43</v>
      </c>
      <c r="K292" s="60" t="s">
        <v>631</v>
      </c>
      <c r="L292" s="60">
        <v>260</v>
      </c>
      <c r="N292"/>
      <c r="U292" s="63">
        <v>411</v>
      </c>
      <c r="V292" s="63">
        <v>1</v>
      </c>
      <c r="W292" s="63" t="s">
        <v>1557</v>
      </c>
      <c r="X292" s="63">
        <v>3</v>
      </c>
      <c r="Y292" s="63" t="s">
        <v>1532</v>
      </c>
      <c r="Z292" s="63">
        <v>3101</v>
      </c>
      <c r="AA292" s="63" t="s">
        <v>1545</v>
      </c>
      <c r="AB292" s="63">
        <v>6</v>
      </c>
      <c r="AC292" s="63" t="s">
        <v>1252</v>
      </c>
      <c r="AD292" s="63" t="s">
        <v>17421</v>
      </c>
      <c r="AG292" s="63">
        <v>6025078</v>
      </c>
      <c r="AH292" s="63" t="s">
        <v>26577</v>
      </c>
      <c r="AI292" s="63" t="s">
        <v>26578</v>
      </c>
    </row>
    <row r="293" spans="4:35" x14ac:dyDescent="0.3">
      <c r="D293" s="60" t="s">
        <v>1049</v>
      </c>
      <c r="E293" s="60" t="s">
        <v>668</v>
      </c>
      <c r="F293" s="60" t="s">
        <v>668</v>
      </c>
      <c r="G293" s="60" t="s">
        <v>625</v>
      </c>
      <c r="H293" s="60" t="s">
        <v>604</v>
      </c>
      <c r="I293" s="60">
        <v>13</v>
      </c>
      <c r="J293" s="60" t="s">
        <v>43</v>
      </c>
      <c r="K293" s="60" t="s">
        <v>669</v>
      </c>
      <c r="L293" s="60">
        <v>280</v>
      </c>
      <c r="N293"/>
      <c r="U293" s="63">
        <v>413</v>
      </c>
      <c r="V293" s="63">
        <v>8</v>
      </c>
      <c r="W293" s="63" t="s">
        <v>1558</v>
      </c>
      <c r="X293" s="63">
        <v>3</v>
      </c>
      <c r="Y293" s="63" t="s">
        <v>1532</v>
      </c>
      <c r="Z293" s="63">
        <v>3101</v>
      </c>
      <c r="AA293" s="63" t="s">
        <v>1545</v>
      </c>
      <c r="AB293" s="63">
        <v>6</v>
      </c>
      <c r="AC293" s="63" t="s">
        <v>1252</v>
      </c>
      <c r="AD293" s="63" t="s">
        <v>17421</v>
      </c>
      <c r="AG293" s="72">
        <v>6027095</v>
      </c>
      <c r="AH293" s="1" t="s">
        <v>23209</v>
      </c>
      <c r="AI293" s="1" t="s">
        <v>23210</v>
      </c>
    </row>
    <row r="294" spans="4:35" x14ac:dyDescent="0.3">
      <c r="D294" s="60" t="s">
        <v>1043</v>
      </c>
      <c r="E294" s="60" t="s">
        <v>666</v>
      </c>
      <c r="F294" s="60" t="s">
        <v>666</v>
      </c>
      <c r="G294" s="60" t="s">
        <v>612</v>
      </c>
      <c r="H294" s="60" t="s">
        <v>604</v>
      </c>
      <c r="I294" s="60">
        <v>13</v>
      </c>
      <c r="J294" s="60" t="s">
        <v>43</v>
      </c>
      <c r="K294" s="60" t="s">
        <v>667</v>
      </c>
      <c r="L294" s="60">
        <v>279</v>
      </c>
      <c r="N294"/>
      <c r="U294" s="63">
        <v>415</v>
      </c>
      <c r="V294" s="63">
        <v>4</v>
      </c>
      <c r="W294" s="63" t="s">
        <v>1559</v>
      </c>
      <c r="X294" s="63">
        <v>3</v>
      </c>
      <c r="Y294" s="63" t="s">
        <v>1532</v>
      </c>
      <c r="Z294" s="63">
        <v>3101</v>
      </c>
      <c r="AA294" s="63" t="s">
        <v>1545</v>
      </c>
      <c r="AB294" s="63">
        <v>6</v>
      </c>
      <c r="AC294" s="63" t="s">
        <v>1252</v>
      </c>
      <c r="AD294" s="63" t="s">
        <v>17421</v>
      </c>
      <c r="AG294" s="72">
        <v>6030603</v>
      </c>
      <c r="AH294" s="1" t="s">
        <v>21713</v>
      </c>
      <c r="AI294" s="1" t="s">
        <v>21714</v>
      </c>
    </row>
    <row r="295" spans="4:35" x14ac:dyDescent="0.3">
      <c r="D295" s="60" t="s">
        <v>1036</v>
      </c>
      <c r="E295" s="60" t="s">
        <v>664</v>
      </c>
      <c r="F295" s="60" t="s">
        <v>664</v>
      </c>
      <c r="G295" s="60" t="s">
        <v>607</v>
      </c>
      <c r="H295" s="60" t="s">
        <v>604</v>
      </c>
      <c r="I295" s="60">
        <v>13</v>
      </c>
      <c r="J295" s="60" t="s">
        <v>43</v>
      </c>
      <c r="K295" s="60" t="s">
        <v>665</v>
      </c>
      <c r="L295" s="60">
        <v>278</v>
      </c>
      <c r="N295"/>
      <c r="U295" s="63">
        <v>416</v>
      </c>
      <c r="V295" s="63">
        <v>2</v>
      </c>
      <c r="W295" s="63" t="s">
        <v>1560</v>
      </c>
      <c r="X295" s="63">
        <v>3</v>
      </c>
      <c r="Y295" s="63" t="s">
        <v>1532</v>
      </c>
      <c r="Z295" s="63">
        <v>3101</v>
      </c>
      <c r="AA295" s="63" t="s">
        <v>1545</v>
      </c>
      <c r="AB295" s="63">
        <v>6</v>
      </c>
      <c r="AC295" s="63" t="s">
        <v>1252</v>
      </c>
      <c r="AD295" s="63" t="s">
        <v>17421</v>
      </c>
      <c r="AG295" s="72">
        <v>6033227</v>
      </c>
      <c r="AH295" s="1" t="s">
        <v>21875</v>
      </c>
      <c r="AI295" s="1" t="s">
        <v>21876</v>
      </c>
    </row>
    <row r="296" spans="4:35" x14ac:dyDescent="0.3">
      <c r="D296" s="60" t="s">
        <v>1114</v>
      </c>
      <c r="E296" s="60" t="s">
        <v>702</v>
      </c>
      <c r="F296" s="60" t="s">
        <v>703</v>
      </c>
      <c r="G296" s="60" t="s">
        <v>612</v>
      </c>
      <c r="H296" s="60" t="s">
        <v>604</v>
      </c>
      <c r="I296" s="60">
        <v>13</v>
      </c>
      <c r="J296" s="60" t="s">
        <v>43</v>
      </c>
      <c r="K296" s="60" t="s">
        <v>704</v>
      </c>
      <c r="L296" s="60">
        <v>295</v>
      </c>
      <c r="N296"/>
      <c r="U296" s="63">
        <v>417</v>
      </c>
      <c r="V296" s="63">
        <v>0</v>
      </c>
      <c r="W296" s="63" t="s">
        <v>1561</v>
      </c>
      <c r="X296" s="63">
        <v>3</v>
      </c>
      <c r="Y296" s="63" t="s">
        <v>1532</v>
      </c>
      <c r="Z296" s="63">
        <v>3101</v>
      </c>
      <c r="AA296" s="63" t="s">
        <v>1545</v>
      </c>
      <c r="AB296" s="63">
        <v>6</v>
      </c>
      <c r="AC296" s="63" t="s">
        <v>1252</v>
      </c>
      <c r="AD296" s="63" t="s">
        <v>17421</v>
      </c>
      <c r="AG296" s="63">
        <v>6034687</v>
      </c>
      <c r="AH296" s="63" t="s">
        <v>27888</v>
      </c>
      <c r="AI296" s="63" t="s">
        <v>27889</v>
      </c>
    </row>
    <row r="297" spans="4:35" x14ac:dyDescent="0.3">
      <c r="D297" s="60" t="s">
        <v>1032</v>
      </c>
      <c r="E297" s="60" t="s">
        <v>662</v>
      </c>
      <c r="F297" s="60" t="s">
        <v>662</v>
      </c>
      <c r="G297" s="60" t="s">
        <v>625</v>
      </c>
      <c r="H297" s="60" t="s">
        <v>604</v>
      </c>
      <c r="I297" s="60">
        <v>13</v>
      </c>
      <c r="J297" s="60" t="s">
        <v>43</v>
      </c>
      <c r="K297" s="60" t="s">
        <v>663</v>
      </c>
      <c r="L297" s="60">
        <v>277</v>
      </c>
      <c r="N297"/>
      <c r="U297" s="63">
        <v>418</v>
      </c>
      <c r="V297" s="63">
        <v>9</v>
      </c>
      <c r="W297" s="63" t="s">
        <v>1562</v>
      </c>
      <c r="X297" s="63">
        <v>3</v>
      </c>
      <c r="Y297" s="63" t="s">
        <v>1532</v>
      </c>
      <c r="Z297" s="63">
        <v>3101</v>
      </c>
      <c r="AA297" s="63" t="s">
        <v>1545</v>
      </c>
      <c r="AB297" s="63">
        <v>6</v>
      </c>
      <c r="AC297" s="63" t="s">
        <v>1252</v>
      </c>
      <c r="AD297" s="63" t="s">
        <v>17421</v>
      </c>
      <c r="AG297" s="72">
        <v>6035068</v>
      </c>
      <c r="AH297" s="1" t="s">
        <v>23873</v>
      </c>
      <c r="AI297" s="1" t="s">
        <v>23874</v>
      </c>
    </row>
    <row r="298" spans="4:35" x14ac:dyDescent="0.3">
      <c r="D298" s="60" t="s">
        <v>1079</v>
      </c>
      <c r="E298" s="60" t="s">
        <v>685</v>
      </c>
      <c r="F298" s="60" t="s">
        <v>685</v>
      </c>
      <c r="G298" s="60" t="s">
        <v>612</v>
      </c>
      <c r="H298" s="60" t="s">
        <v>604</v>
      </c>
      <c r="I298" s="60">
        <v>13</v>
      </c>
      <c r="J298" s="60" t="s">
        <v>43</v>
      </c>
      <c r="K298" s="60" t="s">
        <v>688</v>
      </c>
      <c r="L298" s="60">
        <v>286</v>
      </c>
      <c r="N298"/>
      <c r="U298" s="63">
        <v>419</v>
      </c>
      <c r="V298" s="63">
        <v>7</v>
      </c>
      <c r="W298" s="63" t="s">
        <v>1563</v>
      </c>
      <c r="X298" s="63">
        <v>3</v>
      </c>
      <c r="Y298" s="63" t="s">
        <v>1532</v>
      </c>
      <c r="Z298" s="63">
        <v>3101</v>
      </c>
      <c r="AA298" s="63" t="s">
        <v>1545</v>
      </c>
      <c r="AB298" s="63">
        <v>6</v>
      </c>
      <c r="AC298" s="63" t="s">
        <v>1252</v>
      </c>
      <c r="AD298" s="63" t="s">
        <v>17421</v>
      </c>
      <c r="AG298" s="63">
        <v>6035085</v>
      </c>
      <c r="AH298" s="63" t="s">
        <v>26335</v>
      </c>
      <c r="AI298" s="63" t="s">
        <v>26336</v>
      </c>
    </row>
    <row r="299" spans="4:35" x14ac:dyDescent="0.3">
      <c r="D299" s="60" t="s">
        <v>968</v>
      </c>
      <c r="E299" s="60" t="s">
        <v>632</v>
      </c>
      <c r="F299" s="60" t="s">
        <v>632</v>
      </c>
      <c r="G299" s="60" t="s">
        <v>612</v>
      </c>
      <c r="H299" s="60" t="s">
        <v>604</v>
      </c>
      <c r="I299" s="60">
        <v>13</v>
      </c>
      <c r="J299" s="60" t="s">
        <v>43</v>
      </c>
      <c r="K299" s="60" t="s">
        <v>633</v>
      </c>
      <c r="L299" s="60">
        <v>261</v>
      </c>
      <c r="N299"/>
      <c r="U299" s="63">
        <v>420</v>
      </c>
      <c r="V299" s="63">
        <v>0</v>
      </c>
      <c r="W299" s="63" t="s">
        <v>1564</v>
      </c>
      <c r="X299" s="63">
        <v>3</v>
      </c>
      <c r="Y299" s="63" t="s">
        <v>1532</v>
      </c>
      <c r="Z299" s="63">
        <v>3101</v>
      </c>
      <c r="AA299" s="63" t="s">
        <v>1545</v>
      </c>
      <c r="AB299" s="63">
        <v>6</v>
      </c>
      <c r="AC299" s="63" t="s">
        <v>1252</v>
      </c>
      <c r="AD299" s="63" t="s">
        <v>17421</v>
      </c>
      <c r="AG299" s="63">
        <v>6035104</v>
      </c>
      <c r="AH299" s="63" t="s">
        <v>26323</v>
      </c>
      <c r="AI299" s="63" t="s">
        <v>26324</v>
      </c>
    </row>
    <row r="300" spans="4:35" x14ac:dyDescent="0.3">
      <c r="D300" s="60" t="s">
        <v>1084</v>
      </c>
      <c r="E300" s="60" t="s">
        <v>690</v>
      </c>
      <c r="F300" s="60" t="s">
        <v>690</v>
      </c>
      <c r="G300" s="60" t="s">
        <v>612</v>
      </c>
      <c r="H300" s="60" t="s">
        <v>604</v>
      </c>
      <c r="I300" s="60">
        <v>13</v>
      </c>
      <c r="J300" s="60" t="s">
        <v>43</v>
      </c>
      <c r="K300" s="60" t="s">
        <v>691</v>
      </c>
      <c r="L300" s="60">
        <v>288</v>
      </c>
      <c r="N300"/>
      <c r="U300" s="63">
        <v>421</v>
      </c>
      <c r="V300" s="63">
        <v>9</v>
      </c>
      <c r="W300" s="63" t="s">
        <v>1565</v>
      </c>
      <c r="X300" s="63">
        <v>3</v>
      </c>
      <c r="Y300" s="63" t="s">
        <v>1532</v>
      </c>
      <c r="Z300" s="63">
        <v>3101</v>
      </c>
      <c r="AA300" s="63" t="s">
        <v>1545</v>
      </c>
      <c r="AB300" s="63">
        <v>6</v>
      </c>
      <c r="AC300" s="63" t="s">
        <v>1252</v>
      </c>
      <c r="AD300" s="63" t="s">
        <v>17421</v>
      </c>
      <c r="AG300" s="72">
        <v>6036346</v>
      </c>
      <c r="AH300" s="1" t="s">
        <v>24429</v>
      </c>
      <c r="AI300" s="1" t="s">
        <v>24430</v>
      </c>
    </row>
    <row r="301" spans="4:35" x14ac:dyDescent="0.3">
      <c r="D301" s="60" t="s">
        <v>1079</v>
      </c>
      <c r="E301" s="60" t="s">
        <v>689</v>
      </c>
      <c r="F301" s="60" t="s">
        <v>685</v>
      </c>
      <c r="G301" s="60" t="s">
        <v>612</v>
      </c>
      <c r="H301" s="60" t="s">
        <v>604</v>
      </c>
      <c r="I301" s="60">
        <v>13</v>
      </c>
      <c r="J301" s="60" t="s">
        <v>43</v>
      </c>
      <c r="K301" s="60" t="s">
        <v>688</v>
      </c>
      <c r="L301" s="60">
        <v>286</v>
      </c>
      <c r="N301"/>
      <c r="U301" s="63">
        <v>423</v>
      </c>
      <c r="V301" s="63">
        <v>5</v>
      </c>
      <c r="W301" s="63" t="s">
        <v>1566</v>
      </c>
      <c r="X301" s="63">
        <v>3</v>
      </c>
      <c r="Y301" s="63" t="s">
        <v>1532</v>
      </c>
      <c r="Z301" s="63">
        <v>3101</v>
      </c>
      <c r="AA301" s="63" t="s">
        <v>1545</v>
      </c>
      <c r="AB301" s="63">
        <v>6</v>
      </c>
      <c r="AC301" s="63" t="s">
        <v>1252</v>
      </c>
      <c r="AD301" s="63" t="s">
        <v>17421</v>
      </c>
      <c r="AG301" s="63">
        <v>6036406</v>
      </c>
      <c r="AH301" s="63" t="s">
        <v>27241</v>
      </c>
      <c r="AI301" s="63" t="s">
        <v>27242</v>
      </c>
    </row>
    <row r="302" spans="4:35" x14ac:dyDescent="0.3">
      <c r="D302" s="60" t="s">
        <v>1074</v>
      </c>
      <c r="E302" s="60" t="s">
        <v>682</v>
      </c>
      <c r="F302" s="60" t="s">
        <v>682</v>
      </c>
      <c r="G302" s="60" t="s">
        <v>612</v>
      </c>
      <c r="H302" s="60" t="s">
        <v>604</v>
      </c>
      <c r="I302" s="60">
        <v>13</v>
      </c>
      <c r="J302" s="60" t="s">
        <v>43</v>
      </c>
      <c r="K302" s="60" t="s">
        <v>683</v>
      </c>
      <c r="L302" s="60">
        <v>285</v>
      </c>
      <c r="N302"/>
      <c r="U302" s="63">
        <v>427</v>
      </c>
      <c r="V302" s="63">
        <v>8</v>
      </c>
      <c r="W302" s="63" t="s">
        <v>1567</v>
      </c>
      <c r="X302" s="63">
        <v>3</v>
      </c>
      <c r="Y302" s="63" t="s">
        <v>1532</v>
      </c>
      <c r="Z302" s="63">
        <v>3101</v>
      </c>
      <c r="AA302" s="63" t="s">
        <v>1545</v>
      </c>
      <c r="AB302" s="63">
        <v>6</v>
      </c>
      <c r="AC302" s="63" t="s">
        <v>1252</v>
      </c>
      <c r="AD302" s="63" t="s">
        <v>17421</v>
      </c>
      <c r="AG302" s="72">
        <v>6036899</v>
      </c>
      <c r="AH302" s="1" t="s">
        <v>22233</v>
      </c>
      <c r="AI302" s="1" t="s">
        <v>22234</v>
      </c>
    </row>
    <row r="303" spans="4:35" x14ac:dyDescent="0.3">
      <c r="D303" s="60" t="s">
        <v>1049</v>
      </c>
      <c r="E303" s="60" t="s">
        <v>670</v>
      </c>
      <c r="F303" s="60" t="s">
        <v>668</v>
      </c>
      <c r="G303" s="60" t="s">
        <v>625</v>
      </c>
      <c r="H303" s="60" t="s">
        <v>604</v>
      </c>
      <c r="I303" s="60">
        <v>13</v>
      </c>
      <c r="J303" s="60" t="s">
        <v>43</v>
      </c>
      <c r="K303" s="60" t="s">
        <v>669</v>
      </c>
      <c r="L303" s="60">
        <v>280</v>
      </c>
      <c r="N303"/>
      <c r="U303" s="63">
        <v>429</v>
      </c>
      <c r="V303" s="63">
        <v>4</v>
      </c>
      <c r="W303" s="63" t="s">
        <v>1568</v>
      </c>
      <c r="X303" s="63">
        <v>3</v>
      </c>
      <c r="Y303" s="63" t="s">
        <v>1532</v>
      </c>
      <c r="Z303" s="63">
        <v>3101</v>
      </c>
      <c r="AA303" s="63" t="s">
        <v>1545</v>
      </c>
      <c r="AB303" s="63">
        <v>3</v>
      </c>
      <c r="AC303" s="63" t="s">
        <v>1288</v>
      </c>
      <c r="AD303" s="63" t="s">
        <v>17421</v>
      </c>
      <c r="AG303" s="63">
        <v>6038359</v>
      </c>
      <c r="AH303" s="63" t="s">
        <v>25467</v>
      </c>
      <c r="AI303" s="63" t="s">
        <v>25468</v>
      </c>
    </row>
    <row r="304" spans="4:35" x14ac:dyDescent="0.3">
      <c r="D304" s="60" t="s">
        <v>1110</v>
      </c>
      <c r="E304" s="60" t="s">
        <v>700</v>
      </c>
      <c r="F304" s="60" t="s">
        <v>700</v>
      </c>
      <c r="G304" s="60" t="s">
        <v>603</v>
      </c>
      <c r="H304" s="60" t="s">
        <v>604</v>
      </c>
      <c r="I304" s="60">
        <v>13</v>
      </c>
      <c r="J304" s="60" t="s">
        <v>43</v>
      </c>
      <c r="K304" s="60" t="s">
        <v>701</v>
      </c>
      <c r="L304" s="60">
        <v>294</v>
      </c>
      <c r="N304"/>
      <c r="U304" s="63">
        <v>430</v>
      </c>
      <c r="V304" s="63">
        <v>8</v>
      </c>
      <c r="W304" s="63" t="s">
        <v>1569</v>
      </c>
      <c r="X304" s="63">
        <v>3</v>
      </c>
      <c r="Y304" s="63" t="s">
        <v>1532</v>
      </c>
      <c r="Z304" s="63">
        <v>3101</v>
      </c>
      <c r="AA304" s="63" t="s">
        <v>1545</v>
      </c>
      <c r="AB304" s="63">
        <v>3</v>
      </c>
      <c r="AC304" s="63" t="s">
        <v>1288</v>
      </c>
      <c r="AD304" s="63" t="s">
        <v>17421</v>
      </c>
      <c r="AG304" s="63">
        <v>6038837</v>
      </c>
      <c r="AH304" s="63" t="s">
        <v>27326</v>
      </c>
      <c r="AI304" s="63" t="s">
        <v>27327</v>
      </c>
    </row>
    <row r="305" spans="4:35" x14ac:dyDescent="0.3">
      <c r="D305" s="60" t="s">
        <v>954</v>
      </c>
      <c r="E305" s="60" t="s">
        <v>627</v>
      </c>
      <c r="F305" s="60" t="s">
        <v>628</v>
      </c>
      <c r="G305" s="60" t="s">
        <v>612</v>
      </c>
      <c r="H305" s="60" t="s">
        <v>604</v>
      </c>
      <c r="I305" s="60">
        <v>13</v>
      </c>
      <c r="J305" s="60" t="s">
        <v>43</v>
      </c>
      <c r="K305" s="60" t="s">
        <v>629</v>
      </c>
      <c r="L305" s="60">
        <v>259</v>
      </c>
      <c r="N305"/>
      <c r="U305" s="63">
        <v>431</v>
      </c>
      <c r="V305" s="63">
        <v>6</v>
      </c>
      <c r="W305" s="63" t="s">
        <v>1570</v>
      </c>
      <c r="X305" s="63">
        <v>3</v>
      </c>
      <c r="Y305" s="63" t="s">
        <v>1532</v>
      </c>
      <c r="Z305" s="63">
        <v>3101</v>
      </c>
      <c r="AA305" s="63" t="s">
        <v>1545</v>
      </c>
      <c r="AB305" s="63">
        <v>3</v>
      </c>
      <c r="AC305" s="63" t="s">
        <v>1288</v>
      </c>
      <c r="AD305" s="63" t="s">
        <v>17421</v>
      </c>
      <c r="AG305" s="63">
        <v>6039330</v>
      </c>
      <c r="AH305" s="63" t="s">
        <v>26273</v>
      </c>
      <c r="AI305" s="63" t="s">
        <v>26274</v>
      </c>
    </row>
    <row r="306" spans="4:35" x14ac:dyDescent="0.3">
      <c r="D306" s="60" t="s">
        <v>976</v>
      </c>
      <c r="E306" s="60" t="s">
        <v>640</v>
      </c>
      <c r="F306" s="60" t="s">
        <v>640</v>
      </c>
      <c r="G306" s="60" t="s">
        <v>612</v>
      </c>
      <c r="H306" s="60" t="s">
        <v>604</v>
      </c>
      <c r="I306" s="60">
        <v>13</v>
      </c>
      <c r="J306" s="60" t="s">
        <v>43</v>
      </c>
      <c r="K306" s="60" t="s">
        <v>641</v>
      </c>
      <c r="L306" s="60">
        <v>266</v>
      </c>
      <c r="N306"/>
      <c r="U306" s="63">
        <v>433</v>
      </c>
      <c r="V306" s="63">
        <v>2</v>
      </c>
      <c r="W306" s="63" t="s">
        <v>1571</v>
      </c>
      <c r="X306" s="63">
        <v>3</v>
      </c>
      <c r="Y306" s="63" t="s">
        <v>1532</v>
      </c>
      <c r="Z306" s="63">
        <v>3101</v>
      </c>
      <c r="AA306" s="63" t="s">
        <v>1545</v>
      </c>
      <c r="AB306" s="63">
        <v>3</v>
      </c>
      <c r="AC306" s="63" t="s">
        <v>1288</v>
      </c>
      <c r="AD306" s="63" t="s">
        <v>17421</v>
      </c>
      <c r="AG306" s="63">
        <v>6040267</v>
      </c>
      <c r="AH306" s="63" t="s">
        <v>26195</v>
      </c>
      <c r="AI306" s="63" t="s">
        <v>26196</v>
      </c>
    </row>
    <row r="307" spans="4:35" x14ac:dyDescent="0.3">
      <c r="D307" s="60" t="s">
        <v>947</v>
      </c>
      <c r="E307" s="60" t="s">
        <v>622</v>
      </c>
      <c r="F307" s="60" t="s">
        <v>622</v>
      </c>
      <c r="G307" s="60" t="s">
        <v>612</v>
      </c>
      <c r="H307" s="60" t="s">
        <v>604</v>
      </c>
      <c r="I307" s="60">
        <v>13</v>
      </c>
      <c r="J307" s="60" t="s">
        <v>43</v>
      </c>
      <c r="K307" s="60" t="s">
        <v>623</v>
      </c>
      <c r="L307" s="60">
        <v>257</v>
      </c>
      <c r="N307"/>
      <c r="U307" s="63">
        <v>434</v>
      </c>
      <c r="V307" s="63">
        <v>0</v>
      </c>
      <c r="W307" s="63" t="s">
        <v>1572</v>
      </c>
      <c r="X307" s="63">
        <v>3</v>
      </c>
      <c r="Y307" s="63" t="s">
        <v>1532</v>
      </c>
      <c r="Z307" s="63">
        <v>3101</v>
      </c>
      <c r="AA307" s="63" t="s">
        <v>1545</v>
      </c>
      <c r="AB307" s="63">
        <v>3</v>
      </c>
      <c r="AC307" s="63" t="s">
        <v>1288</v>
      </c>
      <c r="AD307" s="63" t="s">
        <v>17421</v>
      </c>
      <c r="AG307" s="72">
        <v>6042224</v>
      </c>
      <c r="AH307" s="1" t="s">
        <v>22849</v>
      </c>
      <c r="AI307" s="1" t="s">
        <v>22850</v>
      </c>
    </row>
    <row r="308" spans="4:35" x14ac:dyDescent="0.3">
      <c r="D308" s="60" t="s">
        <v>941</v>
      </c>
      <c r="E308" s="60" t="s">
        <v>619</v>
      </c>
      <c r="F308" s="60" t="s">
        <v>620</v>
      </c>
      <c r="G308" s="60" t="s">
        <v>603</v>
      </c>
      <c r="H308" s="60" t="s">
        <v>604</v>
      </c>
      <c r="I308" s="60">
        <v>13</v>
      </c>
      <c r="J308" s="60" t="s">
        <v>43</v>
      </c>
      <c r="K308" s="60" t="s">
        <v>621</v>
      </c>
      <c r="L308" s="60">
        <v>256</v>
      </c>
      <c r="N308"/>
      <c r="U308" s="63">
        <v>437</v>
      </c>
      <c r="V308" s="63">
        <v>5</v>
      </c>
      <c r="W308" s="63" t="s">
        <v>1573</v>
      </c>
      <c r="X308" s="63">
        <v>3</v>
      </c>
      <c r="Y308" s="63" t="s">
        <v>1532</v>
      </c>
      <c r="Z308" s="63">
        <v>3101</v>
      </c>
      <c r="AA308" s="63" t="s">
        <v>1545</v>
      </c>
      <c r="AB308" s="63">
        <v>3</v>
      </c>
      <c r="AC308" s="63" t="s">
        <v>1288</v>
      </c>
      <c r="AD308" s="63" t="s">
        <v>17421</v>
      </c>
      <c r="AG308" s="63">
        <v>6044262</v>
      </c>
      <c r="AH308" s="63" t="s">
        <v>27370</v>
      </c>
      <c r="AI308" s="63" t="s">
        <v>27371</v>
      </c>
    </row>
    <row r="309" spans="4:35" x14ac:dyDescent="0.3">
      <c r="D309" s="60" t="s">
        <v>892</v>
      </c>
      <c r="E309" s="60" t="s">
        <v>601</v>
      </c>
      <c r="F309" s="60" t="s">
        <v>602</v>
      </c>
      <c r="G309" s="60" t="s">
        <v>603</v>
      </c>
      <c r="H309" s="60" t="s">
        <v>604</v>
      </c>
      <c r="I309" s="60">
        <v>13</v>
      </c>
      <c r="J309" s="60" t="s">
        <v>43</v>
      </c>
      <c r="K309" s="60" t="s">
        <v>605</v>
      </c>
      <c r="L309" s="60">
        <v>250</v>
      </c>
      <c r="N309"/>
      <c r="U309" s="63">
        <v>438</v>
      </c>
      <c r="V309" s="63">
        <v>3</v>
      </c>
      <c r="W309" s="63" t="s">
        <v>1574</v>
      </c>
      <c r="X309" s="63">
        <v>3</v>
      </c>
      <c r="Y309" s="63" t="s">
        <v>1532</v>
      </c>
      <c r="Z309" s="63">
        <v>3102</v>
      </c>
      <c r="AA309" s="63" t="s">
        <v>1575</v>
      </c>
      <c r="AB309" s="63">
        <v>6</v>
      </c>
      <c r="AC309" s="63" t="s">
        <v>1252</v>
      </c>
      <c r="AD309" s="63" t="s">
        <v>17421</v>
      </c>
      <c r="AG309" s="72">
        <v>6044299</v>
      </c>
      <c r="AH309" s="1" t="s">
        <v>22803</v>
      </c>
      <c r="AI309" s="1" t="s">
        <v>22804</v>
      </c>
    </row>
    <row r="310" spans="4:35" x14ac:dyDescent="0.3">
      <c r="D310" s="60" t="s">
        <v>971</v>
      </c>
      <c r="E310" s="60" t="s">
        <v>636</v>
      </c>
      <c r="F310" s="60" t="s">
        <v>636</v>
      </c>
      <c r="G310" s="60" t="s">
        <v>612</v>
      </c>
      <c r="H310" s="60" t="s">
        <v>604</v>
      </c>
      <c r="I310" s="60">
        <v>13</v>
      </c>
      <c r="J310" s="60" t="s">
        <v>43</v>
      </c>
      <c r="K310" s="60" t="s">
        <v>637</v>
      </c>
      <c r="L310" s="60">
        <v>263</v>
      </c>
      <c r="N310"/>
      <c r="U310" s="63">
        <v>439</v>
      </c>
      <c r="V310" s="63">
        <v>1</v>
      </c>
      <c r="W310" s="63" t="s">
        <v>1576</v>
      </c>
      <c r="X310" s="63">
        <v>3</v>
      </c>
      <c r="Y310" s="63" t="s">
        <v>1532</v>
      </c>
      <c r="Z310" s="63">
        <v>3101</v>
      </c>
      <c r="AA310" s="63" t="s">
        <v>1545</v>
      </c>
      <c r="AB310" s="63">
        <v>6</v>
      </c>
      <c r="AC310" s="63" t="s">
        <v>1252</v>
      </c>
      <c r="AD310" s="63" t="s">
        <v>17421</v>
      </c>
      <c r="AG310" s="63">
        <v>6044636</v>
      </c>
      <c r="AH310" s="63" t="s">
        <v>27522</v>
      </c>
      <c r="AI310" s="63" t="s">
        <v>27523</v>
      </c>
    </row>
    <row r="311" spans="4:35" x14ac:dyDescent="0.3">
      <c r="D311" s="60" t="s">
        <v>949</v>
      </c>
      <c r="E311" s="60" t="s">
        <v>624</v>
      </c>
      <c r="F311" s="60" t="s">
        <v>624</v>
      </c>
      <c r="G311" s="60" t="s">
        <v>625</v>
      </c>
      <c r="H311" s="60" t="s">
        <v>604</v>
      </c>
      <c r="I311" s="60">
        <v>13</v>
      </c>
      <c r="J311" s="60" t="s">
        <v>43</v>
      </c>
      <c r="K311" s="60" t="s">
        <v>626</v>
      </c>
      <c r="L311" s="60">
        <v>258</v>
      </c>
      <c r="N311"/>
      <c r="U311" s="63">
        <v>440</v>
      </c>
      <c r="V311" s="63">
        <v>5</v>
      </c>
      <c r="W311" s="63" t="s">
        <v>1577</v>
      </c>
      <c r="X311" s="63">
        <v>3</v>
      </c>
      <c r="Y311" s="63" t="s">
        <v>1532</v>
      </c>
      <c r="Z311" s="63">
        <v>3102</v>
      </c>
      <c r="AA311" s="63" t="s">
        <v>1575</v>
      </c>
      <c r="AB311" s="63">
        <v>3</v>
      </c>
      <c r="AC311" s="63" t="s">
        <v>1288</v>
      </c>
      <c r="AD311" s="63" t="s">
        <v>17421</v>
      </c>
      <c r="AG311" s="63">
        <v>6045227</v>
      </c>
      <c r="AH311" s="63" t="s">
        <v>25939</v>
      </c>
      <c r="AI311" s="63" t="s">
        <v>25940</v>
      </c>
    </row>
    <row r="312" spans="4:35" x14ac:dyDescent="0.3">
      <c r="D312" s="60" t="s">
        <v>1143</v>
      </c>
      <c r="E312" s="60" t="s">
        <v>720</v>
      </c>
      <c r="F312" s="60" t="s">
        <v>720</v>
      </c>
      <c r="G312" s="60" t="s">
        <v>612</v>
      </c>
      <c r="H312" s="60" t="s">
        <v>604</v>
      </c>
      <c r="I312" s="60">
        <v>13</v>
      </c>
      <c r="J312" s="60" t="s">
        <v>43</v>
      </c>
      <c r="K312" s="60" t="s">
        <v>721</v>
      </c>
      <c r="L312" s="60">
        <v>299</v>
      </c>
      <c r="N312"/>
      <c r="U312" s="63">
        <v>441</v>
      </c>
      <c r="V312" s="63">
        <v>3</v>
      </c>
      <c r="W312" s="63" t="s">
        <v>1578</v>
      </c>
      <c r="X312" s="63">
        <v>3</v>
      </c>
      <c r="Y312" s="63" t="s">
        <v>1532</v>
      </c>
      <c r="Z312" s="63">
        <v>3103</v>
      </c>
      <c r="AA312" s="63" t="s">
        <v>1579</v>
      </c>
      <c r="AB312" s="63">
        <v>6</v>
      </c>
      <c r="AC312" s="63" t="s">
        <v>1252</v>
      </c>
      <c r="AD312" s="63" t="s">
        <v>17421</v>
      </c>
      <c r="AG312" s="72">
        <v>6045884</v>
      </c>
      <c r="AH312" s="1" t="s">
        <v>23799</v>
      </c>
      <c r="AI312" s="1" t="s">
        <v>23800</v>
      </c>
    </row>
    <row r="313" spans="4:35" x14ac:dyDescent="0.3">
      <c r="D313" s="60" t="s">
        <v>993</v>
      </c>
      <c r="E313" s="60" t="s">
        <v>650</v>
      </c>
      <c r="F313" s="60" t="s">
        <v>650</v>
      </c>
      <c r="G313" s="60" t="s">
        <v>612</v>
      </c>
      <c r="H313" s="60" t="s">
        <v>604</v>
      </c>
      <c r="I313" s="60">
        <v>13</v>
      </c>
      <c r="J313" s="60" t="s">
        <v>43</v>
      </c>
      <c r="K313" s="60" t="s">
        <v>651</v>
      </c>
      <c r="L313" s="60">
        <v>271</v>
      </c>
      <c r="N313"/>
      <c r="U313" s="63">
        <v>442</v>
      </c>
      <c r="V313" s="63">
        <v>1</v>
      </c>
      <c r="W313" s="63" t="s">
        <v>1580</v>
      </c>
      <c r="X313" s="63">
        <v>3</v>
      </c>
      <c r="Y313" s="63" t="s">
        <v>1532</v>
      </c>
      <c r="Z313" s="63">
        <v>3103</v>
      </c>
      <c r="AA313" s="63" t="s">
        <v>1579</v>
      </c>
      <c r="AB313" s="63">
        <v>6</v>
      </c>
      <c r="AC313" s="63" t="s">
        <v>1252</v>
      </c>
      <c r="AD313" s="63" t="s">
        <v>17421</v>
      </c>
      <c r="AG313" s="72">
        <v>6046748</v>
      </c>
      <c r="AH313" s="1" t="s">
        <v>23005</v>
      </c>
      <c r="AI313" s="1" t="s">
        <v>23006</v>
      </c>
    </row>
    <row r="314" spans="4:35" x14ac:dyDescent="0.3">
      <c r="D314" s="60" t="s">
        <v>992</v>
      </c>
      <c r="E314" s="60" t="s">
        <v>648</v>
      </c>
      <c r="F314" s="60" t="s">
        <v>648</v>
      </c>
      <c r="G314" s="60" t="s">
        <v>612</v>
      </c>
      <c r="H314" s="60" t="s">
        <v>604</v>
      </c>
      <c r="I314" s="60">
        <v>13</v>
      </c>
      <c r="J314" s="60" t="s">
        <v>43</v>
      </c>
      <c r="K314" s="60" t="s">
        <v>649</v>
      </c>
      <c r="L314" s="60">
        <v>270</v>
      </c>
      <c r="N314"/>
      <c r="U314" s="63">
        <v>444</v>
      </c>
      <c r="V314" s="63">
        <v>8</v>
      </c>
      <c r="W314" s="63" t="s">
        <v>1581</v>
      </c>
      <c r="X314" s="63">
        <v>3</v>
      </c>
      <c r="Y314" s="63" t="s">
        <v>1532</v>
      </c>
      <c r="Z314" s="63">
        <v>3103</v>
      </c>
      <c r="AA314" s="63" t="s">
        <v>1579</v>
      </c>
      <c r="AB314" s="63">
        <v>6</v>
      </c>
      <c r="AC314" s="63" t="s">
        <v>1252</v>
      </c>
      <c r="AD314" s="63" t="s">
        <v>17421</v>
      </c>
      <c r="AG314" s="72">
        <v>6047345</v>
      </c>
      <c r="AH314" s="1" t="s">
        <v>21887</v>
      </c>
      <c r="AI314" s="1" t="s">
        <v>21888</v>
      </c>
    </row>
    <row r="315" spans="4:35" x14ac:dyDescent="0.3">
      <c r="D315" s="60" t="s">
        <v>1120</v>
      </c>
      <c r="E315" s="60" t="s">
        <v>612</v>
      </c>
      <c r="F315" s="60" t="s">
        <v>612</v>
      </c>
      <c r="G315" s="60" t="s">
        <v>612</v>
      </c>
      <c r="H315" s="60" t="s">
        <v>604</v>
      </c>
      <c r="I315" s="60">
        <v>13</v>
      </c>
      <c r="J315" s="60" t="s">
        <v>43</v>
      </c>
      <c r="K315" s="60" t="s">
        <v>705</v>
      </c>
      <c r="L315" s="60">
        <v>296</v>
      </c>
      <c r="N315"/>
      <c r="U315" s="63">
        <v>445</v>
      </c>
      <c r="V315" s="63">
        <v>6</v>
      </c>
      <c r="W315" s="63" t="s">
        <v>1582</v>
      </c>
      <c r="X315" s="63">
        <v>3</v>
      </c>
      <c r="Y315" s="63" t="s">
        <v>1532</v>
      </c>
      <c r="Z315" s="63">
        <v>3103</v>
      </c>
      <c r="AA315" s="63" t="s">
        <v>1579</v>
      </c>
      <c r="AB315" s="63">
        <v>6</v>
      </c>
      <c r="AC315" s="63" t="s">
        <v>1252</v>
      </c>
      <c r="AD315" s="63" t="s">
        <v>17421</v>
      </c>
      <c r="AG315" s="72">
        <v>6048259</v>
      </c>
      <c r="AH315" s="1" t="s">
        <v>22029</v>
      </c>
      <c r="AI315" s="1" t="s">
        <v>22030</v>
      </c>
    </row>
    <row r="316" spans="4:35" x14ac:dyDescent="0.3">
      <c r="D316" s="60" t="s">
        <v>912</v>
      </c>
      <c r="E316" s="60" t="s">
        <v>611</v>
      </c>
      <c r="F316" s="60" t="s">
        <v>611</v>
      </c>
      <c r="G316" s="60" t="s">
        <v>612</v>
      </c>
      <c r="H316" s="60" t="s">
        <v>604</v>
      </c>
      <c r="I316" s="60">
        <v>13</v>
      </c>
      <c r="J316" s="60" t="s">
        <v>43</v>
      </c>
      <c r="K316" s="60" t="s">
        <v>613</v>
      </c>
      <c r="L316" s="60">
        <v>253</v>
      </c>
      <c r="N316"/>
      <c r="U316" s="63">
        <v>446</v>
      </c>
      <c r="V316" s="63">
        <v>4</v>
      </c>
      <c r="W316" s="63" t="s">
        <v>1583</v>
      </c>
      <c r="X316" s="63">
        <v>3</v>
      </c>
      <c r="Y316" s="63" t="s">
        <v>1532</v>
      </c>
      <c r="Z316" s="63">
        <v>3103</v>
      </c>
      <c r="AA316" s="63" t="s">
        <v>1579</v>
      </c>
      <c r="AB316" s="63">
        <v>6</v>
      </c>
      <c r="AC316" s="63" t="s">
        <v>1252</v>
      </c>
      <c r="AD316" s="63" t="s">
        <v>17421</v>
      </c>
      <c r="AG316" s="63">
        <v>6049532</v>
      </c>
      <c r="AH316" s="63" t="s">
        <v>27730</v>
      </c>
      <c r="AI316" s="63" t="s">
        <v>27731</v>
      </c>
    </row>
    <row r="317" spans="4:35" x14ac:dyDescent="0.3">
      <c r="D317" s="60" t="s">
        <v>977</v>
      </c>
      <c r="E317" s="60" t="s">
        <v>493</v>
      </c>
      <c r="F317" s="60" t="s">
        <v>491</v>
      </c>
      <c r="G317" s="60" t="s">
        <v>81</v>
      </c>
      <c r="H317" s="60" t="s">
        <v>487</v>
      </c>
      <c r="I317" s="60">
        <v>14</v>
      </c>
      <c r="J317" s="60" t="s">
        <v>43</v>
      </c>
      <c r="K317" s="60" t="s">
        <v>492</v>
      </c>
      <c r="L317" s="60">
        <v>302</v>
      </c>
      <c r="N317"/>
      <c r="U317" s="63">
        <v>447</v>
      </c>
      <c r="V317" s="63">
        <v>2</v>
      </c>
      <c r="W317" s="63" t="s">
        <v>1584</v>
      </c>
      <c r="X317" s="63">
        <v>3</v>
      </c>
      <c r="Y317" s="63" t="s">
        <v>1532</v>
      </c>
      <c r="Z317" s="63">
        <v>3103</v>
      </c>
      <c r="AA317" s="63" t="s">
        <v>1579</v>
      </c>
      <c r="AB317" s="63">
        <v>6</v>
      </c>
      <c r="AC317" s="63" t="s">
        <v>1252</v>
      </c>
      <c r="AD317" s="63" t="s">
        <v>17421</v>
      </c>
      <c r="AG317" s="63">
        <v>6056973</v>
      </c>
      <c r="AH317" s="63" t="s">
        <v>25725</v>
      </c>
      <c r="AI317" s="63" t="s">
        <v>25726</v>
      </c>
    </row>
    <row r="318" spans="4:35" x14ac:dyDescent="0.3">
      <c r="D318" s="60" t="s">
        <v>977</v>
      </c>
      <c r="E318" s="61" t="s">
        <v>491</v>
      </c>
      <c r="F318" s="60" t="s">
        <v>491</v>
      </c>
      <c r="G318" s="60" t="s">
        <v>81</v>
      </c>
      <c r="H318" s="60" t="s">
        <v>487</v>
      </c>
      <c r="I318" s="60">
        <v>14</v>
      </c>
      <c r="J318" s="60" t="s">
        <v>43</v>
      </c>
      <c r="K318" s="60" t="s">
        <v>492</v>
      </c>
      <c r="L318" s="60">
        <v>302</v>
      </c>
      <c r="N318"/>
      <c r="U318" s="63">
        <v>448</v>
      </c>
      <c r="V318" s="63">
        <v>0</v>
      </c>
      <c r="W318" s="63" t="s">
        <v>1585</v>
      </c>
      <c r="X318" s="63">
        <v>3</v>
      </c>
      <c r="Y318" s="63" t="s">
        <v>1532</v>
      </c>
      <c r="Z318" s="63">
        <v>3301</v>
      </c>
      <c r="AA318" s="63" t="s">
        <v>1586</v>
      </c>
      <c r="AB318" s="63">
        <v>6</v>
      </c>
      <c r="AC318" s="63" t="s">
        <v>1252</v>
      </c>
      <c r="AD318" s="63" t="s">
        <v>17421</v>
      </c>
      <c r="AG318" s="72">
        <v>6057017</v>
      </c>
      <c r="AH318" s="1" t="s">
        <v>23719</v>
      </c>
      <c r="AI318" s="1" t="s">
        <v>23720</v>
      </c>
    </row>
    <row r="319" spans="4:35" x14ac:dyDescent="0.3">
      <c r="D319" s="60" t="s">
        <v>937</v>
      </c>
      <c r="E319" s="60" t="s">
        <v>486</v>
      </c>
      <c r="F319" s="60" t="s">
        <v>486</v>
      </c>
      <c r="G319" s="60" t="s">
        <v>81</v>
      </c>
      <c r="H319" s="60" t="s">
        <v>487</v>
      </c>
      <c r="I319" s="60">
        <v>14</v>
      </c>
      <c r="J319" s="60" t="s">
        <v>43</v>
      </c>
      <c r="K319" s="60" t="s">
        <v>488</v>
      </c>
      <c r="L319" s="60">
        <v>300</v>
      </c>
      <c r="N319"/>
      <c r="U319" s="63">
        <v>449</v>
      </c>
      <c r="V319" s="63">
        <v>9</v>
      </c>
      <c r="W319" s="63" t="s">
        <v>1587</v>
      </c>
      <c r="X319" s="63">
        <v>3</v>
      </c>
      <c r="Y319" s="63" t="s">
        <v>1532</v>
      </c>
      <c r="Z319" s="63">
        <v>3301</v>
      </c>
      <c r="AA319" s="63" t="s">
        <v>1586</v>
      </c>
      <c r="AB319" s="63">
        <v>6</v>
      </c>
      <c r="AC319" s="63" t="s">
        <v>1252</v>
      </c>
      <c r="AD319" s="63" t="s">
        <v>17421</v>
      </c>
      <c r="AG319" s="63">
        <v>6057586</v>
      </c>
      <c r="AH319" s="63" t="s">
        <v>25181</v>
      </c>
      <c r="AI319" s="63" t="s">
        <v>25182</v>
      </c>
    </row>
    <row r="320" spans="4:35" x14ac:dyDescent="0.3">
      <c r="D320" s="60" t="s">
        <v>957</v>
      </c>
      <c r="E320" s="60" t="s">
        <v>489</v>
      </c>
      <c r="F320" s="60" t="s">
        <v>489</v>
      </c>
      <c r="G320" s="60" t="s">
        <v>81</v>
      </c>
      <c r="H320" s="60" t="s">
        <v>487</v>
      </c>
      <c r="I320" s="60">
        <v>14</v>
      </c>
      <c r="J320" s="60" t="s">
        <v>43</v>
      </c>
      <c r="K320" s="60" t="s">
        <v>490</v>
      </c>
      <c r="L320" s="60">
        <v>301</v>
      </c>
      <c r="N320"/>
      <c r="U320" s="63">
        <v>450</v>
      </c>
      <c r="V320" s="63">
        <v>2</v>
      </c>
      <c r="W320" s="63" t="s">
        <v>1588</v>
      </c>
      <c r="X320" s="63">
        <v>3</v>
      </c>
      <c r="Y320" s="63" t="s">
        <v>1532</v>
      </c>
      <c r="Z320" s="63">
        <v>3301</v>
      </c>
      <c r="AA320" s="63" t="s">
        <v>1586</v>
      </c>
      <c r="AB320" s="63">
        <v>6</v>
      </c>
      <c r="AC320" s="63" t="s">
        <v>1252</v>
      </c>
      <c r="AD320" s="63" t="s">
        <v>17421</v>
      </c>
      <c r="AG320" s="63">
        <v>6058719</v>
      </c>
      <c r="AH320" s="63" t="s">
        <v>27209</v>
      </c>
      <c r="AI320" s="63" t="s">
        <v>27210</v>
      </c>
    </row>
    <row r="321" spans="4:35" x14ac:dyDescent="0.3">
      <c r="D321" s="60" t="s">
        <v>978</v>
      </c>
      <c r="E321" s="60" t="s">
        <v>494</v>
      </c>
      <c r="F321" s="60" t="s">
        <v>494</v>
      </c>
      <c r="G321" s="60" t="s">
        <v>81</v>
      </c>
      <c r="H321" s="60" t="s">
        <v>487</v>
      </c>
      <c r="I321" s="60">
        <v>14</v>
      </c>
      <c r="J321" s="60" t="s">
        <v>43</v>
      </c>
      <c r="K321" s="60" t="s">
        <v>495</v>
      </c>
      <c r="L321" s="60">
        <v>303</v>
      </c>
      <c r="N321"/>
      <c r="U321" s="63">
        <v>452</v>
      </c>
      <c r="V321" s="63">
        <v>9</v>
      </c>
      <c r="W321" s="63" t="s">
        <v>1271</v>
      </c>
      <c r="X321" s="63">
        <v>3</v>
      </c>
      <c r="Y321" s="63" t="s">
        <v>1532</v>
      </c>
      <c r="Z321" s="63">
        <v>3301</v>
      </c>
      <c r="AA321" s="63" t="s">
        <v>1586</v>
      </c>
      <c r="AB321" s="63">
        <v>6</v>
      </c>
      <c r="AC321" s="63" t="s">
        <v>1252</v>
      </c>
      <c r="AD321" s="63" t="s">
        <v>17421</v>
      </c>
      <c r="AG321" s="72">
        <v>6060549</v>
      </c>
      <c r="AH321" s="1" t="s">
        <v>22761</v>
      </c>
      <c r="AI321" s="1" t="s">
        <v>22762</v>
      </c>
    </row>
    <row r="322" spans="4:35" x14ac:dyDescent="0.3">
      <c r="D322" s="60" t="s">
        <v>1001</v>
      </c>
      <c r="E322" s="60" t="s">
        <v>421</v>
      </c>
      <c r="F322" s="60" t="s">
        <v>421</v>
      </c>
      <c r="G322" s="60" t="s">
        <v>81</v>
      </c>
      <c r="H322" s="60" t="s">
        <v>487</v>
      </c>
      <c r="I322" s="60">
        <v>14</v>
      </c>
      <c r="J322" s="60" t="s">
        <v>43</v>
      </c>
      <c r="K322" s="60" t="s">
        <v>498</v>
      </c>
      <c r="L322" s="60">
        <v>305</v>
      </c>
      <c r="N322"/>
      <c r="U322" s="63">
        <v>453</v>
      </c>
      <c r="V322" s="63">
        <v>7</v>
      </c>
      <c r="W322" s="63" t="s">
        <v>1282</v>
      </c>
      <c r="X322" s="63">
        <v>3</v>
      </c>
      <c r="Y322" s="63" t="s">
        <v>1532</v>
      </c>
      <c r="Z322" s="63">
        <v>3301</v>
      </c>
      <c r="AA322" s="63" t="s">
        <v>1586</v>
      </c>
      <c r="AB322" s="63">
        <v>6</v>
      </c>
      <c r="AC322" s="63" t="s">
        <v>1252</v>
      </c>
      <c r="AD322" s="63" t="s">
        <v>17421</v>
      </c>
      <c r="AG322" s="72">
        <v>6061605</v>
      </c>
      <c r="AH322" s="1" t="s">
        <v>23865</v>
      </c>
      <c r="AI322" s="1" t="s">
        <v>23866</v>
      </c>
    </row>
    <row r="323" spans="4:35" x14ac:dyDescent="0.3">
      <c r="D323" s="60" t="s">
        <v>982</v>
      </c>
      <c r="E323" s="60" t="s">
        <v>496</v>
      </c>
      <c r="F323" s="60" t="s">
        <v>496</v>
      </c>
      <c r="G323" s="60" t="s">
        <v>81</v>
      </c>
      <c r="H323" s="60" t="s">
        <v>487</v>
      </c>
      <c r="I323" s="60">
        <v>14</v>
      </c>
      <c r="J323" s="60" t="s">
        <v>43</v>
      </c>
      <c r="K323" s="60" t="s">
        <v>497</v>
      </c>
      <c r="L323" s="60">
        <v>304</v>
      </c>
      <c r="N323"/>
      <c r="U323" s="63">
        <v>454</v>
      </c>
      <c r="V323" s="63">
        <v>5</v>
      </c>
      <c r="W323" s="63" t="s">
        <v>1589</v>
      </c>
      <c r="X323" s="63">
        <v>3</v>
      </c>
      <c r="Y323" s="63" t="s">
        <v>1532</v>
      </c>
      <c r="Z323" s="63">
        <v>3301</v>
      </c>
      <c r="AA323" s="63" t="s">
        <v>1586</v>
      </c>
      <c r="AB323" s="63">
        <v>6</v>
      </c>
      <c r="AC323" s="63" t="s">
        <v>1252</v>
      </c>
      <c r="AD323" s="63" t="s">
        <v>17421</v>
      </c>
      <c r="AG323" s="63">
        <v>6066019</v>
      </c>
      <c r="AH323" s="63" t="s">
        <v>26869</v>
      </c>
      <c r="AI323" s="63" t="s">
        <v>26870</v>
      </c>
    </row>
    <row r="324" spans="4:35" x14ac:dyDescent="0.3">
      <c r="D324" s="60" t="s">
        <v>1136</v>
      </c>
      <c r="E324" s="60" t="s">
        <v>81</v>
      </c>
      <c r="F324" s="60" t="s">
        <v>81</v>
      </c>
      <c r="G324" s="60" t="s">
        <v>81</v>
      </c>
      <c r="H324" s="60" t="s">
        <v>487</v>
      </c>
      <c r="I324" s="60">
        <v>14</v>
      </c>
      <c r="J324" s="60" t="s">
        <v>43</v>
      </c>
      <c r="K324" s="60" t="s">
        <v>509</v>
      </c>
      <c r="L324" s="60">
        <v>311</v>
      </c>
      <c r="N324"/>
      <c r="U324" s="63">
        <v>455</v>
      </c>
      <c r="V324" s="63">
        <v>3</v>
      </c>
      <c r="W324" s="63" t="s">
        <v>1590</v>
      </c>
      <c r="X324" s="63">
        <v>3</v>
      </c>
      <c r="Y324" s="63" t="s">
        <v>1532</v>
      </c>
      <c r="Z324" s="63">
        <v>3301</v>
      </c>
      <c r="AA324" s="63" t="s">
        <v>1586</v>
      </c>
      <c r="AB324" s="63">
        <v>6</v>
      </c>
      <c r="AC324" s="63" t="s">
        <v>1252</v>
      </c>
      <c r="AD324" s="63" t="s">
        <v>17421</v>
      </c>
      <c r="AG324" s="63">
        <v>6066950</v>
      </c>
      <c r="AH324" s="63" t="s">
        <v>26563</v>
      </c>
      <c r="AI324" s="63" t="s">
        <v>26564</v>
      </c>
    </row>
    <row r="325" spans="4:35" x14ac:dyDescent="0.3">
      <c r="D325" s="60" t="s">
        <v>1007</v>
      </c>
      <c r="E325" s="60" t="s">
        <v>499</v>
      </c>
      <c r="F325" s="60" t="s">
        <v>500</v>
      </c>
      <c r="G325" s="60" t="s">
        <v>81</v>
      </c>
      <c r="H325" s="60" t="s">
        <v>487</v>
      </c>
      <c r="I325" s="60">
        <v>14</v>
      </c>
      <c r="J325" s="60" t="s">
        <v>43</v>
      </c>
      <c r="K325" s="60" t="s">
        <v>501</v>
      </c>
      <c r="L325" s="60">
        <v>306</v>
      </c>
      <c r="N325"/>
      <c r="U325" s="63">
        <v>456</v>
      </c>
      <c r="V325" s="63">
        <v>1</v>
      </c>
      <c r="W325" s="63" t="s">
        <v>1591</v>
      </c>
      <c r="X325" s="63">
        <v>3</v>
      </c>
      <c r="Y325" s="63" t="s">
        <v>1532</v>
      </c>
      <c r="Z325" s="63">
        <v>3301</v>
      </c>
      <c r="AA325" s="63" t="s">
        <v>1586</v>
      </c>
      <c r="AB325" s="63">
        <v>6</v>
      </c>
      <c r="AC325" s="63" t="s">
        <v>1252</v>
      </c>
      <c r="AD325" s="63" t="s">
        <v>17421</v>
      </c>
      <c r="AG325" s="63">
        <v>6069950</v>
      </c>
      <c r="AH325" s="63" t="s">
        <v>26591</v>
      </c>
      <c r="AI325" s="63" t="s">
        <v>26592</v>
      </c>
    </row>
    <row r="326" spans="4:35" x14ac:dyDescent="0.3">
      <c r="D326" s="60" t="s">
        <v>1035</v>
      </c>
      <c r="E326" s="60" t="s">
        <v>504</v>
      </c>
      <c r="F326" s="60" t="s">
        <v>504</v>
      </c>
      <c r="G326" s="60" t="s">
        <v>81</v>
      </c>
      <c r="H326" s="60" t="s">
        <v>487</v>
      </c>
      <c r="I326" s="60">
        <v>14</v>
      </c>
      <c r="J326" s="60" t="s">
        <v>43</v>
      </c>
      <c r="K326" s="60" t="s">
        <v>505</v>
      </c>
      <c r="L326" s="60">
        <v>308</v>
      </c>
      <c r="N326"/>
      <c r="U326" s="63">
        <v>458</v>
      </c>
      <c r="V326" s="63">
        <v>8</v>
      </c>
      <c r="W326" s="63" t="s">
        <v>1592</v>
      </c>
      <c r="X326" s="63">
        <v>3</v>
      </c>
      <c r="Y326" s="63" t="s">
        <v>1532</v>
      </c>
      <c r="Z326" s="63">
        <v>3301</v>
      </c>
      <c r="AA326" s="63" t="s">
        <v>1586</v>
      </c>
      <c r="AB326" s="63">
        <v>6</v>
      </c>
      <c r="AC326" s="63" t="s">
        <v>1252</v>
      </c>
      <c r="AD326" s="63" t="s">
        <v>17421</v>
      </c>
      <c r="AG326" s="72">
        <v>6074443</v>
      </c>
      <c r="AH326" s="1" t="s">
        <v>21803</v>
      </c>
      <c r="AI326" s="1" t="s">
        <v>21804</v>
      </c>
    </row>
    <row r="327" spans="4:35" x14ac:dyDescent="0.3">
      <c r="D327" s="60" t="s">
        <v>1149</v>
      </c>
      <c r="E327" s="60" t="s">
        <v>508</v>
      </c>
      <c r="F327" s="60" t="s">
        <v>1223</v>
      </c>
      <c r="G327" s="60" t="s">
        <v>81</v>
      </c>
      <c r="H327" s="60" t="s">
        <v>487</v>
      </c>
      <c r="I327" s="60">
        <v>14</v>
      </c>
      <c r="J327" s="60" t="s">
        <v>43</v>
      </c>
      <c r="K327" s="60" t="s">
        <v>1224</v>
      </c>
      <c r="L327" s="60">
        <v>310</v>
      </c>
      <c r="N327"/>
      <c r="U327" s="63">
        <v>459</v>
      </c>
      <c r="V327" s="63">
        <v>6</v>
      </c>
      <c r="W327" s="63" t="s">
        <v>1593</v>
      </c>
      <c r="X327" s="63">
        <v>3</v>
      </c>
      <c r="Y327" s="63" t="s">
        <v>1532</v>
      </c>
      <c r="Z327" s="63">
        <v>3301</v>
      </c>
      <c r="AA327" s="63" t="s">
        <v>1586</v>
      </c>
      <c r="AB327" s="63">
        <v>6</v>
      </c>
      <c r="AC327" s="63" t="s">
        <v>1252</v>
      </c>
      <c r="AD327" s="63" t="s">
        <v>17421</v>
      </c>
      <c r="AG327" s="63">
        <v>6074735</v>
      </c>
      <c r="AH327" s="63" t="s">
        <v>27454</v>
      </c>
      <c r="AI327" s="63" t="s">
        <v>27455</v>
      </c>
    </row>
    <row r="328" spans="4:35" x14ac:dyDescent="0.3">
      <c r="D328" s="60" t="s">
        <v>1011</v>
      </c>
      <c r="E328" s="60" t="s">
        <v>502</v>
      </c>
      <c r="F328" s="60" t="s">
        <v>502</v>
      </c>
      <c r="G328" s="60" t="s">
        <v>81</v>
      </c>
      <c r="H328" s="60" t="s">
        <v>487</v>
      </c>
      <c r="I328" s="60">
        <v>14</v>
      </c>
      <c r="J328" s="60" t="s">
        <v>43</v>
      </c>
      <c r="K328" s="60" t="s">
        <v>503</v>
      </c>
      <c r="L328" s="60">
        <v>307</v>
      </c>
      <c r="N328"/>
      <c r="U328" s="63">
        <v>461</v>
      </c>
      <c r="V328" s="63">
        <v>8</v>
      </c>
      <c r="W328" s="63" t="s">
        <v>1567</v>
      </c>
      <c r="X328" s="63">
        <v>3</v>
      </c>
      <c r="Y328" s="63" t="s">
        <v>1532</v>
      </c>
      <c r="Z328" s="63">
        <v>3301</v>
      </c>
      <c r="AA328" s="63" t="s">
        <v>1586</v>
      </c>
      <c r="AB328" s="63">
        <v>6</v>
      </c>
      <c r="AC328" s="63" t="s">
        <v>1252</v>
      </c>
      <c r="AD328" s="63" t="s">
        <v>17421</v>
      </c>
      <c r="AG328" s="63">
        <v>6074927</v>
      </c>
      <c r="AH328" s="63" t="s">
        <v>25159</v>
      </c>
      <c r="AI328" s="63" t="s">
        <v>25160</v>
      </c>
    </row>
    <row r="329" spans="4:35" x14ac:dyDescent="0.3">
      <c r="D329" s="60" t="s">
        <v>1046</v>
      </c>
      <c r="E329" s="60" t="s">
        <v>178</v>
      </c>
      <c r="F329" s="60" t="s">
        <v>178</v>
      </c>
      <c r="G329" s="60" t="s">
        <v>119</v>
      </c>
      <c r="H329" s="60" t="s">
        <v>120</v>
      </c>
      <c r="I329" s="60">
        <v>16</v>
      </c>
      <c r="J329" s="60" t="s">
        <v>43</v>
      </c>
      <c r="K329" s="60" t="s">
        <v>179</v>
      </c>
      <c r="L329" s="60">
        <v>325</v>
      </c>
      <c r="N329"/>
      <c r="U329" s="63">
        <v>462</v>
      </c>
      <c r="V329" s="63">
        <v>6</v>
      </c>
      <c r="W329" s="63" t="s">
        <v>1594</v>
      </c>
      <c r="X329" s="63">
        <v>3</v>
      </c>
      <c r="Y329" s="63" t="s">
        <v>1532</v>
      </c>
      <c r="Z329" s="63">
        <v>3301</v>
      </c>
      <c r="AA329" s="63" t="s">
        <v>1586</v>
      </c>
      <c r="AB329" s="63">
        <v>6</v>
      </c>
      <c r="AC329" s="63" t="s">
        <v>1252</v>
      </c>
      <c r="AD329" s="63" t="s">
        <v>17421</v>
      </c>
      <c r="AG329" s="72">
        <v>6076731</v>
      </c>
      <c r="AH329" s="1" t="s">
        <v>22605</v>
      </c>
      <c r="AI329" s="1" t="s">
        <v>22606</v>
      </c>
    </row>
    <row r="330" spans="4:35" x14ac:dyDescent="0.3">
      <c r="D330" s="60" t="s">
        <v>1076</v>
      </c>
      <c r="E330" s="60" t="s">
        <v>190</v>
      </c>
      <c r="F330" s="60" t="s">
        <v>191</v>
      </c>
      <c r="G330" s="60" t="s">
        <v>119</v>
      </c>
      <c r="H330" s="60" t="s">
        <v>120</v>
      </c>
      <c r="I330" s="60">
        <v>16</v>
      </c>
      <c r="J330" s="60" t="s">
        <v>43</v>
      </c>
      <c r="K330" s="60" t="s">
        <v>192</v>
      </c>
      <c r="L330" s="60">
        <v>328</v>
      </c>
      <c r="N330"/>
      <c r="U330" s="63">
        <v>463</v>
      </c>
      <c r="V330" s="63">
        <v>4</v>
      </c>
      <c r="W330" s="63" t="s">
        <v>1595</v>
      </c>
      <c r="X330" s="63">
        <v>3</v>
      </c>
      <c r="Y330" s="63" t="s">
        <v>1532</v>
      </c>
      <c r="Z330" s="63">
        <v>3301</v>
      </c>
      <c r="AA330" s="63" t="s">
        <v>1586</v>
      </c>
      <c r="AB330" s="63">
        <v>6</v>
      </c>
      <c r="AC330" s="63" t="s">
        <v>1252</v>
      </c>
      <c r="AD330" s="63" t="s">
        <v>17421</v>
      </c>
      <c r="AG330" s="63">
        <v>6076754</v>
      </c>
      <c r="AH330" s="63" t="s">
        <v>27458</v>
      </c>
      <c r="AI330" s="63" t="s">
        <v>27459</v>
      </c>
    </row>
    <row r="331" spans="4:35" x14ac:dyDescent="0.3">
      <c r="D331" s="60" t="s">
        <v>1025</v>
      </c>
      <c r="E331" s="60" t="s">
        <v>174</v>
      </c>
      <c r="F331" s="60" t="s">
        <v>175</v>
      </c>
      <c r="G331" s="60" t="s">
        <v>139</v>
      </c>
      <c r="H331" s="60" t="s">
        <v>120</v>
      </c>
      <c r="I331" s="60">
        <v>16</v>
      </c>
      <c r="J331" s="60" t="s">
        <v>43</v>
      </c>
      <c r="K331" s="60" t="s">
        <v>176</v>
      </c>
      <c r="L331" s="60">
        <v>324</v>
      </c>
      <c r="N331"/>
      <c r="U331" s="63">
        <v>464</v>
      </c>
      <c r="V331" s="63">
        <v>2</v>
      </c>
      <c r="W331" s="63" t="s">
        <v>1596</v>
      </c>
      <c r="X331" s="63">
        <v>3</v>
      </c>
      <c r="Y331" s="63" t="s">
        <v>1532</v>
      </c>
      <c r="Z331" s="63">
        <v>3301</v>
      </c>
      <c r="AA331" s="63" t="s">
        <v>1586</v>
      </c>
      <c r="AB331" s="63">
        <v>6</v>
      </c>
      <c r="AC331" s="63" t="s">
        <v>1252</v>
      </c>
      <c r="AD331" s="63" t="s">
        <v>17421</v>
      </c>
      <c r="AG331" s="63">
        <v>6076983</v>
      </c>
      <c r="AH331" s="63" t="s">
        <v>27498</v>
      </c>
      <c r="AI331" s="63" t="s">
        <v>27499</v>
      </c>
    </row>
    <row r="332" spans="4:35" x14ac:dyDescent="0.3">
      <c r="D332" s="60" t="s">
        <v>1025</v>
      </c>
      <c r="E332" s="60" t="s">
        <v>177</v>
      </c>
      <c r="F332" s="60" t="s">
        <v>175</v>
      </c>
      <c r="G332" s="60" t="s">
        <v>139</v>
      </c>
      <c r="H332" s="60" t="s">
        <v>120</v>
      </c>
      <c r="I332" s="60">
        <v>16</v>
      </c>
      <c r="J332" s="60" t="s">
        <v>43</v>
      </c>
      <c r="K332" s="60" t="s">
        <v>176</v>
      </c>
      <c r="L332" s="60">
        <v>324</v>
      </c>
      <c r="N332"/>
      <c r="U332" s="63">
        <v>466</v>
      </c>
      <c r="V332" s="63">
        <v>9</v>
      </c>
      <c r="W332" s="63" t="s">
        <v>4474</v>
      </c>
      <c r="X332" s="63">
        <v>3</v>
      </c>
      <c r="Y332" s="63" t="s">
        <v>1532</v>
      </c>
      <c r="Z332" s="63">
        <v>3301</v>
      </c>
      <c r="AA332" s="63" t="s">
        <v>1586</v>
      </c>
      <c r="AB332" s="63">
        <v>6</v>
      </c>
      <c r="AC332" s="63" t="s">
        <v>1252</v>
      </c>
      <c r="AD332" s="63" t="s">
        <v>17423</v>
      </c>
      <c r="AG332" s="63">
        <v>6077399</v>
      </c>
      <c r="AH332" s="63" t="s">
        <v>27764</v>
      </c>
      <c r="AI332" s="63" t="s">
        <v>27765</v>
      </c>
    </row>
    <row r="333" spans="4:35" x14ac:dyDescent="0.3">
      <c r="D333" s="60" t="s">
        <v>948</v>
      </c>
      <c r="E333" s="60" t="s">
        <v>148</v>
      </c>
      <c r="F333" s="60" t="s">
        <v>148</v>
      </c>
      <c r="G333" s="60" t="s">
        <v>119</v>
      </c>
      <c r="H333" s="60" t="s">
        <v>120</v>
      </c>
      <c r="I333" s="60">
        <v>16</v>
      </c>
      <c r="J333" s="60" t="s">
        <v>43</v>
      </c>
      <c r="K333" s="60" t="s">
        <v>149</v>
      </c>
      <c r="L333" s="60">
        <v>322</v>
      </c>
      <c r="N333"/>
      <c r="U333" s="63">
        <v>467</v>
      </c>
      <c r="V333" s="63">
        <v>7</v>
      </c>
      <c r="W333" s="63" t="s">
        <v>1597</v>
      </c>
      <c r="X333" s="63">
        <v>3</v>
      </c>
      <c r="Y333" s="63" t="s">
        <v>1532</v>
      </c>
      <c r="Z333" s="63">
        <v>3301</v>
      </c>
      <c r="AA333" s="63" t="s">
        <v>1586</v>
      </c>
      <c r="AB333" s="63">
        <v>6</v>
      </c>
      <c r="AC333" s="63" t="s">
        <v>1252</v>
      </c>
      <c r="AD333" s="63" t="s">
        <v>17421</v>
      </c>
      <c r="AG333" s="63">
        <v>6082845</v>
      </c>
      <c r="AH333" s="63" t="s">
        <v>25857</v>
      </c>
      <c r="AI333" s="63" t="s">
        <v>25858</v>
      </c>
    </row>
    <row r="334" spans="4:35" x14ac:dyDescent="0.3">
      <c r="D334" s="60" t="s">
        <v>899</v>
      </c>
      <c r="E334" s="60" t="s">
        <v>118</v>
      </c>
      <c r="F334" s="60" t="s">
        <v>118</v>
      </c>
      <c r="G334" s="60" t="s">
        <v>119</v>
      </c>
      <c r="H334" s="60" t="s">
        <v>120</v>
      </c>
      <c r="I334" s="60">
        <v>16</v>
      </c>
      <c r="J334" s="60" t="s">
        <v>43</v>
      </c>
      <c r="K334" s="60" t="s">
        <v>121</v>
      </c>
      <c r="L334" s="60">
        <v>316</v>
      </c>
      <c r="N334"/>
      <c r="U334" s="63">
        <v>468</v>
      </c>
      <c r="V334" s="63">
        <v>5</v>
      </c>
      <c r="W334" s="63" t="s">
        <v>1598</v>
      </c>
      <c r="X334" s="63">
        <v>3</v>
      </c>
      <c r="Y334" s="63" t="s">
        <v>1532</v>
      </c>
      <c r="Z334" s="63">
        <v>3301</v>
      </c>
      <c r="AA334" s="63" t="s">
        <v>1586</v>
      </c>
      <c r="AB334" s="63">
        <v>6</v>
      </c>
      <c r="AC334" s="63" t="s">
        <v>1252</v>
      </c>
      <c r="AD334" s="63" t="s">
        <v>17421</v>
      </c>
      <c r="AG334" s="72">
        <v>6090938</v>
      </c>
      <c r="AH334" s="1" t="s">
        <v>21995</v>
      </c>
      <c r="AI334" s="1" t="s">
        <v>21996</v>
      </c>
    </row>
    <row r="335" spans="4:35" x14ac:dyDescent="0.3">
      <c r="D335" s="60" t="s">
        <v>1023</v>
      </c>
      <c r="E335" s="60" t="s">
        <v>172</v>
      </c>
      <c r="F335" s="60" t="s">
        <v>172</v>
      </c>
      <c r="G335" s="60" t="s">
        <v>134</v>
      </c>
      <c r="H335" s="60" t="s">
        <v>120</v>
      </c>
      <c r="I335" s="60">
        <v>16</v>
      </c>
      <c r="J335" s="60" t="s">
        <v>43</v>
      </c>
      <c r="K335" s="60" t="s">
        <v>173</v>
      </c>
      <c r="L335" s="60">
        <v>323</v>
      </c>
      <c r="N335"/>
      <c r="U335" s="63">
        <v>469</v>
      </c>
      <c r="V335" s="63">
        <v>3</v>
      </c>
      <c r="W335" s="63" t="s">
        <v>1599</v>
      </c>
      <c r="X335" s="63">
        <v>3</v>
      </c>
      <c r="Y335" s="63" t="s">
        <v>1532</v>
      </c>
      <c r="Z335" s="63">
        <v>3301</v>
      </c>
      <c r="AA335" s="63" t="s">
        <v>1586</v>
      </c>
      <c r="AB335" s="63">
        <v>6</v>
      </c>
      <c r="AC335" s="63" t="s">
        <v>1252</v>
      </c>
      <c r="AD335" s="63" t="s">
        <v>17421</v>
      </c>
      <c r="AG335" s="63">
        <v>6091400</v>
      </c>
      <c r="AH335" s="63" t="s">
        <v>25609</v>
      </c>
      <c r="AI335" s="63" t="s">
        <v>25610</v>
      </c>
    </row>
    <row r="336" spans="4:35" x14ac:dyDescent="0.3">
      <c r="D336" s="60" t="s">
        <v>918</v>
      </c>
      <c r="E336" s="60" t="s">
        <v>130</v>
      </c>
      <c r="F336" s="60" t="s">
        <v>131</v>
      </c>
      <c r="G336" s="60" t="s">
        <v>119</v>
      </c>
      <c r="H336" s="60" t="s">
        <v>120</v>
      </c>
      <c r="I336" s="60">
        <v>16</v>
      </c>
      <c r="J336" s="60" t="s">
        <v>43</v>
      </c>
      <c r="K336" s="60" t="s">
        <v>132</v>
      </c>
      <c r="L336" s="60">
        <v>318</v>
      </c>
      <c r="N336"/>
      <c r="U336" s="63">
        <v>471</v>
      </c>
      <c r="V336" s="63">
        <v>5</v>
      </c>
      <c r="W336" s="63" t="s">
        <v>1600</v>
      </c>
      <c r="X336" s="63">
        <v>3</v>
      </c>
      <c r="Y336" s="63" t="s">
        <v>1532</v>
      </c>
      <c r="Z336" s="63">
        <v>3301</v>
      </c>
      <c r="AA336" s="63" t="s">
        <v>1586</v>
      </c>
      <c r="AB336" s="63">
        <v>6</v>
      </c>
      <c r="AC336" s="63" t="s">
        <v>1252</v>
      </c>
      <c r="AD336" s="63" t="s">
        <v>17421</v>
      </c>
      <c r="AG336" s="72">
        <v>6092138</v>
      </c>
      <c r="AH336" s="1" t="s">
        <v>22909</v>
      </c>
      <c r="AI336" s="1" t="s">
        <v>22910</v>
      </c>
    </row>
    <row r="337" spans="4:35" x14ac:dyDescent="0.3">
      <c r="D337" s="60" t="s">
        <v>917</v>
      </c>
      <c r="E337" s="60" t="s">
        <v>127</v>
      </c>
      <c r="F337" s="60" t="s">
        <v>128</v>
      </c>
      <c r="G337" s="60" t="s">
        <v>119</v>
      </c>
      <c r="H337" s="60" t="s">
        <v>120</v>
      </c>
      <c r="I337" s="60">
        <v>16</v>
      </c>
      <c r="J337" s="60" t="s">
        <v>43</v>
      </c>
      <c r="K337" s="60" t="s">
        <v>129</v>
      </c>
      <c r="L337" s="60">
        <v>317</v>
      </c>
      <c r="N337"/>
      <c r="U337" s="63">
        <v>476</v>
      </c>
      <c r="V337" s="63">
        <v>6</v>
      </c>
      <c r="W337" s="63" t="s">
        <v>1601</v>
      </c>
      <c r="X337" s="63">
        <v>3</v>
      </c>
      <c r="Y337" s="63" t="s">
        <v>1532</v>
      </c>
      <c r="Z337" s="63">
        <v>3301</v>
      </c>
      <c r="AA337" s="63" t="s">
        <v>1586</v>
      </c>
      <c r="AB337" s="63">
        <v>6</v>
      </c>
      <c r="AC337" s="63" t="s">
        <v>1252</v>
      </c>
      <c r="AD337" s="63" t="s">
        <v>17421</v>
      </c>
      <c r="AG337" s="72">
        <v>6092249</v>
      </c>
      <c r="AH337" s="1" t="s">
        <v>24567</v>
      </c>
      <c r="AI337" s="1" t="s">
        <v>24568</v>
      </c>
    </row>
    <row r="338" spans="4:35" x14ac:dyDescent="0.3">
      <c r="D338" s="60" t="s">
        <v>1081</v>
      </c>
      <c r="E338" s="60" t="s">
        <v>193</v>
      </c>
      <c r="F338" s="60" t="s">
        <v>193</v>
      </c>
      <c r="G338" s="60" t="s">
        <v>134</v>
      </c>
      <c r="H338" s="60" t="s">
        <v>120</v>
      </c>
      <c r="I338" s="60">
        <v>16</v>
      </c>
      <c r="J338" s="60" t="s">
        <v>43</v>
      </c>
      <c r="K338" s="60" t="s">
        <v>194</v>
      </c>
      <c r="L338" s="60">
        <v>329</v>
      </c>
      <c r="N338"/>
      <c r="U338" s="63">
        <v>478</v>
      </c>
      <c r="V338" s="63">
        <v>2</v>
      </c>
      <c r="W338" s="63" t="s">
        <v>1602</v>
      </c>
      <c r="X338" s="63">
        <v>3</v>
      </c>
      <c r="Y338" s="63" t="s">
        <v>1532</v>
      </c>
      <c r="Z338" s="63">
        <v>3301</v>
      </c>
      <c r="AA338" s="63" t="s">
        <v>1586</v>
      </c>
      <c r="AB338" s="63">
        <v>3</v>
      </c>
      <c r="AC338" s="63" t="s">
        <v>1288</v>
      </c>
      <c r="AD338" s="63" t="s">
        <v>17421</v>
      </c>
      <c r="AG338" s="72">
        <v>6093444</v>
      </c>
      <c r="AH338" s="1" t="s">
        <v>22815</v>
      </c>
      <c r="AI338" s="1" t="s">
        <v>22816</v>
      </c>
    </row>
    <row r="339" spans="4:35" x14ac:dyDescent="0.3">
      <c r="D339" s="60" t="s">
        <v>1082</v>
      </c>
      <c r="E339" s="60" t="s">
        <v>195</v>
      </c>
      <c r="F339" s="60" t="s">
        <v>196</v>
      </c>
      <c r="G339" s="60" t="s">
        <v>134</v>
      </c>
      <c r="H339" s="60" t="s">
        <v>120</v>
      </c>
      <c r="I339" s="60">
        <v>16</v>
      </c>
      <c r="J339" s="60" t="s">
        <v>43</v>
      </c>
      <c r="K339" s="60" t="s">
        <v>197</v>
      </c>
      <c r="L339" s="60">
        <v>330</v>
      </c>
      <c r="N339"/>
      <c r="U339" s="63">
        <v>479</v>
      </c>
      <c r="V339" s="63">
        <v>0</v>
      </c>
      <c r="W339" s="63" t="s">
        <v>1603</v>
      </c>
      <c r="X339" s="63">
        <v>3</v>
      </c>
      <c r="Y339" s="63" t="s">
        <v>1532</v>
      </c>
      <c r="Z339" s="63">
        <v>3301</v>
      </c>
      <c r="AA339" s="63" t="s">
        <v>1586</v>
      </c>
      <c r="AB339" s="63">
        <v>3</v>
      </c>
      <c r="AC339" s="63" t="s">
        <v>1288</v>
      </c>
      <c r="AD339" s="63" t="s">
        <v>17421</v>
      </c>
      <c r="AG339" s="63">
        <v>6094702</v>
      </c>
      <c r="AH339" s="63" t="s">
        <v>28154</v>
      </c>
      <c r="AI339" s="63" t="s">
        <v>28155</v>
      </c>
    </row>
    <row r="340" spans="4:35" x14ac:dyDescent="0.3">
      <c r="D340" s="60" t="s">
        <v>1102</v>
      </c>
      <c r="E340" s="60" t="s">
        <v>200</v>
      </c>
      <c r="F340" s="60" t="s">
        <v>201</v>
      </c>
      <c r="G340" s="60" t="s">
        <v>139</v>
      </c>
      <c r="H340" s="60" t="s">
        <v>120</v>
      </c>
      <c r="I340" s="60">
        <v>16</v>
      </c>
      <c r="J340" s="60" t="s">
        <v>43</v>
      </c>
      <c r="K340" s="60" t="s">
        <v>202</v>
      </c>
      <c r="L340" s="60">
        <v>332</v>
      </c>
      <c r="N340"/>
      <c r="U340" s="63">
        <v>481</v>
      </c>
      <c r="V340" s="63">
        <v>2</v>
      </c>
      <c r="W340" s="63" t="s">
        <v>1604</v>
      </c>
      <c r="X340" s="63">
        <v>3</v>
      </c>
      <c r="Y340" s="63" t="s">
        <v>1532</v>
      </c>
      <c r="Z340" s="63">
        <v>3303</v>
      </c>
      <c r="AA340" s="63" t="s">
        <v>1605</v>
      </c>
      <c r="AB340" s="63">
        <v>6</v>
      </c>
      <c r="AC340" s="63" t="s">
        <v>1252</v>
      </c>
      <c r="AD340" s="63" t="s">
        <v>17421</v>
      </c>
      <c r="AG340" s="63">
        <v>6097925</v>
      </c>
      <c r="AH340" s="63" t="s">
        <v>27007</v>
      </c>
      <c r="AI340" s="63" t="s">
        <v>27008</v>
      </c>
    </row>
    <row r="341" spans="4:35" x14ac:dyDescent="0.3">
      <c r="D341" s="60" t="s">
        <v>1057</v>
      </c>
      <c r="E341" s="60" t="s">
        <v>182</v>
      </c>
      <c r="F341" s="60" t="s">
        <v>182</v>
      </c>
      <c r="G341" s="60" t="s">
        <v>119</v>
      </c>
      <c r="H341" s="60" t="s">
        <v>120</v>
      </c>
      <c r="I341" s="60">
        <v>16</v>
      </c>
      <c r="J341" s="60" t="s">
        <v>43</v>
      </c>
      <c r="K341" s="60" t="s">
        <v>183</v>
      </c>
      <c r="L341" s="60">
        <v>326</v>
      </c>
      <c r="N341"/>
      <c r="U341" s="63">
        <v>482</v>
      </c>
      <c r="V341" s="63">
        <v>0</v>
      </c>
      <c r="W341" s="63" t="s">
        <v>1606</v>
      </c>
      <c r="X341" s="63">
        <v>3</v>
      </c>
      <c r="Y341" s="63" t="s">
        <v>1532</v>
      </c>
      <c r="Z341" s="63">
        <v>3303</v>
      </c>
      <c r="AA341" s="63" t="s">
        <v>1605</v>
      </c>
      <c r="AB341" s="63">
        <v>6</v>
      </c>
      <c r="AC341" s="63" t="s">
        <v>1252</v>
      </c>
      <c r="AD341" s="63" t="s">
        <v>17421</v>
      </c>
      <c r="AG341" s="72">
        <v>6098733</v>
      </c>
      <c r="AH341" s="1" t="s">
        <v>22355</v>
      </c>
      <c r="AI341" s="1" t="s">
        <v>22356</v>
      </c>
    </row>
    <row r="342" spans="4:35" x14ac:dyDescent="0.3">
      <c r="D342" s="60" t="s">
        <v>1108</v>
      </c>
      <c r="E342" s="60" t="s">
        <v>205</v>
      </c>
      <c r="F342" s="60" t="s">
        <v>206</v>
      </c>
      <c r="G342" s="60" t="s">
        <v>139</v>
      </c>
      <c r="H342" s="60" t="s">
        <v>120</v>
      </c>
      <c r="I342" s="60">
        <v>16</v>
      </c>
      <c r="J342" s="60" t="s">
        <v>43</v>
      </c>
      <c r="K342" s="60" t="s">
        <v>207</v>
      </c>
      <c r="L342" s="60">
        <v>334</v>
      </c>
      <c r="N342"/>
      <c r="U342" s="63">
        <v>483</v>
      </c>
      <c r="V342" s="63">
        <v>9</v>
      </c>
      <c r="W342" s="63" t="s">
        <v>1607</v>
      </c>
      <c r="X342" s="63">
        <v>3</v>
      </c>
      <c r="Y342" s="63" t="s">
        <v>1532</v>
      </c>
      <c r="Z342" s="63">
        <v>3303</v>
      </c>
      <c r="AA342" s="63" t="s">
        <v>1605</v>
      </c>
      <c r="AB342" s="63">
        <v>6</v>
      </c>
      <c r="AC342" s="63" t="s">
        <v>1252</v>
      </c>
      <c r="AD342" s="63" t="s">
        <v>17421</v>
      </c>
      <c r="AG342" s="63">
        <v>6103482</v>
      </c>
      <c r="AH342" s="63" t="s">
        <v>25697</v>
      </c>
      <c r="AI342" s="63" t="s">
        <v>25698</v>
      </c>
    </row>
    <row r="343" spans="4:35" x14ac:dyDescent="0.3">
      <c r="D343" s="60" t="s">
        <v>926</v>
      </c>
      <c r="E343" s="60" t="s">
        <v>138</v>
      </c>
      <c r="F343" s="60" t="s">
        <v>138</v>
      </c>
      <c r="G343" s="60" t="s">
        <v>139</v>
      </c>
      <c r="H343" s="60" t="s">
        <v>120</v>
      </c>
      <c r="I343" s="60">
        <v>16</v>
      </c>
      <c r="J343" s="60" t="s">
        <v>43</v>
      </c>
      <c r="K343" s="60" t="s">
        <v>140</v>
      </c>
      <c r="L343" s="60">
        <v>321</v>
      </c>
      <c r="N343"/>
      <c r="U343" s="63">
        <v>484</v>
      </c>
      <c r="V343" s="63">
        <v>7</v>
      </c>
      <c r="W343" s="63" t="s">
        <v>1608</v>
      </c>
      <c r="X343" s="63">
        <v>3</v>
      </c>
      <c r="Y343" s="63" t="s">
        <v>1532</v>
      </c>
      <c r="Z343" s="63">
        <v>3303</v>
      </c>
      <c r="AA343" s="63" t="s">
        <v>1605</v>
      </c>
      <c r="AB343" s="63">
        <v>6</v>
      </c>
      <c r="AC343" s="63" t="s">
        <v>1252</v>
      </c>
      <c r="AD343" s="63" t="s">
        <v>17421</v>
      </c>
      <c r="AG343" s="72">
        <v>6105131</v>
      </c>
      <c r="AH343" s="1" t="s">
        <v>22537</v>
      </c>
      <c r="AI343" s="1" t="s">
        <v>22538</v>
      </c>
    </row>
    <row r="344" spans="4:35" x14ac:dyDescent="0.3">
      <c r="D344" s="60" t="s">
        <v>1134</v>
      </c>
      <c r="E344" s="60" t="s">
        <v>231</v>
      </c>
      <c r="F344" s="60" t="s">
        <v>232</v>
      </c>
      <c r="G344" s="60" t="s">
        <v>134</v>
      </c>
      <c r="H344" s="60" t="s">
        <v>120</v>
      </c>
      <c r="I344" s="60">
        <v>16</v>
      </c>
      <c r="J344" s="60" t="s">
        <v>43</v>
      </c>
      <c r="K344" s="60" t="s">
        <v>233</v>
      </c>
      <c r="L344" s="60">
        <v>335</v>
      </c>
      <c r="N344"/>
      <c r="U344" s="63">
        <v>485</v>
      </c>
      <c r="V344" s="63">
        <v>5</v>
      </c>
      <c r="W344" s="63" t="s">
        <v>1609</v>
      </c>
      <c r="X344" s="63">
        <v>3</v>
      </c>
      <c r="Y344" s="63" t="s">
        <v>1532</v>
      </c>
      <c r="Z344" s="63">
        <v>3301</v>
      </c>
      <c r="AA344" s="63" t="s">
        <v>1586</v>
      </c>
      <c r="AB344" s="63">
        <v>6</v>
      </c>
      <c r="AC344" s="63" t="s">
        <v>1252</v>
      </c>
      <c r="AD344" s="63" t="s">
        <v>17421</v>
      </c>
      <c r="AG344" s="72">
        <v>6105191</v>
      </c>
      <c r="AH344" s="1" t="s">
        <v>22315</v>
      </c>
      <c r="AI344" s="1" t="s">
        <v>22316</v>
      </c>
    </row>
    <row r="345" spans="4:35" x14ac:dyDescent="0.3">
      <c r="D345" s="60" t="s">
        <v>1134</v>
      </c>
      <c r="E345" s="60" t="s">
        <v>232</v>
      </c>
      <c r="F345" s="60" t="s">
        <v>232</v>
      </c>
      <c r="G345" s="60" t="s">
        <v>134</v>
      </c>
      <c r="H345" s="60" t="s">
        <v>120</v>
      </c>
      <c r="I345" s="60">
        <v>16</v>
      </c>
      <c r="J345" s="60" t="s">
        <v>43</v>
      </c>
      <c r="K345" s="60" t="s">
        <v>233</v>
      </c>
      <c r="L345" s="60">
        <v>335</v>
      </c>
      <c r="N345"/>
      <c r="U345" s="63">
        <v>486</v>
      </c>
      <c r="V345" s="63">
        <v>3</v>
      </c>
      <c r="W345" s="63" t="s">
        <v>1610</v>
      </c>
      <c r="X345" s="63">
        <v>3</v>
      </c>
      <c r="Y345" s="63" t="s">
        <v>1532</v>
      </c>
      <c r="Z345" s="63">
        <v>3304</v>
      </c>
      <c r="AA345" s="63" t="s">
        <v>1611</v>
      </c>
      <c r="AB345" s="63">
        <v>6</v>
      </c>
      <c r="AC345" s="63" t="s">
        <v>1252</v>
      </c>
      <c r="AD345" s="63" t="s">
        <v>17421</v>
      </c>
      <c r="AG345" s="72">
        <v>6105611</v>
      </c>
      <c r="AH345" s="1" t="s">
        <v>24559</v>
      </c>
      <c r="AI345" s="1" t="s">
        <v>24560</v>
      </c>
    </row>
    <row r="346" spans="4:35" x14ac:dyDescent="0.3">
      <c r="D346" s="60" t="s">
        <v>1146</v>
      </c>
      <c r="E346" s="60" t="s">
        <v>238</v>
      </c>
      <c r="F346" s="60" t="s">
        <v>238</v>
      </c>
      <c r="G346" s="60" t="s">
        <v>119</v>
      </c>
      <c r="H346" s="60" t="s">
        <v>120</v>
      </c>
      <c r="I346" s="60">
        <v>16</v>
      </c>
      <c r="J346" s="60" t="s">
        <v>43</v>
      </c>
      <c r="K346" s="60" t="s">
        <v>239</v>
      </c>
      <c r="L346" s="60">
        <v>336</v>
      </c>
      <c r="N346"/>
      <c r="U346" s="63">
        <v>487</v>
      </c>
      <c r="V346" s="63">
        <v>1</v>
      </c>
      <c r="W346" s="63" t="s">
        <v>1612</v>
      </c>
      <c r="X346" s="63">
        <v>3</v>
      </c>
      <c r="Y346" s="63" t="s">
        <v>1532</v>
      </c>
      <c r="Z346" s="63">
        <v>3304</v>
      </c>
      <c r="AA346" s="63" t="s">
        <v>1611</v>
      </c>
      <c r="AB346" s="63">
        <v>6</v>
      </c>
      <c r="AC346" s="63" t="s">
        <v>1252</v>
      </c>
      <c r="AD346" s="63" t="s">
        <v>17421</v>
      </c>
      <c r="AG346" s="72">
        <v>6111193</v>
      </c>
      <c r="AH346" s="1" t="s">
        <v>23615</v>
      </c>
      <c r="AI346" s="1" t="s">
        <v>23616</v>
      </c>
    </row>
    <row r="347" spans="4:35" x14ac:dyDescent="0.3">
      <c r="D347" s="60" t="s">
        <v>921</v>
      </c>
      <c r="E347" s="60" t="s">
        <v>133</v>
      </c>
      <c r="F347" s="60" t="s">
        <v>133</v>
      </c>
      <c r="G347" s="60" t="s">
        <v>134</v>
      </c>
      <c r="H347" s="60" t="s">
        <v>120</v>
      </c>
      <c r="I347" s="60">
        <v>16</v>
      </c>
      <c r="J347" s="60" t="s">
        <v>43</v>
      </c>
      <c r="K347" s="60" t="s">
        <v>135</v>
      </c>
      <c r="L347" s="60">
        <v>319</v>
      </c>
      <c r="N347"/>
      <c r="U347" s="63">
        <v>489</v>
      </c>
      <c r="V347" s="63">
        <v>8</v>
      </c>
      <c r="W347" s="63" t="s">
        <v>1613</v>
      </c>
      <c r="X347" s="63">
        <v>3</v>
      </c>
      <c r="Y347" s="63" t="s">
        <v>1532</v>
      </c>
      <c r="Z347" s="63">
        <v>3304</v>
      </c>
      <c r="AA347" s="63" t="s">
        <v>1611</v>
      </c>
      <c r="AB347" s="63">
        <v>6</v>
      </c>
      <c r="AC347" s="63" t="s">
        <v>1252</v>
      </c>
      <c r="AD347" s="63" t="s">
        <v>17421</v>
      </c>
      <c r="AG347" s="72">
        <v>6127420</v>
      </c>
      <c r="AH347" s="1" t="s">
        <v>23207</v>
      </c>
      <c r="AI347" s="1" t="s">
        <v>23208</v>
      </c>
    </row>
    <row r="348" spans="4:35" x14ac:dyDescent="0.3">
      <c r="D348" s="60" t="s">
        <v>925</v>
      </c>
      <c r="E348" s="60" t="s">
        <v>136</v>
      </c>
      <c r="F348" s="60" t="s">
        <v>136</v>
      </c>
      <c r="G348" s="60" t="s">
        <v>134</v>
      </c>
      <c r="H348" s="60" t="s">
        <v>120</v>
      </c>
      <c r="I348" s="60">
        <v>16</v>
      </c>
      <c r="J348" s="60" t="s">
        <v>43</v>
      </c>
      <c r="K348" s="60" t="s">
        <v>137</v>
      </c>
      <c r="L348" s="60">
        <v>320</v>
      </c>
      <c r="N348"/>
      <c r="U348" s="63">
        <v>490</v>
      </c>
      <c r="V348" s="63">
        <v>1</v>
      </c>
      <c r="W348" s="63" t="s">
        <v>1402</v>
      </c>
      <c r="X348" s="63">
        <v>3</v>
      </c>
      <c r="Y348" s="63" t="s">
        <v>1532</v>
      </c>
      <c r="Z348" s="63">
        <v>3304</v>
      </c>
      <c r="AA348" s="63" t="s">
        <v>1611</v>
      </c>
      <c r="AB348" s="63">
        <v>6</v>
      </c>
      <c r="AC348" s="63" t="s">
        <v>1252</v>
      </c>
      <c r="AD348" s="63" t="s">
        <v>17421</v>
      </c>
      <c r="AG348" s="72">
        <v>6128352</v>
      </c>
      <c r="AH348" s="1" t="s">
        <v>22633</v>
      </c>
      <c r="AI348" s="1" t="s">
        <v>22634</v>
      </c>
    </row>
    <row r="349" spans="4:35" x14ac:dyDescent="0.3">
      <c r="D349" s="60" t="s">
        <v>1025</v>
      </c>
      <c r="E349" s="60" t="s">
        <v>175</v>
      </c>
      <c r="F349" s="60" t="s">
        <v>175</v>
      </c>
      <c r="G349" s="60" t="s">
        <v>120</v>
      </c>
      <c r="H349" s="60" t="s">
        <v>120</v>
      </c>
      <c r="I349" s="60">
        <v>16</v>
      </c>
      <c r="J349" s="60" t="s">
        <v>43</v>
      </c>
      <c r="K349" s="60" t="s">
        <v>176</v>
      </c>
      <c r="L349" s="60">
        <v>324</v>
      </c>
      <c r="N349"/>
      <c r="U349" s="63">
        <v>492</v>
      </c>
      <c r="V349" s="63">
        <v>8</v>
      </c>
      <c r="W349" s="63" t="s">
        <v>1614</v>
      </c>
      <c r="X349" s="63">
        <v>3</v>
      </c>
      <c r="Y349" s="63" t="s">
        <v>1532</v>
      </c>
      <c r="Z349" s="63">
        <v>3304</v>
      </c>
      <c r="AA349" s="63" t="s">
        <v>1611</v>
      </c>
      <c r="AB349" s="63">
        <v>3</v>
      </c>
      <c r="AC349" s="63" t="s">
        <v>1288</v>
      </c>
      <c r="AD349" s="63" t="s">
        <v>17421</v>
      </c>
      <c r="AG349" s="72">
        <v>6129425</v>
      </c>
      <c r="AH349" s="1" t="s">
        <v>24317</v>
      </c>
      <c r="AI349" s="1" t="s">
        <v>24318</v>
      </c>
    </row>
    <row r="350" spans="4:35" x14ac:dyDescent="0.3">
      <c r="D350" s="60" t="s">
        <v>1099</v>
      </c>
      <c r="E350" s="60" t="s">
        <v>198</v>
      </c>
      <c r="F350" s="60" t="s">
        <v>198</v>
      </c>
      <c r="G350" s="60" t="s">
        <v>139</v>
      </c>
      <c r="H350" s="60" t="s">
        <v>120</v>
      </c>
      <c r="I350" s="60">
        <v>16</v>
      </c>
      <c r="J350" s="60" t="s">
        <v>43</v>
      </c>
      <c r="K350" s="60" t="s">
        <v>199</v>
      </c>
      <c r="L350" s="60">
        <v>331</v>
      </c>
      <c r="N350"/>
      <c r="U350" s="63">
        <v>493</v>
      </c>
      <c r="V350" s="63">
        <v>6</v>
      </c>
      <c r="W350" s="63" t="s">
        <v>1615</v>
      </c>
      <c r="X350" s="63">
        <v>3</v>
      </c>
      <c r="Y350" s="63" t="s">
        <v>1532</v>
      </c>
      <c r="Z350" s="63">
        <v>3302</v>
      </c>
      <c r="AA350" s="63" t="s">
        <v>1616</v>
      </c>
      <c r="AB350" s="63">
        <v>6</v>
      </c>
      <c r="AC350" s="63" t="s">
        <v>1252</v>
      </c>
      <c r="AD350" s="63" t="s">
        <v>17421</v>
      </c>
      <c r="AG350" s="63">
        <v>6130255</v>
      </c>
      <c r="AH350" s="63" t="s">
        <v>27412</v>
      </c>
      <c r="AI350" s="63" t="s">
        <v>27413</v>
      </c>
    </row>
    <row r="351" spans="4:35" x14ac:dyDescent="0.3">
      <c r="D351" s="60" t="s">
        <v>1059</v>
      </c>
      <c r="E351" s="61" t="s">
        <v>184</v>
      </c>
      <c r="F351" s="60" t="s">
        <v>184</v>
      </c>
      <c r="G351" s="60" t="s">
        <v>134</v>
      </c>
      <c r="H351" s="60" t="s">
        <v>120</v>
      </c>
      <c r="I351" s="60">
        <v>16</v>
      </c>
      <c r="J351" s="60" t="s">
        <v>43</v>
      </c>
      <c r="K351" s="60" t="s">
        <v>185</v>
      </c>
      <c r="L351" s="60">
        <v>327</v>
      </c>
      <c r="N351"/>
      <c r="U351" s="63">
        <v>495</v>
      </c>
      <c r="V351" s="63">
        <v>2</v>
      </c>
      <c r="W351" s="63" t="s">
        <v>1617</v>
      </c>
      <c r="X351" s="63">
        <v>3</v>
      </c>
      <c r="Y351" s="63" t="s">
        <v>1532</v>
      </c>
      <c r="Z351" s="63">
        <v>3302</v>
      </c>
      <c r="AA351" s="63" t="s">
        <v>1616</v>
      </c>
      <c r="AB351" s="63">
        <v>6</v>
      </c>
      <c r="AC351" s="63" t="s">
        <v>1252</v>
      </c>
      <c r="AD351" s="63" t="s">
        <v>17421</v>
      </c>
      <c r="AG351" s="72">
        <v>6130916</v>
      </c>
      <c r="AH351" s="1" t="s">
        <v>24389</v>
      </c>
      <c r="AI351" s="1" t="s">
        <v>24390</v>
      </c>
    </row>
    <row r="352" spans="4:35" x14ac:dyDescent="0.3">
      <c r="D352" s="60" t="s">
        <v>918</v>
      </c>
      <c r="E352" s="60" t="s">
        <v>131</v>
      </c>
      <c r="F352" s="60" t="s">
        <v>131</v>
      </c>
      <c r="G352" s="60" t="s">
        <v>119</v>
      </c>
      <c r="H352" s="60" t="s">
        <v>120</v>
      </c>
      <c r="I352" s="60">
        <v>16</v>
      </c>
      <c r="J352" s="60" t="s">
        <v>43</v>
      </c>
      <c r="K352" s="60" t="s">
        <v>132</v>
      </c>
      <c r="L352" s="60">
        <v>318</v>
      </c>
      <c r="N352"/>
      <c r="U352" s="63">
        <v>496</v>
      </c>
      <c r="V352" s="63">
        <v>0</v>
      </c>
      <c r="W352" s="63" t="s">
        <v>1618</v>
      </c>
      <c r="X352" s="63">
        <v>3</v>
      </c>
      <c r="Y352" s="63" t="s">
        <v>1532</v>
      </c>
      <c r="Z352" s="63">
        <v>3302</v>
      </c>
      <c r="AA352" s="63" t="s">
        <v>1616</v>
      </c>
      <c r="AB352" s="63">
        <v>6</v>
      </c>
      <c r="AC352" s="63" t="s">
        <v>1252</v>
      </c>
      <c r="AD352" s="63" t="s">
        <v>17421</v>
      </c>
      <c r="AG352" s="63">
        <v>6132924</v>
      </c>
      <c r="AH352" s="63" t="s">
        <v>25073</v>
      </c>
      <c r="AI352" s="63" t="s">
        <v>25074</v>
      </c>
    </row>
    <row r="353" spans="4:35" x14ac:dyDescent="0.3">
      <c r="D353" s="60" t="s">
        <v>1105</v>
      </c>
      <c r="E353" s="60" t="s">
        <v>203</v>
      </c>
      <c r="F353" s="60" t="s">
        <v>203</v>
      </c>
      <c r="G353" s="60" t="s">
        <v>119</v>
      </c>
      <c r="H353" s="60" t="s">
        <v>120</v>
      </c>
      <c r="I353" s="60">
        <v>16</v>
      </c>
      <c r="J353" s="60" t="s">
        <v>43</v>
      </c>
      <c r="K353" s="60" t="s">
        <v>204</v>
      </c>
      <c r="L353" s="60">
        <v>333</v>
      </c>
      <c r="N353"/>
      <c r="U353" s="63">
        <v>497</v>
      </c>
      <c r="V353" s="63">
        <v>9</v>
      </c>
      <c r="W353" s="63" t="s">
        <v>1619</v>
      </c>
      <c r="X353" s="63">
        <v>3</v>
      </c>
      <c r="Y353" s="63" t="s">
        <v>1532</v>
      </c>
      <c r="Z353" s="63">
        <v>3302</v>
      </c>
      <c r="AA353" s="63" t="s">
        <v>1616</v>
      </c>
      <c r="AB353" s="63">
        <v>6</v>
      </c>
      <c r="AC353" s="63" t="s">
        <v>1252</v>
      </c>
      <c r="AD353" s="63" t="s">
        <v>17421</v>
      </c>
      <c r="AG353" s="63">
        <v>6133516</v>
      </c>
      <c r="AH353" s="63" t="s">
        <v>28056</v>
      </c>
      <c r="AI353" s="63" t="s">
        <v>28057</v>
      </c>
    </row>
    <row r="354" spans="4:35" x14ac:dyDescent="0.3">
      <c r="D354" s="60" t="s">
        <v>871</v>
      </c>
      <c r="E354" s="60" t="s">
        <v>871</v>
      </c>
      <c r="F354" s="60" t="s">
        <v>871</v>
      </c>
      <c r="G354" s="60" t="s">
        <v>68</v>
      </c>
      <c r="H354" s="60" t="s">
        <v>69</v>
      </c>
      <c r="I354" s="60">
        <v>3</v>
      </c>
      <c r="J354" s="60" t="s">
        <v>60</v>
      </c>
      <c r="K354" s="60" t="s">
        <v>873</v>
      </c>
      <c r="N354"/>
      <c r="U354" s="63">
        <v>498</v>
      </c>
      <c r="V354" s="63">
        <v>7</v>
      </c>
      <c r="W354" s="63" t="s">
        <v>1620</v>
      </c>
      <c r="X354" s="63">
        <v>3</v>
      </c>
      <c r="Y354" s="63" t="s">
        <v>1532</v>
      </c>
      <c r="Z354" s="63">
        <v>3302</v>
      </c>
      <c r="AA354" s="63" t="s">
        <v>1616</v>
      </c>
      <c r="AB354" s="63">
        <v>6</v>
      </c>
      <c r="AC354" s="63" t="s">
        <v>1252</v>
      </c>
      <c r="AD354" s="63" t="s">
        <v>17421</v>
      </c>
      <c r="AG354" s="72">
        <v>6134159</v>
      </c>
      <c r="AH354" s="1" t="s">
        <v>24271</v>
      </c>
      <c r="AI354" s="1" t="s">
        <v>24272</v>
      </c>
    </row>
    <row r="355" spans="4:35" x14ac:dyDescent="0.3">
      <c r="D355" s="60" t="s">
        <v>75</v>
      </c>
      <c r="E355" s="60" t="s">
        <v>76</v>
      </c>
      <c r="F355" s="60" t="s">
        <v>75</v>
      </c>
      <c r="G355" s="60" t="s">
        <v>76</v>
      </c>
      <c r="H355" s="60" t="s">
        <v>69</v>
      </c>
      <c r="I355" s="60">
        <v>3</v>
      </c>
      <c r="J355" s="60" t="s">
        <v>60</v>
      </c>
      <c r="K355" s="60" t="s">
        <v>77</v>
      </c>
      <c r="L355" s="60">
        <v>17</v>
      </c>
      <c r="N355"/>
      <c r="U355" s="63">
        <v>499</v>
      </c>
      <c r="V355" s="63">
        <v>5</v>
      </c>
      <c r="W355" s="63" t="s">
        <v>1621</v>
      </c>
      <c r="X355" s="63">
        <v>3</v>
      </c>
      <c r="Y355" s="63" t="s">
        <v>1532</v>
      </c>
      <c r="Z355" s="63">
        <v>3302</v>
      </c>
      <c r="AA355" s="63" t="s">
        <v>1616</v>
      </c>
      <c r="AB355" s="63">
        <v>6</v>
      </c>
      <c r="AC355" s="63" t="s">
        <v>1252</v>
      </c>
      <c r="AD355" s="63" t="s">
        <v>17421</v>
      </c>
      <c r="AG355" s="63">
        <v>6134724</v>
      </c>
      <c r="AH355" s="63" t="s">
        <v>25361</v>
      </c>
      <c r="AI355" s="63" t="s">
        <v>25362</v>
      </c>
    </row>
    <row r="356" spans="4:35" x14ac:dyDescent="0.3">
      <c r="D356" s="60" t="s">
        <v>75</v>
      </c>
      <c r="E356" s="60" t="s">
        <v>78</v>
      </c>
      <c r="F356" s="60" t="s">
        <v>75</v>
      </c>
      <c r="G356" s="60" t="s">
        <v>76</v>
      </c>
      <c r="H356" s="60" t="s">
        <v>69</v>
      </c>
      <c r="I356" s="60">
        <v>3</v>
      </c>
      <c r="J356" s="60" t="s">
        <v>60</v>
      </c>
      <c r="K356" s="60" t="s">
        <v>77</v>
      </c>
      <c r="L356" s="60">
        <v>17</v>
      </c>
      <c r="N356"/>
      <c r="U356" s="63">
        <v>500</v>
      </c>
      <c r="V356" s="63">
        <v>2</v>
      </c>
      <c r="W356" s="63" t="s">
        <v>1622</v>
      </c>
      <c r="X356" s="63">
        <v>3</v>
      </c>
      <c r="Y356" s="63" t="s">
        <v>1532</v>
      </c>
      <c r="Z356" s="63">
        <v>3302</v>
      </c>
      <c r="AA356" s="63" t="s">
        <v>1616</v>
      </c>
      <c r="AB356" s="63">
        <v>6</v>
      </c>
      <c r="AC356" s="63" t="s">
        <v>1252</v>
      </c>
      <c r="AD356" s="63" t="s">
        <v>17421</v>
      </c>
      <c r="AG356" s="72">
        <v>6134750</v>
      </c>
      <c r="AH356" s="1" t="s">
        <v>22867</v>
      </c>
      <c r="AI356" s="1" t="s">
        <v>22868</v>
      </c>
    </row>
    <row r="357" spans="4:35" x14ac:dyDescent="0.3">
      <c r="D357" s="60" t="s">
        <v>75</v>
      </c>
      <c r="E357" s="60" t="s">
        <v>71</v>
      </c>
      <c r="F357" s="60" t="s">
        <v>871</v>
      </c>
      <c r="G357" s="60" t="s">
        <v>71</v>
      </c>
      <c r="H357" s="60" t="s">
        <v>69</v>
      </c>
      <c r="I357" s="60">
        <v>3</v>
      </c>
      <c r="J357" s="60" t="s">
        <v>60</v>
      </c>
      <c r="K357" s="60" t="s">
        <v>77</v>
      </c>
      <c r="L357" s="60">
        <v>19</v>
      </c>
      <c r="N357"/>
      <c r="U357" s="63">
        <v>502</v>
      </c>
      <c r="V357" s="63">
        <v>9</v>
      </c>
      <c r="W357" s="63" t="s">
        <v>1623</v>
      </c>
      <c r="X357" s="63">
        <v>3</v>
      </c>
      <c r="Y357" s="63" t="s">
        <v>1532</v>
      </c>
      <c r="Z357" s="63">
        <v>3302</v>
      </c>
      <c r="AA357" s="63" t="s">
        <v>1616</v>
      </c>
      <c r="AB357" s="63">
        <v>6</v>
      </c>
      <c r="AC357" s="63" t="s">
        <v>1252</v>
      </c>
      <c r="AD357" s="63" t="s">
        <v>17421</v>
      </c>
      <c r="AG357" s="72">
        <v>6135031</v>
      </c>
      <c r="AH357" s="1" t="s">
        <v>24909</v>
      </c>
      <c r="AI357" s="1" t="s">
        <v>24910</v>
      </c>
    </row>
    <row r="358" spans="4:35" x14ac:dyDescent="0.3">
      <c r="D358" s="60" t="s">
        <v>75</v>
      </c>
      <c r="E358" s="60" t="s">
        <v>74</v>
      </c>
      <c r="F358" s="60" t="s">
        <v>75</v>
      </c>
      <c r="G358" s="60" t="s">
        <v>76</v>
      </c>
      <c r="H358" s="60" t="s">
        <v>69</v>
      </c>
      <c r="I358" s="60">
        <v>3</v>
      </c>
      <c r="J358" s="60" t="s">
        <v>60</v>
      </c>
      <c r="K358" s="60" t="s">
        <v>77</v>
      </c>
      <c r="L358" s="60">
        <v>17</v>
      </c>
      <c r="N358"/>
      <c r="U358" s="63">
        <v>503</v>
      </c>
      <c r="V358" s="63">
        <v>7</v>
      </c>
      <c r="W358" s="63" t="s">
        <v>1624</v>
      </c>
      <c r="X358" s="63">
        <v>3</v>
      </c>
      <c r="Y358" s="63" t="s">
        <v>1532</v>
      </c>
      <c r="Z358" s="63">
        <v>3302</v>
      </c>
      <c r="AA358" s="63" t="s">
        <v>1616</v>
      </c>
      <c r="AB358" s="63">
        <v>6</v>
      </c>
      <c r="AC358" s="63" t="s">
        <v>1252</v>
      </c>
      <c r="AD358" s="63" t="s">
        <v>17421</v>
      </c>
      <c r="AG358" s="72">
        <v>6136271</v>
      </c>
      <c r="AH358" s="1" t="s">
        <v>23013</v>
      </c>
      <c r="AI358" s="1" t="s">
        <v>23014</v>
      </c>
    </row>
    <row r="359" spans="4:35" x14ac:dyDescent="0.3">
      <c r="D359" s="60" t="s">
        <v>75</v>
      </c>
      <c r="E359" s="60" t="s">
        <v>72</v>
      </c>
      <c r="F359" s="60" t="s">
        <v>871</v>
      </c>
      <c r="G359" s="60" t="s">
        <v>68</v>
      </c>
      <c r="H359" s="60" t="s">
        <v>69</v>
      </c>
      <c r="I359" s="60">
        <v>3</v>
      </c>
      <c r="J359" s="60" t="s">
        <v>60</v>
      </c>
      <c r="K359" s="60" t="s">
        <v>77</v>
      </c>
      <c r="L359" s="60">
        <v>20</v>
      </c>
      <c r="N359"/>
      <c r="U359" s="63">
        <v>504</v>
      </c>
      <c r="V359" s="63">
        <v>5</v>
      </c>
      <c r="W359" s="63" t="s">
        <v>1271</v>
      </c>
      <c r="X359" s="63">
        <v>3</v>
      </c>
      <c r="Y359" s="63" t="s">
        <v>1532</v>
      </c>
      <c r="Z359" s="63">
        <v>3302</v>
      </c>
      <c r="AA359" s="63" t="s">
        <v>1616</v>
      </c>
      <c r="AB359" s="63">
        <v>6</v>
      </c>
      <c r="AC359" s="63" t="s">
        <v>1252</v>
      </c>
      <c r="AD359" s="63" t="s">
        <v>17421</v>
      </c>
      <c r="AG359" s="63">
        <v>6136298</v>
      </c>
      <c r="AH359" s="63" t="s">
        <v>27386</v>
      </c>
      <c r="AI359" s="63" t="s">
        <v>27387</v>
      </c>
    </row>
    <row r="360" spans="4:35" x14ac:dyDescent="0.3">
      <c r="D360" s="60" t="s">
        <v>75</v>
      </c>
      <c r="E360" s="60" t="s">
        <v>70</v>
      </c>
      <c r="F360" s="60" t="s">
        <v>871</v>
      </c>
      <c r="G360" s="60" t="s">
        <v>71</v>
      </c>
      <c r="H360" s="60" t="s">
        <v>69</v>
      </c>
      <c r="I360" s="60">
        <v>3</v>
      </c>
      <c r="J360" s="60" t="s">
        <v>60</v>
      </c>
      <c r="K360" s="60" t="s">
        <v>77</v>
      </c>
      <c r="L360" s="60">
        <v>19</v>
      </c>
      <c r="N360"/>
      <c r="U360" s="63">
        <v>506</v>
      </c>
      <c r="V360" s="63">
        <v>1</v>
      </c>
      <c r="W360" s="63" t="s">
        <v>1625</v>
      </c>
      <c r="X360" s="63">
        <v>3</v>
      </c>
      <c r="Y360" s="63" t="s">
        <v>1532</v>
      </c>
      <c r="Z360" s="63">
        <v>3302</v>
      </c>
      <c r="AA360" s="63" t="s">
        <v>1616</v>
      </c>
      <c r="AB360" s="63">
        <v>6</v>
      </c>
      <c r="AC360" s="63" t="s">
        <v>1252</v>
      </c>
      <c r="AD360" s="63" t="s">
        <v>17421</v>
      </c>
      <c r="AG360" s="63">
        <v>6137207</v>
      </c>
      <c r="AH360" s="63" t="s">
        <v>25237</v>
      </c>
      <c r="AI360" s="63" t="s">
        <v>25238</v>
      </c>
    </row>
    <row r="361" spans="4:35" x14ac:dyDescent="0.3">
      <c r="D361" s="60" t="s">
        <v>75</v>
      </c>
      <c r="E361" s="60" t="s">
        <v>82</v>
      </c>
      <c r="F361" s="60" t="s">
        <v>75</v>
      </c>
      <c r="G361" s="60" t="s">
        <v>76</v>
      </c>
      <c r="H361" s="60" t="s">
        <v>69</v>
      </c>
      <c r="I361" s="60">
        <v>3</v>
      </c>
      <c r="J361" s="60" t="s">
        <v>60</v>
      </c>
      <c r="K361" s="60" t="s">
        <v>77</v>
      </c>
      <c r="L361" s="60">
        <v>311</v>
      </c>
      <c r="N361"/>
      <c r="U361" s="63">
        <v>508</v>
      </c>
      <c r="V361" s="63">
        <v>8</v>
      </c>
      <c r="W361" s="63" t="s">
        <v>1626</v>
      </c>
      <c r="X361" s="63">
        <v>3</v>
      </c>
      <c r="Y361" s="63" t="s">
        <v>1532</v>
      </c>
      <c r="Z361" s="63">
        <v>3302</v>
      </c>
      <c r="AA361" s="63" t="s">
        <v>1616</v>
      </c>
      <c r="AB361" s="63">
        <v>6</v>
      </c>
      <c r="AC361" s="63" t="s">
        <v>1252</v>
      </c>
      <c r="AD361" s="63" t="s">
        <v>17421</v>
      </c>
      <c r="AG361" s="72">
        <v>6139386</v>
      </c>
      <c r="AH361" s="1" t="s">
        <v>22041</v>
      </c>
      <c r="AI361" s="1" t="s">
        <v>22042</v>
      </c>
    </row>
    <row r="362" spans="4:35" x14ac:dyDescent="0.3">
      <c r="D362" s="60" t="s">
        <v>75</v>
      </c>
      <c r="E362" s="60" t="s">
        <v>73</v>
      </c>
      <c r="F362" s="60" t="s">
        <v>871</v>
      </c>
      <c r="G362" s="60" t="s">
        <v>71</v>
      </c>
      <c r="H362" s="60" t="s">
        <v>69</v>
      </c>
      <c r="I362" s="60">
        <v>3</v>
      </c>
      <c r="J362" s="60" t="s">
        <v>60</v>
      </c>
      <c r="K362" s="60" t="s">
        <v>77</v>
      </c>
      <c r="L362" s="60">
        <v>21</v>
      </c>
      <c r="N362"/>
      <c r="U362" s="63">
        <v>509</v>
      </c>
      <c r="V362" s="63">
        <v>6</v>
      </c>
      <c r="W362" s="63" t="s">
        <v>17426</v>
      </c>
      <c r="X362" s="63">
        <v>3</v>
      </c>
      <c r="Y362" s="63" t="s">
        <v>1532</v>
      </c>
      <c r="Z362" s="63">
        <v>3302</v>
      </c>
      <c r="AA362" s="63" t="s">
        <v>1616</v>
      </c>
      <c r="AB362" s="63">
        <v>6</v>
      </c>
      <c r="AC362" s="63" t="s">
        <v>1252</v>
      </c>
      <c r="AD362" s="63" t="s">
        <v>17423</v>
      </c>
      <c r="AG362" s="63">
        <v>6139685</v>
      </c>
      <c r="AH362" s="63" t="s">
        <v>26245</v>
      </c>
      <c r="AI362" s="63" t="s">
        <v>26246</v>
      </c>
    </row>
    <row r="363" spans="4:35" x14ac:dyDescent="0.3">
      <c r="D363" s="60" t="s">
        <v>75</v>
      </c>
      <c r="E363" s="60" t="s">
        <v>67</v>
      </c>
      <c r="F363" s="60" t="s">
        <v>871</v>
      </c>
      <c r="G363" s="60" t="s">
        <v>68</v>
      </c>
      <c r="H363" s="60" t="s">
        <v>69</v>
      </c>
      <c r="I363" s="60">
        <v>3</v>
      </c>
      <c r="J363" s="60" t="s">
        <v>60</v>
      </c>
      <c r="K363" s="60" t="s">
        <v>77</v>
      </c>
      <c r="L363" s="60">
        <v>18</v>
      </c>
      <c r="N363"/>
      <c r="U363" s="63">
        <v>514</v>
      </c>
      <c r="V363" s="63">
        <v>2</v>
      </c>
      <c r="W363" s="63" t="s">
        <v>1627</v>
      </c>
      <c r="X363" s="63">
        <v>3</v>
      </c>
      <c r="Y363" s="63" t="s">
        <v>1532</v>
      </c>
      <c r="Z363" s="63">
        <v>3302</v>
      </c>
      <c r="AA363" s="63" t="s">
        <v>1616</v>
      </c>
      <c r="AB363" s="63">
        <v>6</v>
      </c>
      <c r="AC363" s="63" t="s">
        <v>1252</v>
      </c>
      <c r="AD363" s="63" t="s">
        <v>17421</v>
      </c>
      <c r="AG363" s="63">
        <v>6140209</v>
      </c>
      <c r="AH363" s="63" t="s">
        <v>27478</v>
      </c>
      <c r="AI363" s="63" t="s">
        <v>27479</v>
      </c>
    </row>
    <row r="364" spans="4:35" x14ac:dyDescent="0.3">
      <c r="D364" s="60" t="s">
        <v>75</v>
      </c>
      <c r="E364" s="60" t="s">
        <v>80</v>
      </c>
      <c r="F364" s="60" t="s">
        <v>871</v>
      </c>
      <c r="G364" s="60" t="s">
        <v>68</v>
      </c>
      <c r="H364" s="60" t="s">
        <v>69</v>
      </c>
      <c r="I364" s="60">
        <v>3</v>
      </c>
      <c r="J364" s="60" t="s">
        <v>60</v>
      </c>
      <c r="K364" s="60" t="s">
        <v>77</v>
      </c>
      <c r="L364" s="60">
        <v>22</v>
      </c>
      <c r="N364"/>
      <c r="U364" s="63">
        <v>516</v>
      </c>
      <c r="V364" s="63">
        <v>9</v>
      </c>
      <c r="W364" s="63" t="s">
        <v>1628</v>
      </c>
      <c r="X364" s="63">
        <v>4</v>
      </c>
      <c r="Y364" s="63" t="s">
        <v>1629</v>
      </c>
      <c r="Z364" s="63">
        <v>4101</v>
      </c>
      <c r="AA364" s="63" t="s">
        <v>1630</v>
      </c>
      <c r="AB364" s="63">
        <v>1</v>
      </c>
      <c r="AC364" s="63" t="s">
        <v>1331</v>
      </c>
      <c r="AD364" s="63" t="s">
        <v>17421</v>
      </c>
      <c r="AG364" s="72">
        <v>6140441</v>
      </c>
      <c r="AH364" s="1" t="s">
        <v>23813</v>
      </c>
      <c r="AI364" s="1" t="s">
        <v>23814</v>
      </c>
    </row>
    <row r="365" spans="4:35" x14ac:dyDescent="0.3">
      <c r="D365" s="60" t="s">
        <v>75</v>
      </c>
      <c r="E365" s="60" t="s">
        <v>79</v>
      </c>
      <c r="F365" s="60" t="s">
        <v>75</v>
      </c>
      <c r="G365" s="60" t="s">
        <v>76</v>
      </c>
      <c r="H365" s="60" t="s">
        <v>69</v>
      </c>
      <c r="I365" s="60">
        <v>3</v>
      </c>
      <c r="J365" s="60" t="s">
        <v>60</v>
      </c>
      <c r="K365" s="60" t="s">
        <v>77</v>
      </c>
      <c r="L365" s="60">
        <v>17</v>
      </c>
      <c r="N365"/>
      <c r="U365" s="63">
        <v>517</v>
      </c>
      <c r="V365" s="63">
        <v>7</v>
      </c>
      <c r="W365" s="63" t="s">
        <v>1631</v>
      </c>
      <c r="X365" s="63">
        <v>4</v>
      </c>
      <c r="Y365" s="63" t="s">
        <v>1629</v>
      </c>
      <c r="Z365" s="63">
        <v>4101</v>
      </c>
      <c r="AA365" s="63" t="s">
        <v>1630</v>
      </c>
      <c r="AB365" s="63">
        <v>1</v>
      </c>
      <c r="AC365" s="63" t="s">
        <v>1331</v>
      </c>
      <c r="AD365" s="63" t="s">
        <v>17421</v>
      </c>
      <c r="AG365" s="72">
        <v>6141935</v>
      </c>
      <c r="AH365" s="1" t="s">
        <v>23287</v>
      </c>
      <c r="AI365" s="1" t="s">
        <v>23288</v>
      </c>
    </row>
    <row r="366" spans="4:35" x14ac:dyDescent="0.3">
      <c r="D366" s="60" t="s">
        <v>272</v>
      </c>
      <c r="E366" s="60" t="s">
        <v>271</v>
      </c>
      <c r="F366" s="60" t="s">
        <v>272</v>
      </c>
      <c r="G366" s="60" t="s">
        <v>251</v>
      </c>
      <c r="H366" s="60" t="s">
        <v>242</v>
      </c>
      <c r="I366" s="60">
        <v>4</v>
      </c>
      <c r="J366" s="60" t="s">
        <v>60</v>
      </c>
      <c r="K366" s="60" t="s">
        <v>273</v>
      </c>
      <c r="L366" s="60">
        <v>23</v>
      </c>
      <c r="N366"/>
      <c r="U366" s="63">
        <v>518</v>
      </c>
      <c r="V366" s="63">
        <v>5</v>
      </c>
      <c r="W366" s="63" t="s">
        <v>1632</v>
      </c>
      <c r="X366" s="63">
        <v>4</v>
      </c>
      <c r="Y366" s="63" t="s">
        <v>1629</v>
      </c>
      <c r="Z366" s="63">
        <v>4101</v>
      </c>
      <c r="AA366" s="63" t="s">
        <v>1630</v>
      </c>
      <c r="AB366" s="63">
        <v>1</v>
      </c>
      <c r="AC366" s="63" t="s">
        <v>1331</v>
      </c>
      <c r="AD366" s="63" t="s">
        <v>17421</v>
      </c>
      <c r="AG366" s="63">
        <v>6141991</v>
      </c>
      <c r="AH366" s="63" t="s">
        <v>26601</v>
      </c>
      <c r="AI366" s="63" t="s">
        <v>26602</v>
      </c>
    </row>
    <row r="367" spans="4:35" x14ac:dyDescent="0.3">
      <c r="D367" s="60" t="s">
        <v>272</v>
      </c>
      <c r="E367" s="60" t="s">
        <v>242</v>
      </c>
      <c r="F367" s="60" t="s">
        <v>272</v>
      </c>
      <c r="G367" s="60" t="s">
        <v>251</v>
      </c>
      <c r="H367" s="60" t="s">
        <v>242</v>
      </c>
      <c r="I367" s="60">
        <v>4</v>
      </c>
      <c r="J367" s="60" t="s">
        <v>60</v>
      </c>
      <c r="K367" s="60" t="s">
        <v>273</v>
      </c>
      <c r="L367" s="60">
        <v>23</v>
      </c>
      <c r="N367"/>
      <c r="U367" s="63">
        <v>519</v>
      </c>
      <c r="V367" s="63">
        <v>3</v>
      </c>
      <c r="W367" s="63" t="s">
        <v>1633</v>
      </c>
      <c r="X367" s="63">
        <v>4</v>
      </c>
      <c r="Y367" s="63" t="s">
        <v>1629</v>
      </c>
      <c r="Z367" s="63">
        <v>4101</v>
      </c>
      <c r="AA367" s="63" t="s">
        <v>1630</v>
      </c>
      <c r="AB367" s="63">
        <v>1</v>
      </c>
      <c r="AC367" s="63" t="s">
        <v>1331</v>
      </c>
      <c r="AD367" s="63" t="s">
        <v>17421</v>
      </c>
      <c r="AG367" s="63">
        <v>6142138</v>
      </c>
      <c r="AH367" s="63" t="s">
        <v>25161</v>
      </c>
      <c r="AI367" s="63" t="s">
        <v>25162</v>
      </c>
    </row>
    <row r="368" spans="4:35" x14ac:dyDescent="0.3">
      <c r="D368" s="60" t="s">
        <v>272</v>
      </c>
      <c r="E368" s="60" t="s">
        <v>274</v>
      </c>
      <c r="F368" s="60" t="s">
        <v>272</v>
      </c>
      <c r="G368" s="60" t="s">
        <v>251</v>
      </c>
      <c r="H368" s="60" t="s">
        <v>242</v>
      </c>
      <c r="I368" s="60">
        <v>4</v>
      </c>
      <c r="J368" s="60" t="s">
        <v>60</v>
      </c>
      <c r="K368" s="60" t="s">
        <v>273</v>
      </c>
      <c r="L368" s="60">
        <v>23</v>
      </c>
      <c r="N368"/>
      <c r="U368" s="63">
        <v>521</v>
      </c>
      <c r="V368" s="63">
        <v>5</v>
      </c>
      <c r="W368" s="63" t="s">
        <v>1634</v>
      </c>
      <c r="X368" s="63">
        <v>4</v>
      </c>
      <c r="Y368" s="63" t="s">
        <v>1629</v>
      </c>
      <c r="Z368" s="63">
        <v>4101</v>
      </c>
      <c r="AA368" s="63" t="s">
        <v>1630</v>
      </c>
      <c r="AB368" s="63">
        <v>1</v>
      </c>
      <c r="AC368" s="63" t="s">
        <v>1331</v>
      </c>
      <c r="AD368" s="63" t="s">
        <v>17421</v>
      </c>
      <c r="AG368" s="72">
        <v>6145529</v>
      </c>
      <c r="AH368" s="1" t="s">
        <v>23307</v>
      </c>
      <c r="AI368" s="1" t="s">
        <v>23308</v>
      </c>
    </row>
    <row r="369" spans="4:35" x14ac:dyDescent="0.3">
      <c r="D369" s="60" t="s">
        <v>869</v>
      </c>
      <c r="E369" s="61" t="s">
        <v>768</v>
      </c>
      <c r="F369" s="60" t="s">
        <v>869</v>
      </c>
      <c r="G369" s="60" t="s">
        <v>740</v>
      </c>
      <c r="H369" s="60" t="s">
        <v>740</v>
      </c>
      <c r="I369" s="60">
        <v>5</v>
      </c>
      <c r="J369" s="60" t="s">
        <v>60</v>
      </c>
      <c r="K369" s="60" t="s">
        <v>875</v>
      </c>
      <c r="L369" s="60">
        <v>49</v>
      </c>
      <c r="N369"/>
      <c r="U369" s="63">
        <v>522</v>
      </c>
      <c r="V369" s="63">
        <v>3</v>
      </c>
      <c r="W369" s="63" t="s">
        <v>1635</v>
      </c>
      <c r="X369" s="63">
        <v>4</v>
      </c>
      <c r="Y369" s="63" t="s">
        <v>1629</v>
      </c>
      <c r="Z369" s="63">
        <v>4101</v>
      </c>
      <c r="AA369" s="63" t="s">
        <v>1630</v>
      </c>
      <c r="AB369" s="63">
        <v>1</v>
      </c>
      <c r="AC369" s="63" t="s">
        <v>1331</v>
      </c>
      <c r="AD369" s="63" t="s">
        <v>17421</v>
      </c>
      <c r="AG369" s="72">
        <v>6145578</v>
      </c>
      <c r="AH369" s="1" t="s">
        <v>22679</v>
      </c>
      <c r="AI369" s="1" t="s">
        <v>22680</v>
      </c>
    </row>
    <row r="370" spans="4:35" x14ac:dyDescent="0.3">
      <c r="D370" s="60" t="s">
        <v>869</v>
      </c>
      <c r="E370" s="60" t="s">
        <v>874</v>
      </c>
      <c r="F370" s="60" t="s">
        <v>869</v>
      </c>
      <c r="G370" s="60" t="s">
        <v>740</v>
      </c>
      <c r="H370" s="60" t="s">
        <v>740</v>
      </c>
      <c r="I370" s="60">
        <v>5</v>
      </c>
      <c r="J370" s="60" t="s">
        <v>60</v>
      </c>
      <c r="K370" s="60" t="s">
        <v>875</v>
      </c>
      <c r="N370"/>
      <c r="U370" s="63">
        <v>523</v>
      </c>
      <c r="V370" s="63">
        <v>1</v>
      </c>
      <c r="W370" s="63" t="s">
        <v>1636</v>
      </c>
      <c r="X370" s="63">
        <v>4</v>
      </c>
      <c r="Y370" s="63" t="s">
        <v>1629</v>
      </c>
      <c r="Z370" s="63">
        <v>4101</v>
      </c>
      <c r="AA370" s="63" t="s">
        <v>1630</v>
      </c>
      <c r="AB370" s="63">
        <v>1</v>
      </c>
      <c r="AC370" s="63" t="s">
        <v>1331</v>
      </c>
      <c r="AD370" s="63" t="s">
        <v>17421</v>
      </c>
      <c r="AG370" s="72">
        <v>6146066</v>
      </c>
      <c r="AH370" s="1" t="s">
        <v>22683</v>
      </c>
      <c r="AI370" s="1" t="s">
        <v>22684</v>
      </c>
    </row>
    <row r="371" spans="4:35" x14ac:dyDescent="0.3">
      <c r="D371" s="60" t="s">
        <v>869</v>
      </c>
      <c r="E371" s="60" t="s">
        <v>813</v>
      </c>
      <c r="F371" s="60" t="s">
        <v>869</v>
      </c>
      <c r="G371" s="60" t="s">
        <v>740</v>
      </c>
      <c r="H371" s="60" t="s">
        <v>740</v>
      </c>
      <c r="I371" s="60">
        <v>5</v>
      </c>
      <c r="J371" s="60" t="s">
        <v>60</v>
      </c>
      <c r="K371" s="60" t="s">
        <v>875</v>
      </c>
      <c r="L371" s="60">
        <v>71</v>
      </c>
      <c r="N371"/>
      <c r="U371" s="63">
        <v>525</v>
      </c>
      <c r="V371" s="63">
        <v>8</v>
      </c>
      <c r="W371" s="63" t="s">
        <v>1637</v>
      </c>
      <c r="X371" s="63">
        <v>4</v>
      </c>
      <c r="Y371" s="63" t="s">
        <v>1629</v>
      </c>
      <c r="Z371" s="63">
        <v>4101</v>
      </c>
      <c r="AA371" s="63" t="s">
        <v>1630</v>
      </c>
      <c r="AB371" s="63">
        <v>1</v>
      </c>
      <c r="AC371" s="63" t="s">
        <v>1331</v>
      </c>
      <c r="AD371" s="63" t="s">
        <v>17421</v>
      </c>
      <c r="AG371" s="63">
        <v>6146428</v>
      </c>
      <c r="AH371" s="63" t="s">
        <v>25759</v>
      </c>
      <c r="AI371" s="63" t="s">
        <v>25760</v>
      </c>
    </row>
    <row r="372" spans="4:35" x14ac:dyDescent="0.3">
      <c r="D372" s="60" t="s">
        <v>870</v>
      </c>
      <c r="E372" s="60" t="s">
        <v>385</v>
      </c>
      <c r="F372" s="60" t="s">
        <v>870</v>
      </c>
      <c r="G372" s="60" t="s">
        <v>350</v>
      </c>
      <c r="H372" s="60" t="s">
        <v>351</v>
      </c>
      <c r="I372" s="60">
        <v>6</v>
      </c>
      <c r="J372" s="60" t="s">
        <v>60</v>
      </c>
      <c r="K372" s="60" t="s">
        <v>876</v>
      </c>
      <c r="L372" s="60">
        <v>90</v>
      </c>
      <c r="N372"/>
      <c r="U372" s="63">
        <v>526</v>
      </c>
      <c r="V372" s="63">
        <v>6</v>
      </c>
      <c r="W372" s="63" t="s">
        <v>1638</v>
      </c>
      <c r="X372" s="63">
        <v>4</v>
      </c>
      <c r="Y372" s="63" t="s">
        <v>1629</v>
      </c>
      <c r="Z372" s="63">
        <v>4101</v>
      </c>
      <c r="AA372" s="63" t="s">
        <v>1630</v>
      </c>
      <c r="AB372" s="63">
        <v>1</v>
      </c>
      <c r="AC372" s="63" t="s">
        <v>1331</v>
      </c>
      <c r="AD372" s="63" t="s">
        <v>17421</v>
      </c>
      <c r="AG372" s="63">
        <v>6151176</v>
      </c>
      <c r="AH372" s="63" t="s">
        <v>25553</v>
      </c>
      <c r="AI372" s="63" t="s">
        <v>25554</v>
      </c>
    </row>
    <row r="373" spans="4:35" x14ac:dyDescent="0.3">
      <c r="D373" s="60" t="s">
        <v>870</v>
      </c>
      <c r="E373" s="60" t="s">
        <v>402</v>
      </c>
      <c r="F373" s="60" t="s">
        <v>870</v>
      </c>
      <c r="G373" s="60" t="s">
        <v>350</v>
      </c>
      <c r="H373" s="60" t="s">
        <v>351</v>
      </c>
      <c r="I373" s="60">
        <v>6</v>
      </c>
      <c r="J373" s="60" t="s">
        <v>60</v>
      </c>
      <c r="K373" s="60" t="s">
        <v>876</v>
      </c>
      <c r="L373" s="60">
        <v>99</v>
      </c>
      <c r="N373"/>
      <c r="U373" s="63">
        <v>527</v>
      </c>
      <c r="V373" s="63">
        <v>4</v>
      </c>
      <c r="W373" s="63" t="s">
        <v>1639</v>
      </c>
      <c r="X373" s="63">
        <v>4</v>
      </c>
      <c r="Y373" s="63" t="s">
        <v>1629</v>
      </c>
      <c r="Z373" s="63">
        <v>4101</v>
      </c>
      <c r="AA373" s="63" t="s">
        <v>1630</v>
      </c>
      <c r="AB373" s="63">
        <v>1</v>
      </c>
      <c r="AC373" s="63" t="s">
        <v>1331</v>
      </c>
      <c r="AD373" s="63" t="s">
        <v>17421</v>
      </c>
      <c r="AG373" s="63">
        <v>6154433</v>
      </c>
      <c r="AH373" s="63" t="s">
        <v>27990</v>
      </c>
      <c r="AI373" s="63" t="s">
        <v>27991</v>
      </c>
    </row>
    <row r="374" spans="4:35" x14ac:dyDescent="0.3">
      <c r="D374" s="60" t="s">
        <v>870</v>
      </c>
      <c r="E374" s="60" t="s">
        <v>353</v>
      </c>
      <c r="F374" s="60" t="s">
        <v>870</v>
      </c>
      <c r="G374" s="60" t="s">
        <v>350</v>
      </c>
      <c r="H374" s="60" t="s">
        <v>351</v>
      </c>
      <c r="I374" s="60">
        <v>6</v>
      </c>
      <c r="J374" s="60" t="s">
        <v>60</v>
      </c>
      <c r="K374" s="60" t="s">
        <v>876</v>
      </c>
      <c r="L374" s="60">
        <v>76</v>
      </c>
      <c r="N374"/>
      <c r="U374" s="63">
        <v>528</v>
      </c>
      <c r="V374" s="63">
        <v>2</v>
      </c>
      <c r="W374" s="63" t="s">
        <v>1640</v>
      </c>
      <c r="X374" s="63">
        <v>4</v>
      </c>
      <c r="Y374" s="63" t="s">
        <v>1629</v>
      </c>
      <c r="Z374" s="63">
        <v>4101</v>
      </c>
      <c r="AA374" s="63" t="s">
        <v>1630</v>
      </c>
      <c r="AB374" s="63">
        <v>1</v>
      </c>
      <c r="AC374" s="63" t="s">
        <v>1331</v>
      </c>
      <c r="AD374" s="63" t="s">
        <v>17421</v>
      </c>
      <c r="AG374" s="63">
        <v>6156519</v>
      </c>
      <c r="AH374" s="63" t="s">
        <v>26399</v>
      </c>
      <c r="AI374" s="63" t="s">
        <v>26400</v>
      </c>
    </row>
    <row r="375" spans="4:35" x14ac:dyDescent="0.3">
      <c r="D375" s="60" t="s">
        <v>870</v>
      </c>
      <c r="E375" s="60" t="s">
        <v>413</v>
      </c>
      <c r="F375" s="60" t="s">
        <v>870</v>
      </c>
      <c r="G375" s="60" t="s">
        <v>350</v>
      </c>
      <c r="H375" s="60" t="s">
        <v>351</v>
      </c>
      <c r="I375" s="60">
        <v>6</v>
      </c>
      <c r="J375" s="60" t="s">
        <v>60</v>
      </c>
      <c r="K375" s="60" t="s">
        <v>876</v>
      </c>
      <c r="L375" s="60">
        <v>105</v>
      </c>
      <c r="N375"/>
      <c r="U375" s="63">
        <v>529</v>
      </c>
      <c r="V375" s="63">
        <v>0</v>
      </c>
      <c r="W375" s="63" t="s">
        <v>1641</v>
      </c>
      <c r="X375" s="63">
        <v>4</v>
      </c>
      <c r="Y375" s="63" t="s">
        <v>1629</v>
      </c>
      <c r="Z375" s="63">
        <v>4101</v>
      </c>
      <c r="AA375" s="63" t="s">
        <v>1630</v>
      </c>
      <c r="AB375" s="63">
        <v>1</v>
      </c>
      <c r="AC375" s="63" t="s">
        <v>1331</v>
      </c>
      <c r="AD375" s="63" t="s">
        <v>17421</v>
      </c>
      <c r="AG375" s="72">
        <v>6160784</v>
      </c>
      <c r="AH375" s="1" t="s">
        <v>24133</v>
      </c>
      <c r="AI375" s="1" t="s">
        <v>24134</v>
      </c>
    </row>
    <row r="376" spans="4:35" x14ac:dyDescent="0.3">
      <c r="D376" s="60" t="s">
        <v>870</v>
      </c>
      <c r="E376" s="60" t="s">
        <v>870</v>
      </c>
      <c r="F376" s="60" t="s">
        <v>870</v>
      </c>
      <c r="G376" s="60" t="s">
        <v>350</v>
      </c>
      <c r="H376" s="60" t="s">
        <v>351</v>
      </c>
      <c r="I376" s="60">
        <v>6</v>
      </c>
      <c r="J376" s="60" t="s">
        <v>60</v>
      </c>
      <c r="K376" s="60" t="s">
        <v>876</v>
      </c>
      <c r="N376"/>
      <c r="U376" s="63">
        <v>530</v>
      </c>
      <c r="V376" s="63">
        <v>4</v>
      </c>
      <c r="W376" s="63" t="s">
        <v>1642</v>
      </c>
      <c r="X376" s="63">
        <v>4</v>
      </c>
      <c r="Y376" s="63" t="s">
        <v>1629</v>
      </c>
      <c r="Z376" s="63">
        <v>4101</v>
      </c>
      <c r="AA376" s="63" t="s">
        <v>1630</v>
      </c>
      <c r="AB376" s="63">
        <v>1</v>
      </c>
      <c r="AC376" s="63" t="s">
        <v>1331</v>
      </c>
      <c r="AD376" s="63" t="s">
        <v>17421</v>
      </c>
      <c r="AG376" s="72">
        <v>6161240</v>
      </c>
      <c r="AH376" s="1" t="s">
        <v>22817</v>
      </c>
      <c r="AI376" s="1" t="s">
        <v>22818</v>
      </c>
    </row>
    <row r="377" spans="4:35" x14ac:dyDescent="0.3">
      <c r="D377" s="60" t="s">
        <v>218</v>
      </c>
      <c r="E377" s="60" t="s">
        <v>224</v>
      </c>
      <c r="F377" s="60" t="s">
        <v>218</v>
      </c>
      <c r="G377" s="60" t="s">
        <v>144</v>
      </c>
      <c r="H377" s="60" t="s">
        <v>112</v>
      </c>
      <c r="I377" s="60">
        <v>8</v>
      </c>
      <c r="J377" s="60" t="s">
        <v>60</v>
      </c>
      <c r="K377" s="60" t="s">
        <v>219</v>
      </c>
      <c r="L377" s="60">
        <v>355</v>
      </c>
      <c r="N377"/>
      <c r="U377" s="63">
        <v>531</v>
      </c>
      <c r="V377" s="63">
        <v>2</v>
      </c>
      <c r="W377" s="63" t="s">
        <v>1643</v>
      </c>
      <c r="X377" s="63">
        <v>4</v>
      </c>
      <c r="Y377" s="63" t="s">
        <v>1629</v>
      </c>
      <c r="Z377" s="63">
        <v>4101</v>
      </c>
      <c r="AA377" s="63" t="s">
        <v>1630</v>
      </c>
      <c r="AB377" s="63">
        <v>1</v>
      </c>
      <c r="AC377" s="63" t="s">
        <v>1331</v>
      </c>
      <c r="AD377" s="63" t="s">
        <v>17421</v>
      </c>
      <c r="AG377" s="72">
        <v>6165787</v>
      </c>
      <c r="AH377" s="1" t="s">
        <v>22797</v>
      </c>
      <c r="AI377" s="1" t="s">
        <v>22798</v>
      </c>
    </row>
    <row r="378" spans="4:35" x14ac:dyDescent="0.3">
      <c r="D378" s="60" t="s">
        <v>218</v>
      </c>
      <c r="E378" s="60" t="s">
        <v>220</v>
      </c>
      <c r="F378" s="60" t="s">
        <v>218</v>
      </c>
      <c r="G378" s="60" t="s">
        <v>144</v>
      </c>
      <c r="H378" s="60" t="s">
        <v>112</v>
      </c>
      <c r="I378" s="60">
        <v>8</v>
      </c>
      <c r="J378" s="60" t="s">
        <v>60</v>
      </c>
      <c r="K378" s="60" t="s">
        <v>219</v>
      </c>
      <c r="L378" s="60">
        <v>355</v>
      </c>
      <c r="N378"/>
      <c r="U378" s="63">
        <v>532</v>
      </c>
      <c r="V378" s="63">
        <v>0</v>
      </c>
      <c r="W378" s="63" t="s">
        <v>1644</v>
      </c>
      <c r="X378" s="63">
        <v>4</v>
      </c>
      <c r="Y378" s="63" t="s">
        <v>1629</v>
      </c>
      <c r="Z378" s="63">
        <v>4101</v>
      </c>
      <c r="AA378" s="63" t="s">
        <v>1630</v>
      </c>
      <c r="AB378" s="63">
        <v>1</v>
      </c>
      <c r="AC378" s="63" t="s">
        <v>1331</v>
      </c>
      <c r="AD378" s="63" t="s">
        <v>17421</v>
      </c>
      <c r="AG378" s="63">
        <v>6166132</v>
      </c>
      <c r="AH378" s="63" t="s">
        <v>27039</v>
      </c>
      <c r="AI378" s="63" t="s">
        <v>27040</v>
      </c>
    </row>
    <row r="379" spans="4:35" x14ac:dyDescent="0.3">
      <c r="D379" s="60" t="s">
        <v>218</v>
      </c>
      <c r="E379" s="60" t="s">
        <v>217</v>
      </c>
      <c r="F379" s="60" t="s">
        <v>218</v>
      </c>
      <c r="G379" s="60" t="s">
        <v>144</v>
      </c>
      <c r="H379" s="60" t="s">
        <v>112</v>
      </c>
      <c r="I379" s="60">
        <v>8</v>
      </c>
      <c r="J379" s="60" t="s">
        <v>60</v>
      </c>
      <c r="K379" s="60" t="s">
        <v>219</v>
      </c>
      <c r="N379"/>
      <c r="U379" s="63">
        <v>533</v>
      </c>
      <c r="V379" s="63">
        <v>9</v>
      </c>
      <c r="W379" s="63" t="s">
        <v>1645</v>
      </c>
      <c r="X379" s="63">
        <v>4</v>
      </c>
      <c r="Y379" s="63" t="s">
        <v>1629</v>
      </c>
      <c r="Z379" s="63">
        <v>4101</v>
      </c>
      <c r="AA379" s="63" t="s">
        <v>1630</v>
      </c>
      <c r="AB379" s="63">
        <v>1</v>
      </c>
      <c r="AC379" s="63" t="s">
        <v>1331</v>
      </c>
      <c r="AD379" s="63" t="s">
        <v>17421</v>
      </c>
      <c r="AG379" s="72">
        <v>6167412</v>
      </c>
      <c r="AH379" s="1" t="s">
        <v>22161</v>
      </c>
      <c r="AI379" s="1" t="s">
        <v>22162</v>
      </c>
    </row>
    <row r="380" spans="4:35" x14ac:dyDescent="0.3">
      <c r="D380" s="60" t="s">
        <v>218</v>
      </c>
      <c r="E380" s="60" t="s">
        <v>865</v>
      </c>
      <c r="F380" s="60" t="s">
        <v>218</v>
      </c>
      <c r="G380" s="60" t="s">
        <v>144</v>
      </c>
      <c r="H380" s="60" t="s">
        <v>112</v>
      </c>
      <c r="I380" s="60">
        <v>8</v>
      </c>
      <c r="J380" s="60" t="s">
        <v>60</v>
      </c>
      <c r="K380" s="60" t="s">
        <v>219</v>
      </c>
      <c r="L380" s="60">
        <v>355</v>
      </c>
      <c r="N380"/>
      <c r="U380" s="63">
        <v>534</v>
      </c>
      <c r="V380" s="63">
        <v>7</v>
      </c>
      <c r="W380" s="63" t="s">
        <v>1646</v>
      </c>
      <c r="X380" s="63">
        <v>4</v>
      </c>
      <c r="Y380" s="63" t="s">
        <v>1629</v>
      </c>
      <c r="Z380" s="63">
        <v>4101</v>
      </c>
      <c r="AA380" s="63" t="s">
        <v>1630</v>
      </c>
      <c r="AB380" s="63">
        <v>1</v>
      </c>
      <c r="AC380" s="63" t="s">
        <v>1331</v>
      </c>
      <c r="AD380" s="63" t="s">
        <v>17421</v>
      </c>
      <c r="AG380" s="72">
        <v>6182811</v>
      </c>
      <c r="AH380" s="1" t="s">
        <v>23775</v>
      </c>
      <c r="AI380" s="1" t="s">
        <v>23776</v>
      </c>
    </row>
    <row r="381" spans="4:35" x14ac:dyDescent="0.3">
      <c r="D381" s="60" t="s">
        <v>218</v>
      </c>
      <c r="E381" s="60" t="s">
        <v>223</v>
      </c>
      <c r="F381" s="60" t="s">
        <v>218</v>
      </c>
      <c r="G381" s="60" t="s">
        <v>144</v>
      </c>
      <c r="H381" s="60" t="s">
        <v>112</v>
      </c>
      <c r="I381" s="60">
        <v>8</v>
      </c>
      <c r="J381" s="60" t="s">
        <v>60</v>
      </c>
      <c r="K381" s="60" t="s">
        <v>219</v>
      </c>
      <c r="N381"/>
      <c r="U381" s="63">
        <v>535</v>
      </c>
      <c r="V381" s="63">
        <v>5</v>
      </c>
      <c r="W381" s="63" t="s">
        <v>1647</v>
      </c>
      <c r="X381" s="63">
        <v>4</v>
      </c>
      <c r="Y381" s="63" t="s">
        <v>1629</v>
      </c>
      <c r="Z381" s="63">
        <v>4101</v>
      </c>
      <c r="AA381" s="63" t="s">
        <v>1630</v>
      </c>
      <c r="AB381" s="63">
        <v>1</v>
      </c>
      <c r="AC381" s="63" t="s">
        <v>1331</v>
      </c>
      <c r="AD381" s="63" t="s">
        <v>17421</v>
      </c>
      <c r="AG381" s="63">
        <v>6187656</v>
      </c>
      <c r="AH381" s="63" t="s">
        <v>27482</v>
      </c>
      <c r="AI381" s="63" t="s">
        <v>27483</v>
      </c>
    </row>
    <row r="382" spans="4:35" x14ac:dyDescent="0.3">
      <c r="D382" s="60" t="s">
        <v>218</v>
      </c>
      <c r="E382" s="60" t="s">
        <v>221</v>
      </c>
      <c r="F382" s="60" t="s">
        <v>218</v>
      </c>
      <c r="G382" s="60" t="s">
        <v>144</v>
      </c>
      <c r="H382" s="60" t="s">
        <v>112</v>
      </c>
      <c r="I382" s="60">
        <v>8</v>
      </c>
      <c r="J382" s="60" t="s">
        <v>60</v>
      </c>
      <c r="K382" s="60" t="s">
        <v>219</v>
      </c>
      <c r="N382"/>
      <c r="U382" s="63">
        <v>536</v>
      </c>
      <c r="V382" s="63">
        <v>3</v>
      </c>
      <c r="W382" s="63" t="s">
        <v>1648</v>
      </c>
      <c r="X382" s="63">
        <v>4</v>
      </c>
      <c r="Y382" s="63" t="s">
        <v>1629</v>
      </c>
      <c r="Z382" s="63">
        <v>4101</v>
      </c>
      <c r="AA382" s="63" t="s">
        <v>1630</v>
      </c>
      <c r="AB382" s="63">
        <v>1</v>
      </c>
      <c r="AC382" s="63" t="s">
        <v>1331</v>
      </c>
      <c r="AD382" s="63" t="s">
        <v>17421</v>
      </c>
      <c r="AG382" s="63">
        <v>6188435</v>
      </c>
      <c r="AH382" s="63" t="s">
        <v>25041</v>
      </c>
      <c r="AI382" s="63" t="s">
        <v>25042</v>
      </c>
    </row>
    <row r="383" spans="4:35" x14ac:dyDescent="0.3">
      <c r="D383" s="60" t="s">
        <v>218</v>
      </c>
      <c r="E383" s="60" t="s">
        <v>222</v>
      </c>
      <c r="F383" s="60" t="s">
        <v>218</v>
      </c>
      <c r="G383" s="60" t="s">
        <v>144</v>
      </c>
      <c r="H383" s="60" t="s">
        <v>112</v>
      </c>
      <c r="I383" s="60">
        <v>8</v>
      </c>
      <c r="J383" s="60" t="s">
        <v>60</v>
      </c>
      <c r="K383" s="60" t="s">
        <v>219</v>
      </c>
      <c r="N383"/>
      <c r="U383" s="63">
        <v>537</v>
      </c>
      <c r="V383" s="63">
        <v>1</v>
      </c>
      <c r="W383" s="63" t="s">
        <v>1649</v>
      </c>
      <c r="X383" s="63">
        <v>4</v>
      </c>
      <c r="Y383" s="63" t="s">
        <v>1629</v>
      </c>
      <c r="Z383" s="63">
        <v>4101</v>
      </c>
      <c r="AA383" s="63" t="s">
        <v>1630</v>
      </c>
      <c r="AB383" s="63">
        <v>1</v>
      </c>
      <c r="AC383" s="63" t="s">
        <v>1331</v>
      </c>
      <c r="AD383" s="63" t="s">
        <v>17421</v>
      </c>
      <c r="AG383" s="63">
        <v>6189279</v>
      </c>
      <c r="AH383" s="63" t="s">
        <v>25023</v>
      </c>
      <c r="AI383" s="63" t="s">
        <v>25024</v>
      </c>
    </row>
    <row r="384" spans="4:35" x14ac:dyDescent="0.3">
      <c r="D384" s="60" t="s">
        <v>1150</v>
      </c>
      <c r="E384" s="60" t="s">
        <v>332</v>
      </c>
      <c r="F384" s="60" t="s">
        <v>1150</v>
      </c>
      <c r="G384" s="60" t="s">
        <v>283</v>
      </c>
      <c r="H384" s="60" t="s">
        <v>280</v>
      </c>
      <c r="I384" s="60">
        <v>9</v>
      </c>
      <c r="J384" s="60" t="s">
        <v>60</v>
      </c>
      <c r="K384" s="60" t="s">
        <v>330</v>
      </c>
      <c r="L384" s="60">
        <v>171</v>
      </c>
      <c r="N384"/>
      <c r="U384" s="63">
        <v>539</v>
      </c>
      <c r="V384" s="63">
        <v>8</v>
      </c>
      <c r="W384" s="63" t="s">
        <v>1650</v>
      </c>
      <c r="X384" s="63">
        <v>4</v>
      </c>
      <c r="Y384" s="63" t="s">
        <v>1629</v>
      </c>
      <c r="Z384" s="63">
        <v>4101</v>
      </c>
      <c r="AA384" s="63" t="s">
        <v>1630</v>
      </c>
      <c r="AB384" s="63">
        <v>1</v>
      </c>
      <c r="AC384" s="63" t="s">
        <v>1331</v>
      </c>
      <c r="AD384" s="63" t="s">
        <v>17421</v>
      </c>
      <c r="AG384" s="63">
        <v>6193180</v>
      </c>
      <c r="AH384" s="63" t="s">
        <v>26379</v>
      </c>
      <c r="AI384" s="63" t="s">
        <v>26380</v>
      </c>
    </row>
    <row r="385" spans="4:35" x14ac:dyDescent="0.3">
      <c r="D385" s="60" t="s">
        <v>1150</v>
      </c>
      <c r="E385" s="60" t="s">
        <v>866</v>
      </c>
      <c r="F385" s="60" t="s">
        <v>1150</v>
      </c>
      <c r="G385" s="60" t="s">
        <v>283</v>
      </c>
      <c r="H385" s="60" t="s">
        <v>280</v>
      </c>
      <c r="I385" s="60">
        <v>9</v>
      </c>
      <c r="J385" s="60" t="s">
        <v>60</v>
      </c>
      <c r="K385" s="60" t="s">
        <v>330</v>
      </c>
      <c r="L385" s="60">
        <v>171</v>
      </c>
      <c r="N385"/>
      <c r="U385" s="63">
        <v>540</v>
      </c>
      <c r="V385" s="63">
        <v>1</v>
      </c>
      <c r="W385" s="63" t="s">
        <v>1651</v>
      </c>
      <c r="X385" s="63">
        <v>4</v>
      </c>
      <c r="Y385" s="63" t="s">
        <v>1629</v>
      </c>
      <c r="Z385" s="63">
        <v>4101</v>
      </c>
      <c r="AA385" s="63" t="s">
        <v>1630</v>
      </c>
      <c r="AB385" s="63">
        <v>1</v>
      </c>
      <c r="AC385" s="63" t="s">
        <v>1331</v>
      </c>
      <c r="AD385" s="63" t="s">
        <v>17421</v>
      </c>
      <c r="AG385" s="72">
        <v>6195418</v>
      </c>
      <c r="AH385" s="1" t="s">
        <v>23185</v>
      </c>
      <c r="AI385" s="1" t="s">
        <v>23186</v>
      </c>
    </row>
    <row r="386" spans="4:35" x14ac:dyDescent="0.3">
      <c r="D386" s="60" t="s">
        <v>1150</v>
      </c>
      <c r="E386" s="60" t="s">
        <v>329</v>
      </c>
      <c r="F386" s="60" t="s">
        <v>1150</v>
      </c>
      <c r="G386" s="60" t="s">
        <v>283</v>
      </c>
      <c r="H386" s="60" t="s">
        <v>280</v>
      </c>
      <c r="I386" s="60">
        <v>9</v>
      </c>
      <c r="J386" s="60" t="s">
        <v>60</v>
      </c>
      <c r="K386" s="60" t="s">
        <v>330</v>
      </c>
      <c r="L386" s="60">
        <v>171</v>
      </c>
      <c r="N386"/>
      <c r="U386" s="63">
        <v>542</v>
      </c>
      <c r="V386" s="63">
        <v>8</v>
      </c>
      <c r="W386" s="63" t="s">
        <v>1652</v>
      </c>
      <c r="X386" s="63">
        <v>4</v>
      </c>
      <c r="Y386" s="63" t="s">
        <v>1629</v>
      </c>
      <c r="Z386" s="63">
        <v>4101</v>
      </c>
      <c r="AA386" s="63" t="s">
        <v>1630</v>
      </c>
      <c r="AB386" s="63">
        <v>1</v>
      </c>
      <c r="AC386" s="63" t="s">
        <v>1331</v>
      </c>
      <c r="AD386" s="63" t="s">
        <v>17421</v>
      </c>
      <c r="AG386" s="63">
        <v>6195418</v>
      </c>
      <c r="AH386" s="63" t="s">
        <v>23185</v>
      </c>
      <c r="AI386" s="63" t="s">
        <v>23186</v>
      </c>
    </row>
    <row r="387" spans="4:35" x14ac:dyDescent="0.3">
      <c r="D387" s="60" t="s">
        <v>1150</v>
      </c>
      <c r="E387" s="60" t="s">
        <v>335</v>
      </c>
      <c r="F387" s="60" t="s">
        <v>1150</v>
      </c>
      <c r="G387" s="60" t="s">
        <v>283</v>
      </c>
      <c r="H387" s="60" t="s">
        <v>280</v>
      </c>
      <c r="I387" s="60">
        <v>9</v>
      </c>
      <c r="J387" s="60" t="s">
        <v>60</v>
      </c>
      <c r="K387" s="60" t="s">
        <v>330</v>
      </c>
      <c r="L387" s="60">
        <v>171</v>
      </c>
      <c r="N387"/>
      <c r="U387" s="63">
        <v>543</v>
      </c>
      <c r="V387" s="63">
        <v>6</v>
      </c>
      <c r="W387" s="63" t="s">
        <v>1653</v>
      </c>
      <c r="X387" s="63">
        <v>4</v>
      </c>
      <c r="Y387" s="63" t="s">
        <v>1629</v>
      </c>
      <c r="Z387" s="63">
        <v>4101</v>
      </c>
      <c r="AA387" s="63" t="s">
        <v>1630</v>
      </c>
      <c r="AB387" s="63">
        <v>1</v>
      </c>
      <c r="AC387" s="63" t="s">
        <v>1331</v>
      </c>
      <c r="AD387" s="63" t="s">
        <v>17421</v>
      </c>
      <c r="AG387" s="63">
        <v>6195495</v>
      </c>
      <c r="AH387" s="63" t="s">
        <v>25593</v>
      </c>
      <c r="AI387" s="63" t="s">
        <v>25594</v>
      </c>
    </row>
    <row r="388" spans="4:35" x14ac:dyDescent="0.3">
      <c r="D388" s="60" t="s">
        <v>1150</v>
      </c>
      <c r="E388" s="60" t="s">
        <v>334</v>
      </c>
      <c r="F388" s="60" t="s">
        <v>1150</v>
      </c>
      <c r="G388" s="60" t="s">
        <v>283</v>
      </c>
      <c r="H388" s="60" t="s">
        <v>280</v>
      </c>
      <c r="I388" s="60">
        <v>9</v>
      </c>
      <c r="J388" s="60" t="s">
        <v>60</v>
      </c>
      <c r="K388" s="60" t="s">
        <v>330</v>
      </c>
      <c r="L388" s="60">
        <v>171</v>
      </c>
      <c r="N388"/>
      <c r="U388" s="63">
        <v>544</v>
      </c>
      <c r="V388" s="63">
        <v>4</v>
      </c>
      <c r="W388" s="63" t="s">
        <v>1654</v>
      </c>
      <c r="X388" s="63">
        <v>4</v>
      </c>
      <c r="Y388" s="63" t="s">
        <v>1629</v>
      </c>
      <c r="Z388" s="63">
        <v>4101</v>
      </c>
      <c r="AA388" s="63" t="s">
        <v>1630</v>
      </c>
      <c r="AB388" s="63">
        <v>1</v>
      </c>
      <c r="AC388" s="63" t="s">
        <v>1331</v>
      </c>
      <c r="AD388" s="63" t="s">
        <v>17421</v>
      </c>
      <c r="AG388" s="72">
        <v>6195837</v>
      </c>
      <c r="AH388" s="1" t="s">
        <v>22413</v>
      </c>
      <c r="AI388" s="1" t="s">
        <v>22414</v>
      </c>
    </row>
    <row r="389" spans="4:35" x14ac:dyDescent="0.3">
      <c r="D389" s="60" t="s">
        <v>1150</v>
      </c>
      <c r="E389" s="60" t="s">
        <v>331</v>
      </c>
      <c r="F389" s="60" t="s">
        <v>1150</v>
      </c>
      <c r="G389" s="60" t="s">
        <v>283</v>
      </c>
      <c r="H389" s="60" t="s">
        <v>280</v>
      </c>
      <c r="I389" s="60">
        <v>9</v>
      </c>
      <c r="J389" s="60" t="s">
        <v>60</v>
      </c>
      <c r="K389" s="60" t="s">
        <v>330</v>
      </c>
      <c r="L389" s="60">
        <v>171</v>
      </c>
      <c r="N389"/>
      <c r="U389" s="63">
        <v>546</v>
      </c>
      <c r="V389" s="63">
        <v>0</v>
      </c>
      <c r="W389" s="63" t="s">
        <v>1655</v>
      </c>
      <c r="X389" s="63">
        <v>4</v>
      </c>
      <c r="Y389" s="63" t="s">
        <v>1629</v>
      </c>
      <c r="Z389" s="63">
        <v>4101</v>
      </c>
      <c r="AA389" s="63" t="s">
        <v>1630</v>
      </c>
      <c r="AB389" s="63">
        <v>1</v>
      </c>
      <c r="AC389" s="63" t="s">
        <v>1331</v>
      </c>
      <c r="AD389" s="63" t="s">
        <v>17421</v>
      </c>
      <c r="AG389" s="63">
        <v>6197950</v>
      </c>
      <c r="AH389" s="63" t="s">
        <v>25209</v>
      </c>
      <c r="AI389" s="63" t="s">
        <v>25210</v>
      </c>
    </row>
    <row r="390" spans="4:35" x14ac:dyDescent="0.3">
      <c r="D390" s="60" t="s">
        <v>1150</v>
      </c>
      <c r="E390" s="60" t="s">
        <v>333</v>
      </c>
      <c r="F390" s="60" t="s">
        <v>1150</v>
      </c>
      <c r="G390" s="60" t="s">
        <v>283</v>
      </c>
      <c r="H390" s="60" t="s">
        <v>280</v>
      </c>
      <c r="I390" s="60">
        <v>9</v>
      </c>
      <c r="J390" s="60" t="s">
        <v>60</v>
      </c>
      <c r="K390" s="60" t="s">
        <v>330</v>
      </c>
      <c r="L390" s="60">
        <v>171</v>
      </c>
      <c r="N390"/>
      <c r="U390" s="63">
        <v>548</v>
      </c>
      <c r="V390" s="63">
        <v>7</v>
      </c>
      <c r="W390" s="63" t="s">
        <v>1656</v>
      </c>
      <c r="X390" s="63">
        <v>4</v>
      </c>
      <c r="Y390" s="63" t="s">
        <v>1629</v>
      </c>
      <c r="Z390" s="63">
        <v>4101</v>
      </c>
      <c r="AA390" s="63" t="s">
        <v>1630</v>
      </c>
      <c r="AB390" s="63">
        <v>1</v>
      </c>
      <c r="AC390" s="63" t="s">
        <v>1331</v>
      </c>
      <c r="AD390" s="63" t="s">
        <v>17421</v>
      </c>
      <c r="AG390" s="72">
        <v>6199167</v>
      </c>
      <c r="AH390" s="1" t="s">
        <v>23711</v>
      </c>
      <c r="AI390" s="1" t="s">
        <v>23712</v>
      </c>
    </row>
    <row r="391" spans="4:35" x14ac:dyDescent="0.3">
      <c r="D391" s="60" t="s">
        <v>872</v>
      </c>
      <c r="E391" s="60" t="s">
        <v>424</v>
      </c>
      <c r="F391" s="60" t="s">
        <v>872</v>
      </c>
      <c r="G391" s="60" t="s">
        <v>424</v>
      </c>
      <c r="H391" s="60" t="s">
        <v>421</v>
      </c>
      <c r="I391" s="60">
        <v>10</v>
      </c>
      <c r="J391" s="60" t="s">
        <v>60</v>
      </c>
      <c r="K391" s="60" t="s">
        <v>877</v>
      </c>
      <c r="L391" s="60">
        <v>211</v>
      </c>
      <c r="N391"/>
      <c r="U391" s="63">
        <v>549</v>
      </c>
      <c r="V391" s="63">
        <v>5</v>
      </c>
      <c r="W391" s="63" t="s">
        <v>1657</v>
      </c>
      <c r="X391" s="63">
        <v>4</v>
      </c>
      <c r="Y391" s="63" t="s">
        <v>1629</v>
      </c>
      <c r="Z391" s="63">
        <v>4101</v>
      </c>
      <c r="AA391" s="63" t="s">
        <v>1630</v>
      </c>
      <c r="AB391" s="63">
        <v>1</v>
      </c>
      <c r="AC391" s="63" t="s">
        <v>1331</v>
      </c>
      <c r="AD391" s="63" t="s">
        <v>17421</v>
      </c>
      <c r="AG391" s="63">
        <v>6201885</v>
      </c>
      <c r="AH391" s="63" t="s">
        <v>27494</v>
      </c>
      <c r="AI391" s="63" t="s">
        <v>27495</v>
      </c>
    </row>
    <row r="392" spans="4:35" x14ac:dyDescent="0.3">
      <c r="D392" s="60" t="s">
        <v>872</v>
      </c>
      <c r="E392" s="60" t="s">
        <v>461</v>
      </c>
      <c r="F392" s="60" t="s">
        <v>872</v>
      </c>
      <c r="G392" s="60" t="s">
        <v>424</v>
      </c>
      <c r="H392" s="60" t="s">
        <v>421</v>
      </c>
      <c r="I392" s="60">
        <v>10</v>
      </c>
      <c r="J392" s="60" t="s">
        <v>60</v>
      </c>
      <c r="K392" s="60" t="s">
        <v>877</v>
      </c>
      <c r="L392" s="60">
        <v>218</v>
      </c>
      <c r="N392"/>
      <c r="U392" s="63">
        <v>550</v>
      </c>
      <c r="V392" s="63">
        <v>9</v>
      </c>
      <c r="W392" s="63" t="s">
        <v>1658</v>
      </c>
      <c r="X392" s="63">
        <v>4</v>
      </c>
      <c r="Y392" s="63" t="s">
        <v>1629</v>
      </c>
      <c r="Z392" s="63">
        <v>4101</v>
      </c>
      <c r="AA392" s="63" t="s">
        <v>1630</v>
      </c>
      <c r="AB392" s="63">
        <v>1</v>
      </c>
      <c r="AC392" s="63" t="s">
        <v>1331</v>
      </c>
      <c r="AD392" s="63" t="s">
        <v>17421</v>
      </c>
      <c r="AG392" s="63">
        <v>6202437</v>
      </c>
      <c r="AH392" s="63" t="s">
        <v>26963</v>
      </c>
      <c r="AI392" s="63" t="s">
        <v>26964</v>
      </c>
    </row>
    <row r="393" spans="4:35" x14ac:dyDescent="0.3">
      <c r="D393" s="60" t="s">
        <v>872</v>
      </c>
      <c r="E393" s="60" t="s">
        <v>872</v>
      </c>
      <c r="F393" s="60" t="s">
        <v>872</v>
      </c>
      <c r="G393" s="60" t="s">
        <v>424</v>
      </c>
      <c r="H393" s="60" t="s">
        <v>421</v>
      </c>
      <c r="I393" s="60">
        <v>10</v>
      </c>
      <c r="J393" s="60" t="s">
        <v>60</v>
      </c>
      <c r="K393" s="60" t="s">
        <v>877</v>
      </c>
      <c r="N393"/>
      <c r="U393" s="63">
        <v>551</v>
      </c>
      <c r="V393" s="63">
        <v>7</v>
      </c>
      <c r="W393" s="63" t="s">
        <v>1659</v>
      </c>
      <c r="X393" s="63">
        <v>4</v>
      </c>
      <c r="Y393" s="63" t="s">
        <v>1629</v>
      </c>
      <c r="Z393" s="63">
        <v>4101</v>
      </c>
      <c r="AA393" s="63" t="s">
        <v>1630</v>
      </c>
      <c r="AB393" s="63">
        <v>1</v>
      </c>
      <c r="AC393" s="63" t="s">
        <v>1331</v>
      </c>
      <c r="AD393" s="63" t="s">
        <v>17421</v>
      </c>
      <c r="AG393" s="72">
        <v>6204150</v>
      </c>
      <c r="AH393" s="1" t="s">
        <v>24781</v>
      </c>
      <c r="AI393" s="1" t="s">
        <v>24782</v>
      </c>
    </row>
    <row r="394" spans="4:35" x14ac:dyDescent="0.3">
      <c r="D394" s="60" t="s">
        <v>872</v>
      </c>
      <c r="E394" s="60" t="s">
        <v>443</v>
      </c>
      <c r="F394" s="60" t="s">
        <v>872</v>
      </c>
      <c r="G394" s="60" t="s">
        <v>424</v>
      </c>
      <c r="H394" s="60" t="s">
        <v>421</v>
      </c>
      <c r="I394" s="60">
        <v>10</v>
      </c>
      <c r="J394" s="60" t="s">
        <v>60</v>
      </c>
      <c r="K394" s="60" t="s">
        <v>877</v>
      </c>
      <c r="L394" s="60">
        <v>208</v>
      </c>
      <c r="N394"/>
      <c r="U394" s="63">
        <v>552</v>
      </c>
      <c r="V394" s="63">
        <v>5</v>
      </c>
      <c r="W394" s="63" t="s">
        <v>1660</v>
      </c>
      <c r="X394" s="63">
        <v>4</v>
      </c>
      <c r="Y394" s="63" t="s">
        <v>1629</v>
      </c>
      <c r="Z394" s="63">
        <v>4101</v>
      </c>
      <c r="AA394" s="63" t="s">
        <v>1630</v>
      </c>
      <c r="AB394" s="63">
        <v>1</v>
      </c>
      <c r="AC394" s="63" t="s">
        <v>1331</v>
      </c>
      <c r="AD394" s="63" t="s">
        <v>17421</v>
      </c>
      <c r="AG394" s="63">
        <v>6205616</v>
      </c>
      <c r="AH394" s="63" t="s">
        <v>25863</v>
      </c>
      <c r="AI394" s="63" t="s">
        <v>25864</v>
      </c>
    </row>
    <row r="395" spans="4:35" x14ac:dyDescent="0.3">
      <c r="D395" s="60" t="s">
        <v>872</v>
      </c>
      <c r="E395" s="60" t="s">
        <v>442</v>
      </c>
      <c r="F395" s="60" t="s">
        <v>872</v>
      </c>
      <c r="G395" s="60" t="s">
        <v>424</v>
      </c>
      <c r="H395" s="60" t="s">
        <v>421</v>
      </c>
      <c r="I395" s="60">
        <v>10</v>
      </c>
      <c r="J395" s="60" t="s">
        <v>60</v>
      </c>
      <c r="K395" s="60" t="s">
        <v>877</v>
      </c>
      <c r="L395" s="60">
        <v>207</v>
      </c>
      <c r="N395"/>
      <c r="U395" s="63">
        <v>553</v>
      </c>
      <c r="V395" s="63">
        <v>3</v>
      </c>
      <c r="W395" s="63" t="s">
        <v>17427</v>
      </c>
      <c r="X395" s="63">
        <v>4</v>
      </c>
      <c r="Y395" s="63" t="s">
        <v>1629</v>
      </c>
      <c r="Z395" s="63">
        <v>4101</v>
      </c>
      <c r="AA395" s="63" t="s">
        <v>1630</v>
      </c>
      <c r="AB395" s="63">
        <v>1</v>
      </c>
      <c r="AC395" s="63" t="s">
        <v>1331</v>
      </c>
      <c r="AD395" s="63" t="s">
        <v>17423</v>
      </c>
      <c r="AG395" s="63">
        <v>6207086</v>
      </c>
      <c r="AH395" s="63" t="s">
        <v>26781</v>
      </c>
      <c r="AI395" s="63" t="s">
        <v>26782</v>
      </c>
    </row>
    <row r="396" spans="4:35" x14ac:dyDescent="0.3">
      <c r="D396" s="60" t="s">
        <v>872</v>
      </c>
      <c r="E396" s="60" t="s">
        <v>450</v>
      </c>
      <c r="F396" s="60" t="s">
        <v>872</v>
      </c>
      <c r="G396" s="60" t="s">
        <v>424</v>
      </c>
      <c r="H396" s="60" t="s">
        <v>421</v>
      </c>
      <c r="I396" s="60">
        <v>10</v>
      </c>
      <c r="J396" s="60" t="s">
        <v>60</v>
      </c>
      <c r="K396" s="60" t="s">
        <v>877</v>
      </c>
      <c r="L396" s="60">
        <v>212</v>
      </c>
      <c r="N396"/>
      <c r="U396" s="63">
        <v>554</v>
      </c>
      <c r="V396" s="63">
        <v>1</v>
      </c>
      <c r="W396" s="63" t="s">
        <v>1661</v>
      </c>
      <c r="X396" s="63">
        <v>4</v>
      </c>
      <c r="Y396" s="63" t="s">
        <v>1629</v>
      </c>
      <c r="Z396" s="63">
        <v>4101</v>
      </c>
      <c r="AA396" s="63" t="s">
        <v>1630</v>
      </c>
      <c r="AB396" s="63">
        <v>1</v>
      </c>
      <c r="AC396" s="63" t="s">
        <v>1331</v>
      </c>
      <c r="AD396" s="63" t="s">
        <v>17421</v>
      </c>
      <c r="AG396" s="63">
        <v>6214228</v>
      </c>
      <c r="AH396" s="63" t="s">
        <v>28274</v>
      </c>
      <c r="AI396" s="63" t="s">
        <v>28275</v>
      </c>
    </row>
    <row r="397" spans="4:35" x14ac:dyDescent="0.3">
      <c r="D397" s="60" t="s">
        <v>713</v>
      </c>
      <c r="E397" s="60" t="s">
        <v>717</v>
      </c>
      <c r="F397" s="60" t="s">
        <v>713</v>
      </c>
      <c r="G397" s="60" t="s">
        <v>612</v>
      </c>
      <c r="H397" s="60" t="s">
        <v>604</v>
      </c>
      <c r="I397" s="60">
        <v>13</v>
      </c>
      <c r="J397" s="60" t="s">
        <v>60</v>
      </c>
      <c r="K397" s="60" t="s">
        <v>714</v>
      </c>
      <c r="L397" s="60">
        <v>354</v>
      </c>
      <c r="N397"/>
      <c r="U397" s="63">
        <v>556</v>
      </c>
      <c r="V397" s="63">
        <v>8</v>
      </c>
      <c r="W397" s="63" t="s">
        <v>1662</v>
      </c>
      <c r="X397" s="63">
        <v>4</v>
      </c>
      <c r="Y397" s="63" t="s">
        <v>1629</v>
      </c>
      <c r="Z397" s="63">
        <v>4101</v>
      </c>
      <c r="AA397" s="63" t="s">
        <v>1630</v>
      </c>
      <c r="AB397" s="63">
        <v>1</v>
      </c>
      <c r="AC397" s="63" t="s">
        <v>1331</v>
      </c>
      <c r="AD397" s="63" t="s">
        <v>17421</v>
      </c>
      <c r="AG397" s="72">
        <v>6215599</v>
      </c>
      <c r="AH397" s="1" t="s">
        <v>24221</v>
      </c>
      <c r="AI397" s="1" t="s">
        <v>24222</v>
      </c>
    </row>
    <row r="398" spans="4:35" x14ac:dyDescent="0.3">
      <c r="D398" s="60" t="s">
        <v>713</v>
      </c>
      <c r="E398" s="60" t="s">
        <v>862</v>
      </c>
      <c r="F398" s="60" t="s">
        <v>713</v>
      </c>
      <c r="G398" s="60" t="s">
        <v>612</v>
      </c>
      <c r="H398" s="60" t="s">
        <v>604</v>
      </c>
      <c r="I398" s="60">
        <v>13</v>
      </c>
      <c r="J398" s="60" t="s">
        <v>60</v>
      </c>
      <c r="K398" s="60" t="s">
        <v>714</v>
      </c>
      <c r="L398" s="60">
        <v>354</v>
      </c>
      <c r="N398"/>
      <c r="U398" s="63">
        <v>557</v>
      </c>
      <c r="V398" s="63">
        <v>6</v>
      </c>
      <c r="W398" s="63" t="s">
        <v>1663</v>
      </c>
      <c r="X398" s="63">
        <v>4</v>
      </c>
      <c r="Y398" s="63" t="s">
        <v>1629</v>
      </c>
      <c r="Z398" s="63">
        <v>4101</v>
      </c>
      <c r="AA398" s="63" t="s">
        <v>1630</v>
      </c>
      <c r="AB398" s="63">
        <v>1</v>
      </c>
      <c r="AC398" s="63" t="s">
        <v>1331</v>
      </c>
      <c r="AD398" s="63" t="s">
        <v>17421</v>
      </c>
      <c r="AG398" s="72">
        <v>6217910</v>
      </c>
      <c r="AH398" s="1" t="s">
        <v>22157</v>
      </c>
      <c r="AI398" s="1" t="s">
        <v>22158</v>
      </c>
    </row>
    <row r="399" spans="4:35" x14ac:dyDescent="0.3">
      <c r="D399" s="60" t="s">
        <v>707</v>
      </c>
      <c r="E399" s="60" t="s">
        <v>711</v>
      </c>
      <c r="F399" s="60" t="s">
        <v>707</v>
      </c>
      <c r="G399" s="60" t="s">
        <v>612</v>
      </c>
      <c r="H399" s="60" t="s">
        <v>604</v>
      </c>
      <c r="I399" s="60">
        <v>13</v>
      </c>
      <c r="J399" s="60" t="s">
        <v>60</v>
      </c>
      <c r="K399" s="60" t="s">
        <v>708</v>
      </c>
      <c r="L399" s="60">
        <v>249</v>
      </c>
      <c r="N399"/>
      <c r="U399" s="63">
        <v>558</v>
      </c>
      <c r="V399" s="63">
        <v>4</v>
      </c>
      <c r="W399" s="63" t="s">
        <v>1664</v>
      </c>
      <c r="X399" s="63">
        <v>4</v>
      </c>
      <c r="Y399" s="63" t="s">
        <v>1629</v>
      </c>
      <c r="Z399" s="63">
        <v>4101</v>
      </c>
      <c r="AA399" s="63" t="s">
        <v>1630</v>
      </c>
      <c r="AB399" s="63">
        <v>1</v>
      </c>
      <c r="AC399" s="63" t="s">
        <v>1331</v>
      </c>
      <c r="AD399" s="63" t="s">
        <v>17421</v>
      </c>
      <c r="AG399" s="63">
        <v>6221274</v>
      </c>
      <c r="AH399" s="63" t="s">
        <v>25195</v>
      </c>
      <c r="AI399" s="63" t="s">
        <v>25196</v>
      </c>
    </row>
    <row r="400" spans="4:35" x14ac:dyDescent="0.3">
      <c r="D400" s="60" t="s">
        <v>707</v>
      </c>
      <c r="E400" s="60" t="s">
        <v>710</v>
      </c>
      <c r="F400" s="60" t="s">
        <v>707</v>
      </c>
      <c r="G400" s="60" t="s">
        <v>612</v>
      </c>
      <c r="H400" s="60" t="s">
        <v>604</v>
      </c>
      <c r="I400" s="60">
        <v>13</v>
      </c>
      <c r="J400" s="60" t="s">
        <v>60</v>
      </c>
      <c r="K400" s="60" t="s">
        <v>708</v>
      </c>
      <c r="L400" s="60">
        <v>249</v>
      </c>
      <c r="N400"/>
      <c r="U400" s="63">
        <v>560</v>
      </c>
      <c r="V400" s="63">
        <v>6</v>
      </c>
      <c r="W400" s="63" t="s">
        <v>1665</v>
      </c>
      <c r="X400" s="63">
        <v>4</v>
      </c>
      <c r="Y400" s="63" t="s">
        <v>1629</v>
      </c>
      <c r="Z400" s="63">
        <v>4101</v>
      </c>
      <c r="AA400" s="63" t="s">
        <v>1630</v>
      </c>
      <c r="AB400" s="63">
        <v>1</v>
      </c>
      <c r="AC400" s="63" t="s">
        <v>1331</v>
      </c>
      <c r="AD400" s="63" t="s">
        <v>17421</v>
      </c>
      <c r="AG400" s="72">
        <v>6222499</v>
      </c>
      <c r="AH400" s="1" t="s">
        <v>23107</v>
      </c>
      <c r="AI400" s="1" t="s">
        <v>23108</v>
      </c>
    </row>
    <row r="401" spans="4:35" x14ac:dyDescent="0.3">
      <c r="D401" s="60" t="s">
        <v>707</v>
      </c>
      <c r="E401" s="60" t="s">
        <v>709</v>
      </c>
      <c r="F401" s="60" t="s">
        <v>707</v>
      </c>
      <c r="G401" s="60" t="s">
        <v>612</v>
      </c>
      <c r="H401" s="60" t="s">
        <v>604</v>
      </c>
      <c r="I401" s="60">
        <v>13</v>
      </c>
      <c r="J401" s="60" t="s">
        <v>60</v>
      </c>
      <c r="K401" s="60" t="s">
        <v>708</v>
      </c>
      <c r="L401" s="60">
        <v>249</v>
      </c>
      <c r="N401"/>
      <c r="U401" s="63">
        <v>561</v>
      </c>
      <c r="V401" s="63">
        <v>4</v>
      </c>
      <c r="W401" s="63" t="s">
        <v>1666</v>
      </c>
      <c r="X401" s="63">
        <v>4</v>
      </c>
      <c r="Y401" s="63" t="s">
        <v>1629</v>
      </c>
      <c r="Z401" s="63">
        <v>4101</v>
      </c>
      <c r="AA401" s="63" t="s">
        <v>1630</v>
      </c>
      <c r="AB401" s="63">
        <v>1</v>
      </c>
      <c r="AC401" s="63" t="s">
        <v>1331</v>
      </c>
      <c r="AD401" s="63" t="s">
        <v>17421</v>
      </c>
      <c r="AG401" s="72">
        <v>6223283</v>
      </c>
      <c r="AH401" s="1" t="s">
        <v>22943</v>
      </c>
      <c r="AI401" s="1" t="s">
        <v>22944</v>
      </c>
    </row>
    <row r="402" spans="4:35" x14ac:dyDescent="0.3">
      <c r="D402" s="60" t="s">
        <v>707</v>
      </c>
      <c r="E402" s="60" t="s">
        <v>706</v>
      </c>
      <c r="F402" s="60" t="s">
        <v>707</v>
      </c>
      <c r="G402" s="60" t="s">
        <v>612</v>
      </c>
      <c r="H402" s="60" t="s">
        <v>604</v>
      </c>
      <c r="I402" s="60">
        <v>13</v>
      </c>
      <c r="J402" s="60" t="s">
        <v>60</v>
      </c>
      <c r="K402" s="60" t="s">
        <v>708</v>
      </c>
      <c r="L402" s="60">
        <v>249</v>
      </c>
      <c r="N402"/>
      <c r="U402" s="63">
        <v>562</v>
      </c>
      <c r="V402" s="63">
        <v>2</v>
      </c>
      <c r="W402" s="63" t="s">
        <v>1667</v>
      </c>
      <c r="X402" s="63">
        <v>4</v>
      </c>
      <c r="Y402" s="63" t="s">
        <v>1629</v>
      </c>
      <c r="Z402" s="63">
        <v>4101</v>
      </c>
      <c r="AA402" s="63" t="s">
        <v>1630</v>
      </c>
      <c r="AB402" s="63">
        <v>1</v>
      </c>
      <c r="AC402" s="63" t="s">
        <v>1331</v>
      </c>
      <c r="AD402" s="63" t="s">
        <v>17421</v>
      </c>
      <c r="AG402" s="72">
        <v>6224612</v>
      </c>
      <c r="AH402" s="1" t="s">
        <v>24085</v>
      </c>
      <c r="AI402" s="1" t="s">
        <v>24086</v>
      </c>
    </row>
    <row r="403" spans="4:35" x14ac:dyDescent="0.3">
      <c r="D403" s="60" t="s">
        <v>713</v>
      </c>
      <c r="E403" s="60" t="s">
        <v>715</v>
      </c>
      <c r="F403" s="60" t="s">
        <v>713</v>
      </c>
      <c r="G403" s="60" t="s">
        <v>612</v>
      </c>
      <c r="H403" s="60" t="s">
        <v>604</v>
      </c>
      <c r="I403" s="60">
        <v>13</v>
      </c>
      <c r="J403" s="60" t="s">
        <v>60</v>
      </c>
      <c r="K403" s="60" t="s">
        <v>714</v>
      </c>
      <c r="L403" s="60">
        <v>354</v>
      </c>
      <c r="N403"/>
      <c r="U403" s="63">
        <v>563</v>
      </c>
      <c r="V403" s="63">
        <v>0</v>
      </c>
      <c r="W403" s="63" t="s">
        <v>1668</v>
      </c>
      <c r="X403" s="63">
        <v>4</v>
      </c>
      <c r="Y403" s="63" t="s">
        <v>1629</v>
      </c>
      <c r="Z403" s="63">
        <v>4101</v>
      </c>
      <c r="AA403" s="63" t="s">
        <v>1630</v>
      </c>
      <c r="AB403" s="63">
        <v>1</v>
      </c>
      <c r="AC403" s="63" t="s">
        <v>1331</v>
      </c>
      <c r="AD403" s="63" t="s">
        <v>17421</v>
      </c>
      <c r="AG403" s="72">
        <v>6228862</v>
      </c>
      <c r="AH403" s="1" t="s">
        <v>22781</v>
      </c>
      <c r="AI403" s="1" t="s">
        <v>22782</v>
      </c>
    </row>
    <row r="404" spans="4:35" x14ac:dyDescent="0.3">
      <c r="D404" s="60" t="s">
        <v>713</v>
      </c>
      <c r="E404" s="60" t="s">
        <v>712</v>
      </c>
      <c r="F404" s="60" t="s">
        <v>713</v>
      </c>
      <c r="G404" s="60" t="s">
        <v>612</v>
      </c>
      <c r="H404" s="60" t="s">
        <v>604</v>
      </c>
      <c r="I404" s="60">
        <v>13</v>
      </c>
      <c r="J404" s="60" t="s">
        <v>60</v>
      </c>
      <c r="K404" s="60" t="s">
        <v>714</v>
      </c>
      <c r="N404"/>
      <c r="U404" s="63">
        <v>564</v>
      </c>
      <c r="V404" s="63">
        <v>9</v>
      </c>
      <c r="W404" s="63" t="s">
        <v>1669</v>
      </c>
      <c r="X404" s="63">
        <v>4</v>
      </c>
      <c r="Y404" s="63" t="s">
        <v>1629</v>
      </c>
      <c r="Z404" s="63">
        <v>4101</v>
      </c>
      <c r="AA404" s="63" t="s">
        <v>1630</v>
      </c>
      <c r="AB404" s="63">
        <v>1</v>
      </c>
      <c r="AC404" s="63" t="s">
        <v>1331</v>
      </c>
      <c r="AD404" s="63" t="s">
        <v>17421</v>
      </c>
      <c r="AG404" s="63">
        <v>6228941</v>
      </c>
      <c r="AH404" s="63" t="s">
        <v>27840</v>
      </c>
      <c r="AI404" s="63" t="s">
        <v>27841</v>
      </c>
    </row>
    <row r="405" spans="4:35" x14ac:dyDescent="0.3">
      <c r="D405" s="60" t="s">
        <v>713</v>
      </c>
      <c r="E405" s="60" t="s">
        <v>716</v>
      </c>
      <c r="F405" s="60" t="s">
        <v>713</v>
      </c>
      <c r="G405" s="60" t="s">
        <v>612</v>
      </c>
      <c r="H405" s="60" t="s">
        <v>604</v>
      </c>
      <c r="I405" s="60">
        <v>13</v>
      </c>
      <c r="J405" s="60" t="s">
        <v>60</v>
      </c>
      <c r="K405" s="60" t="s">
        <v>714</v>
      </c>
      <c r="N405"/>
      <c r="U405" s="63">
        <v>565</v>
      </c>
      <c r="V405" s="63">
        <v>7</v>
      </c>
      <c r="W405" s="63" t="s">
        <v>1670</v>
      </c>
      <c r="X405" s="63">
        <v>4</v>
      </c>
      <c r="Y405" s="63" t="s">
        <v>1629</v>
      </c>
      <c r="Z405" s="63">
        <v>4101</v>
      </c>
      <c r="AA405" s="63" t="s">
        <v>1630</v>
      </c>
      <c r="AB405" s="63">
        <v>3</v>
      </c>
      <c r="AC405" s="63" t="s">
        <v>1288</v>
      </c>
      <c r="AD405" s="63" t="s">
        <v>17421</v>
      </c>
      <c r="AG405" s="72">
        <v>6231528</v>
      </c>
      <c r="AH405" s="1" t="s">
        <v>21923</v>
      </c>
      <c r="AI405" s="1" t="s">
        <v>21924</v>
      </c>
    </row>
    <row r="406" spans="4:35" x14ac:dyDescent="0.3">
      <c r="D406" s="60" t="s">
        <v>58</v>
      </c>
      <c r="E406" s="60" t="s">
        <v>57</v>
      </c>
      <c r="F406" s="60" t="s">
        <v>58</v>
      </c>
      <c r="G406" s="60" t="s">
        <v>57</v>
      </c>
      <c r="H406" s="60" t="s">
        <v>59</v>
      </c>
      <c r="I406" s="60">
        <v>15</v>
      </c>
      <c r="J406" s="60" t="s">
        <v>60</v>
      </c>
      <c r="K406" s="60" t="s">
        <v>61</v>
      </c>
      <c r="L406" s="60">
        <v>312</v>
      </c>
      <c r="N406"/>
      <c r="U406" s="63">
        <v>566</v>
      </c>
      <c r="V406" s="63">
        <v>5</v>
      </c>
      <c r="W406" s="63" t="s">
        <v>1671</v>
      </c>
      <c r="X406" s="63">
        <v>4</v>
      </c>
      <c r="Y406" s="63" t="s">
        <v>1629</v>
      </c>
      <c r="Z406" s="63">
        <v>4101</v>
      </c>
      <c r="AA406" s="63" t="s">
        <v>1630</v>
      </c>
      <c r="AB406" s="63">
        <v>3</v>
      </c>
      <c r="AC406" s="63" t="s">
        <v>1288</v>
      </c>
      <c r="AD406" s="63" t="s">
        <v>17421</v>
      </c>
      <c r="AG406" s="63">
        <v>6235290</v>
      </c>
      <c r="AH406" s="63" t="s">
        <v>27830</v>
      </c>
      <c r="AI406" s="63" t="s">
        <v>27831</v>
      </c>
    </row>
    <row r="407" spans="4:35" x14ac:dyDescent="0.3">
      <c r="D407" s="60" t="s">
        <v>58</v>
      </c>
      <c r="E407" s="60" t="s">
        <v>66</v>
      </c>
      <c r="F407" s="60" t="s">
        <v>58</v>
      </c>
      <c r="G407" s="60" t="s">
        <v>57</v>
      </c>
      <c r="H407" s="60" t="s">
        <v>59</v>
      </c>
      <c r="I407" s="60">
        <v>15</v>
      </c>
      <c r="J407" s="60" t="s">
        <v>60</v>
      </c>
      <c r="K407" s="60" t="s">
        <v>61</v>
      </c>
      <c r="L407" s="60">
        <v>353</v>
      </c>
      <c r="N407"/>
      <c r="U407" s="63">
        <v>567</v>
      </c>
      <c r="V407" s="63">
        <v>3</v>
      </c>
      <c r="W407" s="63" t="s">
        <v>1672</v>
      </c>
      <c r="X407" s="63">
        <v>4</v>
      </c>
      <c r="Y407" s="63" t="s">
        <v>1629</v>
      </c>
      <c r="Z407" s="63">
        <v>4101</v>
      </c>
      <c r="AA407" s="63" t="s">
        <v>1630</v>
      </c>
      <c r="AB407" s="63">
        <v>3</v>
      </c>
      <c r="AC407" s="63" t="s">
        <v>1288</v>
      </c>
      <c r="AD407" s="63" t="s">
        <v>17421</v>
      </c>
      <c r="AG407" s="72">
        <v>6235634</v>
      </c>
      <c r="AH407" s="1" t="s">
        <v>24069</v>
      </c>
      <c r="AI407" s="1" t="s">
        <v>24070</v>
      </c>
    </row>
    <row r="408" spans="4:35" x14ac:dyDescent="0.3">
      <c r="D408" s="60" t="s">
        <v>58</v>
      </c>
      <c r="E408" s="60" t="s">
        <v>65</v>
      </c>
      <c r="F408" s="60" t="s">
        <v>58</v>
      </c>
      <c r="G408" s="60" t="s">
        <v>57</v>
      </c>
      <c r="H408" s="60" t="s">
        <v>59</v>
      </c>
      <c r="I408" s="60">
        <v>15</v>
      </c>
      <c r="J408" s="60" t="s">
        <v>60</v>
      </c>
      <c r="K408" s="60" t="s">
        <v>61</v>
      </c>
      <c r="N408"/>
      <c r="U408" s="63">
        <v>568</v>
      </c>
      <c r="V408" s="63">
        <v>1</v>
      </c>
      <c r="W408" s="63" t="s">
        <v>1673</v>
      </c>
      <c r="X408" s="63">
        <v>4</v>
      </c>
      <c r="Y408" s="63" t="s">
        <v>1629</v>
      </c>
      <c r="Z408" s="63">
        <v>4101</v>
      </c>
      <c r="AA408" s="63" t="s">
        <v>1630</v>
      </c>
      <c r="AB408" s="63">
        <v>3</v>
      </c>
      <c r="AC408" s="63" t="s">
        <v>1288</v>
      </c>
      <c r="AD408" s="63" t="s">
        <v>17421</v>
      </c>
      <c r="AG408" s="72">
        <v>6238219</v>
      </c>
      <c r="AH408" s="1" t="s">
        <v>24277</v>
      </c>
      <c r="AI408" s="1" t="s">
        <v>24278</v>
      </c>
    </row>
    <row r="409" spans="4:35" x14ac:dyDescent="0.3">
      <c r="D409" s="60" t="s">
        <v>58</v>
      </c>
      <c r="E409" s="60" t="s">
        <v>64</v>
      </c>
      <c r="F409" s="60" t="s">
        <v>58</v>
      </c>
      <c r="G409" s="60" t="s">
        <v>57</v>
      </c>
      <c r="H409" s="60" t="s">
        <v>59</v>
      </c>
      <c r="I409" s="60">
        <v>15</v>
      </c>
      <c r="J409" s="60" t="s">
        <v>60</v>
      </c>
      <c r="K409" s="60" t="s">
        <v>61</v>
      </c>
      <c r="N409"/>
      <c r="U409" s="63">
        <v>570</v>
      </c>
      <c r="V409" s="63">
        <v>3</v>
      </c>
      <c r="W409" s="63" t="s">
        <v>1674</v>
      </c>
      <c r="X409" s="63">
        <v>4</v>
      </c>
      <c r="Y409" s="63" t="s">
        <v>1629</v>
      </c>
      <c r="Z409" s="63">
        <v>4101</v>
      </c>
      <c r="AA409" s="63" t="s">
        <v>1630</v>
      </c>
      <c r="AB409" s="63">
        <v>3</v>
      </c>
      <c r="AC409" s="63" t="s">
        <v>1288</v>
      </c>
      <c r="AD409" s="63" t="s">
        <v>17421</v>
      </c>
      <c r="AG409" s="72">
        <v>6239990</v>
      </c>
      <c r="AH409" s="1" t="s">
        <v>23961</v>
      </c>
      <c r="AI409" s="1" t="s">
        <v>23962</v>
      </c>
    </row>
    <row r="410" spans="4:35" x14ac:dyDescent="0.3">
      <c r="D410" s="60" t="s">
        <v>58</v>
      </c>
      <c r="E410" s="60" t="s">
        <v>63</v>
      </c>
      <c r="F410" s="60" t="s">
        <v>58</v>
      </c>
      <c r="G410" s="60" t="s">
        <v>57</v>
      </c>
      <c r="H410" s="60" t="s">
        <v>59</v>
      </c>
      <c r="I410" s="60">
        <v>15</v>
      </c>
      <c r="J410" s="60" t="s">
        <v>60</v>
      </c>
      <c r="K410" s="60" t="s">
        <v>61</v>
      </c>
      <c r="N410"/>
      <c r="U410" s="63">
        <v>571</v>
      </c>
      <c r="V410" s="63">
        <v>1</v>
      </c>
      <c r="W410" s="63" t="s">
        <v>1675</v>
      </c>
      <c r="X410" s="63">
        <v>4</v>
      </c>
      <c r="Y410" s="63" t="s">
        <v>1629</v>
      </c>
      <c r="Z410" s="63">
        <v>4101</v>
      </c>
      <c r="AA410" s="63" t="s">
        <v>1630</v>
      </c>
      <c r="AB410" s="63">
        <v>3</v>
      </c>
      <c r="AC410" s="63" t="s">
        <v>1288</v>
      </c>
      <c r="AD410" s="63" t="s">
        <v>17421</v>
      </c>
      <c r="AG410" s="63">
        <v>6242022</v>
      </c>
      <c r="AH410" s="63" t="s">
        <v>27848</v>
      </c>
      <c r="AI410" s="63" t="s">
        <v>27849</v>
      </c>
    </row>
    <row r="411" spans="4:35" x14ac:dyDescent="0.3">
      <c r="D411" s="60" t="s">
        <v>58</v>
      </c>
      <c r="E411" s="60" t="s">
        <v>62</v>
      </c>
      <c r="F411" s="60" t="s">
        <v>58</v>
      </c>
      <c r="G411" s="60" t="s">
        <v>57</v>
      </c>
      <c r="H411" s="60" t="s">
        <v>59</v>
      </c>
      <c r="I411" s="60">
        <v>15</v>
      </c>
      <c r="J411" s="60" t="s">
        <v>60</v>
      </c>
      <c r="K411" s="60" t="s">
        <v>61</v>
      </c>
      <c r="L411" s="60">
        <v>353</v>
      </c>
      <c r="N411"/>
      <c r="U411" s="63">
        <v>573</v>
      </c>
      <c r="V411" s="63">
        <v>8</v>
      </c>
      <c r="W411" s="63" t="s">
        <v>1676</v>
      </c>
      <c r="X411" s="63">
        <v>4</v>
      </c>
      <c r="Y411" s="63" t="s">
        <v>1629</v>
      </c>
      <c r="Z411" s="63">
        <v>4101</v>
      </c>
      <c r="AA411" s="63" t="s">
        <v>1630</v>
      </c>
      <c r="AB411" s="63">
        <v>3</v>
      </c>
      <c r="AC411" s="63" t="s">
        <v>1288</v>
      </c>
      <c r="AD411" s="63" t="s">
        <v>17421</v>
      </c>
      <c r="AG411" s="72">
        <v>6242031</v>
      </c>
      <c r="AH411" s="1" t="s">
        <v>23073</v>
      </c>
      <c r="AI411" s="1" t="s">
        <v>23074</v>
      </c>
    </row>
    <row r="412" spans="4:35" x14ac:dyDescent="0.3">
      <c r="U412" s="63">
        <v>574</v>
      </c>
      <c r="V412" s="63">
        <v>6</v>
      </c>
      <c r="W412" s="63" t="s">
        <v>1677</v>
      </c>
      <c r="X412" s="63">
        <v>4</v>
      </c>
      <c r="Y412" s="63" t="s">
        <v>1629</v>
      </c>
      <c r="Z412" s="63">
        <v>4101</v>
      </c>
      <c r="AA412" s="63" t="s">
        <v>1630</v>
      </c>
      <c r="AB412" s="63">
        <v>3</v>
      </c>
      <c r="AC412" s="63" t="s">
        <v>1288</v>
      </c>
      <c r="AD412" s="63" t="s">
        <v>17421</v>
      </c>
      <c r="AG412" s="63">
        <v>6243004</v>
      </c>
      <c r="AH412" s="63" t="s">
        <v>25621</v>
      </c>
      <c r="AI412" s="63" t="s">
        <v>25622</v>
      </c>
    </row>
    <row r="413" spans="4:35" x14ac:dyDescent="0.3">
      <c r="U413" s="63">
        <v>575</v>
      </c>
      <c r="V413" s="63">
        <v>4</v>
      </c>
      <c r="W413" s="63" t="s">
        <v>1678</v>
      </c>
      <c r="X413" s="63">
        <v>4</v>
      </c>
      <c r="Y413" s="63" t="s">
        <v>1629</v>
      </c>
      <c r="Z413" s="63">
        <v>4101</v>
      </c>
      <c r="AA413" s="63" t="s">
        <v>1630</v>
      </c>
      <c r="AB413" s="63">
        <v>3</v>
      </c>
      <c r="AC413" s="63" t="s">
        <v>1288</v>
      </c>
      <c r="AD413" s="63" t="s">
        <v>17421</v>
      </c>
      <c r="AG413" s="72">
        <v>6243555</v>
      </c>
      <c r="AH413" s="1" t="s">
        <v>23391</v>
      </c>
      <c r="AI413" s="1" t="s">
        <v>23392</v>
      </c>
    </row>
    <row r="414" spans="4:35" x14ac:dyDescent="0.3">
      <c r="U414" s="63">
        <v>578</v>
      </c>
      <c r="V414" s="63">
        <v>9</v>
      </c>
      <c r="W414" s="63" t="s">
        <v>1679</v>
      </c>
      <c r="X414" s="63">
        <v>4</v>
      </c>
      <c r="Y414" s="63" t="s">
        <v>1629</v>
      </c>
      <c r="Z414" s="63">
        <v>4101</v>
      </c>
      <c r="AA414" s="63" t="s">
        <v>1630</v>
      </c>
      <c r="AB414" s="63">
        <v>1</v>
      </c>
      <c r="AC414" s="63" t="s">
        <v>1331</v>
      </c>
      <c r="AD414" s="63" t="s">
        <v>17421</v>
      </c>
      <c r="AG414" s="63">
        <v>6244039</v>
      </c>
      <c r="AH414" s="63" t="s">
        <v>26597</v>
      </c>
      <c r="AI414" s="63" t="s">
        <v>26598</v>
      </c>
    </row>
    <row r="415" spans="4:35" x14ac:dyDescent="0.3">
      <c r="U415" s="63">
        <v>579</v>
      </c>
      <c r="V415" s="63">
        <v>7</v>
      </c>
      <c r="W415" s="63" t="s">
        <v>1680</v>
      </c>
      <c r="X415" s="63">
        <v>4</v>
      </c>
      <c r="Y415" s="63" t="s">
        <v>1629</v>
      </c>
      <c r="Z415" s="63">
        <v>4101</v>
      </c>
      <c r="AA415" s="63" t="s">
        <v>1630</v>
      </c>
      <c r="AB415" s="63">
        <v>3</v>
      </c>
      <c r="AC415" s="63" t="s">
        <v>1288</v>
      </c>
      <c r="AD415" s="63" t="s">
        <v>17421</v>
      </c>
      <c r="AG415" s="63">
        <v>6246280</v>
      </c>
      <c r="AH415" s="63" t="s">
        <v>26365</v>
      </c>
      <c r="AI415" s="63" t="s">
        <v>26366</v>
      </c>
    </row>
    <row r="416" spans="4:35" x14ac:dyDescent="0.3">
      <c r="U416" s="63">
        <v>580</v>
      </c>
      <c r="V416" s="63">
        <v>0</v>
      </c>
      <c r="W416" s="63" t="s">
        <v>1681</v>
      </c>
      <c r="X416" s="63">
        <v>4</v>
      </c>
      <c r="Y416" s="63" t="s">
        <v>1629</v>
      </c>
      <c r="Z416" s="63">
        <v>4101</v>
      </c>
      <c r="AA416" s="63" t="s">
        <v>1630</v>
      </c>
      <c r="AB416" s="63">
        <v>4</v>
      </c>
      <c r="AC416" s="63" t="s">
        <v>1291</v>
      </c>
      <c r="AD416" s="63" t="s">
        <v>17421</v>
      </c>
      <c r="AG416" s="63">
        <v>6248468</v>
      </c>
      <c r="AH416" s="63" t="s">
        <v>26617</v>
      </c>
      <c r="AI416" s="63" t="s">
        <v>26618</v>
      </c>
    </row>
    <row r="417" spans="21:35" x14ac:dyDescent="0.3">
      <c r="U417" s="63">
        <v>581</v>
      </c>
      <c r="V417" s="63">
        <v>9</v>
      </c>
      <c r="W417" s="63" t="s">
        <v>1682</v>
      </c>
      <c r="X417" s="63">
        <v>4</v>
      </c>
      <c r="Y417" s="63" t="s">
        <v>1629</v>
      </c>
      <c r="Z417" s="63">
        <v>4101</v>
      </c>
      <c r="AA417" s="63" t="s">
        <v>1630</v>
      </c>
      <c r="AB417" s="63">
        <v>3</v>
      </c>
      <c r="AC417" s="63" t="s">
        <v>1288</v>
      </c>
      <c r="AD417" s="63" t="s">
        <v>17421</v>
      </c>
      <c r="AG417" s="72">
        <v>6250846</v>
      </c>
      <c r="AH417" s="1" t="s">
        <v>23111</v>
      </c>
      <c r="AI417" s="1" t="s">
        <v>23112</v>
      </c>
    </row>
    <row r="418" spans="21:35" x14ac:dyDescent="0.3">
      <c r="U418" s="63">
        <v>582</v>
      </c>
      <c r="V418" s="63">
        <v>7</v>
      </c>
      <c r="W418" s="63" t="s">
        <v>1683</v>
      </c>
      <c r="X418" s="63">
        <v>4</v>
      </c>
      <c r="Y418" s="63" t="s">
        <v>1629</v>
      </c>
      <c r="Z418" s="63">
        <v>4101</v>
      </c>
      <c r="AA418" s="63" t="s">
        <v>1630</v>
      </c>
      <c r="AB418" s="63">
        <v>4</v>
      </c>
      <c r="AC418" s="63" t="s">
        <v>1291</v>
      </c>
      <c r="AD418" s="63" t="s">
        <v>17421</v>
      </c>
      <c r="AG418" s="72">
        <v>6251303</v>
      </c>
      <c r="AH418" s="1" t="s">
        <v>22289</v>
      </c>
      <c r="AI418" s="1" t="s">
        <v>22290</v>
      </c>
    </row>
    <row r="419" spans="21:35" x14ac:dyDescent="0.3">
      <c r="U419" s="63">
        <v>583</v>
      </c>
      <c r="V419" s="63">
        <v>5</v>
      </c>
      <c r="W419" s="63" t="s">
        <v>1684</v>
      </c>
      <c r="X419" s="63">
        <v>4</v>
      </c>
      <c r="Y419" s="63" t="s">
        <v>1629</v>
      </c>
      <c r="Z419" s="63">
        <v>4101</v>
      </c>
      <c r="AA419" s="63" t="s">
        <v>1630</v>
      </c>
      <c r="AB419" s="63">
        <v>3</v>
      </c>
      <c r="AC419" s="63" t="s">
        <v>1288</v>
      </c>
      <c r="AD419" s="63" t="s">
        <v>17421</v>
      </c>
      <c r="AG419" s="63">
        <v>6251398</v>
      </c>
      <c r="AH419" s="63" t="s">
        <v>28084</v>
      </c>
      <c r="AI419" s="63" t="s">
        <v>28085</v>
      </c>
    </row>
    <row r="420" spans="21:35" x14ac:dyDescent="0.3">
      <c r="U420" s="63">
        <v>585</v>
      </c>
      <c r="V420" s="63">
        <v>1</v>
      </c>
      <c r="W420" s="63" t="s">
        <v>1685</v>
      </c>
      <c r="X420" s="63">
        <v>4</v>
      </c>
      <c r="Y420" s="63" t="s">
        <v>1629</v>
      </c>
      <c r="Z420" s="63">
        <v>4101</v>
      </c>
      <c r="AA420" s="63" t="s">
        <v>1630</v>
      </c>
      <c r="AB420" s="63">
        <v>4</v>
      </c>
      <c r="AC420" s="63" t="s">
        <v>1291</v>
      </c>
      <c r="AD420" s="63" t="s">
        <v>17421</v>
      </c>
      <c r="AG420" s="63">
        <v>6252118</v>
      </c>
      <c r="AH420" s="63" t="s">
        <v>24985</v>
      </c>
      <c r="AI420" s="63" t="s">
        <v>24986</v>
      </c>
    </row>
    <row r="421" spans="21:35" x14ac:dyDescent="0.3">
      <c r="U421" s="63">
        <v>587</v>
      </c>
      <c r="V421" s="63">
        <v>8</v>
      </c>
      <c r="W421" s="63" t="s">
        <v>1686</v>
      </c>
      <c r="X421" s="63">
        <v>4</v>
      </c>
      <c r="Y421" s="63" t="s">
        <v>1629</v>
      </c>
      <c r="Z421" s="63">
        <v>4101</v>
      </c>
      <c r="AA421" s="63" t="s">
        <v>1630</v>
      </c>
      <c r="AB421" s="63">
        <v>4</v>
      </c>
      <c r="AC421" s="63" t="s">
        <v>1291</v>
      </c>
      <c r="AD421" s="63" t="s">
        <v>17421</v>
      </c>
      <c r="AG421" s="63">
        <v>6252430</v>
      </c>
      <c r="AH421" s="63" t="s">
        <v>27626</v>
      </c>
      <c r="AI421" s="63" t="s">
        <v>27627</v>
      </c>
    </row>
    <row r="422" spans="21:35" x14ac:dyDescent="0.3">
      <c r="U422" s="63">
        <v>589</v>
      </c>
      <c r="V422" s="63">
        <v>4</v>
      </c>
      <c r="W422" s="63" t="s">
        <v>1687</v>
      </c>
      <c r="X422" s="63">
        <v>4</v>
      </c>
      <c r="Y422" s="63" t="s">
        <v>1629</v>
      </c>
      <c r="Z422" s="63">
        <v>4101</v>
      </c>
      <c r="AA422" s="63" t="s">
        <v>1630</v>
      </c>
      <c r="AB422" s="63">
        <v>3</v>
      </c>
      <c r="AC422" s="63" t="s">
        <v>1288</v>
      </c>
      <c r="AD422" s="63" t="s">
        <v>17421</v>
      </c>
      <c r="AG422" s="63">
        <v>6253971</v>
      </c>
      <c r="AH422" s="63" t="s">
        <v>27982</v>
      </c>
      <c r="AI422" s="63" t="s">
        <v>27983</v>
      </c>
    </row>
    <row r="423" spans="21:35" x14ac:dyDescent="0.3">
      <c r="U423" s="63">
        <v>590</v>
      </c>
      <c r="V423" s="63">
        <v>8</v>
      </c>
      <c r="W423" s="63" t="s">
        <v>1688</v>
      </c>
      <c r="X423" s="63">
        <v>4</v>
      </c>
      <c r="Y423" s="63" t="s">
        <v>1629</v>
      </c>
      <c r="Z423" s="63">
        <v>4101</v>
      </c>
      <c r="AA423" s="63" t="s">
        <v>1630</v>
      </c>
      <c r="AB423" s="63">
        <v>4</v>
      </c>
      <c r="AC423" s="63" t="s">
        <v>1291</v>
      </c>
      <c r="AD423" s="63" t="s">
        <v>17421</v>
      </c>
      <c r="AG423" s="72">
        <v>6256048</v>
      </c>
      <c r="AH423" s="1" t="s">
        <v>24011</v>
      </c>
      <c r="AI423" s="1" t="s">
        <v>24012</v>
      </c>
    </row>
    <row r="424" spans="21:35" x14ac:dyDescent="0.3">
      <c r="U424" s="63">
        <v>591</v>
      </c>
      <c r="V424" s="63">
        <v>6</v>
      </c>
      <c r="W424" s="63" t="s">
        <v>1689</v>
      </c>
      <c r="X424" s="63">
        <v>4</v>
      </c>
      <c r="Y424" s="63" t="s">
        <v>1629</v>
      </c>
      <c r="Z424" s="63">
        <v>4101</v>
      </c>
      <c r="AA424" s="63" t="s">
        <v>1630</v>
      </c>
      <c r="AB424" s="63">
        <v>4</v>
      </c>
      <c r="AC424" s="63" t="s">
        <v>1291</v>
      </c>
      <c r="AD424" s="63" t="s">
        <v>17421</v>
      </c>
      <c r="AG424" s="72">
        <v>6256221</v>
      </c>
      <c r="AH424" s="1" t="s">
        <v>21801</v>
      </c>
      <c r="AI424" s="1" t="s">
        <v>21802</v>
      </c>
    </row>
    <row r="425" spans="21:35" x14ac:dyDescent="0.3">
      <c r="U425" s="63">
        <v>597</v>
      </c>
      <c r="V425" s="63">
        <v>5</v>
      </c>
      <c r="W425" s="63" t="s">
        <v>1690</v>
      </c>
      <c r="X425" s="63">
        <v>4</v>
      </c>
      <c r="Y425" s="63" t="s">
        <v>1629</v>
      </c>
      <c r="Z425" s="63">
        <v>4104</v>
      </c>
      <c r="AA425" s="63" t="s">
        <v>1691</v>
      </c>
      <c r="AB425" s="63">
        <v>2</v>
      </c>
      <c r="AC425" s="63" t="s">
        <v>1364</v>
      </c>
      <c r="AD425" s="63" t="s">
        <v>17421</v>
      </c>
      <c r="AG425" s="63">
        <v>6256323</v>
      </c>
      <c r="AH425" s="63" t="s">
        <v>26661</v>
      </c>
      <c r="AI425" s="63" t="s">
        <v>26662</v>
      </c>
    </row>
    <row r="426" spans="21:35" x14ac:dyDescent="0.3">
      <c r="U426" s="63">
        <v>598</v>
      </c>
      <c r="V426" s="63">
        <v>3</v>
      </c>
      <c r="W426" s="63" t="s">
        <v>1692</v>
      </c>
      <c r="X426" s="63">
        <v>4</v>
      </c>
      <c r="Y426" s="63" t="s">
        <v>1629</v>
      </c>
      <c r="Z426" s="63">
        <v>4104</v>
      </c>
      <c r="AA426" s="63" t="s">
        <v>1691</v>
      </c>
      <c r="AB426" s="63">
        <v>2</v>
      </c>
      <c r="AC426" s="63" t="s">
        <v>1364</v>
      </c>
      <c r="AD426" s="63" t="s">
        <v>17421</v>
      </c>
      <c r="AG426" s="72">
        <v>6256480</v>
      </c>
      <c r="AH426" s="1" t="s">
        <v>23781</v>
      </c>
      <c r="AI426" s="1" t="s">
        <v>23782</v>
      </c>
    </row>
    <row r="427" spans="21:35" x14ac:dyDescent="0.3">
      <c r="U427" s="63">
        <v>599</v>
      </c>
      <c r="V427" s="63">
        <v>1</v>
      </c>
      <c r="W427" s="63" t="s">
        <v>1693</v>
      </c>
      <c r="X427" s="63">
        <v>4</v>
      </c>
      <c r="Y427" s="63" t="s">
        <v>1629</v>
      </c>
      <c r="Z427" s="63">
        <v>4104</v>
      </c>
      <c r="AA427" s="63" t="s">
        <v>1691</v>
      </c>
      <c r="AB427" s="63">
        <v>2</v>
      </c>
      <c r="AC427" s="63" t="s">
        <v>1364</v>
      </c>
      <c r="AD427" s="63" t="s">
        <v>17421</v>
      </c>
      <c r="AG427" s="72">
        <v>6256713</v>
      </c>
      <c r="AH427" s="1" t="s">
        <v>24631</v>
      </c>
      <c r="AI427" s="1" t="s">
        <v>24632</v>
      </c>
    </row>
    <row r="428" spans="21:35" x14ac:dyDescent="0.3">
      <c r="U428" s="63">
        <v>602</v>
      </c>
      <c r="V428" s="63">
        <v>5</v>
      </c>
      <c r="W428" s="63" t="s">
        <v>1694</v>
      </c>
      <c r="X428" s="63">
        <v>4</v>
      </c>
      <c r="Y428" s="63" t="s">
        <v>1629</v>
      </c>
      <c r="Z428" s="63">
        <v>4104</v>
      </c>
      <c r="AA428" s="63" t="s">
        <v>1691</v>
      </c>
      <c r="AB428" s="63">
        <v>2</v>
      </c>
      <c r="AC428" s="63" t="s">
        <v>1364</v>
      </c>
      <c r="AD428" s="63" t="s">
        <v>17421</v>
      </c>
      <c r="AG428" s="63">
        <v>6258195</v>
      </c>
      <c r="AH428" s="63" t="s">
        <v>26081</v>
      </c>
      <c r="AI428" s="63" t="s">
        <v>26082</v>
      </c>
    </row>
    <row r="429" spans="21:35" x14ac:dyDescent="0.3">
      <c r="U429" s="63">
        <v>604</v>
      </c>
      <c r="V429" s="63">
        <v>1</v>
      </c>
      <c r="W429" s="63" t="s">
        <v>1695</v>
      </c>
      <c r="X429" s="63">
        <v>4</v>
      </c>
      <c r="Y429" s="63" t="s">
        <v>1629</v>
      </c>
      <c r="Z429" s="63">
        <v>4104</v>
      </c>
      <c r="AA429" s="63" t="s">
        <v>1691</v>
      </c>
      <c r="AB429" s="63">
        <v>2</v>
      </c>
      <c r="AC429" s="63" t="s">
        <v>1364</v>
      </c>
      <c r="AD429" s="63" t="s">
        <v>17421</v>
      </c>
      <c r="AG429" s="63">
        <v>6258938</v>
      </c>
      <c r="AH429" s="63" t="s">
        <v>25315</v>
      </c>
      <c r="AI429" s="63" t="s">
        <v>25316</v>
      </c>
    </row>
    <row r="430" spans="21:35" x14ac:dyDescent="0.3">
      <c r="U430" s="63">
        <v>606</v>
      </c>
      <c r="V430" s="63">
        <v>8</v>
      </c>
      <c r="W430" s="63" t="s">
        <v>1696</v>
      </c>
      <c r="X430" s="63">
        <v>4</v>
      </c>
      <c r="Y430" s="63" t="s">
        <v>1629</v>
      </c>
      <c r="Z430" s="63">
        <v>4104</v>
      </c>
      <c r="AA430" s="63" t="s">
        <v>1691</v>
      </c>
      <c r="AB430" s="63">
        <v>2</v>
      </c>
      <c r="AC430" s="63" t="s">
        <v>1364</v>
      </c>
      <c r="AD430" s="63" t="s">
        <v>17421</v>
      </c>
      <c r="AG430" s="63">
        <v>6262135</v>
      </c>
      <c r="AH430" s="63" t="s">
        <v>27866</v>
      </c>
      <c r="AI430" s="63" t="s">
        <v>27867</v>
      </c>
    </row>
    <row r="431" spans="21:35" x14ac:dyDescent="0.3">
      <c r="U431" s="63">
        <v>608</v>
      </c>
      <c r="V431" s="63">
        <v>4</v>
      </c>
      <c r="W431" s="63" t="s">
        <v>1697</v>
      </c>
      <c r="X431" s="63">
        <v>4</v>
      </c>
      <c r="Y431" s="63" t="s">
        <v>1629</v>
      </c>
      <c r="Z431" s="63">
        <v>4104</v>
      </c>
      <c r="AA431" s="63" t="s">
        <v>1691</v>
      </c>
      <c r="AB431" s="63">
        <v>2</v>
      </c>
      <c r="AC431" s="63" t="s">
        <v>1364</v>
      </c>
      <c r="AD431" s="63" t="s">
        <v>17421</v>
      </c>
      <c r="AG431" s="63">
        <v>6263363</v>
      </c>
      <c r="AH431" s="63" t="s">
        <v>26045</v>
      </c>
      <c r="AI431" s="63" t="s">
        <v>26046</v>
      </c>
    </row>
    <row r="432" spans="21:35" x14ac:dyDescent="0.3">
      <c r="U432" s="63">
        <v>609</v>
      </c>
      <c r="V432" s="63">
        <v>2</v>
      </c>
      <c r="W432" s="63" t="s">
        <v>1698</v>
      </c>
      <c r="X432" s="63">
        <v>4</v>
      </c>
      <c r="Y432" s="63" t="s">
        <v>1629</v>
      </c>
      <c r="Z432" s="63">
        <v>4102</v>
      </c>
      <c r="AA432" s="63" t="s">
        <v>1699</v>
      </c>
      <c r="AB432" s="63">
        <v>6</v>
      </c>
      <c r="AC432" s="63" t="s">
        <v>1252</v>
      </c>
      <c r="AD432" s="63" t="s">
        <v>17421</v>
      </c>
      <c r="AG432" s="72">
        <v>6263553</v>
      </c>
      <c r="AH432" s="1" t="s">
        <v>24375</v>
      </c>
      <c r="AI432" s="1" t="s">
        <v>24376</v>
      </c>
    </row>
    <row r="433" spans="21:35" x14ac:dyDescent="0.3">
      <c r="U433" s="63">
        <v>610</v>
      </c>
      <c r="V433" s="63">
        <v>6</v>
      </c>
      <c r="W433" s="63" t="s">
        <v>1700</v>
      </c>
      <c r="X433" s="63">
        <v>4</v>
      </c>
      <c r="Y433" s="63" t="s">
        <v>1629</v>
      </c>
      <c r="Z433" s="63">
        <v>4102</v>
      </c>
      <c r="AA433" s="63" t="s">
        <v>1699</v>
      </c>
      <c r="AB433" s="63">
        <v>6</v>
      </c>
      <c r="AC433" s="63" t="s">
        <v>1252</v>
      </c>
      <c r="AD433" s="63" t="s">
        <v>17421</v>
      </c>
      <c r="AG433" s="63">
        <v>6264666</v>
      </c>
      <c r="AH433" s="63" t="s">
        <v>25727</v>
      </c>
      <c r="AI433" s="63" t="s">
        <v>25728</v>
      </c>
    </row>
    <row r="434" spans="21:35" x14ac:dyDescent="0.3">
      <c r="U434" s="63">
        <v>611</v>
      </c>
      <c r="V434" s="63">
        <v>4</v>
      </c>
      <c r="W434" s="63" t="s">
        <v>1701</v>
      </c>
      <c r="X434" s="63">
        <v>4</v>
      </c>
      <c r="Y434" s="63" t="s">
        <v>1629</v>
      </c>
      <c r="Z434" s="63">
        <v>4102</v>
      </c>
      <c r="AA434" s="63" t="s">
        <v>1699</v>
      </c>
      <c r="AB434" s="63">
        <v>6</v>
      </c>
      <c r="AC434" s="63" t="s">
        <v>1252</v>
      </c>
      <c r="AD434" s="63" t="s">
        <v>17421</v>
      </c>
      <c r="AG434" s="72">
        <v>6273144</v>
      </c>
      <c r="AH434" s="1" t="s">
        <v>23467</v>
      </c>
      <c r="AI434" s="1" t="s">
        <v>23468</v>
      </c>
    </row>
    <row r="435" spans="21:35" x14ac:dyDescent="0.3">
      <c r="U435" s="63">
        <v>612</v>
      </c>
      <c r="V435" s="63">
        <v>2</v>
      </c>
      <c r="W435" s="63" t="s">
        <v>1702</v>
      </c>
      <c r="X435" s="63">
        <v>4</v>
      </c>
      <c r="Y435" s="63" t="s">
        <v>1629</v>
      </c>
      <c r="Z435" s="63">
        <v>4102</v>
      </c>
      <c r="AA435" s="63" t="s">
        <v>1699</v>
      </c>
      <c r="AB435" s="63">
        <v>6</v>
      </c>
      <c r="AC435" s="63" t="s">
        <v>1252</v>
      </c>
      <c r="AD435" s="63" t="s">
        <v>17421</v>
      </c>
      <c r="AG435" s="72">
        <v>6273154</v>
      </c>
      <c r="AH435" s="1" t="s">
        <v>22097</v>
      </c>
      <c r="AI435" s="1" t="s">
        <v>22098</v>
      </c>
    </row>
    <row r="436" spans="21:35" x14ac:dyDescent="0.3">
      <c r="U436" s="63">
        <v>613</v>
      </c>
      <c r="V436" s="63">
        <v>0</v>
      </c>
      <c r="W436" s="63" t="s">
        <v>1703</v>
      </c>
      <c r="X436" s="63">
        <v>4</v>
      </c>
      <c r="Y436" s="63" t="s">
        <v>1629</v>
      </c>
      <c r="Z436" s="63">
        <v>4102</v>
      </c>
      <c r="AA436" s="63" t="s">
        <v>1699</v>
      </c>
      <c r="AB436" s="63">
        <v>6</v>
      </c>
      <c r="AC436" s="63" t="s">
        <v>1252</v>
      </c>
      <c r="AD436" s="63" t="s">
        <v>17421</v>
      </c>
      <c r="AG436" s="72">
        <v>6273238</v>
      </c>
      <c r="AH436" s="1" t="s">
        <v>23193</v>
      </c>
      <c r="AI436" s="1" t="s">
        <v>23194</v>
      </c>
    </row>
    <row r="437" spans="21:35" x14ac:dyDescent="0.3">
      <c r="U437" s="63">
        <v>614</v>
      </c>
      <c r="V437" s="63">
        <v>9</v>
      </c>
      <c r="W437" s="63" t="s">
        <v>1704</v>
      </c>
      <c r="X437" s="63">
        <v>4</v>
      </c>
      <c r="Y437" s="63" t="s">
        <v>1629</v>
      </c>
      <c r="Z437" s="63">
        <v>4102</v>
      </c>
      <c r="AA437" s="63" t="s">
        <v>1699</v>
      </c>
      <c r="AB437" s="63">
        <v>6</v>
      </c>
      <c r="AC437" s="63" t="s">
        <v>1252</v>
      </c>
      <c r="AD437" s="63" t="s">
        <v>17421</v>
      </c>
      <c r="AG437" s="63">
        <v>6274296</v>
      </c>
      <c r="AH437" s="63" t="s">
        <v>27324</v>
      </c>
      <c r="AI437" s="63" t="s">
        <v>27325</v>
      </c>
    </row>
    <row r="438" spans="21:35" x14ac:dyDescent="0.3">
      <c r="U438" s="63">
        <v>615</v>
      </c>
      <c r="V438" s="63">
        <v>7</v>
      </c>
      <c r="W438" s="63" t="s">
        <v>1705</v>
      </c>
      <c r="X438" s="63">
        <v>4</v>
      </c>
      <c r="Y438" s="63" t="s">
        <v>1629</v>
      </c>
      <c r="Z438" s="63">
        <v>4102</v>
      </c>
      <c r="AA438" s="63" t="s">
        <v>1699</v>
      </c>
      <c r="AB438" s="63">
        <v>6</v>
      </c>
      <c r="AC438" s="63" t="s">
        <v>1252</v>
      </c>
      <c r="AD438" s="63" t="s">
        <v>17421</v>
      </c>
      <c r="AG438" s="63">
        <v>6276179</v>
      </c>
      <c r="AH438" s="63" t="s">
        <v>26527</v>
      </c>
      <c r="AI438" s="63" t="s">
        <v>26528</v>
      </c>
    </row>
    <row r="439" spans="21:35" x14ac:dyDescent="0.3">
      <c r="U439" s="63">
        <v>616</v>
      </c>
      <c r="V439" s="63">
        <v>5</v>
      </c>
      <c r="W439" s="63" t="s">
        <v>1706</v>
      </c>
      <c r="X439" s="63">
        <v>4</v>
      </c>
      <c r="Y439" s="63" t="s">
        <v>1629</v>
      </c>
      <c r="Z439" s="63">
        <v>4102</v>
      </c>
      <c r="AA439" s="63" t="s">
        <v>1699</v>
      </c>
      <c r="AB439" s="63">
        <v>6</v>
      </c>
      <c r="AC439" s="63" t="s">
        <v>1252</v>
      </c>
      <c r="AD439" s="63" t="s">
        <v>17421</v>
      </c>
      <c r="AG439" s="72">
        <v>6276284</v>
      </c>
      <c r="AH439" s="1" t="s">
        <v>22141</v>
      </c>
      <c r="AI439" s="1" t="s">
        <v>22142</v>
      </c>
    </row>
    <row r="440" spans="21:35" x14ac:dyDescent="0.3">
      <c r="U440" s="63">
        <v>617</v>
      </c>
      <c r="V440" s="63">
        <v>3</v>
      </c>
      <c r="W440" s="63" t="s">
        <v>1707</v>
      </c>
      <c r="X440" s="63">
        <v>4</v>
      </c>
      <c r="Y440" s="63" t="s">
        <v>1629</v>
      </c>
      <c r="Z440" s="63">
        <v>4102</v>
      </c>
      <c r="AA440" s="63" t="s">
        <v>1699</v>
      </c>
      <c r="AB440" s="63">
        <v>6</v>
      </c>
      <c r="AC440" s="63" t="s">
        <v>1252</v>
      </c>
      <c r="AD440" s="63" t="s">
        <v>17421</v>
      </c>
      <c r="AG440" s="72">
        <v>6276446</v>
      </c>
      <c r="AH440" s="1" t="s">
        <v>23469</v>
      </c>
      <c r="AI440" s="1" t="s">
        <v>23470</v>
      </c>
    </row>
    <row r="441" spans="21:35" x14ac:dyDescent="0.3">
      <c r="U441" s="63">
        <v>618</v>
      </c>
      <c r="V441" s="63">
        <v>1</v>
      </c>
      <c r="W441" s="63" t="s">
        <v>1708</v>
      </c>
      <c r="X441" s="63">
        <v>4</v>
      </c>
      <c r="Y441" s="63" t="s">
        <v>1629</v>
      </c>
      <c r="Z441" s="63">
        <v>4102</v>
      </c>
      <c r="AA441" s="63" t="s">
        <v>1699</v>
      </c>
      <c r="AB441" s="63">
        <v>6</v>
      </c>
      <c r="AC441" s="63" t="s">
        <v>1252</v>
      </c>
      <c r="AD441" s="63" t="s">
        <v>17421</v>
      </c>
      <c r="AG441" s="63">
        <v>6276885</v>
      </c>
      <c r="AH441" s="63" t="s">
        <v>25397</v>
      </c>
      <c r="AI441" s="63" t="s">
        <v>25398</v>
      </c>
    </row>
    <row r="442" spans="21:35" x14ac:dyDescent="0.3">
      <c r="U442" s="63">
        <v>620</v>
      </c>
      <c r="V442" s="63">
        <v>3</v>
      </c>
      <c r="W442" s="63" t="s">
        <v>1709</v>
      </c>
      <c r="X442" s="63">
        <v>4</v>
      </c>
      <c r="Y442" s="63" t="s">
        <v>1629</v>
      </c>
      <c r="Z442" s="63">
        <v>4102</v>
      </c>
      <c r="AA442" s="63" t="s">
        <v>1699</v>
      </c>
      <c r="AB442" s="63">
        <v>6</v>
      </c>
      <c r="AC442" s="63" t="s">
        <v>1252</v>
      </c>
      <c r="AD442" s="63" t="s">
        <v>17421</v>
      </c>
      <c r="AG442" s="63">
        <v>6277113</v>
      </c>
      <c r="AH442" s="63" t="s">
        <v>26799</v>
      </c>
      <c r="AI442" s="63" t="s">
        <v>26800</v>
      </c>
    </row>
    <row r="443" spans="21:35" x14ac:dyDescent="0.3">
      <c r="U443" s="63">
        <v>621</v>
      </c>
      <c r="V443" s="63">
        <v>1</v>
      </c>
      <c r="W443" s="63" t="s">
        <v>1710</v>
      </c>
      <c r="X443" s="63">
        <v>4</v>
      </c>
      <c r="Y443" s="63" t="s">
        <v>1629</v>
      </c>
      <c r="Z443" s="63">
        <v>4102</v>
      </c>
      <c r="AA443" s="63" t="s">
        <v>1699</v>
      </c>
      <c r="AB443" s="63">
        <v>6</v>
      </c>
      <c r="AC443" s="63" t="s">
        <v>1252</v>
      </c>
      <c r="AD443" s="63" t="s">
        <v>17421</v>
      </c>
      <c r="AG443" s="72">
        <v>6278658</v>
      </c>
      <c r="AH443" s="1" t="s">
        <v>22501</v>
      </c>
      <c r="AI443" s="1" t="s">
        <v>22502</v>
      </c>
    </row>
    <row r="444" spans="21:35" x14ac:dyDescent="0.3">
      <c r="U444" s="63">
        <v>623</v>
      </c>
      <c r="V444" s="63">
        <v>8</v>
      </c>
      <c r="W444" s="63" t="s">
        <v>1711</v>
      </c>
      <c r="X444" s="63">
        <v>4</v>
      </c>
      <c r="Y444" s="63" t="s">
        <v>1629</v>
      </c>
      <c r="Z444" s="63">
        <v>4102</v>
      </c>
      <c r="AA444" s="63" t="s">
        <v>1699</v>
      </c>
      <c r="AB444" s="63">
        <v>6</v>
      </c>
      <c r="AC444" s="63" t="s">
        <v>1252</v>
      </c>
      <c r="AD444" s="63" t="s">
        <v>17421</v>
      </c>
      <c r="AG444" s="63">
        <v>6282914</v>
      </c>
      <c r="AH444" s="63" t="s">
        <v>25095</v>
      </c>
      <c r="AI444" s="63" t="s">
        <v>25096</v>
      </c>
    </row>
    <row r="445" spans="21:35" x14ac:dyDescent="0.3">
      <c r="U445" s="63">
        <v>624</v>
      </c>
      <c r="V445" s="63">
        <v>6</v>
      </c>
      <c r="W445" s="63" t="s">
        <v>1712</v>
      </c>
      <c r="X445" s="63">
        <v>4</v>
      </c>
      <c r="Y445" s="63" t="s">
        <v>1629</v>
      </c>
      <c r="Z445" s="63">
        <v>4102</v>
      </c>
      <c r="AA445" s="63" t="s">
        <v>1699</v>
      </c>
      <c r="AB445" s="63">
        <v>6</v>
      </c>
      <c r="AC445" s="63" t="s">
        <v>1252</v>
      </c>
      <c r="AD445" s="63" t="s">
        <v>17421</v>
      </c>
      <c r="AG445" s="72">
        <v>6286479</v>
      </c>
      <c r="AH445" s="1" t="s">
        <v>23663</v>
      </c>
      <c r="AI445" s="1" t="s">
        <v>23664</v>
      </c>
    </row>
    <row r="446" spans="21:35" x14ac:dyDescent="0.3">
      <c r="U446" s="63">
        <v>625</v>
      </c>
      <c r="V446" s="63">
        <v>4</v>
      </c>
      <c r="W446" s="63" t="s">
        <v>1713</v>
      </c>
      <c r="X446" s="63">
        <v>4</v>
      </c>
      <c r="Y446" s="63" t="s">
        <v>1629</v>
      </c>
      <c r="Z446" s="63">
        <v>4102</v>
      </c>
      <c r="AA446" s="63" t="s">
        <v>1699</v>
      </c>
      <c r="AB446" s="63">
        <v>6</v>
      </c>
      <c r="AC446" s="63" t="s">
        <v>1252</v>
      </c>
      <c r="AD446" s="63" t="s">
        <v>17421</v>
      </c>
      <c r="AG446" s="63">
        <v>6286650</v>
      </c>
      <c r="AH446" s="63" t="s">
        <v>26039</v>
      </c>
      <c r="AI446" s="63" t="s">
        <v>26040</v>
      </c>
    </row>
    <row r="447" spans="21:35" x14ac:dyDescent="0.3">
      <c r="U447" s="63">
        <v>626</v>
      </c>
      <c r="V447" s="63">
        <v>2</v>
      </c>
      <c r="W447" s="63" t="s">
        <v>1714</v>
      </c>
      <c r="X447" s="63">
        <v>4</v>
      </c>
      <c r="Y447" s="63" t="s">
        <v>1629</v>
      </c>
      <c r="Z447" s="63">
        <v>4102</v>
      </c>
      <c r="AA447" s="63" t="s">
        <v>1699</v>
      </c>
      <c r="AB447" s="63">
        <v>6</v>
      </c>
      <c r="AC447" s="63" t="s">
        <v>1252</v>
      </c>
      <c r="AD447" s="63" t="s">
        <v>17421</v>
      </c>
      <c r="AG447" s="63">
        <v>6287605</v>
      </c>
      <c r="AH447" s="63" t="s">
        <v>25823</v>
      </c>
      <c r="AI447" s="63" t="s">
        <v>25824</v>
      </c>
    </row>
    <row r="448" spans="21:35" x14ac:dyDescent="0.3">
      <c r="U448" s="63">
        <v>628</v>
      </c>
      <c r="V448" s="63">
        <v>9</v>
      </c>
      <c r="W448" s="63" t="s">
        <v>1715</v>
      </c>
      <c r="X448" s="63">
        <v>4</v>
      </c>
      <c r="Y448" s="63" t="s">
        <v>1629</v>
      </c>
      <c r="Z448" s="63">
        <v>4102</v>
      </c>
      <c r="AA448" s="63" t="s">
        <v>1699</v>
      </c>
      <c r="AB448" s="63">
        <v>6</v>
      </c>
      <c r="AC448" s="63" t="s">
        <v>1252</v>
      </c>
      <c r="AD448" s="63" t="s">
        <v>17421</v>
      </c>
      <c r="AG448" s="63">
        <v>6290355</v>
      </c>
      <c r="AH448" s="63" t="s">
        <v>26703</v>
      </c>
      <c r="AI448" s="63" t="s">
        <v>26704</v>
      </c>
    </row>
    <row r="449" spans="21:35" x14ac:dyDescent="0.3">
      <c r="U449" s="63">
        <v>629</v>
      </c>
      <c r="V449" s="63">
        <v>7</v>
      </c>
      <c r="W449" s="63" t="s">
        <v>1716</v>
      </c>
      <c r="X449" s="63">
        <v>4</v>
      </c>
      <c r="Y449" s="63" t="s">
        <v>1629</v>
      </c>
      <c r="Z449" s="63">
        <v>4102</v>
      </c>
      <c r="AA449" s="63" t="s">
        <v>1699</v>
      </c>
      <c r="AB449" s="63">
        <v>6</v>
      </c>
      <c r="AC449" s="63" t="s">
        <v>1252</v>
      </c>
      <c r="AD449" s="63" t="s">
        <v>17421</v>
      </c>
      <c r="AG449" s="72">
        <v>6291278</v>
      </c>
      <c r="AH449" s="1" t="s">
        <v>22395</v>
      </c>
      <c r="AI449" s="1" t="s">
        <v>22396</v>
      </c>
    </row>
    <row r="450" spans="21:35" x14ac:dyDescent="0.3">
      <c r="U450" s="63">
        <v>630</v>
      </c>
      <c r="V450" s="63">
        <v>0</v>
      </c>
      <c r="W450" s="63" t="s">
        <v>1717</v>
      </c>
      <c r="X450" s="63">
        <v>4</v>
      </c>
      <c r="Y450" s="63" t="s">
        <v>1629</v>
      </c>
      <c r="Z450" s="63">
        <v>4102</v>
      </c>
      <c r="AA450" s="63" t="s">
        <v>1699</v>
      </c>
      <c r="AB450" s="63">
        <v>6</v>
      </c>
      <c r="AC450" s="63" t="s">
        <v>1252</v>
      </c>
      <c r="AD450" s="63" t="s">
        <v>17421</v>
      </c>
      <c r="AG450" s="72">
        <v>6294192</v>
      </c>
      <c r="AH450" s="1" t="s">
        <v>22825</v>
      </c>
      <c r="AI450" s="1" t="s">
        <v>22826</v>
      </c>
    </row>
    <row r="451" spans="21:35" x14ac:dyDescent="0.3">
      <c r="U451" s="63">
        <v>631</v>
      </c>
      <c r="V451" s="63">
        <v>9</v>
      </c>
      <c r="W451" s="63" t="s">
        <v>1718</v>
      </c>
      <c r="X451" s="63">
        <v>4</v>
      </c>
      <c r="Y451" s="63" t="s">
        <v>1629</v>
      </c>
      <c r="Z451" s="63">
        <v>4102</v>
      </c>
      <c r="AA451" s="63" t="s">
        <v>1699</v>
      </c>
      <c r="AB451" s="63">
        <v>6</v>
      </c>
      <c r="AC451" s="63" t="s">
        <v>1252</v>
      </c>
      <c r="AD451" s="63" t="s">
        <v>17421</v>
      </c>
      <c r="AG451" s="72">
        <v>6295486</v>
      </c>
      <c r="AH451" s="1" t="s">
        <v>24109</v>
      </c>
      <c r="AI451" s="1" t="s">
        <v>24110</v>
      </c>
    </row>
    <row r="452" spans="21:35" x14ac:dyDescent="0.3">
      <c r="U452" s="63">
        <v>632</v>
      </c>
      <c r="V452" s="63">
        <v>7</v>
      </c>
      <c r="W452" s="63" t="s">
        <v>1719</v>
      </c>
      <c r="X452" s="63">
        <v>4</v>
      </c>
      <c r="Y452" s="63" t="s">
        <v>1629</v>
      </c>
      <c r="Z452" s="63">
        <v>4102</v>
      </c>
      <c r="AA452" s="63" t="s">
        <v>1699</v>
      </c>
      <c r="AB452" s="63">
        <v>6</v>
      </c>
      <c r="AC452" s="63" t="s">
        <v>1252</v>
      </c>
      <c r="AD452" s="63" t="s">
        <v>17421</v>
      </c>
      <c r="AG452" s="72">
        <v>6295881</v>
      </c>
      <c r="AH452" s="1" t="s">
        <v>24289</v>
      </c>
      <c r="AI452" s="1" t="s">
        <v>24290</v>
      </c>
    </row>
    <row r="453" spans="21:35" x14ac:dyDescent="0.3">
      <c r="U453" s="63">
        <v>634</v>
      </c>
      <c r="V453" s="63">
        <v>3</v>
      </c>
      <c r="W453" s="63" t="s">
        <v>1720</v>
      </c>
      <c r="X453" s="63">
        <v>4</v>
      </c>
      <c r="Y453" s="63" t="s">
        <v>1629</v>
      </c>
      <c r="Z453" s="63">
        <v>4102</v>
      </c>
      <c r="AA453" s="63" t="s">
        <v>1699</v>
      </c>
      <c r="AB453" s="63">
        <v>6</v>
      </c>
      <c r="AC453" s="63" t="s">
        <v>1252</v>
      </c>
      <c r="AD453" s="63" t="s">
        <v>17421</v>
      </c>
      <c r="AG453" s="72">
        <v>6297811</v>
      </c>
      <c r="AH453" s="1" t="s">
        <v>24741</v>
      </c>
      <c r="AI453" s="1" t="s">
        <v>24742</v>
      </c>
    </row>
    <row r="454" spans="21:35" x14ac:dyDescent="0.3">
      <c r="U454" s="63">
        <v>635</v>
      </c>
      <c r="V454" s="63">
        <v>1</v>
      </c>
      <c r="W454" s="63" t="s">
        <v>1721</v>
      </c>
      <c r="X454" s="63">
        <v>4</v>
      </c>
      <c r="Y454" s="63" t="s">
        <v>1629</v>
      </c>
      <c r="Z454" s="63">
        <v>4102</v>
      </c>
      <c r="AA454" s="63" t="s">
        <v>1699</v>
      </c>
      <c r="AB454" s="63">
        <v>6</v>
      </c>
      <c r="AC454" s="63" t="s">
        <v>1252</v>
      </c>
      <c r="AD454" s="63" t="s">
        <v>17421</v>
      </c>
      <c r="AG454" s="72">
        <v>6298127</v>
      </c>
      <c r="AH454" s="1" t="s">
        <v>23655</v>
      </c>
      <c r="AI454" s="1" t="s">
        <v>23656</v>
      </c>
    </row>
    <row r="455" spans="21:35" x14ac:dyDescent="0.3">
      <c r="U455" s="63">
        <v>637</v>
      </c>
      <c r="V455" s="63">
        <v>8</v>
      </c>
      <c r="W455" s="63" t="s">
        <v>1521</v>
      </c>
      <c r="X455" s="63">
        <v>4</v>
      </c>
      <c r="Y455" s="63" t="s">
        <v>1629</v>
      </c>
      <c r="Z455" s="63">
        <v>4102</v>
      </c>
      <c r="AA455" s="63" t="s">
        <v>1699</v>
      </c>
      <c r="AB455" s="63">
        <v>6</v>
      </c>
      <c r="AC455" s="63" t="s">
        <v>1252</v>
      </c>
      <c r="AD455" s="63" t="s">
        <v>17421</v>
      </c>
      <c r="AG455" s="63">
        <v>6300028</v>
      </c>
      <c r="AH455" s="63" t="s">
        <v>27013</v>
      </c>
      <c r="AI455" s="63" t="s">
        <v>27014</v>
      </c>
    </row>
    <row r="456" spans="21:35" x14ac:dyDescent="0.3">
      <c r="U456" s="63">
        <v>638</v>
      </c>
      <c r="V456" s="63">
        <v>6</v>
      </c>
      <c r="W456" s="63" t="s">
        <v>1722</v>
      </c>
      <c r="X456" s="63">
        <v>4</v>
      </c>
      <c r="Y456" s="63" t="s">
        <v>1629</v>
      </c>
      <c r="Z456" s="63">
        <v>4102</v>
      </c>
      <c r="AA456" s="63" t="s">
        <v>1699</v>
      </c>
      <c r="AB456" s="63">
        <v>6</v>
      </c>
      <c r="AC456" s="63" t="s">
        <v>1252</v>
      </c>
      <c r="AD456" s="63" t="s">
        <v>17421</v>
      </c>
      <c r="AG456" s="63">
        <v>6300160</v>
      </c>
      <c r="AH456" s="63" t="s">
        <v>27131</v>
      </c>
      <c r="AI456" s="63" t="s">
        <v>27132</v>
      </c>
    </row>
    <row r="457" spans="21:35" x14ac:dyDescent="0.3">
      <c r="U457" s="63">
        <v>639</v>
      </c>
      <c r="V457" s="63">
        <v>4</v>
      </c>
      <c r="W457" s="63" t="s">
        <v>1723</v>
      </c>
      <c r="X457" s="63">
        <v>4</v>
      </c>
      <c r="Y457" s="63" t="s">
        <v>1629</v>
      </c>
      <c r="Z457" s="63">
        <v>4102</v>
      </c>
      <c r="AA457" s="63" t="s">
        <v>1699</v>
      </c>
      <c r="AB457" s="63">
        <v>6</v>
      </c>
      <c r="AC457" s="63" t="s">
        <v>1252</v>
      </c>
      <c r="AD457" s="63" t="s">
        <v>17421</v>
      </c>
      <c r="AG457" s="63">
        <v>6302308</v>
      </c>
      <c r="AH457" s="63" t="s">
        <v>28286</v>
      </c>
      <c r="AI457" s="63" t="s">
        <v>28287</v>
      </c>
    </row>
    <row r="458" spans="21:35" x14ac:dyDescent="0.3">
      <c r="U458" s="63">
        <v>640</v>
      </c>
      <c r="V458" s="63">
        <v>8</v>
      </c>
      <c r="W458" s="63" t="s">
        <v>17428</v>
      </c>
      <c r="X458" s="63">
        <v>4</v>
      </c>
      <c r="Y458" s="63" t="s">
        <v>1629</v>
      </c>
      <c r="Z458" s="63">
        <v>4102</v>
      </c>
      <c r="AA458" s="63" t="s">
        <v>1699</v>
      </c>
      <c r="AB458" s="63">
        <v>6</v>
      </c>
      <c r="AC458" s="63" t="s">
        <v>1252</v>
      </c>
      <c r="AD458" s="63" t="s">
        <v>17423</v>
      </c>
      <c r="AG458" s="63">
        <v>6302639</v>
      </c>
      <c r="AH458" s="63" t="s">
        <v>27021</v>
      </c>
      <c r="AI458" s="63" t="s">
        <v>27022</v>
      </c>
    </row>
    <row r="459" spans="21:35" x14ac:dyDescent="0.3">
      <c r="U459" s="63">
        <v>641</v>
      </c>
      <c r="V459" s="63">
        <v>6</v>
      </c>
      <c r="W459" s="63" t="s">
        <v>1724</v>
      </c>
      <c r="X459" s="63">
        <v>4</v>
      </c>
      <c r="Y459" s="63" t="s">
        <v>1629</v>
      </c>
      <c r="Z459" s="63">
        <v>4102</v>
      </c>
      <c r="AA459" s="63" t="s">
        <v>1699</v>
      </c>
      <c r="AB459" s="63">
        <v>6</v>
      </c>
      <c r="AC459" s="63" t="s">
        <v>1252</v>
      </c>
      <c r="AD459" s="63" t="s">
        <v>17421</v>
      </c>
      <c r="AG459" s="72">
        <v>6302911</v>
      </c>
      <c r="AH459" s="1" t="s">
        <v>24001</v>
      </c>
      <c r="AI459" s="1" t="s">
        <v>24002</v>
      </c>
    </row>
    <row r="460" spans="21:35" x14ac:dyDescent="0.3">
      <c r="U460" s="63">
        <v>642</v>
      </c>
      <c r="V460" s="63">
        <v>4</v>
      </c>
      <c r="W460" s="63" t="s">
        <v>1725</v>
      </c>
      <c r="X460" s="63">
        <v>4</v>
      </c>
      <c r="Y460" s="63" t="s">
        <v>1629</v>
      </c>
      <c r="Z460" s="63">
        <v>4102</v>
      </c>
      <c r="AA460" s="63" t="s">
        <v>1699</v>
      </c>
      <c r="AB460" s="63">
        <v>6</v>
      </c>
      <c r="AC460" s="63" t="s">
        <v>1252</v>
      </c>
      <c r="AD460" s="63" t="s">
        <v>17421</v>
      </c>
      <c r="AG460" s="72">
        <v>6303345</v>
      </c>
      <c r="AH460" s="1" t="s">
        <v>21845</v>
      </c>
      <c r="AI460" s="1" t="s">
        <v>21846</v>
      </c>
    </row>
    <row r="461" spans="21:35" x14ac:dyDescent="0.3">
      <c r="U461" s="63">
        <v>643</v>
      </c>
      <c r="V461" s="63">
        <v>2</v>
      </c>
      <c r="W461" s="63" t="s">
        <v>1726</v>
      </c>
      <c r="X461" s="63">
        <v>4</v>
      </c>
      <c r="Y461" s="63" t="s">
        <v>1629</v>
      </c>
      <c r="Z461" s="63">
        <v>4102</v>
      </c>
      <c r="AA461" s="63" t="s">
        <v>1699</v>
      </c>
      <c r="AB461" s="63">
        <v>6</v>
      </c>
      <c r="AC461" s="63" t="s">
        <v>1252</v>
      </c>
      <c r="AD461" s="63" t="s">
        <v>17421</v>
      </c>
      <c r="AG461" s="72">
        <v>6303489</v>
      </c>
      <c r="AH461" s="1" t="s">
        <v>24309</v>
      </c>
      <c r="AI461" s="1" t="s">
        <v>24310</v>
      </c>
    </row>
    <row r="462" spans="21:35" x14ac:dyDescent="0.3">
      <c r="U462" s="63">
        <v>644</v>
      </c>
      <c r="V462" s="63">
        <v>0</v>
      </c>
      <c r="W462" s="63" t="s">
        <v>1727</v>
      </c>
      <c r="X462" s="63">
        <v>4</v>
      </c>
      <c r="Y462" s="63" t="s">
        <v>1629</v>
      </c>
      <c r="Z462" s="63">
        <v>4102</v>
      </c>
      <c r="AA462" s="63" t="s">
        <v>1699</v>
      </c>
      <c r="AB462" s="63">
        <v>6</v>
      </c>
      <c r="AC462" s="63" t="s">
        <v>1252</v>
      </c>
      <c r="AD462" s="63" t="s">
        <v>17421</v>
      </c>
      <c r="AG462" s="72">
        <v>6303986</v>
      </c>
      <c r="AH462" s="1" t="s">
        <v>23349</v>
      </c>
      <c r="AI462" s="1" t="s">
        <v>23350</v>
      </c>
    </row>
    <row r="463" spans="21:35" x14ac:dyDescent="0.3">
      <c r="U463" s="63">
        <v>645</v>
      </c>
      <c r="V463" s="63">
        <v>9</v>
      </c>
      <c r="W463" s="63" t="s">
        <v>1728</v>
      </c>
      <c r="X463" s="63">
        <v>4</v>
      </c>
      <c r="Y463" s="63" t="s">
        <v>1629</v>
      </c>
      <c r="Z463" s="63">
        <v>4102</v>
      </c>
      <c r="AA463" s="63" t="s">
        <v>1699</v>
      </c>
      <c r="AB463" s="63">
        <v>6</v>
      </c>
      <c r="AC463" s="63" t="s">
        <v>1252</v>
      </c>
      <c r="AD463" s="63" t="s">
        <v>17421</v>
      </c>
      <c r="AG463" s="63">
        <v>6305657</v>
      </c>
      <c r="AH463" s="63" t="s">
        <v>25077</v>
      </c>
      <c r="AI463" s="63" t="s">
        <v>25078</v>
      </c>
    </row>
    <row r="464" spans="21:35" x14ac:dyDescent="0.3">
      <c r="U464" s="63">
        <v>646</v>
      </c>
      <c r="V464" s="63">
        <v>7</v>
      </c>
      <c r="W464" s="63" t="s">
        <v>1729</v>
      </c>
      <c r="X464" s="63">
        <v>4</v>
      </c>
      <c r="Y464" s="63" t="s">
        <v>1629</v>
      </c>
      <c r="Z464" s="63">
        <v>4102</v>
      </c>
      <c r="AA464" s="63" t="s">
        <v>1699</v>
      </c>
      <c r="AB464" s="63">
        <v>3</v>
      </c>
      <c r="AC464" s="63" t="s">
        <v>1288</v>
      </c>
      <c r="AD464" s="63" t="s">
        <v>17421</v>
      </c>
      <c r="AG464" s="63">
        <v>6305773</v>
      </c>
      <c r="AH464" s="63" t="s">
        <v>27904</v>
      </c>
      <c r="AI464" s="63" t="s">
        <v>27905</v>
      </c>
    </row>
    <row r="465" spans="21:35" x14ac:dyDescent="0.3">
      <c r="U465" s="63">
        <v>647</v>
      </c>
      <c r="V465" s="63">
        <v>5</v>
      </c>
      <c r="W465" s="63" t="s">
        <v>1730</v>
      </c>
      <c r="X465" s="63">
        <v>4</v>
      </c>
      <c r="Y465" s="63" t="s">
        <v>1629</v>
      </c>
      <c r="Z465" s="63">
        <v>4102</v>
      </c>
      <c r="AA465" s="63" t="s">
        <v>1699</v>
      </c>
      <c r="AB465" s="63">
        <v>3</v>
      </c>
      <c r="AC465" s="63" t="s">
        <v>1288</v>
      </c>
      <c r="AD465" s="63" t="s">
        <v>17421</v>
      </c>
      <c r="AG465" s="72">
        <v>6307372</v>
      </c>
      <c r="AH465" s="1" t="s">
        <v>23909</v>
      </c>
      <c r="AI465" s="1" t="s">
        <v>23910</v>
      </c>
    </row>
    <row r="466" spans="21:35" x14ac:dyDescent="0.3">
      <c r="U466" s="63">
        <v>648</v>
      </c>
      <c r="V466" s="63">
        <v>3</v>
      </c>
      <c r="W466" s="63" t="s">
        <v>1731</v>
      </c>
      <c r="X466" s="63">
        <v>4</v>
      </c>
      <c r="Y466" s="63" t="s">
        <v>1629</v>
      </c>
      <c r="Z466" s="63">
        <v>4102</v>
      </c>
      <c r="AA466" s="63" t="s">
        <v>1699</v>
      </c>
      <c r="AB466" s="63">
        <v>3</v>
      </c>
      <c r="AC466" s="63" t="s">
        <v>1288</v>
      </c>
      <c r="AD466" s="63" t="s">
        <v>17421</v>
      </c>
      <c r="AG466" s="72">
        <v>6311084</v>
      </c>
      <c r="AH466" s="1" t="s">
        <v>23071</v>
      </c>
      <c r="AI466" s="1" t="s">
        <v>23072</v>
      </c>
    </row>
    <row r="467" spans="21:35" x14ac:dyDescent="0.3">
      <c r="U467" s="63">
        <v>649</v>
      </c>
      <c r="V467" s="63">
        <v>1</v>
      </c>
      <c r="W467" s="63" t="s">
        <v>1732</v>
      </c>
      <c r="X467" s="63">
        <v>4</v>
      </c>
      <c r="Y467" s="63" t="s">
        <v>1629</v>
      </c>
      <c r="Z467" s="63">
        <v>4102</v>
      </c>
      <c r="AA467" s="63" t="s">
        <v>1699</v>
      </c>
      <c r="AB467" s="63">
        <v>3</v>
      </c>
      <c r="AC467" s="63" t="s">
        <v>1288</v>
      </c>
      <c r="AD467" s="63" t="s">
        <v>17421</v>
      </c>
      <c r="AG467" s="72">
        <v>6313000</v>
      </c>
      <c r="AH467" s="1" t="s">
        <v>22189</v>
      </c>
      <c r="AI467" s="1" t="s">
        <v>22190</v>
      </c>
    </row>
    <row r="468" spans="21:35" x14ac:dyDescent="0.3">
      <c r="U468" s="63">
        <v>650</v>
      </c>
      <c r="V468" s="63">
        <v>5</v>
      </c>
      <c r="W468" s="63" t="s">
        <v>1733</v>
      </c>
      <c r="X468" s="63">
        <v>4</v>
      </c>
      <c r="Y468" s="63" t="s">
        <v>1629</v>
      </c>
      <c r="Z468" s="63">
        <v>4102</v>
      </c>
      <c r="AA468" s="63" t="s">
        <v>1699</v>
      </c>
      <c r="AB468" s="63">
        <v>3</v>
      </c>
      <c r="AC468" s="63" t="s">
        <v>1288</v>
      </c>
      <c r="AD468" s="63" t="s">
        <v>17421</v>
      </c>
      <c r="AG468" s="72">
        <v>6313238</v>
      </c>
      <c r="AH468" s="1" t="s">
        <v>24019</v>
      </c>
      <c r="AI468" s="1" t="s">
        <v>24020</v>
      </c>
    </row>
    <row r="469" spans="21:35" x14ac:dyDescent="0.3">
      <c r="U469" s="63">
        <v>655</v>
      </c>
      <c r="V469" s="63">
        <v>6</v>
      </c>
      <c r="W469" s="63" t="s">
        <v>1734</v>
      </c>
      <c r="X469" s="63">
        <v>4</v>
      </c>
      <c r="Y469" s="63" t="s">
        <v>1629</v>
      </c>
      <c r="Z469" s="63">
        <v>4102</v>
      </c>
      <c r="AA469" s="63" t="s">
        <v>1699</v>
      </c>
      <c r="AB469" s="63">
        <v>3</v>
      </c>
      <c r="AC469" s="63" t="s">
        <v>1288</v>
      </c>
      <c r="AD469" s="63" t="s">
        <v>17421</v>
      </c>
      <c r="AG469" s="72">
        <v>6313386</v>
      </c>
      <c r="AH469" s="1" t="s">
        <v>24821</v>
      </c>
      <c r="AI469" s="1" t="s">
        <v>24822</v>
      </c>
    </row>
    <row r="470" spans="21:35" x14ac:dyDescent="0.3">
      <c r="U470" s="63">
        <v>656</v>
      </c>
      <c r="V470" s="63">
        <v>4</v>
      </c>
      <c r="W470" s="63" t="s">
        <v>1735</v>
      </c>
      <c r="X470" s="63">
        <v>4</v>
      </c>
      <c r="Y470" s="63" t="s">
        <v>1629</v>
      </c>
      <c r="Z470" s="63">
        <v>4103</v>
      </c>
      <c r="AA470" s="63" t="s">
        <v>1736</v>
      </c>
      <c r="AB470" s="63">
        <v>6</v>
      </c>
      <c r="AC470" s="63" t="s">
        <v>1252</v>
      </c>
      <c r="AD470" s="63" t="s">
        <v>17421</v>
      </c>
      <c r="AG470" s="72">
        <v>6313569</v>
      </c>
      <c r="AH470" s="1" t="s">
        <v>23893</v>
      </c>
      <c r="AI470" s="1" t="s">
        <v>23894</v>
      </c>
    </row>
    <row r="471" spans="21:35" x14ac:dyDescent="0.3">
      <c r="U471" s="63">
        <v>657</v>
      </c>
      <c r="V471" s="63">
        <v>2</v>
      </c>
      <c r="W471" s="63" t="s">
        <v>1737</v>
      </c>
      <c r="X471" s="63">
        <v>4</v>
      </c>
      <c r="Y471" s="63" t="s">
        <v>1629</v>
      </c>
      <c r="Z471" s="63">
        <v>4103</v>
      </c>
      <c r="AA471" s="63" t="s">
        <v>1736</v>
      </c>
      <c r="AB471" s="63">
        <v>6</v>
      </c>
      <c r="AC471" s="63" t="s">
        <v>1252</v>
      </c>
      <c r="AD471" s="63" t="s">
        <v>17421</v>
      </c>
      <c r="AG471" s="72">
        <v>6314625</v>
      </c>
      <c r="AH471" s="1" t="s">
        <v>23913</v>
      </c>
      <c r="AI471" s="1" t="s">
        <v>23914</v>
      </c>
    </row>
    <row r="472" spans="21:35" x14ac:dyDescent="0.3">
      <c r="U472" s="63">
        <v>658</v>
      </c>
      <c r="V472" s="63">
        <v>0</v>
      </c>
      <c r="W472" s="63" t="s">
        <v>1738</v>
      </c>
      <c r="X472" s="63">
        <v>4</v>
      </c>
      <c r="Y472" s="63" t="s">
        <v>1629</v>
      </c>
      <c r="Z472" s="63">
        <v>4103</v>
      </c>
      <c r="AA472" s="63" t="s">
        <v>1736</v>
      </c>
      <c r="AB472" s="63">
        <v>6</v>
      </c>
      <c r="AC472" s="63" t="s">
        <v>1252</v>
      </c>
      <c r="AD472" s="63" t="s">
        <v>17421</v>
      </c>
      <c r="AG472" s="63">
        <v>6319612</v>
      </c>
      <c r="AH472" s="63" t="s">
        <v>27364</v>
      </c>
      <c r="AI472" s="63" t="s">
        <v>27365</v>
      </c>
    </row>
    <row r="473" spans="21:35" x14ac:dyDescent="0.3">
      <c r="U473" s="63">
        <v>659</v>
      </c>
      <c r="V473" s="63">
        <v>9</v>
      </c>
      <c r="W473" s="63" t="s">
        <v>1739</v>
      </c>
      <c r="X473" s="63">
        <v>4</v>
      </c>
      <c r="Y473" s="63" t="s">
        <v>1629</v>
      </c>
      <c r="Z473" s="63">
        <v>4103</v>
      </c>
      <c r="AA473" s="63" t="s">
        <v>1736</v>
      </c>
      <c r="AB473" s="63">
        <v>6</v>
      </c>
      <c r="AC473" s="63" t="s">
        <v>1252</v>
      </c>
      <c r="AD473" s="63" t="s">
        <v>17421</v>
      </c>
      <c r="AG473" s="72">
        <v>6320234</v>
      </c>
      <c r="AH473" s="1" t="s">
        <v>24727</v>
      </c>
      <c r="AI473" s="1" t="s">
        <v>24728</v>
      </c>
    </row>
    <row r="474" spans="21:35" x14ac:dyDescent="0.3">
      <c r="U474" s="63">
        <v>661</v>
      </c>
      <c r="V474" s="63">
        <v>0</v>
      </c>
      <c r="W474" s="63" t="s">
        <v>1740</v>
      </c>
      <c r="X474" s="63">
        <v>4</v>
      </c>
      <c r="Y474" s="63" t="s">
        <v>1629</v>
      </c>
      <c r="Z474" s="63">
        <v>4103</v>
      </c>
      <c r="AA474" s="63" t="s">
        <v>1736</v>
      </c>
      <c r="AB474" s="63">
        <v>6</v>
      </c>
      <c r="AC474" s="63" t="s">
        <v>1252</v>
      </c>
      <c r="AD474" s="63" t="s">
        <v>17421</v>
      </c>
      <c r="AG474" s="72">
        <v>6323496</v>
      </c>
      <c r="AH474" s="1" t="s">
        <v>24755</v>
      </c>
      <c r="AI474" s="1" t="s">
        <v>24756</v>
      </c>
    </row>
    <row r="475" spans="21:35" x14ac:dyDescent="0.3">
      <c r="U475" s="63">
        <v>662</v>
      </c>
      <c r="V475" s="63">
        <v>9</v>
      </c>
      <c r="W475" s="63" t="s">
        <v>1608</v>
      </c>
      <c r="X475" s="63">
        <v>4</v>
      </c>
      <c r="Y475" s="63" t="s">
        <v>1629</v>
      </c>
      <c r="Z475" s="63">
        <v>4103</v>
      </c>
      <c r="AA475" s="63" t="s">
        <v>1736</v>
      </c>
      <c r="AB475" s="63">
        <v>6</v>
      </c>
      <c r="AC475" s="63" t="s">
        <v>1252</v>
      </c>
      <c r="AD475" s="63" t="s">
        <v>17421</v>
      </c>
      <c r="AG475" s="63">
        <v>6323615</v>
      </c>
      <c r="AH475" s="63" t="s">
        <v>27299</v>
      </c>
      <c r="AI475" s="63" t="s">
        <v>27300</v>
      </c>
    </row>
    <row r="476" spans="21:35" x14ac:dyDescent="0.3">
      <c r="U476" s="63">
        <v>664</v>
      </c>
      <c r="V476" s="63">
        <v>5</v>
      </c>
      <c r="W476" s="63" t="s">
        <v>1741</v>
      </c>
      <c r="X476" s="63">
        <v>4</v>
      </c>
      <c r="Y476" s="63" t="s">
        <v>1629</v>
      </c>
      <c r="Z476" s="63">
        <v>4103</v>
      </c>
      <c r="AA476" s="63" t="s">
        <v>1736</v>
      </c>
      <c r="AB476" s="63">
        <v>3</v>
      </c>
      <c r="AC476" s="63" t="s">
        <v>1288</v>
      </c>
      <c r="AD476" s="63" t="s">
        <v>17421</v>
      </c>
      <c r="AG476" s="63">
        <v>6328201</v>
      </c>
      <c r="AH476" s="63" t="s">
        <v>27235</v>
      </c>
      <c r="AI476" s="63" t="s">
        <v>27236</v>
      </c>
    </row>
    <row r="477" spans="21:35" x14ac:dyDescent="0.3">
      <c r="U477" s="63">
        <v>665</v>
      </c>
      <c r="V477" s="63">
        <v>3</v>
      </c>
      <c r="W477" s="63" t="s">
        <v>1742</v>
      </c>
      <c r="X477" s="63">
        <v>4</v>
      </c>
      <c r="Y477" s="63" t="s">
        <v>1629</v>
      </c>
      <c r="Z477" s="63">
        <v>4106</v>
      </c>
      <c r="AA477" s="63" t="s">
        <v>1743</v>
      </c>
      <c r="AB477" s="63">
        <v>2</v>
      </c>
      <c r="AC477" s="63" t="s">
        <v>1364</v>
      </c>
      <c r="AD477" s="63" t="s">
        <v>17421</v>
      </c>
      <c r="AG477" s="72">
        <v>6328319</v>
      </c>
      <c r="AH477" s="1" t="s">
        <v>22937</v>
      </c>
      <c r="AI477" s="1" t="s">
        <v>22938</v>
      </c>
    </row>
    <row r="478" spans="21:35" x14ac:dyDescent="0.3">
      <c r="U478" s="63">
        <v>666</v>
      </c>
      <c r="V478" s="63">
        <v>1</v>
      </c>
      <c r="W478" s="63" t="s">
        <v>1744</v>
      </c>
      <c r="X478" s="63">
        <v>4</v>
      </c>
      <c r="Y478" s="63" t="s">
        <v>1629</v>
      </c>
      <c r="Z478" s="63">
        <v>4106</v>
      </c>
      <c r="AA478" s="63" t="s">
        <v>1743</v>
      </c>
      <c r="AB478" s="63">
        <v>2</v>
      </c>
      <c r="AC478" s="63" t="s">
        <v>1364</v>
      </c>
      <c r="AD478" s="63" t="s">
        <v>17421</v>
      </c>
      <c r="AG478" s="72">
        <v>6329061</v>
      </c>
      <c r="AH478" s="1" t="s">
        <v>23643</v>
      </c>
      <c r="AI478" s="1" t="s">
        <v>23644</v>
      </c>
    </row>
    <row r="479" spans="21:35" x14ac:dyDescent="0.3">
      <c r="U479" s="63">
        <v>668</v>
      </c>
      <c r="V479" s="63">
        <v>8</v>
      </c>
      <c r="W479" s="63" t="s">
        <v>1745</v>
      </c>
      <c r="X479" s="63">
        <v>4</v>
      </c>
      <c r="Y479" s="63" t="s">
        <v>1629</v>
      </c>
      <c r="Z479" s="63">
        <v>4106</v>
      </c>
      <c r="AA479" s="63" t="s">
        <v>1743</v>
      </c>
      <c r="AB479" s="63">
        <v>2</v>
      </c>
      <c r="AC479" s="63" t="s">
        <v>1364</v>
      </c>
      <c r="AD479" s="63" t="s">
        <v>17421</v>
      </c>
      <c r="AG479" s="63">
        <v>6329195</v>
      </c>
      <c r="AH479" s="63" t="s">
        <v>25603</v>
      </c>
      <c r="AI479" s="63" t="s">
        <v>25604</v>
      </c>
    </row>
    <row r="480" spans="21:35" x14ac:dyDescent="0.3">
      <c r="U480" s="63">
        <v>669</v>
      </c>
      <c r="V480" s="63">
        <v>6</v>
      </c>
      <c r="W480" s="63" t="s">
        <v>1746</v>
      </c>
      <c r="X480" s="63">
        <v>4</v>
      </c>
      <c r="Y480" s="63" t="s">
        <v>1629</v>
      </c>
      <c r="Z480" s="63">
        <v>4106</v>
      </c>
      <c r="AA480" s="63" t="s">
        <v>1743</v>
      </c>
      <c r="AB480" s="63">
        <v>2</v>
      </c>
      <c r="AC480" s="63" t="s">
        <v>1364</v>
      </c>
      <c r="AD480" s="63" t="s">
        <v>17421</v>
      </c>
      <c r="AG480" s="63">
        <v>6329410</v>
      </c>
      <c r="AH480" s="63" t="s">
        <v>25035</v>
      </c>
      <c r="AI480" s="63" t="s">
        <v>25036</v>
      </c>
    </row>
    <row r="481" spans="21:35" x14ac:dyDescent="0.3">
      <c r="U481" s="63">
        <v>671</v>
      </c>
      <c r="V481" s="63">
        <v>8</v>
      </c>
      <c r="W481" s="63" t="s">
        <v>1747</v>
      </c>
      <c r="X481" s="63">
        <v>4</v>
      </c>
      <c r="Y481" s="63" t="s">
        <v>1629</v>
      </c>
      <c r="Z481" s="63">
        <v>4106</v>
      </c>
      <c r="AA481" s="63" t="s">
        <v>1743</v>
      </c>
      <c r="AB481" s="63">
        <v>2</v>
      </c>
      <c r="AC481" s="63" t="s">
        <v>1364</v>
      </c>
      <c r="AD481" s="63" t="s">
        <v>17421</v>
      </c>
      <c r="AG481" s="72">
        <v>6329590</v>
      </c>
      <c r="AH481" s="1" t="s">
        <v>22111</v>
      </c>
      <c r="AI481" s="1" t="s">
        <v>22112</v>
      </c>
    </row>
    <row r="482" spans="21:35" x14ac:dyDescent="0.3">
      <c r="U482" s="63">
        <v>672</v>
      </c>
      <c r="V482" s="63">
        <v>6</v>
      </c>
      <c r="W482" s="63" t="s">
        <v>1748</v>
      </c>
      <c r="X482" s="63">
        <v>4</v>
      </c>
      <c r="Y482" s="63" t="s">
        <v>1629</v>
      </c>
      <c r="Z482" s="63">
        <v>4106</v>
      </c>
      <c r="AA482" s="63" t="s">
        <v>1743</v>
      </c>
      <c r="AB482" s="63">
        <v>2</v>
      </c>
      <c r="AC482" s="63" t="s">
        <v>1364</v>
      </c>
      <c r="AD482" s="63" t="s">
        <v>17421</v>
      </c>
      <c r="AG482" s="63">
        <v>6329628</v>
      </c>
      <c r="AH482" s="63" t="s">
        <v>26641</v>
      </c>
      <c r="AI482" s="63" t="s">
        <v>26642</v>
      </c>
    </row>
    <row r="483" spans="21:35" x14ac:dyDescent="0.3">
      <c r="U483" s="63">
        <v>673</v>
      </c>
      <c r="V483" s="63">
        <v>4</v>
      </c>
      <c r="W483" s="63" t="s">
        <v>1749</v>
      </c>
      <c r="X483" s="63">
        <v>4</v>
      </c>
      <c r="Y483" s="63" t="s">
        <v>1629</v>
      </c>
      <c r="Z483" s="63">
        <v>4106</v>
      </c>
      <c r="AA483" s="63" t="s">
        <v>1743</v>
      </c>
      <c r="AB483" s="63">
        <v>2</v>
      </c>
      <c r="AC483" s="63" t="s">
        <v>1364</v>
      </c>
      <c r="AD483" s="63" t="s">
        <v>17421</v>
      </c>
      <c r="AG483" s="72">
        <v>6330333</v>
      </c>
      <c r="AH483" s="1" t="s">
        <v>23177</v>
      </c>
      <c r="AI483" s="1" t="s">
        <v>23178</v>
      </c>
    </row>
    <row r="484" spans="21:35" x14ac:dyDescent="0.3">
      <c r="U484" s="63">
        <v>674</v>
      </c>
      <c r="V484" s="63">
        <v>2</v>
      </c>
      <c r="W484" s="63" t="s">
        <v>1750</v>
      </c>
      <c r="X484" s="63">
        <v>4</v>
      </c>
      <c r="Y484" s="63" t="s">
        <v>1629</v>
      </c>
      <c r="Z484" s="63">
        <v>4106</v>
      </c>
      <c r="AA484" s="63" t="s">
        <v>1743</v>
      </c>
      <c r="AB484" s="63">
        <v>2</v>
      </c>
      <c r="AC484" s="63" t="s">
        <v>1364</v>
      </c>
      <c r="AD484" s="63" t="s">
        <v>17421</v>
      </c>
      <c r="AG484" s="72">
        <v>6332764</v>
      </c>
      <c r="AH484" s="1" t="s">
        <v>22617</v>
      </c>
      <c r="AI484" s="1" t="s">
        <v>22618</v>
      </c>
    </row>
    <row r="485" spans="21:35" x14ac:dyDescent="0.3">
      <c r="U485" s="63">
        <v>676</v>
      </c>
      <c r="V485" s="63">
        <v>9</v>
      </c>
      <c r="W485" s="63" t="s">
        <v>1751</v>
      </c>
      <c r="X485" s="63">
        <v>4</v>
      </c>
      <c r="Y485" s="63" t="s">
        <v>1629</v>
      </c>
      <c r="Z485" s="63">
        <v>4106</v>
      </c>
      <c r="AA485" s="63" t="s">
        <v>1743</v>
      </c>
      <c r="AB485" s="63">
        <v>2</v>
      </c>
      <c r="AC485" s="63" t="s">
        <v>1364</v>
      </c>
      <c r="AD485" s="63" t="s">
        <v>17421</v>
      </c>
      <c r="AG485" s="72">
        <v>6336306</v>
      </c>
      <c r="AH485" s="1" t="s">
        <v>24461</v>
      </c>
      <c r="AI485" s="1" t="s">
        <v>24462</v>
      </c>
    </row>
    <row r="486" spans="21:35" x14ac:dyDescent="0.3">
      <c r="U486" s="63">
        <v>678</v>
      </c>
      <c r="V486" s="63">
        <v>5</v>
      </c>
      <c r="W486" s="63" t="s">
        <v>1752</v>
      </c>
      <c r="X486" s="63">
        <v>4</v>
      </c>
      <c r="Y486" s="63" t="s">
        <v>1629</v>
      </c>
      <c r="Z486" s="63">
        <v>4106</v>
      </c>
      <c r="AA486" s="63" t="s">
        <v>1743</v>
      </c>
      <c r="AB486" s="63">
        <v>2</v>
      </c>
      <c r="AC486" s="63" t="s">
        <v>1364</v>
      </c>
      <c r="AD486" s="63" t="s">
        <v>17421</v>
      </c>
      <c r="AG486" s="72">
        <v>6336409</v>
      </c>
      <c r="AH486" s="1" t="s">
        <v>24163</v>
      </c>
      <c r="AI486" s="1" t="s">
        <v>24164</v>
      </c>
    </row>
    <row r="487" spans="21:35" x14ac:dyDescent="0.3">
      <c r="U487" s="63">
        <v>680</v>
      </c>
      <c r="V487" s="63">
        <v>7</v>
      </c>
      <c r="W487" s="63" t="s">
        <v>1753</v>
      </c>
      <c r="X487" s="63">
        <v>4</v>
      </c>
      <c r="Y487" s="63" t="s">
        <v>1629</v>
      </c>
      <c r="Z487" s="63">
        <v>4106</v>
      </c>
      <c r="AA487" s="63" t="s">
        <v>1743</v>
      </c>
      <c r="AB487" s="63">
        <v>2</v>
      </c>
      <c r="AC487" s="63" t="s">
        <v>1364</v>
      </c>
      <c r="AD487" s="63" t="s">
        <v>17421</v>
      </c>
      <c r="AG487" s="63">
        <v>6336940</v>
      </c>
      <c r="AH487" s="63" t="s">
        <v>27654</v>
      </c>
      <c r="AI487" s="63" t="s">
        <v>27655</v>
      </c>
    </row>
    <row r="488" spans="21:35" x14ac:dyDescent="0.3">
      <c r="U488" s="63">
        <v>681</v>
      </c>
      <c r="V488" s="63">
        <v>5</v>
      </c>
      <c r="W488" s="63" t="s">
        <v>1754</v>
      </c>
      <c r="X488" s="63">
        <v>4</v>
      </c>
      <c r="Y488" s="63" t="s">
        <v>1629</v>
      </c>
      <c r="Z488" s="63">
        <v>4106</v>
      </c>
      <c r="AA488" s="63" t="s">
        <v>1743</v>
      </c>
      <c r="AB488" s="63">
        <v>2</v>
      </c>
      <c r="AC488" s="63" t="s">
        <v>1364</v>
      </c>
      <c r="AD488" s="63" t="s">
        <v>17421</v>
      </c>
      <c r="AG488" s="63">
        <v>6336969</v>
      </c>
      <c r="AH488" s="63" t="s">
        <v>26953</v>
      </c>
      <c r="AI488" s="63" t="s">
        <v>26954</v>
      </c>
    </row>
    <row r="489" spans="21:35" x14ac:dyDescent="0.3">
      <c r="U489" s="63">
        <v>682</v>
      </c>
      <c r="V489" s="63">
        <v>3</v>
      </c>
      <c r="W489" s="63" t="s">
        <v>1755</v>
      </c>
      <c r="X489" s="63">
        <v>4</v>
      </c>
      <c r="Y489" s="63" t="s">
        <v>1629</v>
      </c>
      <c r="Z489" s="63">
        <v>4106</v>
      </c>
      <c r="AA489" s="63" t="s">
        <v>1743</v>
      </c>
      <c r="AB489" s="63">
        <v>2</v>
      </c>
      <c r="AC489" s="63" t="s">
        <v>1364</v>
      </c>
      <c r="AD489" s="63" t="s">
        <v>17421</v>
      </c>
      <c r="AG489" s="72">
        <v>6337755</v>
      </c>
      <c r="AH489" s="1" t="s">
        <v>22525</v>
      </c>
      <c r="AI489" s="1" t="s">
        <v>22526</v>
      </c>
    </row>
    <row r="490" spans="21:35" x14ac:dyDescent="0.3">
      <c r="U490" s="63">
        <v>683</v>
      </c>
      <c r="V490" s="63">
        <v>1</v>
      </c>
      <c r="W490" s="63" t="s">
        <v>1756</v>
      </c>
      <c r="X490" s="63">
        <v>4</v>
      </c>
      <c r="Y490" s="63" t="s">
        <v>1629</v>
      </c>
      <c r="Z490" s="63">
        <v>4106</v>
      </c>
      <c r="AA490" s="63" t="s">
        <v>1743</v>
      </c>
      <c r="AB490" s="63">
        <v>2</v>
      </c>
      <c r="AC490" s="63" t="s">
        <v>1364</v>
      </c>
      <c r="AD490" s="63" t="s">
        <v>17421</v>
      </c>
      <c r="AG490" s="63">
        <v>6340611</v>
      </c>
      <c r="AH490" s="63" t="s">
        <v>27854</v>
      </c>
      <c r="AI490" s="63" t="s">
        <v>27855</v>
      </c>
    </row>
    <row r="491" spans="21:35" x14ac:dyDescent="0.3">
      <c r="U491" s="63">
        <v>686</v>
      </c>
      <c r="V491" s="63">
        <v>6</v>
      </c>
      <c r="W491" s="63" t="s">
        <v>1757</v>
      </c>
      <c r="X491" s="63">
        <v>4</v>
      </c>
      <c r="Y491" s="63" t="s">
        <v>1629</v>
      </c>
      <c r="Z491" s="63">
        <v>4105</v>
      </c>
      <c r="AA491" s="63" t="s">
        <v>1758</v>
      </c>
      <c r="AB491" s="63">
        <v>2</v>
      </c>
      <c r="AC491" s="63" t="s">
        <v>1364</v>
      </c>
      <c r="AD491" s="63" t="s">
        <v>17421</v>
      </c>
      <c r="AG491" s="63">
        <v>6341081</v>
      </c>
      <c r="AH491" s="63" t="s">
        <v>28262</v>
      </c>
      <c r="AI491" s="63" t="s">
        <v>28263</v>
      </c>
    </row>
    <row r="492" spans="21:35" x14ac:dyDescent="0.3">
      <c r="U492" s="63">
        <v>687</v>
      </c>
      <c r="V492" s="63">
        <v>4</v>
      </c>
      <c r="W492" s="63" t="s">
        <v>1759</v>
      </c>
      <c r="X492" s="63">
        <v>4</v>
      </c>
      <c r="Y492" s="63" t="s">
        <v>1629</v>
      </c>
      <c r="Z492" s="63">
        <v>4106</v>
      </c>
      <c r="AA492" s="63" t="s">
        <v>1743</v>
      </c>
      <c r="AB492" s="63">
        <v>2</v>
      </c>
      <c r="AC492" s="63" t="s">
        <v>1364</v>
      </c>
      <c r="AD492" s="63" t="s">
        <v>17421</v>
      </c>
      <c r="AG492" s="72">
        <v>6343138</v>
      </c>
      <c r="AH492" s="1" t="s">
        <v>24471</v>
      </c>
      <c r="AI492" s="1" t="s">
        <v>24472</v>
      </c>
    </row>
    <row r="493" spans="21:35" x14ac:dyDescent="0.3">
      <c r="U493" s="63">
        <v>688</v>
      </c>
      <c r="V493" s="63">
        <v>2</v>
      </c>
      <c r="W493" s="63" t="s">
        <v>1760</v>
      </c>
      <c r="X493" s="63">
        <v>4</v>
      </c>
      <c r="Y493" s="63" t="s">
        <v>1629</v>
      </c>
      <c r="Z493" s="63">
        <v>4106</v>
      </c>
      <c r="AA493" s="63" t="s">
        <v>1743</v>
      </c>
      <c r="AB493" s="63">
        <v>2</v>
      </c>
      <c r="AC493" s="63" t="s">
        <v>1364</v>
      </c>
      <c r="AD493" s="63" t="s">
        <v>17421</v>
      </c>
      <c r="AG493" s="63">
        <v>6345120</v>
      </c>
      <c r="AH493" s="63" t="s">
        <v>26007</v>
      </c>
      <c r="AI493" s="63" t="s">
        <v>26008</v>
      </c>
    </row>
    <row r="494" spans="21:35" x14ac:dyDescent="0.3">
      <c r="U494" s="63">
        <v>689</v>
      </c>
      <c r="V494" s="63">
        <v>0</v>
      </c>
      <c r="W494" s="63" t="s">
        <v>1761</v>
      </c>
      <c r="X494" s="63">
        <v>4</v>
      </c>
      <c r="Y494" s="63" t="s">
        <v>1629</v>
      </c>
      <c r="Z494" s="63">
        <v>4106</v>
      </c>
      <c r="AA494" s="63" t="s">
        <v>1743</v>
      </c>
      <c r="AB494" s="63">
        <v>2</v>
      </c>
      <c r="AC494" s="63" t="s">
        <v>1364</v>
      </c>
      <c r="AD494" s="63" t="s">
        <v>17421</v>
      </c>
      <c r="AG494" s="72">
        <v>6347051</v>
      </c>
      <c r="AH494" s="1" t="s">
        <v>22341</v>
      </c>
      <c r="AI494" s="1" t="s">
        <v>22342</v>
      </c>
    </row>
    <row r="495" spans="21:35" x14ac:dyDescent="0.3">
      <c r="U495" s="63">
        <v>690</v>
      </c>
      <c r="V495" s="63">
        <v>4</v>
      </c>
      <c r="W495" s="63" t="s">
        <v>1762</v>
      </c>
      <c r="X495" s="63">
        <v>4</v>
      </c>
      <c r="Y495" s="63" t="s">
        <v>1629</v>
      </c>
      <c r="Z495" s="63">
        <v>4106</v>
      </c>
      <c r="AA495" s="63" t="s">
        <v>1743</v>
      </c>
      <c r="AB495" s="63">
        <v>3</v>
      </c>
      <c r="AC495" s="63" t="s">
        <v>1288</v>
      </c>
      <c r="AD495" s="63" t="s">
        <v>17421</v>
      </c>
      <c r="AG495" s="72">
        <v>6347863</v>
      </c>
      <c r="AH495" s="1" t="s">
        <v>24953</v>
      </c>
      <c r="AI495" s="1" t="s">
        <v>24954</v>
      </c>
    </row>
    <row r="496" spans="21:35" x14ac:dyDescent="0.3">
      <c r="U496" s="63">
        <v>691</v>
      </c>
      <c r="V496" s="63">
        <v>2</v>
      </c>
      <c r="W496" s="63" t="s">
        <v>1763</v>
      </c>
      <c r="X496" s="63">
        <v>4</v>
      </c>
      <c r="Y496" s="63" t="s">
        <v>1629</v>
      </c>
      <c r="Z496" s="63">
        <v>4105</v>
      </c>
      <c r="AA496" s="63" t="s">
        <v>1758</v>
      </c>
      <c r="AB496" s="63">
        <v>2</v>
      </c>
      <c r="AC496" s="63" t="s">
        <v>1364</v>
      </c>
      <c r="AD496" s="63" t="s">
        <v>17421</v>
      </c>
      <c r="AG496" s="72">
        <v>6347994</v>
      </c>
      <c r="AH496" s="1" t="s">
        <v>24607</v>
      </c>
      <c r="AI496" s="1" t="s">
        <v>24608</v>
      </c>
    </row>
    <row r="497" spans="21:35" x14ac:dyDescent="0.3">
      <c r="U497" s="63">
        <v>692</v>
      </c>
      <c r="V497" s="63">
        <v>0</v>
      </c>
      <c r="W497" s="63" t="s">
        <v>1764</v>
      </c>
      <c r="X497" s="63">
        <v>4</v>
      </c>
      <c r="Y497" s="63" t="s">
        <v>1629</v>
      </c>
      <c r="Z497" s="63">
        <v>4105</v>
      </c>
      <c r="AA497" s="63" t="s">
        <v>1758</v>
      </c>
      <c r="AB497" s="63">
        <v>2</v>
      </c>
      <c r="AC497" s="63" t="s">
        <v>1364</v>
      </c>
      <c r="AD497" s="63" t="s">
        <v>17421</v>
      </c>
      <c r="AG497" s="72">
        <v>6348020</v>
      </c>
      <c r="AH497" s="1" t="s">
        <v>23081</v>
      </c>
      <c r="AI497" s="1" t="s">
        <v>23082</v>
      </c>
    </row>
    <row r="498" spans="21:35" x14ac:dyDescent="0.3">
      <c r="U498" s="63">
        <v>693</v>
      </c>
      <c r="V498" s="63">
        <v>9</v>
      </c>
      <c r="W498" s="63" t="s">
        <v>1765</v>
      </c>
      <c r="X498" s="63">
        <v>4</v>
      </c>
      <c r="Y498" s="63" t="s">
        <v>1629</v>
      </c>
      <c r="Z498" s="63">
        <v>4105</v>
      </c>
      <c r="AA498" s="63" t="s">
        <v>1758</v>
      </c>
      <c r="AB498" s="63">
        <v>2</v>
      </c>
      <c r="AC498" s="63" t="s">
        <v>1364</v>
      </c>
      <c r="AD498" s="63" t="s">
        <v>17421</v>
      </c>
      <c r="AG498" s="72">
        <v>6348933</v>
      </c>
      <c r="AH498" s="1" t="s">
        <v>22769</v>
      </c>
      <c r="AI498" s="1" t="s">
        <v>22770</v>
      </c>
    </row>
    <row r="499" spans="21:35" x14ac:dyDescent="0.3">
      <c r="U499" s="63">
        <v>694</v>
      </c>
      <c r="V499" s="63">
        <v>7</v>
      </c>
      <c r="W499" s="63" t="s">
        <v>1271</v>
      </c>
      <c r="X499" s="63">
        <v>4</v>
      </c>
      <c r="Y499" s="63" t="s">
        <v>1629</v>
      </c>
      <c r="Z499" s="63">
        <v>4105</v>
      </c>
      <c r="AA499" s="63" t="s">
        <v>1758</v>
      </c>
      <c r="AB499" s="63">
        <v>2</v>
      </c>
      <c r="AC499" s="63" t="s">
        <v>1364</v>
      </c>
      <c r="AD499" s="63" t="s">
        <v>17421</v>
      </c>
      <c r="AG499" s="63">
        <v>6350940</v>
      </c>
      <c r="AH499" s="63" t="s">
        <v>27912</v>
      </c>
      <c r="AI499" s="63" t="s">
        <v>27913</v>
      </c>
    </row>
    <row r="500" spans="21:35" x14ac:dyDescent="0.3">
      <c r="U500" s="63">
        <v>695</v>
      </c>
      <c r="V500" s="63">
        <v>5</v>
      </c>
      <c r="W500" s="63" t="s">
        <v>1766</v>
      </c>
      <c r="X500" s="63">
        <v>4</v>
      </c>
      <c r="Y500" s="63" t="s">
        <v>1629</v>
      </c>
      <c r="Z500" s="63">
        <v>4105</v>
      </c>
      <c r="AA500" s="63" t="s">
        <v>1758</v>
      </c>
      <c r="AB500" s="63">
        <v>2</v>
      </c>
      <c r="AC500" s="63" t="s">
        <v>1364</v>
      </c>
      <c r="AD500" s="63" t="s">
        <v>17421</v>
      </c>
      <c r="AG500" s="63">
        <v>6351721</v>
      </c>
      <c r="AH500" s="63" t="s">
        <v>26467</v>
      </c>
      <c r="AI500" s="63" t="s">
        <v>26468</v>
      </c>
    </row>
    <row r="501" spans="21:35" x14ac:dyDescent="0.3">
      <c r="U501" s="63">
        <v>696</v>
      </c>
      <c r="V501" s="63">
        <v>3</v>
      </c>
      <c r="W501" s="63" t="s">
        <v>1767</v>
      </c>
      <c r="X501" s="63">
        <v>4</v>
      </c>
      <c r="Y501" s="63" t="s">
        <v>1629</v>
      </c>
      <c r="Z501" s="63">
        <v>4105</v>
      </c>
      <c r="AA501" s="63" t="s">
        <v>1758</v>
      </c>
      <c r="AB501" s="63">
        <v>2</v>
      </c>
      <c r="AC501" s="63" t="s">
        <v>1364</v>
      </c>
      <c r="AD501" s="63" t="s">
        <v>17421</v>
      </c>
      <c r="AG501" s="72">
        <v>6353910</v>
      </c>
      <c r="AH501" s="1" t="s">
        <v>22153</v>
      </c>
      <c r="AI501" s="1" t="s">
        <v>22154</v>
      </c>
    </row>
    <row r="502" spans="21:35" x14ac:dyDescent="0.3">
      <c r="U502" s="63">
        <v>697</v>
      </c>
      <c r="V502" s="63">
        <v>1</v>
      </c>
      <c r="W502" s="63" t="s">
        <v>1768</v>
      </c>
      <c r="X502" s="63">
        <v>4</v>
      </c>
      <c r="Y502" s="63" t="s">
        <v>1629</v>
      </c>
      <c r="Z502" s="63">
        <v>4105</v>
      </c>
      <c r="AA502" s="63" t="s">
        <v>1758</v>
      </c>
      <c r="AB502" s="63">
        <v>2</v>
      </c>
      <c r="AC502" s="63" t="s">
        <v>1364</v>
      </c>
      <c r="AD502" s="63" t="s">
        <v>17421</v>
      </c>
      <c r="AG502" s="63">
        <v>6356514</v>
      </c>
      <c r="AH502" s="63" t="s">
        <v>25755</v>
      </c>
      <c r="AI502" s="63" t="s">
        <v>25756</v>
      </c>
    </row>
    <row r="503" spans="21:35" x14ac:dyDescent="0.3">
      <c r="U503" s="63">
        <v>699</v>
      </c>
      <c r="V503" s="63">
        <v>8</v>
      </c>
      <c r="W503" s="63" t="s">
        <v>1769</v>
      </c>
      <c r="X503" s="63">
        <v>4</v>
      </c>
      <c r="Y503" s="63" t="s">
        <v>1629</v>
      </c>
      <c r="Z503" s="63">
        <v>4105</v>
      </c>
      <c r="AA503" s="63" t="s">
        <v>1758</v>
      </c>
      <c r="AB503" s="63">
        <v>2</v>
      </c>
      <c r="AC503" s="63" t="s">
        <v>1364</v>
      </c>
      <c r="AD503" s="63" t="s">
        <v>17421</v>
      </c>
      <c r="AG503" s="72">
        <v>6356559</v>
      </c>
      <c r="AH503" s="1" t="s">
        <v>22927</v>
      </c>
      <c r="AI503" s="1" t="s">
        <v>22928</v>
      </c>
    </row>
    <row r="504" spans="21:35" x14ac:dyDescent="0.3">
      <c r="U504" s="63">
        <v>701</v>
      </c>
      <c r="V504" s="63">
        <v>3</v>
      </c>
      <c r="W504" s="63" t="s">
        <v>1770</v>
      </c>
      <c r="X504" s="63">
        <v>4</v>
      </c>
      <c r="Y504" s="63" t="s">
        <v>1629</v>
      </c>
      <c r="Z504" s="63">
        <v>4301</v>
      </c>
      <c r="AA504" s="63" t="s">
        <v>1771</v>
      </c>
      <c r="AB504" s="63">
        <v>2</v>
      </c>
      <c r="AC504" s="63" t="s">
        <v>1364</v>
      </c>
      <c r="AD504" s="63" t="s">
        <v>17421</v>
      </c>
      <c r="AG504" s="63">
        <v>6357501</v>
      </c>
      <c r="AH504" s="63" t="s">
        <v>27277</v>
      </c>
      <c r="AI504" s="63" t="s">
        <v>27278</v>
      </c>
    </row>
    <row r="505" spans="21:35" x14ac:dyDescent="0.3">
      <c r="U505" s="63">
        <v>704</v>
      </c>
      <c r="V505" s="63">
        <v>8</v>
      </c>
      <c r="W505" s="63" t="s">
        <v>1772</v>
      </c>
      <c r="X505" s="63">
        <v>4</v>
      </c>
      <c r="Y505" s="63" t="s">
        <v>1629</v>
      </c>
      <c r="Z505" s="63">
        <v>4301</v>
      </c>
      <c r="AA505" s="63" t="s">
        <v>1771</v>
      </c>
      <c r="AB505" s="63">
        <v>2</v>
      </c>
      <c r="AC505" s="63" t="s">
        <v>1364</v>
      </c>
      <c r="AD505" s="63" t="s">
        <v>17421</v>
      </c>
      <c r="AG505" s="72">
        <v>6359047</v>
      </c>
      <c r="AH505" s="1" t="s">
        <v>24829</v>
      </c>
      <c r="AI505" s="1" t="s">
        <v>24830</v>
      </c>
    </row>
    <row r="506" spans="21:35" x14ac:dyDescent="0.3">
      <c r="U506" s="63">
        <v>705</v>
      </c>
      <c r="V506" s="63">
        <v>6</v>
      </c>
      <c r="W506" s="63" t="s">
        <v>1773</v>
      </c>
      <c r="X506" s="63">
        <v>4</v>
      </c>
      <c r="Y506" s="63" t="s">
        <v>1629</v>
      </c>
      <c r="Z506" s="63">
        <v>4301</v>
      </c>
      <c r="AA506" s="63" t="s">
        <v>1771</v>
      </c>
      <c r="AB506" s="63">
        <v>2</v>
      </c>
      <c r="AC506" s="63" t="s">
        <v>1364</v>
      </c>
      <c r="AD506" s="63" t="s">
        <v>17421</v>
      </c>
      <c r="AG506" s="72">
        <v>6359734</v>
      </c>
      <c r="AH506" s="1" t="s">
        <v>24881</v>
      </c>
      <c r="AI506" s="1" t="s">
        <v>24882</v>
      </c>
    </row>
    <row r="507" spans="21:35" x14ac:dyDescent="0.3">
      <c r="U507" s="63">
        <v>706</v>
      </c>
      <c r="V507" s="63">
        <v>4</v>
      </c>
      <c r="W507" s="63" t="s">
        <v>1774</v>
      </c>
      <c r="X507" s="63">
        <v>4</v>
      </c>
      <c r="Y507" s="63" t="s">
        <v>1629</v>
      </c>
      <c r="Z507" s="63">
        <v>4301</v>
      </c>
      <c r="AA507" s="63" t="s">
        <v>1771</v>
      </c>
      <c r="AB507" s="63">
        <v>2</v>
      </c>
      <c r="AC507" s="63" t="s">
        <v>1364</v>
      </c>
      <c r="AD507" s="63" t="s">
        <v>17421</v>
      </c>
      <c r="AG507" s="63">
        <v>6361986</v>
      </c>
      <c r="AH507" s="63" t="s">
        <v>25109</v>
      </c>
      <c r="AI507" s="63" t="s">
        <v>25110</v>
      </c>
    </row>
    <row r="508" spans="21:35" x14ac:dyDescent="0.3">
      <c r="U508" s="63">
        <v>707</v>
      </c>
      <c r="V508" s="63">
        <v>2</v>
      </c>
      <c r="W508" s="63" t="s">
        <v>1775</v>
      </c>
      <c r="X508" s="63">
        <v>4</v>
      </c>
      <c r="Y508" s="63" t="s">
        <v>1629</v>
      </c>
      <c r="Z508" s="63">
        <v>4301</v>
      </c>
      <c r="AA508" s="63" t="s">
        <v>1771</v>
      </c>
      <c r="AB508" s="63">
        <v>2</v>
      </c>
      <c r="AC508" s="63" t="s">
        <v>1364</v>
      </c>
      <c r="AD508" s="63" t="s">
        <v>17421</v>
      </c>
      <c r="AG508" s="63">
        <v>6362679</v>
      </c>
      <c r="AH508" s="63" t="s">
        <v>26009</v>
      </c>
      <c r="AI508" s="63" t="s">
        <v>26010</v>
      </c>
    </row>
    <row r="509" spans="21:35" x14ac:dyDescent="0.3">
      <c r="U509" s="63">
        <v>708</v>
      </c>
      <c r="V509" s="63">
        <v>0</v>
      </c>
      <c r="W509" s="63" t="s">
        <v>1776</v>
      </c>
      <c r="X509" s="63">
        <v>4</v>
      </c>
      <c r="Y509" s="63" t="s">
        <v>1629</v>
      </c>
      <c r="Z509" s="63">
        <v>4301</v>
      </c>
      <c r="AA509" s="63" t="s">
        <v>1771</v>
      </c>
      <c r="AB509" s="63">
        <v>2</v>
      </c>
      <c r="AC509" s="63" t="s">
        <v>1364</v>
      </c>
      <c r="AD509" s="63" t="s">
        <v>17421</v>
      </c>
      <c r="AG509" s="63">
        <v>6363659</v>
      </c>
      <c r="AH509" s="63" t="s">
        <v>26881</v>
      </c>
      <c r="AI509" s="63" t="s">
        <v>26882</v>
      </c>
    </row>
    <row r="510" spans="21:35" x14ac:dyDescent="0.3">
      <c r="U510" s="63">
        <v>709</v>
      </c>
      <c r="V510" s="63">
        <v>9</v>
      </c>
      <c r="W510" s="63" t="s">
        <v>1777</v>
      </c>
      <c r="X510" s="63">
        <v>4</v>
      </c>
      <c r="Y510" s="63" t="s">
        <v>1629</v>
      </c>
      <c r="Z510" s="63">
        <v>4301</v>
      </c>
      <c r="AA510" s="63" t="s">
        <v>1771</v>
      </c>
      <c r="AB510" s="63">
        <v>2</v>
      </c>
      <c r="AC510" s="63" t="s">
        <v>1364</v>
      </c>
      <c r="AD510" s="63" t="s">
        <v>17421</v>
      </c>
      <c r="AG510" s="63">
        <v>6363940</v>
      </c>
      <c r="AH510" s="63" t="s">
        <v>25521</v>
      </c>
      <c r="AI510" s="63" t="s">
        <v>25522</v>
      </c>
    </row>
    <row r="511" spans="21:35" x14ac:dyDescent="0.3">
      <c r="U511" s="63">
        <v>710</v>
      </c>
      <c r="V511" s="63">
        <v>2</v>
      </c>
      <c r="W511" s="63" t="s">
        <v>1778</v>
      </c>
      <c r="X511" s="63">
        <v>4</v>
      </c>
      <c r="Y511" s="63" t="s">
        <v>1629</v>
      </c>
      <c r="Z511" s="63">
        <v>4301</v>
      </c>
      <c r="AA511" s="63" t="s">
        <v>1771</v>
      </c>
      <c r="AB511" s="63">
        <v>2</v>
      </c>
      <c r="AC511" s="63" t="s">
        <v>1364</v>
      </c>
      <c r="AD511" s="63" t="s">
        <v>17421</v>
      </c>
      <c r="AG511" s="63">
        <v>6367760</v>
      </c>
      <c r="AH511" s="63" t="s">
        <v>26911</v>
      </c>
      <c r="AI511" s="63" t="s">
        <v>26912</v>
      </c>
    </row>
    <row r="512" spans="21:35" x14ac:dyDescent="0.3">
      <c r="U512" s="63">
        <v>711</v>
      </c>
      <c r="V512" s="63">
        <v>0</v>
      </c>
      <c r="W512" s="63" t="s">
        <v>1779</v>
      </c>
      <c r="X512" s="63">
        <v>4</v>
      </c>
      <c r="Y512" s="63" t="s">
        <v>1629</v>
      </c>
      <c r="Z512" s="63">
        <v>4301</v>
      </c>
      <c r="AA512" s="63" t="s">
        <v>1771</v>
      </c>
      <c r="AB512" s="63">
        <v>2</v>
      </c>
      <c r="AC512" s="63" t="s">
        <v>1364</v>
      </c>
      <c r="AD512" s="63" t="s">
        <v>17421</v>
      </c>
      <c r="AG512" s="63">
        <v>6368759</v>
      </c>
      <c r="AH512" s="63" t="s">
        <v>26027</v>
      </c>
      <c r="AI512" s="63" t="s">
        <v>26028</v>
      </c>
    </row>
    <row r="513" spans="21:35" x14ac:dyDescent="0.3">
      <c r="U513" s="63">
        <v>712</v>
      </c>
      <c r="V513" s="63">
        <v>9</v>
      </c>
      <c r="W513" s="63" t="s">
        <v>1780</v>
      </c>
      <c r="X513" s="63">
        <v>4</v>
      </c>
      <c r="Y513" s="63" t="s">
        <v>1629</v>
      </c>
      <c r="Z513" s="63">
        <v>4301</v>
      </c>
      <c r="AA513" s="63" t="s">
        <v>1771</v>
      </c>
      <c r="AB513" s="63">
        <v>2</v>
      </c>
      <c r="AC513" s="63" t="s">
        <v>1364</v>
      </c>
      <c r="AD513" s="63" t="s">
        <v>17421</v>
      </c>
      <c r="AG513" s="72">
        <v>6369423</v>
      </c>
      <c r="AH513" s="1" t="s">
        <v>23113</v>
      </c>
      <c r="AI513" s="1" t="s">
        <v>23114</v>
      </c>
    </row>
    <row r="514" spans="21:35" x14ac:dyDescent="0.3">
      <c r="U514" s="63">
        <v>713</v>
      </c>
      <c r="V514" s="63">
        <v>7</v>
      </c>
      <c r="W514" s="63" t="s">
        <v>1781</v>
      </c>
      <c r="X514" s="63">
        <v>4</v>
      </c>
      <c r="Y514" s="63" t="s">
        <v>1629</v>
      </c>
      <c r="Z514" s="63">
        <v>4301</v>
      </c>
      <c r="AA514" s="63" t="s">
        <v>1771</v>
      </c>
      <c r="AB514" s="63">
        <v>2</v>
      </c>
      <c r="AC514" s="63" t="s">
        <v>1364</v>
      </c>
      <c r="AD514" s="63" t="s">
        <v>17421</v>
      </c>
      <c r="AG514" s="63">
        <v>6370093</v>
      </c>
      <c r="AH514" s="63" t="s">
        <v>25787</v>
      </c>
      <c r="AI514" s="63" t="s">
        <v>25788</v>
      </c>
    </row>
    <row r="515" spans="21:35" x14ac:dyDescent="0.3">
      <c r="U515" s="63">
        <v>714</v>
      </c>
      <c r="V515" s="63">
        <v>5</v>
      </c>
      <c r="W515" s="63" t="s">
        <v>1782</v>
      </c>
      <c r="X515" s="63">
        <v>4</v>
      </c>
      <c r="Y515" s="63" t="s">
        <v>1629</v>
      </c>
      <c r="Z515" s="63">
        <v>4301</v>
      </c>
      <c r="AA515" s="63" t="s">
        <v>1771</v>
      </c>
      <c r="AB515" s="63">
        <v>2</v>
      </c>
      <c r="AC515" s="63" t="s">
        <v>1364</v>
      </c>
      <c r="AD515" s="63" t="s">
        <v>17421</v>
      </c>
      <c r="AG515" s="63">
        <v>6371777</v>
      </c>
      <c r="AH515" s="63" t="s">
        <v>26945</v>
      </c>
      <c r="AI515" s="63" t="s">
        <v>26946</v>
      </c>
    </row>
    <row r="516" spans="21:35" x14ac:dyDescent="0.3">
      <c r="U516" s="63">
        <v>715</v>
      </c>
      <c r="V516" s="63">
        <v>3</v>
      </c>
      <c r="W516" s="63" t="s">
        <v>1783</v>
      </c>
      <c r="X516" s="63">
        <v>4</v>
      </c>
      <c r="Y516" s="63" t="s">
        <v>1629</v>
      </c>
      <c r="Z516" s="63">
        <v>4301</v>
      </c>
      <c r="AA516" s="63" t="s">
        <v>1771</v>
      </c>
      <c r="AB516" s="63">
        <v>2</v>
      </c>
      <c r="AC516" s="63" t="s">
        <v>1364</v>
      </c>
      <c r="AD516" s="63" t="s">
        <v>17421</v>
      </c>
      <c r="AG516" s="63">
        <v>6374041</v>
      </c>
      <c r="AH516" s="63" t="s">
        <v>26903</v>
      </c>
      <c r="AI516" s="63" t="s">
        <v>26904</v>
      </c>
    </row>
    <row r="517" spans="21:35" x14ac:dyDescent="0.3">
      <c r="U517" s="63">
        <v>716</v>
      </c>
      <c r="V517" s="63">
        <v>1</v>
      </c>
      <c r="W517" s="63" t="s">
        <v>1784</v>
      </c>
      <c r="X517" s="63">
        <v>4</v>
      </c>
      <c r="Y517" s="63" t="s">
        <v>1629</v>
      </c>
      <c r="Z517" s="63">
        <v>4301</v>
      </c>
      <c r="AA517" s="63" t="s">
        <v>1771</v>
      </c>
      <c r="AB517" s="63">
        <v>2</v>
      </c>
      <c r="AC517" s="63" t="s">
        <v>1364</v>
      </c>
      <c r="AD517" s="63" t="s">
        <v>17421</v>
      </c>
      <c r="AG517" s="63">
        <v>6374058</v>
      </c>
      <c r="AH517" s="63" t="s">
        <v>27205</v>
      </c>
      <c r="AI517" s="63" t="s">
        <v>27206</v>
      </c>
    </row>
    <row r="518" spans="21:35" x14ac:dyDescent="0.3">
      <c r="U518" s="63">
        <v>718</v>
      </c>
      <c r="V518" s="63">
        <v>8</v>
      </c>
      <c r="W518" s="63" t="s">
        <v>1785</v>
      </c>
      <c r="X518" s="63">
        <v>4</v>
      </c>
      <c r="Y518" s="63" t="s">
        <v>1629</v>
      </c>
      <c r="Z518" s="63">
        <v>4301</v>
      </c>
      <c r="AA518" s="63" t="s">
        <v>1771</v>
      </c>
      <c r="AB518" s="63">
        <v>2</v>
      </c>
      <c r="AC518" s="63" t="s">
        <v>1364</v>
      </c>
      <c r="AD518" s="63" t="s">
        <v>17421</v>
      </c>
      <c r="AG518" s="72">
        <v>6374678</v>
      </c>
      <c r="AH518" s="1" t="s">
        <v>23593</v>
      </c>
      <c r="AI518" s="1" t="s">
        <v>23594</v>
      </c>
    </row>
    <row r="519" spans="21:35" x14ac:dyDescent="0.3">
      <c r="U519" s="63">
        <v>719</v>
      </c>
      <c r="V519" s="63">
        <v>6</v>
      </c>
      <c r="W519" s="63" t="s">
        <v>1786</v>
      </c>
      <c r="X519" s="63">
        <v>4</v>
      </c>
      <c r="Y519" s="63" t="s">
        <v>1629</v>
      </c>
      <c r="Z519" s="63">
        <v>4301</v>
      </c>
      <c r="AA519" s="63" t="s">
        <v>1771</v>
      </c>
      <c r="AB519" s="63">
        <v>2</v>
      </c>
      <c r="AC519" s="63" t="s">
        <v>1364</v>
      </c>
      <c r="AD519" s="63" t="s">
        <v>17421</v>
      </c>
      <c r="AG519" s="63">
        <v>6375901</v>
      </c>
      <c r="AH519" s="63" t="s">
        <v>27289</v>
      </c>
      <c r="AI519" s="63" t="s">
        <v>27290</v>
      </c>
    </row>
    <row r="520" spans="21:35" x14ac:dyDescent="0.3">
      <c r="U520" s="63">
        <v>721</v>
      </c>
      <c r="V520" s="63">
        <v>8</v>
      </c>
      <c r="W520" s="63" t="s">
        <v>1787</v>
      </c>
      <c r="X520" s="63">
        <v>4</v>
      </c>
      <c r="Y520" s="63" t="s">
        <v>1629</v>
      </c>
      <c r="Z520" s="63">
        <v>4301</v>
      </c>
      <c r="AA520" s="63" t="s">
        <v>1771</v>
      </c>
      <c r="AB520" s="63">
        <v>2</v>
      </c>
      <c r="AC520" s="63" t="s">
        <v>1364</v>
      </c>
      <c r="AD520" s="63" t="s">
        <v>17421</v>
      </c>
      <c r="AG520" s="63">
        <v>6375919</v>
      </c>
      <c r="AH520" s="63" t="s">
        <v>25773</v>
      </c>
      <c r="AI520" s="63" t="s">
        <v>25774</v>
      </c>
    </row>
    <row r="521" spans="21:35" x14ac:dyDescent="0.3">
      <c r="U521" s="63">
        <v>722</v>
      </c>
      <c r="V521" s="63">
        <v>6</v>
      </c>
      <c r="W521" s="63" t="s">
        <v>1788</v>
      </c>
      <c r="X521" s="63">
        <v>4</v>
      </c>
      <c r="Y521" s="63" t="s">
        <v>1629</v>
      </c>
      <c r="Z521" s="63">
        <v>4301</v>
      </c>
      <c r="AA521" s="63" t="s">
        <v>1771</v>
      </c>
      <c r="AB521" s="63">
        <v>2</v>
      </c>
      <c r="AC521" s="63" t="s">
        <v>1364</v>
      </c>
      <c r="AD521" s="63" t="s">
        <v>17421</v>
      </c>
      <c r="AG521" s="72">
        <v>6376098</v>
      </c>
      <c r="AH521" s="1" t="s">
        <v>22053</v>
      </c>
      <c r="AI521" s="1" t="s">
        <v>22054</v>
      </c>
    </row>
    <row r="522" spans="21:35" x14ac:dyDescent="0.3">
      <c r="U522" s="63">
        <v>723</v>
      </c>
      <c r="V522" s="63">
        <v>4</v>
      </c>
      <c r="W522" s="63" t="s">
        <v>1789</v>
      </c>
      <c r="X522" s="63">
        <v>4</v>
      </c>
      <c r="Y522" s="63" t="s">
        <v>1629</v>
      </c>
      <c r="Z522" s="63">
        <v>4301</v>
      </c>
      <c r="AA522" s="63" t="s">
        <v>1771</v>
      </c>
      <c r="AB522" s="63">
        <v>2</v>
      </c>
      <c r="AC522" s="63" t="s">
        <v>1364</v>
      </c>
      <c r="AD522" s="63" t="s">
        <v>17421</v>
      </c>
      <c r="AG522" s="63">
        <v>6380432</v>
      </c>
      <c r="AH522" s="63" t="s">
        <v>26557</v>
      </c>
      <c r="AI522" s="63" t="s">
        <v>26558</v>
      </c>
    </row>
    <row r="523" spans="21:35" x14ac:dyDescent="0.3">
      <c r="U523" s="63">
        <v>724</v>
      </c>
      <c r="V523" s="63">
        <v>2</v>
      </c>
      <c r="W523" s="63" t="s">
        <v>1790</v>
      </c>
      <c r="X523" s="63">
        <v>4</v>
      </c>
      <c r="Y523" s="63" t="s">
        <v>1629</v>
      </c>
      <c r="Z523" s="63">
        <v>4301</v>
      </c>
      <c r="AA523" s="63" t="s">
        <v>1771</v>
      </c>
      <c r="AB523" s="63">
        <v>2</v>
      </c>
      <c r="AC523" s="63" t="s">
        <v>1364</v>
      </c>
      <c r="AD523" s="63" t="s">
        <v>17421</v>
      </c>
      <c r="AG523" s="72">
        <v>6382419</v>
      </c>
      <c r="AH523" s="1" t="s">
        <v>24853</v>
      </c>
      <c r="AI523" s="1" t="s">
        <v>24854</v>
      </c>
    </row>
    <row r="524" spans="21:35" x14ac:dyDescent="0.3">
      <c r="U524" s="63">
        <v>725</v>
      </c>
      <c r="V524" s="63">
        <v>0</v>
      </c>
      <c r="W524" s="63" t="s">
        <v>1791</v>
      </c>
      <c r="X524" s="63">
        <v>4</v>
      </c>
      <c r="Y524" s="63" t="s">
        <v>1629</v>
      </c>
      <c r="Z524" s="63">
        <v>4301</v>
      </c>
      <c r="AA524" s="63" t="s">
        <v>1771</v>
      </c>
      <c r="AB524" s="63">
        <v>2</v>
      </c>
      <c r="AC524" s="63" t="s">
        <v>1364</v>
      </c>
      <c r="AD524" s="63" t="s">
        <v>17421</v>
      </c>
      <c r="AG524" s="72">
        <v>6386159</v>
      </c>
      <c r="AH524" s="1" t="s">
        <v>24409</v>
      </c>
      <c r="AI524" s="1" t="s">
        <v>24410</v>
      </c>
    </row>
    <row r="525" spans="21:35" x14ac:dyDescent="0.3">
      <c r="U525" s="63">
        <v>726</v>
      </c>
      <c r="V525" s="63">
        <v>9</v>
      </c>
      <c r="W525" s="63" t="s">
        <v>1792</v>
      </c>
      <c r="X525" s="63">
        <v>4</v>
      </c>
      <c r="Y525" s="63" t="s">
        <v>1629</v>
      </c>
      <c r="Z525" s="63">
        <v>4301</v>
      </c>
      <c r="AA525" s="63" t="s">
        <v>1771</v>
      </c>
      <c r="AB525" s="63">
        <v>2</v>
      </c>
      <c r="AC525" s="63" t="s">
        <v>1364</v>
      </c>
      <c r="AD525" s="63" t="s">
        <v>17421</v>
      </c>
      <c r="AG525" s="72">
        <v>6386219</v>
      </c>
      <c r="AH525" s="1" t="s">
        <v>23105</v>
      </c>
      <c r="AI525" s="1" t="s">
        <v>23106</v>
      </c>
    </row>
    <row r="526" spans="21:35" x14ac:dyDescent="0.3">
      <c r="U526" s="63">
        <v>727</v>
      </c>
      <c r="V526" s="63">
        <v>7</v>
      </c>
      <c r="W526" s="63" t="s">
        <v>1793</v>
      </c>
      <c r="X526" s="63">
        <v>4</v>
      </c>
      <c r="Y526" s="63" t="s">
        <v>1629</v>
      </c>
      <c r="Z526" s="63">
        <v>4301</v>
      </c>
      <c r="AA526" s="63" t="s">
        <v>1771</v>
      </c>
      <c r="AB526" s="63">
        <v>2</v>
      </c>
      <c r="AC526" s="63" t="s">
        <v>1364</v>
      </c>
      <c r="AD526" s="63" t="s">
        <v>17421</v>
      </c>
      <c r="AG526" s="72">
        <v>6390646</v>
      </c>
      <c r="AH526" s="1" t="s">
        <v>22105</v>
      </c>
      <c r="AI526" s="1" t="s">
        <v>22106</v>
      </c>
    </row>
    <row r="527" spans="21:35" x14ac:dyDescent="0.3">
      <c r="U527" s="63">
        <v>728</v>
      </c>
      <c r="V527" s="63">
        <v>5</v>
      </c>
      <c r="W527" s="63" t="s">
        <v>1794</v>
      </c>
      <c r="X527" s="63">
        <v>4</v>
      </c>
      <c r="Y527" s="63" t="s">
        <v>1629</v>
      </c>
      <c r="Z527" s="63">
        <v>4301</v>
      </c>
      <c r="AA527" s="63" t="s">
        <v>1771</v>
      </c>
      <c r="AB527" s="63">
        <v>2</v>
      </c>
      <c r="AC527" s="63" t="s">
        <v>1364</v>
      </c>
      <c r="AD527" s="63" t="s">
        <v>17421</v>
      </c>
      <c r="AG527" s="63">
        <v>6392740</v>
      </c>
      <c r="AH527" s="63" t="s">
        <v>26381</v>
      </c>
      <c r="AI527" s="63" t="s">
        <v>26382</v>
      </c>
    </row>
    <row r="528" spans="21:35" x14ac:dyDescent="0.3">
      <c r="U528" s="63">
        <v>729</v>
      </c>
      <c r="V528" s="63">
        <v>3</v>
      </c>
      <c r="W528" s="63" t="s">
        <v>1795</v>
      </c>
      <c r="X528" s="63">
        <v>4</v>
      </c>
      <c r="Y528" s="63" t="s">
        <v>1629</v>
      </c>
      <c r="Z528" s="63">
        <v>4301</v>
      </c>
      <c r="AA528" s="63" t="s">
        <v>1771</v>
      </c>
      <c r="AB528" s="63">
        <v>2</v>
      </c>
      <c r="AC528" s="63" t="s">
        <v>1364</v>
      </c>
      <c r="AD528" s="63" t="s">
        <v>17421</v>
      </c>
      <c r="AG528" s="63">
        <v>6392834</v>
      </c>
      <c r="AH528" s="63" t="s">
        <v>25055</v>
      </c>
      <c r="AI528" s="63" t="s">
        <v>25056</v>
      </c>
    </row>
    <row r="529" spans="21:35" x14ac:dyDescent="0.3">
      <c r="U529" s="63">
        <v>730</v>
      </c>
      <c r="V529" s="63">
        <v>7</v>
      </c>
      <c r="W529" s="63" t="s">
        <v>1796</v>
      </c>
      <c r="X529" s="63">
        <v>4</v>
      </c>
      <c r="Y529" s="63" t="s">
        <v>1629</v>
      </c>
      <c r="Z529" s="63">
        <v>4301</v>
      </c>
      <c r="AA529" s="63" t="s">
        <v>1771</v>
      </c>
      <c r="AB529" s="63">
        <v>2</v>
      </c>
      <c r="AC529" s="63" t="s">
        <v>1364</v>
      </c>
      <c r="AD529" s="63" t="s">
        <v>17421</v>
      </c>
      <c r="AG529" s="63">
        <v>6392934</v>
      </c>
      <c r="AH529" s="63" t="s">
        <v>26261</v>
      </c>
      <c r="AI529" s="63" t="s">
        <v>26262</v>
      </c>
    </row>
    <row r="530" spans="21:35" x14ac:dyDescent="0.3">
      <c r="U530" s="63">
        <v>731</v>
      </c>
      <c r="V530" s="63">
        <v>5</v>
      </c>
      <c r="W530" s="63" t="s">
        <v>1797</v>
      </c>
      <c r="X530" s="63">
        <v>4</v>
      </c>
      <c r="Y530" s="63" t="s">
        <v>1629</v>
      </c>
      <c r="Z530" s="63">
        <v>4301</v>
      </c>
      <c r="AA530" s="63" t="s">
        <v>1771</v>
      </c>
      <c r="AB530" s="63">
        <v>2</v>
      </c>
      <c r="AC530" s="63" t="s">
        <v>1364</v>
      </c>
      <c r="AD530" s="63" t="s">
        <v>17421</v>
      </c>
      <c r="AG530" s="72">
        <v>6392948</v>
      </c>
      <c r="AH530" s="1" t="s">
        <v>23029</v>
      </c>
      <c r="AI530" s="1" t="s">
        <v>23030</v>
      </c>
    </row>
    <row r="531" spans="21:35" x14ac:dyDescent="0.3">
      <c r="U531" s="63">
        <v>733</v>
      </c>
      <c r="V531" s="63">
        <v>1</v>
      </c>
      <c r="W531" s="63" t="s">
        <v>1798</v>
      </c>
      <c r="X531" s="63">
        <v>4</v>
      </c>
      <c r="Y531" s="63" t="s">
        <v>1629</v>
      </c>
      <c r="Z531" s="63">
        <v>4301</v>
      </c>
      <c r="AA531" s="63" t="s">
        <v>1771</v>
      </c>
      <c r="AB531" s="63">
        <v>2</v>
      </c>
      <c r="AC531" s="63" t="s">
        <v>1364</v>
      </c>
      <c r="AD531" s="63" t="s">
        <v>17421</v>
      </c>
      <c r="AG531" s="72">
        <v>6395263</v>
      </c>
      <c r="AH531" s="1" t="s">
        <v>21785</v>
      </c>
      <c r="AI531" s="1" t="s">
        <v>21786</v>
      </c>
    </row>
    <row r="532" spans="21:35" x14ac:dyDescent="0.3">
      <c r="U532" s="63">
        <v>735</v>
      </c>
      <c r="V532" s="63">
        <v>8</v>
      </c>
      <c r="W532" s="63" t="s">
        <v>1799</v>
      </c>
      <c r="X532" s="63">
        <v>4</v>
      </c>
      <c r="Y532" s="63" t="s">
        <v>1629</v>
      </c>
      <c r="Z532" s="63">
        <v>4301</v>
      </c>
      <c r="AA532" s="63" t="s">
        <v>1771</v>
      </c>
      <c r="AB532" s="63">
        <v>2</v>
      </c>
      <c r="AC532" s="63" t="s">
        <v>1364</v>
      </c>
      <c r="AD532" s="63" t="s">
        <v>17421</v>
      </c>
      <c r="AG532" s="63">
        <v>6396220</v>
      </c>
      <c r="AH532" s="63" t="s">
        <v>27662</v>
      </c>
      <c r="AI532" s="63" t="s">
        <v>27663</v>
      </c>
    </row>
    <row r="533" spans="21:35" x14ac:dyDescent="0.3">
      <c r="U533" s="63">
        <v>736</v>
      </c>
      <c r="V533" s="63">
        <v>6</v>
      </c>
      <c r="W533" s="63" t="s">
        <v>1800</v>
      </c>
      <c r="X533" s="63">
        <v>4</v>
      </c>
      <c r="Y533" s="63" t="s">
        <v>1629</v>
      </c>
      <c r="Z533" s="63">
        <v>4301</v>
      </c>
      <c r="AA533" s="63" t="s">
        <v>1771</v>
      </c>
      <c r="AB533" s="63">
        <v>2</v>
      </c>
      <c r="AC533" s="63" t="s">
        <v>1364</v>
      </c>
      <c r="AD533" s="63" t="s">
        <v>17421</v>
      </c>
      <c r="AG533" s="72">
        <v>6398336</v>
      </c>
      <c r="AH533" s="1" t="s">
        <v>23869</v>
      </c>
      <c r="AI533" s="1" t="s">
        <v>23870</v>
      </c>
    </row>
    <row r="534" spans="21:35" x14ac:dyDescent="0.3">
      <c r="U534" s="63">
        <v>737</v>
      </c>
      <c r="V534" s="63">
        <v>4</v>
      </c>
      <c r="W534" s="63" t="s">
        <v>1801</v>
      </c>
      <c r="X534" s="63">
        <v>4</v>
      </c>
      <c r="Y534" s="63" t="s">
        <v>1629</v>
      </c>
      <c r="Z534" s="63">
        <v>4301</v>
      </c>
      <c r="AA534" s="63" t="s">
        <v>1771</v>
      </c>
      <c r="AB534" s="63">
        <v>2</v>
      </c>
      <c r="AC534" s="63" t="s">
        <v>1364</v>
      </c>
      <c r="AD534" s="63" t="s">
        <v>17421</v>
      </c>
      <c r="AG534" s="63">
        <v>6399876</v>
      </c>
      <c r="AH534" s="63" t="s">
        <v>26393</v>
      </c>
      <c r="AI534" s="63" t="s">
        <v>26394</v>
      </c>
    </row>
    <row r="535" spans="21:35" x14ac:dyDescent="0.3">
      <c r="U535" s="63">
        <v>740</v>
      </c>
      <c r="V535" s="63">
        <v>4</v>
      </c>
      <c r="W535" s="63" t="s">
        <v>1802</v>
      </c>
      <c r="X535" s="63">
        <v>4</v>
      </c>
      <c r="Y535" s="63" t="s">
        <v>1629</v>
      </c>
      <c r="Z535" s="63">
        <v>4301</v>
      </c>
      <c r="AA535" s="63" t="s">
        <v>1771</v>
      </c>
      <c r="AB535" s="63">
        <v>2</v>
      </c>
      <c r="AC535" s="63" t="s">
        <v>1364</v>
      </c>
      <c r="AD535" s="63" t="s">
        <v>17421</v>
      </c>
      <c r="AG535" s="72">
        <v>6402431</v>
      </c>
      <c r="AH535" s="1" t="s">
        <v>24807</v>
      </c>
      <c r="AI535" s="1" t="s">
        <v>24808</v>
      </c>
    </row>
    <row r="536" spans="21:35" x14ac:dyDescent="0.3">
      <c r="U536" s="63">
        <v>743</v>
      </c>
      <c r="V536" s="63">
        <v>9</v>
      </c>
      <c r="W536" s="63" t="s">
        <v>1803</v>
      </c>
      <c r="X536" s="63">
        <v>4</v>
      </c>
      <c r="Y536" s="63" t="s">
        <v>1629</v>
      </c>
      <c r="Z536" s="63">
        <v>4301</v>
      </c>
      <c r="AA536" s="63" t="s">
        <v>1771</v>
      </c>
      <c r="AB536" s="63">
        <v>2</v>
      </c>
      <c r="AC536" s="63" t="s">
        <v>1364</v>
      </c>
      <c r="AD536" s="63" t="s">
        <v>17421</v>
      </c>
      <c r="AG536" s="72">
        <v>6402587</v>
      </c>
      <c r="AH536" s="1" t="s">
        <v>21993</v>
      </c>
      <c r="AI536" s="1" t="s">
        <v>21994</v>
      </c>
    </row>
    <row r="537" spans="21:35" x14ac:dyDescent="0.3">
      <c r="U537" s="63">
        <v>744</v>
      </c>
      <c r="V537" s="63">
        <v>7</v>
      </c>
      <c r="W537" s="63" t="s">
        <v>1804</v>
      </c>
      <c r="X537" s="63">
        <v>4</v>
      </c>
      <c r="Y537" s="63" t="s">
        <v>1629</v>
      </c>
      <c r="Z537" s="63">
        <v>4301</v>
      </c>
      <c r="AA537" s="63" t="s">
        <v>1771</v>
      </c>
      <c r="AB537" s="63">
        <v>2</v>
      </c>
      <c r="AC537" s="63" t="s">
        <v>1364</v>
      </c>
      <c r="AD537" s="63" t="s">
        <v>17421</v>
      </c>
      <c r="AG537" s="72">
        <v>6402636</v>
      </c>
      <c r="AH537" s="1" t="s">
        <v>22949</v>
      </c>
      <c r="AI537" s="1" t="s">
        <v>22950</v>
      </c>
    </row>
    <row r="538" spans="21:35" x14ac:dyDescent="0.3">
      <c r="U538" s="63">
        <v>745</v>
      </c>
      <c r="V538" s="63">
        <v>5</v>
      </c>
      <c r="W538" s="63" t="s">
        <v>1805</v>
      </c>
      <c r="X538" s="63">
        <v>4</v>
      </c>
      <c r="Y538" s="63" t="s">
        <v>1629</v>
      </c>
      <c r="Z538" s="63">
        <v>4301</v>
      </c>
      <c r="AA538" s="63" t="s">
        <v>1771</v>
      </c>
      <c r="AB538" s="63">
        <v>2</v>
      </c>
      <c r="AC538" s="63" t="s">
        <v>1364</v>
      </c>
      <c r="AD538" s="63" t="s">
        <v>17421</v>
      </c>
      <c r="AG538" s="63">
        <v>6402785</v>
      </c>
      <c r="AH538" s="63" t="s">
        <v>25541</v>
      </c>
      <c r="AI538" s="63" t="s">
        <v>25542</v>
      </c>
    </row>
    <row r="539" spans="21:35" x14ac:dyDescent="0.3">
      <c r="U539" s="63">
        <v>746</v>
      </c>
      <c r="V539" s="63">
        <v>3</v>
      </c>
      <c r="W539" s="63" t="s">
        <v>1806</v>
      </c>
      <c r="X539" s="63">
        <v>4</v>
      </c>
      <c r="Y539" s="63" t="s">
        <v>1629</v>
      </c>
      <c r="Z539" s="63">
        <v>4301</v>
      </c>
      <c r="AA539" s="63" t="s">
        <v>1771</v>
      </c>
      <c r="AB539" s="63">
        <v>2</v>
      </c>
      <c r="AC539" s="63" t="s">
        <v>1364</v>
      </c>
      <c r="AD539" s="63" t="s">
        <v>17421</v>
      </c>
      <c r="AG539" s="63">
        <v>6402839</v>
      </c>
      <c r="AH539" s="63" t="s">
        <v>26719</v>
      </c>
      <c r="AI539" s="63" t="s">
        <v>26720</v>
      </c>
    </row>
    <row r="540" spans="21:35" x14ac:dyDescent="0.3">
      <c r="U540" s="63">
        <v>747</v>
      </c>
      <c r="V540" s="63">
        <v>1</v>
      </c>
      <c r="W540" s="63" t="s">
        <v>1807</v>
      </c>
      <c r="X540" s="63">
        <v>4</v>
      </c>
      <c r="Y540" s="63" t="s">
        <v>1629</v>
      </c>
      <c r="Z540" s="63">
        <v>4301</v>
      </c>
      <c r="AA540" s="63" t="s">
        <v>1771</v>
      </c>
      <c r="AB540" s="63">
        <v>2</v>
      </c>
      <c r="AC540" s="63" t="s">
        <v>1364</v>
      </c>
      <c r="AD540" s="63" t="s">
        <v>17421</v>
      </c>
      <c r="AG540" s="63">
        <v>6407356</v>
      </c>
      <c r="AH540" s="63" t="s">
        <v>28258</v>
      </c>
      <c r="AI540" s="63" t="s">
        <v>28259</v>
      </c>
    </row>
    <row r="541" spans="21:35" x14ac:dyDescent="0.3">
      <c r="U541" s="63">
        <v>749</v>
      </c>
      <c r="V541" s="63">
        <v>8</v>
      </c>
      <c r="W541" s="63" t="s">
        <v>1808</v>
      </c>
      <c r="X541" s="63">
        <v>4</v>
      </c>
      <c r="Y541" s="63" t="s">
        <v>1629</v>
      </c>
      <c r="Z541" s="63">
        <v>4301</v>
      </c>
      <c r="AA541" s="63" t="s">
        <v>1771</v>
      </c>
      <c r="AB541" s="63">
        <v>2</v>
      </c>
      <c r="AC541" s="63" t="s">
        <v>1364</v>
      </c>
      <c r="AD541" s="63" t="s">
        <v>17421</v>
      </c>
      <c r="AG541" s="72">
        <v>6407390</v>
      </c>
      <c r="AH541" s="1" t="s">
        <v>24689</v>
      </c>
      <c r="AI541" s="1" t="s">
        <v>24690</v>
      </c>
    </row>
    <row r="542" spans="21:35" x14ac:dyDescent="0.3">
      <c r="U542" s="63">
        <v>750</v>
      </c>
      <c r="V542" s="63">
        <v>1</v>
      </c>
      <c r="W542" s="63" t="s">
        <v>1809</v>
      </c>
      <c r="X542" s="63">
        <v>4</v>
      </c>
      <c r="Y542" s="63" t="s">
        <v>1629</v>
      </c>
      <c r="Z542" s="63">
        <v>4301</v>
      </c>
      <c r="AA542" s="63" t="s">
        <v>1771</v>
      </c>
      <c r="AB542" s="63">
        <v>2</v>
      </c>
      <c r="AC542" s="63" t="s">
        <v>1364</v>
      </c>
      <c r="AD542" s="63" t="s">
        <v>17421</v>
      </c>
      <c r="AG542" s="63">
        <v>6408190</v>
      </c>
      <c r="AH542" s="63" t="s">
        <v>26927</v>
      </c>
      <c r="AI542" s="63" t="s">
        <v>26928</v>
      </c>
    </row>
    <row r="543" spans="21:35" x14ac:dyDescent="0.3">
      <c r="U543" s="63">
        <v>752</v>
      </c>
      <c r="V543" s="63">
        <v>8</v>
      </c>
      <c r="W543" s="63" t="s">
        <v>1810</v>
      </c>
      <c r="X543" s="63">
        <v>4</v>
      </c>
      <c r="Y543" s="63" t="s">
        <v>1629</v>
      </c>
      <c r="Z543" s="63">
        <v>4301</v>
      </c>
      <c r="AA543" s="63" t="s">
        <v>1771</v>
      </c>
      <c r="AB543" s="63">
        <v>2</v>
      </c>
      <c r="AC543" s="63" t="s">
        <v>1364</v>
      </c>
      <c r="AD543" s="63" t="s">
        <v>17421</v>
      </c>
      <c r="AG543" s="72">
        <v>6408874</v>
      </c>
      <c r="AH543" s="1" t="s">
        <v>24513</v>
      </c>
      <c r="AI543" s="1" t="s">
        <v>24514</v>
      </c>
    </row>
    <row r="544" spans="21:35" x14ac:dyDescent="0.3">
      <c r="U544" s="63">
        <v>753</v>
      </c>
      <c r="V544" s="63">
        <v>6</v>
      </c>
      <c r="W544" s="63" t="s">
        <v>1811</v>
      </c>
      <c r="X544" s="63">
        <v>4</v>
      </c>
      <c r="Y544" s="63" t="s">
        <v>1629</v>
      </c>
      <c r="Z544" s="63">
        <v>4301</v>
      </c>
      <c r="AA544" s="63" t="s">
        <v>1771</v>
      </c>
      <c r="AB544" s="63">
        <v>2</v>
      </c>
      <c r="AC544" s="63" t="s">
        <v>1364</v>
      </c>
      <c r="AD544" s="63" t="s">
        <v>17421</v>
      </c>
      <c r="AG544" s="63">
        <v>6411048</v>
      </c>
      <c r="AH544" s="63" t="s">
        <v>25777</v>
      </c>
      <c r="AI544" s="63" t="s">
        <v>25778</v>
      </c>
    </row>
    <row r="545" spans="21:35" x14ac:dyDescent="0.3">
      <c r="U545" s="63">
        <v>754</v>
      </c>
      <c r="V545" s="63">
        <v>4</v>
      </c>
      <c r="W545" s="63" t="s">
        <v>1812</v>
      </c>
      <c r="X545" s="63">
        <v>4</v>
      </c>
      <c r="Y545" s="63" t="s">
        <v>1629</v>
      </c>
      <c r="Z545" s="63">
        <v>4301</v>
      </c>
      <c r="AA545" s="63" t="s">
        <v>1771</v>
      </c>
      <c r="AB545" s="63">
        <v>2</v>
      </c>
      <c r="AC545" s="63" t="s">
        <v>1364</v>
      </c>
      <c r="AD545" s="63" t="s">
        <v>17421</v>
      </c>
      <c r="AG545" s="63">
        <v>6412802</v>
      </c>
      <c r="AH545" s="63" t="s">
        <v>27810</v>
      </c>
      <c r="AI545" s="63" t="s">
        <v>27811</v>
      </c>
    </row>
    <row r="546" spans="21:35" x14ac:dyDescent="0.3">
      <c r="U546" s="63">
        <v>755</v>
      </c>
      <c r="V546" s="63">
        <v>2</v>
      </c>
      <c r="W546" s="63" t="s">
        <v>1813</v>
      </c>
      <c r="X546" s="63">
        <v>4</v>
      </c>
      <c r="Y546" s="63" t="s">
        <v>1629</v>
      </c>
      <c r="Z546" s="63">
        <v>4301</v>
      </c>
      <c r="AA546" s="63" t="s">
        <v>1771</v>
      </c>
      <c r="AB546" s="63">
        <v>2</v>
      </c>
      <c r="AC546" s="63" t="s">
        <v>1364</v>
      </c>
      <c r="AD546" s="63" t="s">
        <v>17421</v>
      </c>
      <c r="AG546" s="72">
        <v>6414116</v>
      </c>
      <c r="AH546" s="1" t="s">
        <v>22635</v>
      </c>
      <c r="AI546" s="1" t="s">
        <v>22636</v>
      </c>
    </row>
    <row r="547" spans="21:35" x14ac:dyDescent="0.3">
      <c r="U547" s="63">
        <v>756</v>
      </c>
      <c r="V547" s="63">
        <v>0</v>
      </c>
      <c r="W547" s="63" t="s">
        <v>1814</v>
      </c>
      <c r="X547" s="63">
        <v>4</v>
      </c>
      <c r="Y547" s="63" t="s">
        <v>1629</v>
      </c>
      <c r="Z547" s="63">
        <v>4301</v>
      </c>
      <c r="AA547" s="63" t="s">
        <v>1771</v>
      </c>
      <c r="AB547" s="63">
        <v>2</v>
      </c>
      <c r="AC547" s="63" t="s">
        <v>1364</v>
      </c>
      <c r="AD547" s="63" t="s">
        <v>17421</v>
      </c>
      <c r="AG547" s="63">
        <v>6418154</v>
      </c>
      <c r="AH547" s="63" t="s">
        <v>26919</v>
      </c>
      <c r="AI547" s="63" t="s">
        <v>26920</v>
      </c>
    </row>
    <row r="548" spans="21:35" x14ac:dyDescent="0.3">
      <c r="U548" s="63">
        <v>757</v>
      </c>
      <c r="V548" s="63">
        <v>9</v>
      </c>
      <c r="W548" s="63" t="s">
        <v>1815</v>
      </c>
      <c r="X548" s="63">
        <v>4</v>
      </c>
      <c r="Y548" s="63" t="s">
        <v>1629</v>
      </c>
      <c r="Z548" s="63">
        <v>4301</v>
      </c>
      <c r="AA548" s="63" t="s">
        <v>1771</v>
      </c>
      <c r="AB548" s="63">
        <v>2</v>
      </c>
      <c r="AC548" s="63" t="s">
        <v>1364</v>
      </c>
      <c r="AD548" s="63" t="s">
        <v>17421</v>
      </c>
      <c r="AG548" s="63">
        <v>6418959</v>
      </c>
      <c r="AH548" s="63" t="s">
        <v>27402</v>
      </c>
      <c r="AI548" s="63" t="s">
        <v>27403</v>
      </c>
    </row>
    <row r="549" spans="21:35" x14ac:dyDescent="0.3">
      <c r="U549" s="63">
        <v>758</v>
      </c>
      <c r="V549" s="63">
        <v>7</v>
      </c>
      <c r="W549" s="63" t="s">
        <v>1816</v>
      </c>
      <c r="X549" s="63">
        <v>4</v>
      </c>
      <c r="Y549" s="63" t="s">
        <v>1629</v>
      </c>
      <c r="Z549" s="63">
        <v>4301</v>
      </c>
      <c r="AA549" s="63" t="s">
        <v>1771</v>
      </c>
      <c r="AB549" s="63">
        <v>2</v>
      </c>
      <c r="AC549" s="63" t="s">
        <v>1364</v>
      </c>
      <c r="AD549" s="63" t="s">
        <v>17421</v>
      </c>
      <c r="AG549" s="72">
        <v>6419418</v>
      </c>
      <c r="AH549" s="1" t="s">
        <v>22405</v>
      </c>
      <c r="AI549" s="1" t="s">
        <v>22406</v>
      </c>
    </row>
    <row r="550" spans="21:35" x14ac:dyDescent="0.3">
      <c r="U550" s="63">
        <v>759</v>
      </c>
      <c r="V550" s="63">
        <v>5</v>
      </c>
      <c r="W550" s="63" t="s">
        <v>1817</v>
      </c>
      <c r="X550" s="63">
        <v>4</v>
      </c>
      <c r="Y550" s="63" t="s">
        <v>1629</v>
      </c>
      <c r="Z550" s="63">
        <v>4301</v>
      </c>
      <c r="AA550" s="63" t="s">
        <v>1771</v>
      </c>
      <c r="AB550" s="63">
        <v>2</v>
      </c>
      <c r="AC550" s="63" t="s">
        <v>1364</v>
      </c>
      <c r="AD550" s="63" t="s">
        <v>17421</v>
      </c>
      <c r="AG550" s="72">
        <v>6423893</v>
      </c>
      <c r="AH550" s="1" t="s">
        <v>24625</v>
      </c>
      <c r="AI550" s="1" t="s">
        <v>24626</v>
      </c>
    </row>
    <row r="551" spans="21:35" x14ac:dyDescent="0.3">
      <c r="U551" s="63">
        <v>760</v>
      </c>
      <c r="V551" s="63">
        <v>9</v>
      </c>
      <c r="W551" s="63" t="s">
        <v>1818</v>
      </c>
      <c r="X551" s="63">
        <v>4</v>
      </c>
      <c r="Y551" s="63" t="s">
        <v>1629</v>
      </c>
      <c r="Z551" s="63">
        <v>4301</v>
      </c>
      <c r="AA551" s="63" t="s">
        <v>1771</v>
      </c>
      <c r="AB551" s="63">
        <v>2</v>
      </c>
      <c r="AC551" s="63" t="s">
        <v>1364</v>
      </c>
      <c r="AD551" s="63" t="s">
        <v>17421</v>
      </c>
      <c r="AG551" s="72">
        <v>6424611</v>
      </c>
      <c r="AH551" s="1" t="s">
        <v>23089</v>
      </c>
      <c r="AI551" s="1" t="s">
        <v>23090</v>
      </c>
    </row>
    <row r="552" spans="21:35" x14ac:dyDescent="0.3">
      <c r="U552" s="63">
        <v>762</v>
      </c>
      <c r="V552" s="63">
        <v>5</v>
      </c>
      <c r="W552" s="63" t="s">
        <v>1819</v>
      </c>
      <c r="X552" s="63">
        <v>4</v>
      </c>
      <c r="Y552" s="63" t="s">
        <v>1629</v>
      </c>
      <c r="Z552" s="63">
        <v>4301</v>
      </c>
      <c r="AA552" s="63" t="s">
        <v>1771</v>
      </c>
      <c r="AB552" s="63">
        <v>2</v>
      </c>
      <c r="AC552" s="63" t="s">
        <v>1364</v>
      </c>
      <c r="AD552" s="63" t="s">
        <v>17421</v>
      </c>
      <c r="AG552" s="63">
        <v>6424901</v>
      </c>
      <c r="AH552" s="63" t="s">
        <v>27748</v>
      </c>
      <c r="AI552" s="63" t="s">
        <v>27749</v>
      </c>
    </row>
    <row r="553" spans="21:35" x14ac:dyDescent="0.3">
      <c r="U553" s="63">
        <v>763</v>
      </c>
      <c r="V553" s="63">
        <v>3</v>
      </c>
      <c r="W553" s="63" t="s">
        <v>1820</v>
      </c>
      <c r="X553" s="63">
        <v>4</v>
      </c>
      <c r="Y553" s="63" t="s">
        <v>1629</v>
      </c>
      <c r="Z553" s="63">
        <v>4301</v>
      </c>
      <c r="AA553" s="63" t="s">
        <v>1771</v>
      </c>
      <c r="AB553" s="63">
        <v>3</v>
      </c>
      <c r="AC553" s="63" t="s">
        <v>1288</v>
      </c>
      <c r="AD553" s="63" t="s">
        <v>17421</v>
      </c>
      <c r="AG553" s="72">
        <v>6426278</v>
      </c>
      <c r="AH553" s="1" t="s">
        <v>23229</v>
      </c>
      <c r="AI553" s="1" t="s">
        <v>23230</v>
      </c>
    </row>
    <row r="554" spans="21:35" x14ac:dyDescent="0.3">
      <c r="U554" s="63">
        <v>766</v>
      </c>
      <c r="V554" s="63">
        <v>8</v>
      </c>
      <c r="W554" s="63" t="s">
        <v>1821</v>
      </c>
      <c r="X554" s="63">
        <v>4</v>
      </c>
      <c r="Y554" s="63" t="s">
        <v>1629</v>
      </c>
      <c r="Z554" s="63">
        <v>4301</v>
      </c>
      <c r="AA554" s="63" t="s">
        <v>1771</v>
      </c>
      <c r="AB554" s="63">
        <v>3</v>
      </c>
      <c r="AC554" s="63" t="s">
        <v>1288</v>
      </c>
      <c r="AD554" s="63" t="s">
        <v>17421</v>
      </c>
      <c r="AG554" s="63">
        <v>6429076</v>
      </c>
      <c r="AH554" s="63" t="s">
        <v>26949</v>
      </c>
      <c r="AI554" s="63" t="s">
        <v>26950</v>
      </c>
    </row>
    <row r="555" spans="21:35" x14ac:dyDescent="0.3">
      <c r="U555" s="63">
        <v>767</v>
      </c>
      <c r="V555" s="63">
        <v>6</v>
      </c>
      <c r="W555" s="63" t="s">
        <v>1732</v>
      </c>
      <c r="X555" s="63">
        <v>4</v>
      </c>
      <c r="Y555" s="63" t="s">
        <v>1629</v>
      </c>
      <c r="Z555" s="63">
        <v>4301</v>
      </c>
      <c r="AA555" s="63" t="s">
        <v>1771</v>
      </c>
      <c r="AB555" s="63">
        <v>3</v>
      </c>
      <c r="AC555" s="63" t="s">
        <v>1288</v>
      </c>
      <c r="AD555" s="63" t="s">
        <v>17421</v>
      </c>
      <c r="AG555" s="72">
        <v>6429776</v>
      </c>
      <c r="AH555" s="1" t="s">
        <v>23819</v>
      </c>
      <c r="AI555" s="1" t="s">
        <v>23820</v>
      </c>
    </row>
    <row r="556" spans="21:35" x14ac:dyDescent="0.3">
      <c r="U556" s="63">
        <v>768</v>
      </c>
      <c r="V556" s="63">
        <v>4</v>
      </c>
      <c r="W556" s="63" t="s">
        <v>1822</v>
      </c>
      <c r="X556" s="63">
        <v>4</v>
      </c>
      <c r="Y556" s="63" t="s">
        <v>1629</v>
      </c>
      <c r="Z556" s="63">
        <v>4301</v>
      </c>
      <c r="AA556" s="63" t="s">
        <v>1771</v>
      </c>
      <c r="AB556" s="63">
        <v>3</v>
      </c>
      <c r="AC556" s="63" t="s">
        <v>1288</v>
      </c>
      <c r="AD556" s="63" t="s">
        <v>17421</v>
      </c>
      <c r="AG556" s="72">
        <v>6431177</v>
      </c>
      <c r="AH556" s="1" t="s">
        <v>22201</v>
      </c>
      <c r="AI556" s="1" t="s">
        <v>22202</v>
      </c>
    </row>
    <row r="557" spans="21:35" x14ac:dyDescent="0.3">
      <c r="U557" s="63">
        <v>769</v>
      </c>
      <c r="V557" s="63">
        <v>2</v>
      </c>
      <c r="W557" s="63" t="s">
        <v>1823</v>
      </c>
      <c r="X557" s="63">
        <v>4</v>
      </c>
      <c r="Y557" s="63" t="s">
        <v>1629</v>
      </c>
      <c r="Z557" s="63">
        <v>4301</v>
      </c>
      <c r="AA557" s="63" t="s">
        <v>1771</v>
      </c>
      <c r="AB557" s="63">
        <v>3</v>
      </c>
      <c r="AC557" s="63" t="s">
        <v>1288</v>
      </c>
      <c r="AD557" s="63" t="s">
        <v>17421</v>
      </c>
      <c r="AG557" s="63">
        <v>6432186</v>
      </c>
      <c r="AH557" s="63" t="s">
        <v>28224</v>
      </c>
      <c r="AI557" s="63" t="s">
        <v>28225</v>
      </c>
    </row>
    <row r="558" spans="21:35" x14ac:dyDescent="0.3">
      <c r="U558" s="63">
        <v>770</v>
      </c>
      <c r="V558" s="63">
        <v>6</v>
      </c>
      <c r="W558" s="63" t="s">
        <v>1824</v>
      </c>
      <c r="X558" s="63">
        <v>4</v>
      </c>
      <c r="Y558" s="63" t="s">
        <v>1629</v>
      </c>
      <c r="Z558" s="63">
        <v>4301</v>
      </c>
      <c r="AA558" s="63" t="s">
        <v>1771</v>
      </c>
      <c r="AB558" s="63">
        <v>4</v>
      </c>
      <c r="AC558" s="63" t="s">
        <v>1291</v>
      </c>
      <c r="AD558" s="63" t="s">
        <v>17421</v>
      </c>
      <c r="AG558" s="63">
        <v>6433156</v>
      </c>
      <c r="AH558" s="63" t="s">
        <v>25563</v>
      </c>
      <c r="AI558" s="63" t="s">
        <v>25564</v>
      </c>
    </row>
    <row r="559" spans="21:35" x14ac:dyDescent="0.3">
      <c r="U559" s="63">
        <v>771</v>
      </c>
      <c r="V559" s="63">
        <v>4</v>
      </c>
      <c r="W559" s="63" t="s">
        <v>1825</v>
      </c>
      <c r="X559" s="63">
        <v>4</v>
      </c>
      <c r="Y559" s="63" t="s">
        <v>1629</v>
      </c>
      <c r="Z559" s="63">
        <v>4301</v>
      </c>
      <c r="AA559" s="63" t="s">
        <v>1771</v>
      </c>
      <c r="AB559" s="63">
        <v>3</v>
      </c>
      <c r="AC559" s="63" t="s">
        <v>1288</v>
      </c>
      <c r="AD559" s="63" t="s">
        <v>17421</v>
      </c>
      <c r="AG559" s="63">
        <v>6433357</v>
      </c>
      <c r="AH559" s="63" t="s">
        <v>27179</v>
      </c>
      <c r="AI559" s="63" t="s">
        <v>27180</v>
      </c>
    </row>
    <row r="560" spans="21:35" x14ac:dyDescent="0.3">
      <c r="U560" s="63">
        <v>772</v>
      </c>
      <c r="V560" s="63">
        <v>2</v>
      </c>
      <c r="W560" s="63" t="s">
        <v>1826</v>
      </c>
      <c r="X560" s="63">
        <v>4</v>
      </c>
      <c r="Y560" s="63" t="s">
        <v>1629</v>
      </c>
      <c r="Z560" s="63">
        <v>4301</v>
      </c>
      <c r="AA560" s="63" t="s">
        <v>1771</v>
      </c>
      <c r="AB560" s="63">
        <v>5</v>
      </c>
      <c r="AC560" s="63" t="s">
        <v>1336</v>
      </c>
      <c r="AD560" s="63" t="s">
        <v>17421</v>
      </c>
      <c r="AG560" s="63">
        <v>6433394</v>
      </c>
      <c r="AH560" s="63" t="s">
        <v>25121</v>
      </c>
      <c r="AI560" s="63" t="s">
        <v>25122</v>
      </c>
    </row>
    <row r="561" spans="21:35" x14ac:dyDescent="0.3">
      <c r="U561" s="63">
        <v>773</v>
      </c>
      <c r="V561" s="63">
        <v>0</v>
      </c>
      <c r="W561" s="63" t="s">
        <v>1827</v>
      </c>
      <c r="X561" s="63">
        <v>4</v>
      </c>
      <c r="Y561" s="63" t="s">
        <v>1629</v>
      </c>
      <c r="Z561" s="63">
        <v>4305</v>
      </c>
      <c r="AA561" s="63" t="s">
        <v>1828</v>
      </c>
      <c r="AB561" s="63">
        <v>2</v>
      </c>
      <c r="AC561" s="63" t="s">
        <v>1364</v>
      </c>
      <c r="AD561" s="63" t="s">
        <v>17421</v>
      </c>
      <c r="AG561" s="72">
        <v>6433570</v>
      </c>
      <c r="AH561" s="1" t="s">
        <v>22021</v>
      </c>
      <c r="AI561" s="1" t="s">
        <v>22022</v>
      </c>
    </row>
    <row r="562" spans="21:35" x14ac:dyDescent="0.3">
      <c r="U562" s="63">
        <v>774</v>
      </c>
      <c r="V562" s="63">
        <v>9</v>
      </c>
      <c r="W562" s="63" t="s">
        <v>1829</v>
      </c>
      <c r="X562" s="63">
        <v>4</v>
      </c>
      <c r="Y562" s="63" t="s">
        <v>1629</v>
      </c>
      <c r="Z562" s="63">
        <v>4305</v>
      </c>
      <c r="AA562" s="63" t="s">
        <v>1828</v>
      </c>
      <c r="AB562" s="63">
        <v>2</v>
      </c>
      <c r="AC562" s="63" t="s">
        <v>1364</v>
      </c>
      <c r="AD562" s="63" t="s">
        <v>17421</v>
      </c>
      <c r="AG562" s="72">
        <v>6433821</v>
      </c>
      <c r="AH562" s="1" t="s">
        <v>24803</v>
      </c>
      <c r="AI562" s="1" t="s">
        <v>24804</v>
      </c>
    </row>
    <row r="563" spans="21:35" x14ac:dyDescent="0.3">
      <c r="U563" s="63">
        <v>775</v>
      </c>
      <c r="V563" s="63">
        <v>7</v>
      </c>
      <c r="W563" s="63" t="s">
        <v>1830</v>
      </c>
      <c r="X563" s="63">
        <v>4</v>
      </c>
      <c r="Y563" s="63" t="s">
        <v>1629</v>
      </c>
      <c r="Z563" s="63">
        <v>4305</v>
      </c>
      <c r="AA563" s="63" t="s">
        <v>1828</v>
      </c>
      <c r="AB563" s="63">
        <v>2</v>
      </c>
      <c r="AC563" s="63" t="s">
        <v>1364</v>
      </c>
      <c r="AD563" s="63" t="s">
        <v>17421</v>
      </c>
      <c r="AG563" s="72">
        <v>6434000</v>
      </c>
      <c r="AH563" s="1" t="s">
        <v>23573</v>
      </c>
      <c r="AI563" s="1" t="s">
        <v>23574</v>
      </c>
    </row>
    <row r="564" spans="21:35" x14ac:dyDescent="0.3">
      <c r="U564" s="63">
        <v>776</v>
      </c>
      <c r="V564" s="63">
        <v>5</v>
      </c>
      <c r="W564" s="63" t="s">
        <v>1831</v>
      </c>
      <c r="X564" s="63">
        <v>4</v>
      </c>
      <c r="Y564" s="63" t="s">
        <v>1629</v>
      </c>
      <c r="Z564" s="63">
        <v>4305</v>
      </c>
      <c r="AA564" s="63" t="s">
        <v>1828</v>
      </c>
      <c r="AB564" s="63">
        <v>2</v>
      </c>
      <c r="AC564" s="63" t="s">
        <v>1364</v>
      </c>
      <c r="AD564" s="63" t="s">
        <v>17421</v>
      </c>
      <c r="AG564" s="72">
        <v>6435800</v>
      </c>
      <c r="AH564" s="1" t="s">
        <v>22879</v>
      </c>
      <c r="AI564" s="1" t="s">
        <v>22880</v>
      </c>
    </row>
    <row r="565" spans="21:35" x14ac:dyDescent="0.3">
      <c r="U565" s="63">
        <v>777</v>
      </c>
      <c r="V565" s="63">
        <v>3</v>
      </c>
      <c r="W565" s="63" t="s">
        <v>1832</v>
      </c>
      <c r="X565" s="63">
        <v>4</v>
      </c>
      <c r="Y565" s="63" t="s">
        <v>1629</v>
      </c>
      <c r="Z565" s="63">
        <v>4305</v>
      </c>
      <c r="AA565" s="63" t="s">
        <v>1828</v>
      </c>
      <c r="AB565" s="63">
        <v>2</v>
      </c>
      <c r="AC565" s="63" t="s">
        <v>1364</v>
      </c>
      <c r="AD565" s="63" t="s">
        <v>17421</v>
      </c>
      <c r="AG565" s="72">
        <v>6436482</v>
      </c>
      <c r="AH565" s="1" t="s">
        <v>24673</v>
      </c>
      <c r="AI565" s="1" t="s">
        <v>24674</v>
      </c>
    </row>
    <row r="566" spans="21:35" x14ac:dyDescent="0.3">
      <c r="U566" s="63">
        <v>778</v>
      </c>
      <c r="V566" s="63">
        <v>1</v>
      </c>
      <c r="W566" s="63" t="s">
        <v>1833</v>
      </c>
      <c r="X566" s="63">
        <v>4</v>
      </c>
      <c r="Y566" s="63" t="s">
        <v>1629</v>
      </c>
      <c r="Z566" s="63">
        <v>4305</v>
      </c>
      <c r="AA566" s="63" t="s">
        <v>1828</v>
      </c>
      <c r="AB566" s="63">
        <v>2</v>
      </c>
      <c r="AC566" s="63" t="s">
        <v>1364</v>
      </c>
      <c r="AD566" s="63" t="s">
        <v>17421</v>
      </c>
      <c r="AG566" s="72">
        <v>6437373</v>
      </c>
      <c r="AH566" s="1" t="s">
        <v>21937</v>
      </c>
      <c r="AI566" s="1" t="s">
        <v>21938</v>
      </c>
    </row>
    <row r="567" spans="21:35" x14ac:dyDescent="0.3">
      <c r="U567" s="63">
        <v>780</v>
      </c>
      <c r="V567" s="63">
        <v>3</v>
      </c>
      <c r="W567" s="63" t="s">
        <v>1834</v>
      </c>
      <c r="X567" s="63">
        <v>4</v>
      </c>
      <c r="Y567" s="63" t="s">
        <v>1629</v>
      </c>
      <c r="Z567" s="63">
        <v>4305</v>
      </c>
      <c r="AA567" s="63" t="s">
        <v>1828</v>
      </c>
      <c r="AB567" s="63">
        <v>2</v>
      </c>
      <c r="AC567" s="63" t="s">
        <v>1364</v>
      </c>
      <c r="AD567" s="63" t="s">
        <v>17421</v>
      </c>
      <c r="AG567" s="63">
        <v>6438072</v>
      </c>
      <c r="AH567" s="63" t="s">
        <v>25629</v>
      </c>
      <c r="AI567" s="63" t="s">
        <v>25630</v>
      </c>
    </row>
    <row r="568" spans="21:35" x14ac:dyDescent="0.3">
      <c r="U568" s="63">
        <v>783</v>
      </c>
      <c r="V568" s="63">
        <v>8</v>
      </c>
      <c r="W568" s="63" t="s">
        <v>1835</v>
      </c>
      <c r="X568" s="63">
        <v>4</v>
      </c>
      <c r="Y568" s="63" t="s">
        <v>1629</v>
      </c>
      <c r="Z568" s="63">
        <v>4103</v>
      </c>
      <c r="AA568" s="63" t="s">
        <v>1736</v>
      </c>
      <c r="AB568" s="63">
        <v>6</v>
      </c>
      <c r="AC568" s="63" t="s">
        <v>1252</v>
      </c>
      <c r="AD568" s="63" t="s">
        <v>17421</v>
      </c>
      <c r="AG568" s="72">
        <v>6438408</v>
      </c>
      <c r="AH568" s="1" t="s">
        <v>22495</v>
      </c>
      <c r="AI568" s="1" t="s">
        <v>22496</v>
      </c>
    </row>
    <row r="569" spans="21:35" x14ac:dyDescent="0.3">
      <c r="U569" s="63">
        <v>784</v>
      </c>
      <c r="V569" s="63">
        <v>6</v>
      </c>
      <c r="W569" s="63" t="s">
        <v>1836</v>
      </c>
      <c r="X569" s="63">
        <v>4</v>
      </c>
      <c r="Y569" s="63" t="s">
        <v>1629</v>
      </c>
      <c r="Z569" s="63">
        <v>4305</v>
      </c>
      <c r="AA569" s="63" t="s">
        <v>1828</v>
      </c>
      <c r="AB569" s="63">
        <v>2</v>
      </c>
      <c r="AC569" s="63" t="s">
        <v>1364</v>
      </c>
      <c r="AD569" s="63" t="s">
        <v>17421</v>
      </c>
      <c r="AG569" s="63">
        <v>6438582</v>
      </c>
      <c r="AH569" s="63" t="s">
        <v>25083</v>
      </c>
      <c r="AI569" s="63" t="s">
        <v>25084</v>
      </c>
    </row>
    <row r="570" spans="21:35" x14ac:dyDescent="0.3">
      <c r="U570" s="63">
        <v>785</v>
      </c>
      <c r="V570" s="63">
        <v>4</v>
      </c>
      <c r="W570" s="63" t="s">
        <v>1837</v>
      </c>
      <c r="X570" s="63">
        <v>4</v>
      </c>
      <c r="Y570" s="63" t="s">
        <v>1629</v>
      </c>
      <c r="Z570" s="63">
        <v>4305</v>
      </c>
      <c r="AA570" s="63" t="s">
        <v>1828</v>
      </c>
      <c r="AB570" s="63">
        <v>2</v>
      </c>
      <c r="AC570" s="63" t="s">
        <v>1364</v>
      </c>
      <c r="AD570" s="63" t="s">
        <v>17421</v>
      </c>
      <c r="AG570" s="63">
        <v>6439578</v>
      </c>
      <c r="AH570" s="63" t="s">
        <v>27251</v>
      </c>
      <c r="AI570" s="63" t="s">
        <v>27252</v>
      </c>
    </row>
    <row r="571" spans="21:35" x14ac:dyDescent="0.3">
      <c r="U571" s="63">
        <v>786</v>
      </c>
      <c r="V571" s="63">
        <v>2</v>
      </c>
      <c r="W571" s="63" t="s">
        <v>1838</v>
      </c>
      <c r="X571" s="63">
        <v>4</v>
      </c>
      <c r="Y571" s="63" t="s">
        <v>1629</v>
      </c>
      <c r="Z571" s="63">
        <v>4305</v>
      </c>
      <c r="AA571" s="63" t="s">
        <v>1828</v>
      </c>
      <c r="AB571" s="63">
        <v>2</v>
      </c>
      <c r="AC571" s="63" t="s">
        <v>1364</v>
      </c>
      <c r="AD571" s="63" t="s">
        <v>17421</v>
      </c>
      <c r="AG571" s="72">
        <v>6439980</v>
      </c>
      <c r="AH571" s="1" t="s">
        <v>23299</v>
      </c>
      <c r="AI571" s="1" t="s">
        <v>23300</v>
      </c>
    </row>
    <row r="572" spans="21:35" x14ac:dyDescent="0.3">
      <c r="U572" s="63">
        <v>787</v>
      </c>
      <c r="V572" s="63">
        <v>0</v>
      </c>
      <c r="W572" s="63" t="s">
        <v>1839</v>
      </c>
      <c r="X572" s="63">
        <v>4</v>
      </c>
      <c r="Y572" s="63" t="s">
        <v>1629</v>
      </c>
      <c r="Z572" s="63">
        <v>4305</v>
      </c>
      <c r="AA572" s="63" t="s">
        <v>1828</v>
      </c>
      <c r="AB572" s="63">
        <v>2</v>
      </c>
      <c r="AC572" s="63" t="s">
        <v>1364</v>
      </c>
      <c r="AD572" s="63" t="s">
        <v>17421</v>
      </c>
      <c r="AG572" s="72">
        <v>6440720</v>
      </c>
      <c r="AH572" s="1" t="s">
        <v>23885</v>
      </c>
      <c r="AI572" s="1" t="s">
        <v>23886</v>
      </c>
    </row>
    <row r="573" spans="21:35" x14ac:dyDescent="0.3">
      <c r="U573" s="63">
        <v>788</v>
      </c>
      <c r="V573" s="63">
        <v>9</v>
      </c>
      <c r="W573" s="63" t="s">
        <v>1840</v>
      </c>
      <c r="X573" s="63">
        <v>4</v>
      </c>
      <c r="Y573" s="63" t="s">
        <v>1629</v>
      </c>
      <c r="Z573" s="63">
        <v>4305</v>
      </c>
      <c r="AA573" s="63" t="s">
        <v>1828</v>
      </c>
      <c r="AB573" s="63">
        <v>2</v>
      </c>
      <c r="AC573" s="63" t="s">
        <v>1364</v>
      </c>
      <c r="AD573" s="63" t="s">
        <v>17421</v>
      </c>
      <c r="AG573" s="63">
        <v>6442653</v>
      </c>
      <c r="AH573" s="63" t="s">
        <v>27506</v>
      </c>
      <c r="AI573" s="63" t="s">
        <v>27507</v>
      </c>
    </row>
    <row r="574" spans="21:35" x14ac:dyDescent="0.3">
      <c r="U574" s="63">
        <v>789</v>
      </c>
      <c r="V574" s="63">
        <v>7</v>
      </c>
      <c r="W574" s="63" t="s">
        <v>1841</v>
      </c>
      <c r="X574" s="63">
        <v>4</v>
      </c>
      <c r="Y574" s="63" t="s">
        <v>1629</v>
      </c>
      <c r="Z574" s="63">
        <v>4305</v>
      </c>
      <c r="AA574" s="63" t="s">
        <v>1828</v>
      </c>
      <c r="AB574" s="63">
        <v>2</v>
      </c>
      <c r="AC574" s="63" t="s">
        <v>1364</v>
      </c>
      <c r="AD574" s="63" t="s">
        <v>17421</v>
      </c>
      <c r="AG574" s="63">
        <v>6443015</v>
      </c>
      <c r="AH574" s="63" t="s">
        <v>26285</v>
      </c>
      <c r="AI574" s="63" t="s">
        <v>26286</v>
      </c>
    </row>
    <row r="575" spans="21:35" x14ac:dyDescent="0.3">
      <c r="U575" s="63">
        <v>790</v>
      </c>
      <c r="V575" s="63">
        <v>0</v>
      </c>
      <c r="W575" s="63" t="s">
        <v>1842</v>
      </c>
      <c r="X575" s="63">
        <v>4</v>
      </c>
      <c r="Y575" s="63" t="s">
        <v>1629</v>
      </c>
      <c r="Z575" s="63">
        <v>4305</v>
      </c>
      <c r="AA575" s="63" t="s">
        <v>1828</v>
      </c>
      <c r="AB575" s="63">
        <v>2</v>
      </c>
      <c r="AC575" s="63" t="s">
        <v>1364</v>
      </c>
      <c r="AD575" s="63" t="s">
        <v>17421</v>
      </c>
      <c r="AG575" s="72">
        <v>6444679</v>
      </c>
      <c r="AH575" s="1" t="s">
        <v>22731</v>
      </c>
      <c r="AI575" s="1" t="s">
        <v>22732</v>
      </c>
    </row>
    <row r="576" spans="21:35" x14ac:dyDescent="0.3">
      <c r="U576" s="63">
        <v>792</v>
      </c>
      <c r="V576" s="63">
        <v>7</v>
      </c>
      <c r="W576" s="63" t="s">
        <v>1843</v>
      </c>
      <c r="X576" s="63">
        <v>4</v>
      </c>
      <c r="Y576" s="63" t="s">
        <v>1629</v>
      </c>
      <c r="Z576" s="63">
        <v>4305</v>
      </c>
      <c r="AA576" s="63" t="s">
        <v>1828</v>
      </c>
      <c r="AB576" s="63">
        <v>2</v>
      </c>
      <c r="AC576" s="63" t="s">
        <v>1364</v>
      </c>
      <c r="AD576" s="63" t="s">
        <v>17421</v>
      </c>
      <c r="AG576" s="63">
        <v>6444877</v>
      </c>
      <c r="AH576" s="63" t="s">
        <v>25185</v>
      </c>
      <c r="AI576" s="63" t="s">
        <v>25186</v>
      </c>
    </row>
    <row r="577" spans="21:35" x14ac:dyDescent="0.3">
      <c r="U577" s="63">
        <v>793</v>
      </c>
      <c r="V577" s="63">
        <v>5</v>
      </c>
      <c r="W577" s="63" t="s">
        <v>1844</v>
      </c>
      <c r="X577" s="63">
        <v>4</v>
      </c>
      <c r="Y577" s="63" t="s">
        <v>1629</v>
      </c>
      <c r="Z577" s="63">
        <v>4305</v>
      </c>
      <c r="AA577" s="63" t="s">
        <v>1828</v>
      </c>
      <c r="AB577" s="63">
        <v>2</v>
      </c>
      <c r="AC577" s="63" t="s">
        <v>1364</v>
      </c>
      <c r="AD577" s="63" t="s">
        <v>17421</v>
      </c>
      <c r="AG577" s="72">
        <v>6449662</v>
      </c>
      <c r="AH577" s="1" t="s">
        <v>22661</v>
      </c>
      <c r="AI577" s="1" t="s">
        <v>22662</v>
      </c>
    </row>
    <row r="578" spans="21:35" x14ac:dyDescent="0.3">
      <c r="U578" s="63">
        <v>795</v>
      </c>
      <c r="V578" s="63">
        <v>1</v>
      </c>
      <c r="W578" s="63" t="s">
        <v>1845</v>
      </c>
      <c r="X578" s="63">
        <v>4</v>
      </c>
      <c r="Y578" s="63" t="s">
        <v>1629</v>
      </c>
      <c r="Z578" s="63">
        <v>4103</v>
      </c>
      <c r="AA578" s="63" t="s">
        <v>1736</v>
      </c>
      <c r="AB578" s="63">
        <v>6</v>
      </c>
      <c r="AC578" s="63" t="s">
        <v>1252</v>
      </c>
      <c r="AD578" s="63" t="s">
        <v>17421</v>
      </c>
      <c r="AG578" s="72">
        <v>6450356</v>
      </c>
      <c r="AH578" s="1" t="s">
        <v>24269</v>
      </c>
      <c r="AI578" s="1" t="s">
        <v>24270</v>
      </c>
    </row>
    <row r="579" spans="21:35" x14ac:dyDescent="0.3">
      <c r="U579" s="63">
        <v>797</v>
      </c>
      <c r="V579" s="63">
        <v>8</v>
      </c>
      <c r="W579" s="63" t="s">
        <v>1846</v>
      </c>
      <c r="X579" s="63">
        <v>4</v>
      </c>
      <c r="Y579" s="63" t="s">
        <v>1629</v>
      </c>
      <c r="Z579" s="63">
        <v>4305</v>
      </c>
      <c r="AA579" s="63" t="s">
        <v>1828</v>
      </c>
      <c r="AB579" s="63">
        <v>2</v>
      </c>
      <c r="AC579" s="63" t="s">
        <v>1364</v>
      </c>
      <c r="AD579" s="63" t="s">
        <v>17421</v>
      </c>
      <c r="AG579" s="63">
        <v>6452546</v>
      </c>
      <c r="AH579" s="63" t="s">
        <v>26575</v>
      </c>
      <c r="AI579" s="63" t="s">
        <v>26576</v>
      </c>
    </row>
    <row r="580" spans="21:35" x14ac:dyDescent="0.3">
      <c r="U580" s="63">
        <v>798</v>
      </c>
      <c r="V580" s="63">
        <v>6</v>
      </c>
      <c r="W580" s="63" t="s">
        <v>1847</v>
      </c>
      <c r="X580" s="63">
        <v>4</v>
      </c>
      <c r="Y580" s="63" t="s">
        <v>1629</v>
      </c>
      <c r="Z580" s="63">
        <v>4303</v>
      </c>
      <c r="AA580" s="63" t="s">
        <v>1848</v>
      </c>
      <c r="AB580" s="63">
        <v>2</v>
      </c>
      <c r="AC580" s="63" t="s">
        <v>1364</v>
      </c>
      <c r="AD580" s="63" t="s">
        <v>17421</v>
      </c>
      <c r="AG580" s="63">
        <v>6452764</v>
      </c>
      <c r="AH580" s="63" t="s">
        <v>28180</v>
      </c>
      <c r="AI580" s="63" t="s">
        <v>28181</v>
      </c>
    </row>
    <row r="581" spans="21:35" x14ac:dyDescent="0.3">
      <c r="U581" s="63">
        <v>799</v>
      </c>
      <c r="V581" s="63">
        <v>4</v>
      </c>
      <c r="W581" s="63" t="s">
        <v>1849</v>
      </c>
      <c r="X581" s="63">
        <v>4</v>
      </c>
      <c r="Y581" s="63" t="s">
        <v>1629</v>
      </c>
      <c r="Z581" s="63">
        <v>4303</v>
      </c>
      <c r="AA581" s="63" t="s">
        <v>1848</v>
      </c>
      <c r="AB581" s="63">
        <v>2</v>
      </c>
      <c r="AC581" s="63" t="s">
        <v>1364</v>
      </c>
      <c r="AD581" s="63" t="s">
        <v>17421</v>
      </c>
      <c r="AG581" s="72">
        <v>6453048</v>
      </c>
      <c r="AH581" s="1" t="s">
        <v>24605</v>
      </c>
      <c r="AI581" s="1" t="s">
        <v>24606</v>
      </c>
    </row>
    <row r="582" spans="21:35" x14ac:dyDescent="0.3">
      <c r="U582" s="63">
        <v>800</v>
      </c>
      <c r="V582" s="63">
        <v>1</v>
      </c>
      <c r="W582" s="63" t="s">
        <v>1850</v>
      </c>
      <c r="X582" s="63">
        <v>4</v>
      </c>
      <c r="Y582" s="63" t="s">
        <v>1629</v>
      </c>
      <c r="Z582" s="63">
        <v>4303</v>
      </c>
      <c r="AA582" s="63" t="s">
        <v>1848</v>
      </c>
      <c r="AB582" s="63">
        <v>2</v>
      </c>
      <c r="AC582" s="63" t="s">
        <v>1364</v>
      </c>
      <c r="AD582" s="63" t="s">
        <v>17421</v>
      </c>
      <c r="AG582" s="72">
        <v>6454852</v>
      </c>
      <c r="AH582" s="1" t="s">
        <v>22361</v>
      </c>
      <c r="AI582" s="1" t="s">
        <v>22362</v>
      </c>
    </row>
    <row r="583" spans="21:35" x14ac:dyDescent="0.3">
      <c r="U583" s="63">
        <v>802</v>
      </c>
      <c r="V583" s="63">
        <v>8</v>
      </c>
      <c r="W583" s="63" t="s">
        <v>1851</v>
      </c>
      <c r="X583" s="63">
        <v>4</v>
      </c>
      <c r="Y583" s="63" t="s">
        <v>1629</v>
      </c>
      <c r="Z583" s="63">
        <v>4303</v>
      </c>
      <c r="AA583" s="63" t="s">
        <v>1848</v>
      </c>
      <c r="AB583" s="63">
        <v>2</v>
      </c>
      <c r="AC583" s="63" t="s">
        <v>1364</v>
      </c>
      <c r="AD583" s="63" t="s">
        <v>17421</v>
      </c>
      <c r="AG583" s="63">
        <v>6459742</v>
      </c>
      <c r="AH583" s="63" t="s">
        <v>25279</v>
      </c>
      <c r="AI583" s="63" t="s">
        <v>25280</v>
      </c>
    </row>
    <row r="584" spans="21:35" x14ac:dyDescent="0.3">
      <c r="U584" s="63">
        <v>803</v>
      </c>
      <c r="V584" s="63">
        <v>6</v>
      </c>
      <c r="W584" s="63" t="s">
        <v>1852</v>
      </c>
      <c r="X584" s="63">
        <v>4</v>
      </c>
      <c r="Y584" s="63" t="s">
        <v>1629</v>
      </c>
      <c r="Z584" s="63">
        <v>4303</v>
      </c>
      <c r="AA584" s="63" t="s">
        <v>1848</v>
      </c>
      <c r="AB584" s="63">
        <v>2</v>
      </c>
      <c r="AC584" s="63" t="s">
        <v>1364</v>
      </c>
      <c r="AD584" s="63" t="s">
        <v>17421</v>
      </c>
      <c r="AG584" s="63">
        <v>6460887</v>
      </c>
      <c r="AH584" s="63" t="s">
        <v>27780</v>
      </c>
      <c r="AI584" s="63" t="s">
        <v>27781</v>
      </c>
    </row>
    <row r="585" spans="21:35" x14ac:dyDescent="0.3">
      <c r="U585" s="63">
        <v>804</v>
      </c>
      <c r="V585" s="63">
        <v>4</v>
      </c>
      <c r="W585" s="63" t="s">
        <v>1853</v>
      </c>
      <c r="X585" s="63">
        <v>4</v>
      </c>
      <c r="Y585" s="63" t="s">
        <v>1629</v>
      </c>
      <c r="Z585" s="63">
        <v>4303</v>
      </c>
      <c r="AA585" s="63" t="s">
        <v>1848</v>
      </c>
      <c r="AB585" s="63">
        <v>2</v>
      </c>
      <c r="AC585" s="63" t="s">
        <v>1364</v>
      </c>
      <c r="AD585" s="63" t="s">
        <v>17421</v>
      </c>
      <c r="AG585" s="63">
        <v>6461726</v>
      </c>
      <c r="AH585" s="63" t="s">
        <v>27632</v>
      </c>
      <c r="AI585" s="63" t="s">
        <v>27633</v>
      </c>
    </row>
    <row r="586" spans="21:35" x14ac:dyDescent="0.3">
      <c r="U586" s="63">
        <v>805</v>
      </c>
      <c r="V586" s="63">
        <v>2</v>
      </c>
      <c r="W586" s="63" t="s">
        <v>1854</v>
      </c>
      <c r="X586" s="63">
        <v>4</v>
      </c>
      <c r="Y586" s="63" t="s">
        <v>1629</v>
      </c>
      <c r="Z586" s="63">
        <v>4303</v>
      </c>
      <c r="AA586" s="63" t="s">
        <v>1848</v>
      </c>
      <c r="AB586" s="63">
        <v>2</v>
      </c>
      <c r="AC586" s="63" t="s">
        <v>1364</v>
      </c>
      <c r="AD586" s="63" t="s">
        <v>17421</v>
      </c>
      <c r="AG586" s="63">
        <v>6462505</v>
      </c>
      <c r="AH586" s="63" t="s">
        <v>25107</v>
      </c>
      <c r="AI586" s="63" t="s">
        <v>25108</v>
      </c>
    </row>
    <row r="587" spans="21:35" x14ac:dyDescent="0.3">
      <c r="U587" s="63">
        <v>806</v>
      </c>
      <c r="V587" s="63">
        <v>0</v>
      </c>
      <c r="W587" s="63" t="s">
        <v>1855</v>
      </c>
      <c r="X587" s="63">
        <v>4</v>
      </c>
      <c r="Y587" s="63" t="s">
        <v>1629</v>
      </c>
      <c r="Z587" s="63">
        <v>4303</v>
      </c>
      <c r="AA587" s="63" t="s">
        <v>1848</v>
      </c>
      <c r="AB587" s="63">
        <v>2</v>
      </c>
      <c r="AC587" s="63" t="s">
        <v>1364</v>
      </c>
      <c r="AD587" s="63" t="s">
        <v>17421</v>
      </c>
      <c r="AG587" s="72">
        <v>6463909</v>
      </c>
      <c r="AH587" s="1" t="s">
        <v>23135</v>
      </c>
      <c r="AI587" s="1" t="s">
        <v>23136</v>
      </c>
    </row>
    <row r="588" spans="21:35" x14ac:dyDescent="0.3">
      <c r="U588" s="63">
        <v>807</v>
      </c>
      <c r="V588" s="63">
        <v>9</v>
      </c>
      <c r="W588" s="63" t="s">
        <v>1856</v>
      </c>
      <c r="X588" s="63">
        <v>4</v>
      </c>
      <c r="Y588" s="63" t="s">
        <v>1629</v>
      </c>
      <c r="Z588" s="63">
        <v>4303</v>
      </c>
      <c r="AA588" s="63" t="s">
        <v>1848</v>
      </c>
      <c r="AB588" s="63">
        <v>2</v>
      </c>
      <c r="AC588" s="63" t="s">
        <v>1364</v>
      </c>
      <c r="AD588" s="63" t="s">
        <v>17421</v>
      </c>
      <c r="AG588" s="63">
        <v>6464160</v>
      </c>
      <c r="AH588" s="63" t="s">
        <v>25351</v>
      </c>
      <c r="AI588" s="63" t="s">
        <v>25352</v>
      </c>
    </row>
    <row r="589" spans="21:35" x14ac:dyDescent="0.3">
      <c r="U589" s="63">
        <v>809</v>
      </c>
      <c r="V589" s="63">
        <v>5</v>
      </c>
      <c r="W589" s="63" t="s">
        <v>1857</v>
      </c>
      <c r="X589" s="63">
        <v>4</v>
      </c>
      <c r="Y589" s="63" t="s">
        <v>1629</v>
      </c>
      <c r="Z589" s="63">
        <v>4303</v>
      </c>
      <c r="AA589" s="63" t="s">
        <v>1848</v>
      </c>
      <c r="AB589" s="63">
        <v>2</v>
      </c>
      <c r="AC589" s="63" t="s">
        <v>1364</v>
      </c>
      <c r="AD589" s="63" t="s">
        <v>17421</v>
      </c>
      <c r="AG589" s="63">
        <v>6465367</v>
      </c>
      <c r="AH589" s="63" t="s">
        <v>25479</v>
      </c>
      <c r="AI589" s="63" t="s">
        <v>25480</v>
      </c>
    </row>
    <row r="590" spans="21:35" x14ac:dyDescent="0.3">
      <c r="U590" s="63">
        <v>810</v>
      </c>
      <c r="V590" s="63">
        <v>9</v>
      </c>
      <c r="W590" s="63" t="s">
        <v>1858</v>
      </c>
      <c r="X590" s="63">
        <v>4</v>
      </c>
      <c r="Y590" s="63" t="s">
        <v>1629</v>
      </c>
      <c r="Z590" s="63">
        <v>4303</v>
      </c>
      <c r="AA590" s="63" t="s">
        <v>1848</v>
      </c>
      <c r="AB590" s="63">
        <v>2</v>
      </c>
      <c r="AC590" s="63" t="s">
        <v>1364</v>
      </c>
      <c r="AD590" s="63" t="s">
        <v>17421</v>
      </c>
      <c r="AG590" s="72">
        <v>6466015</v>
      </c>
      <c r="AH590" s="1" t="s">
        <v>24213</v>
      </c>
      <c r="AI590" s="1" t="s">
        <v>24214</v>
      </c>
    </row>
    <row r="591" spans="21:35" x14ac:dyDescent="0.3">
      <c r="U591" s="63">
        <v>812</v>
      </c>
      <c r="V591" s="63">
        <v>5</v>
      </c>
      <c r="W591" s="63" t="s">
        <v>1859</v>
      </c>
      <c r="X591" s="63">
        <v>4</v>
      </c>
      <c r="Y591" s="63" t="s">
        <v>1629</v>
      </c>
      <c r="Z591" s="63">
        <v>4303</v>
      </c>
      <c r="AA591" s="63" t="s">
        <v>1848</v>
      </c>
      <c r="AB591" s="63">
        <v>2</v>
      </c>
      <c r="AC591" s="63" t="s">
        <v>1364</v>
      </c>
      <c r="AD591" s="63" t="s">
        <v>17421</v>
      </c>
      <c r="AG591" s="72">
        <v>6467155</v>
      </c>
      <c r="AH591" s="1" t="s">
        <v>23587</v>
      </c>
      <c r="AI591" s="1" t="s">
        <v>23588</v>
      </c>
    </row>
    <row r="592" spans="21:35" x14ac:dyDescent="0.3">
      <c r="U592" s="63">
        <v>813</v>
      </c>
      <c r="V592" s="63">
        <v>3</v>
      </c>
      <c r="W592" s="63" t="s">
        <v>1860</v>
      </c>
      <c r="X592" s="63">
        <v>4</v>
      </c>
      <c r="Y592" s="63" t="s">
        <v>1629</v>
      </c>
      <c r="Z592" s="63">
        <v>4303</v>
      </c>
      <c r="AA592" s="63" t="s">
        <v>1848</v>
      </c>
      <c r="AB592" s="63">
        <v>2</v>
      </c>
      <c r="AC592" s="63" t="s">
        <v>1364</v>
      </c>
      <c r="AD592" s="63" t="s">
        <v>17421</v>
      </c>
      <c r="AG592" s="63">
        <v>6467293</v>
      </c>
      <c r="AH592" s="63" t="s">
        <v>28032</v>
      </c>
      <c r="AI592" s="63" t="s">
        <v>28033</v>
      </c>
    </row>
    <row r="593" spans="21:35" x14ac:dyDescent="0.3">
      <c r="U593" s="63">
        <v>814</v>
      </c>
      <c r="V593" s="63">
        <v>1</v>
      </c>
      <c r="W593" s="63" t="s">
        <v>1861</v>
      </c>
      <c r="X593" s="63">
        <v>4</v>
      </c>
      <c r="Y593" s="63" t="s">
        <v>1629</v>
      </c>
      <c r="Z593" s="63">
        <v>4303</v>
      </c>
      <c r="AA593" s="63" t="s">
        <v>1848</v>
      </c>
      <c r="AB593" s="63">
        <v>2</v>
      </c>
      <c r="AC593" s="63" t="s">
        <v>1364</v>
      </c>
      <c r="AD593" s="63" t="s">
        <v>17421</v>
      </c>
      <c r="AG593" s="63">
        <v>6467982</v>
      </c>
      <c r="AH593" s="63" t="s">
        <v>25439</v>
      </c>
      <c r="AI593" s="63" t="s">
        <v>25440</v>
      </c>
    </row>
    <row r="594" spans="21:35" x14ac:dyDescent="0.3">
      <c r="U594" s="63">
        <v>816</v>
      </c>
      <c r="V594" s="63">
        <v>8</v>
      </c>
      <c r="W594" s="63" t="s">
        <v>1862</v>
      </c>
      <c r="X594" s="63">
        <v>4</v>
      </c>
      <c r="Y594" s="63" t="s">
        <v>1629</v>
      </c>
      <c r="Z594" s="63">
        <v>4303</v>
      </c>
      <c r="AA594" s="63" t="s">
        <v>1848</v>
      </c>
      <c r="AB594" s="63">
        <v>2</v>
      </c>
      <c r="AC594" s="63" t="s">
        <v>1364</v>
      </c>
      <c r="AD594" s="63" t="s">
        <v>17421</v>
      </c>
      <c r="AG594" s="72">
        <v>6468211</v>
      </c>
      <c r="AH594" s="1" t="s">
        <v>24901</v>
      </c>
      <c r="AI594" s="1" t="s">
        <v>24902</v>
      </c>
    </row>
    <row r="595" spans="21:35" x14ac:dyDescent="0.3">
      <c r="U595" s="63">
        <v>817</v>
      </c>
      <c r="V595" s="63">
        <v>6</v>
      </c>
      <c r="W595" s="63" t="s">
        <v>1863</v>
      </c>
      <c r="X595" s="63">
        <v>4</v>
      </c>
      <c r="Y595" s="63" t="s">
        <v>1629</v>
      </c>
      <c r="Z595" s="63">
        <v>4303</v>
      </c>
      <c r="AA595" s="63" t="s">
        <v>1848</v>
      </c>
      <c r="AB595" s="63">
        <v>2</v>
      </c>
      <c r="AC595" s="63" t="s">
        <v>1364</v>
      </c>
      <c r="AD595" s="63" t="s">
        <v>17421</v>
      </c>
      <c r="AG595" s="63">
        <v>6468845</v>
      </c>
      <c r="AH595" s="63" t="s">
        <v>25509</v>
      </c>
      <c r="AI595" s="63" t="s">
        <v>25510</v>
      </c>
    </row>
    <row r="596" spans="21:35" x14ac:dyDescent="0.3">
      <c r="U596" s="63">
        <v>818</v>
      </c>
      <c r="V596" s="63">
        <v>4</v>
      </c>
      <c r="W596" s="63" t="s">
        <v>1864</v>
      </c>
      <c r="X596" s="63">
        <v>4</v>
      </c>
      <c r="Y596" s="63" t="s">
        <v>1629</v>
      </c>
      <c r="Z596" s="63">
        <v>4303</v>
      </c>
      <c r="AA596" s="63" t="s">
        <v>1848</v>
      </c>
      <c r="AB596" s="63">
        <v>2</v>
      </c>
      <c r="AC596" s="63" t="s">
        <v>1364</v>
      </c>
      <c r="AD596" s="63" t="s">
        <v>17421</v>
      </c>
      <c r="AG596" s="63">
        <v>6469894</v>
      </c>
      <c r="AH596" s="63" t="s">
        <v>27418</v>
      </c>
      <c r="AI596" s="63" t="s">
        <v>27419</v>
      </c>
    </row>
    <row r="597" spans="21:35" x14ac:dyDescent="0.3">
      <c r="U597" s="63">
        <v>819</v>
      </c>
      <c r="V597" s="63">
        <v>2</v>
      </c>
      <c r="W597" s="63" t="s">
        <v>1865</v>
      </c>
      <c r="X597" s="63">
        <v>4</v>
      </c>
      <c r="Y597" s="63" t="s">
        <v>1629</v>
      </c>
      <c r="Z597" s="63">
        <v>4303</v>
      </c>
      <c r="AA597" s="63" t="s">
        <v>1848</v>
      </c>
      <c r="AB597" s="63">
        <v>2</v>
      </c>
      <c r="AC597" s="63" t="s">
        <v>1364</v>
      </c>
      <c r="AD597" s="63" t="s">
        <v>17421</v>
      </c>
      <c r="AG597" s="72">
        <v>6470334</v>
      </c>
      <c r="AH597" s="1" t="s">
        <v>23021</v>
      </c>
      <c r="AI597" s="1" t="s">
        <v>23022</v>
      </c>
    </row>
    <row r="598" spans="21:35" x14ac:dyDescent="0.3">
      <c r="U598" s="63">
        <v>820</v>
      </c>
      <c r="V598" s="63">
        <v>6</v>
      </c>
      <c r="W598" s="63" t="s">
        <v>1866</v>
      </c>
      <c r="X598" s="63">
        <v>4</v>
      </c>
      <c r="Y598" s="63" t="s">
        <v>1629</v>
      </c>
      <c r="Z598" s="63">
        <v>4303</v>
      </c>
      <c r="AA598" s="63" t="s">
        <v>1848</v>
      </c>
      <c r="AB598" s="63">
        <v>2</v>
      </c>
      <c r="AC598" s="63" t="s">
        <v>1364</v>
      </c>
      <c r="AD598" s="63" t="s">
        <v>17421</v>
      </c>
      <c r="AG598" s="72">
        <v>6470357</v>
      </c>
      <c r="AH598" s="1" t="s">
        <v>22175</v>
      </c>
      <c r="AI598" s="1" t="s">
        <v>22176</v>
      </c>
    </row>
    <row r="599" spans="21:35" x14ac:dyDescent="0.3">
      <c r="U599" s="63">
        <v>821</v>
      </c>
      <c r="V599" s="63">
        <v>4</v>
      </c>
      <c r="W599" s="63" t="s">
        <v>1867</v>
      </c>
      <c r="X599" s="63">
        <v>4</v>
      </c>
      <c r="Y599" s="63" t="s">
        <v>1629</v>
      </c>
      <c r="Z599" s="63">
        <v>4303</v>
      </c>
      <c r="AA599" s="63" t="s">
        <v>1848</v>
      </c>
      <c r="AB599" s="63">
        <v>2</v>
      </c>
      <c r="AC599" s="63" t="s">
        <v>1364</v>
      </c>
      <c r="AD599" s="63" t="s">
        <v>17421</v>
      </c>
      <c r="AG599" s="63">
        <v>6470714</v>
      </c>
      <c r="AH599" s="63" t="s">
        <v>26961</v>
      </c>
      <c r="AI599" s="63" t="s">
        <v>26962</v>
      </c>
    </row>
    <row r="600" spans="21:35" x14ac:dyDescent="0.3">
      <c r="U600" s="63">
        <v>822</v>
      </c>
      <c r="V600" s="63">
        <v>2</v>
      </c>
      <c r="W600" s="63" t="s">
        <v>1868</v>
      </c>
      <c r="X600" s="63">
        <v>4</v>
      </c>
      <c r="Y600" s="63" t="s">
        <v>1629</v>
      </c>
      <c r="Z600" s="63">
        <v>4303</v>
      </c>
      <c r="AA600" s="63" t="s">
        <v>1848</v>
      </c>
      <c r="AB600" s="63">
        <v>2</v>
      </c>
      <c r="AC600" s="63" t="s">
        <v>1364</v>
      </c>
      <c r="AD600" s="63" t="s">
        <v>17421</v>
      </c>
      <c r="AG600" s="72">
        <v>6472916</v>
      </c>
      <c r="AH600" s="1" t="s">
        <v>22027</v>
      </c>
      <c r="AI600" s="1" t="s">
        <v>22028</v>
      </c>
    </row>
    <row r="601" spans="21:35" x14ac:dyDescent="0.3">
      <c r="U601" s="63">
        <v>823</v>
      </c>
      <c r="V601" s="63">
        <v>0</v>
      </c>
      <c r="W601" s="63" t="s">
        <v>1869</v>
      </c>
      <c r="X601" s="63">
        <v>4</v>
      </c>
      <c r="Y601" s="63" t="s">
        <v>1629</v>
      </c>
      <c r="Z601" s="63">
        <v>4303</v>
      </c>
      <c r="AA601" s="63" t="s">
        <v>1848</v>
      </c>
      <c r="AB601" s="63">
        <v>2</v>
      </c>
      <c r="AC601" s="63" t="s">
        <v>1364</v>
      </c>
      <c r="AD601" s="63" t="s">
        <v>17421</v>
      </c>
      <c r="AG601" s="72">
        <v>6473109</v>
      </c>
      <c r="AH601" s="1" t="s">
        <v>21727</v>
      </c>
      <c r="AI601" s="1" t="s">
        <v>21728</v>
      </c>
    </row>
    <row r="602" spans="21:35" x14ac:dyDescent="0.3">
      <c r="U602" s="63">
        <v>824</v>
      </c>
      <c r="V602" s="63">
        <v>9</v>
      </c>
      <c r="W602" s="63" t="s">
        <v>1870</v>
      </c>
      <c r="X602" s="63">
        <v>4</v>
      </c>
      <c r="Y602" s="63" t="s">
        <v>1629</v>
      </c>
      <c r="Z602" s="63">
        <v>4303</v>
      </c>
      <c r="AA602" s="63" t="s">
        <v>1848</v>
      </c>
      <c r="AB602" s="63">
        <v>2</v>
      </c>
      <c r="AC602" s="63" t="s">
        <v>1364</v>
      </c>
      <c r="AD602" s="63" t="s">
        <v>17421</v>
      </c>
      <c r="AG602" s="72">
        <v>6474719</v>
      </c>
      <c r="AH602" s="1" t="s">
        <v>22203</v>
      </c>
      <c r="AI602" s="1" t="s">
        <v>22204</v>
      </c>
    </row>
    <row r="603" spans="21:35" x14ac:dyDescent="0.3">
      <c r="U603" s="63">
        <v>825</v>
      </c>
      <c r="V603" s="63">
        <v>7</v>
      </c>
      <c r="W603" s="63" t="s">
        <v>1871</v>
      </c>
      <c r="X603" s="63">
        <v>4</v>
      </c>
      <c r="Y603" s="63" t="s">
        <v>1629</v>
      </c>
      <c r="Z603" s="63">
        <v>4303</v>
      </c>
      <c r="AA603" s="63" t="s">
        <v>1848</v>
      </c>
      <c r="AB603" s="63">
        <v>2</v>
      </c>
      <c r="AC603" s="63" t="s">
        <v>1364</v>
      </c>
      <c r="AD603" s="63" t="s">
        <v>17421</v>
      </c>
      <c r="AG603" s="63">
        <v>6474749</v>
      </c>
      <c r="AH603" s="63" t="s">
        <v>27606</v>
      </c>
      <c r="AI603" s="63" t="s">
        <v>27607</v>
      </c>
    </row>
    <row r="604" spans="21:35" x14ac:dyDescent="0.3">
      <c r="U604" s="63">
        <v>826</v>
      </c>
      <c r="V604" s="63">
        <v>5</v>
      </c>
      <c r="W604" s="63" t="s">
        <v>1872</v>
      </c>
      <c r="X604" s="63">
        <v>4</v>
      </c>
      <c r="Y604" s="63" t="s">
        <v>1629</v>
      </c>
      <c r="Z604" s="63">
        <v>4303</v>
      </c>
      <c r="AA604" s="63" t="s">
        <v>1848</v>
      </c>
      <c r="AB604" s="63">
        <v>2</v>
      </c>
      <c r="AC604" s="63" t="s">
        <v>1364</v>
      </c>
      <c r="AD604" s="63" t="s">
        <v>17421</v>
      </c>
      <c r="AG604" s="72">
        <v>6474998</v>
      </c>
      <c r="AH604" s="1" t="s">
        <v>22675</v>
      </c>
      <c r="AI604" s="1" t="s">
        <v>22676</v>
      </c>
    </row>
    <row r="605" spans="21:35" x14ac:dyDescent="0.3">
      <c r="U605" s="63">
        <v>827</v>
      </c>
      <c r="V605" s="63">
        <v>3</v>
      </c>
      <c r="W605" s="63" t="s">
        <v>1873</v>
      </c>
      <c r="X605" s="63">
        <v>4</v>
      </c>
      <c r="Y605" s="63" t="s">
        <v>1629</v>
      </c>
      <c r="Z605" s="63">
        <v>4303</v>
      </c>
      <c r="AA605" s="63" t="s">
        <v>1848</v>
      </c>
      <c r="AB605" s="63">
        <v>2</v>
      </c>
      <c r="AC605" s="63" t="s">
        <v>1364</v>
      </c>
      <c r="AD605" s="63" t="s">
        <v>17421</v>
      </c>
      <c r="AG605" s="63">
        <v>6476666</v>
      </c>
      <c r="AH605" s="63" t="s">
        <v>26041</v>
      </c>
      <c r="AI605" s="63" t="s">
        <v>26042</v>
      </c>
    </row>
    <row r="606" spans="21:35" x14ac:dyDescent="0.3">
      <c r="U606" s="63">
        <v>830</v>
      </c>
      <c r="V606" s="63">
        <v>3</v>
      </c>
      <c r="W606" s="63" t="s">
        <v>1874</v>
      </c>
      <c r="X606" s="63">
        <v>4</v>
      </c>
      <c r="Y606" s="63" t="s">
        <v>1629</v>
      </c>
      <c r="Z606" s="63">
        <v>4303</v>
      </c>
      <c r="AA606" s="63" t="s">
        <v>1848</v>
      </c>
      <c r="AB606" s="63">
        <v>2</v>
      </c>
      <c r="AC606" s="63" t="s">
        <v>1364</v>
      </c>
      <c r="AD606" s="63" t="s">
        <v>17421</v>
      </c>
      <c r="AG606" s="63">
        <v>6476986</v>
      </c>
      <c r="AH606" s="63" t="s">
        <v>26929</v>
      </c>
      <c r="AI606" s="63" t="s">
        <v>26930</v>
      </c>
    </row>
    <row r="607" spans="21:35" x14ac:dyDescent="0.3">
      <c r="U607" s="63">
        <v>833</v>
      </c>
      <c r="V607" s="63">
        <v>8</v>
      </c>
      <c r="W607" s="63" t="s">
        <v>1875</v>
      </c>
      <c r="X607" s="63">
        <v>4</v>
      </c>
      <c r="Y607" s="63" t="s">
        <v>1629</v>
      </c>
      <c r="Z607" s="63">
        <v>4303</v>
      </c>
      <c r="AA607" s="63" t="s">
        <v>1848</v>
      </c>
      <c r="AB607" s="63">
        <v>2</v>
      </c>
      <c r="AC607" s="63" t="s">
        <v>1364</v>
      </c>
      <c r="AD607" s="63" t="s">
        <v>17421</v>
      </c>
      <c r="AG607" s="72">
        <v>6477407</v>
      </c>
      <c r="AH607" s="1" t="s">
        <v>23975</v>
      </c>
      <c r="AI607" s="1" t="s">
        <v>23976</v>
      </c>
    </row>
    <row r="608" spans="21:35" x14ac:dyDescent="0.3">
      <c r="U608" s="63">
        <v>834</v>
      </c>
      <c r="V608" s="63">
        <v>6</v>
      </c>
      <c r="W608" s="63" t="s">
        <v>17429</v>
      </c>
      <c r="X608" s="63">
        <v>4</v>
      </c>
      <c r="Y608" s="63" t="s">
        <v>1629</v>
      </c>
      <c r="Z608" s="63">
        <v>4303</v>
      </c>
      <c r="AA608" s="63" t="s">
        <v>1848</v>
      </c>
      <c r="AB608" s="63">
        <v>2</v>
      </c>
      <c r="AC608" s="63" t="s">
        <v>1364</v>
      </c>
      <c r="AD608" s="63" t="s">
        <v>17423</v>
      </c>
      <c r="AG608" s="72">
        <v>6478011</v>
      </c>
      <c r="AH608" s="1" t="s">
        <v>22695</v>
      </c>
      <c r="AI608" s="1" t="s">
        <v>22696</v>
      </c>
    </row>
    <row r="609" spans="21:35" x14ac:dyDescent="0.3">
      <c r="U609" s="63">
        <v>835</v>
      </c>
      <c r="V609" s="63">
        <v>4</v>
      </c>
      <c r="W609" s="63" t="s">
        <v>1876</v>
      </c>
      <c r="X609" s="63">
        <v>4</v>
      </c>
      <c r="Y609" s="63" t="s">
        <v>1629</v>
      </c>
      <c r="Z609" s="63">
        <v>4303</v>
      </c>
      <c r="AA609" s="63" t="s">
        <v>1848</v>
      </c>
      <c r="AB609" s="63">
        <v>2</v>
      </c>
      <c r="AC609" s="63" t="s">
        <v>1364</v>
      </c>
      <c r="AD609" s="63" t="s">
        <v>17421</v>
      </c>
      <c r="AG609" s="72">
        <v>6478966</v>
      </c>
      <c r="AH609" s="1" t="s">
        <v>21777</v>
      </c>
      <c r="AI609" s="1" t="s">
        <v>21778</v>
      </c>
    </row>
    <row r="610" spans="21:35" x14ac:dyDescent="0.3">
      <c r="U610" s="63">
        <v>836</v>
      </c>
      <c r="V610" s="63">
        <v>2</v>
      </c>
      <c r="W610" s="63" t="s">
        <v>1877</v>
      </c>
      <c r="X610" s="63">
        <v>4</v>
      </c>
      <c r="Y610" s="63" t="s">
        <v>1629</v>
      </c>
      <c r="Z610" s="63">
        <v>4303</v>
      </c>
      <c r="AA610" s="63" t="s">
        <v>1848</v>
      </c>
      <c r="AB610" s="63">
        <v>2</v>
      </c>
      <c r="AC610" s="63" t="s">
        <v>1364</v>
      </c>
      <c r="AD610" s="63" t="s">
        <v>17421</v>
      </c>
      <c r="AG610" s="72">
        <v>6479421</v>
      </c>
      <c r="AH610" s="1" t="s">
        <v>23903</v>
      </c>
      <c r="AI610" s="1" t="s">
        <v>23904</v>
      </c>
    </row>
    <row r="611" spans="21:35" x14ac:dyDescent="0.3">
      <c r="U611" s="63">
        <v>837</v>
      </c>
      <c r="V611" s="63">
        <v>0</v>
      </c>
      <c r="W611" s="63" t="s">
        <v>1878</v>
      </c>
      <c r="X611" s="63">
        <v>4</v>
      </c>
      <c r="Y611" s="63" t="s">
        <v>1629</v>
      </c>
      <c r="Z611" s="63">
        <v>4303</v>
      </c>
      <c r="AA611" s="63" t="s">
        <v>1848</v>
      </c>
      <c r="AB611" s="63">
        <v>2</v>
      </c>
      <c r="AC611" s="63" t="s">
        <v>1364</v>
      </c>
      <c r="AD611" s="63" t="s">
        <v>17421</v>
      </c>
      <c r="AG611" s="63">
        <v>6479586</v>
      </c>
      <c r="AH611" s="63" t="s">
        <v>26737</v>
      </c>
      <c r="AI611" s="63" t="s">
        <v>26738</v>
      </c>
    </row>
    <row r="612" spans="21:35" x14ac:dyDescent="0.3">
      <c r="U612" s="63">
        <v>838</v>
      </c>
      <c r="V612" s="63">
        <v>9</v>
      </c>
      <c r="W612" s="63" t="s">
        <v>1879</v>
      </c>
      <c r="X612" s="63">
        <v>4</v>
      </c>
      <c r="Y612" s="63" t="s">
        <v>1629</v>
      </c>
      <c r="Z612" s="63">
        <v>4303</v>
      </c>
      <c r="AA612" s="63" t="s">
        <v>1848</v>
      </c>
      <c r="AB612" s="63">
        <v>2</v>
      </c>
      <c r="AC612" s="63" t="s">
        <v>1364</v>
      </c>
      <c r="AD612" s="63" t="s">
        <v>17421</v>
      </c>
      <c r="AG612" s="63">
        <v>6479590</v>
      </c>
      <c r="AH612" s="63" t="s">
        <v>26675</v>
      </c>
      <c r="AI612" s="63" t="s">
        <v>26676</v>
      </c>
    </row>
    <row r="613" spans="21:35" x14ac:dyDescent="0.3">
      <c r="U613" s="63">
        <v>839</v>
      </c>
      <c r="V613" s="63">
        <v>7</v>
      </c>
      <c r="W613" s="63" t="s">
        <v>1880</v>
      </c>
      <c r="X613" s="63">
        <v>4</v>
      </c>
      <c r="Y613" s="63" t="s">
        <v>1629</v>
      </c>
      <c r="Z613" s="63">
        <v>4303</v>
      </c>
      <c r="AA613" s="63" t="s">
        <v>1848</v>
      </c>
      <c r="AB613" s="63">
        <v>2</v>
      </c>
      <c r="AC613" s="63" t="s">
        <v>1364</v>
      </c>
      <c r="AD613" s="63" t="s">
        <v>17421</v>
      </c>
      <c r="AG613" s="72">
        <v>6479752</v>
      </c>
      <c r="AH613" s="1" t="s">
        <v>22139</v>
      </c>
      <c r="AI613" s="1" t="s">
        <v>22140</v>
      </c>
    </row>
    <row r="614" spans="21:35" x14ac:dyDescent="0.3">
      <c r="U614" s="63">
        <v>840</v>
      </c>
      <c r="V614" s="63">
        <v>0</v>
      </c>
      <c r="W614" s="63" t="s">
        <v>17430</v>
      </c>
      <c r="X614" s="63">
        <v>4</v>
      </c>
      <c r="Y614" s="63" t="s">
        <v>1629</v>
      </c>
      <c r="Z614" s="63">
        <v>4303</v>
      </c>
      <c r="AA614" s="63" t="s">
        <v>1848</v>
      </c>
      <c r="AB614" s="63">
        <v>2</v>
      </c>
      <c r="AC614" s="63" t="s">
        <v>1364</v>
      </c>
      <c r="AD614" s="63" t="s">
        <v>17423</v>
      </c>
      <c r="AG614" s="72">
        <v>6480019</v>
      </c>
      <c r="AH614" s="1" t="s">
        <v>23861</v>
      </c>
      <c r="AI614" s="1" t="s">
        <v>23862</v>
      </c>
    </row>
    <row r="615" spans="21:35" x14ac:dyDescent="0.3">
      <c r="U615" s="63">
        <v>843</v>
      </c>
      <c r="V615" s="63">
        <v>5</v>
      </c>
      <c r="W615" s="63" t="s">
        <v>1881</v>
      </c>
      <c r="X615" s="63">
        <v>4</v>
      </c>
      <c r="Y615" s="63" t="s">
        <v>1629</v>
      </c>
      <c r="Z615" s="63">
        <v>4303</v>
      </c>
      <c r="AA615" s="63" t="s">
        <v>1848</v>
      </c>
      <c r="AB615" s="63">
        <v>2</v>
      </c>
      <c r="AC615" s="63" t="s">
        <v>1364</v>
      </c>
      <c r="AD615" s="63" t="s">
        <v>17421</v>
      </c>
      <c r="AG615" s="72">
        <v>6480259</v>
      </c>
      <c r="AH615" s="1" t="s">
        <v>24485</v>
      </c>
      <c r="AI615" s="1" t="s">
        <v>24486</v>
      </c>
    </row>
    <row r="616" spans="21:35" x14ac:dyDescent="0.3">
      <c r="U616" s="63">
        <v>844</v>
      </c>
      <c r="V616" s="63">
        <v>3</v>
      </c>
      <c r="W616" s="63" t="s">
        <v>1882</v>
      </c>
      <c r="X616" s="63">
        <v>4</v>
      </c>
      <c r="Y616" s="63" t="s">
        <v>1629</v>
      </c>
      <c r="Z616" s="63">
        <v>4303</v>
      </c>
      <c r="AA616" s="63" t="s">
        <v>1848</v>
      </c>
      <c r="AB616" s="63">
        <v>3</v>
      </c>
      <c r="AC616" s="63" t="s">
        <v>1288</v>
      </c>
      <c r="AD616" s="63" t="s">
        <v>17421</v>
      </c>
      <c r="AG616" s="72">
        <v>6480908</v>
      </c>
      <c r="AH616" s="1" t="s">
        <v>24715</v>
      </c>
      <c r="AI616" s="1" t="s">
        <v>24716</v>
      </c>
    </row>
    <row r="617" spans="21:35" x14ac:dyDescent="0.3">
      <c r="U617" s="63">
        <v>845</v>
      </c>
      <c r="V617" s="63">
        <v>1</v>
      </c>
      <c r="W617" s="63" t="s">
        <v>1883</v>
      </c>
      <c r="X617" s="63">
        <v>4</v>
      </c>
      <c r="Y617" s="63" t="s">
        <v>1629</v>
      </c>
      <c r="Z617" s="63">
        <v>4302</v>
      </c>
      <c r="AA617" s="63" t="s">
        <v>1884</v>
      </c>
      <c r="AB617" s="63">
        <v>2</v>
      </c>
      <c r="AC617" s="63" t="s">
        <v>1364</v>
      </c>
      <c r="AD617" s="63" t="s">
        <v>17421</v>
      </c>
      <c r="AG617" s="63">
        <v>6482025</v>
      </c>
      <c r="AH617" s="63" t="s">
        <v>28138</v>
      </c>
      <c r="AI617" s="63" t="s">
        <v>28139</v>
      </c>
    </row>
    <row r="618" spans="21:35" x14ac:dyDescent="0.3">
      <c r="U618" s="63">
        <v>847</v>
      </c>
      <c r="V618" s="63">
        <v>8</v>
      </c>
      <c r="W618" s="63" t="s">
        <v>1885</v>
      </c>
      <c r="X618" s="63">
        <v>4</v>
      </c>
      <c r="Y618" s="63" t="s">
        <v>1629</v>
      </c>
      <c r="Z618" s="63">
        <v>4302</v>
      </c>
      <c r="AA618" s="63" t="s">
        <v>1884</v>
      </c>
      <c r="AB618" s="63">
        <v>2</v>
      </c>
      <c r="AC618" s="63" t="s">
        <v>1364</v>
      </c>
      <c r="AD618" s="63" t="s">
        <v>17421</v>
      </c>
      <c r="AG618" s="72">
        <v>6483686</v>
      </c>
      <c r="AH618" s="1" t="s">
        <v>24783</v>
      </c>
      <c r="AI618" s="1" t="s">
        <v>24784</v>
      </c>
    </row>
    <row r="619" spans="21:35" x14ac:dyDescent="0.3">
      <c r="U619" s="63">
        <v>848</v>
      </c>
      <c r="V619" s="63">
        <v>6</v>
      </c>
      <c r="W619" s="63" t="s">
        <v>1886</v>
      </c>
      <c r="X619" s="63">
        <v>4</v>
      </c>
      <c r="Y619" s="63" t="s">
        <v>1629</v>
      </c>
      <c r="Z619" s="63">
        <v>4303</v>
      </c>
      <c r="AA619" s="63" t="s">
        <v>1848</v>
      </c>
      <c r="AB619" s="63">
        <v>2</v>
      </c>
      <c r="AC619" s="63" t="s">
        <v>1364</v>
      </c>
      <c r="AD619" s="63" t="s">
        <v>17421</v>
      </c>
      <c r="AG619" s="72">
        <v>6484228</v>
      </c>
      <c r="AH619" s="1" t="s">
        <v>22069</v>
      </c>
      <c r="AI619" s="1" t="s">
        <v>22070</v>
      </c>
    </row>
    <row r="620" spans="21:35" x14ac:dyDescent="0.3">
      <c r="U620" s="63">
        <v>849</v>
      </c>
      <c r="V620" s="63">
        <v>4</v>
      </c>
      <c r="W620" s="63" t="s">
        <v>1887</v>
      </c>
      <c r="X620" s="63">
        <v>4</v>
      </c>
      <c r="Y620" s="63" t="s">
        <v>1629</v>
      </c>
      <c r="Z620" s="63">
        <v>4302</v>
      </c>
      <c r="AA620" s="63" t="s">
        <v>1884</v>
      </c>
      <c r="AB620" s="63">
        <v>2</v>
      </c>
      <c r="AC620" s="63" t="s">
        <v>1364</v>
      </c>
      <c r="AD620" s="63" t="s">
        <v>17421</v>
      </c>
      <c r="AG620" s="63">
        <v>6485128</v>
      </c>
      <c r="AH620" s="63" t="s">
        <v>27504</v>
      </c>
      <c r="AI620" s="63" t="s">
        <v>27505</v>
      </c>
    </row>
    <row r="621" spans="21:35" x14ac:dyDescent="0.3">
      <c r="U621" s="63">
        <v>850</v>
      </c>
      <c r="V621" s="63">
        <v>8</v>
      </c>
      <c r="W621" s="63" t="s">
        <v>1888</v>
      </c>
      <c r="X621" s="63">
        <v>4</v>
      </c>
      <c r="Y621" s="63" t="s">
        <v>1629</v>
      </c>
      <c r="Z621" s="63">
        <v>4302</v>
      </c>
      <c r="AA621" s="63" t="s">
        <v>1884</v>
      </c>
      <c r="AB621" s="63">
        <v>2</v>
      </c>
      <c r="AC621" s="63" t="s">
        <v>1364</v>
      </c>
      <c r="AD621" s="63" t="s">
        <v>17421</v>
      </c>
      <c r="AG621" s="63">
        <v>6486292</v>
      </c>
      <c r="AH621" s="63" t="s">
        <v>27366</v>
      </c>
      <c r="AI621" s="63" t="s">
        <v>27367</v>
      </c>
    </row>
    <row r="622" spans="21:35" x14ac:dyDescent="0.3">
      <c r="U622" s="63">
        <v>851</v>
      </c>
      <c r="V622" s="63">
        <v>6</v>
      </c>
      <c r="W622" s="63" t="s">
        <v>1889</v>
      </c>
      <c r="X622" s="63">
        <v>4</v>
      </c>
      <c r="Y622" s="63" t="s">
        <v>1629</v>
      </c>
      <c r="Z622" s="63">
        <v>4302</v>
      </c>
      <c r="AA622" s="63" t="s">
        <v>1884</v>
      </c>
      <c r="AB622" s="63">
        <v>2</v>
      </c>
      <c r="AC622" s="63" t="s">
        <v>1364</v>
      </c>
      <c r="AD622" s="63" t="s">
        <v>17421</v>
      </c>
      <c r="AG622" s="72">
        <v>6486820</v>
      </c>
      <c r="AH622" s="1" t="s">
        <v>24491</v>
      </c>
      <c r="AI622" s="1" t="s">
        <v>24492</v>
      </c>
    </row>
    <row r="623" spans="21:35" x14ac:dyDescent="0.3">
      <c r="U623" s="63">
        <v>852</v>
      </c>
      <c r="V623" s="63">
        <v>4</v>
      </c>
      <c r="W623" s="63" t="s">
        <v>1890</v>
      </c>
      <c r="X623" s="63">
        <v>4</v>
      </c>
      <c r="Y623" s="63" t="s">
        <v>1629</v>
      </c>
      <c r="Z623" s="63">
        <v>4302</v>
      </c>
      <c r="AA623" s="63" t="s">
        <v>1884</v>
      </c>
      <c r="AB623" s="63">
        <v>2</v>
      </c>
      <c r="AC623" s="63" t="s">
        <v>1364</v>
      </c>
      <c r="AD623" s="63" t="s">
        <v>17421</v>
      </c>
      <c r="AG623" s="63">
        <v>6487013</v>
      </c>
      <c r="AH623" s="63" t="s">
        <v>27772</v>
      </c>
      <c r="AI623" s="63" t="s">
        <v>27773</v>
      </c>
    </row>
    <row r="624" spans="21:35" x14ac:dyDescent="0.3">
      <c r="U624" s="63">
        <v>853</v>
      </c>
      <c r="V624" s="63">
        <v>2</v>
      </c>
      <c r="W624" s="63" t="s">
        <v>7451</v>
      </c>
      <c r="X624" s="63">
        <v>4</v>
      </c>
      <c r="Y624" s="63" t="s">
        <v>1629</v>
      </c>
      <c r="Z624" s="63">
        <v>4302</v>
      </c>
      <c r="AA624" s="63" t="s">
        <v>1884</v>
      </c>
      <c r="AB624" s="63">
        <v>2</v>
      </c>
      <c r="AC624" s="63" t="s">
        <v>1364</v>
      </c>
      <c r="AD624" s="63" t="s">
        <v>17423</v>
      </c>
      <c r="AG624" s="72">
        <v>6487734</v>
      </c>
      <c r="AH624" s="1" t="s">
        <v>23365</v>
      </c>
      <c r="AI624" s="1" t="s">
        <v>23366</v>
      </c>
    </row>
    <row r="625" spans="21:35" x14ac:dyDescent="0.3">
      <c r="U625" s="63">
        <v>856</v>
      </c>
      <c r="V625" s="63">
        <v>7</v>
      </c>
      <c r="W625" s="63" t="s">
        <v>3585</v>
      </c>
      <c r="X625" s="63">
        <v>4</v>
      </c>
      <c r="Y625" s="63" t="s">
        <v>1629</v>
      </c>
      <c r="Z625" s="63">
        <v>4302</v>
      </c>
      <c r="AA625" s="63" t="s">
        <v>1884</v>
      </c>
      <c r="AB625" s="63">
        <v>2</v>
      </c>
      <c r="AC625" s="63" t="s">
        <v>1364</v>
      </c>
      <c r="AD625" s="63" t="s">
        <v>17423</v>
      </c>
      <c r="AG625" s="63">
        <v>6488000</v>
      </c>
      <c r="AH625" s="63" t="s">
        <v>26797</v>
      </c>
      <c r="AI625" s="63" t="s">
        <v>26798</v>
      </c>
    </row>
    <row r="626" spans="21:35" x14ac:dyDescent="0.3">
      <c r="U626" s="63">
        <v>857</v>
      </c>
      <c r="V626" s="63">
        <v>5</v>
      </c>
      <c r="W626" s="63" t="s">
        <v>1891</v>
      </c>
      <c r="X626" s="63">
        <v>4</v>
      </c>
      <c r="Y626" s="63" t="s">
        <v>1629</v>
      </c>
      <c r="Z626" s="63">
        <v>4303</v>
      </c>
      <c r="AA626" s="63" t="s">
        <v>1848</v>
      </c>
      <c r="AB626" s="63">
        <v>2</v>
      </c>
      <c r="AC626" s="63" t="s">
        <v>1364</v>
      </c>
      <c r="AD626" s="63" t="s">
        <v>17421</v>
      </c>
      <c r="AG626" s="72">
        <v>6491266</v>
      </c>
      <c r="AH626" s="1" t="s">
        <v>22249</v>
      </c>
      <c r="AI626" s="1" t="s">
        <v>22250</v>
      </c>
    </row>
    <row r="627" spans="21:35" x14ac:dyDescent="0.3">
      <c r="U627" s="63">
        <v>859</v>
      </c>
      <c r="V627" s="63">
        <v>1</v>
      </c>
      <c r="W627" s="63" t="s">
        <v>1892</v>
      </c>
      <c r="X627" s="63">
        <v>4</v>
      </c>
      <c r="Y627" s="63" t="s">
        <v>1629</v>
      </c>
      <c r="Z627" s="63">
        <v>4302</v>
      </c>
      <c r="AA627" s="63" t="s">
        <v>1884</v>
      </c>
      <c r="AB627" s="63">
        <v>2</v>
      </c>
      <c r="AC627" s="63" t="s">
        <v>1364</v>
      </c>
      <c r="AD627" s="63" t="s">
        <v>17421</v>
      </c>
      <c r="AG627" s="63">
        <v>6491316</v>
      </c>
      <c r="AH627" s="63" t="s">
        <v>25173</v>
      </c>
      <c r="AI627" s="63" t="s">
        <v>25174</v>
      </c>
    </row>
    <row r="628" spans="21:35" x14ac:dyDescent="0.3">
      <c r="U628" s="63">
        <v>861</v>
      </c>
      <c r="V628" s="63">
        <v>3</v>
      </c>
      <c r="W628" s="63" t="s">
        <v>17431</v>
      </c>
      <c r="X628" s="63">
        <v>4</v>
      </c>
      <c r="Y628" s="63" t="s">
        <v>1629</v>
      </c>
      <c r="Z628" s="63">
        <v>4302</v>
      </c>
      <c r="AA628" s="63" t="s">
        <v>1884</v>
      </c>
      <c r="AB628" s="63">
        <v>2</v>
      </c>
      <c r="AC628" s="63" t="s">
        <v>1364</v>
      </c>
      <c r="AD628" s="63" t="s">
        <v>17423</v>
      </c>
      <c r="AG628" s="63">
        <v>6492552</v>
      </c>
      <c r="AH628" s="63" t="s">
        <v>26321</v>
      </c>
      <c r="AI628" s="63" t="s">
        <v>26322</v>
      </c>
    </row>
    <row r="629" spans="21:35" x14ac:dyDescent="0.3">
      <c r="U629" s="63">
        <v>862</v>
      </c>
      <c r="V629" s="63">
        <v>1</v>
      </c>
      <c r="W629" s="63" t="s">
        <v>1893</v>
      </c>
      <c r="X629" s="63">
        <v>4</v>
      </c>
      <c r="Y629" s="63" t="s">
        <v>1629</v>
      </c>
      <c r="Z629" s="63">
        <v>4302</v>
      </c>
      <c r="AA629" s="63" t="s">
        <v>1884</v>
      </c>
      <c r="AB629" s="63">
        <v>2</v>
      </c>
      <c r="AC629" s="63" t="s">
        <v>1364</v>
      </c>
      <c r="AD629" s="63" t="s">
        <v>17421</v>
      </c>
      <c r="AG629" s="63">
        <v>6502338</v>
      </c>
      <c r="AH629" s="63" t="s">
        <v>27530</v>
      </c>
      <c r="AI629" s="63" t="s">
        <v>27531</v>
      </c>
    </row>
    <row r="630" spans="21:35" x14ac:dyDescent="0.3">
      <c r="U630" s="63">
        <v>864</v>
      </c>
      <c r="V630" s="63">
        <v>8</v>
      </c>
      <c r="W630" s="63" t="s">
        <v>1894</v>
      </c>
      <c r="X630" s="63">
        <v>4</v>
      </c>
      <c r="Y630" s="63" t="s">
        <v>1629</v>
      </c>
      <c r="Z630" s="63">
        <v>4302</v>
      </c>
      <c r="AA630" s="63" t="s">
        <v>1884</v>
      </c>
      <c r="AB630" s="63">
        <v>2</v>
      </c>
      <c r="AC630" s="63" t="s">
        <v>1364</v>
      </c>
      <c r="AD630" s="63" t="s">
        <v>17421</v>
      </c>
      <c r="AG630" s="72">
        <v>6502534</v>
      </c>
      <c r="AH630" s="1" t="s">
        <v>23247</v>
      </c>
      <c r="AI630" s="1" t="s">
        <v>23248</v>
      </c>
    </row>
    <row r="631" spans="21:35" x14ac:dyDescent="0.3">
      <c r="U631" s="63">
        <v>865</v>
      </c>
      <c r="V631" s="63">
        <v>6</v>
      </c>
      <c r="W631" s="63" t="s">
        <v>1895</v>
      </c>
      <c r="X631" s="63">
        <v>4</v>
      </c>
      <c r="Y631" s="63" t="s">
        <v>1629</v>
      </c>
      <c r="Z631" s="63">
        <v>4302</v>
      </c>
      <c r="AA631" s="63" t="s">
        <v>1884</v>
      </c>
      <c r="AB631" s="63">
        <v>2</v>
      </c>
      <c r="AC631" s="63" t="s">
        <v>1364</v>
      </c>
      <c r="AD631" s="63" t="s">
        <v>17421</v>
      </c>
      <c r="AG631" s="63">
        <v>6502700</v>
      </c>
      <c r="AH631" s="63" t="s">
        <v>27320</v>
      </c>
      <c r="AI631" s="63" t="s">
        <v>27321</v>
      </c>
    </row>
    <row r="632" spans="21:35" x14ac:dyDescent="0.3">
      <c r="U632" s="63">
        <v>866</v>
      </c>
      <c r="V632" s="63">
        <v>4</v>
      </c>
      <c r="W632" s="63" t="s">
        <v>17432</v>
      </c>
      <c r="X632" s="63">
        <v>4</v>
      </c>
      <c r="Y632" s="63" t="s">
        <v>1629</v>
      </c>
      <c r="Z632" s="63">
        <v>4302</v>
      </c>
      <c r="AA632" s="63" t="s">
        <v>1884</v>
      </c>
      <c r="AB632" s="63">
        <v>2</v>
      </c>
      <c r="AC632" s="63" t="s">
        <v>1364</v>
      </c>
      <c r="AD632" s="63" t="s">
        <v>17423</v>
      </c>
      <c r="AG632" s="72">
        <v>6502795</v>
      </c>
      <c r="AH632" s="1" t="s">
        <v>24405</v>
      </c>
      <c r="AI632" s="1" t="s">
        <v>24406</v>
      </c>
    </row>
    <row r="633" spans="21:35" x14ac:dyDescent="0.3">
      <c r="U633" s="63">
        <v>867</v>
      </c>
      <c r="V633" s="63">
        <v>2</v>
      </c>
      <c r="W633" s="63" t="s">
        <v>17433</v>
      </c>
      <c r="X633" s="63">
        <v>4</v>
      </c>
      <c r="Y633" s="63" t="s">
        <v>1629</v>
      </c>
      <c r="Z633" s="63">
        <v>4303</v>
      </c>
      <c r="AA633" s="63" t="s">
        <v>1848</v>
      </c>
      <c r="AB633" s="63">
        <v>2</v>
      </c>
      <c r="AC633" s="63" t="s">
        <v>1364</v>
      </c>
      <c r="AD633" s="63" t="s">
        <v>17423</v>
      </c>
      <c r="AG633" s="63">
        <v>6503199</v>
      </c>
      <c r="AH633" s="63" t="s">
        <v>25449</v>
      </c>
      <c r="AI633" s="63" t="s">
        <v>25450</v>
      </c>
    </row>
    <row r="634" spans="21:35" x14ac:dyDescent="0.3">
      <c r="U634" s="63">
        <v>868</v>
      </c>
      <c r="V634" s="63">
        <v>0</v>
      </c>
      <c r="W634" s="63" t="s">
        <v>1896</v>
      </c>
      <c r="X634" s="63">
        <v>4</v>
      </c>
      <c r="Y634" s="63" t="s">
        <v>1629</v>
      </c>
      <c r="Z634" s="63">
        <v>4302</v>
      </c>
      <c r="AA634" s="63" t="s">
        <v>1884</v>
      </c>
      <c r="AB634" s="63">
        <v>2</v>
      </c>
      <c r="AC634" s="63" t="s">
        <v>1364</v>
      </c>
      <c r="AD634" s="63" t="s">
        <v>17421</v>
      </c>
      <c r="AG634" s="63">
        <v>6503440</v>
      </c>
      <c r="AH634" s="63" t="s">
        <v>28256</v>
      </c>
      <c r="AI634" s="63" t="s">
        <v>28257</v>
      </c>
    </row>
    <row r="635" spans="21:35" x14ac:dyDescent="0.3">
      <c r="U635" s="63">
        <v>869</v>
      </c>
      <c r="V635" s="63">
        <v>9</v>
      </c>
      <c r="W635" s="63" t="s">
        <v>1897</v>
      </c>
      <c r="X635" s="63">
        <v>4</v>
      </c>
      <c r="Y635" s="63" t="s">
        <v>1629</v>
      </c>
      <c r="Z635" s="63">
        <v>4302</v>
      </c>
      <c r="AA635" s="63" t="s">
        <v>1884</v>
      </c>
      <c r="AB635" s="63">
        <v>2</v>
      </c>
      <c r="AC635" s="63" t="s">
        <v>1364</v>
      </c>
      <c r="AD635" s="63" t="s">
        <v>17421</v>
      </c>
      <c r="AG635" s="72">
        <v>6503526</v>
      </c>
      <c r="AH635" s="1" t="s">
        <v>23239</v>
      </c>
      <c r="AI635" s="1" t="s">
        <v>23240</v>
      </c>
    </row>
    <row r="636" spans="21:35" x14ac:dyDescent="0.3">
      <c r="U636" s="63">
        <v>870</v>
      </c>
      <c r="V636" s="63">
        <v>2</v>
      </c>
      <c r="W636" s="63" t="s">
        <v>1898</v>
      </c>
      <c r="X636" s="63">
        <v>4</v>
      </c>
      <c r="Y636" s="63" t="s">
        <v>1629</v>
      </c>
      <c r="Z636" s="63">
        <v>4302</v>
      </c>
      <c r="AA636" s="63" t="s">
        <v>1884</v>
      </c>
      <c r="AB636" s="63">
        <v>2</v>
      </c>
      <c r="AC636" s="63" t="s">
        <v>1364</v>
      </c>
      <c r="AD636" s="63" t="s">
        <v>17421</v>
      </c>
      <c r="AG636" s="63">
        <v>6504334</v>
      </c>
      <c r="AH636" s="63" t="s">
        <v>26201</v>
      </c>
      <c r="AI636" s="63" t="s">
        <v>26202</v>
      </c>
    </row>
    <row r="637" spans="21:35" x14ac:dyDescent="0.3">
      <c r="U637" s="63">
        <v>871</v>
      </c>
      <c r="V637" s="63">
        <v>0</v>
      </c>
      <c r="W637" s="63" t="s">
        <v>1899</v>
      </c>
      <c r="X637" s="63">
        <v>4</v>
      </c>
      <c r="Y637" s="63" t="s">
        <v>1629</v>
      </c>
      <c r="Z637" s="63">
        <v>4302</v>
      </c>
      <c r="AA637" s="63" t="s">
        <v>1884</v>
      </c>
      <c r="AB637" s="63">
        <v>2</v>
      </c>
      <c r="AC637" s="63" t="s">
        <v>1364</v>
      </c>
      <c r="AD637" s="63" t="s">
        <v>17421</v>
      </c>
      <c r="AG637" s="72">
        <v>6506653</v>
      </c>
      <c r="AH637" s="1" t="s">
        <v>24785</v>
      </c>
      <c r="AI637" s="1" t="s">
        <v>24786</v>
      </c>
    </row>
    <row r="638" spans="21:35" x14ac:dyDescent="0.3">
      <c r="U638" s="63">
        <v>872</v>
      </c>
      <c r="V638" s="63">
        <v>9</v>
      </c>
      <c r="W638" s="63" t="s">
        <v>1900</v>
      </c>
      <c r="X638" s="63">
        <v>4</v>
      </c>
      <c r="Y638" s="63" t="s">
        <v>1629</v>
      </c>
      <c r="Z638" s="63">
        <v>4302</v>
      </c>
      <c r="AA638" s="63" t="s">
        <v>1884</v>
      </c>
      <c r="AB638" s="63">
        <v>2</v>
      </c>
      <c r="AC638" s="63" t="s">
        <v>1364</v>
      </c>
      <c r="AD638" s="63" t="s">
        <v>17421</v>
      </c>
      <c r="AG638" s="72">
        <v>6507307</v>
      </c>
      <c r="AH638" s="1" t="s">
        <v>22323</v>
      </c>
      <c r="AI638" s="1" t="s">
        <v>22324</v>
      </c>
    </row>
    <row r="639" spans="21:35" x14ac:dyDescent="0.3">
      <c r="U639" s="63">
        <v>874</v>
      </c>
      <c r="V639" s="63">
        <v>5</v>
      </c>
      <c r="W639" s="63" t="s">
        <v>17434</v>
      </c>
      <c r="X639" s="63">
        <v>4</v>
      </c>
      <c r="Y639" s="63" t="s">
        <v>1629</v>
      </c>
      <c r="Z639" s="63">
        <v>4302</v>
      </c>
      <c r="AA639" s="63" t="s">
        <v>1884</v>
      </c>
      <c r="AB639" s="63">
        <v>2</v>
      </c>
      <c r="AC639" s="63" t="s">
        <v>1364</v>
      </c>
      <c r="AD639" s="63" t="s">
        <v>17423</v>
      </c>
      <c r="AG639" s="63">
        <v>6507922</v>
      </c>
      <c r="AH639" s="63" t="s">
        <v>28162</v>
      </c>
      <c r="AI639" s="63" t="s">
        <v>28163</v>
      </c>
    </row>
    <row r="640" spans="21:35" x14ac:dyDescent="0.3">
      <c r="U640" s="63">
        <v>875</v>
      </c>
      <c r="V640" s="63">
        <v>3</v>
      </c>
      <c r="W640" s="63" t="s">
        <v>1901</v>
      </c>
      <c r="X640" s="63">
        <v>4</v>
      </c>
      <c r="Y640" s="63" t="s">
        <v>1629</v>
      </c>
      <c r="Z640" s="63">
        <v>4302</v>
      </c>
      <c r="AA640" s="63" t="s">
        <v>1884</v>
      </c>
      <c r="AB640" s="63">
        <v>2</v>
      </c>
      <c r="AC640" s="63" t="s">
        <v>1364</v>
      </c>
      <c r="AD640" s="63" t="s">
        <v>17421</v>
      </c>
      <c r="AG640" s="63">
        <v>6510464</v>
      </c>
      <c r="AH640" s="63" t="s">
        <v>25061</v>
      </c>
      <c r="AI640" s="63" t="s">
        <v>25062</v>
      </c>
    </row>
    <row r="641" spans="21:35" x14ac:dyDescent="0.3">
      <c r="U641" s="63">
        <v>876</v>
      </c>
      <c r="V641" s="63">
        <v>1</v>
      </c>
      <c r="W641" s="63" t="s">
        <v>1902</v>
      </c>
      <c r="X641" s="63">
        <v>4</v>
      </c>
      <c r="Y641" s="63" t="s">
        <v>1629</v>
      </c>
      <c r="Z641" s="63">
        <v>4302</v>
      </c>
      <c r="AA641" s="63" t="s">
        <v>1884</v>
      </c>
      <c r="AB641" s="63">
        <v>2</v>
      </c>
      <c r="AC641" s="63" t="s">
        <v>1364</v>
      </c>
      <c r="AD641" s="63" t="s">
        <v>17421</v>
      </c>
      <c r="AG641" s="63">
        <v>6511164</v>
      </c>
      <c r="AH641" s="63" t="s">
        <v>27740</v>
      </c>
      <c r="AI641" s="63" t="s">
        <v>27741</v>
      </c>
    </row>
    <row r="642" spans="21:35" x14ac:dyDescent="0.3">
      <c r="U642" s="63">
        <v>878</v>
      </c>
      <c r="V642" s="63">
        <v>8</v>
      </c>
      <c r="W642" s="63" t="s">
        <v>17435</v>
      </c>
      <c r="X642" s="63">
        <v>4</v>
      </c>
      <c r="Y642" s="63" t="s">
        <v>1629</v>
      </c>
      <c r="Z642" s="63">
        <v>4302</v>
      </c>
      <c r="AA642" s="63" t="s">
        <v>1884</v>
      </c>
      <c r="AB642" s="63">
        <v>2</v>
      </c>
      <c r="AC642" s="63" t="s">
        <v>1364</v>
      </c>
      <c r="AD642" s="63" t="s">
        <v>17423</v>
      </c>
      <c r="AG642" s="63">
        <v>6511949</v>
      </c>
      <c r="AH642" s="63" t="s">
        <v>25587</v>
      </c>
      <c r="AI642" s="63" t="s">
        <v>25588</v>
      </c>
    </row>
    <row r="643" spans="21:35" x14ac:dyDescent="0.3">
      <c r="U643" s="63">
        <v>879</v>
      </c>
      <c r="V643" s="63">
        <v>6</v>
      </c>
      <c r="W643" s="63" t="s">
        <v>1903</v>
      </c>
      <c r="X643" s="63">
        <v>4</v>
      </c>
      <c r="Y643" s="63" t="s">
        <v>1629</v>
      </c>
      <c r="Z643" s="63">
        <v>4302</v>
      </c>
      <c r="AA643" s="63" t="s">
        <v>1884</v>
      </c>
      <c r="AB643" s="63">
        <v>2</v>
      </c>
      <c r="AC643" s="63" t="s">
        <v>1364</v>
      </c>
      <c r="AD643" s="63" t="s">
        <v>17421</v>
      </c>
      <c r="AG643" s="72">
        <v>6512195</v>
      </c>
      <c r="AH643" s="1" t="s">
        <v>23927</v>
      </c>
      <c r="AI643" s="1" t="s">
        <v>23928</v>
      </c>
    </row>
    <row r="644" spans="21:35" x14ac:dyDescent="0.3">
      <c r="U644" s="63">
        <v>882</v>
      </c>
      <c r="V644" s="63">
        <v>6</v>
      </c>
      <c r="W644" s="63" t="s">
        <v>17436</v>
      </c>
      <c r="X644" s="63">
        <v>4</v>
      </c>
      <c r="Y644" s="63" t="s">
        <v>1629</v>
      </c>
      <c r="Z644" s="63">
        <v>4302</v>
      </c>
      <c r="AA644" s="63" t="s">
        <v>1884</v>
      </c>
      <c r="AB644" s="63">
        <v>2</v>
      </c>
      <c r="AC644" s="63" t="s">
        <v>1364</v>
      </c>
      <c r="AD644" s="63" t="s">
        <v>17423</v>
      </c>
      <c r="AG644" s="72">
        <v>6512424</v>
      </c>
      <c r="AH644" s="1" t="s">
        <v>23597</v>
      </c>
      <c r="AI644" s="1" t="s">
        <v>23598</v>
      </c>
    </row>
    <row r="645" spans="21:35" x14ac:dyDescent="0.3">
      <c r="U645" s="63">
        <v>883</v>
      </c>
      <c r="V645" s="63">
        <v>4</v>
      </c>
      <c r="W645" s="63" t="s">
        <v>17437</v>
      </c>
      <c r="X645" s="63">
        <v>4</v>
      </c>
      <c r="Y645" s="63" t="s">
        <v>1629</v>
      </c>
      <c r="Z645" s="63">
        <v>4302</v>
      </c>
      <c r="AA645" s="63" t="s">
        <v>1884</v>
      </c>
      <c r="AB645" s="63">
        <v>2</v>
      </c>
      <c r="AC645" s="63" t="s">
        <v>1364</v>
      </c>
      <c r="AD645" s="63" t="s">
        <v>17423</v>
      </c>
      <c r="AG645" s="63">
        <v>6513185</v>
      </c>
      <c r="AH645" s="63" t="s">
        <v>25011</v>
      </c>
      <c r="AI645" s="63" t="s">
        <v>25012</v>
      </c>
    </row>
    <row r="646" spans="21:35" x14ac:dyDescent="0.3">
      <c r="U646" s="63">
        <v>884</v>
      </c>
      <c r="V646" s="63">
        <v>2</v>
      </c>
      <c r="W646" s="63" t="s">
        <v>17438</v>
      </c>
      <c r="X646" s="63">
        <v>4</v>
      </c>
      <c r="Y646" s="63" t="s">
        <v>1629</v>
      </c>
      <c r="Z646" s="63">
        <v>4302</v>
      </c>
      <c r="AA646" s="63" t="s">
        <v>1884</v>
      </c>
      <c r="AB646" s="63">
        <v>2</v>
      </c>
      <c r="AC646" s="63" t="s">
        <v>1364</v>
      </c>
      <c r="AD646" s="63" t="s">
        <v>17423</v>
      </c>
      <c r="AG646" s="72">
        <v>6514714</v>
      </c>
      <c r="AH646" s="1" t="s">
        <v>22607</v>
      </c>
      <c r="AI646" s="1" t="s">
        <v>22608</v>
      </c>
    </row>
    <row r="647" spans="21:35" x14ac:dyDescent="0.3">
      <c r="U647" s="63">
        <v>886</v>
      </c>
      <c r="V647" s="63">
        <v>9</v>
      </c>
      <c r="W647" s="63" t="s">
        <v>1904</v>
      </c>
      <c r="X647" s="63">
        <v>4</v>
      </c>
      <c r="Y647" s="63" t="s">
        <v>1629</v>
      </c>
      <c r="Z647" s="63">
        <v>4303</v>
      </c>
      <c r="AA647" s="63" t="s">
        <v>1848</v>
      </c>
      <c r="AB647" s="63">
        <v>2</v>
      </c>
      <c r="AC647" s="63" t="s">
        <v>1364</v>
      </c>
      <c r="AD647" s="63" t="s">
        <v>17421</v>
      </c>
      <c r="AG647" s="72">
        <v>6516448</v>
      </c>
      <c r="AH647" s="1" t="s">
        <v>23479</v>
      </c>
      <c r="AI647" s="1" t="s">
        <v>23480</v>
      </c>
    </row>
    <row r="648" spans="21:35" x14ac:dyDescent="0.3">
      <c r="U648" s="63">
        <v>887</v>
      </c>
      <c r="V648" s="63">
        <v>7</v>
      </c>
      <c r="W648" s="63" t="s">
        <v>1905</v>
      </c>
      <c r="X648" s="63">
        <v>4</v>
      </c>
      <c r="Y648" s="63" t="s">
        <v>1629</v>
      </c>
      <c r="Z648" s="63">
        <v>4302</v>
      </c>
      <c r="AA648" s="63" t="s">
        <v>1884</v>
      </c>
      <c r="AB648" s="63">
        <v>2</v>
      </c>
      <c r="AC648" s="63" t="s">
        <v>1364</v>
      </c>
      <c r="AD648" s="63" t="s">
        <v>17421</v>
      </c>
      <c r="AG648" s="72">
        <v>6517191</v>
      </c>
      <c r="AH648" s="1" t="s">
        <v>24303</v>
      </c>
      <c r="AI648" s="1" t="s">
        <v>24304</v>
      </c>
    </row>
    <row r="649" spans="21:35" x14ac:dyDescent="0.3">
      <c r="U649" s="63">
        <v>888</v>
      </c>
      <c r="V649" s="63">
        <v>5</v>
      </c>
      <c r="W649" s="63" t="s">
        <v>1906</v>
      </c>
      <c r="X649" s="63">
        <v>4</v>
      </c>
      <c r="Y649" s="63" t="s">
        <v>1629</v>
      </c>
      <c r="Z649" s="63">
        <v>4302</v>
      </c>
      <c r="AA649" s="63" t="s">
        <v>1884</v>
      </c>
      <c r="AB649" s="63">
        <v>2</v>
      </c>
      <c r="AC649" s="63" t="s">
        <v>1364</v>
      </c>
      <c r="AD649" s="63" t="s">
        <v>17421</v>
      </c>
      <c r="AG649" s="63">
        <v>6517906</v>
      </c>
      <c r="AH649" s="63" t="s">
        <v>27986</v>
      </c>
      <c r="AI649" s="63" t="s">
        <v>27987</v>
      </c>
    </row>
    <row r="650" spans="21:35" x14ac:dyDescent="0.3">
      <c r="U650" s="63">
        <v>889</v>
      </c>
      <c r="V650" s="63">
        <v>3</v>
      </c>
      <c r="W650" s="63" t="s">
        <v>7027</v>
      </c>
      <c r="X650" s="63">
        <v>4</v>
      </c>
      <c r="Y650" s="63" t="s">
        <v>1629</v>
      </c>
      <c r="Z650" s="63">
        <v>4302</v>
      </c>
      <c r="AA650" s="63" t="s">
        <v>1884</v>
      </c>
      <c r="AB650" s="63">
        <v>2</v>
      </c>
      <c r="AC650" s="63" t="s">
        <v>1364</v>
      </c>
      <c r="AD650" s="63" t="s">
        <v>17423</v>
      </c>
      <c r="AG650" s="72">
        <v>6518415</v>
      </c>
      <c r="AH650" s="1" t="s">
        <v>23175</v>
      </c>
      <c r="AI650" s="1" t="s">
        <v>23176</v>
      </c>
    </row>
    <row r="651" spans="21:35" x14ac:dyDescent="0.3">
      <c r="U651" s="63">
        <v>890</v>
      </c>
      <c r="V651" s="63">
        <v>7</v>
      </c>
      <c r="W651" s="63" t="s">
        <v>1907</v>
      </c>
      <c r="X651" s="63">
        <v>4</v>
      </c>
      <c r="Y651" s="63" t="s">
        <v>1629</v>
      </c>
      <c r="Z651" s="63">
        <v>4302</v>
      </c>
      <c r="AA651" s="63" t="s">
        <v>1884</v>
      </c>
      <c r="AB651" s="63">
        <v>3</v>
      </c>
      <c r="AC651" s="63" t="s">
        <v>1288</v>
      </c>
      <c r="AD651" s="63" t="s">
        <v>17421</v>
      </c>
      <c r="AG651" s="63">
        <v>6518415</v>
      </c>
      <c r="AH651" s="63" t="s">
        <v>23175</v>
      </c>
      <c r="AI651" s="63" t="s">
        <v>23176</v>
      </c>
    </row>
    <row r="652" spans="21:35" x14ac:dyDescent="0.3">
      <c r="U652" s="63">
        <v>891</v>
      </c>
      <c r="V652" s="63">
        <v>5</v>
      </c>
      <c r="W652" s="63" t="s">
        <v>1908</v>
      </c>
      <c r="X652" s="63">
        <v>4</v>
      </c>
      <c r="Y652" s="63" t="s">
        <v>1629</v>
      </c>
      <c r="Z652" s="63">
        <v>4302</v>
      </c>
      <c r="AA652" s="63" t="s">
        <v>1884</v>
      </c>
      <c r="AB652" s="63">
        <v>3</v>
      </c>
      <c r="AC652" s="63" t="s">
        <v>1288</v>
      </c>
      <c r="AD652" s="63" t="s">
        <v>17421</v>
      </c>
      <c r="AG652" s="63">
        <v>6519368</v>
      </c>
      <c r="AH652" s="63" t="s">
        <v>28234</v>
      </c>
      <c r="AI652" s="63" t="s">
        <v>28235</v>
      </c>
    </row>
    <row r="653" spans="21:35" x14ac:dyDescent="0.3">
      <c r="U653" s="63">
        <v>892</v>
      </c>
      <c r="V653" s="63">
        <v>3</v>
      </c>
      <c r="W653" s="63" t="s">
        <v>1909</v>
      </c>
      <c r="X653" s="63">
        <v>4</v>
      </c>
      <c r="Y653" s="63" t="s">
        <v>1629</v>
      </c>
      <c r="Z653" s="63">
        <v>4302</v>
      </c>
      <c r="AA653" s="63" t="s">
        <v>1884</v>
      </c>
      <c r="AB653" s="63">
        <v>3</v>
      </c>
      <c r="AC653" s="63" t="s">
        <v>1288</v>
      </c>
      <c r="AD653" s="63" t="s">
        <v>17421</v>
      </c>
      <c r="AG653" s="72">
        <v>6520340</v>
      </c>
      <c r="AH653" s="1" t="s">
        <v>22245</v>
      </c>
      <c r="AI653" s="1" t="s">
        <v>22246</v>
      </c>
    </row>
    <row r="654" spans="21:35" x14ac:dyDescent="0.3">
      <c r="U654" s="63">
        <v>896</v>
      </c>
      <c r="V654" s="63">
        <v>6</v>
      </c>
      <c r="W654" s="63" t="s">
        <v>1910</v>
      </c>
      <c r="X654" s="63">
        <v>4</v>
      </c>
      <c r="Y654" s="63" t="s">
        <v>1629</v>
      </c>
      <c r="Z654" s="63">
        <v>4302</v>
      </c>
      <c r="AA654" s="63" t="s">
        <v>1884</v>
      </c>
      <c r="AB654" s="63">
        <v>3</v>
      </c>
      <c r="AC654" s="63" t="s">
        <v>1288</v>
      </c>
      <c r="AD654" s="63" t="s">
        <v>17421</v>
      </c>
      <c r="AG654" s="63">
        <v>6521600</v>
      </c>
      <c r="AH654" s="63" t="s">
        <v>26345</v>
      </c>
      <c r="AI654" s="63" t="s">
        <v>26346</v>
      </c>
    </row>
    <row r="655" spans="21:35" x14ac:dyDescent="0.3">
      <c r="U655" s="63">
        <v>897</v>
      </c>
      <c r="V655" s="63">
        <v>4</v>
      </c>
      <c r="W655" s="63" t="s">
        <v>1911</v>
      </c>
      <c r="X655" s="63">
        <v>4</v>
      </c>
      <c r="Y655" s="63" t="s">
        <v>1629</v>
      </c>
      <c r="Z655" s="63">
        <v>4304</v>
      </c>
      <c r="AA655" s="63" t="s">
        <v>1912</v>
      </c>
      <c r="AB655" s="63">
        <v>2</v>
      </c>
      <c r="AC655" s="63" t="s">
        <v>1364</v>
      </c>
      <c r="AD655" s="63" t="s">
        <v>17421</v>
      </c>
      <c r="AG655" s="72">
        <v>6522444</v>
      </c>
      <c r="AH655" s="1" t="s">
        <v>24187</v>
      </c>
      <c r="AI655" s="1" t="s">
        <v>24188</v>
      </c>
    </row>
    <row r="656" spans="21:35" x14ac:dyDescent="0.3">
      <c r="U656" s="63">
        <v>899</v>
      </c>
      <c r="V656" s="63">
        <v>0</v>
      </c>
      <c r="W656" s="63" t="s">
        <v>1913</v>
      </c>
      <c r="X656" s="63">
        <v>4</v>
      </c>
      <c r="Y656" s="63" t="s">
        <v>1629</v>
      </c>
      <c r="Z656" s="63">
        <v>4304</v>
      </c>
      <c r="AA656" s="63" t="s">
        <v>1912</v>
      </c>
      <c r="AB656" s="63">
        <v>2</v>
      </c>
      <c r="AC656" s="63" t="s">
        <v>1364</v>
      </c>
      <c r="AD656" s="63" t="s">
        <v>17421</v>
      </c>
      <c r="AG656" s="72">
        <v>6523013</v>
      </c>
      <c r="AH656" s="1" t="s">
        <v>22837</v>
      </c>
      <c r="AI656" s="1" t="s">
        <v>22838</v>
      </c>
    </row>
    <row r="657" spans="21:35" x14ac:dyDescent="0.3">
      <c r="U657" s="63">
        <v>900</v>
      </c>
      <c r="V657" s="63">
        <v>8</v>
      </c>
      <c r="W657" s="63" t="s">
        <v>1914</v>
      </c>
      <c r="X657" s="63">
        <v>4</v>
      </c>
      <c r="Y657" s="63" t="s">
        <v>1629</v>
      </c>
      <c r="Z657" s="63">
        <v>4304</v>
      </c>
      <c r="AA657" s="63" t="s">
        <v>1912</v>
      </c>
      <c r="AB657" s="63">
        <v>2</v>
      </c>
      <c r="AC657" s="63" t="s">
        <v>1364</v>
      </c>
      <c r="AD657" s="63" t="s">
        <v>17421</v>
      </c>
      <c r="AG657" s="72">
        <v>6523016</v>
      </c>
      <c r="AH657" s="1" t="s">
        <v>24897</v>
      </c>
      <c r="AI657" s="1" t="s">
        <v>24898</v>
      </c>
    </row>
    <row r="658" spans="21:35" x14ac:dyDescent="0.3">
      <c r="U658" s="63">
        <v>902</v>
      </c>
      <c r="V658" s="63">
        <v>4</v>
      </c>
      <c r="W658" s="63" t="s">
        <v>1915</v>
      </c>
      <c r="X658" s="63">
        <v>4</v>
      </c>
      <c r="Y658" s="63" t="s">
        <v>1629</v>
      </c>
      <c r="Z658" s="63">
        <v>4301</v>
      </c>
      <c r="AA658" s="63" t="s">
        <v>1771</v>
      </c>
      <c r="AB658" s="63">
        <v>2</v>
      </c>
      <c r="AC658" s="63" t="s">
        <v>1364</v>
      </c>
      <c r="AD658" s="63" t="s">
        <v>17421</v>
      </c>
      <c r="AG658" s="63">
        <v>6523207</v>
      </c>
      <c r="AH658" s="63" t="s">
        <v>28200</v>
      </c>
      <c r="AI658" s="63" t="s">
        <v>28201</v>
      </c>
    </row>
    <row r="659" spans="21:35" x14ac:dyDescent="0.3">
      <c r="U659" s="63">
        <v>904</v>
      </c>
      <c r="V659" s="63">
        <v>0</v>
      </c>
      <c r="W659" s="63" t="s">
        <v>1916</v>
      </c>
      <c r="X659" s="63">
        <v>4</v>
      </c>
      <c r="Y659" s="63" t="s">
        <v>1629</v>
      </c>
      <c r="Z659" s="63">
        <v>4301</v>
      </c>
      <c r="AA659" s="63" t="s">
        <v>1771</v>
      </c>
      <c r="AB659" s="63">
        <v>2</v>
      </c>
      <c r="AC659" s="63" t="s">
        <v>1364</v>
      </c>
      <c r="AD659" s="63" t="s">
        <v>17421</v>
      </c>
      <c r="AG659" s="72">
        <v>6523588</v>
      </c>
      <c r="AH659" s="1" t="s">
        <v>23915</v>
      </c>
      <c r="AI659" s="1" t="s">
        <v>23916</v>
      </c>
    </row>
    <row r="660" spans="21:35" x14ac:dyDescent="0.3">
      <c r="U660" s="63">
        <v>905</v>
      </c>
      <c r="V660" s="63">
        <v>9</v>
      </c>
      <c r="W660" s="63" t="s">
        <v>1917</v>
      </c>
      <c r="X660" s="63">
        <v>4</v>
      </c>
      <c r="Y660" s="63" t="s">
        <v>1629</v>
      </c>
      <c r="Z660" s="63">
        <v>4301</v>
      </c>
      <c r="AA660" s="63" t="s">
        <v>1771</v>
      </c>
      <c r="AB660" s="63">
        <v>2</v>
      </c>
      <c r="AC660" s="63" t="s">
        <v>1364</v>
      </c>
      <c r="AD660" s="63" t="s">
        <v>17421</v>
      </c>
      <c r="AG660" s="63">
        <v>6523602</v>
      </c>
      <c r="AH660" s="63" t="s">
        <v>26115</v>
      </c>
      <c r="AI660" s="63" t="s">
        <v>26116</v>
      </c>
    </row>
    <row r="661" spans="21:35" x14ac:dyDescent="0.3">
      <c r="U661" s="63">
        <v>906</v>
      </c>
      <c r="V661" s="63">
        <v>7</v>
      </c>
      <c r="W661" s="63" t="s">
        <v>1918</v>
      </c>
      <c r="X661" s="63">
        <v>4</v>
      </c>
      <c r="Y661" s="63" t="s">
        <v>1629</v>
      </c>
      <c r="Z661" s="63">
        <v>4301</v>
      </c>
      <c r="AA661" s="63" t="s">
        <v>1771</v>
      </c>
      <c r="AB661" s="63">
        <v>2</v>
      </c>
      <c r="AC661" s="63" t="s">
        <v>1364</v>
      </c>
      <c r="AD661" s="63" t="s">
        <v>17421</v>
      </c>
      <c r="AG661" s="72">
        <v>6523853</v>
      </c>
      <c r="AH661" s="1" t="s">
        <v>22489</v>
      </c>
      <c r="AI661" s="1" t="s">
        <v>22490</v>
      </c>
    </row>
    <row r="662" spans="21:35" x14ac:dyDescent="0.3">
      <c r="U662" s="63">
        <v>907</v>
      </c>
      <c r="V662" s="63">
        <v>5</v>
      </c>
      <c r="W662" s="63" t="s">
        <v>1919</v>
      </c>
      <c r="X662" s="63">
        <v>4</v>
      </c>
      <c r="Y662" s="63" t="s">
        <v>1629</v>
      </c>
      <c r="Z662" s="63">
        <v>4304</v>
      </c>
      <c r="AA662" s="63" t="s">
        <v>1912</v>
      </c>
      <c r="AB662" s="63">
        <v>2</v>
      </c>
      <c r="AC662" s="63" t="s">
        <v>1364</v>
      </c>
      <c r="AD662" s="63" t="s">
        <v>17421</v>
      </c>
      <c r="AG662" s="72">
        <v>6524874</v>
      </c>
      <c r="AH662" s="1" t="s">
        <v>21959</v>
      </c>
      <c r="AI662" s="1" t="s">
        <v>21960</v>
      </c>
    </row>
    <row r="663" spans="21:35" x14ac:dyDescent="0.3">
      <c r="U663" s="63">
        <v>908</v>
      </c>
      <c r="V663" s="63">
        <v>3</v>
      </c>
      <c r="W663" s="63" t="s">
        <v>1920</v>
      </c>
      <c r="X663" s="63">
        <v>4</v>
      </c>
      <c r="Y663" s="63" t="s">
        <v>1629</v>
      </c>
      <c r="Z663" s="63">
        <v>4301</v>
      </c>
      <c r="AA663" s="63" t="s">
        <v>1771</v>
      </c>
      <c r="AB663" s="63">
        <v>2</v>
      </c>
      <c r="AC663" s="63" t="s">
        <v>1364</v>
      </c>
      <c r="AD663" s="63" t="s">
        <v>17421</v>
      </c>
      <c r="AG663" s="72">
        <v>6524877</v>
      </c>
      <c r="AH663" s="1" t="s">
        <v>24971</v>
      </c>
      <c r="AI663" s="1" t="s">
        <v>24972</v>
      </c>
    </row>
    <row r="664" spans="21:35" x14ac:dyDescent="0.3">
      <c r="U664" s="63">
        <v>909</v>
      </c>
      <c r="V664" s="63">
        <v>1</v>
      </c>
      <c r="W664" s="63" t="s">
        <v>1921</v>
      </c>
      <c r="X664" s="63">
        <v>4</v>
      </c>
      <c r="Y664" s="63" t="s">
        <v>1629</v>
      </c>
      <c r="Z664" s="63">
        <v>4301</v>
      </c>
      <c r="AA664" s="63" t="s">
        <v>1771</v>
      </c>
      <c r="AB664" s="63">
        <v>2</v>
      </c>
      <c r="AC664" s="63" t="s">
        <v>1364</v>
      </c>
      <c r="AD664" s="63" t="s">
        <v>17421</v>
      </c>
      <c r="AG664" s="63">
        <v>6524884</v>
      </c>
      <c r="AH664" s="63" t="s">
        <v>26967</v>
      </c>
      <c r="AI664" s="63" t="s">
        <v>26968</v>
      </c>
    </row>
    <row r="665" spans="21:35" x14ac:dyDescent="0.3">
      <c r="U665" s="63">
        <v>910</v>
      </c>
      <c r="V665" s="63">
        <v>5</v>
      </c>
      <c r="W665" s="63" t="s">
        <v>1922</v>
      </c>
      <c r="X665" s="63">
        <v>4</v>
      </c>
      <c r="Y665" s="63" t="s">
        <v>1629</v>
      </c>
      <c r="Z665" s="63">
        <v>4301</v>
      </c>
      <c r="AA665" s="63" t="s">
        <v>1771</v>
      </c>
      <c r="AB665" s="63">
        <v>2</v>
      </c>
      <c r="AC665" s="63" t="s">
        <v>1364</v>
      </c>
      <c r="AD665" s="63" t="s">
        <v>17421</v>
      </c>
      <c r="AG665" s="72">
        <v>6525298</v>
      </c>
      <c r="AH665" s="1" t="s">
        <v>22121</v>
      </c>
      <c r="AI665" s="1" t="s">
        <v>22122</v>
      </c>
    </row>
    <row r="666" spans="21:35" x14ac:dyDescent="0.3">
      <c r="U666" s="63">
        <v>911</v>
      </c>
      <c r="V666" s="63">
        <v>3</v>
      </c>
      <c r="W666" s="63" t="s">
        <v>1923</v>
      </c>
      <c r="X666" s="63">
        <v>4</v>
      </c>
      <c r="Y666" s="63" t="s">
        <v>1629</v>
      </c>
      <c r="Z666" s="63">
        <v>4301</v>
      </c>
      <c r="AA666" s="63" t="s">
        <v>1771</v>
      </c>
      <c r="AB666" s="63">
        <v>2</v>
      </c>
      <c r="AC666" s="63" t="s">
        <v>1364</v>
      </c>
      <c r="AD666" s="63" t="s">
        <v>17421</v>
      </c>
      <c r="AG666" s="63">
        <v>6525371</v>
      </c>
      <c r="AH666" s="63" t="s">
        <v>26037</v>
      </c>
      <c r="AI666" s="63" t="s">
        <v>26038</v>
      </c>
    </row>
    <row r="667" spans="21:35" x14ac:dyDescent="0.3">
      <c r="U667" s="63">
        <v>912</v>
      </c>
      <c r="V667" s="63">
        <v>1</v>
      </c>
      <c r="W667" s="63" t="s">
        <v>17439</v>
      </c>
      <c r="X667" s="63">
        <v>4</v>
      </c>
      <c r="Y667" s="63" t="s">
        <v>1629</v>
      </c>
      <c r="Z667" s="63">
        <v>4301</v>
      </c>
      <c r="AA667" s="63" t="s">
        <v>1771</v>
      </c>
      <c r="AB667" s="63">
        <v>2</v>
      </c>
      <c r="AC667" s="63" t="s">
        <v>1364</v>
      </c>
      <c r="AD667" s="63" t="s">
        <v>17423</v>
      </c>
      <c r="AG667" s="63">
        <v>6526283</v>
      </c>
      <c r="AH667" s="63" t="s">
        <v>27219</v>
      </c>
      <c r="AI667" s="63" t="s">
        <v>27220</v>
      </c>
    </row>
    <row r="668" spans="21:35" x14ac:dyDescent="0.3">
      <c r="U668" s="63">
        <v>914</v>
      </c>
      <c r="V668" s="63">
        <v>8</v>
      </c>
      <c r="W668" s="63" t="s">
        <v>1924</v>
      </c>
      <c r="X668" s="63">
        <v>4</v>
      </c>
      <c r="Y668" s="63" t="s">
        <v>1629</v>
      </c>
      <c r="Z668" s="63">
        <v>4301</v>
      </c>
      <c r="AA668" s="63" t="s">
        <v>1771</v>
      </c>
      <c r="AB668" s="63">
        <v>2</v>
      </c>
      <c r="AC668" s="63" t="s">
        <v>1364</v>
      </c>
      <c r="AD668" s="63" t="s">
        <v>17421</v>
      </c>
      <c r="AG668" s="63">
        <v>6526490</v>
      </c>
      <c r="AH668" s="63" t="s">
        <v>28144</v>
      </c>
      <c r="AI668" s="63" t="s">
        <v>28145</v>
      </c>
    </row>
    <row r="669" spans="21:35" x14ac:dyDescent="0.3">
      <c r="U669" s="63">
        <v>915</v>
      </c>
      <c r="V669" s="63">
        <v>6</v>
      </c>
      <c r="W669" s="63" t="s">
        <v>1925</v>
      </c>
      <c r="X669" s="63">
        <v>4</v>
      </c>
      <c r="Y669" s="63" t="s">
        <v>1629</v>
      </c>
      <c r="Z669" s="63">
        <v>4301</v>
      </c>
      <c r="AA669" s="63" t="s">
        <v>1771</v>
      </c>
      <c r="AB669" s="63">
        <v>2</v>
      </c>
      <c r="AC669" s="63" t="s">
        <v>1364</v>
      </c>
      <c r="AD669" s="63" t="s">
        <v>17421</v>
      </c>
      <c r="AG669" s="72">
        <v>6527502</v>
      </c>
      <c r="AH669" s="1" t="s">
        <v>23563</v>
      </c>
      <c r="AI669" s="1" t="s">
        <v>23564</v>
      </c>
    </row>
    <row r="670" spans="21:35" x14ac:dyDescent="0.3">
      <c r="U670" s="63">
        <v>916</v>
      </c>
      <c r="V670" s="63">
        <v>4</v>
      </c>
      <c r="W670" s="63" t="s">
        <v>17440</v>
      </c>
      <c r="X670" s="63">
        <v>4</v>
      </c>
      <c r="Y670" s="63" t="s">
        <v>1629</v>
      </c>
      <c r="Z670" s="63">
        <v>4301</v>
      </c>
      <c r="AA670" s="63" t="s">
        <v>1771</v>
      </c>
      <c r="AB670" s="63">
        <v>2</v>
      </c>
      <c r="AC670" s="63" t="s">
        <v>1364</v>
      </c>
      <c r="AD670" s="63" t="s">
        <v>17423</v>
      </c>
      <c r="AG670" s="63">
        <v>6527655</v>
      </c>
      <c r="AH670" s="63" t="s">
        <v>27502</v>
      </c>
      <c r="AI670" s="63" t="s">
        <v>27503</v>
      </c>
    </row>
    <row r="671" spans="21:35" x14ac:dyDescent="0.3">
      <c r="U671" s="63">
        <v>917</v>
      </c>
      <c r="V671" s="63">
        <v>2</v>
      </c>
      <c r="W671" s="63" t="s">
        <v>1926</v>
      </c>
      <c r="X671" s="63">
        <v>4</v>
      </c>
      <c r="Y671" s="63" t="s">
        <v>1629</v>
      </c>
      <c r="Z671" s="63">
        <v>4301</v>
      </c>
      <c r="AA671" s="63" t="s">
        <v>1771</v>
      </c>
      <c r="AB671" s="63">
        <v>2</v>
      </c>
      <c r="AC671" s="63" t="s">
        <v>1364</v>
      </c>
      <c r="AD671" s="63" t="s">
        <v>17421</v>
      </c>
      <c r="AG671" s="63">
        <v>6528168</v>
      </c>
      <c r="AH671" s="63" t="s">
        <v>26769</v>
      </c>
      <c r="AI671" s="63" t="s">
        <v>26770</v>
      </c>
    </row>
    <row r="672" spans="21:35" x14ac:dyDescent="0.3">
      <c r="U672" s="63">
        <v>922</v>
      </c>
      <c r="V672" s="63">
        <v>9</v>
      </c>
      <c r="W672" s="63" t="s">
        <v>17441</v>
      </c>
      <c r="X672" s="63">
        <v>4</v>
      </c>
      <c r="Y672" s="63" t="s">
        <v>1629</v>
      </c>
      <c r="Z672" s="63">
        <v>4304</v>
      </c>
      <c r="AA672" s="63" t="s">
        <v>1912</v>
      </c>
      <c r="AB672" s="63">
        <v>2</v>
      </c>
      <c r="AC672" s="63" t="s">
        <v>1364</v>
      </c>
      <c r="AD672" s="63" t="s">
        <v>17423</v>
      </c>
      <c r="AG672" s="63">
        <v>6528781</v>
      </c>
      <c r="AH672" s="63" t="s">
        <v>28096</v>
      </c>
      <c r="AI672" s="63" t="s">
        <v>28097</v>
      </c>
    </row>
    <row r="673" spans="21:35" x14ac:dyDescent="0.3">
      <c r="U673" s="63">
        <v>923</v>
      </c>
      <c r="V673" s="63">
        <v>7</v>
      </c>
      <c r="W673" s="63" t="s">
        <v>1927</v>
      </c>
      <c r="X673" s="63">
        <v>4</v>
      </c>
      <c r="Y673" s="63" t="s">
        <v>1629</v>
      </c>
      <c r="Z673" s="63">
        <v>4304</v>
      </c>
      <c r="AA673" s="63" t="s">
        <v>1912</v>
      </c>
      <c r="AB673" s="63">
        <v>2</v>
      </c>
      <c r="AC673" s="63" t="s">
        <v>1364</v>
      </c>
      <c r="AD673" s="63" t="s">
        <v>17421</v>
      </c>
      <c r="AG673" s="72">
        <v>6529053</v>
      </c>
      <c r="AH673" s="1" t="s">
        <v>22929</v>
      </c>
      <c r="AI673" s="1" t="s">
        <v>22930</v>
      </c>
    </row>
    <row r="674" spans="21:35" x14ac:dyDescent="0.3">
      <c r="U674" s="63">
        <v>924</v>
      </c>
      <c r="V674" s="63">
        <v>5</v>
      </c>
      <c r="W674" s="63" t="s">
        <v>1928</v>
      </c>
      <c r="X674" s="63">
        <v>4</v>
      </c>
      <c r="Y674" s="63" t="s">
        <v>1629</v>
      </c>
      <c r="Z674" s="63">
        <v>4301</v>
      </c>
      <c r="AA674" s="63" t="s">
        <v>1771</v>
      </c>
      <c r="AB674" s="63">
        <v>2</v>
      </c>
      <c r="AC674" s="63" t="s">
        <v>1364</v>
      </c>
      <c r="AD674" s="63" t="s">
        <v>17421</v>
      </c>
      <c r="AG674" s="63">
        <v>6529080</v>
      </c>
      <c r="AH674" s="63" t="s">
        <v>27806</v>
      </c>
      <c r="AI674" s="63" t="s">
        <v>27807</v>
      </c>
    </row>
    <row r="675" spans="21:35" x14ac:dyDescent="0.3">
      <c r="U675" s="63">
        <v>925</v>
      </c>
      <c r="V675" s="63">
        <v>3</v>
      </c>
      <c r="W675" s="63" t="s">
        <v>1929</v>
      </c>
      <c r="X675" s="63">
        <v>4</v>
      </c>
      <c r="Y675" s="63" t="s">
        <v>1629</v>
      </c>
      <c r="Z675" s="63">
        <v>4304</v>
      </c>
      <c r="AA675" s="63" t="s">
        <v>1912</v>
      </c>
      <c r="AB675" s="63">
        <v>2</v>
      </c>
      <c r="AC675" s="63" t="s">
        <v>1364</v>
      </c>
      <c r="AD675" s="63" t="s">
        <v>17421</v>
      </c>
      <c r="AG675" s="72">
        <v>6530858</v>
      </c>
      <c r="AH675" s="1" t="s">
        <v>23957</v>
      </c>
      <c r="AI675" s="1" t="s">
        <v>23958</v>
      </c>
    </row>
    <row r="676" spans="21:35" x14ac:dyDescent="0.3">
      <c r="U676" s="63">
        <v>928</v>
      </c>
      <c r="V676" s="63">
        <v>8</v>
      </c>
      <c r="W676" s="63" t="s">
        <v>1930</v>
      </c>
      <c r="X676" s="63">
        <v>4</v>
      </c>
      <c r="Y676" s="63" t="s">
        <v>1629</v>
      </c>
      <c r="Z676" s="63">
        <v>4304</v>
      </c>
      <c r="AA676" s="63" t="s">
        <v>1912</v>
      </c>
      <c r="AB676" s="63">
        <v>2</v>
      </c>
      <c r="AC676" s="63" t="s">
        <v>1364</v>
      </c>
      <c r="AD676" s="63" t="s">
        <v>17421</v>
      </c>
      <c r="AG676" s="63">
        <v>6531315</v>
      </c>
      <c r="AH676" s="63" t="s">
        <v>27285</v>
      </c>
      <c r="AI676" s="63" t="s">
        <v>27286</v>
      </c>
    </row>
    <row r="677" spans="21:35" x14ac:dyDescent="0.3">
      <c r="U677" s="63">
        <v>929</v>
      </c>
      <c r="V677" s="63">
        <v>6</v>
      </c>
      <c r="W677" s="63" t="s">
        <v>1931</v>
      </c>
      <c r="X677" s="63">
        <v>4</v>
      </c>
      <c r="Y677" s="63" t="s">
        <v>1629</v>
      </c>
      <c r="Z677" s="63">
        <v>4301</v>
      </c>
      <c r="AA677" s="63" t="s">
        <v>1771</v>
      </c>
      <c r="AB677" s="63">
        <v>2</v>
      </c>
      <c r="AC677" s="63" t="s">
        <v>1364</v>
      </c>
      <c r="AD677" s="63" t="s">
        <v>17421</v>
      </c>
      <c r="AG677" s="63">
        <v>6531844</v>
      </c>
      <c r="AH677" s="63" t="s">
        <v>26021</v>
      </c>
      <c r="AI677" s="63" t="s">
        <v>26022</v>
      </c>
    </row>
    <row r="678" spans="21:35" x14ac:dyDescent="0.3">
      <c r="U678" s="63">
        <v>931</v>
      </c>
      <c r="V678" s="63">
        <v>8</v>
      </c>
      <c r="W678" s="63" t="s">
        <v>1932</v>
      </c>
      <c r="X678" s="63">
        <v>4</v>
      </c>
      <c r="Y678" s="63" t="s">
        <v>1629</v>
      </c>
      <c r="Z678" s="63">
        <v>4304</v>
      </c>
      <c r="AA678" s="63" t="s">
        <v>1912</v>
      </c>
      <c r="AB678" s="63">
        <v>2</v>
      </c>
      <c r="AC678" s="63" t="s">
        <v>1364</v>
      </c>
      <c r="AD678" s="63" t="s">
        <v>17421</v>
      </c>
      <c r="AG678" s="63">
        <v>6532659</v>
      </c>
      <c r="AH678" s="63" t="s">
        <v>28284</v>
      </c>
      <c r="AI678" s="63" t="s">
        <v>28285</v>
      </c>
    </row>
    <row r="679" spans="21:35" x14ac:dyDescent="0.3">
      <c r="U679" s="63">
        <v>932</v>
      </c>
      <c r="V679" s="63">
        <v>6</v>
      </c>
      <c r="W679" s="63" t="s">
        <v>1933</v>
      </c>
      <c r="X679" s="63">
        <v>4</v>
      </c>
      <c r="Y679" s="63" t="s">
        <v>1629</v>
      </c>
      <c r="Z679" s="63">
        <v>4301</v>
      </c>
      <c r="AA679" s="63" t="s">
        <v>1771</v>
      </c>
      <c r="AB679" s="63">
        <v>2</v>
      </c>
      <c r="AC679" s="63" t="s">
        <v>1364</v>
      </c>
      <c r="AD679" s="63" t="s">
        <v>17421</v>
      </c>
      <c r="AG679" s="72">
        <v>6534251</v>
      </c>
      <c r="AH679" s="1" t="s">
        <v>22399</v>
      </c>
      <c r="AI679" s="1" t="s">
        <v>22400</v>
      </c>
    </row>
    <row r="680" spans="21:35" x14ac:dyDescent="0.3">
      <c r="U680" s="63">
        <v>933</v>
      </c>
      <c r="V680" s="63">
        <v>4</v>
      </c>
      <c r="W680" s="63" t="s">
        <v>1934</v>
      </c>
      <c r="X680" s="63">
        <v>4</v>
      </c>
      <c r="Y680" s="63" t="s">
        <v>1629</v>
      </c>
      <c r="Z680" s="63">
        <v>4304</v>
      </c>
      <c r="AA680" s="63" t="s">
        <v>1912</v>
      </c>
      <c r="AB680" s="63">
        <v>2</v>
      </c>
      <c r="AC680" s="63" t="s">
        <v>1364</v>
      </c>
      <c r="AD680" s="63" t="s">
        <v>17421</v>
      </c>
      <c r="AG680" s="63">
        <v>6534284</v>
      </c>
      <c r="AH680" s="63" t="s">
        <v>25723</v>
      </c>
      <c r="AI680" s="63" t="s">
        <v>25724</v>
      </c>
    </row>
    <row r="681" spans="21:35" x14ac:dyDescent="0.3">
      <c r="U681" s="63">
        <v>934</v>
      </c>
      <c r="V681" s="63">
        <v>2</v>
      </c>
      <c r="W681" s="63" t="s">
        <v>1935</v>
      </c>
      <c r="X681" s="63">
        <v>4</v>
      </c>
      <c r="Y681" s="63" t="s">
        <v>1629</v>
      </c>
      <c r="Z681" s="63">
        <v>4304</v>
      </c>
      <c r="AA681" s="63" t="s">
        <v>1912</v>
      </c>
      <c r="AB681" s="63">
        <v>2</v>
      </c>
      <c r="AC681" s="63" t="s">
        <v>1364</v>
      </c>
      <c r="AD681" s="63" t="s">
        <v>17421</v>
      </c>
      <c r="AG681" s="72">
        <v>6536810</v>
      </c>
      <c r="AH681" s="1" t="s">
        <v>23831</v>
      </c>
      <c r="AI681" s="1" t="s">
        <v>23832</v>
      </c>
    </row>
    <row r="682" spans="21:35" x14ac:dyDescent="0.3">
      <c r="U682" s="63">
        <v>935</v>
      </c>
      <c r="V682" s="63">
        <v>0</v>
      </c>
      <c r="W682" s="63" t="s">
        <v>1936</v>
      </c>
      <c r="X682" s="63">
        <v>4</v>
      </c>
      <c r="Y682" s="63" t="s">
        <v>1629</v>
      </c>
      <c r="Z682" s="63">
        <v>4301</v>
      </c>
      <c r="AA682" s="63" t="s">
        <v>1771</v>
      </c>
      <c r="AB682" s="63">
        <v>2</v>
      </c>
      <c r="AC682" s="63" t="s">
        <v>1364</v>
      </c>
      <c r="AD682" s="63" t="s">
        <v>17421</v>
      </c>
      <c r="AG682" s="72">
        <v>6536993</v>
      </c>
      <c r="AH682" s="1" t="s">
        <v>22509</v>
      </c>
      <c r="AI682" s="1" t="s">
        <v>22510</v>
      </c>
    </row>
    <row r="683" spans="21:35" x14ac:dyDescent="0.3">
      <c r="U683" s="63">
        <v>936</v>
      </c>
      <c r="V683" s="63">
        <v>9</v>
      </c>
      <c r="W683" s="63" t="s">
        <v>1937</v>
      </c>
      <c r="X683" s="63">
        <v>4</v>
      </c>
      <c r="Y683" s="63" t="s">
        <v>1629</v>
      </c>
      <c r="Z683" s="63">
        <v>4301</v>
      </c>
      <c r="AA683" s="63" t="s">
        <v>1771</v>
      </c>
      <c r="AB683" s="63">
        <v>2</v>
      </c>
      <c r="AC683" s="63" t="s">
        <v>1364</v>
      </c>
      <c r="AD683" s="63" t="s">
        <v>17421</v>
      </c>
      <c r="AG683" s="63">
        <v>6537845</v>
      </c>
      <c r="AH683" s="63" t="s">
        <v>26619</v>
      </c>
      <c r="AI683" s="63" t="s">
        <v>26620</v>
      </c>
    </row>
    <row r="684" spans="21:35" x14ac:dyDescent="0.3">
      <c r="U684" s="63">
        <v>937</v>
      </c>
      <c r="V684" s="63">
        <v>7</v>
      </c>
      <c r="W684" s="63" t="s">
        <v>1938</v>
      </c>
      <c r="X684" s="63">
        <v>4</v>
      </c>
      <c r="Y684" s="63" t="s">
        <v>1629</v>
      </c>
      <c r="Z684" s="63">
        <v>4301</v>
      </c>
      <c r="AA684" s="63" t="s">
        <v>1771</v>
      </c>
      <c r="AB684" s="63">
        <v>2</v>
      </c>
      <c r="AC684" s="63" t="s">
        <v>1364</v>
      </c>
      <c r="AD684" s="63" t="s">
        <v>17421</v>
      </c>
      <c r="AG684" s="72">
        <v>6538607</v>
      </c>
      <c r="AH684" s="1" t="s">
        <v>21969</v>
      </c>
      <c r="AI684" s="1" t="s">
        <v>21970</v>
      </c>
    </row>
    <row r="685" spans="21:35" x14ac:dyDescent="0.3">
      <c r="U685" s="63">
        <v>939</v>
      </c>
      <c r="V685" s="63">
        <v>3</v>
      </c>
      <c r="W685" s="63" t="s">
        <v>1939</v>
      </c>
      <c r="X685" s="63">
        <v>4</v>
      </c>
      <c r="Y685" s="63" t="s">
        <v>1629</v>
      </c>
      <c r="Z685" s="63">
        <v>4304</v>
      </c>
      <c r="AA685" s="63" t="s">
        <v>1912</v>
      </c>
      <c r="AB685" s="63">
        <v>2</v>
      </c>
      <c r="AC685" s="63" t="s">
        <v>1364</v>
      </c>
      <c r="AD685" s="63" t="s">
        <v>17421</v>
      </c>
      <c r="AG685" s="72">
        <v>6539738</v>
      </c>
      <c r="AH685" s="1" t="s">
        <v>22725</v>
      </c>
      <c r="AI685" s="1" t="s">
        <v>22726</v>
      </c>
    </row>
    <row r="686" spans="21:35" x14ac:dyDescent="0.3">
      <c r="U686" s="63">
        <v>940</v>
      </c>
      <c r="V686" s="63">
        <v>7</v>
      </c>
      <c r="W686" s="63" t="s">
        <v>1566</v>
      </c>
      <c r="X686" s="63">
        <v>4</v>
      </c>
      <c r="Y686" s="63" t="s">
        <v>1629</v>
      </c>
      <c r="Z686" s="63">
        <v>4304</v>
      </c>
      <c r="AA686" s="63" t="s">
        <v>1912</v>
      </c>
      <c r="AB686" s="63">
        <v>2</v>
      </c>
      <c r="AC686" s="63" t="s">
        <v>1364</v>
      </c>
      <c r="AD686" s="63" t="s">
        <v>17421</v>
      </c>
      <c r="AG686" s="63">
        <v>6543228</v>
      </c>
      <c r="AH686" s="63" t="s">
        <v>26011</v>
      </c>
      <c r="AI686" s="63" t="s">
        <v>26012</v>
      </c>
    </row>
    <row r="687" spans="21:35" x14ac:dyDescent="0.3">
      <c r="U687" s="63">
        <v>941</v>
      </c>
      <c r="V687" s="63">
        <v>5</v>
      </c>
      <c r="W687" s="63" t="s">
        <v>17442</v>
      </c>
      <c r="X687" s="63">
        <v>4</v>
      </c>
      <c r="Y687" s="63" t="s">
        <v>1629</v>
      </c>
      <c r="Z687" s="63">
        <v>4301</v>
      </c>
      <c r="AA687" s="63" t="s">
        <v>1771</v>
      </c>
      <c r="AB687" s="63">
        <v>2</v>
      </c>
      <c r="AC687" s="63" t="s">
        <v>1364</v>
      </c>
      <c r="AD687" s="63" t="s">
        <v>17423</v>
      </c>
      <c r="AG687" s="72">
        <v>6544220</v>
      </c>
      <c r="AH687" s="1" t="s">
        <v>24801</v>
      </c>
      <c r="AI687" s="1" t="s">
        <v>24802</v>
      </c>
    </row>
    <row r="688" spans="21:35" x14ac:dyDescent="0.3">
      <c r="U688" s="63">
        <v>943</v>
      </c>
      <c r="V688" s="63">
        <v>1</v>
      </c>
      <c r="W688" s="63" t="s">
        <v>1940</v>
      </c>
      <c r="X688" s="63">
        <v>4</v>
      </c>
      <c r="Y688" s="63" t="s">
        <v>1629</v>
      </c>
      <c r="Z688" s="63">
        <v>4301</v>
      </c>
      <c r="AA688" s="63" t="s">
        <v>1771</v>
      </c>
      <c r="AB688" s="63">
        <v>2</v>
      </c>
      <c r="AC688" s="63" t="s">
        <v>1364</v>
      </c>
      <c r="AD688" s="63" t="s">
        <v>17421</v>
      </c>
      <c r="AG688" s="63">
        <v>6544826</v>
      </c>
      <c r="AH688" s="63" t="s">
        <v>27528</v>
      </c>
      <c r="AI688" s="63" t="s">
        <v>27529</v>
      </c>
    </row>
    <row r="689" spans="21:35" x14ac:dyDescent="0.3">
      <c r="U689" s="63">
        <v>945</v>
      </c>
      <c r="V689" s="63">
        <v>8</v>
      </c>
      <c r="W689" s="63" t="s">
        <v>1941</v>
      </c>
      <c r="X689" s="63">
        <v>4</v>
      </c>
      <c r="Y689" s="63" t="s">
        <v>1629</v>
      </c>
      <c r="Z689" s="63">
        <v>4304</v>
      </c>
      <c r="AA689" s="63" t="s">
        <v>1912</v>
      </c>
      <c r="AB689" s="63">
        <v>2</v>
      </c>
      <c r="AC689" s="63" t="s">
        <v>1364</v>
      </c>
      <c r="AD689" s="63" t="s">
        <v>17421</v>
      </c>
      <c r="AG689" s="63">
        <v>6545631</v>
      </c>
      <c r="AH689" s="63" t="s">
        <v>25337</v>
      </c>
      <c r="AI689" s="63" t="s">
        <v>25338</v>
      </c>
    </row>
    <row r="690" spans="21:35" x14ac:dyDescent="0.3">
      <c r="U690" s="63">
        <v>946</v>
      </c>
      <c r="V690" s="63">
        <v>6</v>
      </c>
      <c r="W690" s="63" t="s">
        <v>1942</v>
      </c>
      <c r="X690" s="63">
        <v>4</v>
      </c>
      <c r="Y690" s="63" t="s">
        <v>1629</v>
      </c>
      <c r="Z690" s="63">
        <v>4304</v>
      </c>
      <c r="AA690" s="63" t="s">
        <v>1912</v>
      </c>
      <c r="AB690" s="63">
        <v>2</v>
      </c>
      <c r="AC690" s="63" t="s">
        <v>1364</v>
      </c>
      <c r="AD690" s="63" t="s">
        <v>17421</v>
      </c>
      <c r="AG690" s="72">
        <v>6546229</v>
      </c>
      <c r="AH690" s="1" t="s">
        <v>24149</v>
      </c>
      <c r="AI690" s="1" t="s">
        <v>24150</v>
      </c>
    </row>
    <row r="691" spans="21:35" x14ac:dyDescent="0.3">
      <c r="U691" s="63">
        <v>947</v>
      </c>
      <c r="V691" s="63">
        <v>4</v>
      </c>
      <c r="W691" s="63" t="s">
        <v>1943</v>
      </c>
      <c r="X691" s="63">
        <v>4</v>
      </c>
      <c r="Y691" s="63" t="s">
        <v>1629</v>
      </c>
      <c r="Z691" s="63">
        <v>4301</v>
      </c>
      <c r="AA691" s="63" t="s">
        <v>1771</v>
      </c>
      <c r="AB691" s="63">
        <v>2</v>
      </c>
      <c r="AC691" s="63" t="s">
        <v>1364</v>
      </c>
      <c r="AD691" s="63" t="s">
        <v>17421</v>
      </c>
      <c r="AG691" s="72">
        <v>6546527</v>
      </c>
      <c r="AH691" s="1" t="s">
        <v>24519</v>
      </c>
      <c r="AI691" s="1" t="s">
        <v>24520</v>
      </c>
    </row>
    <row r="692" spans="21:35" x14ac:dyDescent="0.3">
      <c r="U692" s="63">
        <v>948</v>
      </c>
      <c r="V692" s="63">
        <v>2</v>
      </c>
      <c r="W692" s="63" t="s">
        <v>1944</v>
      </c>
      <c r="X692" s="63">
        <v>4</v>
      </c>
      <c r="Y692" s="63" t="s">
        <v>1629</v>
      </c>
      <c r="Z692" s="63">
        <v>4301</v>
      </c>
      <c r="AA692" s="63" t="s">
        <v>1771</v>
      </c>
      <c r="AB692" s="63">
        <v>2</v>
      </c>
      <c r="AC692" s="63" t="s">
        <v>1364</v>
      </c>
      <c r="AD692" s="63" t="s">
        <v>17421</v>
      </c>
      <c r="AG692" s="72">
        <v>6547230</v>
      </c>
      <c r="AH692" s="1" t="s">
        <v>23963</v>
      </c>
      <c r="AI692" s="1" t="s">
        <v>23964</v>
      </c>
    </row>
    <row r="693" spans="21:35" x14ac:dyDescent="0.3">
      <c r="U693" s="63">
        <v>949</v>
      </c>
      <c r="V693" s="63">
        <v>0</v>
      </c>
      <c r="W693" s="63" t="s">
        <v>1945</v>
      </c>
      <c r="X693" s="63">
        <v>4</v>
      </c>
      <c r="Y693" s="63" t="s">
        <v>1629</v>
      </c>
      <c r="Z693" s="63">
        <v>4304</v>
      </c>
      <c r="AA693" s="63" t="s">
        <v>1912</v>
      </c>
      <c r="AB693" s="63">
        <v>2</v>
      </c>
      <c r="AC693" s="63" t="s">
        <v>1364</v>
      </c>
      <c r="AD693" s="63" t="s">
        <v>17421</v>
      </c>
      <c r="AG693" s="72">
        <v>6548121</v>
      </c>
      <c r="AH693" s="1" t="s">
        <v>22969</v>
      </c>
      <c r="AI693" s="1" t="s">
        <v>22970</v>
      </c>
    </row>
    <row r="694" spans="21:35" x14ac:dyDescent="0.3">
      <c r="U694" s="63">
        <v>950</v>
      </c>
      <c r="V694" s="63">
        <v>4</v>
      </c>
      <c r="W694" s="63" t="s">
        <v>1946</v>
      </c>
      <c r="X694" s="63">
        <v>4</v>
      </c>
      <c r="Y694" s="63" t="s">
        <v>1629</v>
      </c>
      <c r="Z694" s="63">
        <v>4301</v>
      </c>
      <c r="AA694" s="63" t="s">
        <v>1771</v>
      </c>
      <c r="AB694" s="63">
        <v>2</v>
      </c>
      <c r="AC694" s="63" t="s">
        <v>1364</v>
      </c>
      <c r="AD694" s="63" t="s">
        <v>17421</v>
      </c>
      <c r="AG694" s="72">
        <v>6548186</v>
      </c>
      <c r="AH694" s="1" t="s">
        <v>21789</v>
      </c>
      <c r="AI694" s="1" t="s">
        <v>21790</v>
      </c>
    </row>
    <row r="695" spans="21:35" x14ac:dyDescent="0.3">
      <c r="U695" s="63">
        <v>951</v>
      </c>
      <c r="V695" s="63">
        <v>2</v>
      </c>
      <c r="W695" s="63" t="s">
        <v>1947</v>
      </c>
      <c r="X695" s="63">
        <v>4</v>
      </c>
      <c r="Y695" s="63" t="s">
        <v>1629</v>
      </c>
      <c r="Z695" s="63">
        <v>4301</v>
      </c>
      <c r="AA695" s="63" t="s">
        <v>1771</v>
      </c>
      <c r="AB695" s="63">
        <v>2</v>
      </c>
      <c r="AC695" s="63" t="s">
        <v>1364</v>
      </c>
      <c r="AD695" s="63" t="s">
        <v>17421</v>
      </c>
      <c r="AG695" s="72">
        <v>6549239</v>
      </c>
      <c r="AH695" s="1" t="s">
        <v>23765</v>
      </c>
      <c r="AI695" s="1" t="s">
        <v>23766</v>
      </c>
    </row>
    <row r="696" spans="21:35" x14ac:dyDescent="0.3">
      <c r="U696" s="63">
        <v>952</v>
      </c>
      <c r="V696" s="63">
        <v>0</v>
      </c>
      <c r="W696" s="63" t="s">
        <v>1948</v>
      </c>
      <c r="X696" s="63">
        <v>4</v>
      </c>
      <c r="Y696" s="63" t="s">
        <v>1629</v>
      </c>
      <c r="Z696" s="63">
        <v>4301</v>
      </c>
      <c r="AA696" s="63" t="s">
        <v>1771</v>
      </c>
      <c r="AB696" s="63">
        <v>2</v>
      </c>
      <c r="AC696" s="63" t="s">
        <v>1364</v>
      </c>
      <c r="AD696" s="63" t="s">
        <v>17421</v>
      </c>
      <c r="AG696" s="63">
        <v>6549973</v>
      </c>
      <c r="AH696" s="63" t="s">
        <v>28186</v>
      </c>
      <c r="AI696" s="63" t="s">
        <v>28187</v>
      </c>
    </row>
    <row r="697" spans="21:35" x14ac:dyDescent="0.3">
      <c r="U697" s="63">
        <v>953</v>
      </c>
      <c r="V697" s="63">
        <v>9</v>
      </c>
      <c r="W697" s="63" t="s">
        <v>1949</v>
      </c>
      <c r="X697" s="63">
        <v>4</v>
      </c>
      <c r="Y697" s="63" t="s">
        <v>1629</v>
      </c>
      <c r="Z697" s="63">
        <v>4301</v>
      </c>
      <c r="AA697" s="63" t="s">
        <v>1771</v>
      </c>
      <c r="AB697" s="63">
        <v>2</v>
      </c>
      <c r="AC697" s="63" t="s">
        <v>1364</v>
      </c>
      <c r="AD697" s="63" t="s">
        <v>17421</v>
      </c>
      <c r="AG697" s="63">
        <v>6550918</v>
      </c>
      <c r="AH697" s="63" t="s">
        <v>26627</v>
      </c>
      <c r="AI697" s="63" t="s">
        <v>26628</v>
      </c>
    </row>
    <row r="698" spans="21:35" x14ac:dyDescent="0.3">
      <c r="U698" s="63">
        <v>954</v>
      </c>
      <c r="V698" s="63">
        <v>7</v>
      </c>
      <c r="W698" s="63" t="s">
        <v>1950</v>
      </c>
      <c r="X698" s="63">
        <v>4</v>
      </c>
      <c r="Y698" s="63" t="s">
        <v>1629</v>
      </c>
      <c r="Z698" s="63">
        <v>4304</v>
      </c>
      <c r="AA698" s="63" t="s">
        <v>1912</v>
      </c>
      <c r="AB698" s="63">
        <v>2</v>
      </c>
      <c r="AC698" s="63" t="s">
        <v>1364</v>
      </c>
      <c r="AD698" s="63" t="s">
        <v>17421</v>
      </c>
      <c r="AG698" s="72">
        <v>6551420</v>
      </c>
      <c r="AH698" s="1" t="s">
        <v>23577</v>
      </c>
      <c r="AI698" s="1" t="s">
        <v>23578</v>
      </c>
    </row>
    <row r="699" spans="21:35" x14ac:dyDescent="0.3">
      <c r="U699" s="63">
        <v>955</v>
      </c>
      <c r="V699" s="63">
        <v>5</v>
      </c>
      <c r="W699" s="63" t="s">
        <v>1951</v>
      </c>
      <c r="X699" s="63">
        <v>4</v>
      </c>
      <c r="Y699" s="63" t="s">
        <v>1629</v>
      </c>
      <c r="Z699" s="63">
        <v>4304</v>
      </c>
      <c r="AA699" s="63" t="s">
        <v>1912</v>
      </c>
      <c r="AB699" s="63">
        <v>2</v>
      </c>
      <c r="AC699" s="63" t="s">
        <v>1364</v>
      </c>
      <c r="AD699" s="63" t="s">
        <v>17421</v>
      </c>
      <c r="AG699" s="63">
        <v>6553823</v>
      </c>
      <c r="AH699" s="63" t="s">
        <v>26969</v>
      </c>
      <c r="AI699" s="63" t="s">
        <v>26970</v>
      </c>
    </row>
    <row r="700" spans="21:35" x14ac:dyDescent="0.3">
      <c r="U700" s="63">
        <v>956</v>
      </c>
      <c r="V700" s="63">
        <v>3</v>
      </c>
      <c r="W700" s="63" t="s">
        <v>1952</v>
      </c>
      <c r="X700" s="63">
        <v>4</v>
      </c>
      <c r="Y700" s="63" t="s">
        <v>1629</v>
      </c>
      <c r="Z700" s="63">
        <v>4304</v>
      </c>
      <c r="AA700" s="63" t="s">
        <v>1912</v>
      </c>
      <c r="AB700" s="63">
        <v>2</v>
      </c>
      <c r="AC700" s="63" t="s">
        <v>1364</v>
      </c>
      <c r="AD700" s="63" t="s">
        <v>17421</v>
      </c>
      <c r="AG700" s="63">
        <v>6554987</v>
      </c>
      <c r="AH700" s="63" t="s">
        <v>27191</v>
      </c>
      <c r="AI700" s="63" t="s">
        <v>27192</v>
      </c>
    </row>
    <row r="701" spans="21:35" x14ac:dyDescent="0.3">
      <c r="U701" s="63">
        <v>957</v>
      </c>
      <c r="V701" s="63">
        <v>1</v>
      </c>
      <c r="W701" s="63" t="s">
        <v>1953</v>
      </c>
      <c r="X701" s="63">
        <v>4</v>
      </c>
      <c r="Y701" s="63" t="s">
        <v>1629</v>
      </c>
      <c r="Z701" s="63">
        <v>4304</v>
      </c>
      <c r="AA701" s="63" t="s">
        <v>1912</v>
      </c>
      <c r="AB701" s="63">
        <v>2</v>
      </c>
      <c r="AC701" s="63" t="s">
        <v>1364</v>
      </c>
      <c r="AD701" s="63" t="s">
        <v>17421</v>
      </c>
      <c r="AG701" s="63">
        <v>6557237</v>
      </c>
      <c r="AH701" s="63" t="s">
        <v>26567</v>
      </c>
      <c r="AI701" s="63" t="s">
        <v>26568</v>
      </c>
    </row>
    <row r="702" spans="21:35" x14ac:dyDescent="0.3">
      <c r="U702" s="63">
        <v>959</v>
      </c>
      <c r="V702" s="63">
        <v>8</v>
      </c>
      <c r="W702" s="63" t="s">
        <v>1954</v>
      </c>
      <c r="X702" s="63">
        <v>4</v>
      </c>
      <c r="Y702" s="63" t="s">
        <v>1629</v>
      </c>
      <c r="Z702" s="63">
        <v>4304</v>
      </c>
      <c r="AA702" s="63" t="s">
        <v>1912</v>
      </c>
      <c r="AB702" s="63">
        <v>3</v>
      </c>
      <c r="AC702" s="63" t="s">
        <v>1288</v>
      </c>
      <c r="AD702" s="63" t="s">
        <v>17421</v>
      </c>
      <c r="AG702" s="63">
        <v>6558322</v>
      </c>
      <c r="AH702" s="63" t="s">
        <v>27187</v>
      </c>
      <c r="AI702" s="63" t="s">
        <v>27188</v>
      </c>
    </row>
    <row r="703" spans="21:35" x14ac:dyDescent="0.3">
      <c r="U703" s="63">
        <v>960</v>
      </c>
      <c r="V703" s="63">
        <v>1</v>
      </c>
      <c r="W703" s="63" t="s">
        <v>1955</v>
      </c>
      <c r="X703" s="63">
        <v>4</v>
      </c>
      <c r="Y703" s="63" t="s">
        <v>1629</v>
      </c>
      <c r="Z703" s="63">
        <v>4304</v>
      </c>
      <c r="AA703" s="63" t="s">
        <v>1912</v>
      </c>
      <c r="AB703" s="63">
        <v>3</v>
      </c>
      <c r="AC703" s="63" t="s">
        <v>1288</v>
      </c>
      <c r="AD703" s="63" t="s">
        <v>17421</v>
      </c>
      <c r="AG703" s="63">
        <v>6559610</v>
      </c>
      <c r="AH703" s="63" t="s">
        <v>26133</v>
      </c>
      <c r="AI703" s="63" t="s">
        <v>26134</v>
      </c>
    </row>
    <row r="704" spans="21:35" x14ac:dyDescent="0.3">
      <c r="U704" s="63">
        <v>962</v>
      </c>
      <c r="V704" s="63">
        <v>8</v>
      </c>
      <c r="W704" s="63" t="s">
        <v>17443</v>
      </c>
      <c r="X704" s="63">
        <v>4</v>
      </c>
      <c r="Y704" s="63" t="s">
        <v>1629</v>
      </c>
      <c r="Z704" s="63">
        <v>4301</v>
      </c>
      <c r="AA704" s="63" t="s">
        <v>1771</v>
      </c>
      <c r="AB704" s="63">
        <v>2</v>
      </c>
      <c r="AC704" s="63" t="s">
        <v>1364</v>
      </c>
      <c r="AD704" s="63" t="s">
        <v>17423</v>
      </c>
      <c r="AG704" s="63">
        <v>6560523</v>
      </c>
      <c r="AH704" s="63" t="s">
        <v>27908</v>
      </c>
      <c r="AI704" s="63" t="s">
        <v>27909</v>
      </c>
    </row>
    <row r="705" spans="21:35" x14ac:dyDescent="0.3">
      <c r="U705" s="63">
        <v>963</v>
      </c>
      <c r="V705" s="63">
        <v>6</v>
      </c>
      <c r="W705" s="63" t="s">
        <v>1956</v>
      </c>
      <c r="X705" s="63">
        <v>4</v>
      </c>
      <c r="Y705" s="63" t="s">
        <v>1629</v>
      </c>
      <c r="Z705" s="63">
        <v>4301</v>
      </c>
      <c r="AA705" s="63" t="s">
        <v>1771</v>
      </c>
      <c r="AB705" s="63">
        <v>3</v>
      </c>
      <c r="AC705" s="63" t="s">
        <v>1288</v>
      </c>
      <c r="AD705" s="63" t="s">
        <v>17421</v>
      </c>
      <c r="AG705" s="72">
        <v>6560864</v>
      </c>
      <c r="AH705" s="1" t="s">
        <v>22345</v>
      </c>
      <c r="AI705" s="1" t="s">
        <v>22346</v>
      </c>
    </row>
    <row r="706" spans="21:35" x14ac:dyDescent="0.3">
      <c r="U706" s="63">
        <v>964</v>
      </c>
      <c r="V706" s="63">
        <v>4</v>
      </c>
      <c r="W706" s="63" t="s">
        <v>1957</v>
      </c>
      <c r="X706" s="63">
        <v>4</v>
      </c>
      <c r="Y706" s="63" t="s">
        <v>1629</v>
      </c>
      <c r="Z706" s="63">
        <v>4201</v>
      </c>
      <c r="AA706" s="63" t="s">
        <v>1958</v>
      </c>
      <c r="AB706" s="63">
        <v>2</v>
      </c>
      <c r="AC706" s="63" t="s">
        <v>1364</v>
      </c>
      <c r="AD706" s="63" t="s">
        <v>17421</v>
      </c>
      <c r="AG706" s="63">
        <v>6561684</v>
      </c>
      <c r="AH706" s="63" t="s">
        <v>25925</v>
      </c>
      <c r="AI706" s="63" t="s">
        <v>25926</v>
      </c>
    </row>
    <row r="707" spans="21:35" x14ac:dyDescent="0.3">
      <c r="U707" s="63">
        <v>967</v>
      </c>
      <c r="V707" s="63">
        <v>9</v>
      </c>
      <c r="W707" s="63" t="s">
        <v>1959</v>
      </c>
      <c r="X707" s="63">
        <v>4</v>
      </c>
      <c r="Y707" s="63" t="s">
        <v>1629</v>
      </c>
      <c r="Z707" s="63">
        <v>4201</v>
      </c>
      <c r="AA707" s="63" t="s">
        <v>1958</v>
      </c>
      <c r="AB707" s="63">
        <v>2</v>
      </c>
      <c r="AC707" s="63" t="s">
        <v>1364</v>
      </c>
      <c r="AD707" s="63" t="s">
        <v>17421</v>
      </c>
      <c r="AG707" s="63">
        <v>6561807</v>
      </c>
      <c r="AH707" s="63" t="s">
        <v>28184</v>
      </c>
      <c r="AI707" s="63" t="s">
        <v>28185</v>
      </c>
    </row>
    <row r="708" spans="21:35" x14ac:dyDescent="0.3">
      <c r="U708" s="63">
        <v>968</v>
      </c>
      <c r="V708" s="63">
        <v>7</v>
      </c>
      <c r="W708" s="63" t="s">
        <v>1960</v>
      </c>
      <c r="X708" s="63">
        <v>4</v>
      </c>
      <c r="Y708" s="63" t="s">
        <v>1629</v>
      </c>
      <c r="Z708" s="63">
        <v>4201</v>
      </c>
      <c r="AA708" s="63" t="s">
        <v>1958</v>
      </c>
      <c r="AB708" s="63">
        <v>2</v>
      </c>
      <c r="AC708" s="63" t="s">
        <v>1364</v>
      </c>
      <c r="AD708" s="63" t="s">
        <v>17421</v>
      </c>
      <c r="AG708" s="63">
        <v>6562281</v>
      </c>
      <c r="AH708" s="63" t="s">
        <v>28164</v>
      </c>
      <c r="AI708" s="63" t="s">
        <v>28165</v>
      </c>
    </row>
    <row r="709" spans="21:35" x14ac:dyDescent="0.3">
      <c r="U709" s="63">
        <v>969</v>
      </c>
      <c r="V709" s="63">
        <v>5</v>
      </c>
      <c r="W709" s="63" t="s">
        <v>1961</v>
      </c>
      <c r="X709" s="63">
        <v>4</v>
      </c>
      <c r="Y709" s="63" t="s">
        <v>1629</v>
      </c>
      <c r="Z709" s="63">
        <v>4201</v>
      </c>
      <c r="AA709" s="63" t="s">
        <v>1958</v>
      </c>
      <c r="AB709" s="63">
        <v>2</v>
      </c>
      <c r="AC709" s="63" t="s">
        <v>1364</v>
      </c>
      <c r="AD709" s="63" t="s">
        <v>17421</v>
      </c>
      <c r="AG709" s="72">
        <v>6562438</v>
      </c>
      <c r="AH709" s="1" t="s">
        <v>24945</v>
      </c>
      <c r="AI709" s="1" t="s">
        <v>24946</v>
      </c>
    </row>
    <row r="710" spans="21:35" x14ac:dyDescent="0.3">
      <c r="U710" s="63">
        <v>970</v>
      </c>
      <c r="V710" s="63">
        <v>9</v>
      </c>
      <c r="W710" s="63" t="s">
        <v>1962</v>
      </c>
      <c r="X710" s="63">
        <v>4</v>
      </c>
      <c r="Y710" s="63" t="s">
        <v>1629</v>
      </c>
      <c r="Z710" s="63">
        <v>4201</v>
      </c>
      <c r="AA710" s="63" t="s">
        <v>1958</v>
      </c>
      <c r="AB710" s="63">
        <v>2</v>
      </c>
      <c r="AC710" s="63" t="s">
        <v>1364</v>
      </c>
      <c r="AD710" s="63" t="s">
        <v>17421</v>
      </c>
      <c r="AG710" s="72">
        <v>6562715</v>
      </c>
      <c r="AH710" s="1" t="s">
        <v>22411</v>
      </c>
      <c r="AI710" s="1" t="s">
        <v>22412</v>
      </c>
    </row>
    <row r="711" spans="21:35" x14ac:dyDescent="0.3">
      <c r="U711" s="63">
        <v>971</v>
      </c>
      <c r="V711" s="63">
        <v>7</v>
      </c>
      <c r="W711" s="63" t="s">
        <v>1963</v>
      </c>
      <c r="X711" s="63">
        <v>4</v>
      </c>
      <c r="Y711" s="63" t="s">
        <v>1629</v>
      </c>
      <c r="Z711" s="63">
        <v>4201</v>
      </c>
      <c r="AA711" s="63" t="s">
        <v>1958</v>
      </c>
      <c r="AB711" s="63">
        <v>2</v>
      </c>
      <c r="AC711" s="63" t="s">
        <v>1364</v>
      </c>
      <c r="AD711" s="63" t="s">
        <v>17421</v>
      </c>
      <c r="AG711" s="63">
        <v>6562971</v>
      </c>
      <c r="AH711" s="63" t="s">
        <v>25437</v>
      </c>
      <c r="AI711" s="63" t="s">
        <v>25438</v>
      </c>
    </row>
    <row r="712" spans="21:35" x14ac:dyDescent="0.3">
      <c r="U712" s="63">
        <v>972</v>
      </c>
      <c r="V712" s="63">
        <v>5</v>
      </c>
      <c r="W712" s="63" t="s">
        <v>1964</v>
      </c>
      <c r="X712" s="63">
        <v>4</v>
      </c>
      <c r="Y712" s="63" t="s">
        <v>1629</v>
      </c>
      <c r="Z712" s="63">
        <v>4201</v>
      </c>
      <c r="AA712" s="63" t="s">
        <v>1958</v>
      </c>
      <c r="AB712" s="63">
        <v>2</v>
      </c>
      <c r="AC712" s="63" t="s">
        <v>1364</v>
      </c>
      <c r="AD712" s="63" t="s">
        <v>17421</v>
      </c>
      <c r="AG712" s="72">
        <v>6564964</v>
      </c>
      <c r="AH712" s="1" t="s">
        <v>22435</v>
      </c>
      <c r="AI712" s="1" t="s">
        <v>22436</v>
      </c>
    </row>
    <row r="713" spans="21:35" x14ac:dyDescent="0.3">
      <c r="U713" s="63">
        <v>973</v>
      </c>
      <c r="V713" s="63">
        <v>3</v>
      </c>
      <c r="W713" s="63" t="s">
        <v>1965</v>
      </c>
      <c r="X713" s="63">
        <v>4</v>
      </c>
      <c r="Y713" s="63" t="s">
        <v>1629</v>
      </c>
      <c r="Z713" s="63">
        <v>4201</v>
      </c>
      <c r="AA713" s="63" t="s">
        <v>1958</v>
      </c>
      <c r="AB713" s="63">
        <v>2</v>
      </c>
      <c r="AC713" s="63" t="s">
        <v>1364</v>
      </c>
      <c r="AD713" s="63" t="s">
        <v>17421</v>
      </c>
      <c r="AG713" s="63">
        <v>6565373</v>
      </c>
      <c r="AH713" s="63" t="s">
        <v>27043</v>
      </c>
      <c r="AI713" s="63" t="s">
        <v>27044</v>
      </c>
    </row>
    <row r="714" spans="21:35" x14ac:dyDescent="0.3">
      <c r="U714" s="63">
        <v>974</v>
      </c>
      <c r="V714" s="63">
        <v>1</v>
      </c>
      <c r="W714" s="63" t="s">
        <v>1966</v>
      </c>
      <c r="X714" s="63">
        <v>4</v>
      </c>
      <c r="Y714" s="63" t="s">
        <v>1629</v>
      </c>
      <c r="Z714" s="63">
        <v>4201</v>
      </c>
      <c r="AA714" s="63" t="s">
        <v>1958</v>
      </c>
      <c r="AB714" s="63">
        <v>2</v>
      </c>
      <c r="AC714" s="63" t="s">
        <v>1364</v>
      </c>
      <c r="AD714" s="63" t="s">
        <v>17421</v>
      </c>
      <c r="AG714" s="72">
        <v>6565976</v>
      </c>
      <c r="AH714" s="1" t="s">
        <v>23377</v>
      </c>
      <c r="AI714" s="1" t="s">
        <v>23378</v>
      </c>
    </row>
    <row r="715" spans="21:35" x14ac:dyDescent="0.3">
      <c r="U715" s="63">
        <v>976</v>
      </c>
      <c r="V715" s="63">
        <v>8</v>
      </c>
      <c r="W715" s="63" t="s">
        <v>1967</v>
      </c>
      <c r="X715" s="63">
        <v>4</v>
      </c>
      <c r="Y715" s="63" t="s">
        <v>1629</v>
      </c>
      <c r="Z715" s="63">
        <v>4201</v>
      </c>
      <c r="AA715" s="63" t="s">
        <v>1958</v>
      </c>
      <c r="AB715" s="63">
        <v>2</v>
      </c>
      <c r="AC715" s="63" t="s">
        <v>1364</v>
      </c>
      <c r="AD715" s="63" t="s">
        <v>17421</v>
      </c>
      <c r="AG715" s="72">
        <v>6569434</v>
      </c>
      <c r="AH715" s="1" t="s">
        <v>22039</v>
      </c>
      <c r="AI715" s="1" t="s">
        <v>22040</v>
      </c>
    </row>
    <row r="716" spans="21:35" x14ac:dyDescent="0.3">
      <c r="U716" s="63">
        <v>977</v>
      </c>
      <c r="V716" s="63">
        <v>6</v>
      </c>
      <c r="W716" s="63" t="s">
        <v>1968</v>
      </c>
      <c r="X716" s="63">
        <v>4</v>
      </c>
      <c r="Y716" s="63" t="s">
        <v>1629</v>
      </c>
      <c r="Z716" s="63">
        <v>4201</v>
      </c>
      <c r="AA716" s="63" t="s">
        <v>1958</v>
      </c>
      <c r="AB716" s="63">
        <v>2</v>
      </c>
      <c r="AC716" s="63" t="s">
        <v>1364</v>
      </c>
      <c r="AD716" s="63" t="s">
        <v>17421</v>
      </c>
      <c r="AG716" s="63">
        <v>6570068</v>
      </c>
      <c r="AH716" s="63" t="s">
        <v>27704</v>
      </c>
      <c r="AI716" s="63" t="s">
        <v>27705</v>
      </c>
    </row>
    <row r="717" spans="21:35" x14ac:dyDescent="0.3">
      <c r="U717" s="63">
        <v>978</v>
      </c>
      <c r="V717" s="63">
        <v>4</v>
      </c>
      <c r="W717" s="63" t="s">
        <v>1969</v>
      </c>
      <c r="X717" s="63">
        <v>4</v>
      </c>
      <c r="Y717" s="63" t="s">
        <v>1629</v>
      </c>
      <c r="Z717" s="63">
        <v>4201</v>
      </c>
      <c r="AA717" s="63" t="s">
        <v>1958</v>
      </c>
      <c r="AB717" s="63">
        <v>2</v>
      </c>
      <c r="AC717" s="63" t="s">
        <v>1364</v>
      </c>
      <c r="AD717" s="63" t="s">
        <v>17421</v>
      </c>
      <c r="AG717" s="72">
        <v>6570461</v>
      </c>
      <c r="AH717" s="1" t="s">
        <v>23285</v>
      </c>
      <c r="AI717" s="1" t="s">
        <v>23286</v>
      </c>
    </row>
    <row r="718" spans="21:35" x14ac:dyDescent="0.3">
      <c r="U718" s="63">
        <v>981</v>
      </c>
      <c r="V718" s="63">
        <v>4</v>
      </c>
      <c r="W718" s="63" t="s">
        <v>1970</v>
      </c>
      <c r="X718" s="63">
        <v>4</v>
      </c>
      <c r="Y718" s="63" t="s">
        <v>1629</v>
      </c>
      <c r="Z718" s="63">
        <v>4201</v>
      </c>
      <c r="AA718" s="63" t="s">
        <v>1958</v>
      </c>
      <c r="AB718" s="63">
        <v>2</v>
      </c>
      <c r="AC718" s="63" t="s">
        <v>1364</v>
      </c>
      <c r="AD718" s="63" t="s">
        <v>17421</v>
      </c>
      <c r="AG718" s="72">
        <v>6572156</v>
      </c>
      <c r="AH718" s="1" t="s">
        <v>24361</v>
      </c>
      <c r="AI718" s="1" t="s">
        <v>24362</v>
      </c>
    </row>
    <row r="719" spans="21:35" x14ac:dyDescent="0.3">
      <c r="U719" s="63">
        <v>982</v>
      </c>
      <c r="V719" s="63">
        <v>2</v>
      </c>
      <c r="W719" s="63" t="s">
        <v>1971</v>
      </c>
      <c r="X719" s="63">
        <v>4</v>
      </c>
      <c r="Y719" s="63" t="s">
        <v>1629</v>
      </c>
      <c r="Z719" s="63">
        <v>4201</v>
      </c>
      <c r="AA719" s="63" t="s">
        <v>1958</v>
      </c>
      <c r="AB719" s="63">
        <v>2</v>
      </c>
      <c r="AC719" s="63" t="s">
        <v>1364</v>
      </c>
      <c r="AD719" s="63" t="s">
        <v>17421</v>
      </c>
      <c r="AG719" s="63">
        <v>6574256</v>
      </c>
      <c r="AH719" s="63" t="s">
        <v>26003</v>
      </c>
      <c r="AI719" s="63" t="s">
        <v>26004</v>
      </c>
    </row>
    <row r="720" spans="21:35" x14ac:dyDescent="0.3">
      <c r="U720" s="63">
        <v>983</v>
      </c>
      <c r="V720" s="63">
        <v>0</v>
      </c>
      <c r="W720" s="63" t="s">
        <v>17444</v>
      </c>
      <c r="X720" s="63">
        <v>4</v>
      </c>
      <c r="Y720" s="63" t="s">
        <v>1629</v>
      </c>
      <c r="Z720" s="63">
        <v>4201</v>
      </c>
      <c r="AA720" s="63" t="s">
        <v>1958</v>
      </c>
      <c r="AB720" s="63">
        <v>2</v>
      </c>
      <c r="AC720" s="63" t="s">
        <v>1364</v>
      </c>
      <c r="AD720" s="63" t="s">
        <v>17423</v>
      </c>
      <c r="AG720" s="72">
        <v>6574421</v>
      </c>
      <c r="AH720" s="1" t="s">
        <v>24903</v>
      </c>
      <c r="AI720" s="1" t="s">
        <v>24904</v>
      </c>
    </row>
    <row r="721" spans="21:35" x14ac:dyDescent="0.3">
      <c r="U721" s="63">
        <v>984</v>
      </c>
      <c r="V721" s="63">
        <v>9</v>
      </c>
      <c r="W721" s="63" t="s">
        <v>1972</v>
      </c>
      <c r="X721" s="63">
        <v>4</v>
      </c>
      <c r="Y721" s="63" t="s">
        <v>1629</v>
      </c>
      <c r="Z721" s="63">
        <v>4201</v>
      </c>
      <c r="AA721" s="63" t="s">
        <v>1958</v>
      </c>
      <c r="AB721" s="63">
        <v>2</v>
      </c>
      <c r="AC721" s="63" t="s">
        <v>1364</v>
      </c>
      <c r="AD721" s="63" t="s">
        <v>17421</v>
      </c>
      <c r="AG721" s="72">
        <v>6574550</v>
      </c>
      <c r="AH721" s="1" t="s">
        <v>23595</v>
      </c>
      <c r="AI721" s="1" t="s">
        <v>23596</v>
      </c>
    </row>
    <row r="722" spans="21:35" x14ac:dyDescent="0.3">
      <c r="U722" s="63">
        <v>985</v>
      </c>
      <c r="V722" s="63">
        <v>7</v>
      </c>
      <c r="W722" s="63" t="s">
        <v>1973</v>
      </c>
      <c r="X722" s="63">
        <v>4</v>
      </c>
      <c r="Y722" s="63" t="s">
        <v>1629</v>
      </c>
      <c r="Z722" s="63">
        <v>4201</v>
      </c>
      <c r="AA722" s="63" t="s">
        <v>1958</v>
      </c>
      <c r="AB722" s="63">
        <v>2</v>
      </c>
      <c r="AC722" s="63" t="s">
        <v>1364</v>
      </c>
      <c r="AD722" s="63" t="s">
        <v>17421</v>
      </c>
      <c r="AG722" s="72">
        <v>6575232</v>
      </c>
      <c r="AH722" s="1" t="s">
        <v>22247</v>
      </c>
      <c r="AI722" s="1" t="s">
        <v>22248</v>
      </c>
    </row>
    <row r="723" spans="21:35" x14ac:dyDescent="0.3">
      <c r="U723" s="63">
        <v>986</v>
      </c>
      <c r="V723" s="63">
        <v>5</v>
      </c>
      <c r="W723" s="63" t="s">
        <v>1974</v>
      </c>
      <c r="X723" s="63">
        <v>4</v>
      </c>
      <c r="Y723" s="63" t="s">
        <v>1629</v>
      </c>
      <c r="Z723" s="63">
        <v>4201</v>
      </c>
      <c r="AA723" s="63" t="s">
        <v>1958</v>
      </c>
      <c r="AB723" s="63">
        <v>2</v>
      </c>
      <c r="AC723" s="63" t="s">
        <v>1364</v>
      </c>
      <c r="AD723" s="63" t="s">
        <v>17421</v>
      </c>
      <c r="AG723" s="72">
        <v>6575465</v>
      </c>
      <c r="AH723" s="1" t="s">
        <v>24477</v>
      </c>
      <c r="AI723" s="1" t="s">
        <v>24478</v>
      </c>
    </row>
    <row r="724" spans="21:35" x14ac:dyDescent="0.3">
      <c r="U724" s="63">
        <v>987</v>
      </c>
      <c r="V724" s="63">
        <v>3</v>
      </c>
      <c r="W724" s="63" t="s">
        <v>1975</v>
      </c>
      <c r="X724" s="63">
        <v>4</v>
      </c>
      <c r="Y724" s="63" t="s">
        <v>1629</v>
      </c>
      <c r="Z724" s="63">
        <v>4201</v>
      </c>
      <c r="AA724" s="63" t="s">
        <v>1958</v>
      </c>
      <c r="AB724" s="63">
        <v>3</v>
      </c>
      <c r="AC724" s="63" t="s">
        <v>1288</v>
      </c>
      <c r="AD724" s="63" t="s">
        <v>17421</v>
      </c>
      <c r="AG724" s="72">
        <v>6575497</v>
      </c>
      <c r="AH724" s="1" t="s">
        <v>24369</v>
      </c>
      <c r="AI724" s="1" t="s">
        <v>24370</v>
      </c>
    </row>
    <row r="725" spans="21:35" x14ac:dyDescent="0.3">
      <c r="U725" s="63">
        <v>988</v>
      </c>
      <c r="V725" s="63">
        <v>1</v>
      </c>
      <c r="W725" s="63" t="s">
        <v>1976</v>
      </c>
      <c r="X725" s="63">
        <v>4</v>
      </c>
      <c r="Y725" s="63" t="s">
        <v>1629</v>
      </c>
      <c r="Z725" s="63">
        <v>4201</v>
      </c>
      <c r="AA725" s="63" t="s">
        <v>1958</v>
      </c>
      <c r="AB725" s="63">
        <v>3</v>
      </c>
      <c r="AC725" s="63" t="s">
        <v>1288</v>
      </c>
      <c r="AD725" s="63" t="s">
        <v>17421</v>
      </c>
      <c r="AG725" s="63">
        <v>6575595</v>
      </c>
      <c r="AH725" s="63" t="s">
        <v>25401</v>
      </c>
      <c r="AI725" s="63" t="s">
        <v>25402</v>
      </c>
    </row>
    <row r="726" spans="21:35" x14ac:dyDescent="0.3">
      <c r="U726" s="63">
        <v>990</v>
      </c>
      <c r="V726" s="63">
        <v>3</v>
      </c>
      <c r="W726" s="63" t="s">
        <v>1977</v>
      </c>
      <c r="X726" s="63">
        <v>4</v>
      </c>
      <c r="Y726" s="63" t="s">
        <v>1629</v>
      </c>
      <c r="Z726" s="63">
        <v>4201</v>
      </c>
      <c r="AA726" s="63" t="s">
        <v>1958</v>
      </c>
      <c r="AB726" s="63">
        <v>3</v>
      </c>
      <c r="AC726" s="63" t="s">
        <v>1288</v>
      </c>
      <c r="AD726" s="63" t="s">
        <v>17421</v>
      </c>
      <c r="AG726" s="72">
        <v>6575747</v>
      </c>
      <c r="AH726" s="1" t="s">
        <v>24443</v>
      </c>
      <c r="AI726" s="1" t="s">
        <v>24444</v>
      </c>
    </row>
    <row r="727" spans="21:35" x14ac:dyDescent="0.3">
      <c r="U727" s="63">
        <v>991</v>
      </c>
      <c r="V727" s="63">
        <v>1</v>
      </c>
      <c r="W727" s="63" t="s">
        <v>1978</v>
      </c>
      <c r="X727" s="63">
        <v>4</v>
      </c>
      <c r="Y727" s="63" t="s">
        <v>1629</v>
      </c>
      <c r="Z727" s="63">
        <v>4201</v>
      </c>
      <c r="AA727" s="63" t="s">
        <v>1958</v>
      </c>
      <c r="AB727" s="63">
        <v>3</v>
      </c>
      <c r="AC727" s="63" t="s">
        <v>1288</v>
      </c>
      <c r="AD727" s="63" t="s">
        <v>17421</v>
      </c>
      <c r="AG727" s="63">
        <v>6575847</v>
      </c>
      <c r="AH727" s="63" t="s">
        <v>28174</v>
      </c>
      <c r="AI727" s="63" t="s">
        <v>28175</v>
      </c>
    </row>
    <row r="728" spans="21:35" x14ac:dyDescent="0.3">
      <c r="U728" s="63">
        <v>993</v>
      </c>
      <c r="V728" s="63">
        <v>8</v>
      </c>
      <c r="W728" s="63" t="s">
        <v>1979</v>
      </c>
      <c r="X728" s="63">
        <v>4</v>
      </c>
      <c r="Y728" s="63" t="s">
        <v>1629</v>
      </c>
      <c r="Z728" s="63">
        <v>4201</v>
      </c>
      <c r="AA728" s="63" t="s">
        <v>1958</v>
      </c>
      <c r="AB728" s="63">
        <v>3</v>
      </c>
      <c r="AC728" s="63" t="s">
        <v>1288</v>
      </c>
      <c r="AD728" s="63" t="s">
        <v>17421</v>
      </c>
      <c r="AG728" s="63">
        <v>6577213</v>
      </c>
      <c r="AH728" s="63" t="s">
        <v>26375</v>
      </c>
      <c r="AI728" s="63" t="s">
        <v>26376</v>
      </c>
    </row>
    <row r="729" spans="21:35" x14ac:dyDescent="0.3">
      <c r="U729" s="63">
        <v>994</v>
      </c>
      <c r="V729" s="63">
        <v>6</v>
      </c>
      <c r="W729" s="63" t="s">
        <v>1980</v>
      </c>
      <c r="X729" s="63">
        <v>4</v>
      </c>
      <c r="Y729" s="63" t="s">
        <v>1629</v>
      </c>
      <c r="Z729" s="63">
        <v>4201</v>
      </c>
      <c r="AA729" s="63" t="s">
        <v>1958</v>
      </c>
      <c r="AB729" s="63">
        <v>3</v>
      </c>
      <c r="AC729" s="63" t="s">
        <v>1288</v>
      </c>
      <c r="AD729" s="63" t="s">
        <v>17421</v>
      </c>
      <c r="AG729" s="72">
        <v>6578138</v>
      </c>
      <c r="AH729" s="1" t="s">
        <v>23547</v>
      </c>
      <c r="AI729" s="1" t="s">
        <v>23548</v>
      </c>
    </row>
    <row r="730" spans="21:35" x14ac:dyDescent="0.3">
      <c r="U730" s="63">
        <v>995</v>
      </c>
      <c r="V730" s="63">
        <v>4</v>
      </c>
      <c r="W730" s="63" t="s">
        <v>1981</v>
      </c>
      <c r="X730" s="63">
        <v>4</v>
      </c>
      <c r="Y730" s="63" t="s">
        <v>1629</v>
      </c>
      <c r="Z730" s="63">
        <v>4201</v>
      </c>
      <c r="AA730" s="63" t="s">
        <v>1958</v>
      </c>
      <c r="AB730" s="63">
        <v>3</v>
      </c>
      <c r="AC730" s="63" t="s">
        <v>1288</v>
      </c>
      <c r="AD730" s="63" t="s">
        <v>17421</v>
      </c>
      <c r="AG730" s="72">
        <v>6578709</v>
      </c>
      <c r="AH730" s="1" t="s">
        <v>24569</v>
      </c>
      <c r="AI730" s="1" t="s">
        <v>24570</v>
      </c>
    </row>
    <row r="731" spans="21:35" x14ac:dyDescent="0.3">
      <c r="U731" s="63">
        <v>996</v>
      </c>
      <c r="V731" s="63">
        <v>2</v>
      </c>
      <c r="W731" s="63" t="s">
        <v>1982</v>
      </c>
      <c r="X731" s="63">
        <v>4</v>
      </c>
      <c r="Y731" s="63" t="s">
        <v>1629</v>
      </c>
      <c r="Z731" s="63">
        <v>4201</v>
      </c>
      <c r="AA731" s="63" t="s">
        <v>1958</v>
      </c>
      <c r="AB731" s="63">
        <v>3</v>
      </c>
      <c r="AC731" s="63" t="s">
        <v>1288</v>
      </c>
      <c r="AD731" s="63" t="s">
        <v>17421</v>
      </c>
      <c r="AG731" s="63">
        <v>6578717</v>
      </c>
      <c r="AH731" s="63" t="s">
        <v>28150</v>
      </c>
      <c r="AI731" s="63" t="s">
        <v>28151</v>
      </c>
    </row>
    <row r="732" spans="21:35" x14ac:dyDescent="0.3">
      <c r="U732" s="63">
        <v>997</v>
      </c>
      <c r="V732" s="63">
        <v>0</v>
      </c>
      <c r="W732" s="63" t="s">
        <v>1983</v>
      </c>
      <c r="X732" s="63">
        <v>4</v>
      </c>
      <c r="Y732" s="63" t="s">
        <v>1629</v>
      </c>
      <c r="Z732" s="63">
        <v>4201</v>
      </c>
      <c r="AA732" s="63" t="s">
        <v>1958</v>
      </c>
      <c r="AB732" s="63">
        <v>3</v>
      </c>
      <c r="AC732" s="63" t="s">
        <v>1288</v>
      </c>
      <c r="AD732" s="63" t="s">
        <v>17421</v>
      </c>
      <c r="AG732" s="63">
        <v>6579265</v>
      </c>
      <c r="AH732" s="63" t="s">
        <v>26411</v>
      </c>
      <c r="AI732" s="63" t="s">
        <v>26412</v>
      </c>
    </row>
    <row r="733" spans="21:35" x14ac:dyDescent="0.3">
      <c r="U733" s="63">
        <v>998</v>
      </c>
      <c r="V733" s="63">
        <v>9</v>
      </c>
      <c r="W733" s="63" t="s">
        <v>1984</v>
      </c>
      <c r="X733" s="63">
        <v>4</v>
      </c>
      <c r="Y733" s="63" t="s">
        <v>1629</v>
      </c>
      <c r="Z733" s="63">
        <v>4201</v>
      </c>
      <c r="AA733" s="63" t="s">
        <v>1958</v>
      </c>
      <c r="AB733" s="63">
        <v>3</v>
      </c>
      <c r="AC733" s="63" t="s">
        <v>1288</v>
      </c>
      <c r="AD733" s="63" t="s">
        <v>17421</v>
      </c>
      <c r="AG733" s="63">
        <v>6582374</v>
      </c>
      <c r="AH733" s="63" t="s">
        <v>25247</v>
      </c>
      <c r="AI733" s="63" t="s">
        <v>25248</v>
      </c>
    </row>
    <row r="734" spans="21:35" x14ac:dyDescent="0.3">
      <c r="U734" s="63">
        <v>999</v>
      </c>
      <c r="V734" s="63">
        <v>7</v>
      </c>
      <c r="W734" s="63" t="s">
        <v>1985</v>
      </c>
      <c r="X734" s="63">
        <v>4</v>
      </c>
      <c r="Y734" s="63" t="s">
        <v>1629</v>
      </c>
      <c r="Z734" s="63">
        <v>4201</v>
      </c>
      <c r="AA734" s="63" t="s">
        <v>1958</v>
      </c>
      <c r="AB734" s="63">
        <v>3</v>
      </c>
      <c r="AC734" s="63" t="s">
        <v>1288</v>
      </c>
      <c r="AD734" s="63" t="s">
        <v>17421</v>
      </c>
      <c r="AG734" s="72">
        <v>6582493</v>
      </c>
      <c r="AH734" s="1" t="s">
        <v>22893</v>
      </c>
      <c r="AI734" s="1" t="s">
        <v>22894</v>
      </c>
    </row>
    <row r="735" spans="21:35" x14ac:dyDescent="0.3">
      <c r="U735" s="63">
        <v>1000</v>
      </c>
      <c r="V735" s="63">
        <v>6</v>
      </c>
      <c r="W735" s="63" t="s">
        <v>1986</v>
      </c>
      <c r="X735" s="63">
        <v>4</v>
      </c>
      <c r="Y735" s="63" t="s">
        <v>1629</v>
      </c>
      <c r="Z735" s="63">
        <v>4201</v>
      </c>
      <c r="AA735" s="63" t="s">
        <v>1958</v>
      </c>
      <c r="AB735" s="63">
        <v>3</v>
      </c>
      <c r="AC735" s="63" t="s">
        <v>1288</v>
      </c>
      <c r="AD735" s="63" t="s">
        <v>17421</v>
      </c>
      <c r="AG735" s="63">
        <v>6582681</v>
      </c>
      <c r="AH735" s="63" t="s">
        <v>26785</v>
      </c>
      <c r="AI735" s="63" t="s">
        <v>26786</v>
      </c>
    </row>
    <row r="736" spans="21:35" x14ac:dyDescent="0.3">
      <c r="U736" s="63">
        <v>1001</v>
      </c>
      <c r="V736" s="63">
        <v>4</v>
      </c>
      <c r="W736" s="63" t="s">
        <v>1987</v>
      </c>
      <c r="X736" s="63">
        <v>4</v>
      </c>
      <c r="Y736" s="63" t="s">
        <v>1629</v>
      </c>
      <c r="Z736" s="63">
        <v>4201</v>
      </c>
      <c r="AA736" s="63" t="s">
        <v>1958</v>
      </c>
      <c r="AB736" s="63">
        <v>3</v>
      </c>
      <c r="AC736" s="63" t="s">
        <v>1288</v>
      </c>
      <c r="AD736" s="63" t="s">
        <v>17421</v>
      </c>
      <c r="AG736" s="72">
        <v>6584236</v>
      </c>
      <c r="AH736" s="1" t="s">
        <v>24223</v>
      </c>
      <c r="AI736" s="1" t="s">
        <v>24224</v>
      </c>
    </row>
    <row r="737" spans="21:35" x14ac:dyDescent="0.3">
      <c r="U737" s="63">
        <v>1002</v>
      </c>
      <c r="V737" s="63">
        <v>2</v>
      </c>
      <c r="W737" s="63" t="s">
        <v>1988</v>
      </c>
      <c r="X737" s="63">
        <v>4</v>
      </c>
      <c r="Y737" s="63" t="s">
        <v>1629</v>
      </c>
      <c r="Z737" s="63">
        <v>4201</v>
      </c>
      <c r="AA737" s="63" t="s">
        <v>1958</v>
      </c>
      <c r="AB737" s="63">
        <v>3</v>
      </c>
      <c r="AC737" s="63" t="s">
        <v>1288</v>
      </c>
      <c r="AD737" s="63" t="s">
        <v>17421</v>
      </c>
      <c r="AG737" s="72">
        <v>6586343</v>
      </c>
      <c r="AH737" s="1" t="s">
        <v>22165</v>
      </c>
      <c r="AI737" s="1" t="s">
        <v>22166</v>
      </c>
    </row>
    <row r="738" spans="21:35" x14ac:dyDescent="0.3">
      <c r="U738" s="63">
        <v>1003</v>
      </c>
      <c r="V738" s="63">
        <v>0</v>
      </c>
      <c r="W738" s="63" t="s">
        <v>17445</v>
      </c>
      <c r="X738" s="63">
        <v>4</v>
      </c>
      <c r="Y738" s="63" t="s">
        <v>1629</v>
      </c>
      <c r="Z738" s="63">
        <v>4201</v>
      </c>
      <c r="AA738" s="63" t="s">
        <v>1958</v>
      </c>
      <c r="AB738" s="63">
        <v>3</v>
      </c>
      <c r="AC738" s="63" t="s">
        <v>1288</v>
      </c>
      <c r="AD738" s="63" t="s">
        <v>17423</v>
      </c>
      <c r="AG738" s="72">
        <v>6587287</v>
      </c>
      <c r="AH738" s="1" t="s">
        <v>23411</v>
      </c>
      <c r="AI738" s="1" t="s">
        <v>23412</v>
      </c>
    </row>
    <row r="739" spans="21:35" x14ac:dyDescent="0.3">
      <c r="U739" s="63">
        <v>1004</v>
      </c>
      <c r="V739" s="63">
        <v>9</v>
      </c>
      <c r="W739" s="63" t="s">
        <v>1989</v>
      </c>
      <c r="X739" s="63">
        <v>4</v>
      </c>
      <c r="Y739" s="63" t="s">
        <v>1629</v>
      </c>
      <c r="Z739" s="63">
        <v>4201</v>
      </c>
      <c r="AA739" s="63" t="s">
        <v>1958</v>
      </c>
      <c r="AB739" s="63">
        <v>3</v>
      </c>
      <c r="AC739" s="63" t="s">
        <v>1288</v>
      </c>
      <c r="AD739" s="63" t="s">
        <v>17421</v>
      </c>
      <c r="AG739" s="72">
        <v>6587949</v>
      </c>
      <c r="AH739" s="1" t="s">
        <v>22873</v>
      </c>
      <c r="AI739" s="1" t="s">
        <v>22874</v>
      </c>
    </row>
    <row r="740" spans="21:35" x14ac:dyDescent="0.3">
      <c r="U740" s="63">
        <v>1005</v>
      </c>
      <c r="V740" s="63">
        <v>7</v>
      </c>
      <c r="W740" s="63" t="s">
        <v>1990</v>
      </c>
      <c r="X740" s="63">
        <v>4</v>
      </c>
      <c r="Y740" s="63" t="s">
        <v>1629</v>
      </c>
      <c r="Z740" s="63">
        <v>4201</v>
      </c>
      <c r="AA740" s="63" t="s">
        <v>1958</v>
      </c>
      <c r="AB740" s="63">
        <v>3</v>
      </c>
      <c r="AC740" s="63" t="s">
        <v>1288</v>
      </c>
      <c r="AD740" s="63" t="s">
        <v>17421</v>
      </c>
      <c r="AG740" s="72">
        <v>6588021</v>
      </c>
      <c r="AH740" s="1" t="s">
        <v>23007</v>
      </c>
      <c r="AI740" s="1" t="s">
        <v>23008</v>
      </c>
    </row>
    <row r="741" spans="21:35" x14ac:dyDescent="0.3">
      <c r="U741" s="63">
        <v>1006</v>
      </c>
      <c r="V741" s="63">
        <v>5</v>
      </c>
      <c r="W741" s="63" t="s">
        <v>1991</v>
      </c>
      <c r="X741" s="63">
        <v>4</v>
      </c>
      <c r="Y741" s="63" t="s">
        <v>1629</v>
      </c>
      <c r="Z741" s="63">
        <v>4201</v>
      </c>
      <c r="AA741" s="63" t="s">
        <v>1958</v>
      </c>
      <c r="AB741" s="63">
        <v>3</v>
      </c>
      <c r="AC741" s="63" t="s">
        <v>1288</v>
      </c>
      <c r="AD741" s="63" t="s">
        <v>17421</v>
      </c>
      <c r="AG741" s="63">
        <v>6588969</v>
      </c>
      <c r="AH741" s="63" t="s">
        <v>27978</v>
      </c>
      <c r="AI741" s="63" t="s">
        <v>27979</v>
      </c>
    </row>
    <row r="742" spans="21:35" x14ac:dyDescent="0.3">
      <c r="U742" s="63">
        <v>1007</v>
      </c>
      <c r="V742" s="63">
        <v>3</v>
      </c>
      <c r="W742" s="63" t="s">
        <v>17446</v>
      </c>
      <c r="X742" s="63">
        <v>4</v>
      </c>
      <c r="Y742" s="63" t="s">
        <v>1629</v>
      </c>
      <c r="Z742" s="63">
        <v>4201</v>
      </c>
      <c r="AA742" s="63" t="s">
        <v>1958</v>
      </c>
      <c r="AB742" s="63">
        <v>3</v>
      </c>
      <c r="AC742" s="63" t="s">
        <v>1288</v>
      </c>
      <c r="AD742" s="63" t="s">
        <v>17423</v>
      </c>
      <c r="AG742" s="63">
        <v>6590193</v>
      </c>
      <c r="AH742" s="63" t="s">
        <v>26293</v>
      </c>
      <c r="AI742" s="63" t="s">
        <v>26294</v>
      </c>
    </row>
    <row r="743" spans="21:35" x14ac:dyDescent="0.3">
      <c r="U743" s="63">
        <v>1008</v>
      </c>
      <c r="V743" s="63">
        <v>1</v>
      </c>
      <c r="W743" s="63" t="s">
        <v>1992</v>
      </c>
      <c r="X743" s="63">
        <v>4</v>
      </c>
      <c r="Y743" s="63" t="s">
        <v>1629</v>
      </c>
      <c r="Z743" s="63">
        <v>4201</v>
      </c>
      <c r="AA743" s="63" t="s">
        <v>1958</v>
      </c>
      <c r="AB743" s="63">
        <v>3</v>
      </c>
      <c r="AC743" s="63" t="s">
        <v>1288</v>
      </c>
      <c r="AD743" s="63" t="s">
        <v>17421</v>
      </c>
      <c r="AG743" s="72">
        <v>6591508</v>
      </c>
      <c r="AH743" s="1" t="s">
        <v>23637</v>
      </c>
      <c r="AI743" s="1" t="s">
        <v>23638</v>
      </c>
    </row>
    <row r="744" spans="21:35" x14ac:dyDescent="0.3">
      <c r="U744" s="63">
        <v>1010</v>
      </c>
      <c r="V744" s="63">
        <v>3</v>
      </c>
      <c r="W744" s="63" t="s">
        <v>1993</v>
      </c>
      <c r="X744" s="63">
        <v>4</v>
      </c>
      <c r="Y744" s="63" t="s">
        <v>1629</v>
      </c>
      <c r="Z744" s="63">
        <v>4201</v>
      </c>
      <c r="AA744" s="63" t="s">
        <v>1958</v>
      </c>
      <c r="AB744" s="63">
        <v>3</v>
      </c>
      <c r="AC744" s="63" t="s">
        <v>1288</v>
      </c>
      <c r="AD744" s="63" t="s">
        <v>17421</v>
      </c>
      <c r="AG744" s="63">
        <v>6592645</v>
      </c>
      <c r="AH744" s="63" t="s">
        <v>26301</v>
      </c>
      <c r="AI744" s="63" t="s">
        <v>26302</v>
      </c>
    </row>
    <row r="745" spans="21:35" x14ac:dyDescent="0.3">
      <c r="U745" s="63">
        <v>1011</v>
      </c>
      <c r="V745" s="63">
        <v>1</v>
      </c>
      <c r="W745" s="63" t="s">
        <v>1994</v>
      </c>
      <c r="X745" s="63">
        <v>4</v>
      </c>
      <c r="Y745" s="63" t="s">
        <v>1629</v>
      </c>
      <c r="Z745" s="63">
        <v>4201</v>
      </c>
      <c r="AA745" s="63" t="s">
        <v>1958</v>
      </c>
      <c r="AB745" s="63">
        <v>3</v>
      </c>
      <c r="AC745" s="63" t="s">
        <v>1288</v>
      </c>
      <c r="AD745" s="63" t="s">
        <v>17421</v>
      </c>
      <c r="AG745" s="63">
        <v>6592712</v>
      </c>
      <c r="AH745" s="63" t="s">
        <v>27067</v>
      </c>
      <c r="AI745" s="63" t="s">
        <v>27068</v>
      </c>
    </row>
    <row r="746" spans="21:35" x14ac:dyDescent="0.3">
      <c r="U746" s="63">
        <v>1013</v>
      </c>
      <c r="V746" s="63">
        <v>8</v>
      </c>
      <c r="W746" s="63" t="s">
        <v>1995</v>
      </c>
      <c r="X746" s="63">
        <v>4</v>
      </c>
      <c r="Y746" s="63" t="s">
        <v>1629</v>
      </c>
      <c r="Z746" s="63">
        <v>4204</v>
      </c>
      <c r="AA746" s="63" t="s">
        <v>1996</v>
      </c>
      <c r="AB746" s="63">
        <v>2</v>
      </c>
      <c r="AC746" s="63" t="s">
        <v>1364</v>
      </c>
      <c r="AD746" s="63" t="s">
        <v>17421</v>
      </c>
      <c r="AG746" s="63">
        <v>6593503</v>
      </c>
      <c r="AH746" s="63" t="s">
        <v>26941</v>
      </c>
      <c r="AI746" s="63" t="s">
        <v>26942</v>
      </c>
    </row>
    <row r="747" spans="21:35" x14ac:dyDescent="0.3">
      <c r="U747" s="63">
        <v>1014</v>
      </c>
      <c r="V747" s="63">
        <v>6</v>
      </c>
      <c r="W747" s="63" t="s">
        <v>1997</v>
      </c>
      <c r="X747" s="63">
        <v>4</v>
      </c>
      <c r="Y747" s="63" t="s">
        <v>1629</v>
      </c>
      <c r="Z747" s="63">
        <v>4204</v>
      </c>
      <c r="AA747" s="63" t="s">
        <v>1996</v>
      </c>
      <c r="AB747" s="63">
        <v>2</v>
      </c>
      <c r="AC747" s="63" t="s">
        <v>1364</v>
      </c>
      <c r="AD747" s="63" t="s">
        <v>17421</v>
      </c>
      <c r="AG747" s="63">
        <v>6593911</v>
      </c>
      <c r="AH747" s="63" t="s">
        <v>26129</v>
      </c>
      <c r="AI747" s="63" t="s">
        <v>26130</v>
      </c>
    </row>
    <row r="748" spans="21:35" x14ac:dyDescent="0.3">
      <c r="U748" s="63">
        <v>1015</v>
      </c>
      <c r="V748" s="63">
        <v>4</v>
      </c>
      <c r="W748" s="63" t="s">
        <v>1998</v>
      </c>
      <c r="X748" s="63">
        <v>4</v>
      </c>
      <c r="Y748" s="63" t="s">
        <v>1629</v>
      </c>
      <c r="Z748" s="63">
        <v>4204</v>
      </c>
      <c r="AA748" s="63" t="s">
        <v>1996</v>
      </c>
      <c r="AB748" s="63">
        <v>2</v>
      </c>
      <c r="AC748" s="63" t="s">
        <v>1364</v>
      </c>
      <c r="AD748" s="63" t="s">
        <v>17421</v>
      </c>
      <c r="AG748" s="63">
        <v>6594366</v>
      </c>
      <c r="AH748" s="63" t="s">
        <v>27974</v>
      </c>
      <c r="AI748" s="63" t="s">
        <v>27975</v>
      </c>
    </row>
    <row r="749" spans="21:35" x14ac:dyDescent="0.3">
      <c r="U749" s="63">
        <v>1016</v>
      </c>
      <c r="V749" s="63">
        <v>2</v>
      </c>
      <c r="W749" s="63" t="s">
        <v>1999</v>
      </c>
      <c r="X749" s="63">
        <v>4</v>
      </c>
      <c r="Y749" s="63" t="s">
        <v>1629</v>
      </c>
      <c r="Z749" s="63">
        <v>4204</v>
      </c>
      <c r="AA749" s="63" t="s">
        <v>1996</v>
      </c>
      <c r="AB749" s="63">
        <v>2</v>
      </c>
      <c r="AC749" s="63" t="s">
        <v>1364</v>
      </c>
      <c r="AD749" s="63" t="s">
        <v>17421</v>
      </c>
      <c r="AG749" s="63">
        <v>6597389</v>
      </c>
      <c r="AH749" s="63" t="s">
        <v>26849</v>
      </c>
      <c r="AI749" s="63" t="s">
        <v>26850</v>
      </c>
    </row>
    <row r="750" spans="21:35" x14ac:dyDescent="0.3">
      <c r="U750" s="63">
        <v>1017</v>
      </c>
      <c r="V750" s="63">
        <v>0</v>
      </c>
      <c r="W750" s="63" t="s">
        <v>2000</v>
      </c>
      <c r="X750" s="63">
        <v>4</v>
      </c>
      <c r="Y750" s="63" t="s">
        <v>1629</v>
      </c>
      <c r="Z750" s="63">
        <v>4204</v>
      </c>
      <c r="AA750" s="63" t="s">
        <v>1996</v>
      </c>
      <c r="AB750" s="63">
        <v>2</v>
      </c>
      <c r="AC750" s="63" t="s">
        <v>1364</v>
      </c>
      <c r="AD750" s="63" t="s">
        <v>17421</v>
      </c>
      <c r="AG750" s="72">
        <v>6598025</v>
      </c>
      <c r="AH750" s="1" t="s">
        <v>23921</v>
      </c>
      <c r="AI750" s="1" t="s">
        <v>23922</v>
      </c>
    </row>
    <row r="751" spans="21:35" x14ac:dyDescent="0.3">
      <c r="U751" s="63">
        <v>1018</v>
      </c>
      <c r="V751" s="63">
        <v>9</v>
      </c>
      <c r="W751" s="63" t="s">
        <v>2001</v>
      </c>
      <c r="X751" s="63">
        <v>4</v>
      </c>
      <c r="Y751" s="63" t="s">
        <v>1629</v>
      </c>
      <c r="Z751" s="63">
        <v>4204</v>
      </c>
      <c r="AA751" s="63" t="s">
        <v>1996</v>
      </c>
      <c r="AB751" s="63">
        <v>2</v>
      </c>
      <c r="AC751" s="63" t="s">
        <v>1364</v>
      </c>
      <c r="AD751" s="63" t="s">
        <v>17421</v>
      </c>
      <c r="AG751" s="72">
        <v>6598230</v>
      </c>
      <c r="AH751" s="1" t="s">
        <v>23599</v>
      </c>
      <c r="AI751" s="1" t="s">
        <v>23600</v>
      </c>
    </row>
    <row r="752" spans="21:35" x14ac:dyDescent="0.3">
      <c r="U752" s="63">
        <v>1019</v>
      </c>
      <c r="V752" s="63">
        <v>7</v>
      </c>
      <c r="W752" s="63" t="s">
        <v>2002</v>
      </c>
      <c r="X752" s="63">
        <v>4</v>
      </c>
      <c r="Y752" s="63" t="s">
        <v>1629</v>
      </c>
      <c r="Z752" s="63">
        <v>4204</v>
      </c>
      <c r="AA752" s="63" t="s">
        <v>1996</v>
      </c>
      <c r="AB752" s="63">
        <v>2</v>
      </c>
      <c r="AC752" s="63" t="s">
        <v>1364</v>
      </c>
      <c r="AD752" s="63" t="s">
        <v>17421</v>
      </c>
      <c r="AG752" s="63">
        <v>6599055</v>
      </c>
      <c r="AH752" s="63" t="s">
        <v>25517</v>
      </c>
      <c r="AI752" s="63" t="s">
        <v>25518</v>
      </c>
    </row>
    <row r="753" spans="21:35" x14ac:dyDescent="0.3">
      <c r="U753" s="63">
        <v>1020</v>
      </c>
      <c r="V753" s="63">
        <v>0</v>
      </c>
      <c r="W753" s="63" t="s">
        <v>2003</v>
      </c>
      <c r="X753" s="63">
        <v>4</v>
      </c>
      <c r="Y753" s="63" t="s">
        <v>1629</v>
      </c>
      <c r="Z753" s="63">
        <v>4204</v>
      </c>
      <c r="AA753" s="63" t="s">
        <v>1996</v>
      </c>
      <c r="AB753" s="63">
        <v>2</v>
      </c>
      <c r="AC753" s="63" t="s">
        <v>1364</v>
      </c>
      <c r="AD753" s="63" t="s">
        <v>17421</v>
      </c>
      <c r="AG753" s="72">
        <v>6600991</v>
      </c>
      <c r="AH753" s="1" t="s">
        <v>22035</v>
      </c>
      <c r="AI753" s="1" t="s">
        <v>22036</v>
      </c>
    </row>
    <row r="754" spans="21:35" x14ac:dyDescent="0.3">
      <c r="U754" s="63">
        <v>1021</v>
      </c>
      <c r="V754" s="63">
        <v>9</v>
      </c>
      <c r="W754" s="63" t="s">
        <v>2004</v>
      </c>
      <c r="X754" s="63">
        <v>4</v>
      </c>
      <c r="Y754" s="63" t="s">
        <v>1629</v>
      </c>
      <c r="Z754" s="63">
        <v>4204</v>
      </c>
      <c r="AA754" s="63" t="s">
        <v>1996</v>
      </c>
      <c r="AB754" s="63">
        <v>2</v>
      </c>
      <c r="AC754" s="63" t="s">
        <v>1364</v>
      </c>
      <c r="AD754" s="63" t="s">
        <v>17421</v>
      </c>
      <c r="AG754" s="63">
        <v>6602115</v>
      </c>
      <c r="AH754" s="63" t="s">
        <v>27095</v>
      </c>
      <c r="AI754" s="63" t="s">
        <v>27096</v>
      </c>
    </row>
    <row r="755" spans="21:35" x14ac:dyDescent="0.3">
      <c r="U755" s="63">
        <v>1022</v>
      </c>
      <c r="V755" s="63">
        <v>7</v>
      </c>
      <c r="W755" s="63" t="s">
        <v>2005</v>
      </c>
      <c r="X755" s="63">
        <v>4</v>
      </c>
      <c r="Y755" s="63" t="s">
        <v>1629</v>
      </c>
      <c r="Z755" s="63">
        <v>4204</v>
      </c>
      <c r="AA755" s="63" t="s">
        <v>1996</v>
      </c>
      <c r="AB755" s="63">
        <v>2</v>
      </c>
      <c r="AC755" s="63" t="s">
        <v>1364</v>
      </c>
      <c r="AD755" s="63" t="s">
        <v>17421</v>
      </c>
      <c r="AG755" s="72">
        <v>6602668</v>
      </c>
      <c r="AH755" s="1" t="s">
        <v>22065</v>
      </c>
      <c r="AI755" s="1" t="s">
        <v>22066</v>
      </c>
    </row>
    <row r="756" spans="21:35" x14ac:dyDescent="0.3">
      <c r="U756" s="63">
        <v>1024</v>
      </c>
      <c r="V756" s="63">
        <v>3</v>
      </c>
      <c r="W756" s="63" t="s">
        <v>17447</v>
      </c>
      <c r="X756" s="63">
        <v>4</v>
      </c>
      <c r="Y756" s="63" t="s">
        <v>1629</v>
      </c>
      <c r="Z756" s="63">
        <v>4204</v>
      </c>
      <c r="AA756" s="63" t="s">
        <v>1996</v>
      </c>
      <c r="AB756" s="63">
        <v>2</v>
      </c>
      <c r="AC756" s="63" t="s">
        <v>1364</v>
      </c>
      <c r="AD756" s="63" t="s">
        <v>17423</v>
      </c>
      <c r="AG756" s="72">
        <v>6603228</v>
      </c>
      <c r="AH756" s="1" t="s">
        <v>22869</v>
      </c>
      <c r="AI756" s="1" t="s">
        <v>22870</v>
      </c>
    </row>
    <row r="757" spans="21:35" x14ac:dyDescent="0.3">
      <c r="U757" s="63">
        <v>1025</v>
      </c>
      <c r="V757" s="63">
        <v>1</v>
      </c>
      <c r="W757" s="63" t="s">
        <v>3195</v>
      </c>
      <c r="X757" s="63">
        <v>4</v>
      </c>
      <c r="Y757" s="63" t="s">
        <v>1629</v>
      </c>
      <c r="Z757" s="63">
        <v>4204</v>
      </c>
      <c r="AA757" s="63" t="s">
        <v>1996</v>
      </c>
      <c r="AB757" s="63">
        <v>2</v>
      </c>
      <c r="AC757" s="63" t="s">
        <v>1364</v>
      </c>
      <c r="AD757" s="63" t="s">
        <v>17423</v>
      </c>
      <c r="AG757" s="63">
        <v>6603951</v>
      </c>
      <c r="AH757" s="63" t="s">
        <v>28070</v>
      </c>
      <c r="AI757" s="63" t="s">
        <v>28071</v>
      </c>
    </row>
    <row r="758" spans="21:35" x14ac:dyDescent="0.3">
      <c r="U758" s="63">
        <v>1027</v>
      </c>
      <c r="V758" s="63">
        <v>8</v>
      </c>
      <c r="W758" s="63" t="s">
        <v>2006</v>
      </c>
      <c r="X758" s="63">
        <v>4</v>
      </c>
      <c r="Y758" s="63" t="s">
        <v>1629</v>
      </c>
      <c r="Z758" s="63">
        <v>4204</v>
      </c>
      <c r="AA758" s="63" t="s">
        <v>1996</v>
      </c>
      <c r="AB758" s="63">
        <v>2</v>
      </c>
      <c r="AC758" s="63" t="s">
        <v>1364</v>
      </c>
      <c r="AD758" s="63" t="s">
        <v>17421</v>
      </c>
      <c r="AG758" s="63">
        <v>6604166</v>
      </c>
      <c r="AH758" s="63" t="s">
        <v>26841</v>
      </c>
      <c r="AI758" s="63" t="s">
        <v>26842</v>
      </c>
    </row>
    <row r="759" spans="21:35" x14ac:dyDescent="0.3">
      <c r="U759" s="63">
        <v>1030</v>
      </c>
      <c r="V759" s="63">
        <v>8</v>
      </c>
      <c r="W759" s="63" t="s">
        <v>2007</v>
      </c>
      <c r="X759" s="63">
        <v>4</v>
      </c>
      <c r="Y759" s="63" t="s">
        <v>1629</v>
      </c>
      <c r="Z759" s="63">
        <v>4204</v>
      </c>
      <c r="AA759" s="63" t="s">
        <v>1996</v>
      </c>
      <c r="AB759" s="63">
        <v>2</v>
      </c>
      <c r="AC759" s="63" t="s">
        <v>1364</v>
      </c>
      <c r="AD759" s="63" t="s">
        <v>17421</v>
      </c>
      <c r="AG759" s="72">
        <v>6606499</v>
      </c>
      <c r="AH759" s="1" t="s">
        <v>24027</v>
      </c>
      <c r="AI759" s="1" t="s">
        <v>24028</v>
      </c>
    </row>
    <row r="760" spans="21:35" x14ac:dyDescent="0.3">
      <c r="U760" s="63">
        <v>1031</v>
      </c>
      <c r="V760" s="63">
        <v>6</v>
      </c>
      <c r="W760" s="63" t="s">
        <v>2008</v>
      </c>
      <c r="X760" s="63">
        <v>4</v>
      </c>
      <c r="Y760" s="63" t="s">
        <v>1629</v>
      </c>
      <c r="Z760" s="63">
        <v>4204</v>
      </c>
      <c r="AA760" s="63" t="s">
        <v>1996</v>
      </c>
      <c r="AB760" s="63">
        <v>2</v>
      </c>
      <c r="AC760" s="63" t="s">
        <v>1364</v>
      </c>
      <c r="AD760" s="63" t="s">
        <v>17421</v>
      </c>
      <c r="AG760" s="72">
        <v>6608227</v>
      </c>
      <c r="AH760" s="1" t="s">
        <v>21903</v>
      </c>
      <c r="AI760" s="1" t="s">
        <v>21904</v>
      </c>
    </row>
    <row r="761" spans="21:35" x14ac:dyDescent="0.3">
      <c r="U761" s="63">
        <v>1032</v>
      </c>
      <c r="V761" s="63">
        <v>4</v>
      </c>
      <c r="W761" s="63" t="s">
        <v>2009</v>
      </c>
      <c r="X761" s="63">
        <v>4</v>
      </c>
      <c r="Y761" s="63" t="s">
        <v>1629</v>
      </c>
      <c r="Z761" s="63">
        <v>4204</v>
      </c>
      <c r="AA761" s="63" t="s">
        <v>1996</v>
      </c>
      <c r="AB761" s="63">
        <v>2</v>
      </c>
      <c r="AC761" s="63" t="s">
        <v>1364</v>
      </c>
      <c r="AD761" s="63" t="s">
        <v>17421</v>
      </c>
      <c r="AG761" s="72">
        <v>6609260</v>
      </c>
      <c r="AH761" s="1" t="s">
        <v>23059</v>
      </c>
      <c r="AI761" s="1" t="s">
        <v>23060</v>
      </c>
    </row>
    <row r="762" spans="21:35" x14ac:dyDescent="0.3">
      <c r="U762" s="63">
        <v>1033</v>
      </c>
      <c r="V762" s="63">
        <v>2</v>
      </c>
      <c r="W762" s="63" t="s">
        <v>2010</v>
      </c>
      <c r="X762" s="63">
        <v>4</v>
      </c>
      <c r="Y762" s="63" t="s">
        <v>1629</v>
      </c>
      <c r="Z762" s="63">
        <v>4204</v>
      </c>
      <c r="AA762" s="63" t="s">
        <v>1996</v>
      </c>
      <c r="AB762" s="63">
        <v>2</v>
      </c>
      <c r="AC762" s="63" t="s">
        <v>1364</v>
      </c>
      <c r="AD762" s="63" t="s">
        <v>17421</v>
      </c>
      <c r="AG762" s="72">
        <v>6609770</v>
      </c>
      <c r="AH762" s="1" t="s">
        <v>24459</v>
      </c>
      <c r="AI762" s="1" t="s">
        <v>24460</v>
      </c>
    </row>
    <row r="763" spans="21:35" x14ac:dyDescent="0.3">
      <c r="U763" s="63">
        <v>1034</v>
      </c>
      <c r="V763" s="63">
        <v>0</v>
      </c>
      <c r="W763" s="63" t="s">
        <v>2011</v>
      </c>
      <c r="X763" s="63">
        <v>4</v>
      </c>
      <c r="Y763" s="63" t="s">
        <v>1629</v>
      </c>
      <c r="Z763" s="63">
        <v>4204</v>
      </c>
      <c r="AA763" s="63" t="s">
        <v>1996</v>
      </c>
      <c r="AB763" s="63">
        <v>2</v>
      </c>
      <c r="AC763" s="63" t="s">
        <v>1364</v>
      </c>
      <c r="AD763" s="63" t="s">
        <v>17421</v>
      </c>
      <c r="AG763" s="72">
        <v>6609857</v>
      </c>
      <c r="AH763" s="1" t="s">
        <v>23979</v>
      </c>
      <c r="AI763" s="1" t="s">
        <v>23980</v>
      </c>
    </row>
    <row r="764" spans="21:35" x14ac:dyDescent="0.3">
      <c r="U764" s="63">
        <v>1036</v>
      </c>
      <c r="V764" s="63">
        <v>7</v>
      </c>
      <c r="W764" s="63" t="s">
        <v>2012</v>
      </c>
      <c r="X764" s="63">
        <v>4</v>
      </c>
      <c r="Y764" s="63" t="s">
        <v>1629</v>
      </c>
      <c r="Z764" s="63">
        <v>4204</v>
      </c>
      <c r="AA764" s="63" t="s">
        <v>1996</v>
      </c>
      <c r="AB764" s="63">
        <v>3</v>
      </c>
      <c r="AC764" s="63" t="s">
        <v>1288</v>
      </c>
      <c r="AD764" s="63" t="s">
        <v>17421</v>
      </c>
      <c r="AG764" s="63">
        <v>6609863</v>
      </c>
      <c r="AH764" s="63" t="s">
        <v>26957</v>
      </c>
      <c r="AI764" s="63" t="s">
        <v>26958</v>
      </c>
    </row>
    <row r="765" spans="21:35" x14ac:dyDescent="0.3">
      <c r="U765" s="63">
        <v>1037</v>
      </c>
      <c r="V765" s="63">
        <v>5</v>
      </c>
      <c r="W765" s="63" t="s">
        <v>2013</v>
      </c>
      <c r="X765" s="63">
        <v>4</v>
      </c>
      <c r="Y765" s="63" t="s">
        <v>1629</v>
      </c>
      <c r="Z765" s="63">
        <v>4204</v>
      </c>
      <c r="AA765" s="63" t="s">
        <v>1996</v>
      </c>
      <c r="AB765" s="63">
        <v>3</v>
      </c>
      <c r="AC765" s="63" t="s">
        <v>1288</v>
      </c>
      <c r="AD765" s="63" t="s">
        <v>17421</v>
      </c>
      <c r="AG765" s="63">
        <v>6610716</v>
      </c>
      <c r="AH765" s="63" t="s">
        <v>27177</v>
      </c>
      <c r="AI765" s="63" t="s">
        <v>27178</v>
      </c>
    </row>
    <row r="766" spans="21:35" x14ac:dyDescent="0.3">
      <c r="U766" s="63">
        <v>1038</v>
      </c>
      <c r="V766" s="63">
        <v>3</v>
      </c>
      <c r="W766" s="63" t="s">
        <v>2014</v>
      </c>
      <c r="X766" s="63">
        <v>4</v>
      </c>
      <c r="Y766" s="63" t="s">
        <v>1629</v>
      </c>
      <c r="Z766" s="63">
        <v>4204</v>
      </c>
      <c r="AA766" s="63" t="s">
        <v>1996</v>
      </c>
      <c r="AB766" s="63">
        <v>3</v>
      </c>
      <c r="AC766" s="63" t="s">
        <v>1288</v>
      </c>
      <c r="AD766" s="63" t="s">
        <v>17421</v>
      </c>
      <c r="AG766" s="72">
        <v>6611525</v>
      </c>
      <c r="AH766" s="1" t="s">
        <v>23703</v>
      </c>
      <c r="AI766" s="1" t="s">
        <v>23704</v>
      </c>
    </row>
    <row r="767" spans="21:35" x14ac:dyDescent="0.3">
      <c r="U767" s="63">
        <v>1040</v>
      </c>
      <c r="V767" s="63">
        <v>5</v>
      </c>
      <c r="W767" s="63" t="s">
        <v>2015</v>
      </c>
      <c r="X767" s="63">
        <v>4</v>
      </c>
      <c r="Y767" s="63" t="s">
        <v>1629</v>
      </c>
      <c r="Z767" s="63">
        <v>4204</v>
      </c>
      <c r="AA767" s="63" t="s">
        <v>1996</v>
      </c>
      <c r="AB767" s="63">
        <v>3</v>
      </c>
      <c r="AC767" s="63" t="s">
        <v>1288</v>
      </c>
      <c r="AD767" s="63" t="s">
        <v>17421</v>
      </c>
      <c r="AG767" s="63">
        <v>6611525</v>
      </c>
      <c r="AH767" s="63" t="s">
        <v>23703</v>
      </c>
      <c r="AI767" s="63" t="s">
        <v>23704</v>
      </c>
    </row>
    <row r="768" spans="21:35" x14ac:dyDescent="0.3">
      <c r="U768" s="63">
        <v>1041</v>
      </c>
      <c r="V768" s="63">
        <v>3</v>
      </c>
      <c r="W768" s="63" t="s">
        <v>2016</v>
      </c>
      <c r="X768" s="63">
        <v>4</v>
      </c>
      <c r="Y768" s="63" t="s">
        <v>1629</v>
      </c>
      <c r="Z768" s="63">
        <v>4204</v>
      </c>
      <c r="AA768" s="63" t="s">
        <v>1996</v>
      </c>
      <c r="AB768" s="63">
        <v>3</v>
      </c>
      <c r="AC768" s="63" t="s">
        <v>1288</v>
      </c>
      <c r="AD768" s="63" t="s">
        <v>17421</v>
      </c>
      <c r="AG768" s="63">
        <v>6613643</v>
      </c>
      <c r="AH768" s="63" t="s">
        <v>25113</v>
      </c>
      <c r="AI768" s="63" t="s">
        <v>25114</v>
      </c>
    </row>
    <row r="769" spans="21:35" x14ac:dyDescent="0.3">
      <c r="U769" s="63">
        <v>1042</v>
      </c>
      <c r="V769" s="63">
        <v>1</v>
      </c>
      <c r="W769" s="63" t="s">
        <v>2017</v>
      </c>
      <c r="X769" s="63">
        <v>4</v>
      </c>
      <c r="Y769" s="63" t="s">
        <v>1629</v>
      </c>
      <c r="Z769" s="63">
        <v>4204</v>
      </c>
      <c r="AA769" s="63" t="s">
        <v>1996</v>
      </c>
      <c r="AB769" s="63">
        <v>2</v>
      </c>
      <c r="AC769" s="63" t="s">
        <v>1364</v>
      </c>
      <c r="AD769" s="63" t="s">
        <v>17421</v>
      </c>
      <c r="AG769" s="72">
        <v>6615326</v>
      </c>
      <c r="AH769" s="1" t="s">
        <v>23543</v>
      </c>
      <c r="AI769" s="1" t="s">
        <v>23544</v>
      </c>
    </row>
    <row r="770" spans="21:35" x14ac:dyDescent="0.3">
      <c r="U770" s="63">
        <v>1044</v>
      </c>
      <c r="V770" s="63">
        <v>8</v>
      </c>
      <c r="W770" s="63" t="s">
        <v>2018</v>
      </c>
      <c r="X770" s="63">
        <v>4</v>
      </c>
      <c r="Y770" s="63" t="s">
        <v>1629</v>
      </c>
      <c r="Z770" s="63">
        <v>4204</v>
      </c>
      <c r="AA770" s="63" t="s">
        <v>1996</v>
      </c>
      <c r="AB770" s="63">
        <v>3</v>
      </c>
      <c r="AC770" s="63" t="s">
        <v>1288</v>
      </c>
      <c r="AD770" s="63" t="s">
        <v>17421</v>
      </c>
      <c r="AG770" s="63">
        <v>6615326</v>
      </c>
      <c r="AH770" s="63" t="s">
        <v>23543</v>
      </c>
      <c r="AI770" s="63" t="s">
        <v>23544</v>
      </c>
    </row>
    <row r="771" spans="21:35" x14ac:dyDescent="0.3">
      <c r="U771" s="63">
        <v>1045</v>
      </c>
      <c r="V771" s="63">
        <v>6</v>
      </c>
      <c r="W771" s="63" t="s">
        <v>2019</v>
      </c>
      <c r="X771" s="63">
        <v>4</v>
      </c>
      <c r="Y771" s="63" t="s">
        <v>1629</v>
      </c>
      <c r="Z771" s="63">
        <v>4204</v>
      </c>
      <c r="AA771" s="63" t="s">
        <v>1996</v>
      </c>
      <c r="AB771" s="63">
        <v>3</v>
      </c>
      <c r="AC771" s="63" t="s">
        <v>1288</v>
      </c>
      <c r="AD771" s="63" t="s">
        <v>17421</v>
      </c>
      <c r="AG771" s="63">
        <v>6616354</v>
      </c>
      <c r="AH771" s="63" t="s">
        <v>26915</v>
      </c>
      <c r="AI771" s="63" t="s">
        <v>26916</v>
      </c>
    </row>
    <row r="772" spans="21:35" x14ac:dyDescent="0.3">
      <c r="U772" s="63">
        <v>1046</v>
      </c>
      <c r="V772" s="63">
        <v>4</v>
      </c>
      <c r="W772" s="63" t="s">
        <v>2020</v>
      </c>
      <c r="X772" s="63">
        <v>4</v>
      </c>
      <c r="Y772" s="63" t="s">
        <v>1629</v>
      </c>
      <c r="Z772" s="63">
        <v>4204</v>
      </c>
      <c r="AA772" s="63" t="s">
        <v>1996</v>
      </c>
      <c r="AB772" s="63">
        <v>3</v>
      </c>
      <c r="AC772" s="63" t="s">
        <v>1288</v>
      </c>
      <c r="AD772" s="63" t="s">
        <v>17421</v>
      </c>
      <c r="AG772" s="63">
        <v>6617361</v>
      </c>
      <c r="AH772" s="63" t="s">
        <v>25087</v>
      </c>
      <c r="AI772" s="63" t="s">
        <v>25088</v>
      </c>
    </row>
    <row r="773" spans="21:35" x14ac:dyDescent="0.3">
      <c r="U773" s="63">
        <v>1047</v>
      </c>
      <c r="V773" s="63">
        <v>2</v>
      </c>
      <c r="W773" s="63" t="s">
        <v>2021</v>
      </c>
      <c r="X773" s="63">
        <v>4</v>
      </c>
      <c r="Y773" s="63" t="s">
        <v>1629</v>
      </c>
      <c r="Z773" s="63">
        <v>4204</v>
      </c>
      <c r="AA773" s="63" t="s">
        <v>1996</v>
      </c>
      <c r="AB773" s="63">
        <v>3</v>
      </c>
      <c r="AC773" s="63" t="s">
        <v>1288</v>
      </c>
      <c r="AD773" s="63" t="s">
        <v>17421</v>
      </c>
      <c r="AG773" s="63">
        <v>6617409</v>
      </c>
      <c r="AH773" s="63" t="s">
        <v>26107</v>
      </c>
      <c r="AI773" s="63" t="s">
        <v>26108</v>
      </c>
    </row>
    <row r="774" spans="21:35" x14ac:dyDescent="0.3">
      <c r="U774" s="63">
        <v>1048</v>
      </c>
      <c r="V774" s="63">
        <v>0</v>
      </c>
      <c r="W774" s="63" t="s">
        <v>2022</v>
      </c>
      <c r="X774" s="63">
        <v>4</v>
      </c>
      <c r="Y774" s="63" t="s">
        <v>1629</v>
      </c>
      <c r="Z774" s="63">
        <v>4203</v>
      </c>
      <c r="AA774" s="63" t="s">
        <v>2023</v>
      </c>
      <c r="AB774" s="63">
        <v>2</v>
      </c>
      <c r="AC774" s="63" t="s">
        <v>1364</v>
      </c>
      <c r="AD774" s="63" t="s">
        <v>17421</v>
      </c>
      <c r="AG774" s="72">
        <v>6618158</v>
      </c>
      <c r="AH774" s="1" t="s">
        <v>23359</v>
      </c>
      <c r="AI774" s="1" t="s">
        <v>23360</v>
      </c>
    </row>
    <row r="775" spans="21:35" x14ac:dyDescent="0.3">
      <c r="U775" s="63">
        <v>1049</v>
      </c>
      <c r="V775" s="63">
        <v>9</v>
      </c>
      <c r="W775" s="63" t="s">
        <v>2024</v>
      </c>
      <c r="X775" s="63">
        <v>4</v>
      </c>
      <c r="Y775" s="63" t="s">
        <v>1629</v>
      </c>
      <c r="Z775" s="63">
        <v>4203</v>
      </c>
      <c r="AA775" s="63" t="s">
        <v>2023</v>
      </c>
      <c r="AB775" s="63">
        <v>2</v>
      </c>
      <c r="AC775" s="63" t="s">
        <v>1364</v>
      </c>
      <c r="AD775" s="63" t="s">
        <v>17421</v>
      </c>
      <c r="AG775" s="72">
        <v>6618200</v>
      </c>
      <c r="AH775" s="1" t="s">
        <v>24401</v>
      </c>
      <c r="AI775" s="1" t="s">
        <v>24402</v>
      </c>
    </row>
    <row r="776" spans="21:35" x14ac:dyDescent="0.3">
      <c r="U776" s="63">
        <v>1050</v>
      </c>
      <c r="V776" s="63">
        <v>2</v>
      </c>
      <c r="W776" s="63" t="s">
        <v>2025</v>
      </c>
      <c r="X776" s="63">
        <v>4</v>
      </c>
      <c r="Y776" s="63" t="s">
        <v>1629</v>
      </c>
      <c r="Z776" s="63">
        <v>4203</v>
      </c>
      <c r="AA776" s="63" t="s">
        <v>2023</v>
      </c>
      <c r="AB776" s="63">
        <v>2</v>
      </c>
      <c r="AC776" s="63" t="s">
        <v>1364</v>
      </c>
      <c r="AD776" s="63" t="s">
        <v>17421</v>
      </c>
      <c r="AG776" s="72">
        <v>6618758</v>
      </c>
      <c r="AH776" s="1" t="s">
        <v>23097</v>
      </c>
      <c r="AI776" s="1" t="s">
        <v>23098</v>
      </c>
    </row>
    <row r="777" spans="21:35" x14ac:dyDescent="0.3">
      <c r="U777" s="63">
        <v>1051</v>
      </c>
      <c r="V777" s="63">
        <v>0</v>
      </c>
      <c r="W777" s="63" t="s">
        <v>2026</v>
      </c>
      <c r="X777" s="63">
        <v>4</v>
      </c>
      <c r="Y777" s="63" t="s">
        <v>1629</v>
      </c>
      <c r="Z777" s="63">
        <v>4203</v>
      </c>
      <c r="AA777" s="63" t="s">
        <v>2023</v>
      </c>
      <c r="AB777" s="63">
        <v>2</v>
      </c>
      <c r="AC777" s="63" t="s">
        <v>1364</v>
      </c>
      <c r="AD777" s="63" t="s">
        <v>17421</v>
      </c>
      <c r="AG777" s="63">
        <v>6619551</v>
      </c>
      <c r="AH777" s="63" t="s">
        <v>25191</v>
      </c>
      <c r="AI777" s="63" t="s">
        <v>25192</v>
      </c>
    </row>
    <row r="778" spans="21:35" x14ac:dyDescent="0.3">
      <c r="U778" s="63">
        <v>1052</v>
      </c>
      <c r="V778" s="63">
        <v>9</v>
      </c>
      <c r="W778" s="63" t="s">
        <v>2027</v>
      </c>
      <c r="X778" s="63">
        <v>4</v>
      </c>
      <c r="Y778" s="63" t="s">
        <v>1629</v>
      </c>
      <c r="Z778" s="63">
        <v>4203</v>
      </c>
      <c r="AA778" s="63" t="s">
        <v>2023</v>
      </c>
      <c r="AB778" s="63">
        <v>2</v>
      </c>
      <c r="AC778" s="63" t="s">
        <v>1364</v>
      </c>
      <c r="AD778" s="63" t="s">
        <v>17421</v>
      </c>
      <c r="AG778" s="63">
        <v>6621027</v>
      </c>
      <c r="AH778" s="63" t="s">
        <v>28006</v>
      </c>
      <c r="AI778" s="63" t="s">
        <v>28007</v>
      </c>
    </row>
    <row r="779" spans="21:35" x14ac:dyDescent="0.3">
      <c r="U779" s="63">
        <v>1053</v>
      </c>
      <c r="V779" s="63">
        <v>7</v>
      </c>
      <c r="W779" s="63" t="s">
        <v>2028</v>
      </c>
      <c r="X779" s="63">
        <v>4</v>
      </c>
      <c r="Y779" s="63" t="s">
        <v>1629</v>
      </c>
      <c r="Z779" s="63">
        <v>4203</v>
      </c>
      <c r="AA779" s="63" t="s">
        <v>2023</v>
      </c>
      <c r="AB779" s="63">
        <v>2</v>
      </c>
      <c r="AC779" s="63" t="s">
        <v>1364</v>
      </c>
      <c r="AD779" s="63" t="s">
        <v>17421</v>
      </c>
      <c r="AG779" s="63">
        <v>6621336</v>
      </c>
      <c r="AH779" s="63" t="s">
        <v>27009</v>
      </c>
      <c r="AI779" s="63" t="s">
        <v>27010</v>
      </c>
    </row>
    <row r="780" spans="21:35" x14ac:dyDescent="0.3">
      <c r="U780" s="63">
        <v>1055</v>
      </c>
      <c r="V780" s="63">
        <v>3</v>
      </c>
      <c r="W780" s="63" t="s">
        <v>2029</v>
      </c>
      <c r="X780" s="63">
        <v>4</v>
      </c>
      <c r="Y780" s="63" t="s">
        <v>1629</v>
      </c>
      <c r="Z780" s="63">
        <v>4203</v>
      </c>
      <c r="AA780" s="63" t="s">
        <v>2023</v>
      </c>
      <c r="AB780" s="63">
        <v>2</v>
      </c>
      <c r="AC780" s="63" t="s">
        <v>1364</v>
      </c>
      <c r="AD780" s="63" t="s">
        <v>17421</v>
      </c>
      <c r="AG780" s="63">
        <v>6621519</v>
      </c>
      <c r="AH780" s="63" t="s">
        <v>27428</v>
      </c>
      <c r="AI780" s="63" t="s">
        <v>27429</v>
      </c>
    </row>
    <row r="781" spans="21:35" x14ac:dyDescent="0.3">
      <c r="U781" s="63">
        <v>1059</v>
      </c>
      <c r="V781" s="63">
        <v>6</v>
      </c>
      <c r="W781" s="63" t="s">
        <v>2030</v>
      </c>
      <c r="X781" s="63">
        <v>4</v>
      </c>
      <c r="Y781" s="63" t="s">
        <v>1629</v>
      </c>
      <c r="Z781" s="63">
        <v>4203</v>
      </c>
      <c r="AA781" s="63" t="s">
        <v>2023</v>
      </c>
      <c r="AB781" s="63">
        <v>2</v>
      </c>
      <c r="AC781" s="63" t="s">
        <v>1364</v>
      </c>
      <c r="AD781" s="63" t="s">
        <v>17421</v>
      </c>
      <c r="AG781" s="63">
        <v>6622593</v>
      </c>
      <c r="AH781" s="63" t="s">
        <v>25475</v>
      </c>
      <c r="AI781" s="63" t="s">
        <v>25476</v>
      </c>
    </row>
    <row r="782" spans="21:35" x14ac:dyDescent="0.3">
      <c r="U782" s="63">
        <v>1061</v>
      </c>
      <c r="V782" s="63">
        <v>8</v>
      </c>
      <c r="W782" s="63" t="s">
        <v>2031</v>
      </c>
      <c r="X782" s="63">
        <v>4</v>
      </c>
      <c r="Y782" s="63" t="s">
        <v>1629</v>
      </c>
      <c r="Z782" s="63">
        <v>4203</v>
      </c>
      <c r="AA782" s="63" t="s">
        <v>2023</v>
      </c>
      <c r="AB782" s="63">
        <v>2</v>
      </c>
      <c r="AC782" s="63" t="s">
        <v>1364</v>
      </c>
      <c r="AD782" s="63" t="s">
        <v>17421</v>
      </c>
      <c r="AG782" s="63">
        <v>6622768</v>
      </c>
      <c r="AH782" s="63" t="s">
        <v>28222</v>
      </c>
      <c r="AI782" s="63" t="s">
        <v>28223</v>
      </c>
    </row>
    <row r="783" spans="21:35" x14ac:dyDescent="0.3">
      <c r="U783" s="63">
        <v>1062</v>
      </c>
      <c r="V783" s="63">
        <v>6</v>
      </c>
      <c r="W783" s="63" t="s">
        <v>2032</v>
      </c>
      <c r="X783" s="63">
        <v>4</v>
      </c>
      <c r="Y783" s="63" t="s">
        <v>1629</v>
      </c>
      <c r="Z783" s="63">
        <v>4203</v>
      </c>
      <c r="AA783" s="63" t="s">
        <v>2023</v>
      </c>
      <c r="AB783" s="63">
        <v>2</v>
      </c>
      <c r="AC783" s="63" t="s">
        <v>1364</v>
      </c>
      <c r="AD783" s="63" t="s">
        <v>17421</v>
      </c>
      <c r="AG783" s="63">
        <v>6622771</v>
      </c>
      <c r="AH783" s="63" t="s">
        <v>28220</v>
      </c>
      <c r="AI783" s="63" t="s">
        <v>28221</v>
      </c>
    </row>
    <row r="784" spans="21:35" x14ac:dyDescent="0.3">
      <c r="U784" s="63">
        <v>1063</v>
      </c>
      <c r="V784" s="63">
        <v>4</v>
      </c>
      <c r="W784" s="63" t="s">
        <v>2033</v>
      </c>
      <c r="X784" s="63">
        <v>4</v>
      </c>
      <c r="Y784" s="63" t="s">
        <v>1629</v>
      </c>
      <c r="Z784" s="63">
        <v>4203</v>
      </c>
      <c r="AA784" s="63" t="s">
        <v>2023</v>
      </c>
      <c r="AB784" s="63">
        <v>2</v>
      </c>
      <c r="AC784" s="63" t="s">
        <v>1364</v>
      </c>
      <c r="AD784" s="63" t="s">
        <v>17421</v>
      </c>
      <c r="AG784" s="63">
        <v>6624570</v>
      </c>
      <c r="AH784" s="63" t="s">
        <v>26367</v>
      </c>
      <c r="AI784" s="63" t="s">
        <v>26368</v>
      </c>
    </row>
    <row r="785" spans="21:35" x14ac:dyDescent="0.3">
      <c r="U785" s="63">
        <v>1064</v>
      </c>
      <c r="V785" s="63">
        <v>2</v>
      </c>
      <c r="W785" s="63" t="s">
        <v>2034</v>
      </c>
      <c r="X785" s="63">
        <v>4</v>
      </c>
      <c r="Y785" s="63" t="s">
        <v>1629</v>
      </c>
      <c r="Z785" s="63">
        <v>4203</v>
      </c>
      <c r="AA785" s="63" t="s">
        <v>2023</v>
      </c>
      <c r="AB785" s="63">
        <v>2</v>
      </c>
      <c r="AC785" s="63" t="s">
        <v>1364</v>
      </c>
      <c r="AD785" s="63" t="s">
        <v>17421</v>
      </c>
      <c r="AG785" s="63">
        <v>6626690</v>
      </c>
      <c r="AH785" s="63" t="s">
        <v>27486</v>
      </c>
      <c r="AI785" s="63" t="s">
        <v>27487</v>
      </c>
    </row>
    <row r="786" spans="21:35" x14ac:dyDescent="0.3">
      <c r="U786" s="63">
        <v>1065</v>
      </c>
      <c r="V786" s="63">
        <v>0</v>
      </c>
      <c r="W786" s="63" t="s">
        <v>2035</v>
      </c>
      <c r="X786" s="63">
        <v>4</v>
      </c>
      <c r="Y786" s="63" t="s">
        <v>1629</v>
      </c>
      <c r="Z786" s="63">
        <v>4203</v>
      </c>
      <c r="AA786" s="63" t="s">
        <v>2023</v>
      </c>
      <c r="AB786" s="63">
        <v>2</v>
      </c>
      <c r="AC786" s="63" t="s">
        <v>1364</v>
      </c>
      <c r="AD786" s="63" t="s">
        <v>17421</v>
      </c>
      <c r="AG786" s="63">
        <v>6627590</v>
      </c>
      <c r="AH786" s="63" t="s">
        <v>27380</v>
      </c>
      <c r="AI786" s="63" t="s">
        <v>27381</v>
      </c>
    </row>
    <row r="787" spans="21:35" x14ac:dyDescent="0.3">
      <c r="U787" s="63">
        <v>1066</v>
      </c>
      <c r="V787" s="63">
        <v>9</v>
      </c>
      <c r="W787" s="63" t="s">
        <v>2036</v>
      </c>
      <c r="X787" s="63">
        <v>4</v>
      </c>
      <c r="Y787" s="63" t="s">
        <v>1629</v>
      </c>
      <c r="Z787" s="63">
        <v>4203</v>
      </c>
      <c r="AA787" s="63" t="s">
        <v>2023</v>
      </c>
      <c r="AB787" s="63">
        <v>3</v>
      </c>
      <c r="AC787" s="63" t="s">
        <v>1288</v>
      </c>
      <c r="AD787" s="63" t="s">
        <v>17421</v>
      </c>
      <c r="AG787" s="72">
        <v>6628245</v>
      </c>
      <c r="AH787" s="1" t="s">
        <v>24045</v>
      </c>
      <c r="AI787" s="1" t="s">
        <v>24046</v>
      </c>
    </row>
    <row r="788" spans="21:35" x14ac:dyDescent="0.3">
      <c r="U788" s="63">
        <v>1068</v>
      </c>
      <c r="V788" s="63">
        <v>5</v>
      </c>
      <c r="W788" s="63" t="s">
        <v>2037</v>
      </c>
      <c r="X788" s="63">
        <v>4</v>
      </c>
      <c r="Y788" s="63" t="s">
        <v>1629</v>
      </c>
      <c r="Z788" s="63">
        <v>4203</v>
      </c>
      <c r="AA788" s="63" t="s">
        <v>2023</v>
      </c>
      <c r="AB788" s="63">
        <v>3</v>
      </c>
      <c r="AC788" s="63" t="s">
        <v>1288</v>
      </c>
      <c r="AD788" s="63" t="s">
        <v>17421</v>
      </c>
      <c r="AG788" s="63">
        <v>6629922</v>
      </c>
      <c r="AH788" s="63" t="s">
        <v>26621</v>
      </c>
      <c r="AI788" s="63" t="s">
        <v>26622</v>
      </c>
    </row>
    <row r="789" spans="21:35" x14ac:dyDescent="0.3">
      <c r="U789" s="63">
        <v>1069</v>
      </c>
      <c r="V789" s="63">
        <v>3</v>
      </c>
      <c r="W789" s="63" t="s">
        <v>2038</v>
      </c>
      <c r="X789" s="63">
        <v>4</v>
      </c>
      <c r="Y789" s="63" t="s">
        <v>1629</v>
      </c>
      <c r="Z789" s="63">
        <v>4203</v>
      </c>
      <c r="AA789" s="63" t="s">
        <v>2023</v>
      </c>
      <c r="AB789" s="63">
        <v>3</v>
      </c>
      <c r="AC789" s="63" t="s">
        <v>1288</v>
      </c>
      <c r="AD789" s="63" t="s">
        <v>17421</v>
      </c>
      <c r="AG789" s="63">
        <v>6630296</v>
      </c>
      <c r="AH789" s="63" t="s">
        <v>26255</v>
      </c>
      <c r="AI789" s="63" t="s">
        <v>26256</v>
      </c>
    </row>
    <row r="790" spans="21:35" x14ac:dyDescent="0.3">
      <c r="U790" s="63">
        <v>1071</v>
      </c>
      <c r="V790" s="63">
        <v>5</v>
      </c>
      <c r="W790" s="63" t="s">
        <v>2039</v>
      </c>
      <c r="X790" s="63">
        <v>4</v>
      </c>
      <c r="Y790" s="63" t="s">
        <v>1629</v>
      </c>
      <c r="Z790" s="63">
        <v>4203</v>
      </c>
      <c r="AA790" s="63" t="s">
        <v>2023</v>
      </c>
      <c r="AB790" s="63">
        <v>3</v>
      </c>
      <c r="AC790" s="63" t="s">
        <v>1288</v>
      </c>
      <c r="AD790" s="63" t="s">
        <v>17421</v>
      </c>
      <c r="AG790" s="63">
        <v>6631332</v>
      </c>
      <c r="AH790" s="63" t="s">
        <v>27438</v>
      </c>
      <c r="AI790" s="63" t="s">
        <v>27439</v>
      </c>
    </row>
    <row r="791" spans="21:35" x14ac:dyDescent="0.3">
      <c r="U791" s="63">
        <v>1072</v>
      </c>
      <c r="V791" s="63">
        <v>3</v>
      </c>
      <c r="W791" s="63" t="s">
        <v>2040</v>
      </c>
      <c r="X791" s="63">
        <v>4</v>
      </c>
      <c r="Y791" s="63" t="s">
        <v>1629</v>
      </c>
      <c r="Z791" s="63">
        <v>4203</v>
      </c>
      <c r="AA791" s="63" t="s">
        <v>2023</v>
      </c>
      <c r="AB791" s="63">
        <v>3</v>
      </c>
      <c r="AC791" s="63" t="s">
        <v>1288</v>
      </c>
      <c r="AD791" s="63" t="s">
        <v>17421</v>
      </c>
      <c r="AG791" s="63">
        <v>6631816</v>
      </c>
      <c r="AH791" s="63" t="s">
        <v>25459</v>
      </c>
      <c r="AI791" s="63" t="s">
        <v>25460</v>
      </c>
    </row>
    <row r="792" spans="21:35" x14ac:dyDescent="0.3">
      <c r="U792" s="63">
        <v>1076</v>
      </c>
      <c r="V792" s="63">
        <v>6</v>
      </c>
      <c r="W792" s="63" t="s">
        <v>2041</v>
      </c>
      <c r="X792" s="63">
        <v>4</v>
      </c>
      <c r="Y792" s="63" t="s">
        <v>1629</v>
      </c>
      <c r="Z792" s="63">
        <v>4203</v>
      </c>
      <c r="AA792" s="63" t="s">
        <v>2023</v>
      </c>
      <c r="AB792" s="63">
        <v>3</v>
      </c>
      <c r="AC792" s="63" t="s">
        <v>1288</v>
      </c>
      <c r="AD792" s="63" t="s">
        <v>17421</v>
      </c>
      <c r="AG792" s="63">
        <v>6633626</v>
      </c>
      <c r="AH792" s="63" t="s">
        <v>28062</v>
      </c>
      <c r="AI792" s="63" t="s">
        <v>28063</v>
      </c>
    </row>
    <row r="793" spans="21:35" x14ac:dyDescent="0.3">
      <c r="U793" s="63">
        <v>1077</v>
      </c>
      <c r="V793" s="63">
        <v>4</v>
      </c>
      <c r="W793" s="63" t="s">
        <v>2042</v>
      </c>
      <c r="X793" s="63">
        <v>4</v>
      </c>
      <c r="Y793" s="63" t="s">
        <v>1629</v>
      </c>
      <c r="Z793" s="63">
        <v>4202</v>
      </c>
      <c r="AA793" s="63" t="s">
        <v>2043</v>
      </c>
      <c r="AB793" s="63">
        <v>2</v>
      </c>
      <c r="AC793" s="63" t="s">
        <v>1364</v>
      </c>
      <c r="AD793" s="63" t="s">
        <v>17421</v>
      </c>
      <c r="AG793" s="63">
        <v>6636652</v>
      </c>
      <c r="AH793" s="63" t="s">
        <v>25063</v>
      </c>
      <c r="AI793" s="63" t="s">
        <v>25064</v>
      </c>
    </row>
    <row r="794" spans="21:35" x14ac:dyDescent="0.3">
      <c r="U794" s="63">
        <v>1078</v>
      </c>
      <c r="V794" s="63">
        <v>2</v>
      </c>
      <c r="W794" s="63" t="s">
        <v>2044</v>
      </c>
      <c r="X794" s="63">
        <v>4</v>
      </c>
      <c r="Y794" s="63" t="s">
        <v>1629</v>
      </c>
      <c r="Z794" s="63">
        <v>4202</v>
      </c>
      <c r="AA794" s="63" t="s">
        <v>2043</v>
      </c>
      <c r="AB794" s="63">
        <v>2</v>
      </c>
      <c r="AC794" s="63" t="s">
        <v>1364</v>
      </c>
      <c r="AD794" s="63" t="s">
        <v>17421</v>
      </c>
      <c r="AG794" s="72">
        <v>6636828</v>
      </c>
      <c r="AH794" s="1" t="s">
        <v>24279</v>
      </c>
      <c r="AI794" s="1" t="s">
        <v>24280</v>
      </c>
    </row>
    <row r="795" spans="21:35" x14ac:dyDescent="0.3">
      <c r="U795" s="63">
        <v>1082</v>
      </c>
      <c r="V795" s="63">
        <v>0</v>
      </c>
      <c r="W795" s="63" t="s">
        <v>2045</v>
      </c>
      <c r="X795" s="63">
        <v>4</v>
      </c>
      <c r="Y795" s="63" t="s">
        <v>1629</v>
      </c>
      <c r="Z795" s="63">
        <v>4202</v>
      </c>
      <c r="AA795" s="63" t="s">
        <v>2043</v>
      </c>
      <c r="AB795" s="63">
        <v>2</v>
      </c>
      <c r="AC795" s="63" t="s">
        <v>1364</v>
      </c>
      <c r="AD795" s="63" t="s">
        <v>17421</v>
      </c>
      <c r="AG795" s="63">
        <v>6637100</v>
      </c>
      <c r="AH795" s="63" t="s">
        <v>27656</v>
      </c>
      <c r="AI795" s="63" t="s">
        <v>27657</v>
      </c>
    </row>
    <row r="796" spans="21:35" x14ac:dyDescent="0.3">
      <c r="U796" s="63">
        <v>1083</v>
      </c>
      <c r="V796" s="63">
        <v>9</v>
      </c>
      <c r="W796" s="63" t="s">
        <v>2046</v>
      </c>
      <c r="X796" s="63">
        <v>4</v>
      </c>
      <c r="Y796" s="63" t="s">
        <v>1629</v>
      </c>
      <c r="Z796" s="63">
        <v>4202</v>
      </c>
      <c r="AA796" s="63" t="s">
        <v>2043</v>
      </c>
      <c r="AB796" s="63">
        <v>2</v>
      </c>
      <c r="AC796" s="63" t="s">
        <v>1364</v>
      </c>
      <c r="AD796" s="63" t="s">
        <v>17421</v>
      </c>
      <c r="AG796" s="72">
        <v>6638440</v>
      </c>
      <c r="AH796" s="1" t="s">
        <v>22013</v>
      </c>
      <c r="AI796" s="1" t="s">
        <v>22014</v>
      </c>
    </row>
    <row r="797" spans="21:35" x14ac:dyDescent="0.3">
      <c r="U797" s="63">
        <v>1084</v>
      </c>
      <c r="V797" s="63">
        <v>7</v>
      </c>
      <c r="W797" s="63" t="s">
        <v>2047</v>
      </c>
      <c r="X797" s="63">
        <v>4</v>
      </c>
      <c r="Y797" s="63" t="s">
        <v>1629</v>
      </c>
      <c r="Z797" s="63">
        <v>4202</v>
      </c>
      <c r="AA797" s="63" t="s">
        <v>2043</v>
      </c>
      <c r="AB797" s="63">
        <v>2</v>
      </c>
      <c r="AC797" s="63" t="s">
        <v>1364</v>
      </c>
      <c r="AD797" s="63" t="s">
        <v>17421</v>
      </c>
      <c r="AG797" s="72">
        <v>6638963</v>
      </c>
      <c r="AH797" s="1" t="s">
        <v>24177</v>
      </c>
      <c r="AI797" s="1" t="s">
        <v>24178</v>
      </c>
    </row>
    <row r="798" spans="21:35" x14ac:dyDescent="0.3">
      <c r="U798" s="63">
        <v>1087</v>
      </c>
      <c r="V798" s="63">
        <v>1</v>
      </c>
      <c r="W798" s="63" t="s">
        <v>2048</v>
      </c>
      <c r="X798" s="63">
        <v>4</v>
      </c>
      <c r="Y798" s="63" t="s">
        <v>1629</v>
      </c>
      <c r="Z798" s="63">
        <v>4202</v>
      </c>
      <c r="AA798" s="63" t="s">
        <v>2043</v>
      </c>
      <c r="AB798" s="63">
        <v>2</v>
      </c>
      <c r="AC798" s="63" t="s">
        <v>1364</v>
      </c>
      <c r="AD798" s="63" t="s">
        <v>17421</v>
      </c>
      <c r="AG798" s="63">
        <v>6639778</v>
      </c>
      <c r="AH798" s="63" t="s">
        <v>25957</v>
      </c>
      <c r="AI798" s="63" t="s">
        <v>25958</v>
      </c>
    </row>
    <row r="799" spans="21:35" x14ac:dyDescent="0.3">
      <c r="U799" s="63">
        <v>1092</v>
      </c>
      <c r="V799" s="63">
        <v>8</v>
      </c>
      <c r="W799" s="63" t="s">
        <v>2049</v>
      </c>
      <c r="X799" s="63">
        <v>4</v>
      </c>
      <c r="Y799" s="63" t="s">
        <v>1629</v>
      </c>
      <c r="Z799" s="63">
        <v>4202</v>
      </c>
      <c r="AA799" s="63" t="s">
        <v>2043</v>
      </c>
      <c r="AB799" s="63">
        <v>2</v>
      </c>
      <c r="AC799" s="63" t="s">
        <v>1364</v>
      </c>
      <c r="AD799" s="63" t="s">
        <v>17421</v>
      </c>
      <c r="AG799" s="63">
        <v>6642188</v>
      </c>
      <c r="AH799" s="63" t="s">
        <v>25295</v>
      </c>
      <c r="AI799" s="63" t="s">
        <v>25296</v>
      </c>
    </row>
    <row r="800" spans="21:35" x14ac:dyDescent="0.3">
      <c r="U800" s="63">
        <v>1093</v>
      </c>
      <c r="V800" s="63">
        <v>6</v>
      </c>
      <c r="W800" s="63" t="s">
        <v>2050</v>
      </c>
      <c r="X800" s="63">
        <v>4</v>
      </c>
      <c r="Y800" s="63" t="s">
        <v>1629</v>
      </c>
      <c r="Z800" s="63">
        <v>4202</v>
      </c>
      <c r="AA800" s="63" t="s">
        <v>2043</v>
      </c>
      <c r="AB800" s="63">
        <v>2</v>
      </c>
      <c r="AC800" s="63" t="s">
        <v>1364</v>
      </c>
      <c r="AD800" s="63" t="s">
        <v>17421</v>
      </c>
      <c r="AG800" s="63">
        <v>6642591</v>
      </c>
      <c r="AH800" s="63" t="s">
        <v>25199</v>
      </c>
      <c r="AI800" s="63" t="s">
        <v>25200</v>
      </c>
    </row>
    <row r="801" spans="21:35" x14ac:dyDescent="0.3">
      <c r="U801" s="63">
        <v>1094</v>
      </c>
      <c r="V801" s="63">
        <v>4</v>
      </c>
      <c r="W801" s="63" t="s">
        <v>2051</v>
      </c>
      <c r="X801" s="63">
        <v>4</v>
      </c>
      <c r="Y801" s="63" t="s">
        <v>1629</v>
      </c>
      <c r="Z801" s="63">
        <v>4202</v>
      </c>
      <c r="AA801" s="63" t="s">
        <v>2043</v>
      </c>
      <c r="AB801" s="63">
        <v>2</v>
      </c>
      <c r="AC801" s="63" t="s">
        <v>1364</v>
      </c>
      <c r="AD801" s="63" t="s">
        <v>17421</v>
      </c>
      <c r="AG801" s="72">
        <v>6644579</v>
      </c>
      <c r="AH801" s="1" t="s">
        <v>23985</v>
      </c>
      <c r="AI801" s="1" t="s">
        <v>23986</v>
      </c>
    </row>
    <row r="802" spans="21:35" x14ac:dyDescent="0.3">
      <c r="U802" s="63">
        <v>1095</v>
      </c>
      <c r="V802" s="63">
        <v>2</v>
      </c>
      <c r="W802" s="63" t="s">
        <v>2052</v>
      </c>
      <c r="X802" s="63">
        <v>4</v>
      </c>
      <c r="Y802" s="63" t="s">
        <v>1629</v>
      </c>
      <c r="Z802" s="63">
        <v>4202</v>
      </c>
      <c r="AA802" s="63" t="s">
        <v>2043</v>
      </c>
      <c r="AB802" s="63">
        <v>2</v>
      </c>
      <c r="AC802" s="63" t="s">
        <v>1364</v>
      </c>
      <c r="AD802" s="63" t="s">
        <v>17421</v>
      </c>
      <c r="AG802" s="72">
        <v>6645241</v>
      </c>
      <c r="AH802" s="1" t="s">
        <v>22311</v>
      </c>
      <c r="AI802" s="1" t="s">
        <v>22312</v>
      </c>
    </row>
    <row r="803" spans="21:35" x14ac:dyDescent="0.3">
      <c r="U803" s="63">
        <v>1096</v>
      </c>
      <c r="V803" s="63">
        <v>0</v>
      </c>
      <c r="W803" s="63" t="s">
        <v>2053</v>
      </c>
      <c r="X803" s="63">
        <v>4</v>
      </c>
      <c r="Y803" s="63" t="s">
        <v>1629</v>
      </c>
      <c r="Z803" s="63">
        <v>4202</v>
      </c>
      <c r="AA803" s="63" t="s">
        <v>2043</v>
      </c>
      <c r="AB803" s="63">
        <v>2</v>
      </c>
      <c r="AC803" s="63" t="s">
        <v>1364</v>
      </c>
      <c r="AD803" s="63" t="s">
        <v>17421</v>
      </c>
      <c r="AG803" s="72">
        <v>6645549</v>
      </c>
      <c r="AH803" s="1" t="s">
        <v>22787</v>
      </c>
      <c r="AI803" s="1" t="s">
        <v>22788</v>
      </c>
    </row>
    <row r="804" spans="21:35" x14ac:dyDescent="0.3">
      <c r="U804" s="63">
        <v>1099</v>
      </c>
      <c r="V804" s="63">
        <v>5</v>
      </c>
      <c r="W804" s="63" t="s">
        <v>2054</v>
      </c>
      <c r="X804" s="63">
        <v>4</v>
      </c>
      <c r="Y804" s="63" t="s">
        <v>1629</v>
      </c>
      <c r="Z804" s="63">
        <v>4202</v>
      </c>
      <c r="AA804" s="63" t="s">
        <v>2043</v>
      </c>
      <c r="AB804" s="63">
        <v>2</v>
      </c>
      <c r="AC804" s="63" t="s">
        <v>1364</v>
      </c>
      <c r="AD804" s="63" t="s">
        <v>17421</v>
      </c>
      <c r="AG804" s="63">
        <v>6645999</v>
      </c>
      <c r="AH804" s="63" t="s">
        <v>28078</v>
      </c>
      <c r="AI804" s="63" t="s">
        <v>28079</v>
      </c>
    </row>
    <row r="805" spans="21:35" x14ac:dyDescent="0.3">
      <c r="U805" s="63">
        <v>1100</v>
      </c>
      <c r="V805" s="63">
        <v>2</v>
      </c>
      <c r="W805" s="63" t="s">
        <v>2055</v>
      </c>
      <c r="X805" s="63">
        <v>4</v>
      </c>
      <c r="Y805" s="63" t="s">
        <v>1629</v>
      </c>
      <c r="Z805" s="63">
        <v>4202</v>
      </c>
      <c r="AA805" s="63" t="s">
        <v>2043</v>
      </c>
      <c r="AB805" s="63">
        <v>2</v>
      </c>
      <c r="AC805" s="63" t="s">
        <v>1364</v>
      </c>
      <c r="AD805" s="63" t="s">
        <v>17421</v>
      </c>
      <c r="AG805" s="63">
        <v>6646314</v>
      </c>
      <c r="AH805" s="63" t="s">
        <v>26161</v>
      </c>
      <c r="AI805" s="63" t="s">
        <v>26162</v>
      </c>
    </row>
    <row r="806" spans="21:35" x14ac:dyDescent="0.3">
      <c r="U806" s="63">
        <v>1101</v>
      </c>
      <c r="V806" s="63">
        <v>0</v>
      </c>
      <c r="W806" s="63" t="s">
        <v>2056</v>
      </c>
      <c r="X806" s="63">
        <v>4</v>
      </c>
      <c r="Y806" s="63" t="s">
        <v>1629</v>
      </c>
      <c r="Z806" s="63">
        <v>4202</v>
      </c>
      <c r="AA806" s="63" t="s">
        <v>2043</v>
      </c>
      <c r="AB806" s="63">
        <v>2</v>
      </c>
      <c r="AC806" s="63" t="s">
        <v>1364</v>
      </c>
      <c r="AD806" s="63" t="s">
        <v>17421</v>
      </c>
      <c r="AG806" s="63">
        <v>6646406</v>
      </c>
      <c r="AH806" s="63" t="s">
        <v>26765</v>
      </c>
      <c r="AI806" s="63" t="s">
        <v>26766</v>
      </c>
    </row>
    <row r="807" spans="21:35" x14ac:dyDescent="0.3">
      <c r="U807" s="63">
        <v>1102</v>
      </c>
      <c r="V807" s="63">
        <v>9</v>
      </c>
      <c r="W807" s="63" t="s">
        <v>2057</v>
      </c>
      <c r="X807" s="63">
        <v>4</v>
      </c>
      <c r="Y807" s="63" t="s">
        <v>1629</v>
      </c>
      <c r="Z807" s="63">
        <v>4202</v>
      </c>
      <c r="AA807" s="63" t="s">
        <v>2043</v>
      </c>
      <c r="AB807" s="63">
        <v>2</v>
      </c>
      <c r="AC807" s="63" t="s">
        <v>1364</v>
      </c>
      <c r="AD807" s="63" t="s">
        <v>17421</v>
      </c>
      <c r="AG807" s="63">
        <v>6647991</v>
      </c>
      <c r="AH807" s="63" t="s">
        <v>27918</v>
      </c>
      <c r="AI807" s="63" t="s">
        <v>27919</v>
      </c>
    </row>
    <row r="808" spans="21:35" x14ac:dyDescent="0.3">
      <c r="U808" s="63">
        <v>1103</v>
      </c>
      <c r="V808" s="63">
        <v>7</v>
      </c>
      <c r="W808" s="63" t="s">
        <v>17448</v>
      </c>
      <c r="X808" s="63">
        <v>4</v>
      </c>
      <c r="Y808" s="63" t="s">
        <v>1629</v>
      </c>
      <c r="Z808" s="63">
        <v>4202</v>
      </c>
      <c r="AA808" s="63" t="s">
        <v>2043</v>
      </c>
      <c r="AB808" s="63">
        <v>2</v>
      </c>
      <c r="AC808" s="63" t="s">
        <v>1364</v>
      </c>
      <c r="AD808" s="63" t="s">
        <v>17423</v>
      </c>
      <c r="AG808" s="63">
        <v>6648044</v>
      </c>
      <c r="AH808" s="63" t="s">
        <v>25003</v>
      </c>
      <c r="AI808" s="63" t="s">
        <v>25004</v>
      </c>
    </row>
    <row r="809" spans="21:35" x14ac:dyDescent="0.3">
      <c r="U809" s="63">
        <v>1104</v>
      </c>
      <c r="V809" s="63">
        <v>5</v>
      </c>
      <c r="W809" s="63" t="s">
        <v>2058</v>
      </c>
      <c r="X809" s="63">
        <v>4</v>
      </c>
      <c r="Y809" s="63" t="s">
        <v>1629</v>
      </c>
      <c r="Z809" s="63">
        <v>4202</v>
      </c>
      <c r="AA809" s="63" t="s">
        <v>2043</v>
      </c>
      <c r="AB809" s="63">
        <v>2</v>
      </c>
      <c r="AC809" s="63" t="s">
        <v>1364</v>
      </c>
      <c r="AD809" s="63" t="s">
        <v>17421</v>
      </c>
      <c r="AG809" s="72">
        <v>6648160</v>
      </c>
      <c r="AH809" s="1" t="s">
        <v>23853</v>
      </c>
      <c r="AI809" s="1" t="s">
        <v>23854</v>
      </c>
    </row>
    <row r="810" spans="21:35" x14ac:dyDescent="0.3">
      <c r="U810" s="63">
        <v>1108</v>
      </c>
      <c r="V810" s="63">
        <v>8</v>
      </c>
      <c r="W810" s="63" t="s">
        <v>2059</v>
      </c>
      <c r="X810" s="63">
        <v>4</v>
      </c>
      <c r="Y810" s="63" t="s">
        <v>1629</v>
      </c>
      <c r="Z810" s="63">
        <v>4202</v>
      </c>
      <c r="AA810" s="63" t="s">
        <v>2043</v>
      </c>
      <c r="AB810" s="63">
        <v>2</v>
      </c>
      <c r="AC810" s="63" t="s">
        <v>1364</v>
      </c>
      <c r="AD810" s="63" t="s">
        <v>17421</v>
      </c>
      <c r="AG810" s="72">
        <v>6648590</v>
      </c>
      <c r="AH810" s="1" t="s">
        <v>24335</v>
      </c>
      <c r="AI810" s="1" t="s">
        <v>24336</v>
      </c>
    </row>
    <row r="811" spans="21:35" x14ac:dyDescent="0.3">
      <c r="U811" s="63">
        <v>1109</v>
      </c>
      <c r="V811" s="63">
        <v>6</v>
      </c>
      <c r="W811" s="63" t="s">
        <v>2060</v>
      </c>
      <c r="X811" s="63">
        <v>4</v>
      </c>
      <c r="Y811" s="63" t="s">
        <v>1629</v>
      </c>
      <c r="Z811" s="63">
        <v>4202</v>
      </c>
      <c r="AA811" s="63" t="s">
        <v>2043</v>
      </c>
      <c r="AB811" s="63">
        <v>2</v>
      </c>
      <c r="AC811" s="63" t="s">
        <v>1364</v>
      </c>
      <c r="AD811" s="63" t="s">
        <v>17421</v>
      </c>
      <c r="AG811" s="63">
        <v>6649093</v>
      </c>
      <c r="AH811" s="63" t="s">
        <v>25293</v>
      </c>
      <c r="AI811" s="63" t="s">
        <v>25294</v>
      </c>
    </row>
    <row r="812" spans="21:35" x14ac:dyDescent="0.3">
      <c r="U812" s="63">
        <v>1113</v>
      </c>
      <c r="V812" s="63">
        <v>4</v>
      </c>
      <c r="W812" s="63" t="s">
        <v>2061</v>
      </c>
      <c r="X812" s="63">
        <v>4</v>
      </c>
      <c r="Y812" s="63" t="s">
        <v>1629</v>
      </c>
      <c r="Z812" s="63">
        <v>4202</v>
      </c>
      <c r="AA812" s="63" t="s">
        <v>2043</v>
      </c>
      <c r="AB812" s="63">
        <v>2</v>
      </c>
      <c r="AC812" s="63" t="s">
        <v>1364</v>
      </c>
      <c r="AD812" s="63" t="s">
        <v>17421</v>
      </c>
      <c r="AG812" s="72">
        <v>6650113</v>
      </c>
      <c r="AH812" s="1" t="s">
        <v>23987</v>
      </c>
      <c r="AI812" s="1" t="s">
        <v>23988</v>
      </c>
    </row>
    <row r="813" spans="21:35" x14ac:dyDescent="0.3">
      <c r="U813" s="63">
        <v>1114</v>
      </c>
      <c r="V813" s="63">
        <v>2</v>
      </c>
      <c r="W813" s="63" t="s">
        <v>2062</v>
      </c>
      <c r="X813" s="63">
        <v>4</v>
      </c>
      <c r="Y813" s="63" t="s">
        <v>1629</v>
      </c>
      <c r="Z813" s="63">
        <v>4202</v>
      </c>
      <c r="AA813" s="63" t="s">
        <v>2043</v>
      </c>
      <c r="AB813" s="63">
        <v>3</v>
      </c>
      <c r="AC813" s="63" t="s">
        <v>1288</v>
      </c>
      <c r="AD813" s="63" t="s">
        <v>17421</v>
      </c>
      <c r="AG813" s="72">
        <v>6651045</v>
      </c>
      <c r="AH813" s="1" t="s">
        <v>24329</v>
      </c>
      <c r="AI813" s="1" t="s">
        <v>24330</v>
      </c>
    </row>
    <row r="814" spans="21:35" x14ac:dyDescent="0.3">
      <c r="U814" s="63">
        <v>1115</v>
      </c>
      <c r="V814" s="63">
        <v>0</v>
      </c>
      <c r="W814" s="63" t="s">
        <v>17449</v>
      </c>
      <c r="X814" s="63">
        <v>4</v>
      </c>
      <c r="Y814" s="63" t="s">
        <v>1629</v>
      </c>
      <c r="Z814" s="63">
        <v>4202</v>
      </c>
      <c r="AA814" s="63" t="s">
        <v>2043</v>
      </c>
      <c r="AB814" s="63">
        <v>2</v>
      </c>
      <c r="AC814" s="63" t="s">
        <v>1364</v>
      </c>
      <c r="AD814" s="63" t="s">
        <v>17423</v>
      </c>
      <c r="AG814" s="63">
        <v>6651571</v>
      </c>
      <c r="AH814" s="63" t="s">
        <v>25049</v>
      </c>
      <c r="AI814" s="63" t="s">
        <v>25050</v>
      </c>
    </row>
    <row r="815" spans="21:35" x14ac:dyDescent="0.3">
      <c r="U815" s="63">
        <v>1116</v>
      </c>
      <c r="V815" s="63">
        <v>9</v>
      </c>
      <c r="W815" s="63" t="s">
        <v>2063</v>
      </c>
      <c r="X815" s="63">
        <v>4</v>
      </c>
      <c r="Y815" s="63" t="s">
        <v>1629</v>
      </c>
      <c r="Z815" s="63">
        <v>4202</v>
      </c>
      <c r="AA815" s="63" t="s">
        <v>2043</v>
      </c>
      <c r="AB815" s="63">
        <v>3</v>
      </c>
      <c r="AC815" s="63" t="s">
        <v>1288</v>
      </c>
      <c r="AD815" s="63" t="s">
        <v>17421</v>
      </c>
      <c r="AG815" s="63">
        <v>6653002</v>
      </c>
      <c r="AH815" s="63" t="s">
        <v>27534</v>
      </c>
      <c r="AI815" s="63" t="s">
        <v>27535</v>
      </c>
    </row>
    <row r="816" spans="21:35" x14ac:dyDescent="0.3">
      <c r="U816" s="63">
        <v>1117</v>
      </c>
      <c r="V816" s="63">
        <v>7</v>
      </c>
      <c r="W816" s="63" t="s">
        <v>2064</v>
      </c>
      <c r="X816" s="63">
        <v>4</v>
      </c>
      <c r="Y816" s="63" t="s">
        <v>1629</v>
      </c>
      <c r="Z816" s="63">
        <v>4202</v>
      </c>
      <c r="AA816" s="63" t="s">
        <v>2043</v>
      </c>
      <c r="AB816" s="63">
        <v>3</v>
      </c>
      <c r="AC816" s="63" t="s">
        <v>1288</v>
      </c>
      <c r="AD816" s="63" t="s">
        <v>17421</v>
      </c>
      <c r="AG816" s="63">
        <v>6653316</v>
      </c>
      <c r="AH816" s="63" t="s">
        <v>25291</v>
      </c>
      <c r="AI816" s="63" t="s">
        <v>25292</v>
      </c>
    </row>
    <row r="817" spans="21:35" x14ac:dyDescent="0.3">
      <c r="U817" s="63">
        <v>1119</v>
      </c>
      <c r="V817" s="63">
        <v>3</v>
      </c>
      <c r="W817" s="63" t="s">
        <v>2065</v>
      </c>
      <c r="X817" s="63">
        <v>5</v>
      </c>
      <c r="Y817" s="63" t="s">
        <v>2066</v>
      </c>
      <c r="Z817" s="63">
        <v>5401</v>
      </c>
      <c r="AA817" s="63" t="s">
        <v>2067</v>
      </c>
      <c r="AB817" s="63">
        <v>3</v>
      </c>
      <c r="AC817" s="63" t="s">
        <v>1288</v>
      </c>
      <c r="AD817" s="63" t="s">
        <v>17421</v>
      </c>
      <c r="AG817" s="63">
        <v>6653544</v>
      </c>
      <c r="AH817" s="63" t="s">
        <v>27309</v>
      </c>
      <c r="AI817" s="63" t="s">
        <v>27310</v>
      </c>
    </row>
    <row r="818" spans="21:35" x14ac:dyDescent="0.3">
      <c r="U818" s="63">
        <v>1120</v>
      </c>
      <c r="V818" s="63">
        <v>7</v>
      </c>
      <c r="W818" s="63" t="s">
        <v>2068</v>
      </c>
      <c r="X818" s="63">
        <v>5</v>
      </c>
      <c r="Y818" s="63" t="s">
        <v>2066</v>
      </c>
      <c r="Z818" s="63">
        <v>5401</v>
      </c>
      <c r="AA818" s="63" t="s">
        <v>2067</v>
      </c>
      <c r="AB818" s="63">
        <v>2</v>
      </c>
      <c r="AC818" s="63" t="s">
        <v>1364</v>
      </c>
      <c r="AD818" s="63" t="s">
        <v>17421</v>
      </c>
      <c r="AG818" s="63">
        <v>6653748</v>
      </c>
      <c r="AH818" s="63" t="s">
        <v>26493</v>
      </c>
      <c r="AI818" s="63" t="s">
        <v>26494</v>
      </c>
    </row>
    <row r="819" spans="21:35" x14ac:dyDescent="0.3">
      <c r="U819" s="63">
        <v>1121</v>
      </c>
      <c r="V819" s="63">
        <v>5</v>
      </c>
      <c r="W819" s="63" t="s">
        <v>2069</v>
      </c>
      <c r="X819" s="63">
        <v>5</v>
      </c>
      <c r="Y819" s="63" t="s">
        <v>2066</v>
      </c>
      <c r="Z819" s="63">
        <v>5401</v>
      </c>
      <c r="AA819" s="63" t="s">
        <v>2067</v>
      </c>
      <c r="AB819" s="63">
        <v>2</v>
      </c>
      <c r="AC819" s="63" t="s">
        <v>1364</v>
      </c>
      <c r="AD819" s="63" t="s">
        <v>17421</v>
      </c>
      <c r="AG819" s="72">
        <v>6654468</v>
      </c>
      <c r="AH819" s="1" t="s">
        <v>24795</v>
      </c>
      <c r="AI819" s="1" t="s">
        <v>24796</v>
      </c>
    </row>
    <row r="820" spans="21:35" x14ac:dyDescent="0.3">
      <c r="U820" s="63">
        <v>1122</v>
      </c>
      <c r="V820" s="63">
        <v>3</v>
      </c>
      <c r="W820" s="63" t="s">
        <v>2070</v>
      </c>
      <c r="X820" s="63">
        <v>5</v>
      </c>
      <c r="Y820" s="63" t="s">
        <v>2066</v>
      </c>
      <c r="Z820" s="63">
        <v>5401</v>
      </c>
      <c r="AA820" s="63" t="s">
        <v>2067</v>
      </c>
      <c r="AB820" s="63">
        <v>2</v>
      </c>
      <c r="AC820" s="63" t="s">
        <v>1364</v>
      </c>
      <c r="AD820" s="63" t="s">
        <v>17421</v>
      </c>
      <c r="AG820" s="63">
        <v>6655534</v>
      </c>
      <c r="AH820" s="63" t="s">
        <v>27518</v>
      </c>
      <c r="AI820" s="63" t="s">
        <v>27519</v>
      </c>
    </row>
    <row r="821" spans="21:35" x14ac:dyDescent="0.3">
      <c r="U821" s="63">
        <v>1123</v>
      </c>
      <c r="V821" s="63">
        <v>1</v>
      </c>
      <c r="W821" s="63" t="s">
        <v>1271</v>
      </c>
      <c r="X821" s="63">
        <v>5</v>
      </c>
      <c r="Y821" s="63" t="s">
        <v>2066</v>
      </c>
      <c r="Z821" s="63">
        <v>5401</v>
      </c>
      <c r="AA821" s="63" t="s">
        <v>2067</v>
      </c>
      <c r="AB821" s="63">
        <v>2</v>
      </c>
      <c r="AC821" s="63" t="s">
        <v>1364</v>
      </c>
      <c r="AD821" s="63" t="s">
        <v>17421</v>
      </c>
      <c r="AG821" s="63">
        <v>6655770</v>
      </c>
      <c r="AH821" s="63" t="s">
        <v>28132</v>
      </c>
      <c r="AI821" s="63" t="s">
        <v>28133</v>
      </c>
    </row>
    <row r="822" spans="21:35" x14ac:dyDescent="0.3">
      <c r="U822" s="63">
        <v>1125</v>
      </c>
      <c r="V822" s="63">
        <v>8</v>
      </c>
      <c r="W822" s="63" t="s">
        <v>2071</v>
      </c>
      <c r="X822" s="63">
        <v>5</v>
      </c>
      <c r="Y822" s="63" t="s">
        <v>2066</v>
      </c>
      <c r="Z822" s="63">
        <v>5401</v>
      </c>
      <c r="AA822" s="63" t="s">
        <v>2067</v>
      </c>
      <c r="AB822" s="63">
        <v>2</v>
      </c>
      <c r="AC822" s="63" t="s">
        <v>1364</v>
      </c>
      <c r="AD822" s="63" t="s">
        <v>17421</v>
      </c>
      <c r="AG822" s="63">
        <v>6655796</v>
      </c>
      <c r="AH822" s="63" t="s">
        <v>25169</v>
      </c>
      <c r="AI822" s="63" t="s">
        <v>25170</v>
      </c>
    </row>
    <row r="823" spans="21:35" x14ac:dyDescent="0.3">
      <c r="U823" s="63">
        <v>1126</v>
      </c>
      <c r="V823" s="63">
        <v>6</v>
      </c>
      <c r="W823" s="63" t="s">
        <v>2072</v>
      </c>
      <c r="X823" s="63">
        <v>5</v>
      </c>
      <c r="Y823" s="63" t="s">
        <v>2066</v>
      </c>
      <c r="Z823" s="63">
        <v>5401</v>
      </c>
      <c r="AA823" s="63" t="s">
        <v>2067</v>
      </c>
      <c r="AB823" s="63">
        <v>2</v>
      </c>
      <c r="AC823" s="63" t="s">
        <v>1364</v>
      </c>
      <c r="AD823" s="63" t="s">
        <v>17421</v>
      </c>
      <c r="AG823" s="72">
        <v>6656139</v>
      </c>
      <c r="AH823" s="1" t="s">
        <v>23163</v>
      </c>
      <c r="AI823" s="1" t="s">
        <v>23164</v>
      </c>
    </row>
    <row r="824" spans="21:35" x14ac:dyDescent="0.3">
      <c r="U824" s="63">
        <v>1128</v>
      </c>
      <c r="V824" s="63">
        <v>2</v>
      </c>
      <c r="W824" s="63" t="s">
        <v>2073</v>
      </c>
      <c r="X824" s="63">
        <v>5</v>
      </c>
      <c r="Y824" s="63" t="s">
        <v>2066</v>
      </c>
      <c r="Z824" s="63">
        <v>5401</v>
      </c>
      <c r="AA824" s="63" t="s">
        <v>2067</v>
      </c>
      <c r="AB824" s="63">
        <v>2</v>
      </c>
      <c r="AC824" s="63" t="s">
        <v>1364</v>
      </c>
      <c r="AD824" s="63" t="s">
        <v>17421</v>
      </c>
      <c r="AG824" s="72">
        <v>6656758</v>
      </c>
      <c r="AH824" s="1" t="s">
        <v>23181</v>
      </c>
      <c r="AI824" s="1" t="s">
        <v>23182</v>
      </c>
    </row>
    <row r="825" spans="21:35" x14ac:dyDescent="0.3">
      <c r="U825" s="63">
        <v>1129</v>
      </c>
      <c r="V825" s="63">
        <v>0</v>
      </c>
      <c r="W825" s="63" t="s">
        <v>2074</v>
      </c>
      <c r="X825" s="63">
        <v>5</v>
      </c>
      <c r="Y825" s="63" t="s">
        <v>2066</v>
      </c>
      <c r="Z825" s="63">
        <v>5401</v>
      </c>
      <c r="AA825" s="63" t="s">
        <v>2067</v>
      </c>
      <c r="AB825" s="63">
        <v>2</v>
      </c>
      <c r="AC825" s="63" t="s">
        <v>1364</v>
      </c>
      <c r="AD825" s="63" t="s">
        <v>17421</v>
      </c>
      <c r="AG825" s="72">
        <v>6657355</v>
      </c>
      <c r="AH825" s="1" t="s">
        <v>24451</v>
      </c>
      <c r="AI825" s="1" t="s">
        <v>24452</v>
      </c>
    </row>
    <row r="826" spans="21:35" x14ac:dyDescent="0.3">
      <c r="U826" s="63">
        <v>1130</v>
      </c>
      <c r="V826" s="63">
        <v>4</v>
      </c>
      <c r="W826" s="63" t="s">
        <v>2075</v>
      </c>
      <c r="X826" s="63">
        <v>5</v>
      </c>
      <c r="Y826" s="63" t="s">
        <v>2066</v>
      </c>
      <c r="Z826" s="63">
        <v>5401</v>
      </c>
      <c r="AA826" s="63" t="s">
        <v>2067</v>
      </c>
      <c r="AB826" s="63">
        <v>2</v>
      </c>
      <c r="AC826" s="63" t="s">
        <v>1364</v>
      </c>
      <c r="AD826" s="63" t="s">
        <v>17421</v>
      </c>
      <c r="AG826" s="72">
        <v>6657867</v>
      </c>
      <c r="AH826" s="1" t="s">
        <v>24809</v>
      </c>
      <c r="AI826" s="1" t="s">
        <v>24810</v>
      </c>
    </row>
    <row r="827" spans="21:35" x14ac:dyDescent="0.3">
      <c r="U827" s="63">
        <v>1131</v>
      </c>
      <c r="V827" s="63">
        <v>2</v>
      </c>
      <c r="W827" s="63" t="s">
        <v>2076</v>
      </c>
      <c r="X827" s="63">
        <v>5</v>
      </c>
      <c r="Y827" s="63" t="s">
        <v>2066</v>
      </c>
      <c r="Z827" s="63">
        <v>5401</v>
      </c>
      <c r="AA827" s="63" t="s">
        <v>2067</v>
      </c>
      <c r="AB827" s="63">
        <v>2</v>
      </c>
      <c r="AC827" s="63" t="s">
        <v>1364</v>
      </c>
      <c r="AD827" s="63" t="s">
        <v>17421</v>
      </c>
      <c r="AG827" s="63">
        <v>6658036</v>
      </c>
      <c r="AH827" s="63" t="s">
        <v>27594</v>
      </c>
      <c r="AI827" s="63" t="s">
        <v>27595</v>
      </c>
    </row>
    <row r="828" spans="21:35" x14ac:dyDescent="0.3">
      <c r="U828" s="63">
        <v>1132</v>
      </c>
      <c r="V828" s="63">
        <v>0</v>
      </c>
      <c r="W828" s="63" t="s">
        <v>2077</v>
      </c>
      <c r="X828" s="63">
        <v>5</v>
      </c>
      <c r="Y828" s="63" t="s">
        <v>2066</v>
      </c>
      <c r="Z828" s="63">
        <v>5401</v>
      </c>
      <c r="AA828" s="63" t="s">
        <v>2067</v>
      </c>
      <c r="AB828" s="63">
        <v>2</v>
      </c>
      <c r="AC828" s="63" t="s">
        <v>1364</v>
      </c>
      <c r="AD828" s="63" t="s">
        <v>17421</v>
      </c>
      <c r="AG828" s="63">
        <v>6658216</v>
      </c>
      <c r="AH828" s="63" t="s">
        <v>27019</v>
      </c>
      <c r="AI828" s="63" t="s">
        <v>27020</v>
      </c>
    </row>
    <row r="829" spans="21:35" x14ac:dyDescent="0.3">
      <c r="U829" s="63">
        <v>1133</v>
      </c>
      <c r="V829" s="63">
        <v>9</v>
      </c>
      <c r="W829" s="63" t="s">
        <v>2078</v>
      </c>
      <c r="X829" s="63">
        <v>5</v>
      </c>
      <c r="Y829" s="63" t="s">
        <v>2066</v>
      </c>
      <c r="Z829" s="63">
        <v>5401</v>
      </c>
      <c r="AA829" s="63" t="s">
        <v>2067</v>
      </c>
      <c r="AB829" s="63">
        <v>2</v>
      </c>
      <c r="AC829" s="63" t="s">
        <v>1364</v>
      </c>
      <c r="AD829" s="63" t="s">
        <v>17421</v>
      </c>
      <c r="AG829" s="72">
        <v>6658487</v>
      </c>
      <c r="AH829" s="1" t="s">
        <v>24811</v>
      </c>
      <c r="AI829" s="1" t="s">
        <v>24812</v>
      </c>
    </row>
    <row r="830" spans="21:35" x14ac:dyDescent="0.3">
      <c r="U830" s="63">
        <v>1134</v>
      </c>
      <c r="V830" s="63">
        <v>7</v>
      </c>
      <c r="W830" s="63" t="s">
        <v>2079</v>
      </c>
      <c r="X830" s="63">
        <v>5</v>
      </c>
      <c r="Y830" s="63" t="s">
        <v>2066</v>
      </c>
      <c r="Z830" s="63">
        <v>5401</v>
      </c>
      <c r="AA830" s="63" t="s">
        <v>2067</v>
      </c>
      <c r="AB830" s="63">
        <v>2</v>
      </c>
      <c r="AC830" s="63" t="s">
        <v>1364</v>
      </c>
      <c r="AD830" s="63" t="s">
        <v>17421</v>
      </c>
      <c r="AG830" s="72">
        <v>6658851</v>
      </c>
      <c r="AH830" s="1" t="s">
        <v>24245</v>
      </c>
      <c r="AI830" s="1" t="s">
        <v>24246</v>
      </c>
    </row>
    <row r="831" spans="21:35" x14ac:dyDescent="0.3">
      <c r="U831" s="63">
        <v>1135</v>
      </c>
      <c r="V831" s="63">
        <v>5</v>
      </c>
      <c r="W831" s="63" t="s">
        <v>2080</v>
      </c>
      <c r="X831" s="63">
        <v>5</v>
      </c>
      <c r="Y831" s="63" t="s">
        <v>2066</v>
      </c>
      <c r="Z831" s="63">
        <v>5401</v>
      </c>
      <c r="AA831" s="63" t="s">
        <v>2067</v>
      </c>
      <c r="AB831" s="63">
        <v>2</v>
      </c>
      <c r="AC831" s="63" t="s">
        <v>1364</v>
      </c>
      <c r="AD831" s="63" t="s">
        <v>17421</v>
      </c>
      <c r="AG831" s="63">
        <v>6659792</v>
      </c>
      <c r="AH831" s="63" t="s">
        <v>26507</v>
      </c>
      <c r="AI831" s="63" t="s">
        <v>26508</v>
      </c>
    </row>
    <row r="832" spans="21:35" x14ac:dyDescent="0.3">
      <c r="U832" s="63">
        <v>1136</v>
      </c>
      <c r="V832" s="63">
        <v>3</v>
      </c>
      <c r="W832" s="63" t="s">
        <v>2081</v>
      </c>
      <c r="X832" s="63">
        <v>5</v>
      </c>
      <c r="Y832" s="63" t="s">
        <v>2066</v>
      </c>
      <c r="Z832" s="63">
        <v>5401</v>
      </c>
      <c r="AA832" s="63" t="s">
        <v>2067</v>
      </c>
      <c r="AB832" s="63">
        <v>2</v>
      </c>
      <c r="AC832" s="63" t="s">
        <v>1364</v>
      </c>
      <c r="AD832" s="63" t="s">
        <v>17421</v>
      </c>
      <c r="AG832" s="63">
        <v>6659815</v>
      </c>
      <c r="AH832" s="63" t="s">
        <v>25683</v>
      </c>
      <c r="AI832" s="63" t="s">
        <v>25684</v>
      </c>
    </row>
    <row r="833" spans="21:35" x14ac:dyDescent="0.3">
      <c r="U833" s="63">
        <v>1137</v>
      </c>
      <c r="V833" s="63">
        <v>1</v>
      </c>
      <c r="W833" s="63" t="s">
        <v>2082</v>
      </c>
      <c r="X833" s="63">
        <v>5</v>
      </c>
      <c r="Y833" s="63" t="s">
        <v>2066</v>
      </c>
      <c r="Z833" s="63">
        <v>5401</v>
      </c>
      <c r="AA833" s="63" t="s">
        <v>2067</v>
      </c>
      <c r="AB833" s="63">
        <v>2</v>
      </c>
      <c r="AC833" s="63" t="s">
        <v>1364</v>
      </c>
      <c r="AD833" s="63" t="s">
        <v>17421</v>
      </c>
      <c r="AG833" s="72">
        <v>6660499</v>
      </c>
      <c r="AH833" s="1" t="s">
        <v>21897</v>
      </c>
      <c r="AI833" s="1" t="s">
        <v>21898</v>
      </c>
    </row>
    <row r="834" spans="21:35" x14ac:dyDescent="0.3">
      <c r="U834" s="63">
        <v>1139</v>
      </c>
      <c r="V834" s="63">
        <v>8</v>
      </c>
      <c r="W834" s="63" t="s">
        <v>2083</v>
      </c>
      <c r="X834" s="63">
        <v>5</v>
      </c>
      <c r="Y834" s="63" t="s">
        <v>2066</v>
      </c>
      <c r="Z834" s="63">
        <v>5401</v>
      </c>
      <c r="AA834" s="63" t="s">
        <v>2067</v>
      </c>
      <c r="AB834" s="63">
        <v>2</v>
      </c>
      <c r="AC834" s="63" t="s">
        <v>1364</v>
      </c>
      <c r="AD834" s="63" t="s">
        <v>17421</v>
      </c>
      <c r="AG834" s="72">
        <v>6660524</v>
      </c>
      <c r="AH834" s="1" t="s">
        <v>21807</v>
      </c>
      <c r="AI834" s="1" t="s">
        <v>21808</v>
      </c>
    </row>
    <row r="835" spans="21:35" x14ac:dyDescent="0.3">
      <c r="U835" s="63">
        <v>1140</v>
      </c>
      <c r="V835" s="63">
        <v>1</v>
      </c>
      <c r="W835" s="63" t="s">
        <v>2084</v>
      </c>
      <c r="X835" s="63">
        <v>5</v>
      </c>
      <c r="Y835" s="63" t="s">
        <v>2066</v>
      </c>
      <c r="Z835" s="63">
        <v>5401</v>
      </c>
      <c r="AA835" s="63" t="s">
        <v>2067</v>
      </c>
      <c r="AB835" s="63">
        <v>2</v>
      </c>
      <c r="AC835" s="63" t="s">
        <v>1364</v>
      </c>
      <c r="AD835" s="63" t="s">
        <v>17421</v>
      </c>
      <c r="AG835" s="72">
        <v>6660657</v>
      </c>
      <c r="AH835" s="1" t="s">
        <v>21989</v>
      </c>
      <c r="AI835" s="1" t="s">
        <v>21990</v>
      </c>
    </row>
    <row r="836" spans="21:35" x14ac:dyDescent="0.3">
      <c r="U836" s="63">
        <v>1142</v>
      </c>
      <c r="V836" s="63">
        <v>8</v>
      </c>
      <c r="W836" s="63" t="s">
        <v>2085</v>
      </c>
      <c r="X836" s="63">
        <v>5</v>
      </c>
      <c r="Y836" s="63" t="s">
        <v>2066</v>
      </c>
      <c r="Z836" s="63">
        <v>5401</v>
      </c>
      <c r="AA836" s="63" t="s">
        <v>2067</v>
      </c>
      <c r="AB836" s="63">
        <v>2</v>
      </c>
      <c r="AC836" s="63" t="s">
        <v>1364</v>
      </c>
      <c r="AD836" s="63" t="s">
        <v>17421</v>
      </c>
      <c r="AG836" s="72">
        <v>6660744</v>
      </c>
      <c r="AH836" s="1" t="s">
        <v>22143</v>
      </c>
      <c r="AI836" s="1" t="s">
        <v>22144</v>
      </c>
    </row>
    <row r="837" spans="21:35" x14ac:dyDescent="0.3">
      <c r="U837" s="63">
        <v>1143</v>
      </c>
      <c r="V837" s="63">
        <v>6</v>
      </c>
      <c r="W837" s="63" t="s">
        <v>2086</v>
      </c>
      <c r="X837" s="63">
        <v>5</v>
      </c>
      <c r="Y837" s="63" t="s">
        <v>2066</v>
      </c>
      <c r="Z837" s="63">
        <v>5401</v>
      </c>
      <c r="AA837" s="63" t="s">
        <v>2067</v>
      </c>
      <c r="AB837" s="63">
        <v>2</v>
      </c>
      <c r="AC837" s="63" t="s">
        <v>1364</v>
      </c>
      <c r="AD837" s="63" t="s">
        <v>17421</v>
      </c>
      <c r="AG837" s="72">
        <v>6661031</v>
      </c>
      <c r="AH837" s="1" t="s">
        <v>23773</v>
      </c>
      <c r="AI837" s="1" t="s">
        <v>23774</v>
      </c>
    </row>
    <row r="838" spans="21:35" x14ac:dyDescent="0.3">
      <c r="U838" s="63">
        <v>1144</v>
      </c>
      <c r="V838" s="63">
        <v>4</v>
      </c>
      <c r="W838" s="63" t="s">
        <v>2087</v>
      </c>
      <c r="X838" s="63">
        <v>5</v>
      </c>
      <c r="Y838" s="63" t="s">
        <v>2066</v>
      </c>
      <c r="Z838" s="63">
        <v>5401</v>
      </c>
      <c r="AA838" s="63" t="s">
        <v>2067</v>
      </c>
      <c r="AB838" s="63">
        <v>2</v>
      </c>
      <c r="AC838" s="63" t="s">
        <v>1364</v>
      </c>
      <c r="AD838" s="63" t="s">
        <v>17421</v>
      </c>
      <c r="AG838" s="72">
        <v>6661357</v>
      </c>
      <c r="AH838" s="1" t="s">
        <v>22681</v>
      </c>
      <c r="AI838" s="1" t="s">
        <v>22682</v>
      </c>
    </row>
    <row r="839" spans="21:35" x14ac:dyDescent="0.3">
      <c r="U839" s="63">
        <v>1145</v>
      </c>
      <c r="V839" s="63">
        <v>2</v>
      </c>
      <c r="W839" s="63" t="s">
        <v>2088</v>
      </c>
      <c r="X839" s="63">
        <v>5</v>
      </c>
      <c r="Y839" s="63" t="s">
        <v>2066</v>
      </c>
      <c r="Z839" s="63">
        <v>5401</v>
      </c>
      <c r="AA839" s="63" t="s">
        <v>2067</v>
      </c>
      <c r="AB839" s="63">
        <v>2</v>
      </c>
      <c r="AC839" s="63" t="s">
        <v>1364</v>
      </c>
      <c r="AD839" s="63" t="s">
        <v>17421</v>
      </c>
      <c r="AG839" s="72">
        <v>6661781</v>
      </c>
      <c r="AH839" s="1" t="s">
        <v>22813</v>
      </c>
      <c r="AI839" s="1" t="s">
        <v>22814</v>
      </c>
    </row>
    <row r="840" spans="21:35" x14ac:dyDescent="0.3">
      <c r="U840" s="63">
        <v>1147</v>
      </c>
      <c r="V840" s="63">
        <v>9</v>
      </c>
      <c r="W840" s="63" t="s">
        <v>2089</v>
      </c>
      <c r="X840" s="63">
        <v>5</v>
      </c>
      <c r="Y840" s="63" t="s">
        <v>2066</v>
      </c>
      <c r="Z840" s="63">
        <v>5404</v>
      </c>
      <c r="AA840" s="63" t="s">
        <v>2090</v>
      </c>
      <c r="AB840" s="63">
        <v>2</v>
      </c>
      <c r="AC840" s="63" t="s">
        <v>1364</v>
      </c>
      <c r="AD840" s="63" t="s">
        <v>17421</v>
      </c>
      <c r="AG840" s="72">
        <v>6662222</v>
      </c>
      <c r="AH840" s="1" t="s">
        <v>22523</v>
      </c>
      <c r="AI840" s="1" t="s">
        <v>22524</v>
      </c>
    </row>
    <row r="841" spans="21:35" x14ac:dyDescent="0.3">
      <c r="U841" s="63">
        <v>1148</v>
      </c>
      <c r="V841" s="63">
        <v>7</v>
      </c>
      <c r="W841" s="63" t="s">
        <v>2091</v>
      </c>
      <c r="X841" s="63">
        <v>5</v>
      </c>
      <c r="Y841" s="63" t="s">
        <v>2066</v>
      </c>
      <c r="Z841" s="63">
        <v>5404</v>
      </c>
      <c r="AA841" s="63" t="s">
        <v>2090</v>
      </c>
      <c r="AB841" s="63">
        <v>2</v>
      </c>
      <c r="AC841" s="63" t="s">
        <v>1364</v>
      </c>
      <c r="AD841" s="63" t="s">
        <v>17421</v>
      </c>
      <c r="AG841" s="63">
        <v>6662333</v>
      </c>
      <c r="AH841" s="63" t="s">
        <v>26871</v>
      </c>
      <c r="AI841" s="63" t="s">
        <v>26872</v>
      </c>
    </row>
    <row r="842" spans="21:35" x14ac:dyDescent="0.3">
      <c r="U842" s="63">
        <v>1149</v>
      </c>
      <c r="V842" s="63">
        <v>5</v>
      </c>
      <c r="W842" s="63" t="s">
        <v>2092</v>
      </c>
      <c r="X842" s="63">
        <v>5</v>
      </c>
      <c r="Y842" s="63" t="s">
        <v>2066</v>
      </c>
      <c r="Z842" s="63">
        <v>5404</v>
      </c>
      <c r="AA842" s="63" t="s">
        <v>2090</v>
      </c>
      <c r="AB842" s="63">
        <v>2</v>
      </c>
      <c r="AC842" s="63" t="s">
        <v>1364</v>
      </c>
      <c r="AD842" s="63" t="s">
        <v>17421</v>
      </c>
      <c r="AG842" s="63">
        <v>6664538</v>
      </c>
      <c r="AH842" s="63" t="s">
        <v>25015</v>
      </c>
      <c r="AI842" s="63" t="s">
        <v>25016</v>
      </c>
    </row>
    <row r="843" spans="21:35" x14ac:dyDescent="0.3">
      <c r="U843" s="63">
        <v>1150</v>
      </c>
      <c r="V843" s="63">
        <v>9</v>
      </c>
      <c r="W843" s="63" t="s">
        <v>2093</v>
      </c>
      <c r="X843" s="63">
        <v>5</v>
      </c>
      <c r="Y843" s="63" t="s">
        <v>2066</v>
      </c>
      <c r="Z843" s="63">
        <v>5404</v>
      </c>
      <c r="AA843" s="63" t="s">
        <v>2090</v>
      </c>
      <c r="AB843" s="63">
        <v>2</v>
      </c>
      <c r="AC843" s="63" t="s">
        <v>1364</v>
      </c>
      <c r="AD843" s="63" t="s">
        <v>17421</v>
      </c>
      <c r="AG843" s="72">
        <v>6664631</v>
      </c>
      <c r="AH843" s="1" t="s">
        <v>24351</v>
      </c>
      <c r="AI843" s="1" t="s">
        <v>24352</v>
      </c>
    </row>
    <row r="844" spans="21:35" x14ac:dyDescent="0.3">
      <c r="U844" s="63">
        <v>1151</v>
      </c>
      <c r="V844" s="63">
        <v>7</v>
      </c>
      <c r="W844" s="63" t="s">
        <v>2094</v>
      </c>
      <c r="X844" s="63">
        <v>5</v>
      </c>
      <c r="Y844" s="63" t="s">
        <v>2066</v>
      </c>
      <c r="Z844" s="63">
        <v>5404</v>
      </c>
      <c r="AA844" s="63" t="s">
        <v>2090</v>
      </c>
      <c r="AB844" s="63">
        <v>2</v>
      </c>
      <c r="AC844" s="63" t="s">
        <v>1364</v>
      </c>
      <c r="AD844" s="63" t="s">
        <v>17421</v>
      </c>
      <c r="AG844" s="63">
        <v>6664782</v>
      </c>
      <c r="AH844" s="63" t="s">
        <v>26485</v>
      </c>
      <c r="AI844" s="63" t="s">
        <v>26486</v>
      </c>
    </row>
    <row r="845" spans="21:35" x14ac:dyDescent="0.3">
      <c r="U845" s="63">
        <v>1152</v>
      </c>
      <c r="V845" s="63">
        <v>5</v>
      </c>
      <c r="W845" s="63" t="s">
        <v>2095</v>
      </c>
      <c r="X845" s="63">
        <v>5</v>
      </c>
      <c r="Y845" s="63" t="s">
        <v>2066</v>
      </c>
      <c r="Z845" s="63">
        <v>5404</v>
      </c>
      <c r="AA845" s="63" t="s">
        <v>2090</v>
      </c>
      <c r="AB845" s="63">
        <v>2</v>
      </c>
      <c r="AC845" s="63" t="s">
        <v>1364</v>
      </c>
      <c r="AD845" s="63" t="s">
        <v>17421</v>
      </c>
      <c r="AG845" s="63">
        <v>6665874</v>
      </c>
      <c r="AH845" s="63" t="s">
        <v>26669</v>
      </c>
      <c r="AI845" s="63" t="s">
        <v>26670</v>
      </c>
    </row>
    <row r="846" spans="21:35" x14ac:dyDescent="0.3">
      <c r="U846" s="63">
        <v>1153</v>
      </c>
      <c r="V846" s="63">
        <v>3</v>
      </c>
      <c r="W846" s="63" t="s">
        <v>2096</v>
      </c>
      <c r="X846" s="63">
        <v>5</v>
      </c>
      <c r="Y846" s="63" t="s">
        <v>2066</v>
      </c>
      <c r="Z846" s="63">
        <v>5404</v>
      </c>
      <c r="AA846" s="63" t="s">
        <v>2090</v>
      </c>
      <c r="AB846" s="63">
        <v>2</v>
      </c>
      <c r="AC846" s="63" t="s">
        <v>1364</v>
      </c>
      <c r="AD846" s="63" t="s">
        <v>17421</v>
      </c>
      <c r="AG846" s="63">
        <v>6666494</v>
      </c>
      <c r="AH846" s="63" t="s">
        <v>26327</v>
      </c>
      <c r="AI846" s="63" t="s">
        <v>26328</v>
      </c>
    </row>
    <row r="847" spans="21:35" x14ac:dyDescent="0.3">
      <c r="U847" s="63">
        <v>1154</v>
      </c>
      <c r="V847" s="63">
        <v>1</v>
      </c>
      <c r="W847" s="63" t="s">
        <v>17450</v>
      </c>
      <c r="X847" s="63">
        <v>5</v>
      </c>
      <c r="Y847" s="63" t="s">
        <v>2066</v>
      </c>
      <c r="Z847" s="63">
        <v>5404</v>
      </c>
      <c r="AA847" s="63" t="s">
        <v>2090</v>
      </c>
      <c r="AB847" s="63">
        <v>2</v>
      </c>
      <c r="AC847" s="63" t="s">
        <v>1364</v>
      </c>
      <c r="AD847" s="63" t="s">
        <v>17423</v>
      </c>
      <c r="AG847" s="63">
        <v>6666882</v>
      </c>
      <c r="AH847" s="63" t="s">
        <v>25715</v>
      </c>
      <c r="AI847" s="63" t="s">
        <v>25716</v>
      </c>
    </row>
    <row r="848" spans="21:35" x14ac:dyDescent="0.3">
      <c r="U848" s="63">
        <v>1156</v>
      </c>
      <c r="V848" s="63">
        <v>8</v>
      </c>
      <c r="W848" s="63" t="s">
        <v>2097</v>
      </c>
      <c r="X848" s="63">
        <v>5</v>
      </c>
      <c r="Y848" s="63" t="s">
        <v>2066</v>
      </c>
      <c r="Z848" s="63">
        <v>5404</v>
      </c>
      <c r="AA848" s="63" t="s">
        <v>2090</v>
      </c>
      <c r="AB848" s="63">
        <v>2</v>
      </c>
      <c r="AC848" s="63" t="s">
        <v>1364</v>
      </c>
      <c r="AD848" s="63" t="s">
        <v>17421</v>
      </c>
      <c r="AG848" s="72">
        <v>6667108</v>
      </c>
      <c r="AH848" s="1" t="s">
        <v>22045</v>
      </c>
      <c r="AI848" s="1" t="s">
        <v>22046</v>
      </c>
    </row>
    <row r="849" spans="21:35" x14ac:dyDescent="0.3">
      <c r="U849" s="63">
        <v>1157</v>
      </c>
      <c r="V849" s="63">
        <v>6</v>
      </c>
      <c r="W849" s="63" t="s">
        <v>2098</v>
      </c>
      <c r="X849" s="63">
        <v>5</v>
      </c>
      <c r="Y849" s="63" t="s">
        <v>2066</v>
      </c>
      <c r="Z849" s="63">
        <v>5404</v>
      </c>
      <c r="AA849" s="63" t="s">
        <v>2090</v>
      </c>
      <c r="AB849" s="63">
        <v>2</v>
      </c>
      <c r="AC849" s="63" t="s">
        <v>1364</v>
      </c>
      <c r="AD849" s="63" t="s">
        <v>17421</v>
      </c>
      <c r="AG849" s="72">
        <v>6667456</v>
      </c>
      <c r="AH849" s="1" t="s">
        <v>22691</v>
      </c>
      <c r="AI849" s="1" t="s">
        <v>22692</v>
      </c>
    </row>
    <row r="850" spans="21:35" x14ac:dyDescent="0.3">
      <c r="U850" s="63">
        <v>1158</v>
      </c>
      <c r="V850" s="63">
        <v>4</v>
      </c>
      <c r="W850" s="63" t="s">
        <v>2099</v>
      </c>
      <c r="X850" s="63">
        <v>5</v>
      </c>
      <c r="Y850" s="63" t="s">
        <v>2066</v>
      </c>
      <c r="Z850" s="63">
        <v>5404</v>
      </c>
      <c r="AA850" s="63" t="s">
        <v>2090</v>
      </c>
      <c r="AB850" s="63">
        <v>2</v>
      </c>
      <c r="AC850" s="63" t="s">
        <v>1364</v>
      </c>
      <c r="AD850" s="63" t="s">
        <v>17421</v>
      </c>
      <c r="AG850" s="63">
        <v>6667582</v>
      </c>
      <c r="AH850" s="63" t="s">
        <v>26085</v>
      </c>
      <c r="AI850" s="63" t="s">
        <v>26086</v>
      </c>
    </row>
    <row r="851" spans="21:35" x14ac:dyDescent="0.3">
      <c r="U851" s="63">
        <v>1160</v>
      </c>
      <c r="V851" s="63">
        <v>6</v>
      </c>
      <c r="W851" s="63" t="s">
        <v>2100</v>
      </c>
      <c r="X851" s="63">
        <v>5</v>
      </c>
      <c r="Y851" s="63" t="s">
        <v>2066</v>
      </c>
      <c r="Z851" s="63">
        <v>5404</v>
      </c>
      <c r="AA851" s="63" t="s">
        <v>2090</v>
      </c>
      <c r="AB851" s="63">
        <v>2</v>
      </c>
      <c r="AC851" s="63" t="s">
        <v>1364</v>
      </c>
      <c r="AD851" s="63" t="s">
        <v>17421</v>
      </c>
      <c r="AG851" s="63">
        <v>6667643</v>
      </c>
      <c r="AH851" s="63" t="s">
        <v>26259</v>
      </c>
      <c r="AI851" s="63" t="s">
        <v>26260</v>
      </c>
    </row>
    <row r="852" spans="21:35" x14ac:dyDescent="0.3">
      <c r="U852" s="63">
        <v>1161</v>
      </c>
      <c r="V852" s="63">
        <v>4</v>
      </c>
      <c r="W852" s="63" t="s">
        <v>2101</v>
      </c>
      <c r="X852" s="63">
        <v>5</v>
      </c>
      <c r="Y852" s="63" t="s">
        <v>2066</v>
      </c>
      <c r="Z852" s="63">
        <v>5404</v>
      </c>
      <c r="AA852" s="63" t="s">
        <v>2090</v>
      </c>
      <c r="AB852" s="63">
        <v>2</v>
      </c>
      <c r="AC852" s="63" t="s">
        <v>1364</v>
      </c>
      <c r="AD852" s="63" t="s">
        <v>17421</v>
      </c>
      <c r="AG852" s="63">
        <v>6667735</v>
      </c>
      <c r="AH852" s="63" t="s">
        <v>28190</v>
      </c>
      <c r="AI852" s="63" t="s">
        <v>28191</v>
      </c>
    </row>
    <row r="853" spans="21:35" x14ac:dyDescent="0.3">
      <c r="U853" s="63">
        <v>1162</v>
      </c>
      <c r="V853" s="63">
        <v>2</v>
      </c>
      <c r="W853" s="63" t="s">
        <v>2102</v>
      </c>
      <c r="X853" s="63">
        <v>5</v>
      </c>
      <c r="Y853" s="63" t="s">
        <v>2066</v>
      </c>
      <c r="Z853" s="63">
        <v>5404</v>
      </c>
      <c r="AA853" s="63" t="s">
        <v>2090</v>
      </c>
      <c r="AB853" s="63">
        <v>3</v>
      </c>
      <c r="AC853" s="63" t="s">
        <v>1288</v>
      </c>
      <c r="AD853" s="63" t="s">
        <v>17421</v>
      </c>
      <c r="AG853" s="72">
        <v>6667881</v>
      </c>
      <c r="AH853" s="1" t="s">
        <v>23645</v>
      </c>
      <c r="AI853" s="1" t="s">
        <v>23646</v>
      </c>
    </row>
    <row r="854" spans="21:35" x14ac:dyDescent="0.3">
      <c r="U854" s="63">
        <v>1164</v>
      </c>
      <c r="V854" s="63">
        <v>9</v>
      </c>
      <c r="W854" s="63" t="s">
        <v>2103</v>
      </c>
      <c r="X854" s="63">
        <v>5</v>
      </c>
      <c r="Y854" s="63" t="s">
        <v>2066</v>
      </c>
      <c r="Z854" s="63">
        <v>5404</v>
      </c>
      <c r="AA854" s="63" t="s">
        <v>2090</v>
      </c>
      <c r="AB854" s="63">
        <v>3</v>
      </c>
      <c r="AC854" s="63" t="s">
        <v>1288</v>
      </c>
      <c r="AD854" s="63" t="s">
        <v>17421</v>
      </c>
      <c r="AG854" s="63">
        <v>6667987</v>
      </c>
      <c r="AH854" s="63" t="s">
        <v>26817</v>
      </c>
      <c r="AI854" s="63" t="s">
        <v>26818</v>
      </c>
    </row>
    <row r="855" spans="21:35" x14ac:dyDescent="0.3">
      <c r="U855" s="63">
        <v>1166</v>
      </c>
      <c r="V855" s="63">
        <v>5</v>
      </c>
      <c r="W855" s="63" t="s">
        <v>2104</v>
      </c>
      <c r="X855" s="63">
        <v>5</v>
      </c>
      <c r="Y855" s="63" t="s">
        <v>2066</v>
      </c>
      <c r="Z855" s="63">
        <v>5404</v>
      </c>
      <c r="AA855" s="63" t="s">
        <v>2090</v>
      </c>
      <c r="AB855" s="63">
        <v>3</v>
      </c>
      <c r="AC855" s="63" t="s">
        <v>1288</v>
      </c>
      <c r="AD855" s="63" t="s">
        <v>17421</v>
      </c>
      <c r="AG855" s="63">
        <v>6668094</v>
      </c>
      <c r="AH855" s="63" t="s">
        <v>27728</v>
      </c>
      <c r="AI855" s="63" t="s">
        <v>27729</v>
      </c>
    </row>
    <row r="856" spans="21:35" x14ac:dyDescent="0.3">
      <c r="U856" s="63">
        <v>1167</v>
      </c>
      <c r="V856" s="63">
        <v>3</v>
      </c>
      <c r="W856" s="63" t="s">
        <v>2105</v>
      </c>
      <c r="X856" s="63">
        <v>5</v>
      </c>
      <c r="Y856" s="63" t="s">
        <v>2066</v>
      </c>
      <c r="Z856" s="63">
        <v>5402</v>
      </c>
      <c r="AA856" s="63" t="s">
        <v>2106</v>
      </c>
      <c r="AB856" s="63">
        <v>2</v>
      </c>
      <c r="AC856" s="63" t="s">
        <v>1364</v>
      </c>
      <c r="AD856" s="63" t="s">
        <v>17421</v>
      </c>
      <c r="AG856" s="63">
        <v>6668125</v>
      </c>
      <c r="AH856" s="63" t="s">
        <v>28230</v>
      </c>
      <c r="AI856" s="63" t="s">
        <v>28231</v>
      </c>
    </row>
    <row r="857" spans="21:35" x14ac:dyDescent="0.3">
      <c r="U857" s="63">
        <v>1168</v>
      </c>
      <c r="V857" s="63">
        <v>1</v>
      </c>
      <c r="W857" s="63" t="s">
        <v>2107</v>
      </c>
      <c r="X857" s="63">
        <v>5</v>
      </c>
      <c r="Y857" s="63" t="s">
        <v>2066</v>
      </c>
      <c r="Z857" s="63">
        <v>5402</v>
      </c>
      <c r="AA857" s="63" t="s">
        <v>2106</v>
      </c>
      <c r="AB857" s="63">
        <v>2</v>
      </c>
      <c r="AC857" s="63" t="s">
        <v>1364</v>
      </c>
      <c r="AD857" s="63" t="s">
        <v>17421</v>
      </c>
      <c r="AG857" s="63">
        <v>6668301</v>
      </c>
      <c r="AH857" s="63" t="s">
        <v>25147</v>
      </c>
      <c r="AI857" s="63" t="s">
        <v>25148</v>
      </c>
    </row>
    <row r="858" spans="21:35" x14ac:dyDescent="0.3">
      <c r="U858" s="63">
        <v>1170</v>
      </c>
      <c r="V858" s="63">
        <v>3</v>
      </c>
      <c r="W858" s="63" t="s">
        <v>2108</v>
      </c>
      <c r="X858" s="63">
        <v>5</v>
      </c>
      <c r="Y858" s="63" t="s">
        <v>2066</v>
      </c>
      <c r="Z858" s="63">
        <v>5402</v>
      </c>
      <c r="AA858" s="63" t="s">
        <v>2106</v>
      </c>
      <c r="AB858" s="63">
        <v>2</v>
      </c>
      <c r="AC858" s="63" t="s">
        <v>1364</v>
      </c>
      <c r="AD858" s="63" t="s">
        <v>17421</v>
      </c>
      <c r="AG858" s="72">
        <v>6668490</v>
      </c>
      <c r="AH858" s="1" t="s">
        <v>23609</v>
      </c>
      <c r="AI858" s="1" t="s">
        <v>23610</v>
      </c>
    </row>
    <row r="859" spans="21:35" x14ac:dyDescent="0.3">
      <c r="U859" s="63">
        <v>1171</v>
      </c>
      <c r="V859" s="63">
        <v>1</v>
      </c>
      <c r="W859" s="63" t="s">
        <v>2109</v>
      </c>
      <c r="X859" s="63">
        <v>5</v>
      </c>
      <c r="Y859" s="63" t="s">
        <v>2066</v>
      </c>
      <c r="Z859" s="63">
        <v>5402</v>
      </c>
      <c r="AA859" s="63" t="s">
        <v>2106</v>
      </c>
      <c r="AB859" s="63">
        <v>2</v>
      </c>
      <c r="AC859" s="63" t="s">
        <v>1364</v>
      </c>
      <c r="AD859" s="63" t="s">
        <v>17421</v>
      </c>
      <c r="AG859" s="72">
        <v>6669214</v>
      </c>
      <c r="AH859" s="1" t="s">
        <v>22563</v>
      </c>
      <c r="AI859" s="1" t="s">
        <v>22564</v>
      </c>
    </row>
    <row r="860" spans="21:35" x14ac:dyDescent="0.3">
      <c r="U860" s="63">
        <v>1173</v>
      </c>
      <c r="V860" s="63">
        <v>8</v>
      </c>
      <c r="W860" s="63" t="s">
        <v>2110</v>
      </c>
      <c r="X860" s="63">
        <v>5</v>
      </c>
      <c r="Y860" s="63" t="s">
        <v>2066</v>
      </c>
      <c r="Z860" s="63">
        <v>5402</v>
      </c>
      <c r="AA860" s="63" t="s">
        <v>2106</v>
      </c>
      <c r="AB860" s="63">
        <v>2</v>
      </c>
      <c r="AC860" s="63" t="s">
        <v>1364</v>
      </c>
      <c r="AD860" s="63" t="s">
        <v>17421</v>
      </c>
      <c r="AG860" s="63">
        <v>6669279</v>
      </c>
      <c r="AH860" s="63" t="s">
        <v>25691</v>
      </c>
      <c r="AI860" s="63" t="s">
        <v>25692</v>
      </c>
    </row>
    <row r="861" spans="21:35" x14ac:dyDescent="0.3">
      <c r="U861" s="63">
        <v>1174</v>
      </c>
      <c r="V861" s="63">
        <v>6</v>
      </c>
      <c r="W861" s="63" t="s">
        <v>2111</v>
      </c>
      <c r="X861" s="63">
        <v>5</v>
      </c>
      <c r="Y861" s="63" t="s">
        <v>2066</v>
      </c>
      <c r="Z861" s="63">
        <v>5402</v>
      </c>
      <c r="AA861" s="63" t="s">
        <v>2106</v>
      </c>
      <c r="AB861" s="63">
        <v>2</v>
      </c>
      <c r="AC861" s="63" t="s">
        <v>1364</v>
      </c>
      <c r="AD861" s="63" t="s">
        <v>17421</v>
      </c>
      <c r="AG861" s="63">
        <v>6669614</v>
      </c>
      <c r="AH861" s="63" t="s">
        <v>27247</v>
      </c>
      <c r="AI861" s="63" t="s">
        <v>27248</v>
      </c>
    </row>
    <row r="862" spans="21:35" x14ac:dyDescent="0.3">
      <c r="U862" s="63">
        <v>1176</v>
      </c>
      <c r="V862" s="63">
        <v>2</v>
      </c>
      <c r="W862" s="63" t="s">
        <v>1402</v>
      </c>
      <c r="X862" s="63">
        <v>5</v>
      </c>
      <c r="Y862" s="63" t="s">
        <v>2066</v>
      </c>
      <c r="Z862" s="63">
        <v>5402</v>
      </c>
      <c r="AA862" s="63" t="s">
        <v>2106</v>
      </c>
      <c r="AB862" s="63">
        <v>2</v>
      </c>
      <c r="AC862" s="63" t="s">
        <v>1364</v>
      </c>
      <c r="AD862" s="63" t="s">
        <v>17421</v>
      </c>
      <c r="AG862" s="72">
        <v>6669963</v>
      </c>
      <c r="AH862" s="1" t="s">
        <v>21871</v>
      </c>
      <c r="AI862" s="1" t="s">
        <v>21872</v>
      </c>
    </row>
    <row r="863" spans="21:35" x14ac:dyDescent="0.3">
      <c r="U863" s="63">
        <v>1177</v>
      </c>
      <c r="V863" s="63">
        <v>0</v>
      </c>
      <c r="W863" s="63" t="s">
        <v>17451</v>
      </c>
      <c r="X863" s="63">
        <v>5</v>
      </c>
      <c r="Y863" s="63" t="s">
        <v>2066</v>
      </c>
      <c r="Z863" s="63">
        <v>5402</v>
      </c>
      <c r="AA863" s="63" t="s">
        <v>2106</v>
      </c>
      <c r="AB863" s="63">
        <v>2</v>
      </c>
      <c r="AC863" s="63" t="s">
        <v>1364</v>
      </c>
      <c r="AD863" s="63" t="s">
        <v>17423</v>
      </c>
      <c r="AG863" s="63">
        <v>6670739</v>
      </c>
      <c r="AH863" s="63" t="s">
        <v>26209</v>
      </c>
      <c r="AI863" s="63" t="s">
        <v>26210</v>
      </c>
    </row>
    <row r="864" spans="21:35" x14ac:dyDescent="0.3">
      <c r="U864" s="63">
        <v>1178</v>
      </c>
      <c r="V864" s="63">
        <v>9</v>
      </c>
      <c r="W864" s="63" t="s">
        <v>2112</v>
      </c>
      <c r="X864" s="63">
        <v>5</v>
      </c>
      <c r="Y864" s="63" t="s">
        <v>2066</v>
      </c>
      <c r="Z864" s="63">
        <v>5402</v>
      </c>
      <c r="AA864" s="63" t="s">
        <v>2106</v>
      </c>
      <c r="AB864" s="63">
        <v>2</v>
      </c>
      <c r="AC864" s="63" t="s">
        <v>1364</v>
      </c>
      <c r="AD864" s="63" t="s">
        <v>17421</v>
      </c>
      <c r="AG864" s="72">
        <v>6670745</v>
      </c>
      <c r="AH864" s="1" t="s">
        <v>21749</v>
      </c>
      <c r="AI864" s="1" t="s">
        <v>21750</v>
      </c>
    </row>
    <row r="865" spans="21:35" x14ac:dyDescent="0.3">
      <c r="U865" s="63">
        <v>1180</v>
      </c>
      <c r="V865" s="63">
        <v>0</v>
      </c>
      <c r="W865" s="63" t="s">
        <v>2113</v>
      </c>
      <c r="X865" s="63">
        <v>5</v>
      </c>
      <c r="Y865" s="63" t="s">
        <v>2066</v>
      </c>
      <c r="Z865" s="63">
        <v>5402</v>
      </c>
      <c r="AA865" s="63" t="s">
        <v>2106</v>
      </c>
      <c r="AB865" s="63">
        <v>2</v>
      </c>
      <c r="AC865" s="63" t="s">
        <v>1364</v>
      </c>
      <c r="AD865" s="63" t="s">
        <v>17421</v>
      </c>
      <c r="AG865" s="63">
        <v>6670970</v>
      </c>
      <c r="AH865" s="63" t="s">
        <v>26465</v>
      </c>
      <c r="AI865" s="63" t="s">
        <v>26466</v>
      </c>
    </row>
    <row r="866" spans="21:35" x14ac:dyDescent="0.3">
      <c r="U866" s="63">
        <v>1181</v>
      </c>
      <c r="V866" s="63">
        <v>9</v>
      </c>
      <c r="W866" s="63" t="s">
        <v>2114</v>
      </c>
      <c r="X866" s="63">
        <v>5</v>
      </c>
      <c r="Y866" s="63" t="s">
        <v>2066</v>
      </c>
      <c r="Z866" s="63">
        <v>5402</v>
      </c>
      <c r="AA866" s="63" t="s">
        <v>2106</v>
      </c>
      <c r="AB866" s="63">
        <v>2</v>
      </c>
      <c r="AC866" s="63" t="s">
        <v>1364</v>
      </c>
      <c r="AD866" s="63" t="s">
        <v>17421</v>
      </c>
      <c r="AG866" s="72">
        <v>6671867</v>
      </c>
      <c r="AH866" s="1" t="s">
        <v>24925</v>
      </c>
      <c r="AI866" s="1" t="s">
        <v>24926</v>
      </c>
    </row>
    <row r="867" spans="21:35" x14ac:dyDescent="0.3">
      <c r="U867" s="63">
        <v>1182</v>
      </c>
      <c r="V867" s="63">
        <v>7</v>
      </c>
      <c r="W867" s="63" t="s">
        <v>2115</v>
      </c>
      <c r="X867" s="63">
        <v>5</v>
      </c>
      <c r="Y867" s="63" t="s">
        <v>2066</v>
      </c>
      <c r="Z867" s="63">
        <v>5402</v>
      </c>
      <c r="AA867" s="63" t="s">
        <v>2106</v>
      </c>
      <c r="AB867" s="63">
        <v>2</v>
      </c>
      <c r="AC867" s="63" t="s">
        <v>1364</v>
      </c>
      <c r="AD867" s="63" t="s">
        <v>17421</v>
      </c>
      <c r="AG867" s="63">
        <v>6672161</v>
      </c>
      <c r="AH867" s="63" t="s">
        <v>26005</v>
      </c>
      <c r="AI867" s="63" t="s">
        <v>26006</v>
      </c>
    </row>
    <row r="868" spans="21:35" x14ac:dyDescent="0.3">
      <c r="U868" s="63">
        <v>1183</v>
      </c>
      <c r="V868" s="63">
        <v>5</v>
      </c>
      <c r="W868" s="63" t="s">
        <v>2116</v>
      </c>
      <c r="X868" s="63">
        <v>5</v>
      </c>
      <c r="Y868" s="63" t="s">
        <v>2066</v>
      </c>
      <c r="Z868" s="63">
        <v>5405</v>
      </c>
      <c r="AA868" s="63" t="s">
        <v>2117</v>
      </c>
      <c r="AB868" s="63">
        <v>2</v>
      </c>
      <c r="AC868" s="63" t="s">
        <v>1364</v>
      </c>
      <c r="AD868" s="63" t="s">
        <v>17421</v>
      </c>
      <c r="AG868" s="63">
        <v>6672248</v>
      </c>
      <c r="AH868" s="63" t="s">
        <v>25805</v>
      </c>
      <c r="AI868" s="63" t="s">
        <v>25806</v>
      </c>
    </row>
    <row r="869" spans="21:35" x14ac:dyDescent="0.3">
      <c r="U869" s="63">
        <v>1184</v>
      </c>
      <c r="V869" s="63">
        <v>3</v>
      </c>
      <c r="W869" s="63" t="s">
        <v>2118</v>
      </c>
      <c r="X869" s="63">
        <v>5</v>
      </c>
      <c r="Y869" s="63" t="s">
        <v>2066</v>
      </c>
      <c r="Z869" s="63">
        <v>5405</v>
      </c>
      <c r="AA869" s="63" t="s">
        <v>2117</v>
      </c>
      <c r="AB869" s="63">
        <v>2</v>
      </c>
      <c r="AC869" s="63" t="s">
        <v>1364</v>
      </c>
      <c r="AD869" s="63" t="s">
        <v>17421</v>
      </c>
      <c r="AG869" s="72">
        <v>6672726</v>
      </c>
      <c r="AH869" s="1" t="s">
        <v>22299</v>
      </c>
      <c r="AI869" s="1" t="s">
        <v>22300</v>
      </c>
    </row>
    <row r="870" spans="21:35" x14ac:dyDescent="0.3">
      <c r="U870" s="63">
        <v>1185</v>
      </c>
      <c r="V870" s="63">
        <v>1</v>
      </c>
      <c r="W870" s="63" t="s">
        <v>2119</v>
      </c>
      <c r="X870" s="63">
        <v>5</v>
      </c>
      <c r="Y870" s="63" t="s">
        <v>2066</v>
      </c>
      <c r="Z870" s="63">
        <v>5405</v>
      </c>
      <c r="AA870" s="63" t="s">
        <v>2117</v>
      </c>
      <c r="AB870" s="63">
        <v>2</v>
      </c>
      <c r="AC870" s="63" t="s">
        <v>1364</v>
      </c>
      <c r="AD870" s="63" t="s">
        <v>17421</v>
      </c>
      <c r="AG870" s="63">
        <v>6673936</v>
      </c>
      <c r="AH870" s="63" t="s">
        <v>27350</v>
      </c>
      <c r="AI870" s="63" t="s">
        <v>27351</v>
      </c>
    </row>
    <row r="871" spans="21:35" x14ac:dyDescent="0.3">
      <c r="U871" s="63">
        <v>1189</v>
      </c>
      <c r="V871" s="63">
        <v>4</v>
      </c>
      <c r="W871" s="63" t="s">
        <v>2120</v>
      </c>
      <c r="X871" s="63">
        <v>5</v>
      </c>
      <c r="Y871" s="63" t="s">
        <v>2066</v>
      </c>
      <c r="Z871" s="63">
        <v>5405</v>
      </c>
      <c r="AA871" s="63" t="s">
        <v>2117</v>
      </c>
      <c r="AB871" s="63">
        <v>2</v>
      </c>
      <c r="AC871" s="63" t="s">
        <v>1364</v>
      </c>
      <c r="AD871" s="63" t="s">
        <v>17421</v>
      </c>
      <c r="AG871" s="72">
        <v>6674584</v>
      </c>
      <c r="AH871" s="1" t="s">
        <v>21711</v>
      </c>
      <c r="AI871" s="1" t="s">
        <v>21712</v>
      </c>
    </row>
    <row r="872" spans="21:35" x14ac:dyDescent="0.3">
      <c r="U872" s="63">
        <v>1190</v>
      </c>
      <c r="V872" s="63">
        <v>8</v>
      </c>
      <c r="W872" s="63" t="s">
        <v>2121</v>
      </c>
      <c r="X872" s="63">
        <v>5</v>
      </c>
      <c r="Y872" s="63" t="s">
        <v>2066</v>
      </c>
      <c r="Z872" s="63">
        <v>5405</v>
      </c>
      <c r="AA872" s="63" t="s">
        <v>2117</v>
      </c>
      <c r="AB872" s="63">
        <v>3</v>
      </c>
      <c r="AC872" s="63" t="s">
        <v>1288</v>
      </c>
      <c r="AD872" s="63" t="s">
        <v>17421</v>
      </c>
      <c r="AG872" s="72">
        <v>6674829</v>
      </c>
      <c r="AH872" s="1" t="s">
        <v>24493</v>
      </c>
      <c r="AI872" s="1" t="s">
        <v>24494</v>
      </c>
    </row>
    <row r="873" spans="21:35" x14ac:dyDescent="0.3">
      <c r="U873" s="63">
        <v>1191</v>
      </c>
      <c r="V873" s="63">
        <v>6</v>
      </c>
      <c r="W873" s="63" t="s">
        <v>2122</v>
      </c>
      <c r="X873" s="63">
        <v>5</v>
      </c>
      <c r="Y873" s="63" t="s">
        <v>2066</v>
      </c>
      <c r="Z873" s="63">
        <v>5403</v>
      </c>
      <c r="AA873" s="63" t="s">
        <v>2123</v>
      </c>
      <c r="AB873" s="63">
        <v>2</v>
      </c>
      <c r="AC873" s="63" t="s">
        <v>1364</v>
      </c>
      <c r="AD873" s="63" t="s">
        <v>17421</v>
      </c>
      <c r="AG873" s="72">
        <v>6675250</v>
      </c>
      <c r="AH873" s="1" t="s">
        <v>22117</v>
      </c>
      <c r="AI873" s="1" t="s">
        <v>22118</v>
      </c>
    </row>
    <row r="874" spans="21:35" x14ac:dyDescent="0.3">
      <c r="U874" s="63">
        <v>1192</v>
      </c>
      <c r="V874" s="63">
        <v>4</v>
      </c>
      <c r="W874" s="63" t="s">
        <v>2124</v>
      </c>
      <c r="X874" s="63">
        <v>5</v>
      </c>
      <c r="Y874" s="63" t="s">
        <v>2066</v>
      </c>
      <c r="Z874" s="63">
        <v>5403</v>
      </c>
      <c r="AA874" s="63" t="s">
        <v>2123</v>
      </c>
      <c r="AB874" s="63">
        <v>2</v>
      </c>
      <c r="AC874" s="63" t="s">
        <v>1364</v>
      </c>
      <c r="AD874" s="63" t="s">
        <v>17421</v>
      </c>
      <c r="AG874" s="63">
        <v>6675499</v>
      </c>
      <c r="AH874" s="63" t="s">
        <v>27203</v>
      </c>
      <c r="AI874" s="63" t="s">
        <v>27204</v>
      </c>
    </row>
    <row r="875" spans="21:35" x14ac:dyDescent="0.3">
      <c r="U875" s="63">
        <v>1194</v>
      </c>
      <c r="V875" s="63">
        <v>0</v>
      </c>
      <c r="W875" s="63" t="s">
        <v>2125</v>
      </c>
      <c r="X875" s="63">
        <v>5</v>
      </c>
      <c r="Y875" s="63" t="s">
        <v>2066</v>
      </c>
      <c r="Z875" s="63">
        <v>5301</v>
      </c>
      <c r="AA875" s="63" t="s">
        <v>2126</v>
      </c>
      <c r="AB875" s="63">
        <v>2</v>
      </c>
      <c r="AC875" s="63" t="s">
        <v>1364</v>
      </c>
      <c r="AD875" s="63" t="s">
        <v>17421</v>
      </c>
      <c r="AG875" s="63">
        <v>6676209</v>
      </c>
      <c r="AH875" s="63" t="s">
        <v>25655</v>
      </c>
      <c r="AI875" s="63" t="s">
        <v>25656</v>
      </c>
    </row>
    <row r="876" spans="21:35" x14ac:dyDescent="0.3">
      <c r="U876" s="63">
        <v>1195</v>
      </c>
      <c r="V876" s="63">
        <v>9</v>
      </c>
      <c r="W876" s="63" t="s">
        <v>2127</v>
      </c>
      <c r="X876" s="63">
        <v>5</v>
      </c>
      <c r="Y876" s="63" t="s">
        <v>2066</v>
      </c>
      <c r="Z876" s="63">
        <v>5301</v>
      </c>
      <c r="AA876" s="63" t="s">
        <v>2126</v>
      </c>
      <c r="AB876" s="63">
        <v>5</v>
      </c>
      <c r="AC876" s="63" t="s">
        <v>1336</v>
      </c>
      <c r="AD876" s="63" t="s">
        <v>17421</v>
      </c>
      <c r="AG876" s="63">
        <v>6678169</v>
      </c>
      <c r="AH876" s="63" t="s">
        <v>25897</v>
      </c>
      <c r="AI876" s="63" t="s">
        <v>25898</v>
      </c>
    </row>
    <row r="877" spans="21:35" x14ac:dyDescent="0.3">
      <c r="U877" s="63">
        <v>1196</v>
      </c>
      <c r="V877" s="63">
        <v>7</v>
      </c>
      <c r="W877" s="63" t="s">
        <v>2128</v>
      </c>
      <c r="X877" s="63">
        <v>5</v>
      </c>
      <c r="Y877" s="63" t="s">
        <v>2066</v>
      </c>
      <c r="Z877" s="63">
        <v>5301</v>
      </c>
      <c r="AA877" s="63" t="s">
        <v>2126</v>
      </c>
      <c r="AB877" s="63">
        <v>2</v>
      </c>
      <c r="AC877" s="63" t="s">
        <v>1364</v>
      </c>
      <c r="AD877" s="63" t="s">
        <v>17421</v>
      </c>
      <c r="AG877" s="72">
        <v>6679100</v>
      </c>
      <c r="AH877" s="1" t="s">
        <v>22627</v>
      </c>
      <c r="AI877" s="1" t="s">
        <v>22628</v>
      </c>
    </row>
    <row r="878" spans="21:35" x14ac:dyDescent="0.3">
      <c r="U878" s="63">
        <v>1197</v>
      </c>
      <c r="V878" s="63">
        <v>5</v>
      </c>
      <c r="W878" s="63" t="s">
        <v>1469</v>
      </c>
      <c r="X878" s="63">
        <v>5</v>
      </c>
      <c r="Y878" s="63" t="s">
        <v>2066</v>
      </c>
      <c r="Z878" s="63">
        <v>5301</v>
      </c>
      <c r="AA878" s="63" t="s">
        <v>2126</v>
      </c>
      <c r="AB878" s="63">
        <v>2</v>
      </c>
      <c r="AC878" s="63" t="s">
        <v>1364</v>
      </c>
      <c r="AD878" s="63" t="s">
        <v>17421</v>
      </c>
      <c r="AG878" s="63">
        <v>6681557</v>
      </c>
      <c r="AH878" s="63" t="s">
        <v>26275</v>
      </c>
      <c r="AI878" s="63" t="s">
        <v>26276</v>
      </c>
    </row>
    <row r="879" spans="21:35" x14ac:dyDescent="0.3">
      <c r="U879" s="63">
        <v>1198</v>
      </c>
      <c r="V879" s="63">
        <v>3</v>
      </c>
      <c r="W879" s="63" t="s">
        <v>2129</v>
      </c>
      <c r="X879" s="63">
        <v>5</v>
      </c>
      <c r="Y879" s="63" t="s">
        <v>2066</v>
      </c>
      <c r="Z879" s="63">
        <v>5301</v>
      </c>
      <c r="AA879" s="63" t="s">
        <v>2126</v>
      </c>
      <c r="AB879" s="63">
        <v>2</v>
      </c>
      <c r="AC879" s="63" t="s">
        <v>1364</v>
      </c>
      <c r="AD879" s="63" t="s">
        <v>17421</v>
      </c>
      <c r="AG879" s="63">
        <v>6683399</v>
      </c>
      <c r="AH879" s="63" t="s">
        <v>27514</v>
      </c>
      <c r="AI879" s="63" t="s">
        <v>27515</v>
      </c>
    </row>
    <row r="880" spans="21:35" x14ac:dyDescent="0.3">
      <c r="U880" s="63">
        <v>1199</v>
      </c>
      <c r="V880" s="63">
        <v>1</v>
      </c>
      <c r="W880" s="63" t="s">
        <v>2130</v>
      </c>
      <c r="X880" s="63">
        <v>5</v>
      </c>
      <c r="Y880" s="63" t="s">
        <v>2066</v>
      </c>
      <c r="Z880" s="63">
        <v>5301</v>
      </c>
      <c r="AA880" s="63" t="s">
        <v>2126</v>
      </c>
      <c r="AB880" s="63">
        <v>2</v>
      </c>
      <c r="AC880" s="63" t="s">
        <v>1364</v>
      </c>
      <c r="AD880" s="63" t="s">
        <v>17421</v>
      </c>
      <c r="AG880" s="63">
        <v>6683437</v>
      </c>
      <c r="AH880" s="63" t="s">
        <v>28088</v>
      </c>
      <c r="AI880" s="63" t="s">
        <v>28089</v>
      </c>
    </row>
    <row r="881" spans="21:35" x14ac:dyDescent="0.3">
      <c r="U881" s="63">
        <v>1200</v>
      </c>
      <c r="V881" s="63">
        <v>9</v>
      </c>
      <c r="W881" s="63" t="s">
        <v>2131</v>
      </c>
      <c r="X881" s="63">
        <v>5</v>
      </c>
      <c r="Y881" s="63" t="s">
        <v>2066</v>
      </c>
      <c r="Z881" s="63">
        <v>5301</v>
      </c>
      <c r="AA881" s="63" t="s">
        <v>2126</v>
      </c>
      <c r="AB881" s="63">
        <v>2</v>
      </c>
      <c r="AC881" s="63" t="s">
        <v>1364</v>
      </c>
      <c r="AD881" s="63" t="s">
        <v>17421</v>
      </c>
      <c r="AG881" s="72">
        <v>6683913</v>
      </c>
      <c r="AH881" s="1" t="s">
        <v>24899</v>
      </c>
      <c r="AI881" s="1" t="s">
        <v>24900</v>
      </c>
    </row>
    <row r="882" spans="21:35" x14ac:dyDescent="0.3">
      <c r="U882" s="63">
        <v>1201</v>
      </c>
      <c r="V882" s="63">
        <v>7</v>
      </c>
      <c r="W882" s="63" t="s">
        <v>2132</v>
      </c>
      <c r="X882" s="63">
        <v>5</v>
      </c>
      <c r="Y882" s="63" t="s">
        <v>2066</v>
      </c>
      <c r="Z882" s="63">
        <v>5301</v>
      </c>
      <c r="AA882" s="63" t="s">
        <v>2126</v>
      </c>
      <c r="AB882" s="63">
        <v>2</v>
      </c>
      <c r="AC882" s="63" t="s">
        <v>1364</v>
      </c>
      <c r="AD882" s="63" t="s">
        <v>17421</v>
      </c>
      <c r="AG882" s="72">
        <v>6684100</v>
      </c>
      <c r="AH882" s="1" t="s">
        <v>24161</v>
      </c>
      <c r="AI882" s="1" t="s">
        <v>24162</v>
      </c>
    </row>
    <row r="883" spans="21:35" x14ac:dyDescent="0.3">
      <c r="U883" s="63">
        <v>1202</v>
      </c>
      <c r="V883" s="63">
        <v>5</v>
      </c>
      <c r="W883" s="63" t="s">
        <v>2133</v>
      </c>
      <c r="X883" s="63">
        <v>5</v>
      </c>
      <c r="Y883" s="63" t="s">
        <v>2066</v>
      </c>
      <c r="Z883" s="63">
        <v>5301</v>
      </c>
      <c r="AA883" s="63" t="s">
        <v>2126</v>
      </c>
      <c r="AB883" s="63">
        <v>2</v>
      </c>
      <c r="AC883" s="63" t="s">
        <v>1364</v>
      </c>
      <c r="AD883" s="63" t="s">
        <v>17421</v>
      </c>
      <c r="AG883" s="63">
        <v>6684303</v>
      </c>
      <c r="AH883" s="63" t="s">
        <v>28082</v>
      </c>
      <c r="AI883" s="63" t="s">
        <v>28083</v>
      </c>
    </row>
    <row r="884" spans="21:35" x14ac:dyDescent="0.3">
      <c r="U884" s="63">
        <v>1203</v>
      </c>
      <c r="V884" s="63">
        <v>3</v>
      </c>
      <c r="W884" s="63" t="s">
        <v>1271</v>
      </c>
      <c r="X884" s="63">
        <v>5</v>
      </c>
      <c r="Y884" s="63" t="s">
        <v>2066</v>
      </c>
      <c r="Z884" s="63">
        <v>5301</v>
      </c>
      <c r="AA884" s="63" t="s">
        <v>2126</v>
      </c>
      <c r="AB884" s="63">
        <v>2</v>
      </c>
      <c r="AC884" s="63" t="s">
        <v>1364</v>
      </c>
      <c r="AD884" s="63" t="s">
        <v>17421</v>
      </c>
      <c r="AG884" s="63">
        <v>6684455</v>
      </c>
      <c r="AH884" s="63" t="s">
        <v>25231</v>
      </c>
      <c r="AI884" s="63" t="s">
        <v>25232</v>
      </c>
    </row>
    <row r="885" spans="21:35" x14ac:dyDescent="0.3">
      <c r="U885" s="63">
        <v>1204</v>
      </c>
      <c r="V885" s="63">
        <v>1</v>
      </c>
      <c r="W885" s="63" t="s">
        <v>2134</v>
      </c>
      <c r="X885" s="63">
        <v>5</v>
      </c>
      <c r="Y885" s="63" t="s">
        <v>2066</v>
      </c>
      <c r="Z885" s="63">
        <v>5301</v>
      </c>
      <c r="AA885" s="63" t="s">
        <v>2126</v>
      </c>
      <c r="AB885" s="63">
        <v>2</v>
      </c>
      <c r="AC885" s="63" t="s">
        <v>1364</v>
      </c>
      <c r="AD885" s="63" t="s">
        <v>17421</v>
      </c>
      <c r="AG885" s="72">
        <v>6684945</v>
      </c>
      <c r="AH885" s="1" t="s">
        <v>23317</v>
      </c>
      <c r="AI885" s="1" t="s">
        <v>23318</v>
      </c>
    </row>
    <row r="886" spans="21:35" x14ac:dyDescent="0.3">
      <c r="U886" s="63">
        <v>1206</v>
      </c>
      <c r="V886" s="63">
        <v>8</v>
      </c>
      <c r="W886" s="63" t="s">
        <v>2135</v>
      </c>
      <c r="X886" s="63">
        <v>5</v>
      </c>
      <c r="Y886" s="63" t="s">
        <v>2066</v>
      </c>
      <c r="Z886" s="63">
        <v>5301</v>
      </c>
      <c r="AA886" s="63" t="s">
        <v>2126</v>
      </c>
      <c r="AB886" s="63">
        <v>2</v>
      </c>
      <c r="AC886" s="63" t="s">
        <v>1364</v>
      </c>
      <c r="AD886" s="63" t="s">
        <v>17421</v>
      </c>
      <c r="AG886" s="72">
        <v>6685040</v>
      </c>
      <c r="AH886" s="1" t="s">
        <v>22287</v>
      </c>
      <c r="AI886" s="1" t="s">
        <v>22288</v>
      </c>
    </row>
    <row r="887" spans="21:35" x14ac:dyDescent="0.3">
      <c r="U887" s="63">
        <v>1208</v>
      </c>
      <c r="V887" s="63">
        <v>4</v>
      </c>
      <c r="W887" s="63" t="s">
        <v>2136</v>
      </c>
      <c r="X887" s="63">
        <v>5</v>
      </c>
      <c r="Y887" s="63" t="s">
        <v>2066</v>
      </c>
      <c r="Z887" s="63">
        <v>5301</v>
      </c>
      <c r="AA887" s="63" t="s">
        <v>2126</v>
      </c>
      <c r="AB887" s="63">
        <v>2</v>
      </c>
      <c r="AC887" s="63" t="s">
        <v>1364</v>
      </c>
      <c r="AD887" s="63" t="s">
        <v>17421</v>
      </c>
      <c r="AG887" s="63">
        <v>6685064</v>
      </c>
      <c r="AH887" s="63" t="s">
        <v>25845</v>
      </c>
      <c r="AI887" s="63" t="s">
        <v>25846</v>
      </c>
    </row>
    <row r="888" spans="21:35" x14ac:dyDescent="0.3">
      <c r="U888" s="63">
        <v>1210</v>
      </c>
      <c r="V888" s="63">
        <v>6</v>
      </c>
      <c r="W888" s="63" t="s">
        <v>1806</v>
      </c>
      <c r="X888" s="63">
        <v>5</v>
      </c>
      <c r="Y888" s="63" t="s">
        <v>2066</v>
      </c>
      <c r="Z888" s="63">
        <v>5301</v>
      </c>
      <c r="AA888" s="63" t="s">
        <v>2126</v>
      </c>
      <c r="AB888" s="63">
        <v>2</v>
      </c>
      <c r="AC888" s="63" t="s">
        <v>1364</v>
      </c>
      <c r="AD888" s="63" t="s">
        <v>17421</v>
      </c>
      <c r="AG888" s="63">
        <v>6686192</v>
      </c>
      <c r="AH888" s="63" t="s">
        <v>26167</v>
      </c>
      <c r="AI888" s="63" t="s">
        <v>26168</v>
      </c>
    </row>
    <row r="889" spans="21:35" x14ac:dyDescent="0.3">
      <c r="U889" s="63">
        <v>1211</v>
      </c>
      <c r="V889" s="63">
        <v>4</v>
      </c>
      <c r="W889" s="63" t="s">
        <v>1282</v>
      </c>
      <c r="X889" s="63">
        <v>5</v>
      </c>
      <c r="Y889" s="63" t="s">
        <v>2066</v>
      </c>
      <c r="Z889" s="63">
        <v>5301</v>
      </c>
      <c r="AA889" s="63" t="s">
        <v>2126</v>
      </c>
      <c r="AB889" s="63">
        <v>2</v>
      </c>
      <c r="AC889" s="63" t="s">
        <v>1364</v>
      </c>
      <c r="AD889" s="63" t="s">
        <v>17421</v>
      </c>
      <c r="AG889" s="72">
        <v>6688177</v>
      </c>
      <c r="AH889" s="1" t="s">
        <v>23165</v>
      </c>
      <c r="AI889" s="1" t="s">
        <v>23166</v>
      </c>
    </row>
    <row r="890" spans="21:35" x14ac:dyDescent="0.3">
      <c r="U890" s="63">
        <v>1212</v>
      </c>
      <c r="V890" s="63">
        <v>2</v>
      </c>
      <c r="W890" s="63" t="s">
        <v>2137</v>
      </c>
      <c r="X890" s="63">
        <v>5</v>
      </c>
      <c r="Y890" s="63" t="s">
        <v>2066</v>
      </c>
      <c r="Z890" s="63">
        <v>5701</v>
      </c>
      <c r="AA890" s="63" t="s">
        <v>2138</v>
      </c>
      <c r="AB890" s="63">
        <v>2</v>
      </c>
      <c r="AC890" s="63" t="s">
        <v>1364</v>
      </c>
      <c r="AD890" s="63" t="s">
        <v>17421</v>
      </c>
      <c r="AG890" s="72">
        <v>6688593</v>
      </c>
      <c r="AH890" s="1" t="s">
        <v>24693</v>
      </c>
      <c r="AI890" s="1" t="s">
        <v>24694</v>
      </c>
    </row>
    <row r="891" spans="21:35" x14ac:dyDescent="0.3">
      <c r="U891" s="63">
        <v>1213</v>
      </c>
      <c r="V891" s="63">
        <v>0</v>
      </c>
      <c r="W891" s="63" t="s">
        <v>2139</v>
      </c>
      <c r="X891" s="63">
        <v>5</v>
      </c>
      <c r="Y891" s="63" t="s">
        <v>2066</v>
      </c>
      <c r="Z891" s="63">
        <v>5301</v>
      </c>
      <c r="AA891" s="63" t="s">
        <v>2126</v>
      </c>
      <c r="AB891" s="63">
        <v>3</v>
      </c>
      <c r="AC891" s="63" t="s">
        <v>1288</v>
      </c>
      <c r="AD891" s="63" t="s">
        <v>17421</v>
      </c>
      <c r="AG891" s="72">
        <v>6688746</v>
      </c>
      <c r="AH891" s="1" t="s">
        <v>22659</v>
      </c>
      <c r="AI891" s="1" t="s">
        <v>22660</v>
      </c>
    </row>
    <row r="892" spans="21:35" x14ac:dyDescent="0.3">
      <c r="U892" s="63">
        <v>1214</v>
      </c>
      <c r="V892" s="63">
        <v>9</v>
      </c>
      <c r="W892" s="63" t="s">
        <v>2140</v>
      </c>
      <c r="X892" s="63">
        <v>5</v>
      </c>
      <c r="Y892" s="63" t="s">
        <v>2066</v>
      </c>
      <c r="Z892" s="63">
        <v>5301</v>
      </c>
      <c r="AA892" s="63" t="s">
        <v>2126</v>
      </c>
      <c r="AB892" s="63">
        <v>3</v>
      </c>
      <c r="AC892" s="63" t="s">
        <v>1288</v>
      </c>
      <c r="AD892" s="63" t="s">
        <v>17421</v>
      </c>
      <c r="AG892" s="63">
        <v>6689805</v>
      </c>
      <c r="AH892" s="63" t="s">
        <v>27790</v>
      </c>
      <c r="AI892" s="63" t="s">
        <v>27791</v>
      </c>
    </row>
    <row r="893" spans="21:35" x14ac:dyDescent="0.3">
      <c r="U893" s="63">
        <v>1215</v>
      </c>
      <c r="V893" s="63">
        <v>7</v>
      </c>
      <c r="W893" s="63" t="s">
        <v>2141</v>
      </c>
      <c r="X893" s="63">
        <v>5</v>
      </c>
      <c r="Y893" s="63" t="s">
        <v>2066</v>
      </c>
      <c r="Z893" s="63">
        <v>5301</v>
      </c>
      <c r="AA893" s="63" t="s">
        <v>2126</v>
      </c>
      <c r="AB893" s="63">
        <v>3</v>
      </c>
      <c r="AC893" s="63" t="s">
        <v>1288</v>
      </c>
      <c r="AD893" s="63" t="s">
        <v>17421</v>
      </c>
      <c r="AG893" s="72">
        <v>6689847</v>
      </c>
      <c r="AH893" s="1" t="s">
        <v>23627</v>
      </c>
      <c r="AI893" s="1" t="s">
        <v>23628</v>
      </c>
    </row>
    <row r="894" spans="21:35" x14ac:dyDescent="0.3">
      <c r="U894" s="63">
        <v>1216</v>
      </c>
      <c r="V894" s="63">
        <v>5</v>
      </c>
      <c r="W894" s="63" t="s">
        <v>2142</v>
      </c>
      <c r="X894" s="63">
        <v>5</v>
      </c>
      <c r="Y894" s="63" t="s">
        <v>2066</v>
      </c>
      <c r="Z894" s="63">
        <v>5301</v>
      </c>
      <c r="AA894" s="63" t="s">
        <v>2126</v>
      </c>
      <c r="AB894" s="63">
        <v>3</v>
      </c>
      <c r="AC894" s="63" t="s">
        <v>1288</v>
      </c>
      <c r="AD894" s="63" t="s">
        <v>17421</v>
      </c>
      <c r="AG894" s="63">
        <v>6691380</v>
      </c>
      <c r="AH894" s="63" t="s">
        <v>25681</v>
      </c>
      <c r="AI894" s="63" t="s">
        <v>25682</v>
      </c>
    </row>
    <row r="895" spans="21:35" x14ac:dyDescent="0.3">
      <c r="U895" s="63">
        <v>1217</v>
      </c>
      <c r="V895" s="63">
        <v>3</v>
      </c>
      <c r="W895" s="63" t="s">
        <v>2143</v>
      </c>
      <c r="X895" s="63">
        <v>5</v>
      </c>
      <c r="Y895" s="63" t="s">
        <v>2066</v>
      </c>
      <c r="Z895" s="63">
        <v>5301</v>
      </c>
      <c r="AA895" s="63" t="s">
        <v>2126</v>
      </c>
      <c r="AB895" s="63">
        <v>3</v>
      </c>
      <c r="AC895" s="63" t="s">
        <v>1288</v>
      </c>
      <c r="AD895" s="63" t="s">
        <v>17421</v>
      </c>
      <c r="AG895" s="63">
        <v>6692793</v>
      </c>
      <c r="AH895" s="63" t="s">
        <v>26113</v>
      </c>
      <c r="AI895" s="63" t="s">
        <v>26114</v>
      </c>
    </row>
    <row r="896" spans="21:35" x14ac:dyDescent="0.3">
      <c r="U896" s="63">
        <v>1218</v>
      </c>
      <c r="V896" s="63">
        <v>1</v>
      </c>
      <c r="W896" s="63" t="s">
        <v>2144</v>
      </c>
      <c r="X896" s="63">
        <v>5</v>
      </c>
      <c r="Y896" s="63" t="s">
        <v>2066</v>
      </c>
      <c r="Z896" s="63">
        <v>5301</v>
      </c>
      <c r="AA896" s="63" t="s">
        <v>2126</v>
      </c>
      <c r="AB896" s="63">
        <v>3</v>
      </c>
      <c r="AC896" s="63" t="s">
        <v>1288</v>
      </c>
      <c r="AD896" s="63" t="s">
        <v>17421</v>
      </c>
      <c r="AG896" s="72">
        <v>6693593</v>
      </c>
      <c r="AH896" s="1" t="s">
        <v>24385</v>
      </c>
      <c r="AI896" s="1" t="s">
        <v>24386</v>
      </c>
    </row>
    <row r="897" spans="21:35" x14ac:dyDescent="0.3">
      <c r="U897" s="63">
        <v>1220</v>
      </c>
      <c r="V897" s="63">
        <v>3</v>
      </c>
      <c r="W897" s="63" t="s">
        <v>2145</v>
      </c>
      <c r="X897" s="63">
        <v>5</v>
      </c>
      <c r="Y897" s="63" t="s">
        <v>2066</v>
      </c>
      <c r="Z897" s="63">
        <v>5301</v>
      </c>
      <c r="AA897" s="63" t="s">
        <v>2126</v>
      </c>
      <c r="AB897" s="63">
        <v>3</v>
      </c>
      <c r="AC897" s="63" t="s">
        <v>1288</v>
      </c>
      <c r="AD897" s="63" t="s">
        <v>17421</v>
      </c>
      <c r="AG897" s="72">
        <v>6695750</v>
      </c>
      <c r="AH897" s="1" t="s">
        <v>23571</v>
      </c>
      <c r="AI897" s="1" t="s">
        <v>23572</v>
      </c>
    </row>
    <row r="898" spans="21:35" x14ac:dyDescent="0.3">
      <c r="U898" s="63">
        <v>1221</v>
      </c>
      <c r="V898" s="63">
        <v>1</v>
      </c>
      <c r="W898" s="63" t="s">
        <v>2146</v>
      </c>
      <c r="X898" s="63">
        <v>5</v>
      </c>
      <c r="Y898" s="63" t="s">
        <v>2066</v>
      </c>
      <c r="Z898" s="63">
        <v>5301</v>
      </c>
      <c r="AA898" s="63" t="s">
        <v>2126</v>
      </c>
      <c r="AB898" s="63">
        <v>3</v>
      </c>
      <c r="AC898" s="63" t="s">
        <v>1288</v>
      </c>
      <c r="AD898" s="63" t="s">
        <v>17421</v>
      </c>
      <c r="AG898" s="63">
        <v>6695781</v>
      </c>
      <c r="AH898" s="63" t="s">
        <v>25207</v>
      </c>
      <c r="AI898" s="63" t="s">
        <v>25208</v>
      </c>
    </row>
    <row r="899" spans="21:35" x14ac:dyDescent="0.3">
      <c r="U899" s="63">
        <v>1225</v>
      </c>
      <c r="V899" s="63">
        <v>4</v>
      </c>
      <c r="W899" s="63" t="s">
        <v>2147</v>
      </c>
      <c r="X899" s="63">
        <v>5</v>
      </c>
      <c r="Y899" s="63" t="s">
        <v>2066</v>
      </c>
      <c r="Z899" s="63">
        <v>5301</v>
      </c>
      <c r="AA899" s="63" t="s">
        <v>2126</v>
      </c>
      <c r="AB899" s="63">
        <v>4</v>
      </c>
      <c r="AC899" s="63" t="s">
        <v>1291</v>
      </c>
      <c r="AD899" s="63" t="s">
        <v>17421</v>
      </c>
      <c r="AG899" s="63">
        <v>6696129</v>
      </c>
      <c r="AH899" s="63" t="s">
        <v>26547</v>
      </c>
      <c r="AI899" s="63" t="s">
        <v>26548</v>
      </c>
    </row>
    <row r="900" spans="21:35" x14ac:dyDescent="0.3">
      <c r="U900" s="63">
        <v>1226</v>
      </c>
      <c r="V900" s="63">
        <v>2</v>
      </c>
      <c r="W900" s="63" t="s">
        <v>2148</v>
      </c>
      <c r="X900" s="63">
        <v>5</v>
      </c>
      <c r="Y900" s="63" t="s">
        <v>2066</v>
      </c>
      <c r="Z900" s="63">
        <v>5301</v>
      </c>
      <c r="AA900" s="63" t="s">
        <v>2126</v>
      </c>
      <c r="AB900" s="63">
        <v>4</v>
      </c>
      <c r="AC900" s="63" t="s">
        <v>1291</v>
      </c>
      <c r="AD900" s="63" t="s">
        <v>17421</v>
      </c>
      <c r="AG900" s="63">
        <v>6696213</v>
      </c>
      <c r="AH900" s="63" t="s">
        <v>26069</v>
      </c>
      <c r="AI900" s="63" t="s">
        <v>26070</v>
      </c>
    </row>
    <row r="901" spans="21:35" x14ac:dyDescent="0.3">
      <c r="U901" s="63">
        <v>1229</v>
      </c>
      <c r="V901" s="63">
        <v>7</v>
      </c>
      <c r="W901" s="63" t="s">
        <v>2149</v>
      </c>
      <c r="X901" s="63">
        <v>5</v>
      </c>
      <c r="Y901" s="63" t="s">
        <v>2066</v>
      </c>
      <c r="Z901" s="63">
        <v>5301</v>
      </c>
      <c r="AA901" s="63" t="s">
        <v>2126</v>
      </c>
      <c r="AB901" s="63">
        <v>4</v>
      </c>
      <c r="AC901" s="63" t="s">
        <v>1291</v>
      </c>
      <c r="AD901" s="63" t="s">
        <v>17421</v>
      </c>
      <c r="AG901" s="72">
        <v>6696581</v>
      </c>
      <c r="AH901" s="1" t="s">
        <v>23153</v>
      </c>
      <c r="AI901" s="1" t="s">
        <v>23154</v>
      </c>
    </row>
    <row r="902" spans="21:35" x14ac:dyDescent="0.3">
      <c r="U902" s="63">
        <v>1233</v>
      </c>
      <c r="V902" s="63">
        <v>5</v>
      </c>
      <c r="W902" s="63" t="s">
        <v>1402</v>
      </c>
      <c r="X902" s="63">
        <v>5</v>
      </c>
      <c r="Y902" s="63" t="s">
        <v>2066</v>
      </c>
      <c r="Z902" s="63">
        <v>5304</v>
      </c>
      <c r="AA902" s="63" t="s">
        <v>2150</v>
      </c>
      <c r="AB902" s="63">
        <v>2</v>
      </c>
      <c r="AC902" s="63" t="s">
        <v>1364</v>
      </c>
      <c r="AD902" s="63" t="s">
        <v>17421</v>
      </c>
      <c r="AG902" s="72">
        <v>6696798</v>
      </c>
      <c r="AH902" s="1" t="s">
        <v>24855</v>
      </c>
      <c r="AI902" s="1" t="s">
        <v>24856</v>
      </c>
    </row>
    <row r="903" spans="21:35" x14ac:dyDescent="0.3">
      <c r="U903" s="63">
        <v>1234</v>
      </c>
      <c r="V903" s="63">
        <v>3</v>
      </c>
      <c r="W903" s="63" t="s">
        <v>2151</v>
      </c>
      <c r="X903" s="63">
        <v>5</v>
      </c>
      <c r="Y903" s="63" t="s">
        <v>2066</v>
      </c>
      <c r="Z903" s="63">
        <v>5304</v>
      </c>
      <c r="AA903" s="63" t="s">
        <v>2150</v>
      </c>
      <c r="AB903" s="63">
        <v>2</v>
      </c>
      <c r="AC903" s="63" t="s">
        <v>1364</v>
      </c>
      <c r="AD903" s="63" t="s">
        <v>17421</v>
      </c>
      <c r="AG903" s="63">
        <v>6697884</v>
      </c>
      <c r="AH903" s="63" t="s">
        <v>27215</v>
      </c>
      <c r="AI903" s="63" t="s">
        <v>27216</v>
      </c>
    </row>
    <row r="904" spans="21:35" x14ac:dyDescent="0.3">
      <c r="U904" s="63">
        <v>1235</v>
      </c>
      <c r="V904" s="63">
        <v>1</v>
      </c>
      <c r="W904" s="63" t="s">
        <v>2152</v>
      </c>
      <c r="X904" s="63">
        <v>5</v>
      </c>
      <c r="Y904" s="63" t="s">
        <v>2066</v>
      </c>
      <c r="Z904" s="63">
        <v>5304</v>
      </c>
      <c r="AA904" s="63" t="s">
        <v>2150</v>
      </c>
      <c r="AB904" s="63">
        <v>2</v>
      </c>
      <c r="AC904" s="63" t="s">
        <v>1364</v>
      </c>
      <c r="AD904" s="63" t="s">
        <v>17421</v>
      </c>
      <c r="AG904" s="63">
        <v>6698206</v>
      </c>
      <c r="AH904" s="63" t="s">
        <v>25771</v>
      </c>
      <c r="AI904" s="63" t="s">
        <v>25772</v>
      </c>
    </row>
    <row r="905" spans="21:35" x14ac:dyDescent="0.3">
      <c r="U905" s="63">
        <v>1237</v>
      </c>
      <c r="V905" s="63">
        <v>8</v>
      </c>
      <c r="W905" s="63" t="s">
        <v>2153</v>
      </c>
      <c r="X905" s="63">
        <v>5</v>
      </c>
      <c r="Y905" s="63" t="s">
        <v>2066</v>
      </c>
      <c r="Z905" s="63">
        <v>5304</v>
      </c>
      <c r="AA905" s="63" t="s">
        <v>2150</v>
      </c>
      <c r="AB905" s="63">
        <v>2</v>
      </c>
      <c r="AC905" s="63" t="s">
        <v>1364</v>
      </c>
      <c r="AD905" s="63" t="s">
        <v>17421</v>
      </c>
      <c r="AG905" s="63">
        <v>6699266</v>
      </c>
      <c r="AH905" s="63" t="s">
        <v>26103</v>
      </c>
      <c r="AI905" s="63" t="s">
        <v>26104</v>
      </c>
    </row>
    <row r="906" spans="21:35" x14ac:dyDescent="0.3">
      <c r="U906" s="63">
        <v>1238</v>
      </c>
      <c r="V906" s="63">
        <v>6</v>
      </c>
      <c r="W906" s="63" t="s">
        <v>2154</v>
      </c>
      <c r="X906" s="63">
        <v>5</v>
      </c>
      <c r="Y906" s="63" t="s">
        <v>2066</v>
      </c>
      <c r="Z906" s="63">
        <v>5304</v>
      </c>
      <c r="AA906" s="63" t="s">
        <v>2150</v>
      </c>
      <c r="AB906" s="63">
        <v>2</v>
      </c>
      <c r="AC906" s="63" t="s">
        <v>1364</v>
      </c>
      <c r="AD906" s="63" t="s">
        <v>17421</v>
      </c>
      <c r="AG906" s="72">
        <v>6699574</v>
      </c>
      <c r="AH906" s="1" t="s">
        <v>23099</v>
      </c>
      <c r="AI906" s="1" t="s">
        <v>23100</v>
      </c>
    </row>
    <row r="907" spans="21:35" x14ac:dyDescent="0.3">
      <c r="U907" s="63">
        <v>1239</v>
      </c>
      <c r="V907" s="63">
        <v>4</v>
      </c>
      <c r="W907" s="63" t="s">
        <v>2155</v>
      </c>
      <c r="X907" s="63">
        <v>5</v>
      </c>
      <c r="Y907" s="63" t="s">
        <v>2066</v>
      </c>
      <c r="Z907" s="63">
        <v>5304</v>
      </c>
      <c r="AA907" s="63" t="s">
        <v>2150</v>
      </c>
      <c r="AB907" s="63">
        <v>2</v>
      </c>
      <c r="AC907" s="63" t="s">
        <v>1364</v>
      </c>
      <c r="AD907" s="63" t="s">
        <v>17421</v>
      </c>
      <c r="AG907" s="63">
        <v>6700045</v>
      </c>
      <c r="AH907" s="63" t="s">
        <v>25335</v>
      </c>
      <c r="AI907" s="63" t="s">
        <v>25336</v>
      </c>
    </row>
    <row r="908" spans="21:35" x14ac:dyDescent="0.3">
      <c r="U908" s="63">
        <v>1240</v>
      </c>
      <c r="V908" s="63">
        <v>8</v>
      </c>
      <c r="W908" s="63" t="s">
        <v>2156</v>
      </c>
      <c r="X908" s="63">
        <v>5</v>
      </c>
      <c r="Y908" s="63" t="s">
        <v>2066</v>
      </c>
      <c r="Z908" s="63">
        <v>5304</v>
      </c>
      <c r="AA908" s="63" t="s">
        <v>2150</v>
      </c>
      <c r="AB908" s="63">
        <v>2</v>
      </c>
      <c r="AC908" s="63" t="s">
        <v>1364</v>
      </c>
      <c r="AD908" s="63" t="s">
        <v>17421</v>
      </c>
      <c r="AG908" s="63">
        <v>6700315</v>
      </c>
      <c r="AH908" s="63" t="s">
        <v>27061</v>
      </c>
      <c r="AI908" s="63" t="s">
        <v>27062</v>
      </c>
    </row>
    <row r="909" spans="21:35" x14ac:dyDescent="0.3">
      <c r="U909" s="63">
        <v>1243</v>
      </c>
      <c r="V909" s="63">
        <v>2</v>
      </c>
      <c r="W909" s="63" t="s">
        <v>2157</v>
      </c>
      <c r="X909" s="63">
        <v>5</v>
      </c>
      <c r="Y909" s="63" t="s">
        <v>2066</v>
      </c>
      <c r="Z909" s="63">
        <v>5304</v>
      </c>
      <c r="AA909" s="63" t="s">
        <v>2150</v>
      </c>
      <c r="AB909" s="63">
        <v>2</v>
      </c>
      <c r="AC909" s="63" t="s">
        <v>1364</v>
      </c>
      <c r="AD909" s="63" t="s">
        <v>17421</v>
      </c>
      <c r="AG909" s="63">
        <v>6700822</v>
      </c>
      <c r="AH909" s="63" t="s">
        <v>27834</v>
      </c>
      <c r="AI909" s="63" t="s">
        <v>27835</v>
      </c>
    </row>
    <row r="910" spans="21:35" x14ac:dyDescent="0.3">
      <c r="U910" s="63">
        <v>1244</v>
      </c>
      <c r="V910" s="63">
        <v>0</v>
      </c>
      <c r="W910" s="63" t="s">
        <v>2158</v>
      </c>
      <c r="X910" s="63">
        <v>5</v>
      </c>
      <c r="Y910" s="63" t="s">
        <v>2066</v>
      </c>
      <c r="Z910" s="63">
        <v>5304</v>
      </c>
      <c r="AA910" s="63" t="s">
        <v>2150</v>
      </c>
      <c r="AB910" s="63">
        <v>2</v>
      </c>
      <c r="AC910" s="63" t="s">
        <v>1364</v>
      </c>
      <c r="AD910" s="63" t="s">
        <v>17421</v>
      </c>
      <c r="AG910" s="72">
        <v>6701481</v>
      </c>
      <c r="AH910" s="1" t="s">
        <v>24153</v>
      </c>
      <c r="AI910" s="1" t="s">
        <v>24154</v>
      </c>
    </row>
    <row r="911" spans="21:35" x14ac:dyDescent="0.3">
      <c r="U911" s="63">
        <v>1245</v>
      </c>
      <c r="V911" s="63">
        <v>9</v>
      </c>
      <c r="W911" s="63" t="s">
        <v>2159</v>
      </c>
      <c r="X911" s="63">
        <v>5</v>
      </c>
      <c r="Y911" s="63" t="s">
        <v>2066</v>
      </c>
      <c r="Z911" s="63">
        <v>5304</v>
      </c>
      <c r="AA911" s="63" t="s">
        <v>2150</v>
      </c>
      <c r="AB911" s="63">
        <v>2</v>
      </c>
      <c r="AC911" s="63" t="s">
        <v>1364</v>
      </c>
      <c r="AD911" s="63" t="s">
        <v>17421</v>
      </c>
      <c r="AG911" s="63">
        <v>6701622</v>
      </c>
      <c r="AH911" s="63" t="s">
        <v>27035</v>
      </c>
      <c r="AI911" s="63" t="s">
        <v>27036</v>
      </c>
    </row>
    <row r="912" spans="21:35" x14ac:dyDescent="0.3">
      <c r="U912" s="63">
        <v>1246</v>
      </c>
      <c r="V912" s="63">
        <v>7</v>
      </c>
      <c r="W912" s="63" t="s">
        <v>2160</v>
      </c>
      <c r="X912" s="63">
        <v>5</v>
      </c>
      <c r="Y912" s="63" t="s">
        <v>2066</v>
      </c>
      <c r="Z912" s="63">
        <v>5304</v>
      </c>
      <c r="AA912" s="63" t="s">
        <v>2150</v>
      </c>
      <c r="AB912" s="63">
        <v>2</v>
      </c>
      <c r="AC912" s="63" t="s">
        <v>1364</v>
      </c>
      <c r="AD912" s="63" t="s">
        <v>17421</v>
      </c>
      <c r="AG912" s="63">
        <v>6702863</v>
      </c>
      <c r="AH912" s="63" t="s">
        <v>25881</v>
      </c>
      <c r="AI912" s="63" t="s">
        <v>25882</v>
      </c>
    </row>
    <row r="913" spans="21:35" x14ac:dyDescent="0.3">
      <c r="U913" s="63">
        <v>1247</v>
      </c>
      <c r="V913" s="63">
        <v>5</v>
      </c>
      <c r="W913" s="63" t="s">
        <v>2161</v>
      </c>
      <c r="X913" s="63">
        <v>5</v>
      </c>
      <c r="Y913" s="63" t="s">
        <v>2066</v>
      </c>
      <c r="Z913" s="63">
        <v>5302</v>
      </c>
      <c r="AA913" s="63" t="s">
        <v>2162</v>
      </c>
      <c r="AB913" s="63">
        <v>2</v>
      </c>
      <c r="AC913" s="63" t="s">
        <v>1364</v>
      </c>
      <c r="AD913" s="63" t="s">
        <v>17421</v>
      </c>
      <c r="AG913" s="63">
        <v>6702943</v>
      </c>
      <c r="AH913" s="63" t="s">
        <v>26423</v>
      </c>
      <c r="AI913" s="63" t="s">
        <v>26424</v>
      </c>
    </row>
    <row r="914" spans="21:35" x14ac:dyDescent="0.3">
      <c r="U914" s="63">
        <v>1248</v>
      </c>
      <c r="V914" s="63">
        <v>3</v>
      </c>
      <c r="W914" s="63" t="s">
        <v>2163</v>
      </c>
      <c r="X914" s="63">
        <v>5</v>
      </c>
      <c r="Y914" s="63" t="s">
        <v>2066</v>
      </c>
      <c r="Z914" s="63">
        <v>5302</v>
      </c>
      <c r="AA914" s="63" t="s">
        <v>2162</v>
      </c>
      <c r="AB914" s="63">
        <v>2</v>
      </c>
      <c r="AC914" s="63" t="s">
        <v>1364</v>
      </c>
      <c r="AD914" s="63" t="s">
        <v>17421</v>
      </c>
      <c r="AG914" s="63">
        <v>6704378</v>
      </c>
      <c r="AH914" s="63" t="s">
        <v>27768</v>
      </c>
      <c r="AI914" s="63" t="s">
        <v>27769</v>
      </c>
    </row>
    <row r="915" spans="21:35" x14ac:dyDescent="0.3">
      <c r="U915" s="63">
        <v>1249</v>
      </c>
      <c r="V915" s="63">
        <v>1</v>
      </c>
      <c r="W915" s="63" t="s">
        <v>2164</v>
      </c>
      <c r="X915" s="63">
        <v>5</v>
      </c>
      <c r="Y915" s="63" t="s">
        <v>2066</v>
      </c>
      <c r="Z915" s="63">
        <v>5302</v>
      </c>
      <c r="AA915" s="63" t="s">
        <v>2162</v>
      </c>
      <c r="AB915" s="63">
        <v>2</v>
      </c>
      <c r="AC915" s="63" t="s">
        <v>1364</v>
      </c>
      <c r="AD915" s="63" t="s">
        <v>17421</v>
      </c>
      <c r="AG915" s="63">
        <v>6704406</v>
      </c>
      <c r="AH915" s="63" t="s">
        <v>28092</v>
      </c>
      <c r="AI915" s="63" t="s">
        <v>28093</v>
      </c>
    </row>
    <row r="916" spans="21:35" x14ac:dyDescent="0.3">
      <c r="U916" s="63">
        <v>1250</v>
      </c>
      <c r="V916" s="63">
        <v>5</v>
      </c>
      <c r="W916" s="63" t="s">
        <v>2165</v>
      </c>
      <c r="X916" s="63">
        <v>5</v>
      </c>
      <c r="Y916" s="63" t="s">
        <v>2066</v>
      </c>
      <c r="Z916" s="63">
        <v>5302</v>
      </c>
      <c r="AA916" s="63" t="s">
        <v>2162</v>
      </c>
      <c r="AB916" s="63">
        <v>2</v>
      </c>
      <c r="AC916" s="63" t="s">
        <v>1364</v>
      </c>
      <c r="AD916" s="63" t="s">
        <v>17421</v>
      </c>
      <c r="AG916" s="72">
        <v>6706448</v>
      </c>
      <c r="AH916" s="1" t="s">
        <v>23943</v>
      </c>
      <c r="AI916" s="1" t="s">
        <v>23944</v>
      </c>
    </row>
    <row r="917" spans="21:35" x14ac:dyDescent="0.3">
      <c r="U917" s="63">
        <v>1251</v>
      </c>
      <c r="V917" s="63">
        <v>3</v>
      </c>
      <c r="W917" s="63" t="s">
        <v>2166</v>
      </c>
      <c r="X917" s="63">
        <v>5</v>
      </c>
      <c r="Y917" s="63" t="s">
        <v>2066</v>
      </c>
      <c r="Z917" s="63">
        <v>5302</v>
      </c>
      <c r="AA917" s="63" t="s">
        <v>2162</v>
      </c>
      <c r="AB917" s="63">
        <v>2</v>
      </c>
      <c r="AC917" s="63" t="s">
        <v>1364</v>
      </c>
      <c r="AD917" s="63" t="s">
        <v>17421</v>
      </c>
      <c r="AG917" s="72">
        <v>6707298</v>
      </c>
      <c r="AH917" s="1" t="s">
        <v>22215</v>
      </c>
      <c r="AI917" s="1" t="s">
        <v>22216</v>
      </c>
    </row>
    <row r="918" spans="21:35" x14ac:dyDescent="0.3">
      <c r="U918" s="63">
        <v>1252</v>
      </c>
      <c r="V918" s="63">
        <v>1</v>
      </c>
      <c r="W918" s="63" t="s">
        <v>2167</v>
      </c>
      <c r="X918" s="63">
        <v>5</v>
      </c>
      <c r="Y918" s="63" t="s">
        <v>2066</v>
      </c>
      <c r="Z918" s="63">
        <v>5302</v>
      </c>
      <c r="AA918" s="63" t="s">
        <v>2162</v>
      </c>
      <c r="AB918" s="63">
        <v>2</v>
      </c>
      <c r="AC918" s="63" t="s">
        <v>1364</v>
      </c>
      <c r="AD918" s="63" t="s">
        <v>17421</v>
      </c>
      <c r="AG918" s="63">
        <v>6707371</v>
      </c>
      <c r="AH918" s="63" t="s">
        <v>25813</v>
      </c>
      <c r="AI918" s="63" t="s">
        <v>25814</v>
      </c>
    </row>
    <row r="919" spans="21:35" x14ac:dyDescent="0.3">
      <c r="U919" s="63">
        <v>1254</v>
      </c>
      <c r="V919" s="63">
        <v>8</v>
      </c>
      <c r="W919" s="63" t="s">
        <v>17452</v>
      </c>
      <c r="X919" s="63">
        <v>5</v>
      </c>
      <c r="Y919" s="63" t="s">
        <v>2066</v>
      </c>
      <c r="Z919" s="63">
        <v>5302</v>
      </c>
      <c r="AA919" s="63" t="s">
        <v>2162</v>
      </c>
      <c r="AB919" s="63">
        <v>2</v>
      </c>
      <c r="AC919" s="63" t="s">
        <v>1364</v>
      </c>
      <c r="AD919" s="63" t="s">
        <v>17423</v>
      </c>
      <c r="AG919" s="63">
        <v>6707433</v>
      </c>
      <c r="AH919" s="63" t="s">
        <v>25933</v>
      </c>
      <c r="AI919" s="63" t="s">
        <v>25934</v>
      </c>
    </row>
    <row r="920" spans="21:35" x14ac:dyDescent="0.3">
      <c r="U920" s="63">
        <v>1255</v>
      </c>
      <c r="V920" s="63">
        <v>6</v>
      </c>
      <c r="W920" s="63" t="s">
        <v>2168</v>
      </c>
      <c r="X920" s="63">
        <v>5</v>
      </c>
      <c r="Y920" s="63" t="s">
        <v>2066</v>
      </c>
      <c r="Z920" s="63">
        <v>5302</v>
      </c>
      <c r="AA920" s="63" t="s">
        <v>2162</v>
      </c>
      <c r="AB920" s="63">
        <v>3</v>
      </c>
      <c r="AC920" s="63" t="s">
        <v>1288</v>
      </c>
      <c r="AD920" s="63" t="s">
        <v>17421</v>
      </c>
      <c r="AG920" s="72">
        <v>6708050</v>
      </c>
      <c r="AH920" s="1" t="s">
        <v>23363</v>
      </c>
      <c r="AI920" s="1" t="s">
        <v>23364</v>
      </c>
    </row>
    <row r="921" spans="21:35" x14ac:dyDescent="0.3">
      <c r="U921" s="63">
        <v>1256</v>
      </c>
      <c r="V921" s="63">
        <v>4</v>
      </c>
      <c r="W921" s="63" t="s">
        <v>1688</v>
      </c>
      <c r="X921" s="63">
        <v>5</v>
      </c>
      <c r="Y921" s="63" t="s">
        <v>2066</v>
      </c>
      <c r="Z921" s="63">
        <v>5302</v>
      </c>
      <c r="AA921" s="63" t="s">
        <v>2162</v>
      </c>
      <c r="AB921" s="63">
        <v>3</v>
      </c>
      <c r="AC921" s="63" t="s">
        <v>1288</v>
      </c>
      <c r="AD921" s="63" t="s">
        <v>17421</v>
      </c>
      <c r="AG921" s="63">
        <v>6708051</v>
      </c>
      <c r="AH921" s="63" t="s">
        <v>25989</v>
      </c>
      <c r="AI921" s="63" t="s">
        <v>25990</v>
      </c>
    </row>
    <row r="922" spans="21:35" x14ac:dyDescent="0.3">
      <c r="U922" s="63">
        <v>1257</v>
      </c>
      <c r="V922" s="63">
        <v>2</v>
      </c>
      <c r="W922" s="63" t="s">
        <v>2169</v>
      </c>
      <c r="X922" s="63">
        <v>5</v>
      </c>
      <c r="Y922" s="63" t="s">
        <v>2066</v>
      </c>
      <c r="Z922" s="63">
        <v>5303</v>
      </c>
      <c r="AA922" s="63" t="s">
        <v>2170</v>
      </c>
      <c r="AB922" s="63">
        <v>2</v>
      </c>
      <c r="AC922" s="63" t="s">
        <v>1364</v>
      </c>
      <c r="AD922" s="63" t="s">
        <v>17421</v>
      </c>
      <c r="AG922" s="72">
        <v>6710025</v>
      </c>
      <c r="AH922" s="1" t="s">
        <v>24215</v>
      </c>
      <c r="AI922" s="1" t="s">
        <v>24216</v>
      </c>
    </row>
    <row r="923" spans="21:35" x14ac:dyDescent="0.3">
      <c r="U923" s="63">
        <v>1258</v>
      </c>
      <c r="V923" s="63">
        <v>0</v>
      </c>
      <c r="W923" s="63" t="s">
        <v>2171</v>
      </c>
      <c r="X923" s="63">
        <v>5</v>
      </c>
      <c r="Y923" s="63" t="s">
        <v>2066</v>
      </c>
      <c r="Z923" s="63">
        <v>5303</v>
      </c>
      <c r="AA923" s="63" t="s">
        <v>2170</v>
      </c>
      <c r="AB923" s="63">
        <v>2</v>
      </c>
      <c r="AC923" s="63" t="s">
        <v>1364</v>
      </c>
      <c r="AD923" s="63" t="s">
        <v>17421</v>
      </c>
      <c r="AG923" s="72">
        <v>6710717</v>
      </c>
      <c r="AH923" s="1" t="s">
        <v>23693</v>
      </c>
      <c r="AI923" s="1" t="s">
        <v>23694</v>
      </c>
    </row>
    <row r="924" spans="21:35" x14ac:dyDescent="0.3">
      <c r="U924" s="63">
        <v>1259</v>
      </c>
      <c r="V924" s="63">
        <v>9</v>
      </c>
      <c r="W924" s="63" t="s">
        <v>2172</v>
      </c>
      <c r="X924" s="63">
        <v>5</v>
      </c>
      <c r="Y924" s="63" t="s">
        <v>2066</v>
      </c>
      <c r="Z924" s="63">
        <v>5303</v>
      </c>
      <c r="AA924" s="63" t="s">
        <v>2170</v>
      </c>
      <c r="AB924" s="63">
        <v>2</v>
      </c>
      <c r="AC924" s="63" t="s">
        <v>1364</v>
      </c>
      <c r="AD924" s="63" t="s">
        <v>17421</v>
      </c>
      <c r="AG924" s="72">
        <v>6711477</v>
      </c>
      <c r="AH924" s="1" t="s">
        <v>22409</v>
      </c>
      <c r="AI924" s="1" t="s">
        <v>22410</v>
      </c>
    </row>
    <row r="925" spans="21:35" x14ac:dyDescent="0.3">
      <c r="U925" s="63">
        <v>1260</v>
      </c>
      <c r="V925" s="63">
        <v>2</v>
      </c>
      <c r="W925" s="63" t="s">
        <v>2173</v>
      </c>
      <c r="X925" s="63">
        <v>5</v>
      </c>
      <c r="Y925" s="63" t="s">
        <v>2066</v>
      </c>
      <c r="Z925" s="63">
        <v>5303</v>
      </c>
      <c r="AA925" s="63" t="s">
        <v>2170</v>
      </c>
      <c r="AB925" s="63">
        <v>3</v>
      </c>
      <c r="AC925" s="63" t="s">
        <v>1288</v>
      </c>
      <c r="AD925" s="63" t="s">
        <v>17421</v>
      </c>
      <c r="AG925" s="63">
        <v>6711814</v>
      </c>
      <c r="AH925" s="63" t="s">
        <v>28142</v>
      </c>
      <c r="AI925" s="63" t="s">
        <v>28143</v>
      </c>
    </row>
    <row r="926" spans="21:35" x14ac:dyDescent="0.3">
      <c r="U926" s="63">
        <v>1261</v>
      </c>
      <c r="V926" s="63">
        <v>0</v>
      </c>
      <c r="W926" s="63" t="s">
        <v>2174</v>
      </c>
      <c r="X926" s="63">
        <v>5</v>
      </c>
      <c r="Y926" s="63" t="s">
        <v>2066</v>
      </c>
      <c r="Z926" s="63">
        <v>5701</v>
      </c>
      <c r="AA926" s="63" t="s">
        <v>2138</v>
      </c>
      <c r="AB926" s="63">
        <v>2</v>
      </c>
      <c r="AC926" s="63" t="s">
        <v>1364</v>
      </c>
      <c r="AD926" s="63" t="s">
        <v>17421</v>
      </c>
      <c r="AG926" s="63">
        <v>6712172</v>
      </c>
      <c r="AH926" s="63" t="s">
        <v>25271</v>
      </c>
      <c r="AI926" s="63" t="s">
        <v>25272</v>
      </c>
    </row>
    <row r="927" spans="21:35" x14ac:dyDescent="0.3">
      <c r="U927" s="63">
        <v>1262</v>
      </c>
      <c r="V927" s="63">
        <v>9</v>
      </c>
      <c r="W927" s="63" t="s">
        <v>2175</v>
      </c>
      <c r="X927" s="63">
        <v>5</v>
      </c>
      <c r="Y927" s="63" t="s">
        <v>2066</v>
      </c>
      <c r="Z927" s="63">
        <v>5701</v>
      </c>
      <c r="AA927" s="63" t="s">
        <v>2138</v>
      </c>
      <c r="AB927" s="63">
        <v>5</v>
      </c>
      <c r="AC927" s="63" t="s">
        <v>1336</v>
      </c>
      <c r="AD927" s="63" t="s">
        <v>17421</v>
      </c>
      <c r="AG927" s="63">
        <v>6713577</v>
      </c>
      <c r="AH927" s="63" t="s">
        <v>27049</v>
      </c>
      <c r="AI927" s="63" t="s">
        <v>27050</v>
      </c>
    </row>
    <row r="928" spans="21:35" x14ac:dyDescent="0.3">
      <c r="U928" s="63">
        <v>1263</v>
      </c>
      <c r="V928" s="63">
        <v>7</v>
      </c>
      <c r="W928" s="63" t="s">
        <v>2176</v>
      </c>
      <c r="X928" s="63">
        <v>5</v>
      </c>
      <c r="Y928" s="63" t="s">
        <v>2066</v>
      </c>
      <c r="Z928" s="63">
        <v>5701</v>
      </c>
      <c r="AA928" s="63" t="s">
        <v>2138</v>
      </c>
      <c r="AB928" s="63">
        <v>2</v>
      </c>
      <c r="AC928" s="63" t="s">
        <v>1364</v>
      </c>
      <c r="AD928" s="63" t="s">
        <v>17421</v>
      </c>
      <c r="AG928" s="72">
        <v>6717314</v>
      </c>
      <c r="AH928" s="1" t="s">
        <v>24343</v>
      </c>
      <c r="AI928" s="1" t="s">
        <v>24344</v>
      </c>
    </row>
    <row r="929" spans="21:35" x14ac:dyDescent="0.3">
      <c r="U929" s="63">
        <v>1264</v>
      </c>
      <c r="V929" s="63">
        <v>5</v>
      </c>
      <c r="W929" s="63" t="s">
        <v>2177</v>
      </c>
      <c r="X929" s="63">
        <v>5</v>
      </c>
      <c r="Y929" s="63" t="s">
        <v>2066</v>
      </c>
      <c r="Z929" s="63">
        <v>5701</v>
      </c>
      <c r="AA929" s="63" t="s">
        <v>2138</v>
      </c>
      <c r="AB929" s="63">
        <v>2</v>
      </c>
      <c r="AC929" s="63" t="s">
        <v>1364</v>
      </c>
      <c r="AD929" s="63" t="s">
        <v>17421</v>
      </c>
      <c r="AG929" s="63">
        <v>6718689</v>
      </c>
      <c r="AH929" s="63" t="s">
        <v>27958</v>
      </c>
      <c r="AI929" s="63" t="s">
        <v>27959</v>
      </c>
    </row>
    <row r="930" spans="21:35" x14ac:dyDescent="0.3">
      <c r="U930" s="63">
        <v>1265</v>
      </c>
      <c r="V930" s="63">
        <v>3</v>
      </c>
      <c r="W930" s="63" t="s">
        <v>2178</v>
      </c>
      <c r="X930" s="63">
        <v>5</v>
      </c>
      <c r="Y930" s="63" t="s">
        <v>2066</v>
      </c>
      <c r="Z930" s="63">
        <v>5701</v>
      </c>
      <c r="AA930" s="63" t="s">
        <v>2138</v>
      </c>
      <c r="AB930" s="63">
        <v>2</v>
      </c>
      <c r="AC930" s="63" t="s">
        <v>1364</v>
      </c>
      <c r="AD930" s="63" t="s">
        <v>17421</v>
      </c>
      <c r="AG930" s="63">
        <v>6719694</v>
      </c>
      <c r="AH930" s="63" t="s">
        <v>27652</v>
      </c>
      <c r="AI930" s="63" t="s">
        <v>27653</v>
      </c>
    </row>
    <row r="931" spans="21:35" x14ac:dyDescent="0.3">
      <c r="U931" s="63">
        <v>1266</v>
      </c>
      <c r="V931" s="63">
        <v>1</v>
      </c>
      <c r="W931" s="63" t="s">
        <v>2179</v>
      </c>
      <c r="X931" s="63">
        <v>5</v>
      </c>
      <c r="Y931" s="63" t="s">
        <v>2066</v>
      </c>
      <c r="Z931" s="63">
        <v>5701</v>
      </c>
      <c r="AA931" s="63" t="s">
        <v>2138</v>
      </c>
      <c r="AB931" s="63">
        <v>2</v>
      </c>
      <c r="AC931" s="63" t="s">
        <v>1364</v>
      </c>
      <c r="AD931" s="63" t="s">
        <v>17421</v>
      </c>
      <c r="AG931" s="63">
        <v>6719994</v>
      </c>
      <c r="AH931" s="63" t="s">
        <v>25761</v>
      </c>
      <c r="AI931" s="63" t="s">
        <v>25762</v>
      </c>
    </row>
    <row r="932" spans="21:35" x14ac:dyDescent="0.3">
      <c r="U932" s="63">
        <v>1268</v>
      </c>
      <c r="V932" s="63">
        <v>8</v>
      </c>
      <c r="W932" s="63" t="s">
        <v>2180</v>
      </c>
      <c r="X932" s="63">
        <v>5</v>
      </c>
      <c r="Y932" s="63" t="s">
        <v>2066</v>
      </c>
      <c r="Z932" s="63">
        <v>5701</v>
      </c>
      <c r="AA932" s="63" t="s">
        <v>2138</v>
      </c>
      <c r="AB932" s="63">
        <v>2</v>
      </c>
      <c r="AC932" s="63" t="s">
        <v>1364</v>
      </c>
      <c r="AD932" s="63" t="s">
        <v>17421</v>
      </c>
      <c r="AG932" s="63">
        <v>6721442</v>
      </c>
      <c r="AH932" s="63" t="s">
        <v>25677</v>
      </c>
      <c r="AI932" s="63" t="s">
        <v>25678</v>
      </c>
    </row>
    <row r="933" spans="21:35" x14ac:dyDescent="0.3">
      <c r="U933" s="63">
        <v>1269</v>
      </c>
      <c r="V933" s="63">
        <v>6</v>
      </c>
      <c r="W933" s="63" t="s">
        <v>2181</v>
      </c>
      <c r="X933" s="63">
        <v>5</v>
      </c>
      <c r="Y933" s="63" t="s">
        <v>2066</v>
      </c>
      <c r="Z933" s="63">
        <v>5701</v>
      </c>
      <c r="AA933" s="63" t="s">
        <v>2138</v>
      </c>
      <c r="AB933" s="63">
        <v>2</v>
      </c>
      <c r="AC933" s="63" t="s">
        <v>1364</v>
      </c>
      <c r="AD933" s="63" t="s">
        <v>17421</v>
      </c>
      <c r="AG933" s="63">
        <v>6721901</v>
      </c>
      <c r="AH933" s="63" t="s">
        <v>26339</v>
      </c>
      <c r="AI933" s="63" t="s">
        <v>26340</v>
      </c>
    </row>
    <row r="934" spans="21:35" x14ac:dyDescent="0.3">
      <c r="U934" s="63">
        <v>1271</v>
      </c>
      <c r="V934" s="63">
        <v>8</v>
      </c>
      <c r="W934" s="63" t="s">
        <v>2182</v>
      </c>
      <c r="X934" s="63">
        <v>5</v>
      </c>
      <c r="Y934" s="63" t="s">
        <v>2066</v>
      </c>
      <c r="Z934" s="63">
        <v>5701</v>
      </c>
      <c r="AA934" s="63" t="s">
        <v>2138</v>
      </c>
      <c r="AB934" s="63">
        <v>2</v>
      </c>
      <c r="AC934" s="63" t="s">
        <v>1364</v>
      </c>
      <c r="AD934" s="63" t="s">
        <v>17421</v>
      </c>
      <c r="AG934" s="72">
        <v>6722747</v>
      </c>
      <c r="AH934" s="1" t="s">
        <v>24423</v>
      </c>
      <c r="AI934" s="1" t="s">
        <v>24424</v>
      </c>
    </row>
    <row r="935" spans="21:35" x14ac:dyDescent="0.3">
      <c r="U935" s="63">
        <v>1273</v>
      </c>
      <c r="V935" s="63">
        <v>4</v>
      </c>
      <c r="W935" s="63" t="s">
        <v>1718</v>
      </c>
      <c r="X935" s="63">
        <v>5</v>
      </c>
      <c r="Y935" s="63" t="s">
        <v>2066</v>
      </c>
      <c r="Z935" s="63">
        <v>5701</v>
      </c>
      <c r="AA935" s="63" t="s">
        <v>2138</v>
      </c>
      <c r="AB935" s="63">
        <v>2</v>
      </c>
      <c r="AC935" s="63" t="s">
        <v>1364</v>
      </c>
      <c r="AD935" s="63" t="s">
        <v>17421</v>
      </c>
      <c r="AG935" s="63">
        <v>6722820</v>
      </c>
      <c r="AH935" s="63" t="s">
        <v>25265</v>
      </c>
      <c r="AI935" s="63" t="s">
        <v>25266</v>
      </c>
    </row>
    <row r="936" spans="21:35" x14ac:dyDescent="0.3">
      <c r="U936" s="63">
        <v>1274</v>
      </c>
      <c r="V936" s="63">
        <v>2</v>
      </c>
      <c r="W936" s="63" t="s">
        <v>2183</v>
      </c>
      <c r="X936" s="63">
        <v>5</v>
      </c>
      <c r="Y936" s="63" t="s">
        <v>2066</v>
      </c>
      <c r="Z936" s="63">
        <v>5701</v>
      </c>
      <c r="AA936" s="63" t="s">
        <v>2138</v>
      </c>
      <c r="AB936" s="63">
        <v>2</v>
      </c>
      <c r="AC936" s="63" t="s">
        <v>1364</v>
      </c>
      <c r="AD936" s="63" t="s">
        <v>17421</v>
      </c>
      <c r="AG936" s="63">
        <v>6722879</v>
      </c>
      <c r="AH936" s="63" t="s">
        <v>25067</v>
      </c>
      <c r="AI936" s="63" t="s">
        <v>25068</v>
      </c>
    </row>
    <row r="937" spans="21:35" x14ac:dyDescent="0.3">
      <c r="U937" s="63">
        <v>1275</v>
      </c>
      <c r="V937" s="63">
        <v>0</v>
      </c>
      <c r="W937" s="63" t="s">
        <v>2184</v>
      </c>
      <c r="X937" s="63">
        <v>5</v>
      </c>
      <c r="Y937" s="63" t="s">
        <v>2066</v>
      </c>
      <c r="Z937" s="63">
        <v>5701</v>
      </c>
      <c r="AA937" s="63" t="s">
        <v>2138</v>
      </c>
      <c r="AB937" s="63">
        <v>2</v>
      </c>
      <c r="AC937" s="63" t="s">
        <v>1364</v>
      </c>
      <c r="AD937" s="63" t="s">
        <v>17421</v>
      </c>
      <c r="AG937" s="72">
        <v>6723325</v>
      </c>
      <c r="AH937" s="1" t="s">
        <v>22193</v>
      </c>
      <c r="AI937" s="1" t="s">
        <v>22194</v>
      </c>
    </row>
    <row r="938" spans="21:35" x14ac:dyDescent="0.3">
      <c r="U938" s="63">
        <v>1276</v>
      </c>
      <c r="V938" s="63">
        <v>9</v>
      </c>
      <c r="W938" s="63" t="s">
        <v>2185</v>
      </c>
      <c r="X938" s="63">
        <v>5</v>
      </c>
      <c r="Y938" s="63" t="s">
        <v>2066</v>
      </c>
      <c r="Z938" s="63">
        <v>5701</v>
      </c>
      <c r="AA938" s="63" t="s">
        <v>2138</v>
      </c>
      <c r="AB938" s="63">
        <v>2</v>
      </c>
      <c r="AC938" s="63" t="s">
        <v>1364</v>
      </c>
      <c r="AD938" s="63" t="s">
        <v>17421</v>
      </c>
      <c r="AG938" s="72">
        <v>6724591</v>
      </c>
      <c r="AH938" s="1" t="s">
        <v>24813</v>
      </c>
      <c r="AI938" s="1" t="s">
        <v>24814</v>
      </c>
    </row>
    <row r="939" spans="21:35" x14ac:dyDescent="0.3">
      <c r="U939" s="63">
        <v>1279</v>
      </c>
      <c r="V939" s="63">
        <v>3</v>
      </c>
      <c r="W939" s="63" t="s">
        <v>2186</v>
      </c>
      <c r="X939" s="63">
        <v>5</v>
      </c>
      <c r="Y939" s="63" t="s">
        <v>2066</v>
      </c>
      <c r="Z939" s="63">
        <v>5701</v>
      </c>
      <c r="AA939" s="63" t="s">
        <v>2138</v>
      </c>
      <c r="AB939" s="63">
        <v>2</v>
      </c>
      <c r="AC939" s="63" t="s">
        <v>1364</v>
      </c>
      <c r="AD939" s="63" t="s">
        <v>17421</v>
      </c>
      <c r="AG939" s="63">
        <v>6724783</v>
      </c>
      <c r="AH939" s="63" t="s">
        <v>27376</v>
      </c>
      <c r="AI939" s="63" t="s">
        <v>27377</v>
      </c>
    </row>
    <row r="940" spans="21:35" x14ac:dyDescent="0.3">
      <c r="U940" s="63">
        <v>1280</v>
      </c>
      <c r="V940" s="63">
        <v>7</v>
      </c>
      <c r="W940" s="63" t="s">
        <v>2187</v>
      </c>
      <c r="X940" s="63">
        <v>5</v>
      </c>
      <c r="Y940" s="63" t="s">
        <v>2066</v>
      </c>
      <c r="Z940" s="63">
        <v>5701</v>
      </c>
      <c r="AA940" s="63" t="s">
        <v>2138</v>
      </c>
      <c r="AB940" s="63">
        <v>2</v>
      </c>
      <c r="AC940" s="63" t="s">
        <v>1364</v>
      </c>
      <c r="AD940" s="63" t="s">
        <v>17421</v>
      </c>
      <c r="AG940" s="72">
        <v>6726161</v>
      </c>
      <c r="AH940" s="1" t="s">
        <v>22713</v>
      </c>
      <c r="AI940" s="1" t="s">
        <v>22714</v>
      </c>
    </row>
    <row r="941" spans="21:35" x14ac:dyDescent="0.3">
      <c r="U941" s="63">
        <v>1281</v>
      </c>
      <c r="V941" s="63">
        <v>5</v>
      </c>
      <c r="W941" s="63" t="s">
        <v>1477</v>
      </c>
      <c r="X941" s="63">
        <v>5</v>
      </c>
      <c r="Y941" s="63" t="s">
        <v>2066</v>
      </c>
      <c r="Z941" s="63">
        <v>5701</v>
      </c>
      <c r="AA941" s="63" t="s">
        <v>2138</v>
      </c>
      <c r="AB941" s="63">
        <v>2</v>
      </c>
      <c r="AC941" s="63" t="s">
        <v>1364</v>
      </c>
      <c r="AD941" s="63" t="s">
        <v>17421</v>
      </c>
      <c r="AG941" s="72">
        <v>6727745</v>
      </c>
      <c r="AH941" s="1" t="s">
        <v>22181</v>
      </c>
      <c r="AI941" s="1" t="s">
        <v>22182</v>
      </c>
    </row>
    <row r="942" spans="21:35" x14ac:dyDescent="0.3">
      <c r="U942" s="63">
        <v>1282</v>
      </c>
      <c r="V942" s="63">
        <v>3</v>
      </c>
      <c r="W942" s="63" t="s">
        <v>2188</v>
      </c>
      <c r="X942" s="63">
        <v>5</v>
      </c>
      <c r="Y942" s="63" t="s">
        <v>2066</v>
      </c>
      <c r="Z942" s="63">
        <v>5701</v>
      </c>
      <c r="AA942" s="63" t="s">
        <v>2138</v>
      </c>
      <c r="AB942" s="63">
        <v>2</v>
      </c>
      <c r="AC942" s="63" t="s">
        <v>1364</v>
      </c>
      <c r="AD942" s="63" t="s">
        <v>17421</v>
      </c>
      <c r="AG942" s="72">
        <v>6731021</v>
      </c>
      <c r="AH942" s="1" t="s">
        <v>24257</v>
      </c>
      <c r="AI942" s="1" t="s">
        <v>24258</v>
      </c>
    </row>
    <row r="943" spans="21:35" x14ac:dyDescent="0.3">
      <c r="U943" s="63">
        <v>1283</v>
      </c>
      <c r="V943" s="63">
        <v>1</v>
      </c>
      <c r="W943" s="63" t="s">
        <v>2189</v>
      </c>
      <c r="X943" s="63">
        <v>5</v>
      </c>
      <c r="Y943" s="63" t="s">
        <v>2066</v>
      </c>
      <c r="Z943" s="63">
        <v>5701</v>
      </c>
      <c r="AA943" s="63" t="s">
        <v>2138</v>
      </c>
      <c r="AB943" s="63">
        <v>2</v>
      </c>
      <c r="AC943" s="63" t="s">
        <v>1364</v>
      </c>
      <c r="AD943" s="63" t="s">
        <v>17421</v>
      </c>
      <c r="AG943" s="72">
        <v>6731169</v>
      </c>
      <c r="AH943" s="1" t="s">
        <v>23041</v>
      </c>
      <c r="AI943" s="1" t="s">
        <v>23042</v>
      </c>
    </row>
    <row r="944" spans="21:35" x14ac:dyDescent="0.3">
      <c r="U944" s="63">
        <v>1285</v>
      </c>
      <c r="V944" s="63">
        <v>8</v>
      </c>
      <c r="W944" s="63" t="s">
        <v>2190</v>
      </c>
      <c r="X944" s="63">
        <v>5</v>
      </c>
      <c r="Y944" s="63" t="s">
        <v>2066</v>
      </c>
      <c r="Z944" s="63">
        <v>5701</v>
      </c>
      <c r="AA944" s="63" t="s">
        <v>2138</v>
      </c>
      <c r="AB944" s="63">
        <v>2</v>
      </c>
      <c r="AC944" s="63" t="s">
        <v>1364</v>
      </c>
      <c r="AD944" s="63" t="s">
        <v>17421</v>
      </c>
      <c r="AG944" s="63">
        <v>6735155</v>
      </c>
      <c r="AH944" s="63" t="s">
        <v>25445</v>
      </c>
      <c r="AI944" s="63" t="s">
        <v>25446</v>
      </c>
    </row>
    <row r="945" spans="21:35" x14ac:dyDescent="0.3">
      <c r="U945" s="63">
        <v>1286</v>
      </c>
      <c r="V945" s="63">
        <v>6</v>
      </c>
      <c r="W945" s="63" t="s">
        <v>2191</v>
      </c>
      <c r="X945" s="63">
        <v>5</v>
      </c>
      <c r="Y945" s="63" t="s">
        <v>2066</v>
      </c>
      <c r="Z945" s="63">
        <v>5701</v>
      </c>
      <c r="AA945" s="63" t="s">
        <v>2138</v>
      </c>
      <c r="AB945" s="63">
        <v>2</v>
      </c>
      <c r="AC945" s="63" t="s">
        <v>1364</v>
      </c>
      <c r="AD945" s="63" t="s">
        <v>17421</v>
      </c>
      <c r="AG945" s="63">
        <v>6737673</v>
      </c>
      <c r="AH945" s="63" t="s">
        <v>26197</v>
      </c>
      <c r="AI945" s="63" t="s">
        <v>26198</v>
      </c>
    </row>
    <row r="946" spans="21:35" x14ac:dyDescent="0.3">
      <c r="U946" s="63">
        <v>1287</v>
      </c>
      <c r="V946" s="63">
        <v>4</v>
      </c>
      <c r="W946" s="63" t="s">
        <v>2192</v>
      </c>
      <c r="X946" s="63">
        <v>5</v>
      </c>
      <c r="Y946" s="63" t="s">
        <v>2066</v>
      </c>
      <c r="Z946" s="63">
        <v>5701</v>
      </c>
      <c r="AA946" s="63" t="s">
        <v>2138</v>
      </c>
      <c r="AB946" s="63">
        <v>2</v>
      </c>
      <c r="AC946" s="63" t="s">
        <v>1364</v>
      </c>
      <c r="AD946" s="63" t="s">
        <v>17421</v>
      </c>
      <c r="AG946" s="63">
        <v>6737763</v>
      </c>
      <c r="AH946" s="63" t="s">
        <v>26215</v>
      </c>
      <c r="AI946" s="63" t="s">
        <v>26216</v>
      </c>
    </row>
    <row r="947" spans="21:35" x14ac:dyDescent="0.3">
      <c r="U947" s="63">
        <v>1288</v>
      </c>
      <c r="V947" s="63">
        <v>2</v>
      </c>
      <c r="W947" s="63" t="s">
        <v>2193</v>
      </c>
      <c r="X947" s="63">
        <v>5</v>
      </c>
      <c r="Y947" s="63" t="s">
        <v>2066</v>
      </c>
      <c r="Z947" s="63">
        <v>5701</v>
      </c>
      <c r="AA947" s="63" t="s">
        <v>2138</v>
      </c>
      <c r="AB947" s="63">
        <v>4</v>
      </c>
      <c r="AC947" s="63" t="s">
        <v>1291</v>
      </c>
      <c r="AD947" s="63" t="s">
        <v>17421</v>
      </c>
      <c r="AG947" s="63">
        <v>6738108</v>
      </c>
      <c r="AH947" s="63" t="s">
        <v>27596</v>
      </c>
      <c r="AI947" s="63" t="s">
        <v>27597</v>
      </c>
    </row>
    <row r="948" spans="21:35" x14ac:dyDescent="0.3">
      <c r="U948" s="63">
        <v>1289</v>
      </c>
      <c r="V948" s="63">
        <v>0</v>
      </c>
      <c r="W948" s="63" t="s">
        <v>2194</v>
      </c>
      <c r="X948" s="63">
        <v>5</v>
      </c>
      <c r="Y948" s="63" t="s">
        <v>2066</v>
      </c>
      <c r="Z948" s="63">
        <v>5701</v>
      </c>
      <c r="AA948" s="63" t="s">
        <v>2138</v>
      </c>
      <c r="AB948" s="63">
        <v>3</v>
      </c>
      <c r="AC948" s="63" t="s">
        <v>1288</v>
      </c>
      <c r="AD948" s="63" t="s">
        <v>17421</v>
      </c>
      <c r="AG948" s="72">
        <v>6738285</v>
      </c>
      <c r="AH948" s="1" t="s">
        <v>24453</v>
      </c>
      <c r="AI948" s="1" t="s">
        <v>24454</v>
      </c>
    </row>
    <row r="949" spans="21:35" x14ac:dyDescent="0.3">
      <c r="U949" s="63">
        <v>1290</v>
      </c>
      <c r="V949" s="63">
        <v>4</v>
      </c>
      <c r="W949" s="63" t="s">
        <v>2195</v>
      </c>
      <c r="X949" s="63">
        <v>5</v>
      </c>
      <c r="Y949" s="63" t="s">
        <v>2066</v>
      </c>
      <c r="Z949" s="63">
        <v>5701</v>
      </c>
      <c r="AA949" s="63" t="s">
        <v>2138</v>
      </c>
      <c r="AB949" s="63">
        <v>3</v>
      </c>
      <c r="AC949" s="63" t="s">
        <v>1288</v>
      </c>
      <c r="AD949" s="63" t="s">
        <v>17421</v>
      </c>
      <c r="AG949" s="72">
        <v>6739086</v>
      </c>
      <c r="AH949" s="1" t="s">
        <v>24793</v>
      </c>
      <c r="AI949" s="1" t="s">
        <v>24794</v>
      </c>
    </row>
    <row r="950" spans="21:35" x14ac:dyDescent="0.3">
      <c r="U950" s="63">
        <v>1291</v>
      </c>
      <c r="V950" s="63">
        <v>2</v>
      </c>
      <c r="W950" s="63" t="s">
        <v>2196</v>
      </c>
      <c r="X950" s="63">
        <v>5</v>
      </c>
      <c r="Y950" s="63" t="s">
        <v>2066</v>
      </c>
      <c r="Z950" s="63">
        <v>5701</v>
      </c>
      <c r="AA950" s="63" t="s">
        <v>2138</v>
      </c>
      <c r="AB950" s="63">
        <v>3</v>
      </c>
      <c r="AC950" s="63" t="s">
        <v>1288</v>
      </c>
      <c r="AD950" s="63" t="s">
        <v>17421</v>
      </c>
      <c r="AG950" s="63">
        <v>6739685</v>
      </c>
      <c r="AH950" s="63" t="s">
        <v>25961</v>
      </c>
      <c r="AI950" s="63" t="s">
        <v>25962</v>
      </c>
    </row>
    <row r="951" spans="21:35" x14ac:dyDescent="0.3">
      <c r="U951" s="63">
        <v>1292</v>
      </c>
      <c r="V951" s="63">
        <v>0</v>
      </c>
      <c r="W951" s="63" t="s">
        <v>2197</v>
      </c>
      <c r="X951" s="63">
        <v>5</v>
      </c>
      <c r="Y951" s="63" t="s">
        <v>2066</v>
      </c>
      <c r="Z951" s="63">
        <v>5701</v>
      </c>
      <c r="AA951" s="63" t="s">
        <v>2138</v>
      </c>
      <c r="AB951" s="63">
        <v>3</v>
      </c>
      <c r="AC951" s="63" t="s">
        <v>1288</v>
      </c>
      <c r="AD951" s="63" t="s">
        <v>17421</v>
      </c>
      <c r="AG951" s="63">
        <v>6740091</v>
      </c>
      <c r="AH951" s="63" t="s">
        <v>28108</v>
      </c>
      <c r="AI951" s="63" t="s">
        <v>28109</v>
      </c>
    </row>
    <row r="952" spans="21:35" x14ac:dyDescent="0.3">
      <c r="U952" s="63">
        <v>1294</v>
      </c>
      <c r="V952" s="63">
        <v>7</v>
      </c>
      <c r="W952" s="63" t="s">
        <v>2198</v>
      </c>
      <c r="X952" s="63">
        <v>5</v>
      </c>
      <c r="Y952" s="63" t="s">
        <v>2066</v>
      </c>
      <c r="Z952" s="63">
        <v>5701</v>
      </c>
      <c r="AA952" s="63" t="s">
        <v>2138</v>
      </c>
      <c r="AB952" s="63">
        <v>3</v>
      </c>
      <c r="AC952" s="63" t="s">
        <v>1288</v>
      </c>
      <c r="AD952" s="63" t="s">
        <v>17421</v>
      </c>
      <c r="AG952" s="63">
        <v>6740269</v>
      </c>
      <c r="AH952" s="63" t="s">
        <v>27424</v>
      </c>
      <c r="AI952" s="63" t="s">
        <v>27425</v>
      </c>
    </row>
    <row r="953" spans="21:35" x14ac:dyDescent="0.3">
      <c r="U953" s="63">
        <v>1300</v>
      </c>
      <c r="V953" s="63">
        <v>5</v>
      </c>
      <c r="W953" s="63" t="s">
        <v>2199</v>
      </c>
      <c r="X953" s="63">
        <v>5</v>
      </c>
      <c r="Y953" s="63" t="s">
        <v>2066</v>
      </c>
      <c r="Z953" s="63">
        <v>5701</v>
      </c>
      <c r="AA953" s="63" t="s">
        <v>2138</v>
      </c>
      <c r="AB953" s="63">
        <v>5</v>
      </c>
      <c r="AC953" s="63" t="s">
        <v>1336</v>
      </c>
      <c r="AD953" s="63" t="s">
        <v>17421</v>
      </c>
      <c r="AG953" s="63">
        <v>6740272</v>
      </c>
      <c r="AH953" s="63" t="s">
        <v>28192</v>
      </c>
      <c r="AI953" s="63" t="s">
        <v>28193</v>
      </c>
    </row>
    <row r="954" spans="21:35" x14ac:dyDescent="0.3">
      <c r="U954" s="63">
        <v>1301</v>
      </c>
      <c r="V954" s="63">
        <v>3</v>
      </c>
      <c r="W954" s="63" t="s">
        <v>2200</v>
      </c>
      <c r="X954" s="63">
        <v>5</v>
      </c>
      <c r="Y954" s="63" t="s">
        <v>2066</v>
      </c>
      <c r="Z954" s="63">
        <v>5705</v>
      </c>
      <c r="AA954" s="63" t="s">
        <v>2201</v>
      </c>
      <c r="AB954" s="63">
        <v>2</v>
      </c>
      <c r="AC954" s="63" t="s">
        <v>1364</v>
      </c>
      <c r="AD954" s="63" t="s">
        <v>17421</v>
      </c>
      <c r="AG954" s="63">
        <v>6741093</v>
      </c>
      <c r="AH954" s="63" t="s">
        <v>27932</v>
      </c>
      <c r="AI954" s="63" t="s">
        <v>27933</v>
      </c>
    </row>
    <row r="955" spans="21:35" x14ac:dyDescent="0.3">
      <c r="U955" s="63">
        <v>1302</v>
      </c>
      <c r="V955" s="63">
        <v>1</v>
      </c>
      <c r="W955" s="63" t="s">
        <v>2202</v>
      </c>
      <c r="X955" s="63">
        <v>5</v>
      </c>
      <c r="Y955" s="63" t="s">
        <v>2066</v>
      </c>
      <c r="Z955" s="63">
        <v>5705</v>
      </c>
      <c r="AA955" s="63" t="s">
        <v>2201</v>
      </c>
      <c r="AB955" s="63">
        <v>2</v>
      </c>
      <c r="AC955" s="63" t="s">
        <v>1364</v>
      </c>
      <c r="AD955" s="63" t="s">
        <v>17421</v>
      </c>
      <c r="AG955" s="63">
        <v>6745595</v>
      </c>
      <c r="AH955" s="63" t="s">
        <v>27003</v>
      </c>
      <c r="AI955" s="63" t="s">
        <v>27004</v>
      </c>
    </row>
    <row r="956" spans="21:35" x14ac:dyDescent="0.3">
      <c r="U956" s="63">
        <v>1304</v>
      </c>
      <c r="V956" s="63">
        <v>8</v>
      </c>
      <c r="W956" s="63" t="s">
        <v>2203</v>
      </c>
      <c r="X956" s="63">
        <v>5</v>
      </c>
      <c r="Y956" s="63" t="s">
        <v>2066</v>
      </c>
      <c r="Z956" s="63">
        <v>5705</v>
      </c>
      <c r="AA956" s="63" t="s">
        <v>2201</v>
      </c>
      <c r="AB956" s="63">
        <v>2</v>
      </c>
      <c r="AC956" s="63" t="s">
        <v>1364</v>
      </c>
      <c r="AD956" s="63" t="s">
        <v>17421</v>
      </c>
      <c r="AG956" s="72">
        <v>6745786</v>
      </c>
      <c r="AH956" s="1" t="s">
        <v>23751</v>
      </c>
      <c r="AI956" s="1" t="s">
        <v>23752</v>
      </c>
    </row>
    <row r="957" spans="21:35" x14ac:dyDescent="0.3">
      <c r="U957" s="63">
        <v>1305</v>
      </c>
      <c r="V957" s="63">
        <v>6</v>
      </c>
      <c r="W957" s="63" t="s">
        <v>2204</v>
      </c>
      <c r="X957" s="63">
        <v>5</v>
      </c>
      <c r="Y957" s="63" t="s">
        <v>2066</v>
      </c>
      <c r="Z957" s="63">
        <v>5705</v>
      </c>
      <c r="AA957" s="63" t="s">
        <v>2201</v>
      </c>
      <c r="AB957" s="63">
        <v>2</v>
      </c>
      <c r="AC957" s="63" t="s">
        <v>1364</v>
      </c>
      <c r="AD957" s="63" t="s">
        <v>17421</v>
      </c>
      <c r="AG957" s="72">
        <v>6747625</v>
      </c>
      <c r="AH957" s="1" t="s">
        <v>23269</v>
      </c>
      <c r="AI957" s="1" t="s">
        <v>23270</v>
      </c>
    </row>
    <row r="958" spans="21:35" x14ac:dyDescent="0.3">
      <c r="U958" s="63">
        <v>1307</v>
      </c>
      <c r="V958" s="63">
        <v>2</v>
      </c>
      <c r="W958" s="63" t="s">
        <v>2205</v>
      </c>
      <c r="X958" s="63">
        <v>5</v>
      </c>
      <c r="Y958" s="63" t="s">
        <v>2066</v>
      </c>
      <c r="Z958" s="63">
        <v>5705</v>
      </c>
      <c r="AA958" s="63" t="s">
        <v>2201</v>
      </c>
      <c r="AB958" s="63">
        <v>2</v>
      </c>
      <c r="AC958" s="63" t="s">
        <v>1364</v>
      </c>
      <c r="AD958" s="63" t="s">
        <v>17421</v>
      </c>
      <c r="AG958" s="72">
        <v>6747919</v>
      </c>
      <c r="AH958" s="1" t="s">
        <v>23337</v>
      </c>
      <c r="AI958" s="1" t="s">
        <v>23338</v>
      </c>
    </row>
    <row r="959" spans="21:35" x14ac:dyDescent="0.3">
      <c r="U959" s="63">
        <v>1308</v>
      </c>
      <c r="V959" s="63">
        <v>0</v>
      </c>
      <c r="W959" s="63" t="s">
        <v>2206</v>
      </c>
      <c r="X959" s="63">
        <v>5</v>
      </c>
      <c r="Y959" s="63" t="s">
        <v>2066</v>
      </c>
      <c r="Z959" s="63">
        <v>5705</v>
      </c>
      <c r="AA959" s="63" t="s">
        <v>2201</v>
      </c>
      <c r="AB959" s="63">
        <v>2</v>
      </c>
      <c r="AC959" s="63" t="s">
        <v>1364</v>
      </c>
      <c r="AD959" s="63" t="s">
        <v>17421</v>
      </c>
      <c r="AG959" s="63">
        <v>6748757</v>
      </c>
      <c r="AH959" s="63" t="s">
        <v>27259</v>
      </c>
      <c r="AI959" s="63" t="s">
        <v>27260</v>
      </c>
    </row>
    <row r="960" spans="21:35" x14ac:dyDescent="0.3">
      <c r="U960" s="63">
        <v>1309</v>
      </c>
      <c r="V960" s="63">
        <v>9</v>
      </c>
      <c r="W960" s="63" t="s">
        <v>2207</v>
      </c>
      <c r="X960" s="63">
        <v>5</v>
      </c>
      <c r="Y960" s="63" t="s">
        <v>2066</v>
      </c>
      <c r="Z960" s="63">
        <v>5705</v>
      </c>
      <c r="AA960" s="63" t="s">
        <v>2201</v>
      </c>
      <c r="AB960" s="63">
        <v>2</v>
      </c>
      <c r="AC960" s="63" t="s">
        <v>1364</v>
      </c>
      <c r="AD960" s="63" t="s">
        <v>17421</v>
      </c>
      <c r="AG960" s="63">
        <v>6748868</v>
      </c>
      <c r="AH960" s="63" t="s">
        <v>27275</v>
      </c>
      <c r="AI960" s="63" t="s">
        <v>27276</v>
      </c>
    </row>
    <row r="961" spans="21:35" x14ac:dyDescent="0.3">
      <c r="U961" s="63">
        <v>1310</v>
      </c>
      <c r="V961" s="63">
        <v>2</v>
      </c>
      <c r="W961" s="63" t="s">
        <v>2208</v>
      </c>
      <c r="X961" s="63">
        <v>5</v>
      </c>
      <c r="Y961" s="63" t="s">
        <v>2066</v>
      </c>
      <c r="Z961" s="63">
        <v>5705</v>
      </c>
      <c r="AA961" s="63" t="s">
        <v>2201</v>
      </c>
      <c r="AB961" s="63">
        <v>2</v>
      </c>
      <c r="AC961" s="63" t="s">
        <v>1364</v>
      </c>
      <c r="AD961" s="63" t="s">
        <v>17421</v>
      </c>
      <c r="AG961" s="72">
        <v>6749279</v>
      </c>
      <c r="AH961" s="1" t="s">
        <v>24913</v>
      </c>
      <c r="AI961" s="1" t="s">
        <v>24914</v>
      </c>
    </row>
    <row r="962" spans="21:35" x14ac:dyDescent="0.3">
      <c r="U962" s="63">
        <v>1311</v>
      </c>
      <c r="V962" s="63">
        <v>0</v>
      </c>
      <c r="W962" s="63" t="s">
        <v>2209</v>
      </c>
      <c r="X962" s="63">
        <v>5</v>
      </c>
      <c r="Y962" s="63" t="s">
        <v>2066</v>
      </c>
      <c r="Z962" s="63">
        <v>5502</v>
      </c>
      <c r="AA962" s="63" t="s">
        <v>2210</v>
      </c>
      <c r="AB962" s="63">
        <v>3</v>
      </c>
      <c r="AC962" s="63" t="s">
        <v>1288</v>
      </c>
      <c r="AD962" s="63" t="s">
        <v>17421</v>
      </c>
      <c r="AG962" s="63">
        <v>6752527</v>
      </c>
      <c r="AH962" s="63" t="s">
        <v>27053</v>
      </c>
      <c r="AI962" s="63" t="s">
        <v>27054</v>
      </c>
    </row>
    <row r="963" spans="21:35" x14ac:dyDescent="0.3">
      <c r="U963" s="63">
        <v>1312</v>
      </c>
      <c r="V963" s="63">
        <v>9</v>
      </c>
      <c r="W963" s="63" t="s">
        <v>2211</v>
      </c>
      <c r="X963" s="63">
        <v>5</v>
      </c>
      <c r="Y963" s="63" t="s">
        <v>2066</v>
      </c>
      <c r="Z963" s="63">
        <v>5705</v>
      </c>
      <c r="AA963" s="63" t="s">
        <v>2201</v>
      </c>
      <c r="AB963" s="63">
        <v>2</v>
      </c>
      <c r="AC963" s="63" t="s">
        <v>1364</v>
      </c>
      <c r="AD963" s="63" t="s">
        <v>17421</v>
      </c>
      <c r="AG963" s="72">
        <v>6756792</v>
      </c>
      <c r="AH963" s="1" t="s">
        <v>24633</v>
      </c>
      <c r="AI963" s="1" t="s">
        <v>24634</v>
      </c>
    </row>
    <row r="964" spans="21:35" x14ac:dyDescent="0.3">
      <c r="U964" s="63">
        <v>1313</v>
      </c>
      <c r="V964" s="63">
        <v>7</v>
      </c>
      <c r="W964" s="63" t="s">
        <v>2212</v>
      </c>
      <c r="X964" s="63">
        <v>5</v>
      </c>
      <c r="Y964" s="63" t="s">
        <v>2066</v>
      </c>
      <c r="Z964" s="63">
        <v>5705</v>
      </c>
      <c r="AA964" s="63" t="s">
        <v>2201</v>
      </c>
      <c r="AB964" s="63">
        <v>2</v>
      </c>
      <c r="AC964" s="63" t="s">
        <v>1364</v>
      </c>
      <c r="AD964" s="63" t="s">
        <v>17421</v>
      </c>
      <c r="AG964" s="72">
        <v>6757088</v>
      </c>
      <c r="AH964" s="1" t="s">
        <v>24549</v>
      </c>
      <c r="AI964" s="1" t="s">
        <v>24550</v>
      </c>
    </row>
    <row r="965" spans="21:35" x14ac:dyDescent="0.3">
      <c r="U965" s="63">
        <v>1316</v>
      </c>
      <c r="V965" s="63">
        <v>1</v>
      </c>
      <c r="W965" s="63" t="s">
        <v>2213</v>
      </c>
      <c r="X965" s="63">
        <v>5</v>
      </c>
      <c r="Y965" s="63" t="s">
        <v>2066</v>
      </c>
      <c r="Z965" s="63">
        <v>5705</v>
      </c>
      <c r="AA965" s="63" t="s">
        <v>2201</v>
      </c>
      <c r="AB965" s="63">
        <v>3</v>
      </c>
      <c r="AC965" s="63" t="s">
        <v>1288</v>
      </c>
      <c r="AD965" s="63" t="s">
        <v>17421</v>
      </c>
      <c r="AG965" s="63">
        <v>6757253</v>
      </c>
      <c r="AH965" s="63" t="s">
        <v>25631</v>
      </c>
      <c r="AI965" s="63" t="s">
        <v>25632</v>
      </c>
    </row>
    <row r="966" spans="21:35" x14ac:dyDescent="0.3">
      <c r="U966" s="63">
        <v>1318</v>
      </c>
      <c r="V966" s="63">
        <v>8</v>
      </c>
      <c r="W966" s="63" t="s">
        <v>2214</v>
      </c>
      <c r="X966" s="63">
        <v>5</v>
      </c>
      <c r="Y966" s="63" t="s">
        <v>2066</v>
      </c>
      <c r="Z966" s="63">
        <v>5706</v>
      </c>
      <c r="AA966" s="63" t="s">
        <v>2215</v>
      </c>
      <c r="AB966" s="63">
        <v>2</v>
      </c>
      <c r="AC966" s="63" t="s">
        <v>1364</v>
      </c>
      <c r="AD966" s="63" t="s">
        <v>17421</v>
      </c>
      <c r="AG966" s="72">
        <v>6757479</v>
      </c>
      <c r="AH966" s="1" t="s">
        <v>21915</v>
      </c>
      <c r="AI966" s="1" t="s">
        <v>21916</v>
      </c>
    </row>
    <row r="967" spans="21:35" x14ac:dyDescent="0.3">
      <c r="U967" s="63">
        <v>1319</v>
      </c>
      <c r="V967" s="63">
        <v>6</v>
      </c>
      <c r="W967" s="63" t="s">
        <v>2216</v>
      </c>
      <c r="X967" s="63">
        <v>5</v>
      </c>
      <c r="Y967" s="63" t="s">
        <v>2066</v>
      </c>
      <c r="Z967" s="63">
        <v>5706</v>
      </c>
      <c r="AA967" s="63" t="s">
        <v>2215</v>
      </c>
      <c r="AB967" s="63">
        <v>2</v>
      </c>
      <c r="AC967" s="63" t="s">
        <v>1364</v>
      </c>
      <c r="AD967" s="63" t="s">
        <v>17421</v>
      </c>
      <c r="AG967" s="72">
        <v>6759735</v>
      </c>
      <c r="AH967" s="1" t="s">
        <v>24571</v>
      </c>
      <c r="AI967" s="1" t="s">
        <v>24572</v>
      </c>
    </row>
    <row r="968" spans="21:35" x14ac:dyDescent="0.3">
      <c r="U968" s="63">
        <v>1321</v>
      </c>
      <c r="V968" s="63">
        <v>8</v>
      </c>
      <c r="W968" s="63" t="s">
        <v>2217</v>
      </c>
      <c r="X968" s="63">
        <v>5</v>
      </c>
      <c r="Y968" s="63" t="s">
        <v>2066</v>
      </c>
      <c r="Z968" s="63">
        <v>5706</v>
      </c>
      <c r="AA968" s="63" t="s">
        <v>2215</v>
      </c>
      <c r="AB968" s="63">
        <v>2</v>
      </c>
      <c r="AC968" s="63" t="s">
        <v>1364</v>
      </c>
      <c r="AD968" s="63" t="s">
        <v>17421</v>
      </c>
      <c r="AG968" s="63">
        <v>6759805</v>
      </c>
      <c r="AH968" s="63" t="s">
        <v>27630</v>
      </c>
      <c r="AI968" s="63" t="s">
        <v>27631</v>
      </c>
    </row>
    <row r="969" spans="21:35" x14ac:dyDescent="0.3">
      <c r="U969" s="63">
        <v>1322</v>
      </c>
      <c r="V969" s="63">
        <v>6</v>
      </c>
      <c r="W969" s="63" t="s">
        <v>2218</v>
      </c>
      <c r="X969" s="63">
        <v>5</v>
      </c>
      <c r="Y969" s="63" t="s">
        <v>2066</v>
      </c>
      <c r="Z969" s="63">
        <v>5706</v>
      </c>
      <c r="AA969" s="63" t="s">
        <v>2215</v>
      </c>
      <c r="AB969" s="63">
        <v>2</v>
      </c>
      <c r="AC969" s="63" t="s">
        <v>1364</v>
      </c>
      <c r="AD969" s="63" t="s">
        <v>17421</v>
      </c>
      <c r="AG969" s="72">
        <v>6759932</v>
      </c>
      <c r="AH969" s="1" t="s">
        <v>24547</v>
      </c>
      <c r="AI969" s="1" t="s">
        <v>24548</v>
      </c>
    </row>
    <row r="970" spans="21:35" x14ac:dyDescent="0.3">
      <c r="U970" s="63">
        <v>1323</v>
      </c>
      <c r="V970" s="63">
        <v>4</v>
      </c>
      <c r="W970" s="63" t="s">
        <v>2219</v>
      </c>
      <c r="X970" s="63">
        <v>5</v>
      </c>
      <c r="Y970" s="63" t="s">
        <v>2066</v>
      </c>
      <c r="Z970" s="63">
        <v>5706</v>
      </c>
      <c r="AA970" s="63" t="s">
        <v>2215</v>
      </c>
      <c r="AB970" s="63">
        <v>2</v>
      </c>
      <c r="AC970" s="63" t="s">
        <v>1364</v>
      </c>
      <c r="AD970" s="63" t="s">
        <v>17421</v>
      </c>
      <c r="AG970" s="72">
        <v>6761224</v>
      </c>
      <c r="AH970" s="1" t="s">
        <v>24791</v>
      </c>
      <c r="AI970" s="1" t="s">
        <v>24792</v>
      </c>
    </row>
    <row r="971" spans="21:35" x14ac:dyDescent="0.3">
      <c r="U971" s="63">
        <v>1325</v>
      </c>
      <c r="V971" s="63">
        <v>0</v>
      </c>
      <c r="W971" s="63" t="s">
        <v>2220</v>
      </c>
      <c r="X971" s="63">
        <v>5</v>
      </c>
      <c r="Y971" s="63" t="s">
        <v>2066</v>
      </c>
      <c r="Z971" s="63">
        <v>5706</v>
      </c>
      <c r="AA971" s="63" t="s">
        <v>2215</v>
      </c>
      <c r="AB971" s="63">
        <v>2</v>
      </c>
      <c r="AC971" s="63" t="s">
        <v>1364</v>
      </c>
      <c r="AD971" s="63" t="s">
        <v>17421</v>
      </c>
      <c r="AG971" s="63">
        <v>6761229</v>
      </c>
      <c r="AH971" s="63" t="s">
        <v>25913</v>
      </c>
      <c r="AI971" s="63" t="s">
        <v>25914</v>
      </c>
    </row>
    <row r="972" spans="21:35" x14ac:dyDescent="0.3">
      <c r="U972" s="63">
        <v>1326</v>
      </c>
      <c r="V972" s="63">
        <v>9</v>
      </c>
      <c r="W972" s="63" t="s">
        <v>2221</v>
      </c>
      <c r="X972" s="63">
        <v>5</v>
      </c>
      <c r="Y972" s="63" t="s">
        <v>2066</v>
      </c>
      <c r="Z972" s="63">
        <v>5706</v>
      </c>
      <c r="AA972" s="63" t="s">
        <v>2215</v>
      </c>
      <c r="AB972" s="63">
        <v>2</v>
      </c>
      <c r="AC972" s="63" t="s">
        <v>1364</v>
      </c>
      <c r="AD972" s="63" t="s">
        <v>17421</v>
      </c>
      <c r="AG972" s="72">
        <v>6762832</v>
      </c>
      <c r="AH972" s="1" t="s">
        <v>22601</v>
      </c>
      <c r="AI972" s="1" t="s">
        <v>22602</v>
      </c>
    </row>
    <row r="973" spans="21:35" x14ac:dyDescent="0.3">
      <c r="U973" s="63">
        <v>1327</v>
      </c>
      <c r="V973" s="63">
        <v>7</v>
      </c>
      <c r="W973" s="63" t="s">
        <v>2222</v>
      </c>
      <c r="X973" s="63">
        <v>5</v>
      </c>
      <c r="Y973" s="63" t="s">
        <v>2066</v>
      </c>
      <c r="Z973" s="63">
        <v>5706</v>
      </c>
      <c r="AA973" s="63" t="s">
        <v>2215</v>
      </c>
      <c r="AB973" s="63">
        <v>3</v>
      </c>
      <c r="AC973" s="63" t="s">
        <v>1288</v>
      </c>
      <c r="AD973" s="63" t="s">
        <v>17421</v>
      </c>
      <c r="AG973" s="63">
        <v>6765039</v>
      </c>
      <c r="AH973" s="63" t="s">
        <v>26497</v>
      </c>
      <c r="AI973" s="63" t="s">
        <v>26498</v>
      </c>
    </row>
    <row r="974" spans="21:35" x14ac:dyDescent="0.3">
      <c r="U974" s="63">
        <v>1328</v>
      </c>
      <c r="V974" s="63">
        <v>5</v>
      </c>
      <c r="W974" s="63" t="s">
        <v>2223</v>
      </c>
      <c r="X974" s="63">
        <v>5</v>
      </c>
      <c r="Y974" s="63" t="s">
        <v>2066</v>
      </c>
      <c r="Z974" s="63">
        <v>5704</v>
      </c>
      <c r="AA974" s="63" t="s">
        <v>2224</v>
      </c>
      <c r="AB974" s="63">
        <v>2</v>
      </c>
      <c r="AC974" s="63" t="s">
        <v>1364</v>
      </c>
      <c r="AD974" s="63" t="s">
        <v>17421</v>
      </c>
      <c r="AG974" s="72">
        <v>6765703</v>
      </c>
      <c r="AH974" s="1" t="s">
        <v>24377</v>
      </c>
      <c r="AI974" s="1" t="s">
        <v>24378</v>
      </c>
    </row>
    <row r="975" spans="21:35" x14ac:dyDescent="0.3">
      <c r="U975" s="63">
        <v>1329</v>
      </c>
      <c r="V975" s="63">
        <v>3</v>
      </c>
      <c r="W975" s="63" t="s">
        <v>2225</v>
      </c>
      <c r="X975" s="63">
        <v>5</v>
      </c>
      <c r="Y975" s="63" t="s">
        <v>2066</v>
      </c>
      <c r="Z975" s="63">
        <v>5704</v>
      </c>
      <c r="AA975" s="63" t="s">
        <v>2224</v>
      </c>
      <c r="AB975" s="63">
        <v>2</v>
      </c>
      <c r="AC975" s="63" t="s">
        <v>1364</v>
      </c>
      <c r="AD975" s="63" t="s">
        <v>17421</v>
      </c>
      <c r="AG975" s="63">
        <v>6765724</v>
      </c>
      <c r="AH975" s="63" t="s">
        <v>26935</v>
      </c>
      <c r="AI975" s="63" t="s">
        <v>26936</v>
      </c>
    </row>
    <row r="976" spans="21:35" x14ac:dyDescent="0.3">
      <c r="U976" s="63">
        <v>1331</v>
      </c>
      <c r="V976" s="63">
        <v>5</v>
      </c>
      <c r="W976" s="63" t="s">
        <v>2226</v>
      </c>
      <c r="X976" s="63">
        <v>5</v>
      </c>
      <c r="Y976" s="63" t="s">
        <v>2066</v>
      </c>
      <c r="Z976" s="63">
        <v>5704</v>
      </c>
      <c r="AA976" s="63" t="s">
        <v>2224</v>
      </c>
      <c r="AB976" s="63">
        <v>2</v>
      </c>
      <c r="AC976" s="63" t="s">
        <v>1364</v>
      </c>
      <c r="AD976" s="63" t="s">
        <v>17421</v>
      </c>
      <c r="AG976" s="72">
        <v>6766172</v>
      </c>
      <c r="AH976" s="1" t="s">
        <v>24961</v>
      </c>
      <c r="AI976" s="1" t="s">
        <v>24962</v>
      </c>
    </row>
    <row r="977" spans="21:35" x14ac:dyDescent="0.3">
      <c r="U977" s="63">
        <v>1332</v>
      </c>
      <c r="V977" s="63">
        <v>3</v>
      </c>
      <c r="W977" s="63" t="s">
        <v>2227</v>
      </c>
      <c r="X977" s="63">
        <v>5</v>
      </c>
      <c r="Y977" s="63" t="s">
        <v>2066</v>
      </c>
      <c r="Z977" s="63">
        <v>5704</v>
      </c>
      <c r="AA977" s="63" t="s">
        <v>2224</v>
      </c>
      <c r="AB977" s="63">
        <v>2</v>
      </c>
      <c r="AC977" s="63" t="s">
        <v>1364</v>
      </c>
      <c r="AD977" s="63" t="s">
        <v>17421</v>
      </c>
      <c r="AG977" s="72">
        <v>6766255</v>
      </c>
      <c r="AH977" s="1" t="s">
        <v>24489</v>
      </c>
      <c r="AI977" s="1" t="s">
        <v>24490</v>
      </c>
    </row>
    <row r="978" spans="21:35" x14ac:dyDescent="0.3">
      <c r="U978" s="63">
        <v>1333</v>
      </c>
      <c r="V978" s="63">
        <v>1</v>
      </c>
      <c r="W978" s="63" t="s">
        <v>2228</v>
      </c>
      <c r="X978" s="63">
        <v>5</v>
      </c>
      <c r="Y978" s="63" t="s">
        <v>2066</v>
      </c>
      <c r="Z978" s="63">
        <v>5704</v>
      </c>
      <c r="AA978" s="63" t="s">
        <v>2224</v>
      </c>
      <c r="AB978" s="63">
        <v>2</v>
      </c>
      <c r="AC978" s="63" t="s">
        <v>1364</v>
      </c>
      <c r="AD978" s="63" t="s">
        <v>17421</v>
      </c>
      <c r="AG978" s="63">
        <v>6766568</v>
      </c>
      <c r="AH978" s="63" t="s">
        <v>25257</v>
      </c>
      <c r="AI978" s="63" t="s">
        <v>25258</v>
      </c>
    </row>
    <row r="979" spans="21:35" x14ac:dyDescent="0.3">
      <c r="U979" s="63">
        <v>1335</v>
      </c>
      <c r="V979" s="63">
        <v>8</v>
      </c>
      <c r="W979" s="63" t="s">
        <v>2229</v>
      </c>
      <c r="X979" s="63">
        <v>5</v>
      </c>
      <c r="Y979" s="63" t="s">
        <v>2066</v>
      </c>
      <c r="Z979" s="63">
        <v>5703</v>
      </c>
      <c r="AA979" s="63" t="s">
        <v>2230</v>
      </c>
      <c r="AB979" s="63">
        <v>2</v>
      </c>
      <c r="AC979" s="63" t="s">
        <v>1364</v>
      </c>
      <c r="AD979" s="63" t="s">
        <v>17421</v>
      </c>
      <c r="AG979" s="63">
        <v>6766642</v>
      </c>
      <c r="AH979" s="63" t="s">
        <v>25995</v>
      </c>
      <c r="AI979" s="63" t="s">
        <v>25996</v>
      </c>
    </row>
    <row r="980" spans="21:35" x14ac:dyDescent="0.3">
      <c r="U980" s="63">
        <v>1336</v>
      </c>
      <c r="V980" s="63">
        <v>6</v>
      </c>
      <c r="W980" s="63" t="s">
        <v>2231</v>
      </c>
      <c r="X980" s="63">
        <v>5</v>
      </c>
      <c r="Y980" s="63" t="s">
        <v>2066</v>
      </c>
      <c r="Z980" s="63">
        <v>5703</v>
      </c>
      <c r="AA980" s="63" t="s">
        <v>2230</v>
      </c>
      <c r="AB980" s="63">
        <v>2</v>
      </c>
      <c r="AC980" s="63" t="s">
        <v>1364</v>
      </c>
      <c r="AD980" s="63" t="s">
        <v>17421</v>
      </c>
      <c r="AG980" s="72">
        <v>6768620</v>
      </c>
      <c r="AH980" s="1" t="s">
        <v>23297</v>
      </c>
      <c r="AI980" s="1" t="s">
        <v>23298</v>
      </c>
    </row>
    <row r="981" spans="21:35" x14ac:dyDescent="0.3">
      <c r="U981" s="63">
        <v>1337</v>
      </c>
      <c r="V981" s="63">
        <v>4</v>
      </c>
      <c r="W981" s="63" t="s">
        <v>2232</v>
      </c>
      <c r="X981" s="63">
        <v>5</v>
      </c>
      <c r="Y981" s="63" t="s">
        <v>2066</v>
      </c>
      <c r="Z981" s="63">
        <v>5703</v>
      </c>
      <c r="AA981" s="63" t="s">
        <v>2230</v>
      </c>
      <c r="AB981" s="63">
        <v>2</v>
      </c>
      <c r="AC981" s="63" t="s">
        <v>1364</v>
      </c>
      <c r="AD981" s="63" t="s">
        <v>17421</v>
      </c>
      <c r="AG981" s="72">
        <v>6769128</v>
      </c>
      <c r="AH981" s="1" t="s">
        <v>24733</v>
      </c>
      <c r="AI981" s="1" t="s">
        <v>24734</v>
      </c>
    </row>
    <row r="982" spans="21:35" x14ac:dyDescent="0.3">
      <c r="U982" s="63">
        <v>1338</v>
      </c>
      <c r="V982" s="63">
        <v>2</v>
      </c>
      <c r="W982" s="63" t="s">
        <v>2233</v>
      </c>
      <c r="X982" s="63">
        <v>5</v>
      </c>
      <c r="Y982" s="63" t="s">
        <v>2066</v>
      </c>
      <c r="Z982" s="63">
        <v>5703</v>
      </c>
      <c r="AA982" s="63" t="s">
        <v>2230</v>
      </c>
      <c r="AB982" s="63">
        <v>2</v>
      </c>
      <c r="AC982" s="63" t="s">
        <v>1364</v>
      </c>
      <c r="AD982" s="63" t="s">
        <v>17421</v>
      </c>
      <c r="AG982" s="72">
        <v>6769743</v>
      </c>
      <c r="AH982" s="1" t="s">
        <v>23445</v>
      </c>
      <c r="AI982" s="1" t="s">
        <v>23446</v>
      </c>
    </row>
    <row r="983" spans="21:35" x14ac:dyDescent="0.3">
      <c r="U983" s="63">
        <v>1339</v>
      </c>
      <c r="V983" s="63">
        <v>0</v>
      </c>
      <c r="W983" s="63" t="s">
        <v>2234</v>
      </c>
      <c r="X983" s="63">
        <v>5</v>
      </c>
      <c r="Y983" s="63" t="s">
        <v>2066</v>
      </c>
      <c r="Z983" s="63">
        <v>5703</v>
      </c>
      <c r="AA983" s="63" t="s">
        <v>2230</v>
      </c>
      <c r="AB983" s="63">
        <v>2</v>
      </c>
      <c r="AC983" s="63" t="s">
        <v>1364</v>
      </c>
      <c r="AD983" s="63" t="s">
        <v>17421</v>
      </c>
      <c r="AG983" s="63">
        <v>6770629</v>
      </c>
      <c r="AH983" s="63" t="s">
        <v>28042</v>
      </c>
      <c r="AI983" s="63" t="s">
        <v>28043</v>
      </c>
    </row>
    <row r="984" spans="21:35" x14ac:dyDescent="0.3">
      <c r="U984" s="63">
        <v>1340</v>
      </c>
      <c r="V984" s="63">
        <v>4</v>
      </c>
      <c r="W984" s="63" t="s">
        <v>2235</v>
      </c>
      <c r="X984" s="63">
        <v>5</v>
      </c>
      <c r="Y984" s="63" t="s">
        <v>2066</v>
      </c>
      <c r="Z984" s="63">
        <v>5703</v>
      </c>
      <c r="AA984" s="63" t="s">
        <v>2230</v>
      </c>
      <c r="AB984" s="63">
        <v>2</v>
      </c>
      <c r="AC984" s="63" t="s">
        <v>1364</v>
      </c>
      <c r="AD984" s="63" t="s">
        <v>17421</v>
      </c>
      <c r="AG984" s="63">
        <v>6770776</v>
      </c>
      <c r="AH984" s="63" t="s">
        <v>25645</v>
      </c>
      <c r="AI984" s="63" t="s">
        <v>25646</v>
      </c>
    </row>
    <row r="985" spans="21:35" x14ac:dyDescent="0.3">
      <c r="U985" s="63">
        <v>1341</v>
      </c>
      <c r="V985" s="63">
        <v>2</v>
      </c>
      <c r="W985" s="63" t="s">
        <v>2236</v>
      </c>
      <c r="X985" s="63">
        <v>5</v>
      </c>
      <c r="Y985" s="63" t="s">
        <v>2066</v>
      </c>
      <c r="Z985" s="63">
        <v>5703</v>
      </c>
      <c r="AA985" s="63" t="s">
        <v>2230</v>
      </c>
      <c r="AB985" s="63">
        <v>2</v>
      </c>
      <c r="AC985" s="63" t="s">
        <v>1364</v>
      </c>
      <c r="AD985" s="63" t="s">
        <v>17421</v>
      </c>
      <c r="AG985" s="72">
        <v>6772379</v>
      </c>
      <c r="AH985" s="1" t="s">
        <v>24527</v>
      </c>
      <c r="AI985" s="1" t="s">
        <v>24528</v>
      </c>
    </row>
    <row r="986" spans="21:35" x14ac:dyDescent="0.3">
      <c r="U986" s="63">
        <v>1342</v>
      </c>
      <c r="V986" s="63">
        <v>0</v>
      </c>
      <c r="W986" s="63" t="s">
        <v>2237</v>
      </c>
      <c r="X986" s="63">
        <v>5</v>
      </c>
      <c r="Y986" s="63" t="s">
        <v>2066</v>
      </c>
      <c r="Z986" s="63">
        <v>5703</v>
      </c>
      <c r="AA986" s="63" t="s">
        <v>2230</v>
      </c>
      <c r="AB986" s="63">
        <v>2</v>
      </c>
      <c r="AC986" s="63" t="s">
        <v>1364</v>
      </c>
      <c r="AD986" s="63" t="s">
        <v>17421</v>
      </c>
      <c r="AG986" s="63">
        <v>6773910</v>
      </c>
      <c r="AH986" s="63" t="s">
        <v>27422</v>
      </c>
      <c r="AI986" s="63" t="s">
        <v>27423</v>
      </c>
    </row>
    <row r="987" spans="21:35" x14ac:dyDescent="0.3">
      <c r="U987" s="63">
        <v>1343</v>
      </c>
      <c r="V987" s="63">
        <v>9</v>
      </c>
      <c r="W987" s="63" t="s">
        <v>2238</v>
      </c>
      <c r="X987" s="63">
        <v>5</v>
      </c>
      <c r="Y987" s="63" t="s">
        <v>2066</v>
      </c>
      <c r="Z987" s="63">
        <v>5703</v>
      </c>
      <c r="AA987" s="63" t="s">
        <v>2230</v>
      </c>
      <c r="AB987" s="63">
        <v>2</v>
      </c>
      <c r="AC987" s="63" t="s">
        <v>1364</v>
      </c>
      <c r="AD987" s="63" t="s">
        <v>17421</v>
      </c>
      <c r="AG987" s="72">
        <v>6775816</v>
      </c>
      <c r="AH987" s="1" t="s">
        <v>22963</v>
      </c>
      <c r="AI987" s="1" t="s">
        <v>22964</v>
      </c>
    </row>
    <row r="988" spans="21:35" x14ac:dyDescent="0.3">
      <c r="U988" s="63">
        <v>1344</v>
      </c>
      <c r="V988" s="63">
        <v>7</v>
      </c>
      <c r="W988" s="63" t="s">
        <v>17453</v>
      </c>
      <c r="X988" s="63">
        <v>5</v>
      </c>
      <c r="Y988" s="63" t="s">
        <v>2066</v>
      </c>
      <c r="Z988" s="63">
        <v>5703</v>
      </c>
      <c r="AA988" s="63" t="s">
        <v>2230</v>
      </c>
      <c r="AB988" s="63">
        <v>2</v>
      </c>
      <c r="AC988" s="63" t="s">
        <v>1364</v>
      </c>
      <c r="AD988" s="63" t="s">
        <v>17423</v>
      </c>
      <c r="AG988" s="63">
        <v>6775991</v>
      </c>
      <c r="AH988" s="63" t="s">
        <v>26449</v>
      </c>
      <c r="AI988" s="63" t="s">
        <v>26450</v>
      </c>
    </row>
    <row r="989" spans="21:35" x14ac:dyDescent="0.3">
      <c r="U989" s="63">
        <v>1345</v>
      </c>
      <c r="V989" s="63">
        <v>5</v>
      </c>
      <c r="W989" s="63" t="s">
        <v>2239</v>
      </c>
      <c r="X989" s="63">
        <v>5</v>
      </c>
      <c r="Y989" s="63" t="s">
        <v>2066</v>
      </c>
      <c r="Z989" s="63">
        <v>5703</v>
      </c>
      <c r="AA989" s="63" t="s">
        <v>2230</v>
      </c>
      <c r="AB989" s="63">
        <v>2</v>
      </c>
      <c r="AC989" s="63" t="s">
        <v>1364</v>
      </c>
      <c r="AD989" s="63" t="s">
        <v>17421</v>
      </c>
      <c r="AG989" s="72">
        <v>6776069</v>
      </c>
      <c r="AH989" s="1" t="s">
        <v>24563</v>
      </c>
      <c r="AI989" s="1" t="s">
        <v>24564</v>
      </c>
    </row>
    <row r="990" spans="21:35" x14ac:dyDescent="0.3">
      <c r="U990" s="63">
        <v>1346</v>
      </c>
      <c r="V990" s="63">
        <v>3</v>
      </c>
      <c r="W990" s="63" t="s">
        <v>2240</v>
      </c>
      <c r="X990" s="63">
        <v>5</v>
      </c>
      <c r="Y990" s="63" t="s">
        <v>2066</v>
      </c>
      <c r="Z990" s="63">
        <v>5703</v>
      </c>
      <c r="AA990" s="63" t="s">
        <v>2230</v>
      </c>
      <c r="AB990" s="63">
        <v>2</v>
      </c>
      <c r="AC990" s="63" t="s">
        <v>1364</v>
      </c>
      <c r="AD990" s="63" t="s">
        <v>17421</v>
      </c>
      <c r="AG990" s="63">
        <v>6776096</v>
      </c>
      <c r="AH990" s="63" t="s">
        <v>26283</v>
      </c>
      <c r="AI990" s="63" t="s">
        <v>26284</v>
      </c>
    </row>
    <row r="991" spans="21:35" x14ac:dyDescent="0.3">
      <c r="U991" s="63">
        <v>1347</v>
      </c>
      <c r="V991" s="63">
        <v>1</v>
      </c>
      <c r="W991" s="63" t="s">
        <v>2241</v>
      </c>
      <c r="X991" s="63">
        <v>5</v>
      </c>
      <c r="Y991" s="63" t="s">
        <v>2066</v>
      </c>
      <c r="Z991" s="63">
        <v>5703</v>
      </c>
      <c r="AA991" s="63" t="s">
        <v>2230</v>
      </c>
      <c r="AB991" s="63">
        <v>3</v>
      </c>
      <c r="AC991" s="63" t="s">
        <v>1288</v>
      </c>
      <c r="AD991" s="63" t="s">
        <v>17421</v>
      </c>
      <c r="AG991" s="63">
        <v>6776191</v>
      </c>
      <c r="AH991" s="63" t="s">
        <v>27029</v>
      </c>
      <c r="AI991" s="63" t="s">
        <v>27030</v>
      </c>
    </row>
    <row r="992" spans="21:35" x14ac:dyDescent="0.3">
      <c r="U992" s="63">
        <v>1349</v>
      </c>
      <c r="V992" s="63">
        <v>8</v>
      </c>
      <c r="W992" s="63" t="s">
        <v>2242</v>
      </c>
      <c r="X992" s="63">
        <v>5</v>
      </c>
      <c r="Y992" s="63" t="s">
        <v>2066</v>
      </c>
      <c r="Z992" s="63">
        <v>5703</v>
      </c>
      <c r="AA992" s="63" t="s">
        <v>2230</v>
      </c>
      <c r="AB992" s="63">
        <v>3</v>
      </c>
      <c r="AC992" s="63" t="s">
        <v>1288</v>
      </c>
      <c r="AD992" s="63" t="s">
        <v>17421</v>
      </c>
      <c r="AG992" s="72">
        <v>6776389</v>
      </c>
      <c r="AH992" s="1" t="s">
        <v>24885</v>
      </c>
      <c r="AI992" s="1" t="s">
        <v>24886</v>
      </c>
    </row>
    <row r="993" spans="21:35" x14ac:dyDescent="0.3">
      <c r="U993" s="63">
        <v>1350</v>
      </c>
      <c r="V993" s="63">
        <v>1</v>
      </c>
      <c r="W993" s="63" t="s">
        <v>2243</v>
      </c>
      <c r="X993" s="63">
        <v>5</v>
      </c>
      <c r="Y993" s="63" t="s">
        <v>2066</v>
      </c>
      <c r="Z993" s="63">
        <v>5703</v>
      </c>
      <c r="AA993" s="63" t="s">
        <v>2230</v>
      </c>
      <c r="AB993" s="63">
        <v>3</v>
      </c>
      <c r="AC993" s="63" t="s">
        <v>1288</v>
      </c>
      <c r="AD993" s="63" t="s">
        <v>17421</v>
      </c>
      <c r="AG993" s="63">
        <v>6778450</v>
      </c>
      <c r="AH993" s="63" t="s">
        <v>25971</v>
      </c>
      <c r="AI993" s="63" t="s">
        <v>25972</v>
      </c>
    </row>
    <row r="994" spans="21:35" x14ac:dyDescent="0.3">
      <c r="U994" s="63">
        <v>1352</v>
      </c>
      <c r="V994" s="63">
        <v>8</v>
      </c>
      <c r="W994" s="63" t="s">
        <v>2244</v>
      </c>
      <c r="X994" s="63">
        <v>5</v>
      </c>
      <c r="Y994" s="63" t="s">
        <v>2066</v>
      </c>
      <c r="Z994" s="63">
        <v>5702</v>
      </c>
      <c r="AA994" s="63" t="s">
        <v>2245</v>
      </c>
      <c r="AB994" s="63">
        <v>2</v>
      </c>
      <c r="AC994" s="63" t="s">
        <v>1364</v>
      </c>
      <c r="AD994" s="63" t="s">
        <v>17421</v>
      </c>
      <c r="AG994" s="63">
        <v>6779809</v>
      </c>
      <c r="AH994" s="63" t="s">
        <v>25221</v>
      </c>
      <c r="AI994" s="63" t="s">
        <v>25222</v>
      </c>
    </row>
    <row r="995" spans="21:35" x14ac:dyDescent="0.3">
      <c r="U995" s="63">
        <v>1353</v>
      </c>
      <c r="V995" s="63">
        <v>6</v>
      </c>
      <c r="W995" s="63" t="s">
        <v>2246</v>
      </c>
      <c r="X995" s="63">
        <v>5</v>
      </c>
      <c r="Y995" s="63" t="s">
        <v>2066</v>
      </c>
      <c r="Z995" s="63">
        <v>5702</v>
      </c>
      <c r="AA995" s="63" t="s">
        <v>2245</v>
      </c>
      <c r="AB995" s="63">
        <v>2</v>
      </c>
      <c r="AC995" s="63" t="s">
        <v>1364</v>
      </c>
      <c r="AD995" s="63" t="s">
        <v>17421</v>
      </c>
      <c r="AG995" s="72">
        <v>6780076</v>
      </c>
      <c r="AH995" s="1" t="s">
        <v>22055</v>
      </c>
      <c r="AI995" s="1" t="s">
        <v>22056</v>
      </c>
    </row>
    <row r="996" spans="21:35" x14ac:dyDescent="0.3">
      <c r="U996" s="63">
        <v>1354</v>
      </c>
      <c r="V996" s="63">
        <v>4</v>
      </c>
      <c r="W996" s="63" t="s">
        <v>2247</v>
      </c>
      <c r="X996" s="63">
        <v>5</v>
      </c>
      <c r="Y996" s="63" t="s">
        <v>2066</v>
      </c>
      <c r="Z996" s="63">
        <v>5702</v>
      </c>
      <c r="AA996" s="63" t="s">
        <v>2245</v>
      </c>
      <c r="AB996" s="63">
        <v>2</v>
      </c>
      <c r="AC996" s="63" t="s">
        <v>1364</v>
      </c>
      <c r="AD996" s="63" t="s">
        <v>17421</v>
      </c>
      <c r="AG996" s="63">
        <v>6780199</v>
      </c>
      <c r="AH996" s="63" t="s">
        <v>26819</v>
      </c>
      <c r="AI996" s="63" t="s">
        <v>26820</v>
      </c>
    </row>
    <row r="997" spans="21:35" x14ac:dyDescent="0.3">
      <c r="U997" s="63">
        <v>1355</v>
      </c>
      <c r="V997" s="63">
        <v>2</v>
      </c>
      <c r="W997" s="63" t="s">
        <v>2157</v>
      </c>
      <c r="X997" s="63">
        <v>5</v>
      </c>
      <c r="Y997" s="63" t="s">
        <v>2066</v>
      </c>
      <c r="Z997" s="63">
        <v>5702</v>
      </c>
      <c r="AA997" s="63" t="s">
        <v>2245</v>
      </c>
      <c r="AB997" s="63">
        <v>2</v>
      </c>
      <c r="AC997" s="63" t="s">
        <v>1364</v>
      </c>
      <c r="AD997" s="63" t="s">
        <v>17421</v>
      </c>
      <c r="AG997" s="72">
        <v>6782297</v>
      </c>
      <c r="AH997" s="1" t="s">
        <v>24191</v>
      </c>
      <c r="AI997" s="1" t="s">
        <v>24192</v>
      </c>
    </row>
    <row r="998" spans="21:35" x14ac:dyDescent="0.3">
      <c r="U998" s="63">
        <v>1356</v>
      </c>
      <c r="V998" s="63">
        <v>0</v>
      </c>
      <c r="W998" s="63" t="s">
        <v>2248</v>
      </c>
      <c r="X998" s="63">
        <v>5</v>
      </c>
      <c r="Y998" s="63" t="s">
        <v>2066</v>
      </c>
      <c r="Z998" s="63">
        <v>5702</v>
      </c>
      <c r="AA998" s="63" t="s">
        <v>2245</v>
      </c>
      <c r="AB998" s="63">
        <v>2</v>
      </c>
      <c r="AC998" s="63" t="s">
        <v>1364</v>
      </c>
      <c r="AD998" s="63" t="s">
        <v>17421</v>
      </c>
      <c r="AG998" s="72">
        <v>6782620</v>
      </c>
      <c r="AH998" s="1" t="s">
        <v>21933</v>
      </c>
      <c r="AI998" s="1" t="s">
        <v>21934</v>
      </c>
    </row>
    <row r="999" spans="21:35" x14ac:dyDescent="0.3">
      <c r="U999" s="63">
        <v>1358</v>
      </c>
      <c r="V999" s="63">
        <v>7</v>
      </c>
      <c r="W999" s="63" t="s">
        <v>2249</v>
      </c>
      <c r="X999" s="63">
        <v>5</v>
      </c>
      <c r="Y999" s="63" t="s">
        <v>2066</v>
      </c>
      <c r="Z999" s="63">
        <v>5702</v>
      </c>
      <c r="AA999" s="63" t="s">
        <v>2245</v>
      </c>
      <c r="AB999" s="63">
        <v>2</v>
      </c>
      <c r="AC999" s="63" t="s">
        <v>1364</v>
      </c>
      <c r="AD999" s="63" t="s">
        <v>17421</v>
      </c>
      <c r="AG999" s="63">
        <v>6784419</v>
      </c>
      <c r="AH999" s="63" t="s">
        <v>27265</v>
      </c>
      <c r="AI999" s="63" t="s">
        <v>27266</v>
      </c>
    </row>
    <row r="1000" spans="21:35" x14ac:dyDescent="0.3">
      <c r="U1000" s="63">
        <v>1359</v>
      </c>
      <c r="V1000" s="63">
        <v>5</v>
      </c>
      <c r="W1000" s="63" t="s">
        <v>2250</v>
      </c>
      <c r="X1000" s="63">
        <v>5</v>
      </c>
      <c r="Y1000" s="63" t="s">
        <v>2066</v>
      </c>
      <c r="Z1000" s="63">
        <v>5702</v>
      </c>
      <c r="AA1000" s="63" t="s">
        <v>2245</v>
      </c>
      <c r="AB1000" s="63">
        <v>2</v>
      </c>
      <c r="AC1000" s="63" t="s">
        <v>1364</v>
      </c>
      <c r="AD1000" s="63" t="s">
        <v>17421</v>
      </c>
      <c r="AG1000" s="72">
        <v>6785341</v>
      </c>
      <c r="AH1000" s="1" t="s">
        <v>24643</v>
      </c>
      <c r="AI1000" s="1" t="s">
        <v>24644</v>
      </c>
    </row>
    <row r="1001" spans="21:35" x14ac:dyDescent="0.3">
      <c r="U1001" s="63">
        <v>1360</v>
      </c>
      <c r="V1001" s="63">
        <v>9</v>
      </c>
      <c r="W1001" s="63" t="s">
        <v>2251</v>
      </c>
      <c r="X1001" s="63">
        <v>5</v>
      </c>
      <c r="Y1001" s="63" t="s">
        <v>2066</v>
      </c>
      <c r="Z1001" s="63">
        <v>5702</v>
      </c>
      <c r="AA1001" s="63" t="s">
        <v>2245</v>
      </c>
      <c r="AB1001" s="63">
        <v>2</v>
      </c>
      <c r="AC1001" s="63" t="s">
        <v>1364</v>
      </c>
      <c r="AD1001" s="63" t="s">
        <v>17421</v>
      </c>
      <c r="AG1001" s="72">
        <v>6785350</v>
      </c>
      <c r="AH1001" s="1" t="s">
        <v>24659</v>
      </c>
      <c r="AI1001" s="1" t="s">
        <v>24660</v>
      </c>
    </row>
    <row r="1002" spans="21:35" x14ac:dyDescent="0.3">
      <c r="U1002" s="63">
        <v>1361</v>
      </c>
      <c r="V1002" s="63">
        <v>7</v>
      </c>
      <c r="W1002" s="63" t="s">
        <v>2252</v>
      </c>
      <c r="X1002" s="63">
        <v>5</v>
      </c>
      <c r="Y1002" s="63" t="s">
        <v>2066</v>
      </c>
      <c r="Z1002" s="63">
        <v>5702</v>
      </c>
      <c r="AA1002" s="63" t="s">
        <v>2245</v>
      </c>
      <c r="AB1002" s="63">
        <v>3</v>
      </c>
      <c r="AC1002" s="63" t="s">
        <v>1288</v>
      </c>
      <c r="AD1002" s="63" t="s">
        <v>17421</v>
      </c>
      <c r="AG1002" s="63">
        <v>6786083</v>
      </c>
      <c r="AH1002" s="63" t="s">
        <v>25111</v>
      </c>
      <c r="AI1002" s="63" t="s">
        <v>25112</v>
      </c>
    </row>
    <row r="1003" spans="21:35" x14ac:dyDescent="0.3">
      <c r="U1003" s="63">
        <v>1362</v>
      </c>
      <c r="V1003" s="63">
        <v>5</v>
      </c>
      <c r="W1003" s="63" t="s">
        <v>2253</v>
      </c>
      <c r="X1003" s="63">
        <v>5</v>
      </c>
      <c r="Y1003" s="63" t="s">
        <v>2066</v>
      </c>
      <c r="Z1003" s="63">
        <v>5702</v>
      </c>
      <c r="AA1003" s="63" t="s">
        <v>2245</v>
      </c>
      <c r="AB1003" s="63">
        <v>3</v>
      </c>
      <c r="AC1003" s="63" t="s">
        <v>1288</v>
      </c>
      <c r="AD1003" s="63" t="s">
        <v>17421</v>
      </c>
      <c r="AG1003" s="72">
        <v>6786299</v>
      </c>
      <c r="AH1003" s="1" t="s">
        <v>24963</v>
      </c>
      <c r="AI1003" s="1" t="s">
        <v>24964</v>
      </c>
    </row>
    <row r="1004" spans="21:35" x14ac:dyDescent="0.3">
      <c r="U1004" s="63">
        <v>1363</v>
      </c>
      <c r="V1004" s="63">
        <v>3</v>
      </c>
      <c r="W1004" s="63" t="s">
        <v>2254</v>
      </c>
      <c r="X1004" s="63">
        <v>5</v>
      </c>
      <c r="Y1004" s="63" t="s">
        <v>2066</v>
      </c>
      <c r="Z1004" s="63">
        <v>5501</v>
      </c>
      <c r="AA1004" s="63" t="s">
        <v>2255</v>
      </c>
      <c r="AB1004" s="63">
        <v>2</v>
      </c>
      <c r="AC1004" s="63" t="s">
        <v>1364</v>
      </c>
      <c r="AD1004" s="63" t="s">
        <v>17421</v>
      </c>
      <c r="AG1004" s="72">
        <v>6786544</v>
      </c>
      <c r="AH1004" s="1" t="s">
        <v>22343</v>
      </c>
      <c r="AI1004" s="1" t="s">
        <v>22344</v>
      </c>
    </row>
    <row r="1005" spans="21:35" x14ac:dyDescent="0.3">
      <c r="U1005" s="63">
        <v>1364</v>
      </c>
      <c r="V1005" s="63">
        <v>1</v>
      </c>
      <c r="W1005" s="63" t="s">
        <v>2256</v>
      </c>
      <c r="X1005" s="63">
        <v>5</v>
      </c>
      <c r="Y1005" s="63" t="s">
        <v>2066</v>
      </c>
      <c r="Z1005" s="63">
        <v>5501</v>
      </c>
      <c r="AA1005" s="63" t="s">
        <v>2255</v>
      </c>
      <c r="AB1005" s="63">
        <v>2</v>
      </c>
      <c r="AC1005" s="63" t="s">
        <v>1364</v>
      </c>
      <c r="AD1005" s="63" t="s">
        <v>17421</v>
      </c>
      <c r="AG1005" s="63">
        <v>6787832</v>
      </c>
      <c r="AH1005" s="63" t="s">
        <v>27087</v>
      </c>
      <c r="AI1005" s="63" t="s">
        <v>27088</v>
      </c>
    </row>
    <row r="1006" spans="21:35" x14ac:dyDescent="0.3">
      <c r="U1006" s="63">
        <v>1366</v>
      </c>
      <c r="V1006" s="63">
        <v>8</v>
      </c>
      <c r="W1006" s="63" t="s">
        <v>2257</v>
      </c>
      <c r="X1006" s="63">
        <v>5</v>
      </c>
      <c r="Y1006" s="63" t="s">
        <v>2066</v>
      </c>
      <c r="Z1006" s="63">
        <v>5501</v>
      </c>
      <c r="AA1006" s="63" t="s">
        <v>2255</v>
      </c>
      <c r="AB1006" s="63">
        <v>2</v>
      </c>
      <c r="AC1006" s="63" t="s">
        <v>1364</v>
      </c>
      <c r="AD1006" s="63" t="s">
        <v>17421</v>
      </c>
      <c r="AG1006" s="72">
        <v>6789081</v>
      </c>
      <c r="AH1006" s="1" t="s">
        <v>23167</v>
      </c>
      <c r="AI1006" s="1" t="s">
        <v>23168</v>
      </c>
    </row>
    <row r="1007" spans="21:35" x14ac:dyDescent="0.3">
      <c r="U1007" s="63">
        <v>1367</v>
      </c>
      <c r="V1007" s="63">
        <v>6</v>
      </c>
      <c r="W1007" s="63" t="s">
        <v>2258</v>
      </c>
      <c r="X1007" s="63">
        <v>5</v>
      </c>
      <c r="Y1007" s="63" t="s">
        <v>2066</v>
      </c>
      <c r="Z1007" s="63">
        <v>5501</v>
      </c>
      <c r="AA1007" s="63" t="s">
        <v>2255</v>
      </c>
      <c r="AB1007" s="63">
        <v>2</v>
      </c>
      <c r="AC1007" s="63" t="s">
        <v>1364</v>
      </c>
      <c r="AD1007" s="63" t="s">
        <v>17421</v>
      </c>
      <c r="AG1007" s="72">
        <v>6791848</v>
      </c>
      <c r="AH1007" s="1" t="s">
        <v>24457</v>
      </c>
      <c r="AI1007" s="1" t="s">
        <v>24458</v>
      </c>
    </row>
    <row r="1008" spans="21:35" x14ac:dyDescent="0.3">
      <c r="U1008" s="63">
        <v>1368</v>
      </c>
      <c r="V1008" s="63">
        <v>4</v>
      </c>
      <c r="W1008" s="63" t="s">
        <v>2259</v>
      </c>
      <c r="X1008" s="63">
        <v>5</v>
      </c>
      <c r="Y1008" s="63" t="s">
        <v>2066</v>
      </c>
      <c r="Z1008" s="63">
        <v>5501</v>
      </c>
      <c r="AA1008" s="63" t="s">
        <v>2255</v>
      </c>
      <c r="AB1008" s="63">
        <v>2</v>
      </c>
      <c r="AC1008" s="63" t="s">
        <v>1364</v>
      </c>
      <c r="AD1008" s="63" t="s">
        <v>17421</v>
      </c>
      <c r="AG1008" s="72">
        <v>6792300</v>
      </c>
      <c r="AH1008" s="1" t="s">
        <v>24517</v>
      </c>
      <c r="AI1008" s="1" t="s">
        <v>24518</v>
      </c>
    </row>
    <row r="1009" spans="21:35" x14ac:dyDescent="0.3">
      <c r="U1009" s="63">
        <v>1369</v>
      </c>
      <c r="V1009" s="63">
        <v>2</v>
      </c>
      <c r="W1009" s="63" t="s">
        <v>2260</v>
      </c>
      <c r="X1009" s="63">
        <v>5</v>
      </c>
      <c r="Y1009" s="63" t="s">
        <v>2066</v>
      </c>
      <c r="Z1009" s="63">
        <v>5501</v>
      </c>
      <c r="AA1009" s="63" t="s">
        <v>2255</v>
      </c>
      <c r="AB1009" s="63">
        <v>2</v>
      </c>
      <c r="AC1009" s="63" t="s">
        <v>1364</v>
      </c>
      <c r="AD1009" s="63" t="s">
        <v>17421</v>
      </c>
      <c r="AG1009" s="63">
        <v>6792918</v>
      </c>
      <c r="AH1009" s="63" t="s">
        <v>26845</v>
      </c>
      <c r="AI1009" s="63" t="s">
        <v>26846</v>
      </c>
    </row>
    <row r="1010" spans="21:35" x14ac:dyDescent="0.3">
      <c r="U1010" s="63">
        <v>1370</v>
      </c>
      <c r="V1010" s="63">
        <v>6</v>
      </c>
      <c r="W1010" s="63" t="s">
        <v>2261</v>
      </c>
      <c r="X1010" s="63">
        <v>5</v>
      </c>
      <c r="Y1010" s="63" t="s">
        <v>2066</v>
      </c>
      <c r="Z1010" s="63">
        <v>5501</v>
      </c>
      <c r="AA1010" s="63" t="s">
        <v>2255</v>
      </c>
      <c r="AB1010" s="63">
        <v>2</v>
      </c>
      <c r="AC1010" s="63" t="s">
        <v>1364</v>
      </c>
      <c r="AD1010" s="63" t="s">
        <v>17421</v>
      </c>
      <c r="AG1010" s="63">
        <v>6792948</v>
      </c>
      <c r="AH1010" s="63" t="s">
        <v>28146</v>
      </c>
      <c r="AI1010" s="63" t="s">
        <v>28147</v>
      </c>
    </row>
    <row r="1011" spans="21:35" x14ac:dyDescent="0.3">
      <c r="U1011" s="63">
        <v>1371</v>
      </c>
      <c r="V1011" s="63">
        <v>4</v>
      </c>
      <c r="W1011" s="63" t="s">
        <v>2262</v>
      </c>
      <c r="X1011" s="63">
        <v>5</v>
      </c>
      <c r="Y1011" s="63" t="s">
        <v>2066</v>
      </c>
      <c r="Z1011" s="63">
        <v>5501</v>
      </c>
      <c r="AA1011" s="63" t="s">
        <v>2255</v>
      </c>
      <c r="AB1011" s="63">
        <v>2</v>
      </c>
      <c r="AC1011" s="63" t="s">
        <v>1364</v>
      </c>
      <c r="AD1011" s="63" t="s">
        <v>17421</v>
      </c>
      <c r="AG1011" s="63">
        <v>6794177</v>
      </c>
      <c r="AH1011" s="63" t="s">
        <v>25119</v>
      </c>
      <c r="AI1011" s="63" t="s">
        <v>25120</v>
      </c>
    </row>
    <row r="1012" spans="21:35" x14ac:dyDescent="0.3">
      <c r="U1012" s="63">
        <v>1374</v>
      </c>
      <c r="V1012" s="63">
        <v>9</v>
      </c>
      <c r="W1012" s="63" t="s">
        <v>2263</v>
      </c>
      <c r="X1012" s="63">
        <v>5</v>
      </c>
      <c r="Y1012" s="63" t="s">
        <v>2066</v>
      </c>
      <c r="Z1012" s="63">
        <v>5501</v>
      </c>
      <c r="AA1012" s="63" t="s">
        <v>2255</v>
      </c>
      <c r="AB1012" s="63">
        <v>2</v>
      </c>
      <c r="AC1012" s="63" t="s">
        <v>1364</v>
      </c>
      <c r="AD1012" s="63" t="s">
        <v>17421</v>
      </c>
      <c r="AG1012" s="63">
        <v>6794615</v>
      </c>
      <c r="AH1012" s="63" t="s">
        <v>28010</v>
      </c>
      <c r="AI1012" s="63" t="s">
        <v>28011</v>
      </c>
    </row>
    <row r="1013" spans="21:35" x14ac:dyDescent="0.3">
      <c r="U1013" s="63">
        <v>1377</v>
      </c>
      <c r="V1013" s="63">
        <v>3</v>
      </c>
      <c r="W1013" s="63" t="s">
        <v>2264</v>
      </c>
      <c r="X1013" s="63">
        <v>5</v>
      </c>
      <c r="Y1013" s="63" t="s">
        <v>2066</v>
      </c>
      <c r="Z1013" s="63">
        <v>5501</v>
      </c>
      <c r="AA1013" s="63" t="s">
        <v>2255</v>
      </c>
      <c r="AB1013" s="63">
        <v>2</v>
      </c>
      <c r="AC1013" s="63" t="s">
        <v>1364</v>
      </c>
      <c r="AD1013" s="63" t="s">
        <v>17421</v>
      </c>
      <c r="AG1013" s="72">
        <v>6796524</v>
      </c>
      <c r="AH1013" s="1" t="s">
        <v>23611</v>
      </c>
      <c r="AI1013" s="1" t="s">
        <v>23612</v>
      </c>
    </row>
    <row r="1014" spans="21:35" x14ac:dyDescent="0.3">
      <c r="U1014" s="63">
        <v>1378</v>
      </c>
      <c r="V1014" s="63">
        <v>1</v>
      </c>
      <c r="W1014" s="63" t="s">
        <v>2265</v>
      </c>
      <c r="X1014" s="63">
        <v>5</v>
      </c>
      <c r="Y1014" s="63" t="s">
        <v>2066</v>
      </c>
      <c r="Z1014" s="63">
        <v>5501</v>
      </c>
      <c r="AA1014" s="63" t="s">
        <v>2255</v>
      </c>
      <c r="AB1014" s="63">
        <v>2</v>
      </c>
      <c r="AC1014" s="63" t="s">
        <v>1364</v>
      </c>
      <c r="AD1014" s="63" t="s">
        <v>17421</v>
      </c>
      <c r="AG1014" s="72">
        <v>6797752</v>
      </c>
      <c r="AH1014" s="1" t="s">
        <v>23203</v>
      </c>
      <c r="AI1014" s="1" t="s">
        <v>23204</v>
      </c>
    </row>
    <row r="1015" spans="21:35" x14ac:dyDescent="0.3">
      <c r="U1015" s="63">
        <v>1384</v>
      </c>
      <c r="V1015" s="63">
        <v>6</v>
      </c>
      <c r="W1015" s="63" t="s">
        <v>2266</v>
      </c>
      <c r="X1015" s="63">
        <v>5</v>
      </c>
      <c r="Y1015" s="63" t="s">
        <v>2066</v>
      </c>
      <c r="Z1015" s="63">
        <v>5501</v>
      </c>
      <c r="AA1015" s="63" t="s">
        <v>2255</v>
      </c>
      <c r="AB1015" s="63">
        <v>2</v>
      </c>
      <c r="AC1015" s="63" t="s">
        <v>1364</v>
      </c>
      <c r="AD1015" s="63" t="s">
        <v>17421</v>
      </c>
      <c r="AG1015" s="72">
        <v>6801342</v>
      </c>
      <c r="AH1015" s="1" t="s">
        <v>23437</v>
      </c>
      <c r="AI1015" s="1" t="s">
        <v>23438</v>
      </c>
    </row>
    <row r="1016" spans="21:35" x14ac:dyDescent="0.3">
      <c r="U1016" s="63">
        <v>1385</v>
      </c>
      <c r="V1016" s="63">
        <v>4</v>
      </c>
      <c r="W1016" s="63" t="s">
        <v>2267</v>
      </c>
      <c r="X1016" s="63">
        <v>5</v>
      </c>
      <c r="Y1016" s="63" t="s">
        <v>2066</v>
      </c>
      <c r="Z1016" s="63">
        <v>5501</v>
      </c>
      <c r="AA1016" s="63" t="s">
        <v>2255</v>
      </c>
      <c r="AB1016" s="63">
        <v>2</v>
      </c>
      <c r="AC1016" s="63" t="s">
        <v>1364</v>
      </c>
      <c r="AD1016" s="63" t="s">
        <v>17421</v>
      </c>
      <c r="AG1016" s="72">
        <v>6803599</v>
      </c>
      <c r="AH1016" s="1" t="s">
        <v>23371</v>
      </c>
      <c r="AI1016" s="1" t="s">
        <v>23372</v>
      </c>
    </row>
    <row r="1017" spans="21:35" x14ac:dyDescent="0.3">
      <c r="U1017" s="63">
        <v>1389</v>
      </c>
      <c r="V1017" s="63">
        <v>7</v>
      </c>
      <c r="W1017" s="63" t="s">
        <v>2268</v>
      </c>
      <c r="X1017" s="63">
        <v>5</v>
      </c>
      <c r="Y1017" s="63" t="s">
        <v>2066</v>
      </c>
      <c r="Z1017" s="63">
        <v>5501</v>
      </c>
      <c r="AA1017" s="63" t="s">
        <v>2255</v>
      </c>
      <c r="AB1017" s="63">
        <v>2</v>
      </c>
      <c r="AC1017" s="63" t="s">
        <v>1364</v>
      </c>
      <c r="AD1017" s="63" t="s">
        <v>17421</v>
      </c>
      <c r="AG1017" s="63">
        <v>6804070</v>
      </c>
      <c r="AH1017" s="63" t="s">
        <v>25287</v>
      </c>
      <c r="AI1017" s="63" t="s">
        <v>25288</v>
      </c>
    </row>
    <row r="1018" spans="21:35" x14ac:dyDescent="0.3">
      <c r="U1018" s="63">
        <v>1390</v>
      </c>
      <c r="V1018" s="63">
        <v>0</v>
      </c>
      <c r="W1018" s="63" t="s">
        <v>2269</v>
      </c>
      <c r="X1018" s="63">
        <v>5</v>
      </c>
      <c r="Y1018" s="63" t="s">
        <v>2066</v>
      </c>
      <c r="Z1018" s="63">
        <v>5501</v>
      </c>
      <c r="AA1018" s="63" t="s">
        <v>2255</v>
      </c>
      <c r="AB1018" s="63">
        <v>2</v>
      </c>
      <c r="AC1018" s="63" t="s">
        <v>1364</v>
      </c>
      <c r="AD1018" s="63" t="s">
        <v>17421</v>
      </c>
      <c r="AG1018" s="72">
        <v>6804274</v>
      </c>
      <c r="AH1018" s="1" t="s">
        <v>23981</v>
      </c>
      <c r="AI1018" s="1" t="s">
        <v>23982</v>
      </c>
    </row>
    <row r="1019" spans="21:35" x14ac:dyDescent="0.3">
      <c r="U1019" s="63">
        <v>1391</v>
      </c>
      <c r="V1019" s="63">
        <v>9</v>
      </c>
      <c r="W1019" s="63" t="s">
        <v>2270</v>
      </c>
      <c r="X1019" s="63">
        <v>5</v>
      </c>
      <c r="Y1019" s="63" t="s">
        <v>2066</v>
      </c>
      <c r="Z1019" s="63">
        <v>5501</v>
      </c>
      <c r="AA1019" s="63" t="s">
        <v>2255</v>
      </c>
      <c r="AB1019" s="63">
        <v>4</v>
      </c>
      <c r="AC1019" s="63" t="s">
        <v>1291</v>
      </c>
      <c r="AD1019" s="63" t="s">
        <v>17421</v>
      </c>
      <c r="AG1019" s="72">
        <v>6804449</v>
      </c>
      <c r="AH1019" s="1" t="s">
        <v>24663</v>
      </c>
      <c r="AI1019" s="1" t="s">
        <v>24664</v>
      </c>
    </row>
    <row r="1020" spans="21:35" x14ac:dyDescent="0.3">
      <c r="U1020" s="63">
        <v>1392</v>
      </c>
      <c r="V1020" s="63">
        <v>7</v>
      </c>
      <c r="W1020" s="63" t="s">
        <v>2271</v>
      </c>
      <c r="X1020" s="63">
        <v>5</v>
      </c>
      <c r="Y1020" s="63" t="s">
        <v>2066</v>
      </c>
      <c r="Z1020" s="63">
        <v>5501</v>
      </c>
      <c r="AA1020" s="63" t="s">
        <v>2255</v>
      </c>
      <c r="AB1020" s="63">
        <v>3</v>
      </c>
      <c r="AC1020" s="63" t="s">
        <v>1288</v>
      </c>
      <c r="AD1020" s="63" t="s">
        <v>17421</v>
      </c>
      <c r="AG1020" s="63">
        <v>6804449</v>
      </c>
      <c r="AH1020" s="63" t="s">
        <v>24663</v>
      </c>
      <c r="AI1020" s="63" t="s">
        <v>24664</v>
      </c>
    </row>
    <row r="1021" spans="21:35" x14ac:dyDescent="0.3">
      <c r="U1021" s="63">
        <v>1393</v>
      </c>
      <c r="V1021" s="63">
        <v>5</v>
      </c>
      <c r="W1021" s="63" t="s">
        <v>2272</v>
      </c>
      <c r="X1021" s="63">
        <v>5</v>
      </c>
      <c r="Y1021" s="63" t="s">
        <v>2066</v>
      </c>
      <c r="Z1021" s="63">
        <v>5501</v>
      </c>
      <c r="AA1021" s="63" t="s">
        <v>2255</v>
      </c>
      <c r="AB1021" s="63">
        <v>3</v>
      </c>
      <c r="AC1021" s="63" t="s">
        <v>1288</v>
      </c>
      <c r="AD1021" s="63" t="s">
        <v>17421</v>
      </c>
      <c r="AG1021" s="63">
        <v>6806285</v>
      </c>
      <c r="AH1021" s="63" t="s">
        <v>27934</v>
      </c>
      <c r="AI1021" s="63" t="s">
        <v>27935</v>
      </c>
    </row>
    <row r="1022" spans="21:35" x14ac:dyDescent="0.3">
      <c r="U1022" s="63">
        <v>1394</v>
      </c>
      <c r="V1022" s="63">
        <v>3</v>
      </c>
      <c r="W1022" s="63" t="s">
        <v>2273</v>
      </c>
      <c r="X1022" s="63">
        <v>5</v>
      </c>
      <c r="Y1022" s="63" t="s">
        <v>2066</v>
      </c>
      <c r="Z1022" s="63">
        <v>5502</v>
      </c>
      <c r="AA1022" s="63" t="s">
        <v>2210</v>
      </c>
      <c r="AB1022" s="63">
        <v>3</v>
      </c>
      <c r="AC1022" s="63" t="s">
        <v>1288</v>
      </c>
      <c r="AD1022" s="63" t="s">
        <v>17421</v>
      </c>
      <c r="AG1022" s="63">
        <v>6806425</v>
      </c>
      <c r="AH1022" s="63" t="s">
        <v>25033</v>
      </c>
      <c r="AI1022" s="63" t="s">
        <v>25034</v>
      </c>
    </row>
    <row r="1023" spans="21:35" x14ac:dyDescent="0.3">
      <c r="U1023" s="63">
        <v>1395</v>
      </c>
      <c r="V1023" s="63">
        <v>1</v>
      </c>
      <c r="W1023" s="63" t="s">
        <v>2274</v>
      </c>
      <c r="X1023" s="63">
        <v>5</v>
      </c>
      <c r="Y1023" s="63" t="s">
        <v>2066</v>
      </c>
      <c r="Z1023" s="63">
        <v>5501</v>
      </c>
      <c r="AA1023" s="63" t="s">
        <v>2255</v>
      </c>
      <c r="AB1023" s="63">
        <v>3</v>
      </c>
      <c r="AC1023" s="63" t="s">
        <v>1288</v>
      </c>
      <c r="AD1023" s="63" t="s">
        <v>17421</v>
      </c>
      <c r="AG1023" s="63">
        <v>6807887</v>
      </c>
      <c r="AH1023" s="63" t="s">
        <v>26145</v>
      </c>
      <c r="AI1023" s="63" t="s">
        <v>26146</v>
      </c>
    </row>
    <row r="1024" spans="21:35" x14ac:dyDescent="0.3">
      <c r="U1024" s="63">
        <v>1397</v>
      </c>
      <c r="V1024" s="63">
        <v>8</v>
      </c>
      <c r="W1024" s="63" t="s">
        <v>2275</v>
      </c>
      <c r="X1024" s="63">
        <v>5</v>
      </c>
      <c r="Y1024" s="63" t="s">
        <v>2066</v>
      </c>
      <c r="Z1024" s="63">
        <v>5501</v>
      </c>
      <c r="AA1024" s="63" t="s">
        <v>2255</v>
      </c>
      <c r="AB1024" s="63">
        <v>3</v>
      </c>
      <c r="AC1024" s="63" t="s">
        <v>1288</v>
      </c>
      <c r="AD1024" s="63" t="s">
        <v>17421</v>
      </c>
      <c r="AG1024" s="72">
        <v>6810842</v>
      </c>
      <c r="AH1024" s="1" t="s">
        <v>22593</v>
      </c>
      <c r="AI1024" s="1" t="s">
        <v>22594</v>
      </c>
    </row>
    <row r="1025" spans="21:35" x14ac:dyDescent="0.3">
      <c r="U1025" s="63">
        <v>1400</v>
      </c>
      <c r="V1025" s="63">
        <v>1</v>
      </c>
      <c r="W1025" s="63" t="s">
        <v>2276</v>
      </c>
      <c r="X1025" s="63">
        <v>5</v>
      </c>
      <c r="Y1025" s="63" t="s">
        <v>2066</v>
      </c>
      <c r="Z1025" s="63">
        <v>5501</v>
      </c>
      <c r="AA1025" s="63" t="s">
        <v>2255</v>
      </c>
      <c r="AB1025" s="63">
        <v>3</v>
      </c>
      <c r="AC1025" s="63" t="s">
        <v>1288</v>
      </c>
      <c r="AD1025" s="63" t="s">
        <v>17421</v>
      </c>
      <c r="AG1025" s="63">
        <v>6811312</v>
      </c>
      <c r="AH1025" s="63" t="s">
        <v>27434</v>
      </c>
      <c r="AI1025" s="63" t="s">
        <v>27435</v>
      </c>
    </row>
    <row r="1026" spans="21:35" x14ac:dyDescent="0.3">
      <c r="U1026" s="63">
        <v>1402</v>
      </c>
      <c r="V1026" s="63">
        <v>8</v>
      </c>
      <c r="W1026" s="63" t="s">
        <v>2277</v>
      </c>
      <c r="X1026" s="63">
        <v>5</v>
      </c>
      <c r="Y1026" s="63" t="s">
        <v>2066</v>
      </c>
      <c r="Z1026" s="63">
        <v>5501</v>
      </c>
      <c r="AA1026" s="63" t="s">
        <v>2255</v>
      </c>
      <c r="AB1026" s="63">
        <v>3</v>
      </c>
      <c r="AC1026" s="63" t="s">
        <v>1288</v>
      </c>
      <c r="AD1026" s="63" t="s">
        <v>17421</v>
      </c>
      <c r="AG1026" s="63">
        <v>6812919</v>
      </c>
      <c r="AH1026" s="63" t="s">
        <v>26191</v>
      </c>
      <c r="AI1026" s="63" t="s">
        <v>26192</v>
      </c>
    </row>
    <row r="1027" spans="21:35" x14ac:dyDescent="0.3">
      <c r="U1027" s="63">
        <v>1403</v>
      </c>
      <c r="V1027" s="63">
        <v>6</v>
      </c>
      <c r="W1027" s="63" t="s">
        <v>2278</v>
      </c>
      <c r="X1027" s="63">
        <v>5</v>
      </c>
      <c r="Y1027" s="63" t="s">
        <v>2066</v>
      </c>
      <c r="Z1027" s="63">
        <v>5501</v>
      </c>
      <c r="AA1027" s="63" t="s">
        <v>2255</v>
      </c>
      <c r="AB1027" s="63">
        <v>4</v>
      </c>
      <c r="AC1027" s="63" t="s">
        <v>1291</v>
      </c>
      <c r="AD1027" s="63" t="s">
        <v>17421</v>
      </c>
      <c r="AG1027" s="63">
        <v>6813764</v>
      </c>
      <c r="AH1027" s="63" t="s">
        <v>28114</v>
      </c>
      <c r="AI1027" s="63" t="s">
        <v>28115</v>
      </c>
    </row>
    <row r="1028" spans="21:35" x14ac:dyDescent="0.3">
      <c r="U1028" s="63">
        <v>1404</v>
      </c>
      <c r="V1028" s="63">
        <v>4</v>
      </c>
      <c r="W1028" s="63" t="s">
        <v>2279</v>
      </c>
      <c r="X1028" s="63">
        <v>5</v>
      </c>
      <c r="Y1028" s="63" t="s">
        <v>2066</v>
      </c>
      <c r="Z1028" s="63">
        <v>5501</v>
      </c>
      <c r="AA1028" s="63" t="s">
        <v>2255</v>
      </c>
      <c r="AB1028" s="63">
        <v>4</v>
      </c>
      <c r="AC1028" s="63" t="s">
        <v>1291</v>
      </c>
      <c r="AD1028" s="63" t="s">
        <v>17421</v>
      </c>
      <c r="AG1028" s="63">
        <v>6814180</v>
      </c>
      <c r="AH1028" s="63" t="s">
        <v>25851</v>
      </c>
      <c r="AI1028" s="63" t="s">
        <v>25852</v>
      </c>
    </row>
    <row r="1029" spans="21:35" x14ac:dyDescent="0.3">
      <c r="U1029" s="63">
        <v>1405</v>
      </c>
      <c r="V1029" s="63">
        <v>2</v>
      </c>
      <c r="W1029" s="63" t="s">
        <v>2280</v>
      </c>
      <c r="X1029" s="63">
        <v>5</v>
      </c>
      <c r="Y1029" s="63" t="s">
        <v>2066</v>
      </c>
      <c r="Z1029" s="63">
        <v>5501</v>
      </c>
      <c r="AA1029" s="63" t="s">
        <v>2255</v>
      </c>
      <c r="AB1029" s="63">
        <v>3</v>
      </c>
      <c r="AC1029" s="63" t="s">
        <v>1288</v>
      </c>
      <c r="AD1029" s="63" t="s">
        <v>17421</v>
      </c>
      <c r="AG1029" s="63">
        <v>6815033</v>
      </c>
      <c r="AH1029" s="63" t="s">
        <v>25529</v>
      </c>
      <c r="AI1029" s="63" t="s">
        <v>25530</v>
      </c>
    </row>
    <row r="1030" spans="21:35" x14ac:dyDescent="0.3">
      <c r="U1030" s="63">
        <v>1408</v>
      </c>
      <c r="V1030" s="63">
        <v>7</v>
      </c>
      <c r="W1030" s="63" t="s">
        <v>17454</v>
      </c>
      <c r="X1030" s="63">
        <v>5</v>
      </c>
      <c r="Y1030" s="63" t="s">
        <v>2066</v>
      </c>
      <c r="Z1030" s="63">
        <v>5501</v>
      </c>
      <c r="AA1030" s="63" t="s">
        <v>2255</v>
      </c>
      <c r="AB1030" s="63">
        <v>4</v>
      </c>
      <c r="AC1030" s="63" t="s">
        <v>1291</v>
      </c>
      <c r="AD1030" s="63" t="s">
        <v>17423</v>
      </c>
      <c r="AG1030" s="72">
        <v>6815430</v>
      </c>
      <c r="AH1030" s="1" t="s">
        <v>22371</v>
      </c>
      <c r="AI1030" s="1" t="s">
        <v>22372</v>
      </c>
    </row>
    <row r="1031" spans="21:35" x14ac:dyDescent="0.3">
      <c r="U1031" s="63">
        <v>1409</v>
      </c>
      <c r="V1031" s="63">
        <v>5</v>
      </c>
      <c r="W1031" s="63" t="s">
        <v>2281</v>
      </c>
      <c r="X1031" s="63">
        <v>5</v>
      </c>
      <c r="Y1031" s="63" t="s">
        <v>2066</v>
      </c>
      <c r="Z1031" s="63">
        <v>5501</v>
      </c>
      <c r="AA1031" s="63" t="s">
        <v>2255</v>
      </c>
      <c r="AB1031" s="63">
        <v>4</v>
      </c>
      <c r="AC1031" s="63" t="s">
        <v>1291</v>
      </c>
      <c r="AD1031" s="63" t="s">
        <v>17421</v>
      </c>
      <c r="AG1031" s="72">
        <v>6815982</v>
      </c>
      <c r="AH1031" s="1" t="s">
        <v>23945</v>
      </c>
      <c r="AI1031" s="1" t="s">
        <v>23946</v>
      </c>
    </row>
    <row r="1032" spans="21:35" x14ac:dyDescent="0.3">
      <c r="U1032" s="63">
        <v>1412</v>
      </c>
      <c r="V1032" s="63">
        <v>5</v>
      </c>
      <c r="W1032" s="63" t="s">
        <v>2282</v>
      </c>
      <c r="X1032" s="63">
        <v>5</v>
      </c>
      <c r="Y1032" s="63" t="s">
        <v>2066</v>
      </c>
      <c r="Z1032" s="63">
        <v>5501</v>
      </c>
      <c r="AA1032" s="63" t="s">
        <v>2255</v>
      </c>
      <c r="AB1032" s="63">
        <v>4</v>
      </c>
      <c r="AC1032" s="63" t="s">
        <v>1291</v>
      </c>
      <c r="AD1032" s="63" t="s">
        <v>17421</v>
      </c>
      <c r="AG1032" s="72">
        <v>6816508</v>
      </c>
      <c r="AH1032" s="1" t="s">
        <v>24587</v>
      </c>
      <c r="AI1032" s="1" t="s">
        <v>24588</v>
      </c>
    </row>
    <row r="1033" spans="21:35" x14ac:dyDescent="0.3">
      <c r="U1033" s="63">
        <v>1413</v>
      </c>
      <c r="V1033" s="63">
        <v>3</v>
      </c>
      <c r="W1033" s="63" t="s">
        <v>17455</v>
      </c>
      <c r="X1033" s="63">
        <v>5</v>
      </c>
      <c r="Y1033" s="63" t="s">
        <v>2066</v>
      </c>
      <c r="Z1033" s="63">
        <v>5501</v>
      </c>
      <c r="AA1033" s="63" t="s">
        <v>2255</v>
      </c>
      <c r="AB1033" s="63">
        <v>3</v>
      </c>
      <c r="AC1033" s="63" t="s">
        <v>1288</v>
      </c>
      <c r="AD1033" s="63" t="s">
        <v>17423</v>
      </c>
      <c r="AG1033" s="63">
        <v>6817665</v>
      </c>
      <c r="AH1033" s="63" t="s">
        <v>27113</v>
      </c>
      <c r="AI1033" s="63" t="s">
        <v>27114</v>
      </c>
    </row>
    <row r="1034" spans="21:35" x14ac:dyDescent="0.3">
      <c r="U1034" s="63">
        <v>1414</v>
      </c>
      <c r="V1034" s="63">
        <v>1</v>
      </c>
      <c r="W1034" s="63" t="s">
        <v>2283</v>
      </c>
      <c r="X1034" s="63">
        <v>5</v>
      </c>
      <c r="Y1034" s="63" t="s">
        <v>2066</v>
      </c>
      <c r="Z1034" s="63">
        <v>5504</v>
      </c>
      <c r="AA1034" s="63" t="s">
        <v>2284</v>
      </c>
      <c r="AB1034" s="63">
        <v>2</v>
      </c>
      <c r="AC1034" s="63" t="s">
        <v>1364</v>
      </c>
      <c r="AD1034" s="63" t="s">
        <v>17421</v>
      </c>
      <c r="AG1034" s="63">
        <v>6819674</v>
      </c>
      <c r="AH1034" s="63" t="s">
        <v>27165</v>
      </c>
      <c r="AI1034" s="63" t="s">
        <v>27166</v>
      </c>
    </row>
    <row r="1035" spans="21:35" x14ac:dyDescent="0.3">
      <c r="U1035" s="63">
        <v>1416</v>
      </c>
      <c r="V1035" s="63">
        <v>8</v>
      </c>
      <c r="W1035" s="63" t="s">
        <v>2285</v>
      </c>
      <c r="X1035" s="63">
        <v>5</v>
      </c>
      <c r="Y1035" s="63" t="s">
        <v>2066</v>
      </c>
      <c r="Z1035" s="63">
        <v>5504</v>
      </c>
      <c r="AA1035" s="63" t="s">
        <v>2284</v>
      </c>
      <c r="AB1035" s="63">
        <v>2</v>
      </c>
      <c r="AC1035" s="63" t="s">
        <v>1364</v>
      </c>
      <c r="AD1035" s="63" t="s">
        <v>17421</v>
      </c>
      <c r="AG1035" s="72">
        <v>6820656</v>
      </c>
      <c r="AH1035" s="1" t="s">
        <v>22935</v>
      </c>
      <c r="AI1035" s="1" t="s">
        <v>22936</v>
      </c>
    </row>
    <row r="1036" spans="21:35" x14ac:dyDescent="0.3">
      <c r="U1036" s="63">
        <v>1417</v>
      </c>
      <c r="V1036" s="63">
        <v>6</v>
      </c>
      <c r="W1036" s="63" t="s">
        <v>2286</v>
      </c>
      <c r="X1036" s="63">
        <v>5</v>
      </c>
      <c r="Y1036" s="63" t="s">
        <v>2066</v>
      </c>
      <c r="Z1036" s="63">
        <v>5504</v>
      </c>
      <c r="AA1036" s="63" t="s">
        <v>2284</v>
      </c>
      <c r="AB1036" s="63">
        <v>2</v>
      </c>
      <c r="AC1036" s="63" t="s">
        <v>1364</v>
      </c>
      <c r="AD1036" s="63" t="s">
        <v>17421</v>
      </c>
      <c r="AG1036" s="72">
        <v>6821200</v>
      </c>
      <c r="AH1036" s="1" t="s">
        <v>23263</v>
      </c>
      <c r="AI1036" s="1" t="s">
        <v>23264</v>
      </c>
    </row>
    <row r="1037" spans="21:35" x14ac:dyDescent="0.3">
      <c r="U1037" s="63">
        <v>1418</v>
      </c>
      <c r="V1037" s="63">
        <v>4</v>
      </c>
      <c r="W1037" s="63" t="s">
        <v>2287</v>
      </c>
      <c r="X1037" s="63">
        <v>5</v>
      </c>
      <c r="Y1037" s="63" t="s">
        <v>2066</v>
      </c>
      <c r="Z1037" s="63">
        <v>5504</v>
      </c>
      <c r="AA1037" s="63" t="s">
        <v>2284</v>
      </c>
      <c r="AB1037" s="63">
        <v>2</v>
      </c>
      <c r="AC1037" s="63" t="s">
        <v>1364</v>
      </c>
      <c r="AD1037" s="63" t="s">
        <v>17421</v>
      </c>
      <c r="AG1037" s="72">
        <v>6821502</v>
      </c>
      <c r="AH1037" s="1" t="s">
        <v>24833</v>
      </c>
      <c r="AI1037" s="1" t="s">
        <v>24834</v>
      </c>
    </row>
    <row r="1038" spans="21:35" x14ac:dyDescent="0.3">
      <c r="U1038" s="63">
        <v>1419</v>
      </c>
      <c r="V1038" s="63">
        <v>2</v>
      </c>
      <c r="W1038" s="63" t="s">
        <v>2288</v>
      </c>
      <c r="X1038" s="63">
        <v>5</v>
      </c>
      <c r="Y1038" s="63" t="s">
        <v>2066</v>
      </c>
      <c r="Z1038" s="63">
        <v>5504</v>
      </c>
      <c r="AA1038" s="63" t="s">
        <v>2284</v>
      </c>
      <c r="AB1038" s="63">
        <v>2</v>
      </c>
      <c r="AC1038" s="63" t="s">
        <v>1364</v>
      </c>
      <c r="AD1038" s="63" t="s">
        <v>17421</v>
      </c>
      <c r="AG1038" s="72">
        <v>6823538</v>
      </c>
      <c r="AH1038" s="1" t="s">
        <v>22061</v>
      </c>
      <c r="AI1038" s="1" t="s">
        <v>22062</v>
      </c>
    </row>
    <row r="1039" spans="21:35" x14ac:dyDescent="0.3">
      <c r="U1039" s="63">
        <v>1421</v>
      </c>
      <c r="V1039" s="63">
        <v>4</v>
      </c>
      <c r="W1039" s="63" t="s">
        <v>2289</v>
      </c>
      <c r="X1039" s="63">
        <v>5</v>
      </c>
      <c r="Y1039" s="63" t="s">
        <v>2066</v>
      </c>
      <c r="Z1039" s="63">
        <v>5504</v>
      </c>
      <c r="AA1039" s="63" t="s">
        <v>2284</v>
      </c>
      <c r="AB1039" s="63">
        <v>3</v>
      </c>
      <c r="AC1039" s="63" t="s">
        <v>1288</v>
      </c>
      <c r="AD1039" s="63" t="s">
        <v>17421</v>
      </c>
      <c r="AG1039" s="72">
        <v>6823583</v>
      </c>
      <c r="AH1039" s="1" t="s">
        <v>22711</v>
      </c>
      <c r="AI1039" s="1" t="s">
        <v>22712</v>
      </c>
    </row>
    <row r="1040" spans="21:35" x14ac:dyDescent="0.3">
      <c r="U1040" s="63">
        <v>1422</v>
      </c>
      <c r="V1040" s="63">
        <v>2</v>
      </c>
      <c r="W1040" s="63" t="s">
        <v>2290</v>
      </c>
      <c r="X1040" s="63">
        <v>5</v>
      </c>
      <c r="Y1040" s="63" t="s">
        <v>2066</v>
      </c>
      <c r="Z1040" s="63">
        <v>5502</v>
      </c>
      <c r="AA1040" s="63" t="s">
        <v>2210</v>
      </c>
      <c r="AB1040" s="63">
        <v>2</v>
      </c>
      <c r="AC1040" s="63" t="s">
        <v>1364</v>
      </c>
      <c r="AD1040" s="63" t="s">
        <v>17421</v>
      </c>
      <c r="AG1040" s="63">
        <v>6823932</v>
      </c>
      <c r="AH1040" s="63" t="s">
        <v>26713</v>
      </c>
      <c r="AI1040" s="63" t="s">
        <v>26714</v>
      </c>
    </row>
    <row r="1041" spans="21:35" x14ac:dyDescent="0.3">
      <c r="U1041" s="63">
        <v>1423</v>
      </c>
      <c r="V1041" s="63">
        <v>0</v>
      </c>
      <c r="W1041" s="63" t="s">
        <v>2291</v>
      </c>
      <c r="X1041" s="63">
        <v>5</v>
      </c>
      <c r="Y1041" s="63" t="s">
        <v>2066</v>
      </c>
      <c r="Z1041" s="63">
        <v>5502</v>
      </c>
      <c r="AA1041" s="63" t="s">
        <v>2210</v>
      </c>
      <c r="AB1041" s="63">
        <v>2</v>
      </c>
      <c r="AC1041" s="63" t="s">
        <v>1364</v>
      </c>
      <c r="AD1041" s="63" t="s">
        <v>17421</v>
      </c>
      <c r="AG1041" s="72">
        <v>6823973</v>
      </c>
      <c r="AH1041" s="1" t="s">
        <v>23841</v>
      </c>
      <c r="AI1041" s="1" t="s">
        <v>23842</v>
      </c>
    </row>
    <row r="1042" spans="21:35" x14ac:dyDescent="0.3">
      <c r="U1042" s="63">
        <v>1424</v>
      </c>
      <c r="V1042" s="63">
        <v>9</v>
      </c>
      <c r="W1042" s="63" t="s">
        <v>2292</v>
      </c>
      <c r="X1042" s="63">
        <v>5</v>
      </c>
      <c r="Y1042" s="63" t="s">
        <v>2066</v>
      </c>
      <c r="Z1042" s="63">
        <v>5502</v>
      </c>
      <c r="AA1042" s="63" t="s">
        <v>2210</v>
      </c>
      <c r="AB1042" s="63">
        <v>2</v>
      </c>
      <c r="AC1042" s="63" t="s">
        <v>1364</v>
      </c>
      <c r="AD1042" s="63" t="s">
        <v>17421</v>
      </c>
      <c r="AG1042" s="72">
        <v>6823987</v>
      </c>
      <c r="AH1042" s="1" t="s">
        <v>23155</v>
      </c>
      <c r="AI1042" s="1" t="s">
        <v>23156</v>
      </c>
    </row>
    <row r="1043" spans="21:35" x14ac:dyDescent="0.3">
      <c r="U1043" s="63">
        <v>1425</v>
      </c>
      <c r="V1043" s="63">
        <v>7</v>
      </c>
      <c r="W1043" s="63" t="s">
        <v>2293</v>
      </c>
      <c r="X1043" s="63">
        <v>5</v>
      </c>
      <c r="Y1043" s="63" t="s">
        <v>2066</v>
      </c>
      <c r="Z1043" s="63">
        <v>5502</v>
      </c>
      <c r="AA1043" s="63" t="s">
        <v>2210</v>
      </c>
      <c r="AB1043" s="63">
        <v>2</v>
      </c>
      <c r="AC1043" s="63" t="s">
        <v>1364</v>
      </c>
      <c r="AD1043" s="63" t="s">
        <v>17421</v>
      </c>
      <c r="AG1043" s="72">
        <v>6826302</v>
      </c>
      <c r="AH1043" s="1" t="s">
        <v>24129</v>
      </c>
      <c r="AI1043" s="1" t="s">
        <v>24130</v>
      </c>
    </row>
    <row r="1044" spans="21:35" x14ac:dyDescent="0.3">
      <c r="U1044" s="63">
        <v>1427</v>
      </c>
      <c r="V1044" s="63">
        <v>3</v>
      </c>
      <c r="W1044" s="63" t="s">
        <v>2294</v>
      </c>
      <c r="X1044" s="63">
        <v>5</v>
      </c>
      <c r="Y1044" s="63" t="s">
        <v>2066</v>
      </c>
      <c r="Z1044" s="63">
        <v>5502</v>
      </c>
      <c r="AA1044" s="63" t="s">
        <v>2210</v>
      </c>
      <c r="AB1044" s="63">
        <v>2</v>
      </c>
      <c r="AC1044" s="63" t="s">
        <v>1364</v>
      </c>
      <c r="AD1044" s="63" t="s">
        <v>17421</v>
      </c>
      <c r="AG1044" s="72">
        <v>6826304</v>
      </c>
      <c r="AH1044" s="1" t="s">
        <v>24305</v>
      </c>
      <c r="AI1044" s="1" t="s">
        <v>24306</v>
      </c>
    </row>
    <row r="1045" spans="21:35" x14ac:dyDescent="0.3">
      <c r="U1045" s="63">
        <v>1428</v>
      </c>
      <c r="V1045" s="63">
        <v>1</v>
      </c>
      <c r="W1045" s="63" t="s">
        <v>2295</v>
      </c>
      <c r="X1045" s="63">
        <v>5</v>
      </c>
      <c r="Y1045" s="63" t="s">
        <v>2066</v>
      </c>
      <c r="Z1045" s="63">
        <v>5502</v>
      </c>
      <c r="AA1045" s="63" t="s">
        <v>2210</v>
      </c>
      <c r="AB1045" s="63">
        <v>2</v>
      </c>
      <c r="AC1045" s="63" t="s">
        <v>1364</v>
      </c>
      <c r="AD1045" s="63" t="s">
        <v>17421</v>
      </c>
      <c r="AG1045" s="72">
        <v>6826609</v>
      </c>
      <c r="AH1045" s="1" t="s">
        <v>22073</v>
      </c>
      <c r="AI1045" s="1" t="s">
        <v>22074</v>
      </c>
    </row>
    <row r="1046" spans="21:35" x14ac:dyDescent="0.3">
      <c r="U1046" s="63">
        <v>1430</v>
      </c>
      <c r="V1046" s="63">
        <v>3</v>
      </c>
      <c r="W1046" s="63" t="s">
        <v>2060</v>
      </c>
      <c r="X1046" s="63">
        <v>5</v>
      </c>
      <c r="Y1046" s="63" t="s">
        <v>2066</v>
      </c>
      <c r="Z1046" s="63">
        <v>5502</v>
      </c>
      <c r="AA1046" s="63" t="s">
        <v>2210</v>
      </c>
      <c r="AB1046" s="63">
        <v>2</v>
      </c>
      <c r="AC1046" s="63" t="s">
        <v>1364</v>
      </c>
      <c r="AD1046" s="63" t="s">
        <v>17421</v>
      </c>
      <c r="AG1046" s="63">
        <v>6827129</v>
      </c>
      <c r="AH1046" s="63" t="s">
        <v>28064</v>
      </c>
      <c r="AI1046" s="63" t="s">
        <v>28065</v>
      </c>
    </row>
    <row r="1047" spans="21:35" x14ac:dyDescent="0.3">
      <c r="U1047" s="63">
        <v>1431</v>
      </c>
      <c r="V1047" s="63">
        <v>1</v>
      </c>
      <c r="W1047" s="63" t="s">
        <v>2296</v>
      </c>
      <c r="X1047" s="63">
        <v>5</v>
      </c>
      <c r="Y1047" s="63" t="s">
        <v>2066</v>
      </c>
      <c r="Z1047" s="63">
        <v>5502</v>
      </c>
      <c r="AA1047" s="63" t="s">
        <v>2210</v>
      </c>
      <c r="AB1047" s="63">
        <v>2</v>
      </c>
      <c r="AC1047" s="63" t="s">
        <v>1364</v>
      </c>
      <c r="AD1047" s="63" t="s">
        <v>17421</v>
      </c>
      <c r="AG1047" s="63">
        <v>6827133</v>
      </c>
      <c r="AH1047" s="63" t="s">
        <v>28058</v>
      </c>
      <c r="AI1047" s="63" t="s">
        <v>28059</v>
      </c>
    </row>
    <row r="1048" spans="21:35" x14ac:dyDescent="0.3">
      <c r="U1048" s="63">
        <v>1433</v>
      </c>
      <c r="V1048" s="63">
        <v>8</v>
      </c>
      <c r="W1048" s="63" t="s">
        <v>2297</v>
      </c>
      <c r="X1048" s="63">
        <v>5</v>
      </c>
      <c r="Y1048" s="63" t="s">
        <v>2066</v>
      </c>
      <c r="Z1048" s="63">
        <v>5502</v>
      </c>
      <c r="AA1048" s="63" t="s">
        <v>2210</v>
      </c>
      <c r="AB1048" s="63">
        <v>2</v>
      </c>
      <c r="AC1048" s="63" t="s">
        <v>1364</v>
      </c>
      <c r="AD1048" s="63" t="s">
        <v>17421</v>
      </c>
      <c r="AG1048" s="72">
        <v>6827283</v>
      </c>
      <c r="AH1048" s="1" t="s">
        <v>23213</v>
      </c>
      <c r="AI1048" s="1" t="s">
        <v>23214</v>
      </c>
    </row>
    <row r="1049" spans="21:35" x14ac:dyDescent="0.3">
      <c r="U1049" s="63">
        <v>1435</v>
      </c>
      <c r="V1049" s="63">
        <v>4</v>
      </c>
      <c r="W1049" s="63" t="s">
        <v>2298</v>
      </c>
      <c r="X1049" s="63">
        <v>5</v>
      </c>
      <c r="Y1049" s="63" t="s">
        <v>2066</v>
      </c>
      <c r="Z1049" s="63">
        <v>5502</v>
      </c>
      <c r="AA1049" s="63" t="s">
        <v>2210</v>
      </c>
      <c r="AB1049" s="63">
        <v>2</v>
      </c>
      <c r="AC1049" s="63" t="s">
        <v>1364</v>
      </c>
      <c r="AD1049" s="63" t="s">
        <v>17421</v>
      </c>
      <c r="AG1049" s="72">
        <v>6827495</v>
      </c>
      <c r="AH1049" s="1" t="s">
        <v>23339</v>
      </c>
      <c r="AI1049" s="1" t="s">
        <v>23340</v>
      </c>
    </row>
    <row r="1050" spans="21:35" x14ac:dyDescent="0.3">
      <c r="U1050" s="63">
        <v>1436</v>
      </c>
      <c r="V1050" s="63">
        <v>2</v>
      </c>
      <c r="W1050" s="63" t="s">
        <v>2299</v>
      </c>
      <c r="X1050" s="63">
        <v>5</v>
      </c>
      <c r="Y1050" s="63" t="s">
        <v>2066</v>
      </c>
      <c r="Z1050" s="63">
        <v>5502</v>
      </c>
      <c r="AA1050" s="63" t="s">
        <v>2210</v>
      </c>
      <c r="AB1050" s="63">
        <v>3</v>
      </c>
      <c r="AC1050" s="63" t="s">
        <v>1288</v>
      </c>
      <c r="AD1050" s="63" t="s">
        <v>17421</v>
      </c>
      <c r="AG1050" s="63">
        <v>6827507</v>
      </c>
      <c r="AH1050" s="63" t="s">
        <v>27788</v>
      </c>
      <c r="AI1050" s="63" t="s">
        <v>27789</v>
      </c>
    </row>
    <row r="1051" spans="21:35" x14ac:dyDescent="0.3">
      <c r="U1051" s="63">
        <v>1437</v>
      </c>
      <c r="V1051" s="63">
        <v>0</v>
      </c>
      <c r="W1051" s="63" t="s">
        <v>2300</v>
      </c>
      <c r="X1051" s="63">
        <v>5</v>
      </c>
      <c r="Y1051" s="63" t="s">
        <v>2066</v>
      </c>
      <c r="Z1051" s="63">
        <v>5502</v>
      </c>
      <c r="AA1051" s="63" t="s">
        <v>2210</v>
      </c>
      <c r="AB1051" s="63">
        <v>3</v>
      </c>
      <c r="AC1051" s="63" t="s">
        <v>1288</v>
      </c>
      <c r="AD1051" s="63" t="s">
        <v>17421</v>
      </c>
      <c r="AG1051" s="63">
        <v>6828978</v>
      </c>
      <c r="AH1051" s="63" t="s">
        <v>27720</v>
      </c>
      <c r="AI1051" s="63" t="s">
        <v>27721</v>
      </c>
    </row>
    <row r="1052" spans="21:35" x14ac:dyDescent="0.3">
      <c r="U1052" s="63">
        <v>1438</v>
      </c>
      <c r="V1052" s="63">
        <v>9</v>
      </c>
      <c r="W1052" s="63" t="s">
        <v>2301</v>
      </c>
      <c r="X1052" s="63">
        <v>5</v>
      </c>
      <c r="Y1052" s="63" t="s">
        <v>2066</v>
      </c>
      <c r="Z1052" s="63">
        <v>5502</v>
      </c>
      <c r="AA1052" s="63" t="s">
        <v>2210</v>
      </c>
      <c r="AB1052" s="63">
        <v>3</v>
      </c>
      <c r="AC1052" s="63" t="s">
        <v>1288</v>
      </c>
      <c r="AD1052" s="63" t="s">
        <v>17421</v>
      </c>
      <c r="AG1052" s="72">
        <v>6829160</v>
      </c>
      <c r="AH1052" s="1" t="s">
        <v>22979</v>
      </c>
      <c r="AI1052" s="1" t="s">
        <v>22980</v>
      </c>
    </row>
    <row r="1053" spans="21:35" x14ac:dyDescent="0.3">
      <c r="U1053" s="63">
        <v>1440</v>
      </c>
      <c r="V1053" s="63">
        <v>0</v>
      </c>
      <c r="W1053" s="63" t="s">
        <v>2302</v>
      </c>
      <c r="X1053" s="63">
        <v>5</v>
      </c>
      <c r="Y1053" s="63" t="s">
        <v>2066</v>
      </c>
      <c r="Z1053" s="63">
        <v>5502</v>
      </c>
      <c r="AA1053" s="63" t="s">
        <v>2210</v>
      </c>
      <c r="AB1053" s="63">
        <v>4</v>
      </c>
      <c r="AC1053" s="63" t="s">
        <v>1291</v>
      </c>
      <c r="AD1053" s="63" t="s">
        <v>17421</v>
      </c>
      <c r="AG1053" s="63">
        <v>6829508</v>
      </c>
      <c r="AH1053" s="63" t="s">
        <v>26947</v>
      </c>
      <c r="AI1053" s="63" t="s">
        <v>26948</v>
      </c>
    </row>
    <row r="1054" spans="21:35" x14ac:dyDescent="0.3">
      <c r="U1054" s="63">
        <v>1441</v>
      </c>
      <c r="V1054" s="63">
        <v>9</v>
      </c>
      <c r="W1054" s="63" t="s">
        <v>2303</v>
      </c>
      <c r="X1054" s="63">
        <v>5</v>
      </c>
      <c r="Y1054" s="63" t="s">
        <v>2066</v>
      </c>
      <c r="Z1054" s="63">
        <v>5502</v>
      </c>
      <c r="AA1054" s="63" t="s">
        <v>2210</v>
      </c>
      <c r="AB1054" s="63">
        <v>4</v>
      </c>
      <c r="AC1054" s="63" t="s">
        <v>1291</v>
      </c>
      <c r="AD1054" s="63" t="s">
        <v>17421</v>
      </c>
      <c r="AG1054" s="63">
        <v>6834106</v>
      </c>
      <c r="AH1054" s="63" t="s">
        <v>27472</v>
      </c>
      <c r="AI1054" s="63" t="s">
        <v>27473</v>
      </c>
    </row>
    <row r="1055" spans="21:35" x14ac:dyDescent="0.3">
      <c r="U1055" s="63">
        <v>1442</v>
      </c>
      <c r="V1055" s="63">
        <v>7</v>
      </c>
      <c r="W1055" s="63" t="s">
        <v>2304</v>
      </c>
      <c r="X1055" s="63">
        <v>5</v>
      </c>
      <c r="Y1055" s="63" t="s">
        <v>2066</v>
      </c>
      <c r="Z1055" s="63">
        <v>5502</v>
      </c>
      <c r="AA1055" s="63" t="s">
        <v>2210</v>
      </c>
      <c r="AB1055" s="63">
        <v>3</v>
      </c>
      <c r="AC1055" s="63" t="s">
        <v>1288</v>
      </c>
      <c r="AD1055" s="63" t="s">
        <v>17421</v>
      </c>
      <c r="AG1055" s="63">
        <v>6835171</v>
      </c>
      <c r="AH1055" s="63" t="s">
        <v>28194</v>
      </c>
      <c r="AI1055" s="63" t="s">
        <v>28195</v>
      </c>
    </row>
    <row r="1056" spans="21:35" x14ac:dyDescent="0.3">
      <c r="U1056" s="63">
        <v>1443</v>
      </c>
      <c r="V1056" s="63">
        <v>5</v>
      </c>
      <c r="W1056" s="63" t="s">
        <v>2305</v>
      </c>
      <c r="X1056" s="63">
        <v>5</v>
      </c>
      <c r="Y1056" s="63" t="s">
        <v>2066</v>
      </c>
      <c r="Z1056" s="63">
        <v>5502</v>
      </c>
      <c r="AA1056" s="63" t="s">
        <v>2210</v>
      </c>
      <c r="AB1056" s="63">
        <v>5</v>
      </c>
      <c r="AC1056" s="63" t="s">
        <v>1336</v>
      </c>
      <c r="AD1056" s="63" t="s">
        <v>17421</v>
      </c>
      <c r="AG1056" s="72">
        <v>6835879</v>
      </c>
      <c r="AH1056" s="1" t="s">
        <v>21865</v>
      </c>
      <c r="AI1056" s="1" t="s">
        <v>21866</v>
      </c>
    </row>
    <row r="1057" spans="21:35" x14ac:dyDescent="0.3">
      <c r="U1057" s="63">
        <v>1444</v>
      </c>
      <c r="V1057" s="63">
        <v>3</v>
      </c>
      <c r="W1057" s="63" t="s">
        <v>2306</v>
      </c>
      <c r="X1057" s="63">
        <v>5</v>
      </c>
      <c r="Y1057" s="63" t="s">
        <v>2066</v>
      </c>
      <c r="Z1057" s="63">
        <v>5506</v>
      </c>
      <c r="AA1057" s="63" t="s">
        <v>2307</v>
      </c>
      <c r="AB1057" s="63">
        <v>2</v>
      </c>
      <c r="AC1057" s="63" t="s">
        <v>1364</v>
      </c>
      <c r="AD1057" s="63" t="s">
        <v>17421</v>
      </c>
      <c r="AG1057" s="72">
        <v>6836261</v>
      </c>
      <c r="AH1057" s="1" t="s">
        <v>24435</v>
      </c>
      <c r="AI1057" s="1" t="s">
        <v>24436</v>
      </c>
    </row>
    <row r="1058" spans="21:35" x14ac:dyDescent="0.3">
      <c r="U1058" s="63">
        <v>1445</v>
      </c>
      <c r="V1058" s="63">
        <v>1</v>
      </c>
      <c r="W1058" s="63" t="s">
        <v>2308</v>
      </c>
      <c r="X1058" s="63">
        <v>5</v>
      </c>
      <c r="Y1058" s="63" t="s">
        <v>2066</v>
      </c>
      <c r="Z1058" s="63">
        <v>5506</v>
      </c>
      <c r="AA1058" s="63" t="s">
        <v>2307</v>
      </c>
      <c r="AB1058" s="63">
        <v>2</v>
      </c>
      <c r="AC1058" s="63" t="s">
        <v>1364</v>
      </c>
      <c r="AD1058" s="63" t="s">
        <v>17421</v>
      </c>
      <c r="AG1058" s="63">
        <v>6836755</v>
      </c>
      <c r="AH1058" s="63" t="s">
        <v>28076</v>
      </c>
      <c r="AI1058" s="63" t="s">
        <v>28077</v>
      </c>
    </row>
    <row r="1059" spans="21:35" x14ac:dyDescent="0.3">
      <c r="U1059" s="63">
        <v>1447</v>
      </c>
      <c r="V1059" s="63">
        <v>8</v>
      </c>
      <c r="W1059" s="63" t="s">
        <v>2309</v>
      </c>
      <c r="X1059" s="63">
        <v>5</v>
      </c>
      <c r="Y1059" s="63" t="s">
        <v>2066</v>
      </c>
      <c r="Z1059" s="63">
        <v>5506</v>
      </c>
      <c r="AA1059" s="63" t="s">
        <v>2307</v>
      </c>
      <c r="AB1059" s="63">
        <v>2</v>
      </c>
      <c r="AC1059" s="63" t="s">
        <v>1364</v>
      </c>
      <c r="AD1059" s="63" t="s">
        <v>17421</v>
      </c>
      <c r="AG1059" s="63">
        <v>6837708</v>
      </c>
      <c r="AH1059" s="63" t="s">
        <v>27069</v>
      </c>
      <c r="AI1059" s="63" t="s">
        <v>27070</v>
      </c>
    </row>
    <row r="1060" spans="21:35" x14ac:dyDescent="0.3">
      <c r="U1060" s="63">
        <v>1448</v>
      </c>
      <c r="V1060" s="63">
        <v>6</v>
      </c>
      <c r="W1060" s="63" t="s">
        <v>2310</v>
      </c>
      <c r="X1060" s="63">
        <v>5</v>
      </c>
      <c r="Y1060" s="63" t="s">
        <v>2066</v>
      </c>
      <c r="Z1060" s="63">
        <v>5506</v>
      </c>
      <c r="AA1060" s="63" t="s">
        <v>2307</v>
      </c>
      <c r="AB1060" s="63">
        <v>2</v>
      </c>
      <c r="AC1060" s="63" t="s">
        <v>1364</v>
      </c>
      <c r="AD1060" s="63" t="s">
        <v>17421</v>
      </c>
      <c r="AG1060" s="72">
        <v>6839409</v>
      </c>
      <c r="AH1060" s="1" t="s">
        <v>21905</v>
      </c>
      <c r="AI1060" s="1" t="s">
        <v>21906</v>
      </c>
    </row>
    <row r="1061" spans="21:35" x14ac:dyDescent="0.3">
      <c r="U1061" s="63">
        <v>1449</v>
      </c>
      <c r="V1061" s="63">
        <v>4</v>
      </c>
      <c r="W1061" s="63" t="s">
        <v>2311</v>
      </c>
      <c r="X1061" s="63">
        <v>5</v>
      </c>
      <c r="Y1061" s="63" t="s">
        <v>2066</v>
      </c>
      <c r="Z1061" s="63">
        <v>5506</v>
      </c>
      <c r="AA1061" s="63" t="s">
        <v>2307</v>
      </c>
      <c r="AB1061" s="63">
        <v>3</v>
      </c>
      <c r="AC1061" s="63" t="s">
        <v>1288</v>
      </c>
      <c r="AD1061" s="63" t="s">
        <v>17421</v>
      </c>
      <c r="AG1061" s="63">
        <v>6840310</v>
      </c>
      <c r="AH1061" s="63" t="s">
        <v>26065</v>
      </c>
      <c r="AI1061" s="63" t="s">
        <v>26066</v>
      </c>
    </row>
    <row r="1062" spans="21:35" x14ac:dyDescent="0.3">
      <c r="U1062" s="63">
        <v>1450</v>
      </c>
      <c r="V1062" s="63">
        <v>8</v>
      </c>
      <c r="W1062" s="63" t="s">
        <v>2312</v>
      </c>
      <c r="X1062" s="63">
        <v>5</v>
      </c>
      <c r="Y1062" s="63" t="s">
        <v>2066</v>
      </c>
      <c r="Z1062" s="63">
        <v>5506</v>
      </c>
      <c r="AA1062" s="63" t="s">
        <v>2307</v>
      </c>
      <c r="AB1062" s="63">
        <v>3</v>
      </c>
      <c r="AC1062" s="63" t="s">
        <v>1288</v>
      </c>
      <c r="AD1062" s="63" t="s">
        <v>17421</v>
      </c>
      <c r="AG1062" s="63">
        <v>6841054</v>
      </c>
      <c r="AH1062" s="63" t="s">
        <v>25679</v>
      </c>
      <c r="AI1062" s="63" t="s">
        <v>25680</v>
      </c>
    </row>
    <row r="1063" spans="21:35" x14ac:dyDescent="0.3">
      <c r="U1063" s="63">
        <v>1453</v>
      </c>
      <c r="V1063" s="63">
        <v>2</v>
      </c>
      <c r="W1063" s="63" t="s">
        <v>2313</v>
      </c>
      <c r="X1063" s="63">
        <v>5</v>
      </c>
      <c r="Y1063" s="63" t="s">
        <v>2066</v>
      </c>
      <c r="Z1063" s="63">
        <v>5503</v>
      </c>
      <c r="AA1063" s="63" t="s">
        <v>2314</v>
      </c>
      <c r="AB1063" s="63">
        <v>2</v>
      </c>
      <c r="AC1063" s="63" t="s">
        <v>1364</v>
      </c>
      <c r="AD1063" s="63" t="s">
        <v>17421</v>
      </c>
      <c r="AG1063" s="72">
        <v>6843002</v>
      </c>
      <c r="AH1063" s="1" t="s">
        <v>22613</v>
      </c>
      <c r="AI1063" s="1" t="s">
        <v>22614</v>
      </c>
    </row>
    <row r="1064" spans="21:35" x14ac:dyDescent="0.3">
      <c r="U1064" s="63">
        <v>1454</v>
      </c>
      <c r="V1064" s="63">
        <v>0</v>
      </c>
      <c r="W1064" s="63" t="s">
        <v>2315</v>
      </c>
      <c r="X1064" s="63">
        <v>5</v>
      </c>
      <c r="Y1064" s="63" t="s">
        <v>2066</v>
      </c>
      <c r="Z1064" s="63">
        <v>5503</v>
      </c>
      <c r="AA1064" s="63" t="s">
        <v>2314</v>
      </c>
      <c r="AB1064" s="63">
        <v>2</v>
      </c>
      <c r="AC1064" s="63" t="s">
        <v>1364</v>
      </c>
      <c r="AD1064" s="63" t="s">
        <v>17421</v>
      </c>
      <c r="AG1064" s="63">
        <v>6843144</v>
      </c>
      <c r="AH1064" s="63" t="s">
        <v>26337</v>
      </c>
      <c r="AI1064" s="63" t="s">
        <v>26338</v>
      </c>
    </row>
    <row r="1065" spans="21:35" x14ac:dyDescent="0.3">
      <c r="U1065" s="63">
        <v>1455</v>
      </c>
      <c r="V1065" s="63">
        <v>9</v>
      </c>
      <c r="W1065" s="63" t="s">
        <v>2316</v>
      </c>
      <c r="X1065" s="63">
        <v>5</v>
      </c>
      <c r="Y1065" s="63" t="s">
        <v>2066</v>
      </c>
      <c r="Z1065" s="63">
        <v>5503</v>
      </c>
      <c r="AA1065" s="63" t="s">
        <v>2314</v>
      </c>
      <c r="AB1065" s="63">
        <v>2</v>
      </c>
      <c r="AC1065" s="63" t="s">
        <v>1364</v>
      </c>
      <c r="AD1065" s="63" t="s">
        <v>17421</v>
      </c>
      <c r="AG1065" s="63">
        <v>6844035</v>
      </c>
      <c r="AH1065" s="63" t="s">
        <v>27542</v>
      </c>
      <c r="AI1065" s="63" t="s">
        <v>27543</v>
      </c>
    </row>
    <row r="1066" spans="21:35" x14ac:dyDescent="0.3">
      <c r="U1066" s="63">
        <v>1456</v>
      </c>
      <c r="V1066" s="63">
        <v>7</v>
      </c>
      <c r="W1066" s="63" t="s">
        <v>2317</v>
      </c>
      <c r="X1066" s="63">
        <v>5</v>
      </c>
      <c r="Y1066" s="63" t="s">
        <v>2066</v>
      </c>
      <c r="Z1066" s="63">
        <v>5503</v>
      </c>
      <c r="AA1066" s="63" t="s">
        <v>2314</v>
      </c>
      <c r="AB1066" s="63">
        <v>2</v>
      </c>
      <c r="AC1066" s="63" t="s">
        <v>1364</v>
      </c>
      <c r="AD1066" s="63" t="s">
        <v>17421</v>
      </c>
      <c r="AG1066" s="72">
        <v>6844232</v>
      </c>
      <c r="AH1066" s="1" t="s">
        <v>23435</v>
      </c>
      <c r="AI1066" s="1" t="s">
        <v>23436</v>
      </c>
    </row>
    <row r="1067" spans="21:35" x14ac:dyDescent="0.3">
      <c r="U1067" s="63">
        <v>1457</v>
      </c>
      <c r="V1067" s="63">
        <v>5</v>
      </c>
      <c r="W1067" s="63" t="s">
        <v>2318</v>
      </c>
      <c r="X1067" s="63">
        <v>5</v>
      </c>
      <c r="Y1067" s="63" t="s">
        <v>2066</v>
      </c>
      <c r="Z1067" s="63">
        <v>5503</v>
      </c>
      <c r="AA1067" s="63" t="s">
        <v>2314</v>
      </c>
      <c r="AB1067" s="63">
        <v>2</v>
      </c>
      <c r="AC1067" s="63" t="s">
        <v>1364</v>
      </c>
      <c r="AD1067" s="63" t="s">
        <v>17421</v>
      </c>
      <c r="AG1067" s="72">
        <v>6844585</v>
      </c>
      <c r="AH1067" s="1" t="s">
        <v>24103</v>
      </c>
      <c r="AI1067" s="1" t="s">
        <v>24104</v>
      </c>
    </row>
    <row r="1068" spans="21:35" x14ac:dyDescent="0.3">
      <c r="U1068" s="63">
        <v>1458</v>
      </c>
      <c r="V1068" s="63">
        <v>3</v>
      </c>
      <c r="W1068" s="63" t="s">
        <v>2319</v>
      </c>
      <c r="X1068" s="63">
        <v>5</v>
      </c>
      <c r="Y1068" s="63" t="s">
        <v>2066</v>
      </c>
      <c r="Z1068" s="63">
        <v>5503</v>
      </c>
      <c r="AA1068" s="63" t="s">
        <v>2314</v>
      </c>
      <c r="AB1068" s="63">
        <v>2</v>
      </c>
      <c r="AC1068" s="63" t="s">
        <v>1364</v>
      </c>
      <c r="AD1068" s="63" t="s">
        <v>17421</v>
      </c>
      <c r="AG1068" s="63">
        <v>6844661</v>
      </c>
      <c r="AH1068" s="63" t="s">
        <v>27886</v>
      </c>
      <c r="AI1068" s="63" t="s">
        <v>27887</v>
      </c>
    </row>
    <row r="1069" spans="21:35" x14ac:dyDescent="0.3">
      <c r="U1069" s="63">
        <v>1459</v>
      </c>
      <c r="V1069" s="63">
        <v>1</v>
      </c>
      <c r="W1069" s="63" t="s">
        <v>2320</v>
      </c>
      <c r="X1069" s="63">
        <v>5</v>
      </c>
      <c r="Y1069" s="63" t="s">
        <v>2066</v>
      </c>
      <c r="Z1069" s="63">
        <v>5503</v>
      </c>
      <c r="AA1069" s="63" t="s">
        <v>2314</v>
      </c>
      <c r="AB1069" s="63">
        <v>2</v>
      </c>
      <c r="AC1069" s="63" t="s">
        <v>1364</v>
      </c>
      <c r="AD1069" s="63" t="s">
        <v>17421</v>
      </c>
      <c r="AG1069" s="63">
        <v>6845912</v>
      </c>
      <c r="AH1069" s="63" t="s">
        <v>26241</v>
      </c>
      <c r="AI1069" s="63" t="s">
        <v>26242</v>
      </c>
    </row>
    <row r="1070" spans="21:35" x14ac:dyDescent="0.3">
      <c r="U1070" s="63">
        <v>1460</v>
      </c>
      <c r="V1070" s="63">
        <v>5</v>
      </c>
      <c r="W1070" s="63" t="s">
        <v>2321</v>
      </c>
      <c r="X1070" s="63">
        <v>5</v>
      </c>
      <c r="Y1070" s="63" t="s">
        <v>2066</v>
      </c>
      <c r="Z1070" s="63">
        <v>5503</v>
      </c>
      <c r="AA1070" s="63" t="s">
        <v>2314</v>
      </c>
      <c r="AB1070" s="63">
        <v>2</v>
      </c>
      <c r="AC1070" s="63" t="s">
        <v>1364</v>
      </c>
      <c r="AD1070" s="63" t="s">
        <v>17421</v>
      </c>
      <c r="AG1070" s="63">
        <v>6846189</v>
      </c>
      <c r="AH1070" s="63" t="s">
        <v>27926</v>
      </c>
      <c r="AI1070" s="63" t="s">
        <v>27927</v>
      </c>
    </row>
    <row r="1071" spans="21:35" x14ac:dyDescent="0.3">
      <c r="U1071" s="63">
        <v>1461</v>
      </c>
      <c r="V1071" s="63">
        <v>3</v>
      </c>
      <c r="W1071" s="63" t="s">
        <v>2322</v>
      </c>
      <c r="X1071" s="63">
        <v>5</v>
      </c>
      <c r="Y1071" s="63" t="s">
        <v>2066</v>
      </c>
      <c r="Z1071" s="63">
        <v>5502</v>
      </c>
      <c r="AA1071" s="63" t="s">
        <v>2210</v>
      </c>
      <c r="AB1071" s="63">
        <v>2</v>
      </c>
      <c r="AC1071" s="63" t="s">
        <v>1364</v>
      </c>
      <c r="AD1071" s="63" t="s">
        <v>17421</v>
      </c>
      <c r="AG1071" s="72">
        <v>6846454</v>
      </c>
      <c r="AH1071" s="1" t="s">
        <v>24123</v>
      </c>
      <c r="AI1071" s="1" t="s">
        <v>24124</v>
      </c>
    </row>
    <row r="1072" spans="21:35" x14ac:dyDescent="0.3">
      <c r="U1072" s="63">
        <v>1462</v>
      </c>
      <c r="V1072" s="63">
        <v>1</v>
      </c>
      <c r="W1072" s="63" t="s">
        <v>2323</v>
      </c>
      <c r="X1072" s="63">
        <v>5</v>
      </c>
      <c r="Y1072" s="63" t="s">
        <v>2066</v>
      </c>
      <c r="Z1072" s="63">
        <v>5503</v>
      </c>
      <c r="AA1072" s="63" t="s">
        <v>2314</v>
      </c>
      <c r="AB1072" s="63">
        <v>2</v>
      </c>
      <c r="AC1072" s="63" t="s">
        <v>1364</v>
      </c>
      <c r="AD1072" s="63" t="s">
        <v>17421</v>
      </c>
      <c r="AG1072" s="72">
        <v>6846817</v>
      </c>
      <c r="AH1072" s="1" t="s">
        <v>24159</v>
      </c>
      <c r="AI1072" s="1" t="s">
        <v>24160</v>
      </c>
    </row>
    <row r="1073" spans="21:35" x14ac:dyDescent="0.3">
      <c r="U1073" s="63">
        <v>1464</v>
      </c>
      <c r="V1073" s="63">
        <v>8</v>
      </c>
      <c r="W1073" s="63" t="s">
        <v>2324</v>
      </c>
      <c r="X1073" s="63">
        <v>5</v>
      </c>
      <c r="Y1073" s="63" t="s">
        <v>2066</v>
      </c>
      <c r="Z1073" s="63">
        <v>5802</v>
      </c>
      <c r="AA1073" s="63" t="s">
        <v>2325</v>
      </c>
      <c r="AB1073" s="63">
        <v>2</v>
      </c>
      <c r="AC1073" s="63" t="s">
        <v>1364</v>
      </c>
      <c r="AD1073" s="63" t="s">
        <v>17421</v>
      </c>
      <c r="AG1073" s="63">
        <v>6846855</v>
      </c>
      <c r="AH1073" s="63" t="s">
        <v>27484</v>
      </c>
      <c r="AI1073" s="63" t="s">
        <v>27485</v>
      </c>
    </row>
    <row r="1074" spans="21:35" x14ac:dyDescent="0.3">
      <c r="U1074" s="63">
        <v>1465</v>
      </c>
      <c r="V1074" s="63">
        <v>6</v>
      </c>
      <c r="W1074" s="63" t="s">
        <v>2326</v>
      </c>
      <c r="X1074" s="63">
        <v>5</v>
      </c>
      <c r="Y1074" s="63" t="s">
        <v>2066</v>
      </c>
      <c r="Z1074" s="63">
        <v>5802</v>
      </c>
      <c r="AA1074" s="63" t="s">
        <v>2325</v>
      </c>
      <c r="AB1074" s="63">
        <v>2</v>
      </c>
      <c r="AC1074" s="63" t="s">
        <v>1364</v>
      </c>
      <c r="AD1074" s="63" t="s">
        <v>17421</v>
      </c>
      <c r="AG1074" s="72">
        <v>6847379</v>
      </c>
      <c r="AH1074" s="1" t="s">
        <v>24595</v>
      </c>
      <c r="AI1074" s="1" t="s">
        <v>24596</v>
      </c>
    </row>
    <row r="1075" spans="21:35" x14ac:dyDescent="0.3">
      <c r="U1075" s="63">
        <v>1466</v>
      </c>
      <c r="V1075" s="63">
        <v>4</v>
      </c>
      <c r="W1075" s="63" t="s">
        <v>2327</v>
      </c>
      <c r="X1075" s="63">
        <v>5</v>
      </c>
      <c r="Y1075" s="63" t="s">
        <v>2066</v>
      </c>
      <c r="Z1075" s="63">
        <v>5802</v>
      </c>
      <c r="AA1075" s="63" t="s">
        <v>2325</v>
      </c>
      <c r="AB1075" s="63">
        <v>2</v>
      </c>
      <c r="AC1075" s="63" t="s">
        <v>1364</v>
      </c>
      <c r="AD1075" s="63" t="s">
        <v>17421</v>
      </c>
      <c r="AG1075" s="63">
        <v>6848101</v>
      </c>
      <c r="AH1075" s="63" t="s">
        <v>28168</v>
      </c>
      <c r="AI1075" s="63" t="s">
        <v>28169</v>
      </c>
    </row>
    <row r="1076" spans="21:35" x14ac:dyDescent="0.3">
      <c r="U1076" s="63">
        <v>1467</v>
      </c>
      <c r="V1076" s="63">
        <v>2</v>
      </c>
      <c r="W1076" s="63" t="s">
        <v>2328</v>
      </c>
      <c r="X1076" s="63">
        <v>5</v>
      </c>
      <c r="Y1076" s="63" t="s">
        <v>2066</v>
      </c>
      <c r="Z1076" s="63">
        <v>5802</v>
      </c>
      <c r="AA1076" s="63" t="s">
        <v>2325</v>
      </c>
      <c r="AB1076" s="63">
        <v>2</v>
      </c>
      <c r="AC1076" s="63" t="s">
        <v>1364</v>
      </c>
      <c r="AD1076" s="63" t="s">
        <v>17421</v>
      </c>
      <c r="AG1076" s="63">
        <v>6849387</v>
      </c>
      <c r="AH1076" s="63" t="s">
        <v>25187</v>
      </c>
      <c r="AI1076" s="63" t="s">
        <v>25188</v>
      </c>
    </row>
    <row r="1077" spans="21:35" x14ac:dyDescent="0.3">
      <c r="U1077" s="63">
        <v>1468</v>
      </c>
      <c r="V1077" s="63">
        <v>0</v>
      </c>
      <c r="W1077" s="63" t="s">
        <v>2329</v>
      </c>
      <c r="X1077" s="63">
        <v>5</v>
      </c>
      <c r="Y1077" s="63" t="s">
        <v>2066</v>
      </c>
      <c r="Z1077" s="63">
        <v>5802</v>
      </c>
      <c r="AA1077" s="63" t="s">
        <v>2325</v>
      </c>
      <c r="AB1077" s="63">
        <v>2</v>
      </c>
      <c r="AC1077" s="63" t="s">
        <v>1364</v>
      </c>
      <c r="AD1077" s="63" t="s">
        <v>17421</v>
      </c>
      <c r="AG1077" s="72">
        <v>6850135</v>
      </c>
      <c r="AH1077" s="1" t="s">
        <v>22129</v>
      </c>
      <c r="AI1077" s="1" t="s">
        <v>22130</v>
      </c>
    </row>
    <row r="1078" spans="21:35" x14ac:dyDescent="0.3">
      <c r="U1078" s="63">
        <v>1469</v>
      </c>
      <c r="V1078" s="63">
        <v>9</v>
      </c>
      <c r="W1078" s="63" t="s">
        <v>2330</v>
      </c>
      <c r="X1078" s="63">
        <v>5</v>
      </c>
      <c r="Y1078" s="63" t="s">
        <v>2066</v>
      </c>
      <c r="Z1078" s="63">
        <v>5802</v>
      </c>
      <c r="AA1078" s="63" t="s">
        <v>2325</v>
      </c>
      <c r="AB1078" s="63">
        <v>2</v>
      </c>
      <c r="AC1078" s="63" t="s">
        <v>1364</v>
      </c>
      <c r="AD1078" s="63" t="s">
        <v>17421</v>
      </c>
      <c r="AG1078" s="63">
        <v>6850572</v>
      </c>
      <c r="AH1078" s="63" t="s">
        <v>27440</v>
      </c>
      <c r="AI1078" s="63" t="s">
        <v>27441</v>
      </c>
    </row>
    <row r="1079" spans="21:35" x14ac:dyDescent="0.3">
      <c r="U1079" s="63">
        <v>1471</v>
      </c>
      <c r="V1079" s="63">
        <v>0</v>
      </c>
      <c r="W1079" s="63" t="s">
        <v>2331</v>
      </c>
      <c r="X1079" s="63">
        <v>5</v>
      </c>
      <c r="Y1079" s="63" t="s">
        <v>2066</v>
      </c>
      <c r="Z1079" s="63">
        <v>5802</v>
      </c>
      <c r="AA1079" s="63" t="s">
        <v>2325</v>
      </c>
      <c r="AB1079" s="63">
        <v>2</v>
      </c>
      <c r="AC1079" s="63" t="s">
        <v>1364</v>
      </c>
      <c r="AD1079" s="63" t="s">
        <v>17421</v>
      </c>
      <c r="AG1079" s="63">
        <v>6851059</v>
      </c>
      <c r="AH1079" s="63" t="s">
        <v>27910</v>
      </c>
      <c r="AI1079" s="63" t="s">
        <v>27911</v>
      </c>
    </row>
    <row r="1080" spans="21:35" x14ac:dyDescent="0.3">
      <c r="U1080" s="63">
        <v>1472</v>
      </c>
      <c r="V1080" s="63">
        <v>9</v>
      </c>
      <c r="W1080" s="63" t="s">
        <v>2332</v>
      </c>
      <c r="X1080" s="63">
        <v>5</v>
      </c>
      <c r="Y1080" s="63" t="s">
        <v>2066</v>
      </c>
      <c r="Z1080" s="63">
        <v>5802</v>
      </c>
      <c r="AA1080" s="63" t="s">
        <v>2325</v>
      </c>
      <c r="AB1080" s="63">
        <v>2</v>
      </c>
      <c r="AC1080" s="63" t="s">
        <v>1364</v>
      </c>
      <c r="AD1080" s="63" t="s">
        <v>17421</v>
      </c>
      <c r="AG1080" s="72">
        <v>6851707</v>
      </c>
      <c r="AH1080" s="1" t="s">
        <v>23919</v>
      </c>
      <c r="AI1080" s="1" t="s">
        <v>23920</v>
      </c>
    </row>
    <row r="1081" spans="21:35" x14ac:dyDescent="0.3">
      <c r="U1081" s="63">
        <v>1473</v>
      </c>
      <c r="V1081" s="63">
        <v>7</v>
      </c>
      <c r="W1081" s="63" t="s">
        <v>2333</v>
      </c>
      <c r="X1081" s="63">
        <v>5</v>
      </c>
      <c r="Y1081" s="63" t="s">
        <v>2066</v>
      </c>
      <c r="Z1081" s="63">
        <v>5802</v>
      </c>
      <c r="AA1081" s="63" t="s">
        <v>2325</v>
      </c>
      <c r="AB1081" s="63">
        <v>2</v>
      </c>
      <c r="AC1081" s="63" t="s">
        <v>1364</v>
      </c>
      <c r="AD1081" s="63" t="s">
        <v>17421</v>
      </c>
      <c r="AG1081" s="63">
        <v>6852576</v>
      </c>
      <c r="AH1081" s="63" t="s">
        <v>26333</v>
      </c>
      <c r="AI1081" s="63" t="s">
        <v>26334</v>
      </c>
    </row>
    <row r="1082" spans="21:35" x14ac:dyDescent="0.3">
      <c r="U1082" s="63">
        <v>1474</v>
      </c>
      <c r="V1082" s="63">
        <v>5</v>
      </c>
      <c r="W1082" s="63" t="s">
        <v>2334</v>
      </c>
      <c r="X1082" s="63">
        <v>5</v>
      </c>
      <c r="Y1082" s="63" t="s">
        <v>2066</v>
      </c>
      <c r="Z1082" s="63">
        <v>5103</v>
      </c>
      <c r="AA1082" s="63" t="s">
        <v>2335</v>
      </c>
      <c r="AB1082" s="63">
        <v>2</v>
      </c>
      <c r="AC1082" s="63" t="s">
        <v>1364</v>
      </c>
      <c r="AD1082" s="63" t="s">
        <v>17421</v>
      </c>
      <c r="AG1082" s="72">
        <v>6853920</v>
      </c>
      <c r="AH1082" s="1" t="s">
        <v>23415</v>
      </c>
      <c r="AI1082" s="1" t="s">
        <v>23416</v>
      </c>
    </row>
    <row r="1083" spans="21:35" x14ac:dyDescent="0.3">
      <c r="U1083" s="63">
        <v>1475</v>
      </c>
      <c r="V1083" s="63">
        <v>3</v>
      </c>
      <c r="W1083" s="63" t="s">
        <v>2336</v>
      </c>
      <c r="X1083" s="63">
        <v>5</v>
      </c>
      <c r="Y1083" s="63" t="s">
        <v>2066</v>
      </c>
      <c r="Z1083" s="63">
        <v>5802</v>
      </c>
      <c r="AA1083" s="63" t="s">
        <v>2325</v>
      </c>
      <c r="AB1083" s="63">
        <v>2</v>
      </c>
      <c r="AC1083" s="63" t="s">
        <v>1364</v>
      </c>
      <c r="AD1083" s="63" t="s">
        <v>17421</v>
      </c>
      <c r="AG1083" s="63">
        <v>6855673</v>
      </c>
      <c r="AH1083" s="63" t="s">
        <v>25855</v>
      </c>
      <c r="AI1083" s="63" t="s">
        <v>25856</v>
      </c>
    </row>
    <row r="1084" spans="21:35" x14ac:dyDescent="0.3">
      <c r="U1084" s="63">
        <v>1478</v>
      </c>
      <c r="V1084" s="63">
        <v>8</v>
      </c>
      <c r="W1084" s="63" t="s">
        <v>2337</v>
      </c>
      <c r="X1084" s="63">
        <v>5</v>
      </c>
      <c r="Y1084" s="63" t="s">
        <v>2066</v>
      </c>
      <c r="Z1084" s="63">
        <v>5802</v>
      </c>
      <c r="AA1084" s="63" t="s">
        <v>2325</v>
      </c>
      <c r="AB1084" s="63">
        <v>3</v>
      </c>
      <c r="AC1084" s="63" t="s">
        <v>1288</v>
      </c>
      <c r="AD1084" s="63" t="s">
        <v>17421</v>
      </c>
      <c r="AG1084" s="63">
        <v>6856941</v>
      </c>
      <c r="AH1084" s="63" t="s">
        <v>27914</v>
      </c>
      <c r="AI1084" s="63" t="s">
        <v>27915</v>
      </c>
    </row>
    <row r="1085" spans="21:35" x14ac:dyDescent="0.3">
      <c r="U1085" s="63">
        <v>1479</v>
      </c>
      <c r="V1085" s="63">
        <v>6</v>
      </c>
      <c r="W1085" s="63" t="s">
        <v>17456</v>
      </c>
      <c r="X1085" s="63">
        <v>5</v>
      </c>
      <c r="Y1085" s="63" t="s">
        <v>2066</v>
      </c>
      <c r="Z1085" s="63">
        <v>5802</v>
      </c>
      <c r="AA1085" s="63" t="s">
        <v>2325</v>
      </c>
      <c r="AB1085" s="63">
        <v>3</v>
      </c>
      <c r="AC1085" s="63" t="s">
        <v>1288</v>
      </c>
      <c r="AD1085" s="63" t="s">
        <v>17423</v>
      </c>
      <c r="AG1085" s="63">
        <v>6858712</v>
      </c>
      <c r="AH1085" s="63" t="s">
        <v>24983</v>
      </c>
      <c r="AI1085" s="63" t="s">
        <v>24984</v>
      </c>
    </row>
    <row r="1086" spans="21:35" x14ac:dyDescent="0.3">
      <c r="U1086" s="63">
        <v>1482</v>
      </c>
      <c r="V1086" s="63">
        <v>6</v>
      </c>
      <c r="W1086" s="63" t="s">
        <v>2338</v>
      </c>
      <c r="X1086" s="63">
        <v>5</v>
      </c>
      <c r="Y1086" s="63" t="s">
        <v>2066</v>
      </c>
      <c r="Z1086" s="63">
        <v>5802</v>
      </c>
      <c r="AA1086" s="63" t="s">
        <v>2325</v>
      </c>
      <c r="AB1086" s="63">
        <v>3</v>
      </c>
      <c r="AC1086" s="63" t="s">
        <v>1288</v>
      </c>
      <c r="AD1086" s="63" t="s">
        <v>17421</v>
      </c>
      <c r="AG1086" s="63">
        <v>6860810</v>
      </c>
      <c r="AH1086" s="63" t="s">
        <v>26491</v>
      </c>
      <c r="AI1086" s="63" t="s">
        <v>26492</v>
      </c>
    </row>
    <row r="1087" spans="21:35" x14ac:dyDescent="0.3">
      <c r="U1087" s="63">
        <v>1483</v>
      </c>
      <c r="V1087" s="63">
        <v>4</v>
      </c>
      <c r="W1087" s="63" t="s">
        <v>2339</v>
      </c>
      <c r="X1087" s="63">
        <v>5</v>
      </c>
      <c r="Y1087" s="63" t="s">
        <v>2066</v>
      </c>
      <c r="Z1087" s="63">
        <v>5802</v>
      </c>
      <c r="AA1087" s="63" t="s">
        <v>2325</v>
      </c>
      <c r="AB1087" s="63">
        <v>3</v>
      </c>
      <c r="AC1087" s="63" t="s">
        <v>1288</v>
      </c>
      <c r="AD1087" s="63" t="s">
        <v>17421</v>
      </c>
      <c r="AG1087" s="63">
        <v>6860971</v>
      </c>
      <c r="AH1087" s="63" t="s">
        <v>26271</v>
      </c>
      <c r="AI1087" s="63" t="s">
        <v>26272</v>
      </c>
    </row>
    <row r="1088" spans="21:35" x14ac:dyDescent="0.3">
      <c r="U1088" s="63">
        <v>1484</v>
      </c>
      <c r="V1088" s="63">
        <v>2</v>
      </c>
      <c r="W1088" s="63" t="s">
        <v>2340</v>
      </c>
      <c r="X1088" s="63">
        <v>5</v>
      </c>
      <c r="Y1088" s="63" t="s">
        <v>2066</v>
      </c>
      <c r="Z1088" s="63">
        <v>5802</v>
      </c>
      <c r="AA1088" s="63" t="s">
        <v>2325</v>
      </c>
      <c r="AB1088" s="63">
        <v>3</v>
      </c>
      <c r="AC1088" s="63" t="s">
        <v>1288</v>
      </c>
      <c r="AD1088" s="63" t="s">
        <v>17421</v>
      </c>
      <c r="AG1088" s="63">
        <v>6861784</v>
      </c>
      <c r="AH1088" s="63" t="s">
        <v>27025</v>
      </c>
      <c r="AI1088" s="63" t="s">
        <v>27026</v>
      </c>
    </row>
    <row r="1089" spans="21:35" x14ac:dyDescent="0.3">
      <c r="U1089" s="63">
        <v>1488</v>
      </c>
      <c r="V1089" s="63">
        <v>5</v>
      </c>
      <c r="W1089" s="63" t="s">
        <v>2341</v>
      </c>
      <c r="X1089" s="63">
        <v>5</v>
      </c>
      <c r="Y1089" s="63" t="s">
        <v>2066</v>
      </c>
      <c r="Z1089" s="63">
        <v>5803</v>
      </c>
      <c r="AA1089" s="63" t="s">
        <v>2342</v>
      </c>
      <c r="AB1089" s="63">
        <v>2</v>
      </c>
      <c r="AC1089" s="63" t="s">
        <v>1364</v>
      </c>
      <c r="AD1089" s="63" t="s">
        <v>17421</v>
      </c>
      <c r="AG1089" s="72">
        <v>6865497</v>
      </c>
      <c r="AH1089" s="1" t="s">
        <v>23343</v>
      </c>
      <c r="AI1089" s="1" t="s">
        <v>23344</v>
      </c>
    </row>
    <row r="1090" spans="21:35" x14ac:dyDescent="0.3">
      <c r="U1090" s="63">
        <v>1489</v>
      </c>
      <c r="V1090" s="63">
        <v>3</v>
      </c>
      <c r="W1090" s="63" t="s">
        <v>2343</v>
      </c>
      <c r="X1090" s="63">
        <v>5</v>
      </c>
      <c r="Y1090" s="63" t="s">
        <v>2066</v>
      </c>
      <c r="Z1090" s="63">
        <v>5803</v>
      </c>
      <c r="AA1090" s="63" t="s">
        <v>2342</v>
      </c>
      <c r="AB1090" s="63">
        <v>2</v>
      </c>
      <c r="AC1090" s="63" t="s">
        <v>1364</v>
      </c>
      <c r="AD1090" s="63" t="s">
        <v>17421</v>
      </c>
      <c r="AG1090" s="63">
        <v>6865791</v>
      </c>
      <c r="AH1090" s="63" t="s">
        <v>25133</v>
      </c>
      <c r="AI1090" s="63" t="s">
        <v>25134</v>
      </c>
    </row>
    <row r="1091" spans="21:35" x14ac:dyDescent="0.3">
      <c r="U1091" s="63">
        <v>1490</v>
      </c>
      <c r="V1091" s="63">
        <v>7</v>
      </c>
      <c r="W1091" s="63" t="s">
        <v>2344</v>
      </c>
      <c r="X1091" s="63">
        <v>5</v>
      </c>
      <c r="Y1091" s="63" t="s">
        <v>2066</v>
      </c>
      <c r="Z1091" s="63">
        <v>5803</v>
      </c>
      <c r="AA1091" s="63" t="s">
        <v>2342</v>
      </c>
      <c r="AB1091" s="63">
        <v>2</v>
      </c>
      <c r="AC1091" s="63" t="s">
        <v>1364</v>
      </c>
      <c r="AD1091" s="63" t="s">
        <v>17421</v>
      </c>
      <c r="AG1091" s="63">
        <v>6867380</v>
      </c>
      <c r="AH1091" s="63" t="s">
        <v>28260</v>
      </c>
      <c r="AI1091" s="63" t="s">
        <v>28261</v>
      </c>
    </row>
    <row r="1092" spans="21:35" x14ac:dyDescent="0.3">
      <c r="U1092" s="63">
        <v>1491</v>
      </c>
      <c r="V1092" s="63">
        <v>5</v>
      </c>
      <c r="W1092" s="63" t="s">
        <v>2345</v>
      </c>
      <c r="X1092" s="63">
        <v>5</v>
      </c>
      <c r="Y1092" s="63" t="s">
        <v>2066</v>
      </c>
      <c r="Z1092" s="63">
        <v>5803</v>
      </c>
      <c r="AA1092" s="63" t="s">
        <v>2342</v>
      </c>
      <c r="AB1092" s="63">
        <v>2</v>
      </c>
      <c r="AC1092" s="63" t="s">
        <v>1364</v>
      </c>
      <c r="AD1092" s="63" t="s">
        <v>17421</v>
      </c>
      <c r="AG1092" s="63">
        <v>6868071</v>
      </c>
      <c r="AH1092" s="63" t="s">
        <v>26499</v>
      </c>
      <c r="AI1092" s="63" t="s">
        <v>26500</v>
      </c>
    </row>
    <row r="1093" spans="21:35" x14ac:dyDescent="0.3">
      <c r="U1093" s="63">
        <v>1493</v>
      </c>
      <c r="V1093" s="63">
        <v>1</v>
      </c>
      <c r="W1093" s="63" t="s">
        <v>2346</v>
      </c>
      <c r="X1093" s="63">
        <v>5</v>
      </c>
      <c r="Y1093" s="63" t="s">
        <v>2066</v>
      </c>
      <c r="Z1093" s="63">
        <v>5803</v>
      </c>
      <c r="AA1093" s="63" t="s">
        <v>2342</v>
      </c>
      <c r="AB1093" s="63">
        <v>2</v>
      </c>
      <c r="AC1093" s="63" t="s">
        <v>1364</v>
      </c>
      <c r="AD1093" s="63" t="s">
        <v>17421</v>
      </c>
      <c r="AG1093" s="72">
        <v>6868491</v>
      </c>
      <c r="AH1093" s="1" t="s">
        <v>24845</v>
      </c>
      <c r="AI1093" s="1" t="s">
        <v>24846</v>
      </c>
    </row>
    <row r="1094" spans="21:35" x14ac:dyDescent="0.3">
      <c r="U1094" s="63">
        <v>1495</v>
      </c>
      <c r="V1094" s="63">
        <v>8</v>
      </c>
      <c r="W1094" s="63" t="s">
        <v>2347</v>
      </c>
      <c r="X1094" s="63">
        <v>5</v>
      </c>
      <c r="Y1094" s="63" t="s">
        <v>2066</v>
      </c>
      <c r="Z1094" s="63">
        <v>5803</v>
      </c>
      <c r="AA1094" s="63" t="s">
        <v>2342</v>
      </c>
      <c r="AB1094" s="63">
        <v>2</v>
      </c>
      <c r="AC1094" s="63" t="s">
        <v>1364</v>
      </c>
      <c r="AD1094" s="63" t="s">
        <v>17421</v>
      </c>
      <c r="AG1094" s="63">
        <v>6868659</v>
      </c>
      <c r="AH1094" s="63" t="s">
        <v>26647</v>
      </c>
      <c r="AI1094" s="63" t="s">
        <v>26648</v>
      </c>
    </row>
    <row r="1095" spans="21:35" x14ac:dyDescent="0.3">
      <c r="U1095" s="63">
        <v>1496</v>
      </c>
      <c r="V1095" s="63">
        <v>6</v>
      </c>
      <c r="W1095" s="63" t="s">
        <v>2348</v>
      </c>
      <c r="X1095" s="63">
        <v>5</v>
      </c>
      <c r="Y1095" s="63" t="s">
        <v>2066</v>
      </c>
      <c r="Z1095" s="63">
        <v>5803</v>
      </c>
      <c r="AA1095" s="63" t="s">
        <v>2342</v>
      </c>
      <c r="AB1095" s="63">
        <v>2</v>
      </c>
      <c r="AC1095" s="63" t="s">
        <v>1364</v>
      </c>
      <c r="AD1095" s="63" t="s">
        <v>17421</v>
      </c>
      <c r="AG1095" s="72">
        <v>6869150</v>
      </c>
      <c r="AH1095" s="1" t="s">
        <v>23879</v>
      </c>
      <c r="AI1095" s="1" t="s">
        <v>23880</v>
      </c>
    </row>
    <row r="1096" spans="21:35" x14ac:dyDescent="0.3">
      <c r="U1096" s="63">
        <v>1498</v>
      </c>
      <c r="V1096" s="63">
        <v>2</v>
      </c>
      <c r="W1096" s="63" t="s">
        <v>2349</v>
      </c>
      <c r="X1096" s="63">
        <v>5</v>
      </c>
      <c r="Y1096" s="63" t="s">
        <v>2066</v>
      </c>
      <c r="Z1096" s="63">
        <v>5803</v>
      </c>
      <c r="AA1096" s="63" t="s">
        <v>2342</v>
      </c>
      <c r="AB1096" s="63">
        <v>2</v>
      </c>
      <c r="AC1096" s="63" t="s">
        <v>1364</v>
      </c>
      <c r="AD1096" s="63" t="s">
        <v>17421</v>
      </c>
      <c r="AG1096" s="63">
        <v>6869177</v>
      </c>
      <c r="AH1096" s="63" t="s">
        <v>26581</v>
      </c>
      <c r="AI1096" s="63" t="s">
        <v>26582</v>
      </c>
    </row>
    <row r="1097" spans="21:35" x14ac:dyDescent="0.3">
      <c r="U1097" s="63">
        <v>1500</v>
      </c>
      <c r="V1097" s="63">
        <v>8</v>
      </c>
      <c r="W1097" s="63" t="s">
        <v>2350</v>
      </c>
      <c r="X1097" s="63">
        <v>5</v>
      </c>
      <c r="Y1097" s="63" t="s">
        <v>2066</v>
      </c>
      <c r="Z1097" s="63">
        <v>5803</v>
      </c>
      <c r="AA1097" s="63" t="s">
        <v>2342</v>
      </c>
      <c r="AB1097" s="63">
        <v>3</v>
      </c>
      <c r="AC1097" s="63" t="s">
        <v>1288</v>
      </c>
      <c r="AD1097" s="63" t="s">
        <v>17421</v>
      </c>
      <c r="AG1097" s="63">
        <v>6869212</v>
      </c>
      <c r="AH1097" s="63" t="s">
        <v>26109</v>
      </c>
      <c r="AI1097" s="63" t="s">
        <v>26110</v>
      </c>
    </row>
    <row r="1098" spans="21:35" x14ac:dyDescent="0.3">
      <c r="U1098" s="63">
        <v>1502</v>
      </c>
      <c r="V1098" s="63">
        <v>4</v>
      </c>
      <c r="W1098" s="63" t="s">
        <v>2351</v>
      </c>
      <c r="X1098" s="63">
        <v>5</v>
      </c>
      <c r="Y1098" s="63" t="s">
        <v>2066</v>
      </c>
      <c r="Z1098" s="63">
        <v>5101</v>
      </c>
      <c r="AA1098" s="63" t="s">
        <v>2352</v>
      </c>
      <c r="AB1098" s="63">
        <v>6</v>
      </c>
      <c r="AC1098" s="63" t="s">
        <v>1252</v>
      </c>
      <c r="AD1098" s="63" t="s">
        <v>17421</v>
      </c>
      <c r="AG1098" s="72">
        <v>6870303</v>
      </c>
      <c r="AH1098" s="1" t="s">
        <v>24973</v>
      </c>
      <c r="AI1098" s="1" t="s">
        <v>24974</v>
      </c>
    </row>
    <row r="1099" spans="21:35" x14ac:dyDescent="0.3">
      <c r="U1099" s="63">
        <v>1503</v>
      </c>
      <c r="V1099" s="63">
        <v>2</v>
      </c>
      <c r="W1099" s="63" t="s">
        <v>2353</v>
      </c>
      <c r="X1099" s="63">
        <v>5</v>
      </c>
      <c r="Y1099" s="63" t="s">
        <v>2066</v>
      </c>
      <c r="Z1099" s="63">
        <v>5101</v>
      </c>
      <c r="AA1099" s="63" t="s">
        <v>2352</v>
      </c>
      <c r="AB1099" s="63">
        <v>5</v>
      </c>
      <c r="AC1099" s="63" t="s">
        <v>1336</v>
      </c>
      <c r="AD1099" s="63" t="s">
        <v>17421</v>
      </c>
      <c r="AG1099" s="63">
        <v>6870622</v>
      </c>
      <c r="AH1099" s="63" t="s">
        <v>26511</v>
      </c>
      <c r="AI1099" s="63" t="s">
        <v>26512</v>
      </c>
    </row>
    <row r="1100" spans="21:35" x14ac:dyDescent="0.3">
      <c r="U1100" s="63">
        <v>1504</v>
      </c>
      <c r="V1100" s="63">
        <v>0</v>
      </c>
      <c r="W1100" s="63" t="s">
        <v>2354</v>
      </c>
      <c r="X1100" s="63">
        <v>5</v>
      </c>
      <c r="Y1100" s="63" t="s">
        <v>2066</v>
      </c>
      <c r="Z1100" s="63">
        <v>5101</v>
      </c>
      <c r="AA1100" s="63" t="s">
        <v>2352</v>
      </c>
      <c r="AB1100" s="63">
        <v>6</v>
      </c>
      <c r="AC1100" s="63" t="s">
        <v>1252</v>
      </c>
      <c r="AD1100" s="63" t="s">
        <v>17421</v>
      </c>
      <c r="AG1100" s="63">
        <v>6871261</v>
      </c>
      <c r="AH1100" s="63" t="s">
        <v>24999</v>
      </c>
      <c r="AI1100" s="63" t="s">
        <v>25000</v>
      </c>
    </row>
    <row r="1101" spans="21:35" x14ac:dyDescent="0.3">
      <c r="U1101" s="63">
        <v>1506</v>
      </c>
      <c r="V1101" s="63">
        <v>7</v>
      </c>
      <c r="W1101" s="63" t="s">
        <v>2355</v>
      </c>
      <c r="X1101" s="63">
        <v>5</v>
      </c>
      <c r="Y1101" s="63" t="s">
        <v>2066</v>
      </c>
      <c r="Z1101" s="63">
        <v>5101</v>
      </c>
      <c r="AA1101" s="63" t="s">
        <v>2352</v>
      </c>
      <c r="AB1101" s="63">
        <v>6</v>
      </c>
      <c r="AC1101" s="63" t="s">
        <v>1252</v>
      </c>
      <c r="AD1101" s="63" t="s">
        <v>17421</v>
      </c>
      <c r="AG1101" s="63">
        <v>6872429</v>
      </c>
      <c r="AH1101" s="63" t="s">
        <v>25789</v>
      </c>
      <c r="AI1101" s="63" t="s">
        <v>25790</v>
      </c>
    </row>
    <row r="1102" spans="21:35" x14ac:dyDescent="0.3">
      <c r="U1102" s="63">
        <v>1507</v>
      </c>
      <c r="V1102" s="63">
        <v>5</v>
      </c>
      <c r="W1102" s="63" t="s">
        <v>2356</v>
      </c>
      <c r="X1102" s="63">
        <v>5</v>
      </c>
      <c r="Y1102" s="63" t="s">
        <v>2066</v>
      </c>
      <c r="Z1102" s="63">
        <v>5101</v>
      </c>
      <c r="AA1102" s="63" t="s">
        <v>2352</v>
      </c>
      <c r="AB1102" s="63">
        <v>6</v>
      </c>
      <c r="AC1102" s="63" t="s">
        <v>1252</v>
      </c>
      <c r="AD1102" s="63" t="s">
        <v>17421</v>
      </c>
      <c r="AG1102" s="72">
        <v>6873173</v>
      </c>
      <c r="AH1102" s="1" t="s">
        <v>24865</v>
      </c>
      <c r="AI1102" s="1" t="s">
        <v>24866</v>
      </c>
    </row>
    <row r="1103" spans="21:35" x14ac:dyDescent="0.3">
      <c r="U1103" s="63">
        <v>1508</v>
      </c>
      <c r="V1103" s="63">
        <v>3</v>
      </c>
      <c r="W1103" s="63" t="s">
        <v>2357</v>
      </c>
      <c r="X1103" s="63">
        <v>5</v>
      </c>
      <c r="Y1103" s="63" t="s">
        <v>2066</v>
      </c>
      <c r="Z1103" s="63">
        <v>5101</v>
      </c>
      <c r="AA1103" s="63" t="s">
        <v>2352</v>
      </c>
      <c r="AB1103" s="63">
        <v>6</v>
      </c>
      <c r="AC1103" s="63" t="s">
        <v>1252</v>
      </c>
      <c r="AD1103" s="63" t="s">
        <v>17421</v>
      </c>
      <c r="AG1103" s="72">
        <v>6873320</v>
      </c>
      <c r="AH1103" s="1" t="s">
        <v>24397</v>
      </c>
      <c r="AI1103" s="1" t="s">
        <v>24398</v>
      </c>
    </row>
    <row r="1104" spans="21:35" x14ac:dyDescent="0.3">
      <c r="U1104" s="63">
        <v>1509</v>
      </c>
      <c r="V1104" s="63">
        <v>1</v>
      </c>
      <c r="W1104" s="63" t="s">
        <v>2358</v>
      </c>
      <c r="X1104" s="63">
        <v>5</v>
      </c>
      <c r="Y1104" s="63" t="s">
        <v>2066</v>
      </c>
      <c r="Z1104" s="63">
        <v>5101</v>
      </c>
      <c r="AA1104" s="63" t="s">
        <v>2352</v>
      </c>
      <c r="AB1104" s="63">
        <v>6</v>
      </c>
      <c r="AC1104" s="63" t="s">
        <v>1252</v>
      </c>
      <c r="AD1104" s="63" t="s">
        <v>17421</v>
      </c>
      <c r="AG1104" s="72">
        <v>6877012</v>
      </c>
      <c r="AH1104" s="1" t="s">
        <v>22415</v>
      </c>
      <c r="AI1104" s="1" t="s">
        <v>22416</v>
      </c>
    </row>
    <row r="1105" spans="21:35" x14ac:dyDescent="0.3">
      <c r="U1105" s="63">
        <v>1510</v>
      </c>
      <c r="V1105" s="63">
        <v>5</v>
      </c>
      <c r="W1105" s="63" t="s">
        <v>2359</v>
      </c>
      <c r="X1105" s="63">
        <v>5</v>
      </c>
      <c r="Y1105" s="63" t="s">
        <v>2066</v>
      </c>
      <c r="Z1105" s="63">
        <v>5101</v>
      </c>
      <c r="AA1105" s="63" t="s">
        <v>2352</v>
      </c>
      <c r="AB1105" s="63">
        <v>6</v>
      </c>
      <c r="AC1105" s="63" t="s">
        <v>1252</v>
      </c>
      <c r="AD1105" s="63" t="s">
        <v>17421</v>
      </c>
      <c r="AG1105" s="72">
        <v>6879231</v>
      </c>
      <c r="AH1105" s="1" t="s">
        <v>22439</v>
      </c>
      <c r="AI1105" s="1" t="s">
        <v>22440</v>
      </c>
    </row>
    <row r="1106" spans="21:35" x14ac:dyDescent="0.3">
      <c r="U1106" s="63">
        <v>1511</v>
      </c>
      <c r="V1106" s="63">
        <v>3</v>
      </c>
      <c r="W1106" s="63" t="s">
        <v>2360</v>
      </c>
      <c r="X1106" s="63">
        <v>5</v>
      </c>
      <c r="Y1106" s="63" t="s">
        <v>2066</v>
      </c>
      <c r="Z1106" s="63">
        <v>5101</v>
      </c>
      <c r="AA1106" s="63" t="s">
        <v>2352</v>
      </c>
      <c r="AB1106" s="63">
        <v>6</v>
      </c>
      <c r="AC1106" s="63" t="s">
        <v>1252</v>
      </c>
      <c r="AD1106" s="63" t="s">
        <v>17421</v>
      </c>
      <c r="AG1106" s="63">
        <v>6881795</v>
      </c>
      <c r="AH1106" s="63" t="s">
        <v>27802</v>
      </c>
      <c r="AI1106" s="63" t="s">
        <v>27803</v>
      </c>
    </row>
    <row r="1107" spans="21:35" x14ac:dyDescent="0.3">
      <c r="U1107" s="63">
        <v>1514</v>
      </c>
      <c r="V1107" s="63">
        <v>8</v>
      </c>
      <c r="W1107" s="63" t="s">
        <v>2361</v>
      </c>
      <c r="X1107" s="63">
        <v>5</v>
      </c>
      <c r="Y1107" s="63" t="s">
        <v>2066</v>
      </c>
      <c r="Z1107" s="63">
        <v>5101</v>
      </c>
      <c r="AA1107" s="63" t="s">
        <v>2352</v>
      </c>
      <c r="AB1107" s="63">
        <v>6</v>
      </c>
      <c r="AC1107" s="63" t="s">
        <v>1252</v>
      </c>
      <c r="AD1107" s="63" t="s">
        <v>17421</v>
      </c>
      <c r="AG1107" s="63">
        <v>6882259</v>
      </c>
      <c r="AH1107" s="63" t="s">
        <v>27406</v>
      </c>
      <c r="AI1107" s="63" t="s">
        <v>27407</v>
      </c>
    </row>
    <row r="1108" spans="21:35" x14ac:dyDescent="0.3">
      <c r="U1108" s="63">
        <v>1515</v>
      </c>
      <c r="V1108" s="63">
        <v>6</v>
      </c>
      <c r="W1108" s="63" t="s">
        <v>2362</v>
      </c>
      <c r="X1108" s="63">
        <v>5</v>
      </c>
      <c r="Y1108" s="63" t="s">
        <v>2066</v>
      </c>
      <c r="Z1108" s="63">
        <v>5101</v>
      </c>
      <c r="AA1108" s="63" t="s">
        <v>2352</v>
      </c>
      <c r="AB1108" s="63">
        <v>6</v>
      </c>
      <c r="AC1108" s="63" t="s">
        <v>1252</v>
      </c>
      <c r="AD1108" s="63" t="s">
        <v>17421</v>
      </c>
      <c r="AG1108" s="63">
        <v>6882443</v>
      </c>
      <c r="AH1108" s="63" t="s">
        <v>26443</v>
      </c>
      <c r="AI1108" s="63" t="s">
        <v>26444</v>
      </c>
    </row>
    <row r="1109" spans="21:35" x14ac:dyDescent="0.3">
      <c r="U1109" s="63">
        <v>1516</v>
      </c>
      <c r="V1109" s="63">
        <v>4</v>
      </c>
      <c r="W1109" s="63" t="s">
        <v>2363</v>
      </c>
      <c r="X1109" s="63">
        <v>5</v>
      </c>
      <c r="Y1109" s="63" t="s">
        <v>2066</v>
      </c>
      <c r="Z1109" s="63">
        <v>5101</v>
      </c>
      <c r="AA1109" s="63" t="s">
        <v>2352</v>
      </c>
      <c r="AB1109" s="63">
        <v>6</v>
      </c>
      <c r="AC1109" s="63" t="s">
        <v>1252</v>
      </c>
      <c r="AD1109" s="63" t="s">
        <v>17421</v>
      </c>
      <c r="AG1109" s="72">
        <v>6883973</v>
      </c>
      <c r="AH1109" s="1" t="s">
        <v>22333</v>
      </c>
      <c r="AI1109" s="1" t="s">
        <v>22334</v>
      </c>
    </row>
    <row r="1110" spans="21:35" x14ac:dyDescent="0.3">
      <c r="U1110" s="63">
        <v>1517</v>
      </c>
      <c r="V1110" s="63">
        <v>2</v>
      </c>
      <c r="W1110" s="63" t="s">
        <v>2364</v>
      </c>
      <c r="X1110" s="63">
        <v>5</v>
      </c>
      <c r="Y1110" s="63" t="s">
        <v>2066</v>
      </c>
      <c r="Z1110" s="63">
        <v>5101</v>
      </c>
      <c r="AA1110" s="63" t="s">
        <v>2352</v>
      </c>
      <c r="AB1110" s="63">
        <v>6</v>
      </c>
      <c r="AC1110" s="63" t="s">
        <v>1252</v>
      </c>
      <c r="AD1110" s="63" t="s">
        <v>17421</v>
      </c>
      <c r="AG1110" s="72">
        <v>6884017</v>
      </c>
      <c r="AH1110" s="1" t="s">
        <v>21997</v>
      </c>
      <c r="AI1110" s="1" t="s">
        <v>21998</v>
      </c>
    </row>
    <row r="1111" spans="21:35" x14ac:dyDescent="0.3">
      <c r="U1111" s="63">
        <v>1518</v>
      </c>
      <c r="V1111" s="63">
        <v>0</v>
      </c>
      <c r="W1111" s="63" t="s">
        <v>2365</v>
      </c>
      <c r="X1111" s="63">
        <v>5</v>
      </c>
      <c r="Y1111" s="63" t="s">
        <v>2066</v>
      </c>
      <c r="Z1111" s="63">
        <v>5101</v>
      </c>
      <c r="AA1111" s="63" t="s">
        <v>2352</v>
      </c>
      <c r="AB1111" s="63">
        <v>6</v>
      </c>
      <c r="AC1111" s="63" t="s">
        <v>1252</v>
      </c>
      <c r="AD1111" s="63" t="s">
        <v>17421</v>
      </c>
      <c r="AG1111" s="72">
        <v>6884458</v>
      </c>
      <c r="AH1111" s="1" t="s">
        <v>23969</v>
      </c>
      <c r="AI1111" s="1" t="s">
        <v>23970</v>
      </c>
    </row>
    <row r="1112" spans="21:35" x14ac:dyDescent="0.3">
      <c r="U1112" s="63">
        <v>1519</v>
      </c>
      <c r="V1112" s="63">
        <v>9</v>
      </c>
      <c r="W1112" s="63" t="s">
        <v>2366</v>
      </c>
      <c r="X1112" s="63">
        <v>5</v>
      </c>
      <c r="Y1112" s="63" t="s">
        <v>2066</v>
      </c>
      <c r="Z1112" s="63">
        <v>5101</v>
      </c>
      <c r="AA1112" s="63" t="s">
        <v>2352</v>
      </c>
      <c r="AB1112" s="63">
        <v>6</v>
      </c>
      <c r="AC1112" s="63" t="s">
        <v>1252</v>
      </c>
      <c r="AD1112" s="63" t="s">
        <v>17421</v>
      </c>
      <c r="AG1112" s="63">
        <v>6884517</v>
      </c>
      <c r="AH1112" s="63" t="s">
        <v>25891</v>
      </c>
      <c r="AI1112" s="63" t="s">
        <v>25892</v>
      </c>
    </row>
    <row r="1113" spans="21:35" x14ac:dyDescent="0.3">
      <c r="U1113" s="63">
        <v>1520</v>
      </c>
      <c r="V1113" s="63">
        <v>2</v>
      </c>
      <c r="W1113" s="63" t="s">
        <v>2367</v>
      </c>
      <c r="X1113" s="63">
        <v>5</v>
      </c>
      <c r="Y1113" s="63" t="s">
        <v>2066</v>
      </c>
      <c r="Z1113" s="63">
        <v>5101</v>
      </c>
      <c r="AA1113" s="63" t="s">
        <v>2352</v>
      </c>
      <c r="AB1113" s="63">
        <v>6</v>
      </c>
      <c r="AC1113" s="63" t="s">
        <v>1252</v>
      </c>
      <c r="AD1113" s="63" t="s">
        <v>17421</v>
      </c>
      <c r="AG1113" s="63">
        <v>6884580</v>
      </c>
      <c r="AH1113" s="63" t="s">
        <v>27394</v>
      </c>
      <c r="AI1113" s="63" t="s">
        <v>27395</v>
      </c>
    </row>
    <row r="1114" spans="21:35" x14ac:dyDescent="0.3">
      <c r="U1114" s="63">
        <v>1521</v>
      </c>
      <c r="V1114" s="63">
        <v>0</v>
      </c>
      <c r="W1114" s="63" t="s">
        <v>2368</v>
      </c>
      <c r="X1114" s="63">
        <v>5</v>
      </c>
      <c r="Y1114" s="63" t="s">
        <v>2066</v>
      </c>
      <c r="Z1114" s="63">
        <v>5101</v>
      </c>
      <c r="AA1114" s="63" t="s">
        <v>2352</v>
      </c>
      <c r="AB1114" s="63">
        <v>6</v>
      </c>
      <c r="AC1114" s="63" t="s">
        <v>1252</v>
      </c>
      <c r="AD1114" s="63" t="s">
        <v>17421</v>
      </c>
      <c r="AG1114" s="63">
        <v>6884781</v>
      </c>
      <c r="AH1114" s="63" t="s">
        <v>26665</v>
      </c>
      <c r="AI1114" s="63" t="s">
        <v>26666</v>
      </c>
    </row>
    <row r="1115" spans="21:35" x14ac:dyDescent="0.3">
      <c r="U1115" s="63">
        <v>1522</v>
      </c>
      <c r="V1115" s="63">
        <v>9</v>
      </c>
      <c r="W1115" s="63" t="s">
        <v>2369</v>
      </c>
      <c r="X1115" s="63">
        <v>5</v>
      </c>
      <c r="Y1115" s="63" t="s">
        <v>2066</v>
      </c>
      <c r="Z1115" s="63">
        <v>5101</v>
      </c>
      <c r="AA1115" s="63" t="s">
        <v>2352</v>
      </c>
      <c r="AB1115" s="63">
        <v>6</v>
      </c>
      <c r="AC1115" s="63" t="s">
        <v>1252</v>
      </c>
      <c r="AD1115" s="63" t="s">
        <v>17421</v>
      </c>
      <c r="AG1115" s="72">
        <v>6885652</v>
      </c>
      <c r="AH1115" s="1" t="s">
        <v>22179</v>
      </c>
      <c r="AI1115" s="1" t="s">
        <v>22180</v>
      </c>
    </row>
    <row r="1116" spans="21:35" x14ac:dyDescent="0.3">
      <c r="U1116" s="63">
        <v>1523</v>
      </c>
      <c r="V1116" s="63">
        <v>7</v>
      </c>
      <c r="W1116" s="63" t="s">
        <v>2233</v>
      </c>
      <c r="X1116" s="63">
        <v>5</v>
      </c>
      <c r="Y1116" s="63" t="s">
        <v>2066</v>
      </c>
      <c r="Z1116" s="63">
        <v>5101</v>
      </c>
      <c r="AA1116" s="63" t="s">
        <v>2352</v>
      </c>
      <c r="AB1116" s="63">
        <v>6</v>
      </c>
      <c r="AC1116" s="63" t="s">
        <v>1252</v>
      </c>
      <c r="AD1116" s="63" t="s">
        <v>17421</v>
      </c>
      <c r="AG1116" s="72">
        <v>6885902</v>
      </c>
      <c r="AH1116" s="1" t="s">
        <v>23489</v>
      </c>
      <c r="AI1116" s="1" t="s">
        <v>23490</v>
      </c>
    </row>
    <row r="1117" spans="21:35" x14ac:dyDescent="0.3">
      <c r="U1117" s="63">
        <v>1524</v>
      </c>
      <c r="V1117" s="63">
        <v>5</v>
      </c>
      <c r="W1117" s="63" t="s">
        <v>2370</v>
      </c>
      <c r="X1117" s="63">
        <v>5</v>
      </c>
      <c r="Y1117" s="63" t="s">
        <v>2066</v>
      </c>
      <c r="Z1117" s="63">
        <v>5101</v>
      </c>
      <c r="AA1117" s="63" t="s">
        <v>2352</v>
      </c>
      <c r="AB1117" s="63">
        <v>6</v>
      </c>
      <c r="AC1117" s="63" t="s">
        <v>1252</v>
      </c>
      <c r="AD1117" s="63" t="s">
        <v>17421</v>
      </c>
      <c r="AG1117" s="72">
        <v>6886013</v>
      </c>
      <c r="AH1117" s="1" t="s">
        <v>22373</v>
      </c>
      <c r="AI1117" s="1" t="s">
        <v>22374</v>
      </c>
    </row>
    <row r="1118" spans="21:35" x14ac:dyDescent="0.3">
      <c r="U1118" s="63">
        <v>1525</v>
      </c>
      <c r="V1118" s="63">
        <v>3</v>
      </c>
      <c r="W1118" s="63" t="s">
        <v>2371</v>
      </c>
      <c r="X1118" s="63">
        <v>5</v>
      </c>
      <c r="Y1118" s="63" t="s">
        <v>2066</v>
      </c>
      <c r="Z1118" s="63">
        <v>5101</v>
      </c>
      <c r="AA1118" s="63" t="s">
        <v>2352</v>
      </c>
      <c r="AB1118" s="63">
        <v>6</v>
      </c>
      <c r="AC1118" s="63" t="s">
        <v>1252</v>
      </c>
      <c r="AD1118" s="63" t="s">
        <v>17421</v>
      </c>
      <c r="AG1118" s="63">
        <v>6886935</v>
      </c>
      <c r="AH1118" s="63" t="s">
        <v>26251</v>
      </c>
      <c r="AI1118" s="63" t="s">
        <v>26252</v>
      </c>
    </row>
    <row r="1119" spans="21:35" x14ac:dyDescent="0.3">
      <c r="U1119" s="63">
        <v>1526</v>
      </c>
      <c r="V1119" s="63">
        <v>1</v>
      </c>
      <c r="W1119" s="63" t="s">
        <v>2372</v>
      </c>
      <c r="X1119" s="63">
        <v>5</v>
      </c>
      <c r="Y1119" s="63" t="s">
        <v>2066</v>
      </c>
      <c r="Z1119" s="63">
        <v>5101</v>
      </c>
      <c r="AA1119" s="63" t="s">
        <v>2352</v>
      </c>
      <c r="AB1119" s="63">
        <v>6</v>
      </c>
      <c r="AC1119" s="63" t="s">
        <v>1252</v>
      </c>
      <c r="AD1119" s="63" t="s">
        <v>17421</v>
      </c>
      <c r="AG1119" s="63">
        <v>6888120</v>
      </c>
      <c r="AH1119" s="63" t="s">
        <v>28110</v>
      </c>
      <c r="AI1119" s="63" t="s">
        <v>28111</v>
      </c>
    </row>
    <row r="1120" spans="21:35" x14ac:dyDescent="0.3">
      <c r="U1120" s="63">
        <v>1528</v>
      </c>
      <c r="V1120" s="63">
        <v>8</v>
      </c>
      <c r="W1120" s="63" t="s">
        <v>2373</v>
      </c>
      <c r="X1120" s="63">
        <v>5</v>
      </c>
      <c r="Y1120" s="63" t="s">
        <v>2066</v>
      </c>
      <c r="Z1120" s="63">
        <v>5101</v>
      </c>
      <c r="AA1120" s="63" t="s">
        <v>2352</v>
      </c>
      <c r="AB1120" s="63">
        <v>6</v>
      </c>
      <c r="AC1120" s="63" t="s">
        <v>1252</v>
      </c>
      <c r="AD1120" s="63" t="s">
        <v>17421</v>
      </c>
      <c r="AG1120" s="63">
        <v>6888408</v>
      </c>
      <c r="AH1120" s="63" t="s">
        <v>26343</v>
      </c>
      <c r="AI1120" s="63" t="s">
        <v>26344</v>
      </c>
    </row>
    <row r="1121" spans="21:35" x14ac:dyDescent="0.3">
      <c r="U1121" s="63">
        <v>1529</v>
      </c>
      <c r="V1121" s="63">
        <v>6</v>
      </c>
      <c r="W1121" s="63" t="s">
        <v>1418</v>
      </c>
      <c r="X1121" s="63">
        <v>5</v>
      </c>
      <c r="Y1121" s="63" t="s">
        <v>2066</v>
      </c>
      <c r="Z1121" s="63">
        <v>5101</v>
      </c>
      <c r="AA1121" s="63" t="s">
        <v>2352</v>
      </c>
      <c r="AB1121" s="63">
        <v>6</v>
      </c>
      <c r="AC1121" s="63" t="s">
        <v>1252</v>
      </c>
      <c r="AD1121" s="63" t="s">
        <v>17421</v>
      </c>
      <c r="AG1121" s="72">
        <v>6888684</v>
      </c>
      <c r="AH1121" s="1" t="s">
        <v>24165</v>
      </c>
      <c r="AI1121" s="1" t="s">
        <v>24166</v>
      </c>
    </row>
    <row r="1122" spans="21:35" x14ac:dyDescent="0.3">
      <c r="U1122" s="63">
        <v>1533</v>
      </c>
      <c r="V1122" s="63">
        <v>4</v>
      </c>
      <c r="W1122" s="63" t="s">
        <v>2374</v>
      </c>
      <c r="X1122" s="63">
        <v>5</v>
      </c>
      <c r="Y1122" s="63" t="s">
        <v>2066</v>
      </c>
      <c r="Z1122" s="63">
        <v>5101</v>
      </c>
      <c r="AA1122" s="63" t="s">
        <v>2352</v>
      </c>
      <c r="AB1122" s="63">
        <v>6</v>
      </c>
      <c r="AC1122" s="63" t="s">
        <v>1252</v>
      </c>
      <c r="AD1122" s="63" t="s">
        <v>17421</v>
      </c>
      <c r="AG1122" s="63">
        <v>6889287</v>
      </c>
      <c r="AH1122" s="63" t="s">
        <v>28066</v>
      </c>
      <c r="AI1122" s="63" t="s">
        <v>28067</v>
      </c>
    </row>
    <row r="1123" spans="21:35" x14ac:dyDescent="0.3">
      <c r="U1123" s="63">
        <v>1534</v>
      </c>
      <c r="V1123" s="63">
        <v>2</v>
      </c>
      <c r="W1123" s="63" t="s">
        <v>2375</v>
      </c>
      <c r="X1123" s="63">
        <v>5</v>
      </c>
      <c r="Y1123" s="63" t="s">
        <v>2066</v>
      </c>
      <c r="Z1123" s="63">
        <v>5101</v>
      </c>
      <c r="AA1123" s="63" t="s">
        <v>2352</v>
      </c>
      <c r="AB1123" s="63">
        <v>6</v>
      </c>
      <c r="AC1123" s="63" t="s">
        <v>1252</v>
      </c>
      <c r="AD1123" s="63" t="s">
        <v>17421</v>
      </c>
      <c r="AG1123" s="72">
        <v>6889591</v>
      </c>
      <c r="AH1123" s="1" t="s">
        <v>23743</v>
      </c>
      <c r="AI1123" s="1" t="s">
        <v>23744</v>
      </c>
    </row>
    <row r="1124" spans="21:35" x14ac:dyDescent="0.3">
      <c r="U1124" s="63">
        <v>1536</v>
      </c>
      <c r="V1124" s="63">
        <v>9</v>
      </c>
      <c r="W1124" s="63" t="s">
        <v>1276</v>
      </c>
      <c r="X1124" s="63">
        <v>5</v>
      </c>
      <c r="Y1124" s="63" t="s">
        <v>2066</v>
      </c>
      <c r="Z1124" s="63">
        <v>5101</v>
      </c>
      <c r="AA1124" s="63" t="s">
        <v>2352</v>
      </c>
      <c r="AB1124" s="63">
        <v>6</v>
      </c>
      <c r="AC1124" s="63" t="s">
        <v>1252</v>
      </c>
      <c r="AD1124" s="63" t="s">
        <v>17421</v>
      </c>
      <c r="AG1124" s="63">
        <v>6891907</v>
      </c>
      <c r="AH1124" s="63" t="s">
        <v>26779</v>
      </c>
      <c r="AI1124" s="63" t="s">
        <v>26780</v>
      </c>
    </row>
    <row r="1125" spans="21:35" x14ac:dyDescent="0.3">
      <c r="U1125" s="63">
        <v>1537</v>
      </c>
      <c r="V1125" s="63">
        <v>7</v>
      </c>
      <c r="W1125" s="63" t="s">
        <v>2376</v>
      </c>
      <c r="X1125" s="63">
        <v>5</v>
      </c>
      <c r="Y1125" s="63" t="s">
        <v>2066</v>
      </c>
      <c r="Z1125" s="63">
        <v>5101</v>
      </c>
      <c r="AA1125" s="63" t="s">
        <v>2352</v>
      </c>
      <c r="AB1125" s="63">
        <v>6</v>
      </c>
      <c r="AC1125" s="63" t="s">
        <v>1252</v>
      </c>
      <c r="AD1125" s="63" t="s">
        <v>17421</v>
      </c>
      <c r="AG1125" s="63">
        <v>6892331</v>
      </c>
      <c r="AH1125" s="63" t="s">
        <v>28188</v>
      </c>
      <c r="AI1125" s="63" t="s">
        <v>28189</v>
      </c>
    </row>
    <row r="1126" spans="21:35" x14ac:dyDescent="0.3">
      <c r="U1126" s="63">
        <v>1538</v>
      </c>
      <c r="V1126" s="63">
        <v>5</v>
      </c>
      <c r="W1126" s="63" t="s">
        <v>2377</v>
      </c>
      <c r="X1126" s="63">
        <v>5</v>
      </c>
      <c r="Y1126" s="63" t="s">
        <v>2066</v>
      </c>
      <c r="Z1126" s="63">
        <v>5101</v>
      </c>
      <c r="AA1126" s="63" t="s">
        <v>2352</v>
      </c>
      <c r="AB1126" s="63">
        <v>6</v>
      </c>
      <c r="AC1126" s="63" t="s">
        <v>1252</v>
      </c>
      <c r="AD1126" s="63" t="s">
        <v>17421</v>
      </c>
      <c r="AG1126" s="63">
        <v>6892434</v>
      </c>
      <c r="AH1126" s="63" t="s">
        <v>26067</v>
      </c>
      <c r="AI1126" s="63" t="s">
        <v>26068</v>
      </c>
    </row>
    <row r="1127" spans="21:35" x14ac:dyDescent="0.3">
      <c r="U1127" s="63">
        <v>1540</v>
      </c>
      <c r="V1127" s="63">
        <v>7</v>
      </c>
      <c r="W1127" s="63" t="s">
        <v>2378</v>
      </c>
      <c r="X1127" s="63">
        <v>5</v>
      </c>
      <c r="Y1127" s="63" t="s">
        <v>2066</v>
      </c>
      <c r="Z1127" s="63">
        <v>5101</v>
      </c>
      <c r="AA1127" s="63" t="s">
        <v>2352</v>
      </c>
      <c r="AB1127" s="63">
        <v>6</v>
      </c>
      <c r="AC1127" s="63" t="s">
        <v>1252</v>
      </c>
      <c r="AD1127" s="63" t="s">
        <v>17421</v>
      </c>
      <c r="AG1127" s="72">
        <v>6893629</v>
      </c>
      <c r="AH1127" s="1" t="s">
        <v>22115</v>
      </c>
      <c r="AI1127" s="1" t="s">
        <v>22116</v>
      </c>
    </row>
    <row r="1128" spans="21:35" x14ac:dyDescent="0.3">
      <c r="U1128" s="63">
        <v>1541</v>
      </c>
      <c r="V1128" s="63">
        <v>5</v>
      </c>
      <c r="W1128" s="63" t="s">
        <v>2379</v>
      </c>
      <c r="X1128" s="63">
        <v>5</v>
      </c>
      <c r="Y1128" s="63" t="s">
        <v>2066</v>
      </c>
      <c r="Z1128" s="63">
        <v>5101</v>
      </c>
      <c r="AA1128" s="63" t="s">
        <v>2352</v>
      </c>
      <c r="AB1128" s="63">
        <v>6</v>
      </c>
      <c r="AC1128" s="63" t="s">
        <v>1252</v>
      </c>
      <c r="AD1128" s="63" t="s">
        <v>17421</v>
      </c>
      <c r="AG1128" s="63">
        <v>6893961</v>
      </c>
      <c r="AH1128" s="63" t="s">
        <v>27742</v>
      </c>
      <c r="AI1128" s="63" t="s">
        <v>27743</v>
      </c>
    </row>
    <row r="1129" spans="21:35" x14ac:dyDescent="0.3">
      <c r="U1129" s="63">
        <v>1542</v>
      </c>
      <c r="V1129" s="63">
        <v>3</v>
      </c>
      <c r="W1129" s="63" t="s">
        <v>2380</v>
      </c>
      <c r="X1129" s="63">
        <v>5</v>
      </c>
      <c r="Y1129" s="63" t="s">
        <v>2066</v>
      </c>
      <c r="Z1129" s="63">
        <v>5101</v>
      </c>
      <c r="AA1129" s="63" t="s">
        <v>2352</v>
      </c>
      <c r="AB1129" s="63">
        <v>6</v>
      </c>
      <c r="AC1129" s="63" t="s">
        <v>1252</v>
      </c>
      <c r="AD1129" s="63" t="s">
        <v>17421</v>
      </c>
      <c r="AG1129" s="72">
        <v>6894007</v>
      </c>
      <c r="AH1129" s="1" t="s">
        <v>23695</v>
      </c>
      <c r="AI1129" s="1" t="s">
        <v>23696</v>
      </c>
    </row>
    <row r="1130" spans="21:35" x14ac:dyDescent="0.3">
      <c r="U1130" s="63">
        <v>1543</v>
      </c>
      <c r="V1130" s="63">
        <v>1</v>
      </c>
      <c r="W1130" s="63" t="s">
        <v>2381</v>
      </c>
      <c r="X1130" s="63">
        <v>5</v>
      </c>
      <c r="Y1130" s="63" t="s">
        <v>2066</v>
      </c>
      <c r="Z1130" s="63">
        <v>5101</v>
      </c>
      <c r="AA1130" s="63" t="s">
        <v>2352</v>
      </c>
      <c r="AB1130" s="63">
        <v>6</v>
      </c>
      <c r="AC1130" s="63" t="s">
        <v>1252</v>
      </c>
      <c r="AD1130" s="63" t="s">
        <v>17421</v>
      </c>
      <c r="AG1130" s="72">
        <v>6894051</v>
      </c>
      <c r="AH1130" s="1" t="s">
        <v>22101</v>
      </c>
      <c r="AI1130" s="1" t="s">
        <v>22102</v>
      </c>
    </row>
    <row r="1131" spans="21:35" x14ac:dyDescent="0.3">
      <c r="U1131" s="63">
        <v>1547</v>
      </c>
      <c r="V1131" s="63">
        <v>4</v>
      </c>
      <c r="W1131" s="63" t="s">
        <v>2382</v>
      </c>
      <c r="X1131" s="63">
        <v>5</v>
      </c>
      <c r="Y1131" s="63" t="s">
        <v>2066</v>
      </c>
      <c r="Z1131" s="63">
        <v>5101</v>
      </c>
      <c r="AA1131" s="63" t="s">
        <v>2352</v>
      </c>
      <c r="AB1131" s="63">
        <v>6</v>
      </c>
      <c r="AC1131" s="63" t="s">
        <v>1252</v>
      </c>
      <c r="AD1131" s="63" t="s">
        <v>17421</v>
      </c>
      <c r="AG1131" s="63">
        <v>6894089</v>
      </c>
      <c r="AH1131" s="63" t="s">
        <v>25985</v>
      </c>
      <c r="AI1131" s="63" t="s">
        <v>25986</v>
      </c>
    </row>
    <row r="1132" spans="21:35" x14ac:dyDescent="0.3">
      <c r="U1132" s="63">
        <v>1548</v>
      </c>
      <c r="V1132" s="63">
        <v>2</v>
      </c>
      <c r="W1132" s="63" t="s">
        <v>2383</v>
      </c>
      <c r="X1132" s="63">
        <v>5</v>
      </c>
      <c r="Y1132" s="63" t="s">
        <v>2066</v>
      </c>
      <c r="Z1132" s="63">
        <v>5101</v>
      </c>
      <c r="AA1132" s="63" t="s">
        <v>2352</v>
      </c>
      <c r="AB1132" s="63">
        <v>6</v>
      </c>
      <c r="AC1132" s="63" t="s">
        <v>1252</v>
      </c>
      <c r="AD1132" s="63" t="s">
        <v>17421</v>
      </c>
      <c r="AG1132" s="63">
        <v>6894308</v>
      </c>
      <c r="AH1132" s="63" t="s">
        <v>26833</v>
      </c>
      <c r="AI1132" s="63" t="s">
        <v>26834</v>
      </c>
    </row>
    <row r="1133" spans="21:35" x14ac:dyDescent="0.3">
      <c r="U1133" s="63">
        <v>1549</v>
      </c>
      <c r="V1133" s="63">
        <v>0</v>
      </c>
      <c r="W1133" s="63" t="s">
        <v>2384</v>
      </c>
      <c r="X1133" s="63">
        <v>5</v>
      </c>
      <c r="Y1133" s="63" t="s">
        <v>2066</v>
      </c>
      <c r="Z1133" s="63">
        <v>5101</v>
      </c>
      <c r="AA1133" s="63" t="s">
        <v>2352</v>
      </c>
      <c r="AB1133" s="63">
        <v>6</v>
      </c>
      <c r="AC1133" s="63" t="s">
        <v>1252</v>
      </c>
      <c r="AD1133" s="63" t="s">
        <v>17421</v>
      </c>
      <c r="AG1133" s="72">
        <v>6894452</v>
      </c>
      <c r="AH1133" s="1" t="s">
        <v>24475</v>
      </c>
      <c r="AI1133" s="1" t="s">
        <v>24476</v>
      </c>
    </row>
    <row r="1134" spans="21:35" x14ac:dyDescent="0.3">
      <c r="U1134" s="63">
        <v>1550</v>
      </c>
      <c r="V1134" s="63">
        <v>4</v>
      </c>
      <c r="W1134" s="63" t="s">
        <v>2385</v>
      </c>
      <c r="X1134" s="63">
        <v>5</v>
      </c>
      <c r="Y1134" s="63" t="s">
        <v>2066</v>
      </c>
      <c r="Z1134" s="63">
        <v>5101</v>
      </c>
      <c r="AA1134" s="63" t="s">
        <v>2352</v>
      </c>
      <c r="AB1134" s="63">
        <v>6</v>
      </c>
      <c r="AC1134" s="63" t="s">
        <v>1252</v>
      </c>
      <c r="AD1134" s="63" t="s">
        <v>17421</v>
      </c>
      <c r="AG1134" s="72">
        <v>6894492</v>
      </c>
      <c r="AH1134" s="1" t="s">
        <v>22187</v>
      </c>
      <c r="AI1134" s="1" t="s">
        <v>22188</v>
      </c>
    </row>
    <row r="1135" spans="21:35" x14ac:dyDescent="0.3">
      <c r="U1135" s="63">
        <v>1551</v>
      </c>
      <c r="V1135" s="63">
        <v>2</v>
      </c>
      <c r="W1135" s="63" t="s">
        <v>2386</v>
      </c>
      <c r="X1135" s="63">
        <v>5</v>
      </c>
      <c r="Y1135" s="63" t="s">
        <v>2066</v>
      </c>
      <c r="Z1135" s="63">
        <v>5101</v>
      </c>
      <c r="AA1135" s="63" t="s">
        <v>2352</v>
      </c>
      <c r="AB1135" s="63">
        <v>6</v>
      </c>
      <c r="AC1135" s="63" t="s">
        <v>1252</v>
      </c>
      <c r="AD1135" s="63" t="s">
        <v>17421</v>
      </c>
      <c r="AG1135" s="72">
        <v>6895154</v>
      </c>
      <c r="AH1135" s="1" t="s">
        <v>24439</v>
      </c>
      <c r="AI1135" s="1" t="s">
        <v>24440</v>
      </c>
    </row>
    <row r="1136" spans="21:35" x14ac:dyDescent="0.3">
      <c r="U1136" s="63">
        <v>1553</v>
      </c>
      <c r="V1136" s="63">
        <v>9</v>
      </c>
      <c r="W1136" s="63" t="s">
        <v>1469</v>
      </c>
      <c r="X1136" s="63">
        <v>5</v>
      </c>
      <c r="Y1136" s="63" t="s">
        <v>2066</v>
      </c>
      <c r="Z1136" s="63">
        <v>5101</v>
      </c>
      <c r="AA1136" s="63" t="s">
        <v>2352</v>
      </c>
      <c r="AB1136" s="63">
        <v>6</v>
      </c>
      <c r="AC1136" s="63" t="s">
        <v>1252</v>
      </c>
      <c r="AD1136" s="63" t="s">
        <v>17421</v>
      </c>
      <c r="AG1136" s="63">
        <v>6896132</v>
      </c>
      <c r="AH1136" s="63" t="s">
        <v>25027</v>
      </c>
      <c r="AI1136" s="63" t="s">
        <v>25028</v>
      </c>
    </row>
    <row r="1137" spans="21:35" x14ac:dyDescent="0.3">
      <c r="U1137" s="63">
        <v>1554</v>
      </c>
      <c r="V1137" s="63">
        <v>7</v>
      </c>
      <c r="W1137" s="63" t="s">
        <v>1716</v>
      </c>
      <c r="X1137" s="63">
        <v>5</v>
      </c>
      <c r="Y1137" s="63" t="s">
        <v>2066</v>
      </c>
      <c r="Z1137" s="63">
        <v>5101</v>
      </c>
      <c r="AA1137" s="63" t="s">
        <v>2352</v>
      </c>
      <c r="AB1137" s="63">
        <v>6</v>
      </c>
      <c r="AC1137" s="63" t="s">
        <v>1252</v>
      </c>
      <c r="AD1137" s="63" t="s">
        <v>17421</v>
      </c>
      <c r="AG1137" s="63">
        <v>6896269</v>
      </c>
      <c r="AH1137" s="63" t="s">
        <v>25975</v>
      </c>
      <c r="AI1137" s="63" t="s">
        <v>25976</v>
      </c>
    </row>
    <row r="1138" spans="21:35" x14ac:dyDescent="0.3">
      <c r="U1138" s="63">
        <v>1555</v>
      </c>
      <c r="V1138" s="63">
        <v>5</v>
      </c>
      <c r="W1138" s="63" t="s">
        <v>1259</v>
      </c>
      <c r="X1138" s="63">
        <v>5</v>
      </c>
      <c r="Y1138" s="63" t="s">
        <v>2066</v>
      </c>
      <c r="Z1138" s="63">
        <v>5101</v>
      </c>
      <c r="AA1138" s="63" t="s">
        <v>2352</v>
      </c>
      <c r="AB1138" s="63">
        <v>6</v>
      </c>
      <c r="AC1138" s="63" t="s">
        <v>1252</v>
      </c>
      <c r="AD1138" s="63" t="s">
        <v>17421</v>
      </c>
      <c r="AG1138" s="72">
        <v>6897411</v>
      </c>
      <c r="AH1138" s="1" t="s">
        <v>22539</v>
      </c>
      <c r="AI1138" s="1" t="s">
        <v>22540</v>
      </c>
    </row>
    <row r="1139" spans="21:35" x14ac:dyDescent="0.3">
      <c r="U1139" s="63">
        <v>1556</v>
      </c>
      <c r="V1139" s="63">
        <v>3</v>
      </c>
      <c r="W1139" s="63" t="s">
        <v>2387</v>
      </c>
      <c r="X1139" s="63">
        <v>5</v>
      </c>
      <c r="Y1139" s="63" t="s">
        <v>2066</v>
      </c>
      <c r="Z1139" s="63">
        <v>5101</v>
      </c>
      <c r="AA1139" s="63" t="s">
        <v>2352</v>
      </c>
      <c r="AB1139" s="63">
        <v>6</v>
      </c>
      <c r="AC1139" s="63" t="s">
        <v>1252</v>
      </c>
      <c r="AD1139" s="63" t="s">
        <v>17421</v>
      </c>
      <c r="AG1139" s="63">
        <v>6897612</v>
      </c>
      <c r="AH1139" s="63" t="s">
        <v>28248</v>
      </c>
      <c r="AI1139" s="63" t="s">
        <v>28249</v>
      </c>
    </row>
    <row r="1140" spans="21:35" x14ac:dyDescent="0.3">
      <c r="U1140" s="63">
        <v>1557</v>
      </c>
      <c r="V1140" s="63">
        <v>1</v>
      </c>
      <c r="W1140" s="63" t="s">
        <v>2388</v>
      </c>
      <c r="X1140" s="63">
        <v>5</v>
      </c>
      <c r="Y1140" s="63" t="s">
        <v>2066</v>
      </c>
      <c r="Z1140" s="63">
        <v>5101</v>
      </c>
      <c r="AA1140" s="63" t="s">
        <v>2352</v>
      </c>
      <c r="AB1140" s="63">
        <v>6</v>
      </c>
      <c r="AC1140" s="63" t="s">
        <v>1252</v>
      </c>
      <c r="AD1140" s="63" t="s">
        <v>17421</v>
      </c>
      <c r="AG1140" s="63">
        <v>6898828</v>
      </c>
      <c r="AH1140" s="63" t="s">
        <v>28242</v>
      </c>
      <c r="AI1140" s="63" t="s">
        <v>28243</v>
      </c>
    </row>
    <row r="1141" spans="21:35" x14ac:dyDescent="0.3">
      <c r="U1141" s="63">
        <v>1559</v>
      </c>
      <c r="V1141" s="63">
        <v>8</v>
      </c>
      <c r="W1141" s="63" t="s">
        <v>17457</v>
      </c>
      <c r="X1141" s="63">
        <v>5</v>
      </c>
      <c r="Y1141" s="63" t="s">
        <v>2066</v>
      </c>
      <c r="Z1141" s="63">
        <v>5101</v>
      </c>
      <c r="AA1141" s="63" t="s">
        <v>2352</v>
      </c>
      <c r="AB1141" s="63">
        <v>6</v>
      </c>
      <c r="AC1141" s="63" t="s">
        <v>1252</v>
      </c>
      <c r="AD1141" s="63" t="s">
        <v>17423</v>
      </c>
      <c r="AG1141" s="63">
        <v>6898953</v>
      </c>
      <c r="AH1141" s="63" t="s">
        <v>26569</v>
      </c>
      <c r="AI1141" s="63" t="s">
        <v>26570</v>
      </c>
    </row>
    <row r="1142" spans="21:35" x14ac:dyDescent="0.3">
      <c r="U1142" s="63">
        <v>1563</v>
      </c>
      <c r="V1142" s="63">
        <v>6</v>
      </c>
      <c r="W1142" s="63" t="s">
        <v>2389</v>
      </c>
      <c r="X1142" s="63">
        <v>5</v>
      </c>
      <c r="Y1142" s="63" t="s">
        <v>2066</v>
      </c>
      <c r="Z1142" s="63">
        <v>5101</v>
      </c>
      <c r="AA1142" s="63" t="s">
        <v>2352</v>
      </c>
      <c r="AB1142" s="63">
        <v>6</v>
      </c>
      <c r="AC1142" s="63" t="s">
        <v>1252</v>
      </c>
      <c r="AD1142" s="63" t="s">
        <v>17421</v>
      </c>
      <c r="AG1142" s="63">
        <v>6899491</v>
      </c>
      <c r="AH1142" s="63" t="s">
        <v>28028</v>
      </c>
      <c r="AI1142" s="63" t="s">
        <v>28029</v>
      </c>
    </row>
    <row r="1143" spans="21:35" x14ac:dyDescent="0.3">
      <c r="U1143" s="63">
        <v>1567</v>
      </c>
      <c r="V1143" s="63">
        <v>9</v>
      </c>
      <c r="W1143" s="63" t="s">
        <v>2390</v>
      </c>
      <c r="X1143" s="63">
        <v>5</v>
      </c>
      <c r="Y1143" s="63" t="s">
        <v>2066</v>
      </c>
      <c r="Z1143" s="63">
        <v>5101</v>
      </c>
      <c r="AA1143" s="63" t="s">
        <v>2352</v>
      </c>
      <c r="AB1143" s="63">
        <v>6</v>
      </c>
      <c r="AC1143" s="63" t="s">
        <v>1252</v>
      </c>
      <c r="AD1143" s="63" t="s">
        <v>17421</v>
      </c>
      <c r="AG1143" s="63">
        <v>6900509</v>
      </c>
      <c r="AH1143" s="63" t="s">
        <v>26221</v>
      </c>
      <c r="AI1143" s="63" t="s">
        <v>26222</v>
      </c>
    </row>
    <row r="1144" spans="21:35" x14ac:dyDescent="0.3">
      <c r="U1144" s="63">
        <v>1568</v>
      </c>
      <c r="V1144" s="63">
        <v>7</v>
      </c>
      <c r="W1144" s="63" t="s">
        <v>1477</v>
      </c>
      <c r="X1144" s="63">
        <v>5</v>
      </c>
      <c r="Y1144" s="63" t="s">
        <v>2066</v>
      </c>
      <c r="Z1144" s="63">
        <v>5101</v>
      </c>
      <c r="AA1144" s="63" t="s">
        <v>2352</v>
      </c>
      <c r="AB1144" s="63">
        <v>6</v>
      </c>
      <c r="AC1144" s="63" t="s">
        <v>1252</v>
      </c>
      <c r="AD1144" s="63" t="s">
        <v>17421</v>
      </c>
      <c r="AG1144" s="72">
        <v>6900601</v>
      </c>
      <c r="AH1144" s="1" t="s">
        <v>24483</v>
      </c>
      <c r="AI1144" s="1" t="s">
        <v>24484</v>
      </c>
    </row>
    <row r="1145" spans="21:35" x14ac:dyDescent="0.3">
      <c r="U1145" s="63">
        <v>1569</v>
      </c>
      <c r="V1145" s="63">
        <v>5</v>
      </c>
      <c r="W1145" s="63" t="s">
        <v>2391</v>
      </c>
      <c r="X1145" s="63">
        <v>5</v>
      </c>
      <c r="Y1145" s="63" t="s">
        <v>2066</v>
      </c>
      <c r="Z1145" s="63">
        <v>5101</v>
      </c>
      <c r="AA1145" s="63" t="s">
        <v>2352</v>
      </c>
      <c r="AB1145" s="63">
        <v>6</v>
      </c>
      <c r="AC1145" s="63" t="s">
        <v>1252</v>
      </c>
      <c r="AD1145" s="63" t="s">
        <v>17421</v>
      </c>
      <c r="AG1145" s="63">
        <v>6900683</v>
      </c>
      <c r="AH1145" s="63" t="s">
        <v>28172</v>
      </c>
      <c r="AI1145" s="63" t="s">
        <v>28173</v>
      </c>
    </row>
    <row r="1146" spans="21:35" x14ac:dyDescent="0.3">
      <c r="U1146" s="63">
        <v>1570</v>
      </c>
      <c r="V1146" s="63">
        <v>9</v>
      </c>
      <c r="W1146" s="63" t="s">
        <v>2392</v>
      </c>
      <c r="X1146" s="63">
        <v>5</v>
      </c>
      <c r="Y1146" s="63" t="s">
        <v>2066</v>
      </c>
      <c r="Z1146" s="63">
        <v>5101</v>
      </c>
      <c r="AA1146" s="63" t="s">
        <v>2352</v>
      </c>
      <c r="AB1146" s="63">
        <v>6</v>
      </c>
      <c r="AC1146" s="63" t="s">
        <v>1252</v>
      </c>
      <c r="AD1146" s="63" t="s">
        <v>17421</v>
      </c>
      <c r="AG1146" s="63">
        <v>6900874</v>
      </c>
      <c r="AH1146" s="63" t="s">
        <v>25745</v>
      </c>
      <c r="AI1146" s="63" t="s">
        <v>25746</v>
      </c>
    </row>
    <row r="1147" spans="21:35" x14ac:dyDescent="0.3">
      <c r="U1147" s="63">
        <v>1571</v>
      </c>
      <c r="V1147" s="63">
        <v>7</v>
      </c>
      <c r="W1147" s="63" t="s">
        <v>2393</v>
      </c>
      <c r="X1147" s="63">
        <v>5</v>
      </c>
      <c r="Y1147" s="63" t="s">
        <v>2066</v>
      </c>
      <c r="Z1147" s="63">
        <v>5101</v>
      </c>
      <c r="AA1147" s="63" t="s">
        <v>2352</v>
      </c>
      <c r="AB1147" s="63">
        <v>6</v>
      </c>
      <c r="AC1147" s="63" t="s">
        <v>1252</v>
      </c>
      <c r="AD1147" s="63" t="s">
        <v>17421</v>
      </c>
      <c r="AG1147" s="63">
        <v>6901145</v>
      </c>
      <c r="AH1147" s="63" t="s">
        <v>26803</v>
      </c>
      <c r="AI1147" s="63" t="s">
        <v>26804</v>
      </c>
    </row>
    <row r="1148" spans="21:35" x14ac:dyDescent="0.3">
      <c r="U1148" s="63">
        <v>1573</v>
      </c>
      <c r="V1148" s="63">
        <v>3</v>
      </c>
      <c r="W1148" s="63" t="s">
        <v>2394</v>
      </c>
      <c r="X1148" s="63">
        <v>5</v>
      </c>
      <c r="Y1148" s="63" t="s">
        <v>2066</v>
      </c>
      <c r="Z1148" s="63">
        <v>5101</v>
      </c>
      <c r="AA1148" s="63" t="s">
        <v>2352</v>
      </c>
      <c r="AB1148" s="63">
        <v>6</v>
      </c>
      <c r="AC1148" s="63" t="s">
        <v>1252</v>
      </c>
      <c r="AD1148" s="63" t="s">
        <v>17421</v>
      </c>
      <c r="AG1148" s="72">
        <v>6901673</v>
      </c>
      <c r="AH1148" s="1" t="s">
        <v>22225</v>
      </c>
      <c r="AI1148" s="1" t="s">
        <v>22226</v>
      </c>
    </row>
    <row r="1149" spans="21:35" x14ac:dyDescent="0.3">
      <c r="U1149" s="63">
        <v>1577</v>
      </c>
      <c r="V1149" s="63">
        <v>6</v>
      </c>
      <c r="W1149" s="63" t="s">
        <v>2395</v>
      </c>
      <c r="X1149" s="63">
        <v>5</v>
      </c>
      <c r="Y1149" s="63" t="s">
        <v>2066</v>
      </c>
      <c r="Z1149" s="63">
        <v>5101</v>
      </c>
      <c r="AA1149" s="63" t="s">
        <v>2352</v>
      </c>
      <c r="AB1149" s="63">
        <v>6</v>
      </c>
      <c r="AC1149" s="63" t="s">
        <v>1252</v>
      </c>
      <c r="AD1149" s="63" t="s">
        <v>17421</v>
      </c>
      <c r="AG1149" s="72">
        <v>6902428</v>
      </c>
      <c r="AH1149" s="1" t="s">
        <v>22579</v>
      </c>
      <c r="AI1149" s="1" t="s">
        <v>22580</v>
      </c>
    </row>
    <row r="1150" spans="21:35" x14ac:dyDescent="0.3">
      <c r="U1150" s="63">
        <v>1578</v>
      </c>
      <c r="V1150" s="63">
        <v>4</v>
      </c>
      <c r="W1150" s="63" t="s">
        <v>2396</v>
      </c>
      <c r="X1150" s="63">
        <v>5</v>
      </c>
      <c r="Y1150" s="63" t="s">
        <v>2066</v>
      </c>
      <c r="Z1150" s="63">
        <v>5101</v>
      </c>
      <c r="AA1150" s="63" t="s">
        <v>2352</v>
      </c>
      <c r="AB1150" s="63">
        <v>6</v>
      </c>
      <c r="AC1150" s="63" t="s">
        <v>1252</v>
      </c>
      <c r="AD1150" s="63" t="s">
        <v>17421</v>
      </c>
      <c r="AG1150" s="63">
        <v>6902445</v>
      </c>
      <c r="AH1150" s="63" t="s">
        <v>24989</v>
      </c>
      <c r="AI1150" s="63" t="s">
        <v>24990</v>
      </c>
    </row>
    <row r="1151" spans="21:35" x14ac:dyDescent="0.3">
      <c r="U1151" s="63">
        <v>1579</v>
      </c>
      <c r="V1151" s="63">
        <v>2</v>
      </c>
      <c r="W1151" s="63" t="s">
        <v>2397</v>
      </c>
      <c r="X1151" s="63">
        <v>5</v>
      </c>
      <c r="Y1151" s="63" t="s">
        <v>2066</v>
      </c>
      <c r="Z1151" s="63">
        <v>5101</v>
      </c>
      <c r="AA1151" s="63" t="s">
        <v>2352</v>
      </c>
      <c r="AB1151" s="63">
        <v>3</v>
      </c>
      <c r="AC1151" s="63" t="s">
        <v>1288</v>
      </c>
      <c r="AD1151" s="63" t="s">
        <v>17421</v>
      </c>
      <c r="AG1151" s="63">
        <v>6903777</v>
      </c>
      <c r="AH1151" s="63" t="s">
        <v>25225</v>
      </c>
      <c r="AI1151" s="63" t="s">
        <v>25226</v>
      </c>
    </row>
    <row r="1152" spans="21:35" x14ac:dyDescent="0.3">
      <c r="U1152" s="63">
        <v>1581</v>
      </c>
      <c r="V1152" s="63">
        <v>4</v>
      </c>
      <c r="W1152" s="63" t="s">
        <v>2398</v>
      </c>
      <c r="X1152" s="63">
        <v>5</v>
      </c>
      <c r="Y1152" s="63" t="s">
        <v>2066</v>
      </c>
      <c r="Z1152" s="63">
        <v>5101</v>
      </c>
      <c r="AA1152" s="63" t="s">
        <v>2352</v>
      </c>
      <c r="AB1152" s="63">
        <v>3</v>
      </c>
      <c r="AC1152" s="63" t="s">
        <v>1288</v>
      </c>
      <c r="AD1152" s="63" t="s">
        <v>17421</v>
      </c>
      <c r="AG1152" s="63">
        <v>6903858</v>
      </c>
      <c r="AH1152" s="63" t="s">
        <v>28008</v>
      </c>
      <c r="AI1152" s="63" t="s">
        <v>28009</v>
      </c>
    </row>
    <row r="1153" spans="21:35" x14ac:dyDescent="0.3">
      <c r="U1153" s="63">
        <v>1582</v>
      </c>
      <c r="V1153" s="63">
        <v>2</v>
      </c>
      <c r="W1153" s="63" t="s">
        <v>2399</v>
      </c>
      <c r="X1153" s="63">
        <v>5</v>
      </c>
      <c r="Y1153" s="63" t="s">
        <v>2066</v>
      </c>
      <c r="Z1153" s="63">
        <v>5101</v>
      </c>
      <c r="AA1153" s="63" t="s">
        <v>2352</v>
      </c>
      <c r="AB1153" s="63">
        <v>3</v>
      </c>
      <c r="AC1153" s="63" t="s">
        <v>1288</v>
      </c>
      <c r="AD1153" s="63" t="s">
        <v>17421</v>
      </c>
      <c r="AG1153" s="72">
        <v>6903958</v>
      </c>
      <c r="AH1153" s="1" t="s">
        <v>22205</v>
      </c>
      <c r="AI1153" s="1" t="s">
        <v>22206</v>
      </c>
    </row>
    <row r="1154" spans="21:35" x14ac:dyDescent="0.3">
      <c r="U1154" s="63">
        <v>1583</v>
      </c>
      <c r="V1154" s="63">
        <v>0</v>
      </c>
      <c r="W1154" s="63" t="s">
        <v>2400</v>
      </c>
      <c r="X1154" s="63">
        <v>5</v>
      </c>
      <c r="Y1154" s="63" t="s">
        <v>2066</v>
      </c>
      <c r="Z1154" s="63">
        <v>5101</v>
      </c>
      <c r="AA1154" s="63" t="s">
        <v>2352</v>
      </c>
      <c r="AB1154" s="63">
        <v>3</v>
      </c>
      <c r="AC1154" s="63" t="s">
        <v>1288</v>
      </c>
      <c r="AD1154" s="63" t="s">
        <v>17421</v>
      </c>
      <c r="AG1154" s="72">
        <v>6904508</v>
      </c>
      <c r="AH1154" s="1" t="s">
        <v>22989</v>
      </c>
      <c r="AI1154" s="1" t="s">
        <v>22990</v>
      </c>
    </row>
    <row r="1155" spans="21:35" x14ac:dyDescent="0.3">
      <c r="U1155" s="63">
        <v>1584</v>
      </c>
      <c r="V1155" s="63">
        <v>9</v>
      </c>
      <c r="W1155" s="63" t="s">
        <v>2401</v>
      </c>
      <c r="X1155" s="63">
        <v>5</v>
      </c>
      <c r="Y1155" s="63" t="s">
        <v>2066</v>
      </c>
      <c r="Z1155" s="63">
        <v>5101</v>
      </c>
      <c r="AA1155" s="63" t="s">
        <v>2352</v>
      </c>
      <c r="AB1155" s="63">
        <v>3</v>
      </c>
      <c r="AC1155" s="63" t="s">
        <v>1288</v>
      </c>
      <c r="AD1155" s="63" t="s">
        <v>17421</v>
      </c>
      <c r="AG1155" s="72">
        <v>6904612</v>
      </c>
      <c r="AH1155" s="1" t="s">
        <v>23017</v>
      </c>
      <c r="AI1155" s="1" t="s">
        <v>23018</v>
      </c>
    </row>
    <row r="1156" spans="21:35" x14ac:dyDescent="0.3">
      <c r="U1156" s="63">
        <v>1585</v>
      </c>
      <c r="V1156" s="63">
        <v>7</v>
      </c>
      <c r="W1156" s="63" t="s">
        <v>2402</v>
      </c>
      <c r="X1156" s="63">
        <v>5</v>
      </c>
      <c r="Y1156" s="63" t="s">
        <v>2066</v>
      </c>
      <c r="Z1156" s="63">
        <v>5101</v>
      </c>
      <c r="AA1156" s="63" t="s">
        <v>2352</v>
      </c>
      <c r="AB1156" s="63">
        <v>3</v>
      </c>
      <c r="AC1156" s="63" t="s">
        <v>1288</v>
      </c>
      <c r="AD1156" s="63" t="s">
        <v>17421</v>
      </c>
      <c r="AG1156" s="72">
        <v>6905806</v>
      </c>
      <c r="AH1156" s="1" t="s">
        <v>23579</v>
      </c>
      <c r="AI1156" s="1" t="s">
        <v>23580</v>
      </c>
    </row>
    <row r="1157" spans="21:35" x14ac:dyDescent="0.3">
      <c r="U1157" s="63">
        <v>1586</v>
      </c>
      <c r="V1157" s="63">
        <v>5</v>
      </c>
      <c r="W1157" s="63" t="s">
        <v>2403</v>
      </c>
      <c r="X1157" s="63">
        <v>5</v>
      </c>
      <c r="Y1157" s="63" t="s">
        <v>2066</v>
      </c>
      <c r="Z1157" s="63">
        <v>5101</v>
      </c>
      <c r="AA1157" s="63" t="s">
        <v>2352</v>
      </c>
      <c r="AB1157" s="63">
        <v>3</v>
      </c>
      <c r="AC1157" s="63" t="s">
        <v>1288</v>
      </c>
      <c r="AD1157" s="63" t="s">
        <v>17421</v>
      </c>
      <c r="AG1157" s="63">
        <v>6906353</v>
      </c>
      <c r="AH1157" s="63" t="s">
        <v>27726</v>
      </c>
      <c r="AI1157" s="63" t="s">
        <v>27727</v>
      </c>
    </row>
    <row r="1158" spans="21:35" x14ac:dyDescent="0.3">
      <c r="U1158" s="63">
        <v>1587</v>
      </c>
      <c r="V1158" s="63">
        <v>3</v>
      </c>
      <c r="W1158" s="63" t="s">
        <v>2140</v>
      </c>
      <c r="X1158" s="63">
        <v>5</v>
      </c>
      <c r="Y1158" s="63" t="s">
        <v>2066</v>
      </c>
      <c r="Z1158" s="63">
        <v>5101</v>
      </c>
      <c r="AA1158" s="63" t="s">
        <v>2352</v>
      </c>
      <c r="AB1158" s="63">
        <v>3</v>
      </c>
      <c r="AC1158" s="63" t="s">
        <v>1288</v>
      </c>
      <c r="AD1158" s="63" t="s">
        <v>17421</v>
      </c>
      <c r="AG1158" s="63">
        <v>6906444</v>
      </c>
      <c r="AH1158" s="63" t="s">
        <v>28212</v>
      </c>
      <c r="AI1158" s="63" t="s">
        <v>28213</v>
      </c>
    </row>
    <row r="1159" spans="21:35" x14ac:dyDescent="0.3">
      <c r="U1159" s="63">
        <v>1588</v>
      </c>
      <c r="V1159" s="63">
        <v>1</v>
      </c>
      <c r="W1159" s="63" t="s">
        <v>2404</v>
      </c>
      <c r="X1159" s="63">
        <v>5</v>
      </c>
      <c r="Y1159" s="63" t="s">
        <v>2066</v>
      </c>
      <c r="Z1159" s="63">
        <v>5101</v>
      </c>
      <c r="AA1159" s="63" t="s">
        <v>2352</v>
      </c>
      <c r="AB1159" s="63">
        <v>3</v>
      </c>
      <c r="AC1159" s="63" t="s">
        <v>1288</v>
      </c>
      <c r="AD1159" s="63" t="s">
        <v>17421</v>
      </c>
      <c r="AG1159" s="63">
        <v>6906954</v>
      </c>
      <c r="AH1159" s="63" t="s">
        <v>26057</v>
      </c>
      <c r="AI1159" s="63" t="s">
        <v>26058</v>
      </c>
    </row>
    <row r="1160" spans="21:35" x14ac:dyDescent="0.3">
      <c r="U1160" s="63">
        <v>1590</v>
      </c>
      <c r="V1160" s="63">
        <v>3</v>
      </c>
      <c r="W1160" s="63" t="s">
        <v>2405</v>
      </c>
      <c r="X1160" s="63">
        <v>5</v>
      </c>
      <c r="Y1160" s="63" t="s">
        <v>2066</v>
      </c>
      <c r="Z1160" s="63">
        <v>5101</v>
      </c>
      <c r="AA1160" s="63" t="s">
        <v>2352</v>
      </c>
      <c r="AB1160" s="63">
        <v>3</v>
      </c>
      <c r="AC1160" s="63" t="s">
        <v>1288</v>
      </c>
      <c r="AD1160" s="63" t="s">
        <v>17421</v>
      </c>
      <c r="AG1160" s="72">
        <v>6907086</v>
      </c>
      <c r="AH1160" s="1" t="s">
        <v>24641</v>
      </c>
      <c r="AI1160" s="1" t="s">
        <v>24642</v>
      </c>
    </row>
    <row r="1161" spans="21:35" x14ac:dyDescent="0.3">
      <c r="U1161" s="63">
        <v>1593</v>
      </c>
      <c r="V1161" s="63">
        <v>8</v>
      </c>
      <c r="W1161" s="63" t="s">
        <v>2406</v>
      </c>
      <c r="X1161" s="63">
        <v>5</v>
      </c>
      <c r="Y1161" s="63" t="s">
        <v>2066</v>
      </c>
      <c r="Z1161" s="63">
        <v>5101</v>
      </c>
      <c r="AA1161" s="63" t="s">
        <v>2352</v>
      </c>
      <c r="AB1161" s="63">
        <v>3</v>
      </c>
      <c r="AC1161" s="63" t="s">
        <v>1288</v>
      </c>
      <c r="AD1161" s="63" t="s">
        <v>17421</v>
      </c>
      <c r="AG1161" s="63">
        <v>6907869</v>
      </c>
      <c r="AH1161" s="63" t="s">
        <v>27682</v>
      </c>
      <c r="AI1161" s="63" t="s">
        <v>27683</v>
      </c>
    </row>
    <row r="1162" spans="21:35" x14ac:dyDescent="0.3">
      <c r="U1162" s="63">
        <v>1594</v>
      </c>
      <c r="V1162" s="63">
        <v>6</v>
      </c>
      <c r="W1162" s="63" t="s">
        <v>2407</v>
      </c>
      <c r="X1162" s="63">
        <v>5</v>
      </c>
      <c r="Y1162" s="63" t="s">
        <v>2066</v>
      </c>
      <c r="Z1162" s="63">
        <v>5101</v>
      </c>
      <c r="AA1162" s="63" t="s">
        <v>2352</v>
      </c>
      <c r="AB1162" s="63">
        <v>3</v>
      </c>
      <c r="AC1162" s="63" t="s">
        <v>1288</v>
      </c>
      <c r="AD1162" s="63" t="s">
        <v>17421</v>
      </c>
      <c r="AG1162" s="63">
        <v>6908748</v>
      </c>
      <c r="AH1162" s="63" t="s">
        <v>27476</v>
      </c>
      <c r="AI1162" s="63" t="s">
        <v>27477</v>
      </c>
    </row>
    <row r="1163" spans="21:35" x14ac:dyDescent="0.3">
      <c r="U1163" s="63">
        <v>1595</v>
      </c>
      <c r="V1163" s="63">
        <v>4</v>
      </c>
      <c r="W1163" s="63" t="s">
        <v>2408</v>
      </c>
      <c r="X1163" s="63">
        <v>5</v>
      </c>
      <c r="Y1163" s="63" t="s">
        <v>2066</v>
      </c>
      <c r="Z1163" s="63">
        <v>5101</v>
      </c>
      <c r="AA1163" s="63" t="s">
        <v>2352</v>
      </c>
      <c r="AB1163" s="63">
        <v>3</v>
      </c>
      <c r="AC1163" s="63" t="s">
        <v>1288</v>
      </c>
      <c r="AD1163" s="63" t="s">
        <v>17421</v>
      </c>
      <c r="AG1163" s="72">
        <v>6908849</v>
      </c>
      <c r="AH1163" s="1" t="s">
        <v>22349</v>
      </c>
      <c r="AI1163" s="1" t="s">
        <v>22350</v>
      </c>
    </row>
    <row r="1164" spans="21:35" x14ac:dyDescent="0.3">
      <c r="U1164" s="63">
        <v>1596</v>
      </c>
      <c r="V1164" s="63">
        <v>2</v>
      </c>
      <c r="W1164" s="63" t="s">
        <v>2409</v>
      </c>
      <c r="X1164" s="63">
        <v>5</v>
      </c>
      <c r="Y1164" s="63" t="s">
        <v>2066</v>
      </c>
      <c r="Z1164" s="63">
        <v>5101</v>
      </c>
      <c r="AA1164" s="63" t="s">
        <v>2352</v>
      </c>
      <c r="AB1164" s="63">
        <v>3</v>
      </c>
      <c r="AC1164" s="63" t="s">
        <v>1288</v>
      </c>
      <c r="AD1164" s="63" t="s">
        <v>17421</v>
      </c>
      <c r="AG1164" s="72">
        <v>6908983</v>
      </c>
      <c r="AH1164" s="1" t="s">
        <v>24135</v>
      </c>
      <c r="AI1164" s="1" t="s">
        <v>24136</v>
      </c>
    </row>
    <row r="1165" spans="21:35" x14ac:dyDescent="0.3">
      <c r="U1165" s="63">
        <v>1597</v>
      </c>
      <c r="V1165" s="63">
        <v>0</v>
      </c>
      <c r="W1165" s="63" t="s">
        <v>2410</v>
      </c>
      <c r="X1165" s="63">
        <v>5</v>
      </c>
      <c r="Y1165" s="63" t="s">
        <v>2066</v>
      </c>
      <c r="Z1165" s="63">
        <v>5101</v>
      </c>
      <c r="AA1165" s="63" t="s">
        <v>2352</v>
      </c>
      <c r="AB1165" s="63">
        <v>3</v>
      </c>
      <c r="AC1165" s="63" t="s">
        <v>1288</v>
      </c>
      <c r="AD1165" s="63" t="s">
        <v>17421</v>
      </c>
      <c r="AG1165" s="63">
        <v>6909194</v>
      </c>
      <c r="AH1165" s="63" t="s">
        <v>25579</v>
      </c>
      <c r="AI1165" s="63" t="s">
        <v>25580</v>
      </c>
    </row>
    <row r="1166" spans="21:35" x14ac:dyDescent="0.3">
      <c r="U1166" s="63">
        <v>1598</v>
      </c>
      <c r="V1166" s="63">
        <v>9</v>
      </c>
      <c r="W1166" s="63" t="s">
        <v>2411</v>
      </c>
      <c r="X1166" s="63">
        <v>5</v>
      </c>
      <c r="Y1166" s="63" t="s">
        <v>2066</v>
      </c>
      <c r="Z1166" s="63">
        <v>5101</v>
      </c>
      <c r="AA1166" s="63" t="s">
        <v>2352</v>
      </c>
      <c r="AB1166" s="63">
        <v>3</v>
      </c>
      <c r="AC1166" s="63" t="s">
        <v>1288</v>
      </c>
      <c r="AD1166" s="63" t="s">
        <v>17421</v>
      </c>
      <c r="AG1166" s="72">
        <v>6909349</v>
      </c>
      <c r="AH1166" s="1" t="s">
        <v>22423</v>
      </c>
      <c r="AI1166" s="1" t="s">
        <v>22424</v>
      </c>
    </row>
    <row r="1167" spans="21:35" x14ac:dyDescent="0.3">
      <c r="U1167" s="63">
        <v>1599</v>
      </c>
      <c r="V1167" s="63">
        <v>7</v>
      </c>
      <c r="W1167" s="63" t="s">
        <v>2412</v>
      </c>
      <c r="X1167" s="63">
        <v>5</v>
      </c>
      <c r="Y1167" s="63" t="s">
        <v>2066</v>
      </c>
      <c r="Z1167" s="63">
        <v>5101</v>
      </c>
      <c r="AA1167" s="63" t="s">
        <v>2352</v>
      </c>
      <c r="AB1167" s="63">
        <v>3</v>
      </c>
      <c r="AC1167" s="63" t="s">
        <v>1288</v>
      </c>
      <c r="AD1167" s="63" t="s">
        <v>17421</v>
      </c>
      <c r="AG1167" s="72">
        <v>6910654</v>
      </c>
      <c r="AH1167" s="1" t="s">
        <v>21955</v>
      </c>
      <c r="AI1167" s="1" t="s">
        <v>21956</v>
      </c>
    </row>
    <row r="1168" spans="21:35" x14ac:dyDescent="0.3">
      <c r="U1168" s="63">
        <v>1601</v>
      </c>
      <c r="V1168" s="63">
        <v>2</v>
      </c>
      <c r="W1168" s="63" t="s">
        <v>2413</v>
      </c>
      <c r="X1168" s="63">
        <v>5</v>
      </c>
      <c r="Y1168" s="63" t="s">
        <v>2066</v>
      </c>
      <c r="Z1168" s="63">
        <v>5101</v>
      </c>
      <c r="AA1168" s="63" t="s">
        <v>2352</v>
      </c>
      <c r="AB1168" s="63">
        <v>3</v>
      </c>
      <c r="AC1168" s="63" t="s">
        <v>1288</v>
      </c>
      <c r="AD1168" s="63" t="s">
        <v>17421</v>
      </c>
      <c r="AG1168" s="63">
        <v>6910658</v>
      </c>
      <c r="AH1168" s="63" t="s">
        <v>27890</v>
      </c>
      <c r="AI1168" s="63" t="s">
        <v>27891</v>
      </c>
    </row>
    <row r="1169" spans="21:35" x14ac:dyDescent="0.3">
      <c r="U1169" s="63">
        <v>1602</v>
      </c>
      <c r="V1169" s="63">
        <v>0</v>
      </c>
      <c r="W1169" s="63" t="s">
        <v>2414</v>
      </c>
      <c r="X1169" s="63">
        <v>5</v>
      </c>
      <c r="Y1169" s="63" t="s">
        <v>2066</v>
      </c>
      <c r="Z1169" s="63">
        <v>5101</v>
      </c>
      <c r="AA1169" s="63" t="s">
        <v>2352</v>
      </c>
      <c r="AB1169" s="63">
        <v>3</v>
      </c>
      <c r="AC1169" s="63" t="s">
        <v>1288</v>
      </c>
      <c r="AD1169" s="63" t="s">
        <v>17421</v>
      </c>
      <c r="AG1169" s="72">
        <v>6911038</v>
      </c>
      <c r="AH1169" s="1" t="s">
        <v>23533</v>
      </c>
      <c r="AI1169" s="1" t="s">
        <v>23534</v>
      </c>
    </row>
    <row r="1170" spans="21:35" x14ac:dyDescent="0.3">
      <c r="U1170" s="63">
        <v>1603</v>
      </c>
      <c r="V1170" s="63">
        <v>9</v>
      </c>
      <c r="W1170" s="63" t="s">
        <v>2415</v>
      </c>
      <c r="X1170" s="63">
        <v>5</v>
      </c>
      <c r="Y1170" s="63" t="s">
        <v>2066</v>
      </c>
      <c r="Z1170" s="63">
        <v>5101</v>
      </c>
      <c r="AA1170" s="63" t="s">
        <v>2352</v>
      </c>
      <c r="AB1170" s="63">
        <v>3</v>
      </c>
      <c r="AC1170" s="63" t="s">
        <v>1288</v>
      </c>
      <c r="AD1170" s="63" t="s">
        <v>17421</v>
      </c>
      <c r="AG1170" s="63">
        <v>6912004</v>
      </c>
      <c r="AH1170" s="63" t="s">
        <v>25703</v>
      </c>
      <c r="AI1170" s="63" t="s">
        <v>25704</v>
      </c>
    </row>
    <row r="1171" spans="21:35" x14ac:dyDescent="0.3">
      <c r="U1171" s="63">
        <v>1604</v>
      </c>
      <c r="V1171" s="63">
        <v>7</v>
      </c>
      <c r="W1171" s="63" t="s">
        <v>2416</v>
      </c>
      <c r="X1171" s="63">
        <v>5</v>
      </c>
      <c r="Y1171" s="63" t="s">
        <v>2066</v>
      </c>
      <c r="Z1171" s="63">
        <v>5101</v>
      </c>
      <c r="AA1171" s="63" t="s">
        <v>2352</v>
      </c>
      <c r="AB1171" s="63">
        <v>3</v>
      </c>
      <c r="AC1171" s="63" t="s">
        <v>1288</v>
      </c>
      <c r="AD1171" s="63" t="s">
        <v>17421</v>
      </c>
      <c r="AG1171" s="63">
        <v>6912074</v>
      </c>
      <c r="AH1171" s="63" t="s">
        <v>26163</v>
      </c>
      <c r="AI1171" s="63" t="s">
        <v>26164</v>
      </c>
    </row>
    <row r="1172" spans="21:35" x14ac:dyDescent="0.3">
      <c r="U1172" s="63">
        <v>1607</v>
      </c>
      <c r="V1172" s="63">
        <v>1</v>
      </c>
      <c r="W1172" s="63" t="s">
        <v>2417</v>
      </c>
      <c r="X1172" s="63">
        <v>5</v>
      </c>
      <c r="Y1172" s="63" t="s">
        <v>2066</v>
      </c>
      <c r="Z1172" s="63">
        <v>5101</v>
      </c>
      <c r="AA1172" s="63" t="s">
        <v>2352</v>
      </c>
      <c r="AB1172" s="63">
        <v>3</v>
      </c>
      <c r="AC1172" s="63" t="s">
        <v>1288</v>
      </c>
      <c r="AD1172" s="63" t="s">
        <v>17421</v>
      </c>
      <c r="AG1172" s="63">
        <v>6912160</v>
      </c>
      <c r="AH1172" s="63" t="s">
        <v>27710</v>
      </c>
      <c r="AI1172" s="63" t="s">
        <v>27711</v>
      </c>
    </row>
    <row r="1173" spans="21:35" x14ac:dyDescent="0.3">
      <c r="U1173" s="63">
        <v>1609</v>
      </c>
      <c r="V1173" s="63">
        <v>8</v>
      </c>
      <c r="W1173" s="63" t="s">
        <v>2418</v>
      </c>
      <c r="X1173" s="63">
        <v>5</v>
      </c>
      <c r="Y1173" s="63" t="s">
        <v>2066</v>
      </c>
      <c r="Z1173" s="63">
        <v>5101</v>
      </c>
      <c r="AA1173" s="63" t="s">
        <v>2352</v>
      </c>
      <c r="AB1173" s="63">
        <v>3</v>
      </c>
      <c r="AC1173" s="63" t="s">
        <v>1288</v>
      </c>
      <c r="AD1173" s="63" t="s">
        <v>17421</v>
      </c>
      <c r="AG1173" s="63">
        <v>6912281</v>
      </c>
      <c r="AH1173" s="63" t="s">
        <v>26839</v>
      </c>
      <c r="AI1173" s="63" t="s">
        <v>26840</v>
      </c>
    </row>
    <row r="1174" spans="21:35" x14ac:dyDescent="0.3">
      <c r="U1174" s="63">
        <v>1610</v>
      </c>
      <c r="V1174" s="63">
        <v>1</v>
      </c>
      <c r="W1174" s="63" t="s">
        <v>2419</v>
      </c>
      <c r="X1174" s="63">
        <v>5</v>
      </c>
      <c r="Y1174" s="63" t="s">
        <v>2066</v>
      </c>
      <c r="Z1174" s="63">
        <v>5101</v>
      </c>
      <c r="AA1174" s="63" t="s">
        <v>2352</v>
      </c>
      <c r="AB1174" s="63">
        <v>3</v>
      </c>
      <c r="AC1174" s="63" t="s">
        <v>1288</v>
      </c>
      <c r="AD1174" s="63" t="s">
        <v>17421</v>
      </c>
      <c r="AG1174" s="72">
        <v>6912747</v>
      </c>
      <c r="AH1174" s="1" t="s">
        <v>24255</v>
      </c>
      <c r="AI1174" s="1" t="s">
        <v>24256</v>
      </c>
    </row>
    <row r="1175" spans="21:35" x14ac:dyDescent="0.3">
      <c r="U1175" s="63">
        <v>1616</v>
      </c>
      <c r="V1175" s="63">
        <v>0</v>
      </c>
      <c r="W1175" s="63" t="s">
        <v>17458</v>
      </c>
      <c r="X1175" s="63">
        <v>5</v>
      </c>
      <c r="Y1175" s="63" t="s">
        <v>2066</v>
      </c>
      <c r="Z1175" s="63">
        <v>5101</v>
      </c>
      <c r="AA1175" s="63" t="s">
        <v>2352</v>
      </c>
      <c r="AB1175" s="63">
        <v>3</v>
      </c>
      <c r="AC1175" s="63" t="s">
        <v>1288</v>
      </c>
      <c r="AD1175" s="63" t="s">
        <v>17423</v>
      </c>
      <c r="AG1175" s="63">
        <v>6913397</v>
      </c>
      <c r="AH1175" s="63" t="s">
        <v>25311</v>
      </c>
      <c r="AI1175" s="63" t="s">
        <v>25312</v>
      </c>
    </row>
    <row r="1176" spans="21:35" x14ac:dyDescent="0.3">
      <c r="U1176" s="63">
        <v>1617</v>
      </c>
      <c r="V1176" s="63">
        <v>9</v>
      </c>
      <c r="W1176" s="63" t="s">
        <v>17459</v>
      </c>
      <c r="X1176" s="63">
        <v>5</v>
      </c>
      <c r="Y1176" s="63" t="s">
        <v>2066</v>
      </c>
      <c r="Z1176" s="63">
        <v>5101</v>
      </c>
      <c r="AA1176" s="63" t="s">
        <v>2352</v>
      </c>
      <c r="AB1176" s="63">
        <v>3</v>
      </c>
      <c r="AC1176" s="63" t="s">
        <v>1288</v>
      </c>
      <c r="AD1176" s="63" t="s">
        <v>17423</v>
      </c>
      <c r="AG1176" s="63">
        <v>6913516</v>
      </c>
      <c r="AH1176" s="63" t="s">
        <v>27620</v>
      </c>
      <c r="AI1176" s="63" t="s">
        <v>27621</v>
      </c>
    </row>
    <row r="1177" spans="21:35" x14ac:dyDescent="0.3">
      <c r="U1177" s="63">
        <v>1619</v>
      </c>
      <c r="V1177" s="63">
        <v>5</v>
      </c>
      <c r="W1177" s="63" t="s">
        <v>2420</v>
      </c>
      <c r="X1177" s="63">
        <v>5</v>
      </c>
      <c r="Y1177" s="63" t="s">
        <v>2066</v>
      </c>
      <c r="Z1177" s="63">
        <v>5101</v>
      </c>
      <c r="AA1177" s="63" t="s">
        <v>2352</v>
      </c>
      <c r="AB1177" s="63">
        <v>3</v>
      </c>
      <c r="AC1177" s="63" t="s">
        <v>1288</v>
      </c>
      <c r="AD1177" s="63" t="s">
        <v>17421</v>
      </c>
      <c r="AG1177" s="72">
        <v>6914478</v>
      </c>
      <c r="AH1177" s="1" t="s">
        <v>21965</v>
      </c>
      <c r="AI1177" s="1" t="s">
        <v>21966</v>
      </c>
    </row>
    <row r="1178" spans="21:35" x14ac:dyDescent="0.3">
      <c r="U1178" s="63">
        <v>1620</v>
      </c>
      <c r="V1178" s="63">
        <v>9</v>
      </c>
      <c r="W1178" s="63" t="s">
        <v>2421</v>
      </c>
      <c r="X1178" s="63">
        <v>5</v>
      </c>
      <c r="Y1178" s="63" t="s">
        <v>2066</v>
      </c>
      <c r="Z1178" s="63">
        <v>5101</v>
      </c>
      <c r="AA1178" s="63" t="s">
        <v>2352</v>
      </c>
      <c r="AB1178" s="63">
        <v>3</v>
      </c>
      <c r="AC1178" s="63" t="s">
        <v>1288</v>
      </c>
      <c r="AD1178" s="63" t="s">
        <v>17421</v>
      </c>
      <c r="AG1178" s="72">
        <v>6915993</v>
      </c>
      <c r="AH1178" s="1" t="s">
        <v>23745</v>
      </c>
      <c r="AI1178" s="1" t="s">
        <v>23746</v>
      </c>
    </row>
    <row r="1179" spans="21:35" x14ac:dyDescent="0.3">
      <c r="U1179" s="63">
        <v>1621</v>
      </c>
      <c r="V1179" s="63">
        <v>7</v>
      </c>
      <c r="W1179" s="63" t="s">
        <v>2422</v>
      </c>
      <c r="X1179" s="63">
        <v>5</v>
      </c>
      <c r="Y1179" s="63" t="s">
        <v>2066</v>
      </c>
      <c r="Z1179" s="63">
        <v>5101</v>
      </c>
      <c r="AA1179" s="63" t="s">
        <v>2352</v>
      </c>
      <c r="AB1179" s="63">
        <v>3</v>
      </c>
      <c r="AC1179" s="63" t="s">
        <v>1288</v>
      </c>
      <c r="AD1179" s="63" t="s">
        <v>17421</v>
      </c>
      <c r="AG1179" s="63">
        <v>6916604</v>
      </c>
      <c r="AH1179" s="63" t="s">
        <v>27732</v>
      </c>
      <c r="AI1179" s="63" t="s">
        <v>27733</v>
      </c>
    </row>
    <row r="1180" spans="21:35" x14ac:dyDescent="0.3">
      <c r="U1180" s="63">
        <v>1623</v>
      </c>
      <c r="V1180" s="63">
        <v>3</v>
      </c>
      <c r="W1180" s="63" t="s">
        <v>2423</v>
      </c>
      <c r="X1180" s="63">
        <v>5</v>
      </c>
      <c r="Y1180" s="63" t="s">
        <v>2066</v>
      </c>
      <c r="Z1180" s="63">
        <v>5101</v>
      </c>
      <c r="AA1180" s="63" t="s">
        <v>2352</v>
      </c>
      <c r="AB1180" s="63">
        <v>4</v>
      </c>
      <c r="AC1180" s="63" t="s">
        <v>1291</v>
      </c>
      <c r="AD1180" s="63" t="s">
        <v>17421</v>
      </c>
      <c r="AG1180" s="63">
        <v>6917053</v>
      </c>
      <c r="AH1180" s="63" t="s">
        <v>25305</v>
      </c>
      <c r="AI1180" s="63" t="s">
        <v>25306</v>
      </c>
    </row>
    <row r="1181" spans="21:35" x14ac:dyDescent="0.3">
      <c r="U1181" s="63">
        <v>1624</v>
      </c>
      <c r="V1181" s="63">
        <v>1</v>
      </c>
      <c r="W1181" s="63" t="s">
        <v>2424</v>
      </c>
      <c r="X1181" s="63">
        <v>5</v>
      </c>
      <c r="Y1181" s="63" t="s">
        <v>2066</v>
      </c>
      <c r="Z1181" s="63">
        <v>5101</v>
      </c>
      <c r="AA1181" s="63" t="s">
        <v>2352</v>
      </c>
      <c r="AB1181" s="63">
        <v>4</v>
      </c>
      <c r="AC1181" s="63" t="s">
        <v>1291</v>
      </c>
      <c r="AD1181" s="63" t="s">
        <v>17421</v>
      </c>
      <c r="AG1181" s="63">
        <v>6917509</v>
      </c>
      <c r="AH1181" s="63" t="s">
        <v>27746</v>
      </c>
      <c r="AI1181" s="63" t="s">
        <v>27747</v>
      </c>
    </row>
    <row r="1182" spans="21:35" x14ac:dyDescent="0.3">
      <c r="U1182" s="63">
        <v>1626</v>
      </c>
      <c r="V1182" s="63">
        <v>8</v>
      </c>
      <c r="W1182" s="63" t="s">
        <v>2425</v>
      </c>
      <c r="X1182" s="63">
        <v>5</v>
      </c>
      <c r="Y1182" s="63" t="s">
        <v>2066</v>
      </c>
      <c r="Z1182" s="63">
        <v>5101</v>
      </c>
      <c r="AA1182" s="63" t="s">
        <v>2352</v>
      </c>
      <c r="AB1182" s="63">
        <v>4</v>
      </c>
      <c r="AC1182" s="63" t="s">
        <v>1291</v>
      </c>
      <c r="AD1182" s="63" t="s">
        <v>17421</v>
      </c>
      <c r="AG1182" s="72">
        <v>6917902</v>
      </c>
      <c r="AH1182" s="1" t="s">
        <v>21893</v>
      </c>
      <c r="AI1182" s="1" t="s">
        <v>21894</v>
      </c>
    </row>
    <row r="1183" spans="21:35" x14ac:dyDescent="0.3">
      <c r="U1183" s="63">
        <v>1629</v>
      </c>
      <c r="V1183" s="63">
        <v>2</v>
      </c>
      <c r="W1183" s="63" t="s">
        <v>2426</v>
      </c>
      <c r="X1183" s="63">
        <v>5</v>
      </c>
      <c r="Y1183" s="63" t="s">
        <v>2066</v>
      </c>
      <c r="Z1183" s="63">
        <v>5101</v>
      </c>
      <c r="AA1183" s="63" t="s">
        <v>2352</v>
      </c>
      <c r="AB1183" s="63">
        <v>4</v>
      </c>
      <c r="AC1183" s="63" t="s">
        <v>1291</v>
      </c>
      <c r="AD1183" s="63" t="s">
        <v>17421</v>
      </c>
      <c r="AG1183" s="72">
        <v>6917978</v>
      </c>
      <c r="AH1183" s="1" t="s">
        <v>22545</v>
      </c>
      <c r="AI1183" s="1" t="s">
        <v>22546</v>
      </c>
    </row>
    <row r="1184" spans="21:35" x14ac:dyDescent="0.3">
      <c r="U1184" s="63">
        <v>1631</v>
      </c>
      <c r="V1184" s="63">
        <v>4</v>
      </c>
      <c r="W1184" s="63" t="s">
        <v>2427</v>
      </c>
      <c r="X1184" s="63">
        <v>5</v>
      </c>
      <c r="Y1184" s="63" t="s">
        <v>2066</v>
      </c>
      <c r="Z1184" s="63">
        <v>5109</v>
      </c>
      <c r="AA1184" s="63" t="s">
        <v>2428</v>
      </c>
      <c r="AB1184" s="63">
        <v>4</v>
      </c>
      <c r="AC1184" s="63" t="s">
        <v>1291</v>
      </c>
      <c r="AD1184" s="63" t="s">
        <v>17421</v>
      </c>
      <c r="AG1184" s="72">
        <v>6918690</v>
      </c>
      <c r="AH1184" s="1" t="s">
        <v>24565</v>
      </c>
      <c r="AI1184" s="1" t="s">
        <v>24566</v>
      </c>
    </row>
    <row r="1185" spans="21:35" x14ac:dyDescent="0.3">
      <c r="U1185" s="63">
        <v>1632</v>
      </c>
      <c r="V1185" s="63">
        <v>2</v>
      </c>
      <c r="W1185" s="63" t="s">
        <v>2429</v>
      </c>
      <c r="X1185" s="63">
        <v>5</v>
      </c>
      <c r="Y1185" s="63" t="s">
        <v>2066</v>
      </c>
      <c r="Z1185" s="63">
        <v>5101</v>
      </c>
      <c r="AA1185" s="63" t="s">
        <v>2352</v>
      </c>
      <c r="AB1185" s="63">
        <v>3</v>
      </c>
      <c r="AC1185" s="63" t="s">
        <v>1288</v>
      </c>
      <c r="AD1185" s="63" t="s">
        <v>17421</v>
      </c>
      <c r="AG1185" s="72">
        <v>6919029</v>
      </c>
      <c r="AH1185" s="1" t="s">
        <v>22369</v>
      </c>
      <c r="AI1185" s="1" t="s">
        <v>22370</v>
      </c>
    </row>
    <row r="1186" spans="21:35" x14ac:dyDescent="0.3">
      <c r="U1186" s="63">
        <v>1634</v>
      </c>
      <c r="V1186" s="63">
        <v>9</v>
      </c>
      <c r="W1186" s="63" t="s">
        <v>2430</v>
      </c>
      <c r="X1186" s="63">
        <v>5</v>
      </c>
      <c r="Y1186" s="63" t="s">
        <v>2066</v>
      </c>
      <c r="Z1186" s="63">
        <v>5101</v>
      </c>
      <c r="AA1186" s="63" t="s">
        <v>2352</v>
      </c>
      <c r="AB1186" s="63">
        <v>4</v>
      </c>
      <c r="AC1186" s="63" t="s">
        <v>1291</v>
      </c>
      <c r="AD1186" s="63" t="s">
        <v>17421</v>
      </c>
      <c r="AG1186" s="72">
        <v>6919204</v>
      </c>
      <c r="AH1186" s="1" t="s">
        <v>24183</v>
      </c>
      <c r="AI1186" s="1" t="s">
        <v>24184</v>
      </c>
    </row>
    <row r="1187" spans="21:35" x14ac:dyDescent="0.3">
      <c r="U1187" s="63">
        <v>1635</v>
      </c>
      <c r="V1187" s="63">
        <v>7</v>
      </c>
      <c r="W1187" s="63" t="s">
        <v>2431</v>
      </c>
      <c r="X1187" s="63">
        <v>5</v>
      </c>
      <c r="Y1187" s="63" t="s">
        <v>2066</v>
      </c>
      <c r="Z1187" s="63">
        <v>5101</v>
      </c>
      <c r="AA1187" s="63" t="s">
        <v>2352</v>
      </c>
      <c r="AB1187" s="63">
        <v>3</v>
      </c>
      <c r="AC1187" s="63" t="s">
        <v>1288</v>
      </c>
      <c r="AD1187" s="63" t="s">
        <v>17421</v>
      </c>
      <c r="AG1187" s="63">
        <v>6919232</v>
      </c>
      <c r="AH1187" s="63" t="s">
        <v>28278</v>
      </c>
      <c r="AI1187" s="63" t="s">
        <v>28279</v>
      </c>
    </row>
    <row r="1188" spans="21:35" x14ac:dyDescent="0.3">
      <c r="U1188" s="63">
        <v>1638</v>
      </c>
      <c r="V1188" s="63">
        <v>1</v>
      </c>
      <c r="W1188" s="63" t="s">
        <v>2432</v>
      </c>
      <c r="X1188" s="63">
        <v>5</v>
      </c>
      <c r="Y1188" s="63" t="s">
        <v>2066</v>
      </c>
      <c r="Z1188" s="63">
        <v>5101</v>
      </c>
      <c r="AA1188" s="63" t="s">
        <v>2352</v>
      </c>
      <c r="AB1188" s="63">
        <v>4</v>
      </c>
      <c r="AC1188" s="63" t="s">
        <v>1291</v>
      </c>
      <c r="AD1188" s="63" t="s">
        <v>17421</v>
      </c>
      <c r="AG1188" s="63">
        <v>6920441</v>
      </c>
      <c r="AH1188" s="63" t="s">
        <v>27852</v>
      </c>
      <c r="AI1188" s="63" t="s">
        <v>27853</v>
      </c>
    </row>
    <row r="1189" spans="21:35" x14ac:dyDescent="0.3">
      <c r="U1189" s="63">
        <v>1641</v>
      </c>
      <c r="V1189" s="63">
        <v>1</v>
      </c>
      <c r="W1189" s="63" t="s">
        <v>2433</v>
      </c>
      <c r="X1189" s="63">
        <v>5</v>
      </c>
      <c r="Y1189" s="63" t="s">
        <v>2066</v>
      </c>
      <c r="Z1189" s="63">
        <v>5101</v>
      </c>
      <c r="AA1189" s="63" t="s">
        <v>2352</v>
      </c>
      <c r="AB1189" s="63">
        <v>4</v>
      </c>
      <c r="AC1189" s="63" t="s">
        <v>1291</v>
      </c>
      <c r="AD1189" s="63" t="s">
        <v>17421</v>
      </c>
      <c r="AG1189" s="63">
        <v>6921198</v>
      </c>
      <c r="AH1189" s="63" t="s">
        <v>25213</v>
      </c>
      <c r="AI1189" s="63" t="s">
        <v>25214</v>
      </c>
    </row>
    <row r="1190" spans="21:35" x14ac:dyDescent="0.3">
      <c r="U1190" s="63">
        <v>1644</v>
      </c>
      <c r="V1190" s="63">
        <v>6</v>
      </c>
      <c r="W1190" s="63" t="s">
        <v>17460</v>
      </c>
      <c r="X1190" s="63">
        <v>5</v>
      </c>
      <c r="Y1190" s="63" t="s">
        <v>2066</v>
      </c>
      <c r="Z1190" s="63">
        <v>5101</v>
      </c>
      <c r="AA1190" s="63" t="s">
        <v>2352</v>
      </c>
      <c r="AB1190" s="63">
        <v>4</v>
      </c>
      <c r="AC1190" s="63" t="s">
        <v>1291</v>
      </c>
      <c r="AD1190" s="63" t="s">
        <v>17461</v>
      </c>
      <c r="AG1190" s="72">
        <v>6921876</v>
      </c>
      <c r="AH1190" s="1" t="s">
        <v>23449</v>
      </c>
      <c r="AI1190" s="1" t="s">
        <v>23450</v>
      </c>
    </row>
    <row r="1191" spans="21:35" x14ac:dyDescent="0.3">
      <c r="U1191" s="63">
        <v>1647</v>
      </c>
      <c r="V1191" s="63">
        <v>0</v>
      </c>
      <c r="W1191" s="63" t="s">
        <v>17462</v>
      </c>
      <c r="X1191" s="63">
        <v>5</v>
      </c>
      <c r="Y1191" s="63" t="s">
        <v>2066</v>
      </c>
      <c r="Z1191" s="63">
        <v>5101</v>
      </c>
      <c r="AA1191" s="63" t="s">
        <v>2352</v>
      </c>
      <c r="AB1191" s="63">
        <v>4</v>
      </c>
      <c r="AC1191" s="63" t="s">
        <v>1291</v>
      </c>
      <c r="AD1191" s="63" t="s">
        <v>17423</v>
      </c>
      <c r="AG1191" s="72">
        <v>6930074</v>
      </c>
      <c r="AH1191" s="1" t="s">
        <v>22917</v>
      </c>
      <c r="AI1191" s="1" t="s">
        <v>22918</v>
      </c>
    </row>
    <row r="1192" spans="21:35" x14ac:dyDescent="0.3">
      <c r="U1192" s="63">
        <v>1650</v>
      </c>
      <c r="V1192" s="63">
        <v>0</v>
      </c>
      <c r="W1192" s="63" t="s">
        <v>2434</v>
      </c>
      <c r="X1192" s="63">
        <v>5</v>
      </c>
      <c r="Y1192" s="63" t="s">
        <v>2066</v>
      </c>
      <c r="Z1192" s="63">
        <v>5101</v>
      </c>
      <c r="AA1192" s="63" t="s">
        <v>2352</v>
      </c>
      <c r="AB1192" s="63">
        <v>3</v>
      </c>
      <c r="AC1192" s="63" t="s">
        <v>1288</v>
      </c>
      <c r="AD1192" s="63" t="s">
        <v>17421</v>
      </c>
      <c r="AG1192" s="72">
        <v>6931005</v>
      </c>
      <c r="AH1192" s="1" t="s">
        <v>24185</v>
      </c>
      <c r="AI1192" s="1" t="s">
        <v>24186</v>
      </c>
    </row>
    <row r="1193" spans="21:35" x14ac:dyDescent="0.3">
      <c r="U1193" s="63">
        <v>1653</v>
      </c>
      <c r="V1193" s="63">
        <v>5</v>
      </c>
      <c r="W1193" s="63" t="s">
        <v>2435</v>
      </c>
      <c r="X1193" s="63">
        <v>5</v>
      </c>
      <c r="Y1193" s="63" t="s">
        <v>2066</v>
      </c>
      <c r="Z1193" s="63">
        <v>5101</v>
      </c>
      <c r="AA1193" s="63" t="s">
        <v>2352</v>
      </c>
      <c r="AB1193" s="63">
        <v>3</v>
      </c>
      <c r="AC1193" s="63" t="s">
        <v>1288</v>
      </c>
      <c r="AD1193" s="63" t="s">
        <v>17421</v>
      </c>
      <c r="AG1193" s="63">
        <v>6932810</v>
      </c>
      <c r="AH1193" s="63" t="s">
        <v>26407</v>
      </c>
      <c r="AI1193" s="63" t="s">
        <v>26408</v>
      </c>
    </row>
    <row r="1194" spans="21:35" x14ac:dyDescent="0.3">
      <c r="U1194" s="63">
        <v>1657</v>
      </c>
      <c r="V1194" s="63">
        <v>8</v>
      </c>
      <c r="W1194" s="63" t="s">
        <v>2436</v>
      </c>
      <c r="X1194" s="63">
        <v>5</v>
      </c>
      <c r="Y1194" s="63" t="s">
        <v>2066</v>
      </c>
      <c r="Z1194" s="63">
        <v>5101</v>
      </c>
      <c r="AA1194" s="63" t="s">
        <v>2352</v>
      </c>
      <c r="AB1194" s="63">
        <v>3</v>
      </c>
      <c r="AC1194" s="63" t="s">
        <v>1288</v>
      </c>
      <c r="AD1194" s="63" t="s">
        <v>17421</v>
      </c>
      <c r="AG1194" s="72">
        <v>6932921</v>
      </c>
      <c r="AH1194" s="1" t="s">
        <v>23509</v>
      </c>
      <c r="AI1194" s="1" t="s">
        <v>23510</v>
      </c>
    </row>
    <row r="1195" spans="21:35" x14ac:dyDescent="0.3">
      <c r="U1195" s="63">
        <v>1663</v>
      </c>
      <c r="V1195" s="63">
        <v>2</v>
      </c>
      <c r="W1195" s="63" t="s">
        <v>2437</v>
      </c>
      <c r="X1195" s="63">
        <v>5</v>
      </c>
      <c r="Y1195" s="63" t="s">
        <v>2066</v>
      </c>
      <c r="Z1195" s="63">
        <v>5109</v>
      </c>
      <c r="AA1195" s="63" t="s">
        <v>2428</v>
      </c>
      <c r="AB1195" s="63">
        <v>5</v>
      </c>
      <c r="AC1195" s="63" t="s">
        <v>1336</v>
      </c>
      <c r="AD1195" s="63" t="s">
        <v>17421</v>
      </c>
      <c r="AG1195" s="72">
        <v>6932973</v>
      </c>
      <c r="AH1195" s="1" t="s">
        <v>22455</v>
      </c>
      <c r="AI1195" s="1" t="s">
        <v>22456</v>
      </c>
    </row>
    <row r="1196" spans="21:35" x14ac:dyDescent="0.3">
      <c r="U1196" s="63">
        <v>1664</v>
      </c>
      <c r="V1196" s="63">
        <v>0</v>
      </c>
      <c r="W1196" s="63" t="s">
        <v>2438</v>
      </c>
      <c r="X1196" s="63">
        <v>5</v>
      </c>
      <c r="Y1196" s="63" t="s">
        <v>2066</v>
      </c>
      <c r="Z1196" s="63">
        <v>5109</v>
      </c>
      <c r="AA1196" s="63" t="s">
        <v>2428</v>
      </c>
      <c r="AB1196" s="63">
        <v>1</v>
      </c>
      <c r="AC1196" s="63" t="s">
        <v>1331</v>
      </c>
      <c r="AD1196" s="63" t="s">
        <v>17421</v>
      </c>
      <c r="AG1196" s="63">
        <v>6933058</v>
      </c>
      <c r="AH1196" s="63" t="s">
        <v>27770</v>
      </c>
      <c r="AI1196" s="63" t="s">
        <v>27771</v>
      </c>
    </row>
    <row r="1197" spans="21:35" x14ac:dyDescent="0.3">
      <c r="U1197" s="63">
        <v>1666</v>
      </c>
      <c r="V1197" s="63">
        <v>7</v>
      </c>
      <c r="W1197" s="63" t="s">
        <v>2439</v>
      </c>
      <c r="X1197" s="63">
        <v>5</v>
      </c>
      <c r="Y1197" s="63" t="s">
        <v>2066</v>
      </c>
      <c r="Z1197" s="63">
        <v>5109</v>
      </c>
      <c r="AA1197" s="63" t="s">
        <v>2428</v>
      </c>
      <c r="AB1197" s="63">
        <v>1</v>
      </c>
      <c r="AC1197" s="63" t="s">
        <v>1331</v>
      </c>
      <c r="AD1197" s="63" t="s">
        <v>17421</v>
      </c>
      <c r="AG1197" s="72">
        <v>6933383</v>
      </c>
      <c r="AH1197" s="1" t="s">
        <v>22353</v>
      </c>
      <c r="AI1197" s="1" t="s">
        <v>22354</v>
      </c>
    </row>
    <row r="1198" spans="21:35" x14ac:dyDescent="0.3">
      <c r="U1198" s="63">
        <v>1667</v>
      </c>
      <c r="V1198" s="63">
        <v>5</v>
      </c>
      <c r="W1198" s="63" t="s">
        <v>2440</v>
      </c>
      <c r="X1198" s="63">
        <v>5</v>
      </c>
      <c r="Y1198" s="63" t="s">
        <v>2066</v>
      </c>
      <c r="Z1198" s="63">
        <v>5109</v>
      </c>
      <c r="AA1198" s="63" t="s">
        <v>2428</v>
      </c>
      <c r="AB1198" s="63">
        <v>1</v>
      </c>
      <c r="AC1198" s="63" t="s">
        <v>1331</v>
      </c>
      <c r="AD1198" s="63" t="s">
        <v>17421</v>
      </c>
      <c r="AG1198" s="72">
        <v>6933532</v>
      </c>
      <c r="AH1198" s="1" t="s">
        <v>22883</v>
      </c>
      <c r="AI1198" s="1" t="s">
        <v>22884</v>
      </c>
    </row>
    <row r="1199" spans="21:35" x14ac:dyDescent="0.3">
      <c r="U1199" s="63">
        <v>1668</v>
      </c>
      <c r="V1199" s="63">
        <v>3</v>
      </c>
      <c r="W1199" s="63" t="s">
        <v>2441</v>
      </c>
      <c r="X1199" s="63">
        <v>5</v>
      </c>
      <c r="Y1199" s="63" t="s">
        <v>2066</v>
      </c>
      <c r="Z1199" s="63">
        <v>5109</v>
      </c>
      <c r="AA1199" s="63" t="s">
        <v>2428</v>
      </c>
      <c r="AB1199" s="63">
        <v>1</v>
      </c>
      <c r="AC1199" s="63" t="s">
        <v>1331</v>
      </c>
      <c r="AD1199" s="63" t="s">
        <v>17421</v>
      </c>
      <c r="AG1199" s="72">
        <v>6933890</v>
      </c>
      <c r="AH1199" s="1" t="s">
        <v>23221</v>
      </c>
      <c r="AI1199" s="1" t="s">
        <v>23222</v>
      </c>
    </row>
    <row r="1200" spans="21:35" x14ac:dyDescent="0.3">
      <c r="U1200" s="63">
        <v>1669</v>
      </c>
      <c r="V1200" s="63">
        <v>1</v>
      </c>
      <c r="W1200" s="63" t="s">
        <v>2442</v>
      </c>
      <c r="X1200" s="63">
        <v>5</v>
      </c>
      <c r="Y1200" s="63" t="s">
        <v>2066</v>
      </c>
      <c r="Z1200" s="63">
        <v>5109</v>
      </c>
      <c r="AA1200" s="63" t="s">
        <v>2428</v>
      </c>
      <c r="AB1200" s="63">
        <v>1</v>
      </c>
      <c r="AC1200" s="63" t="s">
        <v>1331</v>
      </c>
      <c r="AD1200" s="63" t="s">
        <v>17421</v>
      </c>
      <c r="AG1200" s="63">
        <v>6933995</v>
      </c>
      <c r="AH1200" s="63" t="s">
        <v>26307</v>
      </c>
      <c r="AI1200" s="63" t="s">
        <v>26308</v>
      </c>
    </row>
    <row r="1201" spans="21:35" x14ac:dyDescent="0.3">
      <c r="U1201" s="63">
        <v>1672</v>
      </c>
      <c r="V1201" s="63">
        <v>1</v>
      </c>
      <c r="W1201" s="63" t="s">
        <v>2443</v>
      </c>
      <c r="X1201" s="63">
        <v>5</v>
      </c>
      <c r="Y1201" s="63" t="s">
        <v>2066</v>
      </c>
      <c r="Z1201" s="63">
        <v>5109</v>
      </c>
      <c r="AA1201" s="63" t="s">
        <v>2428</v>
      </c>
      <c r="AB1201" s="63">
        <v>1</v>
      </c>
      <c r="AC1201" s="63" t="s">
        <v>1331</v>
      </c>
      <c r="AD1201" s="63" t="s">
        <v>17421</v>
      </c>
      <c r="AG1201" s="63">
        <v>6935625</v>
      </c>
      <c r="AH1201" s="63" t="s">
        <v>28030</v>
      </c>
      <c r="AI1201" s="63" t="s">
        <v>28031</v>
      </c>
    </row>
    <row r="1202" spans="21:35" x14ac:dyDescent="0.3">
      <c r="U1202" s="63">
        <v>1674</v>
      </c>
      <c r="V1202" s="63">
        <v>8</v>
      </c>
      <c r="W1202" s="63" t="s">
        <v>2444</v>
      </c>
      <c r="X1202" s="63">
        <v>5</v>
      </c>
      <c r="Y1202" s="63" t="s">
        <v>2066</v>
      </c>
      <c r="Z1202" s="63">
        <v>5109</v>
      </c>
      <c r="AA1202" s="63" t="s">
        <v>2428</v>
      </c>
      <c r="AB1202" s="63">
        <v>1</v>
      </c>
      <c r="AC1202" s="63" t="s">
        <v>1331</v>
      </c>
      <c r="AD1202" s="63" t="s">
        <v>17421</v>
      </c>
      <c r="AG1202" s="63">
        <v>6936016</v>
      </c>
      <c r="AH1202" s="63" t="s">
        <v>27307</v>
      </c>
      <c r="AI1202" s="63" t="s">
        <v>27308</v>
      </c>
    </row>
    <row r="1203" spans="21:35" x14ac:dyDescent="0.3">
      <c r="U1203" s="63">
        <v>1675</v>
      </c>
      <c r="V1203" s="63">
        <v>6</v>
      </c>
      <c r="W1203" s="63" t="s">
        <v>2445</v>
      </c>
      <c r="X1203" s="63">
        <v>5</v>
      </c>
      <c r="Y1203" s="63" t="s">
        <v>2066</v>
      </c>
      <c r="Z1203" s="63">
        <v>5109</v>
      </c>
      <c r="AA1203" s="63" t="s">
        <v>2428</v>
      </c>
      <c r="AB1203" s="63">
        <v>1</v>
      </c>
      <c r="AC1203" s="63" t="s">
        <v>1331</v>
      </c>
      <c r="AD1203" s="63" t="s">
        <v>17421</v>
      </c>
      <c r="AG1203" s="72">
        <v>6937366</v>
      </c>
      <c r="AH1203" s="1" t="s">
        <v>23241</v>
      </c>
      <c r="AI1203" s="1" t="s">
        <v>23242</v>
      </c>
    </row>
    <row r="1204" spans="21:35" x14ac:dyDescent="0.3">
      <c r="U1204" s="63">
        <v>1676</v>
      </c>
      <c r="V1204" s="63">
        <v>4</v>
      </c>
      <c r="W1204" s="63" t="s">
        <v>2446</v>
      </c>
      <c r="X1204" s="63">
        <v>5</v>
      </c>
      <c r="Y1204" s="63" t="s">
        <v>2066</v>
      </c>
      <c r="Z1204" s="63">
        <v>5109</v>
      </c>
      <c r="AA1204" s="63" t="s">
        <v>2428</v>
      </c>
      <c r="AB1204" s="63">
        <v>1</v>
      </c>
      <c r="AC1204" s="63" t="s">
        <v>1331</v>
      </c>
      <c r="AD1204" s="63" t="s">
        <v>17421</v>
      </c>
      <c r="AG1204" s="72">
        <v>6938745</v>
      </c>
      <c r="AH1204" s="1" t="s">
        <v>24697</v>
      </c>
      <c r="AI1204" s="1" t="s">
        <v>24698</v>
      </c>
    </row>
    <row r="1205" spans="21:35" x14ac:dyDescent="0.3">
      <c r="U1205" s="63">
        <v>1677</v>
      </c>
      <c r="V1205" s="63">
        <v>2</v>
      </c>
      <c r="W1205" s="63" t="s">
        <v>2447</v>
      </c>
      <c r="X1205" s="63">
        <v>5</v>
      </c>
      <c r="Y1205" s="63" t="s">
        <v>2066</v>
      </c>
      <c r="Z1205" s="63">
        <v>5109</v>
      </c>
      <c r="AA1205" s="63" t="s">
        <v>2428</v>
      </c>
      <c r="AB1205" s="63">
        <v>1</v>
      </c>
      <c r="AC1205" s="63" t="s">
        <v>1331</v>
      </c>
      <c r="AD1205" s="63" t="s">
        <v>17421</v>
      </c>
      <c r="AG1205" s="63">
        <v>6939069</v>
      </c>
      <c r="AH1205" s="63" t="s">
        <v>25143</v>
      </c>
      <c r="AI1205" s="63" t="s">
        <v>25144</v>
      </c>
    </row>
    <row r="1206" spans="21:35" x14ac:dyDescent="0.3">
      <c r="U1206" s="63">
        <v>1678</v>
      </c>
      <c r="V1206" s="63">
        <v>0</v>
      </c>
      <c r="W1206" s="63" t="s">
        <v>2448</v>
      </c>
      <c r="X1206" s="63">
        <v>5</v>
      </c>
      <c r="Y1206" s="63" t="s">
        <v>2066</v>
      </c>
      <c r="Z1206" s="63">
        <v>5109</v>
      </c>
      <c r="AA1206" s="63" t="s">
        <v>2428</v>
      </c>
      <c r="AB1206" s="63">
        <v>1</v>
      </c>
      <c r="AC1206" s="63" t="s">
        <v>1331</v>
      </c>
      <c r="AD1206" s="63" t="s">
        <v>17421</v>
      </c>
      <c r="AG1206" s="72">
        <v>6940337</v>
      </c>
      <c r="AH1206" s="1" t="s">
        <v>24465</v>
      </c>
      <c r="AI1206" s="1" t="s">
        <v>24466</v>
      </c>
    </row>
    <row r="1207" spans="21:35" x14ac:dyDescent="0.3">
      <c r="U1207" s="63">
        <v>1680</v>
      </c>
      <c r="V1207" s="63">
        <v>2</v>
      </c>
      <c r="W1207" s="63" t="s">
        <v>2449</v>
      </c>
      <c r="X1207" s="63">
        <v>5</v>
      </c>
      <c r="Y1207" s="63" t="s">
        <v>2066</v>
      </c>
      <c r="Z1207" s="63">
        <v>5109</v>
      </c>
      <c r="AA1207" s="63" t="s">
        <v>2428</v>
      </c>
      <c r="AB1207" s="63">
        <v>1</v>
      </c>
      <c r="AC1207" s="63" t="s">
        <v>1331</v>
      </c>
      <c r="AD1207" s="63" t="s">
        <v>17421</v>
      </c>
      <c r="AG1207" s="63">
        <v>6941062</v>
      </c>
      <c r="AH1207" s="63" t="s">
        <v>27800</v>
      </c>
      <c r="AI1207" s="63" t="s">
        <v>27801</v>
      </c>
    </row>
    <row r="1208" spans="21:35" x14ac:dyDescent="0.3">
      <c r="U1208" s="63">
        <v>1681</v>
      </c>
      <c r="V1208" s="63">
        <v>0</v>
      </c>
      <c r="W1208" s="63" t="s">
        <v>2450</v>
      </c>
      <c r="X1208" s="63">
        <v>5</v>
      </c>
      <c r="Y1208" s="63" t="s">
        <v>2066</v>
      </c>
      <c r="Z1208" s="63">
        <v>5109</v>
      </c>
      <c r="AA1208" s="63" t="s">
        <v>2428</v>
      </c>
      <c r="AB1208" s="63">
        <v>1</v>
      </c>
      <c r="AC1208" s="63" t="s">
        <v>1331</v>
      </c>
      <c r="AD1208" s="63" t="s">
        <v>17421</v>
      </c>
      <c r="AG1208" s="63">
        <v>6941196</v>
      </c>
      <c r="AH1208" s="63" t="s">
        <v>25319</v>
      </c>
      <c r="AI1208" s="63" t="s">
        <v>25320</v>
      </c>
    </row>
    <row r="1209" spans="21:35" x14ac:dyDescent="0.3">
      <c r="U1209" s="63">
        <v>1682</v>
      </c>
      <c r="V1209" s="63">
        <v>9</v>
      </c>
      <c r="W1209" s="63" t="s">
        <v>2451</v>
      </c>
      <c r="X1209" s="63">
        <v>5</v>
      </c>
      <c r="Y1209" s="63" t="s">
        <v>2066</v>
      </c>
      <c r="Z1209" s="63">
        <v>5109</v>
      </c>
      <c r="AA1209" s="63" t="s">
        <v>2428</v>
      </c>
      <c r="AB1209" s="63">
        <v>1</v>
      </c>
      <c r="AC1209" s="63" t="s">
        <v>1331</v>
      </c>
      <c r="AD1209" s="63" t="s">
        <v>17421</v>
      </c>
      <c r="AG1209" s="63">
        <v>6941452</v>
      </c>
      <c r="AH1209" s="63" t="s">
        <v>28116</v>
      </c>
      <c r="AI1209" s="63" t="s">
        <v>28117</v>
      </c>
    </row>
    <row r="1210" spans="21:35" x14ac:dyDescent="0.3">
      <c r="U1210" s="63">
        <v>1683</v>
      </c>
      <c r="V1210" s="63">
        <v>7</v>
      </c>
      <c r="W1210" s="63" t="s">
        <v>2452</v>
      </c>
      <c r="X1210" s="63">
        <v>5</v>
      </c>
      <c r="Y1210" s="63" t="s">
        <v>2066</v>
      </c>
      <c r="Z1210" s="63">
        <v>5109</v>
      </c>
      <c r="AA1210" s="63" t="s">
        <v>2428</v>
      </c>
      <c r="AB1210" s="63">
        <v>1</v>
      </c>
      <c r="AC1210" s="63" t="s">
        <v>1331</v>
      </c>
      <c r="AD1210" s="63" t="s">
        <v>17421</v>
      </c>
      <c r="AG1210" s="63">
        <v>6941473</v>
      </c>
      <c r="AH1210" s="63" t="s">
        <v>28264</v>
      </c>
      <c r="AI1210" s="63" t="s">
        <v>28265</v>
      </c>
    </row>
    <row r="1211" spans="21:35" x14ac:dyDescent="0.3">
      <c r="U1211" s="63">
        <v>1684</v>
      </c>
      <c r="V1211" s="63">
        <v>5</v>
      </c>
      <c r="W1211" s="63" t="s">
        <v>2453</v>
      </c>
      <c r="X1211" s="63">
        <v>5</v>
      </c>
      <c r="Y1211" s="63" t="s">
        <v>2066</v>
      </c>
      <c r="Z1211" s="63">
        <v>5109</v>
      </c>
      <c r="AA1211" s="63" t="s">
        <v>2428</v>
      </c>
      <c r="AB1211" s="63">
        <v>1</v>
      </c>
      <c r="AC1211" s="63" t="s">
        <v>1331</v>
      </c>
      <c r="AD1211" s="63" t="s">
        <v>17421</v>
      </c>
      <c r="AG1211" s="63">
        <v>6942926</v>
      </c>
      <c r="AH1211" s="63" t="s">
        <v>26431</v>
      </c>
      <c r="AI1211" s="63" t="s">
        <v>26432</v>
      </c>
    </row>
    <row r="1212" spans="21:35" x14ac:dyDescent="0.3">
      <c r="U1212" s="63">
        <v>1685</v>
      </c>
      <c r="V1212" s="63">
        <v>3</v>
      </c>
      <c r="W1212" s="63" t="s">
        <v>2454</v>
      </c>
      <c r="X1212" s="63">
        <v>5</v>
      </c>
      <c r="Y1212" s="63" t="s">
        <v>2066</v>
      </c>
      <c r="Z1212" s="63">
        <v>5109</v>
      </c>
      <c r="AA1212" s="63" t="s">
        <v>2428</v>
      </c>
      <c r="AB1212" s="63">
        <v>1</v>
      </c>
      <c r="AC1212" s="63" t="s">
        <v>1331</v>
      </c>
      <c r="AD1212" s="63" t="s">
        <v>17421</v>
      </c>
      <c r="AG1212" s="63">
        <v>6945080</v>
      </c>
      <c r="AH1212" s="63" t="s">
        <v>25155</v>
      </c>
      <c r="AI1212" s="63" t="s">
        <v>25156</v>
      </c>
    </row>
    <row r="1213" spans="21:35" x14ac:dyDescent="0.3">
      <c r="U1213" s="63">
        <v>1686</v>
      </c>
      <c r="V1213" s="63">
        <v>1</v>
      </c>
      <c r="W1213" s="63" t="s">
        <v>2455</v>
      </c>
      <c r="X1213" s="63">
        <v>5</v>
      </c>
      <c r="Y1213" s="63" t="s">
        <v>2066</v>
      </c>
      <c r="Z1213" s="63">
        <v>5109</v>
      </c>
      <c r="AA1213" s="63" t="s">
        <v>2428</v>
      </c>
      <c r="AB1213" s="63">
        <v>1</v>
      </c>
      <c r="AC1213" s="63" t="s">
        <v>1331</v>
      </c>
      <c r="AD1213" s="63" t="s">
        <v>17421</v>
      </c>
      <c r="AG1213" s="63">
        <v>6946500</v>
      </c>
      <c r="AH1213" s="63" t="s">
        <v>25879</v>
      </c>
      <c r="AI1213" s="63" t="s">
        <v>25880</v>
      </c>
    </row>
    <row r="1214" spans="21:35" x14ac:dyDescent="0.3">
      <c r="U1214" s="63">
        <v>1688</v>
      </c>
      <c r="V1214" s="63">
        <v>8</v>
      </c>
      <c r="W1214" s="63" t="s">
        <v>2456</v>
      </c>
      <c r="X1214" s="63">
        <v>5</v>
      </c>
      <c r="Y1214" s="63" t="s">
        <v>2066</v>
      </c>
      <c r="Z1214" s="63">
        <v>5109</v>
      </c>
      <c r="AA1214" s="63" t="s">
        <v>2428</v>
      </c>
      <c r="AB1214" s="63">
        <v>1</v>
      </c>
      <c r="AC1214" s="63" t="s">
        <v>1331</v>
      </c>
      <c r="AD1214" s="63" t="s">
        <v>17421</v>
      </c>
      <c r="AG1214" s="63">
        <v>6946890</v>
      </c>
      <c r="AH1214" s="63" t="s">
        <v>27221</v>
      </c>
      <c r="AI1214" s="63" t="s">
        <v>27222</v>
      </c>
    </row>
    <row r="1215" spans="21:35" x14ac:dyDescent="0.3">
      <c r="U1215" s="63">
        <v>1689</v>
      </c>
      <c r="V1215" s="63">
        <v>6</v>
      </c>
      <c r="W1215" s="63" t="s">
        <v>2457</v>
      </c>
      <c r="X1215" s="63">
        <v>5</v>
      </c>
      <c r="Y1215" s="63" t="s">
        <v>2066</v>
      </c>
      <c r="Z1215" s="63">
        <v>5103</v>
      </c>
      <c r="AA1215" s="63" t="s">
        <v>2335</v>
      </c>
      <c r="AB1215" s="63">
        <v>2</v>
      </c>
      <c r="AC1215" s="63" t="s">
        <v>1364</v>
      </c>
      <c r="AD1215" s="63" t="s">
        <v>17421</v>
      </c>
      <c r="AG1215" s="63">
        <v>6947260</v>
      </c>
      <c r="AH1215" s="63" t="s">
        <v>27448</v>
      </c>
      <c r="AI1215" s="63" t="s">
        <v>27449</v>
      </c>
    </row>
    <row r="1216" spans="21:35" x14ac:dyDescent="0.3">
      <c r="U1216" s="63">
        <v>1691</v>
      </c>
      <c r="V1216" s="63">
        <v>8</v>
      </c>
      <c r="W1216" s="63" t="s">
        <v>2458</v>
      </c>
      <c r="X1216" s="63">
        <v>5</v>
      </c>
      <c r="Y1216" s="63" t="s">
        <v>2066</v>
      </c>
      <c r="Z1216" s="63">
        <v>5109</v>
      </c>
      <c r="AA1216" s="63" t="s">
        <v>2428</v>
      </c>
      <c r="AB1216" s="63">
        <v>1</v>
      </c>
      <c r="AC1216" s="63" t="s">
        <v>1331</v>
      </c>
      <c r="AD1216" s="63" t="s">
        <v>17421</v>
      </c>
      <c r="AG1216" s="63">
        <v>6947430</v>
      </c>
      <c r="AH1216" s="63" t="s">
        <v>28060</v>
      </c>
      <c r="AI1216" s="63" t="s">
        <v>28061</v>
      </c>
    </row>
    <row r="1217" spans="21:35" x14ac:dyDescent="0.3">
      <c r="U1217" s="63">
        <v>1692</v>
      </c>
      <c r="V1217" s="63">
        <v>6</v>
      </c>
      <c r="W1217" s="63" t="s">
        <v>1404</v>
      </c>
      <c r="X1217" s="63">
        <v>5</v>
      </c>
      <c r="Y1217" s="63" t="s">
        <v>2066</v>
      </c>
      <c r="Z1217" s="63">
        <v>5109</v>
      </c>
      <c r="AA1217" s="63" t="s">
        <v>2428</v>
      </c>
      <c r="AB1217" s="63">
        <v>1</v>
      </c>
      <c r="AC1217" s="63" t="s">
        <v>1331</v>
      </c>
      <c r="AD1217" s="63" t="s">
        <v>17421</v>
      </c>
      <c r="AG1217" s="72">
        <v>6947561</v>
      </c>
      <c r="AH1217" s="1" t="s">
        <v>22981</v>
      </c>
      <c r="AI1217" s="1" t="s">
        <v>22982</v>
      </c>
    </row>
    <row r="1218" spans="21:35" x14ac:dyDescent="0.3">
      <c r="U1218" s="63">
        <v>1693</v>
      </c>
      <c r="V1218" s="63">
        <v>4</v>
      </c>
      <c r="W1218" s="63" t="s">
        <v>1430</v>
      </c>
      <c r="X1218" s="63">
        <v>5</v>
      </c>
      <c r="Y1218" s="63" t="s">
        <v>2066</v>
      </c>
      <c r="Z1218" s="63">
        <v>5109</v>
      </c>
      <c r="AA1218" s="63" t="s">
        <v>2428</v>
      </c>
      <c r="AB1218" s="63">
        <v>1</v>
      </c>
      <c r="AC1218" s="63" t="s">
        <v>1331</v>
      </c>
      <c r="AD1218" s="63" t="s">
        <v>17421</v>
      </c>
      <c r="AG1218" s="72">
        <v>6947751</v>
      </c>
      <c r="AH1218" s="1" t="s">
        <v>22033</v>
      </c>
      <c r="AI1218" s="1" t="s">
        <v>22034</v>
      </c>
    </row>
    <row r="1219" spans="21:35" x14ac:dyDescent="0.3">
      <c r="U1219" s="63">
        <v>1695</v>
      </c>
      <c r="V1219" s="63">
        <v>0</v>
      </c>
      <c r="W1219" s="63" t="s">
        <v>2459</v>
      </c>
      <c r="X1219" s="63">
        <v>5</v>
      </c>
      <c r="Y1219" s="63" t="s">
        <v>2066</v>
      </c>
      <c r="Z1219" s="63">
        <v>5109</v>
      </c>
      <c r="AA1219" s="63" t="s">
        <v>2428</v>
      </c>
      <c r="AB1219" s="63">
        <v>1</v>
      </c>
      <c r="AC1219" s="63" t="s">
        <v>1331</v>
      </c>
      <c r="AD1219" s="63" t="s">
        <v>17421</v>
      </c>
      <c r="AG1219" s="63">
        <v>6948387</v>
      </c>
      <c r="AH1219" s="63" t="s">
        <v>28046</v>
      </c>
      <c r="AI1219" s="63" t="s">
        <v>28047</v>
      </c>
    </row>
    <row r="1220" spans="21:35" x14ac:dyDescent="0.3">
      <c r="U1220" s="63">
        <v>1696</v>
      </c>
      <c r="V1220" s="63">
        <v>9</v>
      </c>
      <c r="W1220" s="63" t="s">
        <v>2460</v>
      </c>
      <c r="X1220" s="63">
        <v>5</v>
      </c>
      <c r="Y1220" s="63" t="s">
        <v>2066</v>
      </c>
      <c r="Z1220" s="63">
        <v>5109</v>
      </c>
      <c r="AA1220" s="63" t="s">
        <v>2428</v>
      </c>
      <c r="AB1220" s="63">
        <v>1</v>
      </c>
      <c r="AC1220" s="63" t="s">
        <v>1331</v>
      </c>
      <c r="AD1220" s="63" t="s">
        <v>17421</v>
      </c>
      <c r="AG1220" s="63">
        <v>6948549</v>
      </c>
      <c r="AH1220" s="63" t="s">
        <v>25981</v>
      </c>
      <c r="AI1220" s="63" t="s">
        <v>25982</v>
      </c>
    </row>
    <row r="1221" spans="21:35" x14ac:dyDescent="0.3">
      <c r="U1221" s="63">
        <v>1697</v>
      </c>
      <c r="V1221" s="63">
        <v>7</v>
      </c>
      <c r="W1221" s="63" t="s">
        <v>2461</v>
      </c>
      <c r="X1221" s="63">
        <v>5</v>
      </c>
      <c r="Y1221" s="63" t="s">
        <v>2066</v>
      </c>
      <c r="Z1221" s="63">
        <v>5109</v>
      </c>
      <c r="AA1221" s="63" t="s">
        <v>2428</v>
      </c>
      <c r="AB1221" s="63">
        <v>1</v>
      </c>
      <c r="AC1221" s="63" t="s">
        <v>1331</v>
      </c>
      <c r="AD1221" s="63" t="s">
        <v>17421</v>
      </c>
      <c r="AG1221" s="63">
        <v>6949479</v>
      </c>
      <c r="AH1221" s="63" t="s">
        <v>25543</v>
      </c>
      <c r="AI1221" s="63" t="s">
        <v>25544</v>
      </c>
    </row>
    <row r="1222" spans="21:35" x14ac:dyDescent="0.3">
      <c r="U1222" s="63">
        <v>1698</v>
      </c>
      <c r="V1222" s="63">
        <v>5</v>
      </c>
      <c r="W1222" s="63" t="s">
        <v>1582</v>
      </c>
      <c r="X1222" s="63">
        <v>5</v>
      </c>
      <c r="Y1222" s="63" t="s">
        <v>2066</v>
      </c>
      <c r="Z1222" s="63">
        <v>5109</v>
      </c>
      <c r="AA1222" s="63" t="s">
        <v>2428</v>
      </c>
      <c r="AB1222" s="63">
        <v>1</v>
      </c>
      <c r="AC1222" s="63" t="s">
        <v>1331</v>
      </c>
      <c r="AD1222" s="63" t="s">
        <v>17421</v>
      </c>
      <c r="AG1222" s="63">
        <v>6949522</v>
      </c>
      <c r="AH1222" s="63" t="s">
        <v>27137</v>
      </c>
      <c r="AI1222" s="63" t="s">
        <v>27138</v>
      </c>
    </row>
    <row r="1223" spans="21:35" x14ac:dyDescent="0.3">
      <c r="U1223" s="63">
        <v>1699</v>
      </c>
      <c r="V1223" s="63">
        <v>3</v>
      </c>
      <c r="W1223" s="63" t="s">
        <v>2462</v>
      </c>
      <c r="X1223" s="63">
        <v>5</v>
      </c>
      <c r="Y1223" s="63" t="s">
        <v>2066</v>
      </c>
      <c r="Z1223" s="63">
        <v>5103</v>
      </c>
      <c r="AA1223" s="63" t="s">
        <v>2335</v>
      </c>
      <c r="AB1223" s="63">
        <v>2</v>
      </c>
      <c r="AC1223" s="63" t="s">
        <v>1364</v>
      </c>
      <c r="AD1223" s="63" t="s">
        <v>17421</v>
      </c>
      <c r="AG1223" s="72">
        <v>6950824</v>
      </c>
      <c r="AH1223" s="1" t="s">
        <v>22655</v>
      </c>
      <c r="AI1223" s="1" t="s">
        <v>22656</v>
      </c>
    </row>
    <row r="1224" spans="21:35" x14ac:dyDescent="0.3">
      <c r="U1224" s="63">
        <v>1700</v>
      </c>
      <c r="V1224" s="63">
        <v>0</v>
      </c>
      <c r="W1224" s="63" t="s">
        <v>2463</v>
      </c>
      <c r="X1224" s="63">
        <v>5</v>
      </c>
      <c r="Y1224" s="63" t="s">
        <v>2066</v>
      </c>
      <c r="Z1224" s="63">
        <v>5109</v>
      </c>
      <c r="AA1224" s="63" t="s">
        <v>2428</v>
      </c>
      <c r="AB1224" s="63">
        <v>1</v>
      </c>
      <c r="AC1224" s="63" t="s">
        <v>1331</v>
      </c>
      <c r="AD1224" s="63" t="s">
        <v>17421</v>
      </c>
      <c r="AG1224" s="63">
        <v>6950966</v>
      </c>
      <c r="AH1224" s="63" t="s">
        <v>28026</v>
      </c>
      <c r="AI1224" s="63" t="s">
        <v>28027</v>
      </c>
    </row>
    <row r="1225" spans="21:35" x14ac:dyDescent="0.3">
      <c r="U1225" s="63">
        <v>1701</v>
      </c>
      <c r="V1225" s="63">
        <v>9</v>
      </c>
      <c r="W1225" s="63" t="s">
        <v>2464</v>
      </c>
      <c r="X1225" s="63">
        <v>5</v>
      </c>
      <c r="Y1225" s="63" t="s">
        <v>2066</v>
      </c>
      <c r="Z1225" s="63">
        <v>5109</v>
      </c>
      <c r="AA1225" s="63" t="s">
        <v>2428</v>
      </c>
      <c r="AB1225" s="63">
        <v>1</v>
      </c>
      <c r="AC1225" s="63" t="s">
        <v>1331</v>
      </c>
      <c r="AD1225" s="63" t="s">
        <v>17421</v>
      </c>
      <c r="AG1225" s="63">
        <v>6953695</v>
      </c>
      <c r="AH1225" s="63" t="s">
        <v>27121</v>
      </c>
      <c r="AI1225" s="63" t="s">
        <v>27122</v>
      </c>
    </row>
    <row r="1226" spans="21:35" x14ac:dyDescent="0.3">
      <c r="U1226" s="63">
        <v>1702</v>
      </c>
      <c r="V1226" s="63">
        <v>7</v>
      </c>
      <c r="W1226" s="63" t="s">
        <v>2465</v>
      </c>
      <c r="X1226" s="63">
        <v>5</v>
      </c>
      <c r="Y1226" s="63" t="s">
        <v>2066</v>
      </c>
      <c r="Z1226" s="63">
        <v>5109</v>
      </c>
      <c r="AA1226" s="63" t="s">
        <v>2428</v>
      </c>
      <c r="AB1226" s="63">
        <v>1</v>
      </c>
      <c r="AC1226" s="63" t="s">
        <v>1331</v>
      </c>
      <c r="AD1226" s="63" t="s">
        <v>17421</v>
      </c>
      <c r="AG1226" s="72">
        <v>6955776</v>
      </c>
      <c r="AH1226" s="1" t="s">
        <v>21939</v>
      </c>
      <c r="AI1226" s="1" t="s">
        <v>21940</v>
      </c>
    </row>
    <row r="1227" spans="21:35" x14ac:dyDescent="0.3">
      <c r="U1227" s="63">
        <v>1703</v>
      </c>
      <c r="V1227" s="63">
        <v>5</v>
      </c>
      <c r="W1227" s="63" t="s">
        <v>2466</v>
      </c>
      <c r="X1227" s="63">
        <v>5</v>
      </c>
      <c r="Y1227" s="63" t="s">
        <v>2066</v>
      </c>
      <c r="Z1227" s="63">
        <v>5109</v>
      </c>
      <c r="AA1227" s="63" t="s">
        <v>2428</v>
      </c>
      <c r="AB1227" s="63">
        <v>1</v>
      </c>
      <c r="AC1227" s="63" t="s">
        <v>1331</v>
      </c>
      <c r="AD1227" s="63" t="s">
        <v>17421</v>
      </c>
      <c r="AG1227" s="72">
        <v>6956782</v>
      </c>
      <c r="AH1227" s="1" t="s">
        <v>24009</v>
      </c>
      <c r="AI1227" s="1" t="s">
        <v>24010</v>
      </c>
    </row>
    <row r="1228" spans="21:35" x14ac:dyDescent="0.3">
      <c r="U1228" s="63">
        <v>1704</v>
      </c>
      <c r="V1228" s="63">
        <v>3</v>
      </c>
      <c r="W1228" s="63" t="s">
        <v>2467</v>
      </c>
      <c r="X1228" s="63">
        <v>5</v>
      </c>
      <c r="Y1228" s="63" t="s">
        <v>2066</v>
      </c>
      <c r="Z1228" s="63">
        <v>5109</v>
      </c>
      <c r="AA1228" s="63" t="s">
        <v>2428</v>
      </c>
      <c r="AB1228" s="63">
        <v>1</v>
      </c>
      <c r="AC1228" s="63" t="s">
        <v>1331</v>
      </c>
      <c r="AD1228" s="63" t="s">
        <v>17421</v>
      </c>
      <c r="AG1228" s="72">
        <v>6957298</v>
      </c>
      <c r="AH1228" s="1" t="s">
        <v>23525</v>
      </c>
      <c r="AI1228" s="1" t="s">
        <v>23526</v>
      </c>
    </row>
    <row r="1229" spans="21:35" x14ac:dyDescent="0.3">
      <c r="U1229" s="63">
        <v>1705</v>
      </c>
      <c r="V1229" s="63">
        <v>1</v>
      </c>
      <c r="W1229" s="63" t="s">
        <v>2468</v>
      </c>
      <c r="X1229" s="63">
        <v>5</v>
      </c>
      <c r="Y1229" s="63" t="s">
        <v>2066</v>
      </c>
      <c r="Z1229" s="63">
        <v>5109</v>
      </c>
      <c r="AA1229" s="63" t="s">
        <v>2428</v>
      </c>
      <c r="AB1229" s="63">
        <v>1</v>
      </c>
      <c r="AC1229" s="63" t="s">
        <v>1331</v>
      </c>
      <c r="AD1229" s="63" t="s">
        <v>17421</v>
      </c>
      <c r="AG1229" s="63">
        <v>6958191</v>
      </c>
      <c r="AH1229" s="63" t="s">
        <v>28020</v>
      </c>
      <c r="AI1229" s="63" t="s">
        <v>28021</v>
      </c>
    </row>
    <row r="1230" spans="21:35" x14ac:dyDescent="0.3">
      <c r="U1230" s="63">
        <v>1707</v>
      </c>
      <c r="V1230" s="63">
        <v>8</v>
      </c>
      <c r="W1230" s="63" t="s">
        <v>2469</v>
      </c>
      <c r="X1230" s="63">
        <v>5</v>
      </c>
      <c r="Y1230" s="63" t="s">
        <v>2066</v>
      </c>
      <c r="Z1230" s="63">
        <v>5109</v>
      </c>
      <c r="AA1230" s="63" t="s">
        <v>2428</v>
      </c>
      <c r="AB1230" s="63">
        <v>1</v>
      </c>
      <c r="AC1230" s="63" t="s">
        <v>1331</v>
      </c>
      <c r="AD1230" s="63" t="s">
        <v>17421</v>
      </c>
      <c r="AG1230" s="63">
        <v>6958521</v>
      </c>
      <c r="AH1230" s="63" t="s">
        <v>27536</v>
      </c>
      <c r="AI1230" s="63" t="s">
        <v>27537</v>
      </c>
    </row>
    <row r="1231" spans="21:35" x14ac:dyDescent="0.3">
      <c r="U1231" s="63">
        <v>1708</v>
      </c>
      <c r="V1231" s="63">
        <v>6</v>
      </c>
      <c r="W1231" s="63" t="s">
        <v>2470</v>
      </c>
      <c r="X1231" s="63">
        <v>5</v>
      </c>
      <c r="Y1231" s="63" t="s">
        <v>2066</v>
      </c>
      <c r="Z1231" s="63">
        <v>5109</v>
      </c>
      <c r="AA1231" s="63" t="s">
        <v>2428</v>
      </c>
      <c r="AB1231" s="63">
        <v>1</v>
      </c>
      <c r="AC1231" s="63" t="s">
        <v>1331</v>
      </c>
      <c r="AD1231" s="63" t="s">
        <v>17421</v>
      </c>
      <c r="AG1231" s="63">
        <v>6958689</v>
      </c>
      <c r="AH1231" s="63" t="s">
        <v>27980</v>
      </c>
      <c r="AI1231" s="63" t="s">
        <v>27981</v>
      </c>
    </row>
    <row r="1232" spans="21:35" x14ac:dyDescent="0.3">
      <c r="U1232" s="63">
        <v>1709</v>
      </c>
      <c r="V1232" s="63">
        <v>4</v>
      </c>
      <c r="W1232" s="63" t="s">
        <v>2471</v>
      </c>
      <c r="X1232" s="63">
        <v>5</v>
      </c>
      <c r="Y1232" s="63" t="s">
        <v>2066</v>
      </c>
      <c r="Z1232" s="63">
        <v>5109</v>
      </c>
      <c r="AA1232" s="63" t="s">
        <v>2428</v>
      </c>
      <c r="AB1232" s="63">
        <v>1</v>
      </c>
      <c r="AC1232" s="63" t="s">
        <v>1331</v>
      </c>
      <c r="AD1232" s="63" t="s">
        <v>17421</v>
      </c>
      <c r="AG1232" s="63">
        <v>6958834</v>
      </c>
      <c r="AH1232" s="63" t="s">
        <v>25585</v>
      </c>
      <c r="AI1232" s="63" t="s">
        <v>25586</v>
      </c>
    </row>
    <row r="1233" spans="21:35" x14ac:dyDescent="0.3">
      <c r="U1233" s="63">
        <v>1710</v>
      </c>
      <c r="V1233" s="63">
        <v>8</v>
      </c>
      <c r="W1233" s="63" t="s">
        <v>2472</v>
      </c>
      <c r="X1233" s="63">
        <v>5</v>
      </c>
      <c r="Y1233" s="63" t="s">
        <v>2066</v>
      </c>
      <c r="Z1233" s="63">
        <v>5109</v>
      </c>
      <c r="AA1233" s="63" t="s">
        <v>2428</v>
      </c>
      <c r="AB1233" s="63">
        <v>1</v>
      </c>
      <c r="AC1233" s="63" t="s">
        <v>1331</v>
      </c>
      <c r="AD1233" s="63" t="s">
        <v>17421</v>
      </c>
      <c r="AG1233" s="63">
        <v>6958888</v>
      </c>
      <c r="AH1233" s="63" t="s">
        <v>25263</v>
      </c>
      <c r="AI1233" s="63" t="s">
        <v>25264</v>
      </c>
    </row>
    <row r="1234" spans="21:35" x14ac:dyDescent="0.3">
      <c r="U1234" s="63">
        <v>1712</v>
      </c>
      <c r="V1234" s="63">
        <v>4</v>
      </c>
      <c r="W1234" s="63" t="s">
        <v>2473</v>
      </c>
      <c r="X1234" s="63">
        <v>5</v>
      </c>
      <c r="Y1234" s="63" t="s">
        <v>2066</v>
      </c>
      <c r="Z1234" s="63">
        <v>5109</v>
      </c>
      <c r="AA1234" s="63" t="s">
        <v>2428</v>
      </c>
      <c r="AB1234" s="63">
        <v>1</v>
      </c>
      <c r="AC1234" s="63" t="s">
        <v>1331</v>
      </c>
      <c r="AD1234" s="63" t="s">
        <v>17421</v>
      </c>
      <c r="AG1234" s="63">
        <v>6959398</v>
      </c>
      <c r="AH1234" s="63" t="s">
        <v>27460</v>
      </c>
      <c r="AI1234" s="63" t="s">
        <v>27461</v>
      </c>
    </row>
    <row r="1235" spans="21:35" x14ac:dyDescent="0.3">
      <c r="U1235" s="63">
        <v>1714</v>
      </c>
      <c r="V1235" s="63">
        <v>0</v>
      </c>
      <c r="W1235" s="63" t="s">
        <v>2474</v>
      </c>
      <c r="X1235" s="63">
        <v>5</v>
      </c>
      <c r="Y1235" s="63" t="s">
        <v>2066</v>
      </c>
      <c r="Z1235" s="63">
        <v>5109</v>
      </c>
      <c r="AA1235" s="63" t="s">
        <v>2428</v>
      </c>
      <c r="AB1235" s="63">
        <v>1</v>
      </c>
      <c r="AC1235" s="63" t="s">
        <v>1331</v>
      </c>
      <c r="AD1235" s="63" t="s">
        <v>17421</v>
      </c>
      <c r="AG1235" s="72">
        <v>6959407</v>
      </c>
      <c r="AH1235" s="1" t="s">
        <v>21753</v>
      </c>
      <c r="AI1235" s="1" t="s">
        <v>21754</v>
      </c>
    </row>
    <row r="1236" spans="21:35" x14ac:dyDescent="0.3">
      <c r="U1236" s="63">
        <v>1716</v>
      </c>
      <c r="V1236" s="63">
        <v>7</v>
      </c>
      <c r="W1236" s="63" t="s">
        <v>2475</v>
      </c>
      <c r="X1236" s="63">
        <v>5</v>
      </c>
      <c r="Y1236" s="63" t="s">
        <v>2066</v>
      </c>
      <c r="Z1236" s="63">
        <v>5109</v>
      </c>
      <c r="AA1236" s="63" t="s">
        <v>2428</v>
      </c>
      <c r="AB1236" s="63">
        <v>1</v>
      </c>
      <c r="AC1236" s="63" t="s">
        <v>1331</v>
      </c>
      <c r="AD1236" s="63" t="s">
        <v>17421</v>
      </c>
      <c r="AG1236" s="72">
        <v>6960140</v>
      </c>
      <c r="AH1236" s="1" t="s">
        <v>22597</v>
      </c>
      <c r="AI1236" s="1" t="s">
        <v>22598</v>
      </c>
    </row>
    <row r="1237" spans="21:35" x14ac:dyDescent="0.3">
      <c r="U1237" s="63">
        <v>1717</v>
      </c>
      <c r="V1237" s="63">
        <v>5</v>
      </c>
      <c r="W1237" s="63" t="s">
        <v>1706</v>
      </c>
      <c r="X1237" s="63">
        <v>5</v>
      </c>
      <c r="Y1237" s="63" t="s">
        <v>2066</v>
      </c>
      <c r="Z1237" s="63">
        <v>5109</v>
      </c>
      <c r="AA1237" s="63" t="s">
        <v>2428</v>
      </c>
      <c r="AB1237" s="63">
        <v>1</v>
      </c>
      <c r="AC1237" s="63" t="s">
        <v>1331</v>
      </c>
      <c r="AD1237" s="63" t="s">
        <v>17421</v>
      </c>
      <c r="AG1237" s="63">
        <v>6960296</v>
      </c>
      <c r="AH1237" s="63" t="s">
        <v>27884</v>
      </c>
      <c r="AI1237" s="63" t="s">
        <v>27885</v>
      </c>
    </row>
    <row r="1238" spans="21:35" x14ac:dyDescent="0.3">
      <c r="U1238" s="63">
        <v>1718</v>
      </c>
      <c r="V1238" s="63">
        <v>3</v>
      </c>
      <c r="W1238" s="63" t="s">
        <v>2476</v>
      </c>
      <c r="X1238" s="63">
        <v>5</v>
      </c>
      <c r="Y1238" s="63" t="s">
        <v>2066</v>
      </c>
      <c r="Z1238" s="63">
        <v>5109</v>
      </c>
      <c r="AA1238" s="63" t="s">
        <v>2428</v>
      </c>
      <c r="AB1238" s="63">
        <v>1</v>
      </c>
      <c r="AC1238" s="63" t="s">
        <v>1331</v>
      </c>
      <c r="AD1238" s="63" t="s">
        <v>17421</v>
      </c>
      <c r="AG1238" s="72">
        <v>6961227</v>
      </c>
      <c r="AH1238" s="1" t="s">
        <v>21795</v>
      </c>
      <c r="AI1238" s="1" t="s">
        <v>21796</v>
      </c>
    </row>
    <row r="1239" spans="21:35" x14ac:dyDescent="0.3">
      <c r="U1239" s="63">
        <v>1720</v>
      </c>
      <c r="V1239" s="63">
        <v>5</v>
      </c>
      <c r="W1239" s="63" t="s">
        <v>1874</v>
      </c>
      <c r="X1239" s="63">
        <v>5</v>
      </c>
      <c r="Y1239" s="63" t="s">
        <v>2066</v>
      </c>
      <c r="Z1239" s="63">
        <v>5109</v>
      </c>
      <c r="AA1239" s="63" t="s">
        <v>2428</v>
      </c>
      <c r="AB1239" s="63">
        <v>1</v>
      </c>
      <c r="AC1239" s="63" t="s">
        <v>1331</v>
      </c>
      <c r="AD1239" s="63" t="s">
        <v>17421</v>
      </c>
      <c r="AG1239" s="63">
        <v>6962594</v>
      </c>
      <c r="AH1239" s="63" t="s">
        <v>28086</v>
      </c>
      <c r="AI1239" s="63" t="s">
        <v>28087</v>
      </c>
    </row>
    <row r="1240" spans="21:35" x14ac:dyDescent="0.3">
      <c r="U1240" s="63">
        <v>1721</v>
      </c>
      <c r="V1240" s="63">
        <v>3</v>
      </c>
      <c r="W1240" s="63" t="s">
        <v>2477</v>
      </c>
      <c r="X1240" s="63">
        <v>5</v>
      </c>
      <c r="Y1240" s="63" t="s">
        <v>2066</v>
      </c>
      <c r="Z1240" s="63">
        <v>5109</v>
      </c>
      <c r="AA1240" s="63" t="s">
        <v>2428</v>
      </c>
      <c r="AB1240" s="63">
        <v>1</v>
      </c>
      <c r="AC1240" s="63" t="s">
        <v>1331</v>
      </c>
      <c r="AD1240" s="63" t="s">
        <v>17421</v>
      </c>
      <c r="AG1240" s="63">
        <v>6963209</v>
      </c>
      <c r="AH1240" s="63" t="s">
        <v>27916</v>
      </c>
      <c r="AI1240" s="63" t="s">
        <v>27917</v>
      </c>
    </row>
    <row r="1241" spans="21:35" x14ac:dyDescent="0.3">
      <c r="U1241" s="63">
        <v>1722</v>
      </c>
      <c r="V1241" s="63">
        <v>1</v>
      </c>
      <c r="W1241" s="63" t="s">
        <v>2478</v>
      </c>
      <c r="X1241" s="63">
        <v>5</v>
      </c>
      <c r="Y1241" s="63" t="s">
        <v>2066</v>
      </c>
      <c r="Z1241" s="63">
        <v>5109</v>
      </c>
      <c r="AA1241" s="63" t="s">
        <v>2428</v>
      </c>
      <c r="AB1241" s="63">
        <v>1</v>
      </c>
      <c r="AC1241" s="63" t="s">
        <v>1331</v>
      </c>
      <c r="AD1241" s="63" t="s">
        <v>17421</v>
      </c>
      <c r="AG1241" s="63">
        <v>6963799</v>
      </c>
      <c r="AH1241" s="63" t="s">
        <v>27269</v>
      </c>
      <c r="AI1241" s="63" t="s">
        <v>27270</v>
      </c>
    </row>
    <row r="1242" spans="21:35" x14ac:dyDescent="0.3">
      <c r="U1242" s="63">
        <v>1724</v>
      </c>
      <c r="V1242" s="63">
        <v>8</v>
      </c>
      <c r="W1242" s="63" t="s">
        <v>2479</v>
      </c>
      <c r="X1242" s="63">
        <v>5</v>
      </c>
      <c r="Y1242" s="63" t="s">
        <v>2066</v>
      </c>
      <c r="Z1242" s="63">
        <v>5109</v>
      </c>
      <c r="AA1242" s="63" t="s">
        <v>2428</v>
      </c>
      <c r="AB1242" s="63">
        <v>1</v>
      </c>
      <c r="AC1242" s="63" t="s">
        <v>1331</v>
      </c>
      <c r="AD1242" s="63" t="s">
        <v>17421</v>
      </c>
      <c r="AG1242" s="72">
        <v>6965150</v>
      </c>
      <c r="AH1242" s="1" t="s">
        <v>22453</v>
      </c>
      <c r="AI1242" s="1" t="s">
        <v>22454</v>
      </c>
    </row>
    <row r="1243" spans="21:35" x14ac:dyDescent="0.3">
      <c r="U1243" s="63">
        <v>1728</v>
      </c>
      <c r="V1243" s="63">
        <v>0</v>
      </c>
      <c r="W1243" s="63" t="s">
        <v>2480</v>
      </c>
      <c r="X1243" s="63">
        <v>5</v>
      </c>
      <c r="Y1243" s="63" t="s">
        <v>2066</v>
      </c>
      <c r="Z1243" s="63">
        <v>5109</v>
      </c>
      <c r="AA1243" s="63" t="s">
        <v>2428</v>
      </c>
      <c r="AB1243" s="63">
        <v>1</v>
      </c>
      <c r="AC1243" s="63" t="s">
        <v>1331</v>
      </c>
      <c r="AD1243" s="63" t="s">
        <v>17421</v>
      </c>
      <c r="AG1243" s="63">
        <v>6965276</v>
      </c>
      <c r="AH1243" s="63" t="s">
        <v>25945</v>
      </c>
      <c r="AI1243" s="63" t="s">
        <v>25946</v>
      </c>
    </row>
    <row r="1244" spans="21:35" x14ac:dyDescent="0.3">
      <c r="U1244" s="63">
        <v>1729</v>
      </c>
      <c r="V1244" s="63">
        <v>9</v>
      </c>
      <c r="W1244" s="63" t="s">
        <v>17463</v>
      </c>
      <c r="X1244" s="63">
        <v>5</v>
      </c>
      <c r="Y1244" s="63" t="s">
        <v>2066</v>
      </c>
      <c r="Z1244" s="63">
        <v>5109</v>
      </c>
      <c r="AA1244" s="63" t="s">
        <v>2428</v>
      </c>
      <c r="AB1244" s="63">
        <v>1</v>
      </c>
      <c r="AC1244" s="63" t="s">
        <v>1331</v>
      </c>
      <c r="AD1244" s="63" t="s">
        <v>17423</v>
      </c>
      <c r="AG1244" s="72">
        <v>6965561</v>
      </c>
      <c r="AH1244" s="1" t="s">
        <v>23929</v>
      </c>
      <c r="AI1244" s="1" t="s">
        <v>23930</v>
      </c>
    </row>
    <row r="1245" spans="21:35" x14ac:dyDescent="0.3">
      <c r="U1245" s="63">
        <v>1730</v>
      </c>
      <c r="V1245" s="63">
        <v>2</v>
      </c>
      <c r="W1245" s="63" t="s">
        <v>1417</v>
      </c>
      <c r="X1245" s="63">
        <v>5</v>
      </c>
      <c r="Y1245" s="63" t="s">
        <v>2066</v>
      </c>
      <c r="Z1245" s="63">
        <v>5109</v>
      </c>
      <c r="AA1245" s="63" t="s">
        <v>2428</v>
      </c>
      <c r="AB1245" s="63">
        <v>1</v>
      </c>
      <c r="AC1245" s="63" t="s">
        <v>1331</v>
      </c>
      <c r="AD1245" s="63" t="s">
        <v>17423</v>
      </c>
      <c r="AG1245" s="63">
        <v>6965803</v>
      </c>
      <c r="AH1245" s="63" t="s">
        <v>26425</v>
      </c>
      <c r="AI1245" s="63" t="s">
        <v>26426</v>
      </c>
    </row>
    <row r="1246" spans="21:35" x14ac:dyDescent="0.3">
      <c r="U1246" s="63">
        <v>1732</v>
      </c>
      <c r="V1246" s="63">
        <v>9</v>
      </c>
      <c r="W1246" s="63" t="s">
        <v>2054</v>
      </c>
      <c r="X1246" s="63">
        <v>5</v>
      </c>
      <c r="Y1246" s="63" t="s">
        <v>2066</v>
      </c>
      <c r="Z1246" s="63">
        <v>5109</v>
      </c>
      <c r="AA1246" s="63" t="s">
        <v>2428</v>
      </c>
      <c r="AB1246" s="63">
        <v>1</v>
      </c>
      <c r="AC1246" s="63" t="s">
        <v>1331</v>
      </c>
      <c r="AD1246" s="63" t="s">
        <v>17421</v>
      </c>
      <c r="AG1246" s="72">
        <v>6966071</v>
      </c>
      <c r="AH1246" s="1" t="s">
        <v>22901</v>
      </c>
      <c r="AI1246" s="1" t="s">
        <v>22902</v>
      </c>
    </row>
    <row r="1247" spans="21:35" x14ac:dyDescent="0.3">
      <c r="U1247" s="63">
        <v>1734</v>
      </c>
      <c r="V1247" s="63">
        <v>5</v>
      </c>
      <c r="W1247" s="63" t="s">
        <v>2481</v>
      </c>
      <c r="X1247" s="63">
        <v>5</v>
      </c>
      <c r="Y1247" s="63" t="s">
        <v>2066</v>
      </c>
      <c r="Z1247" s="63">
        <v>5109</v>
      </c>
      <c r="AA1247" s="63" t="s">
        <v>2428</v>
      </c>
      <c r="AB1247" s="63">
        <v>3</v>
      </c>
      <c r="AC1247" s="63" t="s">
        <v>1288</v>
      </c>
      <c r="AD1247" s="63" t="s">
        <v>17421</v>
      </c>
      <c r="AG1247" s="63">
        <v>6967071</v>
      </c>
      <c r="AH1247" s="63" t="s">
        <v>26775</v>
      </c>
      <c r="AI1247" s="63" t="s">
        <v>26776</v>
      </c>
    </row>
    <row r="1248" spans="21:35" x14ac:dyDescent="0.3">
      <c r="U1248" s="63">
        <v>1735</v>
      </c>
      <c r="V1248" s="63">
        <v>3</v>
      </c>
      <c r="W1248" s="63" t="s">
        <v>2482</v>
      </c>
      <c r="X1248" s="63">
        <v>5</v>
      </c>
      <c r="Y1248" s="63" t="s">
        <v>2066</v>
      </c>
      <c r="Z1248" s="63">
        <v>5109</v>
      </c>
      <c r="AA1248" s="63" t="s">
        <v>2428</v>
      </c>
      <c r="AB1248" s="63">
        <v>3</v>
      </c>
      <c r="AC1248" s="63" t="s">
        <v>1288</v>
      </c>
      <c r="AD1248" s="63" t="s">
        <v>17421</v>
      </c>
      <c r="AG1248" s="72">
        <v>6967519</v>
      </c>
      <c r="AH1248" s="1" t="s">
        <v>22877</v>
      </c>
      <c r="AI1248" s="1" t="s">
        <v>22878</v>
      </c>
    </row>
    <row r="1249" spans="21:35" x14ac:dyDescent="0.3">
      <c r="U1249" s="63">
        <v>1738</v>
      </c>
      <c r="V1249" s="63">
        <v>8</v>
      </c>
      <c r="W1249" s="63" t="s">
        <v>2483</v>
      </c>
      <c r="X1249" s="63">
        <v>5</v>
      </c>
      <c r="Y1249" s="63" t="s">
        <v>2066</v>
      </c>
      <c r="Z1249" s="63">
        <v>5109</v>
      </c>
      <c r="AA1249" s="63" t="s">
        <v>2428</v>
      </c>
      <c r="AB1249" s="63">
        <v>3</v>
      </c>
      <c r="AC1249" s="63" t="s">
        <v>1288</v>
      </c>
      <c r="AD1249" s="63" t="s">
        <v>17421</v>
      </c>
      <c r="AG1249" s="63">
        <v>6967976</v>
      </c>
      <c r="AH1249" s="63" t="s">
        <v>27882</v>
      </c>
      <c r="AI1249" s="63" t="s">
        <v>27883</v>
      </c>
    </row>
    <row r="1250" spans="21:35" x14ac:dyDescent="0.3">
      <c r="U1250" s="63">
        <v>1739</v>
      </c>
      <c r="V1250" s="63">
        <v>6</v>
      </c>
      <c r="W1250" s="63" t="s">
        <v>2484</v>
      </c>
      <c r="X1250" s="63">
        <v>5</v>
      </c>
      <c r="Y1250" s="63" t="s">
        <v>2066</v>
      </c>
      <c r="Z1250" s="63">
        <v>5101</v>
      </c>
      <c r="AA1250" s="63" t="s">
        <v>2352</v>
      </c>
      <c r="AB1250" s="63">
        <v>3</v>
      </c>
      <c r="AC1250" s="63" t="s">
        <v>1288</v>
      </c>
      <c r="AD1250" s="63" t="s">
        <v>17421</v>
      </c>
      <c r="AG1250" s="72">
        <v>6968290</v>
      </c>
      <c r="AH1250" s="1" t="s">
        <v>23515</v>
      </c>
      <c r="AI1250" s="1" t="s">
        <v>23516</v>
      </c>
    </row>
    <row r="1251" spans="21:35" x14ac:dyDescent="0.3">
      <c r="U1251" s="63">
        <v>1741</v>
      </c>
      <c r="V1251" s="63">
        <v>8</v>
      </c>
      <c r="W1251" s="63" t="s">
        <v>2485</v>
      </c>
      <c r="X1251" s="63">
        <v>5</v>
      </c>
      <c r="Y1251" s="63" t="s">
        <v>2066</v>
      </c>
      <c r="Z1251" s="63">
        <v>5109</v>
      </c>
      <c r="AA1251" s="63" t="s">
        <v>2428</v>
      </c>
      <c r="AB1251" s="63">
        <v>3</v>
      </c>
      <c r="AC1251" s="63" t="s">
        <v>1288</v>
      </c>
      <c r="AD1251" s="63" t="s">
        <v>17421</v>
      </c>
      <c r="AG1251" s="63">
        <v>6968372</v>
      </c>
      <c r="AH1251" s="63" t="s">
        <v>26943</v>
      </c>
      <c r="AI1251" s="63" t="s">
        <v>26944</v>
      </c>
    </row>
    <row r="1252" spans="21:35" x14ac:dyDescent="0.3">
      <c r="U1252" s="63">
        <v>1742</v>
      </c>
      <c r="V1252" s="63">
        <v>6</v>
      </c>
      <c r="W1252" s="63" t="s">
        <v>2486</v>
      </c>
      <c r="X1252" s="63">
        <v>5</v>
      </c>
      <c r="Y1252" s="63" t="s">
        <v>2066</v>
      </c>
      <c r="Z1252" s="63">
        <v>5109</v>
      </c>
      <c r="AA1252" s="63" t="s">
        <v>2428</v>
      </c>
      <c r="AB1252" s="63">
        <v>3</v>
      </c>
      <c r="AC1252" s="63" t="s">
        <v>1288</v>
      </c>
      <c r="AD1252" s="63" t="s">
        <v>17421</v>
      </c>
      <c r="AG1252" s="63">
        <v>6968580</v>
      </c>
      <c r="AH1252" s="63" t="s">
        <v>28012</v>
      </c>
      <c r="AI1252" s="63" t="s">
        <v>28013</v>
      </c>
    </row>
    <row r="1253" spans="21:35" x14ac:dyDescent="0.3">
      <c r="U1253" s="63">
        <v>1743</v>
      </c>
      <c r="V1253" s="63">
        <v>4</v>
      </c>
      <c r="W1253" s="63" t="s">
        <v>2487</v>
      </c>
      <c r="X1253" s="63">
        <v>5</v>
      </c>
      <c r="Y1253" s="63" t="s">
        <v>2066</v>
      </c>
      <c r="Z1253" s="63">
        <v>5103</v>
      </c>
      <c r="AA1253" s="63" t="s">
        <v>2335</v>
      </c>
      <c r="AB1253" s="63">
        <v>3</v>
      </c>
      <c r="AC1253" s="63" t="s">
        <v>1288</v>
      </c>
      <c r="AD1253" s="63" t="s">
        <v>17421</v>
      </c>
      <c r="AG1253" s="72">
        <v>6969024</v>
      </c>
      <c r="AH1253" s="1" t="s">
        <v>22603</v>
      </c>
      <c r="AI1253" s="1" t="s">
        <v>22604</v>
      </c>
    </row>
    <row r="1254" spans="21:35" x14ac:dyDescent="0.3">
      <c r="U1254" s="63">
        <v>1744</v>
      </c>
      <c r="V1254" s="63">
        <v>2</v>
      </c>
      <c r="W1254" s="63" t="s">
        <v>17464</v>
      </c>
      <c r="X1254" s="63">
        <v>5</v>
      </c>
      <c r="Y1254" s="63" t="s">
        <v>2066</v>
      </c>
      <c r="Z1254" s="63">
        <v>5109</v>
      </c>
      <c r="AA1254" s="63" t="s">
        <v>2428</v>
      </c>
      <c r="AB1254" s="63">
        <v>3</v>
      </c>
      <c r="AC1254" s="63" t="s">
        <v>1288</v>
      </c>
      <c r="AD1254" s="63" t="s">
        <v>17423</v>
      </c>
      <c r="AG1254" s="72">
        <v>6969745</v>
      </c>
      <c r="AH1254" s="1" t="s">
        <v>21747</v>
      </c>
      <c r="AI1254" s="1" t="s">
        <v>21748</v>
      </c>
    </row>
    <row r="1255" spans="21:35" x14ac:dyDescent="0.3">
      <c r="U1255" s="63">
        <v>1746</v>
      </c>
      <c r="V1255" s="63">
        <v>9</v>
      </c>
      <c r="W1255" s="63" t="s">
        <v>2488</v>
      </c>
      <c r="X1255" s="63">
        <v>5</v>
      </c>
      <c r="Y1255" s="63" t="s">
        <v>2066</v>
      </c>
      <c r="Z1255" s="63">
        <v>5109</v>
      </c>
      <c r="AA1255" s="63" t="s">
        <v>2428</v>
      </c>
      <c r="AB1255" s="63">
        <v>3</v>
      </c>
      <c r="AC1255" s="63" t="s">
        <v>1288</v>
      </c>
      <c r="AD1255" s="63" t="s">
        <v>17421</v>
      </c>
      <c r="AG1255" s="72">
        <v>6969924</v>
      </c>
      <c r="AH1255" s="1" t="s">
        <v>22643</v>
      </c>
      <c r="AI1255" s="1" t="s">
        <v>22644</v>
      </c>
    </row>
    <row r="1256" spans="21:35" x14ac:dyDescent="0.3">
      <c r="U1256" s="63">
        <v>1747</v>
      </c>
      <c r="V1256" s="63">
        <v>7</v>
      </c>
      <c r="W1256" s="63" t="s">
        <v>2489</v>
      </c>
      <c r="X1256" s="63">
        <v>5</v>
      </c>
      <c r="Y1256" s="63" t="s">
        <v>2066</v>
      </c>
      <c r="Z1256" s="63">
        <v>5109</v>
      </c>
      <c r="AA1256" s="63" t="s">
        <v>2428</v>
      </c>
      <c r="AB1256" s="63">
        <v>3</v>
      </c>
      <c r="AC1256" s="63" t="s">
        <v>1288</v>
      </c>
      <c r="AD1256" s="63" t="s">
        <v>17421</v>
      </c>
      <c r="AG1256" s="72">
        <v>6969966</v>
      </c>
      <c r="AH1256" s="1" t="s">
        <v>21741</v>
      </c>
      <c r="AI1256" s="1" t="s">
        <v>21742</v>
      </c>
    </row>
    <row r="1257" spans="21:35" x14ac:dyDescent="0.3">
      <c r="U1257" s="63">
        <v>1748</v>
      </c>
      <c r="V1257" s="63">
        <v>5</v>
      </c>
      <c r="W1257" s="63" t="s">
        <v>2490</v>
      </c>
      <c r="X1257" s="63">
        <v>5</v>
      </c>
      <c r="Y1257" s="63" t="s">
        <v>2066</v>
      </c>
      <c r="Z1257" s="63">
        <v>5109</v>
      </c>
      <c r="AA1257" s="63" t="s">
        <v>2428</v>
      </c>
      <c r="AB1257" s="63">
        <v>3</v>
      </c>
      <c r="AC1257" s="63" t="s">
        <v>1288</v>
      </c>
      <c r="AD1257" s="63" t="s">
        <v>17421</v>
      </c>
      <c r="AG1257" s="72">
        <v>6971940</v>
      </c>
      <c r="AH1257" s="1" t="s">
        <v>24057</v>
      </c>
      <c r="AI1257" s="1" t="s">
        <v>24058</v>
      </c>
    </row>
    <row r="1258" spans="21:35" x14ac:dyDescent="0.3">
      <c r="U1258" s="63">
        <v>1749</v>
      </c>
      <c r="V1258" s="63">
        <v>3</v>
      </c>
      <c r="W1258" s="63" t="s">
        <v>2491</v>
      </c>
      <c r="X1258" s="63">
        <v>5</v>
      </c>
      <c r="Y1258" s="63" t="s">
        <v>2066</v>
      </c>
      <c r="Z1258" s="63">
        <v>5109</v>
      </c>
      <c r="AA1258" s="63" t="s">
        <v>2428</v>
      </c>
      <c r="AB1258" s="63">
        <v>3</v>
      </c>
      <c r="AC1258" s="63" t="s">
        <v>1288</v>
      </c>
      <c r="AD1258" s="63" t="s">
        <v>17421</v>
      </c>
      <c r="AG1258" s="63">
        <v>6972277</v>
      </c>
      <c r="AH1258" s="63" t="s">
        <v>25943</v>
      </c>
      <c r="AI1258" s="63" t="s">
        <v>25944</v>
      </c>
    </row>
    <row r="1259" spans="21:35" x14ac:dyDescent="0.3">
      <c r="U1259" s="63">
        <v>1750</v>
      </c>
      <c r="V1259" s="63">
        <v>7</v>
      </c>
      <c r="W1259" s="63" t="s">
        <v>2492</v>
      </c>
      <c r="X1259" s="63">
        <v>5</v>
      </c>
      <c r="Y1259" s="63" t="s">
        <v>2066</v>
      </c>
      <c r="Z1259" s="63">
        <v>5109</v>
      </c>
      <c r="AA1259" s="63" t="s">
        <v>2428</v>
      </c>
      <c r="AB1259" s="63">
        <v>3</v>
      </c>
      <c r="AC1259" s="63" t="s">
        <v>1288</v>
      </c>
      <c r="AD1259" s="63" t="s">
        <v>17421</v>
      </c>
      <c r="AG1259" s="72">
        <v>6973254</v>
      </c>
      <c r="AH1259" s="1" t="s">
        <v>23171</v>
      </c>
      <c r="AI1259" s="1" t="s">
        <v>23172</v>
      </c>
    </row>
    <row r="1260" spans="21:35" x14ac:dyDescent="0.3">
      <c r="U1260" s="63">
        <v>1751</v>
      </c>
      <c r="V1260" s="63">
        <v>5</v>
      </c>
      <c r="W1260" s="63" t="s">
        <v>2493</v>
      </c>
      <c r="X1260" s="63">
        <v>5</v>
      </c>
      <c r="Y1260" s="63" t="s">
        <v>2066</v>
      </c>
      <c r="Z1260" s="63">
        <v>5109</v>
      </c>
      <c r="AA1260" s="63" t="s">
        <v>2428</v>
      </c>
      <c r="AB1260" s="63">
        <v>3</v>
      </c>
      <c r="AC1260" s="63" t="s">
        <v>1288</v>
      </c>
      <c r="AD1260" s="63" t="s">
        <v>17421</v>
      </c>
      <c r="AG1260" s="72">
        <v>6974134</v>
      </c>
      <c r="AH1260" s="1" t="s">
        <v>22765</v>
      </c>
      <c r="AI1260" s="1" t="s">
        <v>22766</v>
      </c>
    </row>
    <row r="1261" spans="21:35" x14ac:dyDescent="0.3">
      <c r="U1261" s="63">
        <v>1752</v>
      </c>
      <c r="V1261" s="63">
        <v>3</v>
      </c>
      <c r="W1261" s="63" t="s">
        <v>2494</v>
      </c>
      <c r="X1261" s="63">
        <v>5</v>
      </c>
      <c r="Y1261" s="63" t="s">
        <v>2066</v>
      </c>
      <c r="Z1261" s="63">
        <v>5109</v>
      </c>
      <c r="AA1261" s="63" t="s">
        <v>2428</v>
      </c>
      <c r="AB1261" s="63">
        <v>3</v>
      </c>
      <c r="AC1261" s="63" t="s">
        <v>1288</v>
      </c>
      <c r="AD1261" s="63" t="s">
        <v>17421</v>
      </c>
      <c r="AG1261" s="72">
        <v>6974448</v>
      </c>
      <c r="AH1261" s="1" t="s">
        <v>22077</v>
      </c>
      <c r="AI1261" s="1" t="s">
        <v>22078</v>
      </c>
    </row>
    <row r="1262" spans="21:35" x14ac:dyDescent="0.3">
      <c r="U1262" s="63">
        <v>1755</v>
      </c>
      <c r="V1262" s="63">
        <v>8</v>
      </c>
      <c r="W1262" s="63" t="s">
        <v>2495</v>
      </c>
      <c r="X1262" s="63">
        <v>5</v>
      </c>
      <c r="Y1262" s="63" t="s">
        <v>2066</v>
      </c>
      <c r="Z1262" s="63">
        <v>5109</v>
      </c>
      <c r="AA1262" s="63" t="s">
        <v>2428</v>
      </c>
      <c r="AB1262" s="63">
        <v>3</v>
      </c>
      <c r="AC1262" s="63" t="s">
        <v>1288</v>
      </c>
      <c r="AD1262" s="63" t="s">
        <v>17421</v>
      </c>
      <c r="AG1262" s="72">
        <v>6976424</v>
      </c>
      <c r="AH1262" s="1" t="s">
        <v>23675</v>
      </c>
      <c r="AI1262" s="1" t="s">
        <v>23676</v>
      </c>
    </row>
    <row r="1263" spans="21:35" x14ac:dyDescent="0.3">
      <c r="U1263" s="63">
        <v>1756</v>
      </c>
      <c r="V1263" s="63">
        <v>6</v>
      </c>
      <c r="W1263" s="63" t="s">
        <v>2496</v>
      </c>
      <c r="X1263" s="63">
        <v>5</v>
      </c>
      <c r="Y1263" s="63" t="s">
        <v>2066</v>
      </c>
      <c r="Z1263" s="63">
        <v>5109</v>
      </c>
      <c r="AA1263" s="63" t="s">
        <v>2428</v>
      </c>
      <c r="AB1263" s="63">
        <v>3</v>
      </c>
      <c r="AC1263" s="63" t="s">
        <v>1288</v>
      </c>
      <c r="AD1263" s="63" t="s">
        <v>17421</v>
      </c>
      <c r="AG1263" s="72">
        <v>6980936</v>
      </c>
      <c r="AH1263" s="1" t="s">
        <v>24467</v>
      </c>
      <c r="AI1263" s="1" t="s">
        <v>24468</v>
      </c>
    </row>
    <row r="1264" spans="21:35" x14ac:dyDescent="0.3">
      <c r="U1264" s="63">
        <v>1757</v>
      </c>
      <c r="V1264" s="63">
        <v>4</v>
      </c>
      <c r="W1264" s="63" t="s">
        <v>2497</v>
      </c>
      <c r="X1264" s="63">
        <v>5</v>
      </c>
      <c r="Y1264" s="63" t="s">
        <v>2066</v>
      </c>
      <c r="Z1264" s="63">
        <v>5801</v>
      </c>
      <c r="AA1264" s="63" t="s">
        <v>2498</v>
      </c>
      <c r="AB1264" s="63">
        <v>3</v>
      </c>
      <c r="AC1264" s="63" t="s">
        <v>1288</v>
      </c>
      <c r="AD1264" s="63" t="s">
        <v>17421</v>
      </c>
      <c r="AG1264" s="63">
        <v>6981360</v>
      </c>
      <c r="AH1264" s="63" t="s">
        <v>26359</v>
      </c>
      <c r="AI1264" s="63" t="s">
        <v>26360</v>
      </c>
    </row>
    <row r="1265" spans="21:35" x14ac:dyDescent="0.3">
      <c r="U1265" s="63">
        <v>1758</v>
      </c>
      <c r="V1265" s="63">
        <v>2</v>
      </c>
      <c r="W1265" s="63" t="s">
        <v>2499</v>
      </c>
      <c r="X1265" s="63">
        <v>5</v>
      </c>
      <c r="Y1265" s="63" t="s">
        <v>2066</v>
      </c>
      <c r="Z1265" s="63">
        <v>5109</v>
      </c>
      <c r="AA1265" s="63" t="s">
        <v>2428</v>
      </c>
      <c r="AB1265" s="63">
        <v>3</v>
      </c>
      <c r="AC1265" s="63" t="s">
        <v>1288</v>
      </c>
      <c r="AD1265" s="63" t="s">
        <v>17421</v>
      </c>
      <c r="AG1265" s="72">
        <v>6981593</v>
      </c>
      <c r="AH1265" s="1" t="s">
        <v>22611</v>
      </c>
      <c r="AI1265" s="1" t="s">
        <v>22612</v>
      </c>
    </row>
    <row r="1266" spans="21:35" x14ac:dyDescent="0.3">
      <c r="U1266" s="63">
        <v>1759</v>
      </c>
      <c r="V1266" s="63">
        <v>0</v>
      </c>
      <c r="W1266" s="63" t="s">
        <v>2500</v>
      </c>
      <c r="X1266" s="63">
        <v>5</v>
      </c>
      <c r="Y1266" s="63" t="s">
        <v>2066</v>
      </c>
      <c r="Z1266" s="63">
        <v>5109</v>
      </c>
      <c r="AA1266" s="63" t="s">
        <v>2428</v>
      </c>
      <c r="AB1266" s="63">
        <v>3</v>
      </c>
      <c r="AC1266" s="63" t="s">
        <v>1288</v>
      </c>
      <c r="AD1266" s="63" t="s">
        <v>17421</v>
      </c>
      <c r="AG1266" s="72">
        <v>6982134</v>
      </c>
      <c r="AH1266" s="1" t="s">
        <v>22807</v>
      </c>
      <c r="AI1266" s="1" t="s">
        <v>22808</v>
      </c>
    </row>
    <row r="1267" spans="21:35" x14ac:dyDescent="0.3">
      <c r="U1267" s="63">
        <v>1760</v>
      </c>
      <c r="V1267" s="63">
        <v>4</v>
      </c>
      <c r="W1267" s="63" t="s">
        <v>2501</v>
      </c>
      <c r="X1267" s="63">
        <v>5</v>
      </c>
      <c r="Y1267" s="63" t="s">
        <v>2066</v>
      </c>
      <c r="Z1267" s="63">
        <v>5109</v>
      </c>
      <c r="AA1267" s="63" t="s">
        <v>2428</v>
      </c>
      <c r="AB1267" s="63">
        <v>3</v>
      </c>
      <c r="AC1267" s="63" t="s">
        <v>1288</v>
      </c>
      <c r="AD1267" s="63" t="s">
        <v>17421</v>
      </c>
      <c r="AG1267" s="63">
        <v>6982481</v>
      </c>
      <c r="AH1267" s="63" t="s">
        <v>27776</v>
      </c>
      <c r="AI1267" s="63" t="s">
        <v>27777</v>
      </c>
    </row>
    <row r="1268" spans="21:35" x14ac:dyDescent="0.3">
      <c r="U1268" s="63">
        <v>1761</v>
      </c>
      <c r="V1268" s="63">
        <v>2</v>
      </c>
      <c r="W1268" s="63" t="s">
        <v>2502</v>
      </c>
      <c r="X1268" s="63">
        <v>5</v>
      </c>
      <c r="Y1268" s="63" t="s">
        <v>2066</v>
      </c>
      <c r="Z1268" s="63">
        <v>5109</v>
      </c>
      <c r="AA1268" s="63" t="s">
        <v>2428</v>
      </c>
      <c r="AB1268" s="63">
        <v>3</v>
      </c>
      <c r="AC1268" s="63" t="s">
        <v>1288</v>
      </c>
      <c r="AD1268" s="63" t="s">
        <v>17421</v>
      </c>
      <c r="AG1268" s="63">
        <v>6982723</v>
      </c>
      <c r="AH1268" s="63" t="s">
        <v>27714</v>
      </c>
      <c r="AI1268" s="63" t="s">
        <v>27715</v>
      </c>
    </row>
    <row r="1269" spans="21:35" x14ac:dyDescent="0.3">
      <c r="U1269" s="63">
        <v>1763</v>
      </c>
      <c r="V1269" s="63">
        <v>9</v>
      </c>
      <c r="W1269" s="63" t="s">
        <v>2503</v>
      </c>
      <c r="X1269" s="63">
        <v>5</v>
      </c>
      <c r="Y1269" s="63" t="s">
        <v>2066</v>
      </c>
      <c r="Z1269" s="63">
        <v>5109</v>
      </c>
      <c r="AA1269" s="63" t="s">
        <v>2428</v>
      </c>
      <c r="AB1269" s="63">
        <v>3</v>
      </c>
      <c r="AC1269" s="63" t="s">
        <v>1288</v>
      </c>
      <c r="AD1269" s="63" t="s">
        <v>17421</v>
      </c>
      <c r="AG1269" s="72">
        <v>6982736</v>
      </c>
      <c r="AH1269" s="1" t="s">
        <v>21953</v>
      </c>
      <c r="AI1269" s="1" t="s">
        <v>21954</v>
      </c>
    </row>
    <row r="1270" spans="21:35" x14ac:dyDescent="0.3">
      <c r="U1270" s="63">
        <v>1765</v>
      </c>
      <c r="V1270" s="63">
        <v>5</v>
      </c>
      <c r="W1270" s="63" t="s">
        <v>2504</v>
      </c>
      <c r="X1270" s="63">
        <v>5</v>
      </c>
      <c r="Y1270" s="63" t="s">
        <v>2066</v>
      </c>
      <c r="Z1270" s="63">
        <v>5109</v>
      </c>
      <c r="AA1270" s="63" t="s">
        <v>2428</v>
      </c>
      <c r="AB1270" s="63">
        <v>3</v>
      </c>
      <c r="AC1270" s="63" t="s">
        <v>1288</v>
      </c>
      <c r="AD1270" s="63" t="s">
        <v>17421</v>
      </c>
      <c r="AG1270" s="72">
        <v>6983052</v>
      </c>
      <c r="AH1270" s="1" t="s">
        <v>22471</v>
      </c>
      <c r="AI1270" s="1" t="s">
        <v>22472</v>
      </c>
    </row>
    <row r="1271" spans="21:35" x14ac:dyDescent="0.3">
      <c r="U1271" s="63">
        <v>1769</v>
      </c>
      <c r="V1271" s="63">
        <v>8</v>
      </c>
      <c r="W1271" s="63" t="s">
        <v>2505</v>
      </c>
      <c r="X1271" s="63">
        <v>5</v>
      </c>
      <c r="Y1271" s="63" t="s">
        <v>2066</v>
      </c>
      <c r="Z1271" s="63">
        <v>5103</v>
      </c>
      <c r="AA1271" s="63" t="s">
        <v>2335</v>
      </c>
      <c r="AB1271" s="63">
        <v>3</v>
      </c>
      <c r="AC1271" s="63" t="s">
        <v>1288</v>
      </c>
      <c r="AD1271" s="63" t="s">
        <v>17421</v>
      </c>
      <c r="AG1271" s="63">
        <v>6983125</v>
      </c>
      <c r="AH1271" s="63" t="s">
        <v>27107</v>
      </c>
      <c r="AI1271" s="63" t="s">
        <v>27108</v>
      </c>
    </row>
    <row r="1272" spans="21:35" x14ac:dyDescent="0.3">
      <c r="U1272" s="63">
        <v>1772</v>
      </c>
      <c r="V1272" s="63">
        <v>8</v>
      </c>
      <c r="W1272" s="63" t="s">
        <v>2506</v>
      </c>
      <c r="X1272" s="63">
        <v>5</v>
      </c>
      <c r="Y1272" s="63" t="s">
        <v>2066</v>
      </c>
      <c r="Z1272" s="63">
        <v>5109</v>
      </c>
      <c r="AA1272" s="63" t="s">
        <v>2428</v>
      </c>
      <c r="AB1272" s="63">
        <v>3</v>
      </c>
      <c r="AC1272" s="63" t="s">
        <v>1288</v>
      </c>
      <c r="AD1272" s="63" t="s">
        <v>17421</v>
      </c>
      <c r="AG1272" s="72">
        <v>6983573</v>
      </c>
      <c r="AH1272" s="1" t="s">
        <v>24065</v>
      </c>
      <c r="AI1272" s="1" t="s">
        <v>24066</v>
      </c>
    </row>
    <row r="1273" spans="21:35" x14ac:dyDescent="0.3">
      <c r="U1273" s="63">
        <v>1774</v>
      </c>
      <c r="V1273" s="63">
        <v>4</v>
      </c>
      <c r="W1273" s="63" t="s">
        <v>2430</v>
      </c>
      <c r="X1273" s="63">
        <v>5</v>
      </c>
      <c r="Y1273" s="63" t="s">
        <v>2066</v>
      </c>
      <c r="Z1273" s="63">
        <v>5109</v>
      </c>
      <c r="AA1273" s="63" t="s">
        <v>2428</v>
      </c>
      <c r="AB1273" s="63">
        <v>4</v>
      </c>
      <c r="AC1273" s="63" t="s">
        <v>1291</v>
      </c>
      <c r="AD1273" s="63" t="s">
        <v>17421</v>
      </c>
      <c r="AG1273" s="63">
        <v>6984282</v>
      </c>
      <c r="AH1273" s="63" t="s">
        <v>26731</v>
      </c>
      <c r="AI1273" s="63" t="s">
        <v>26732</v>
      </c>
    </row>
    <row r="1274" spans="21:35" x14ac:dyDescent="0.3">
      <c r="U1274" s="63">
        <v>1775</v>
      </c>
      <c r="V1274" s="63">
        <v>2</v>
      </c>
      <c r="W1274" s="63" t="s">
        <v>2507</v>
      </c>
      <c r="X1274" s="63">
        <v>5</v>
      </c>
      <c r="Y1274" s="63" t="s">
        <v>2066</v>
      </c>
      <c r="Z1274" s="63">
        <v>5109</v>
      </c>
      <c r="AA1274" s="63" t="s">
        <v>2428</v>
      </c>
      <c r="AB1274" s="63">
        <v>4</v>
      </c>
      <c r="AC1274" s="63" t="s">
        <v>1291</v>
      </c>
      <c r="AD1274" s="63" t="s">
        <v>17421</v>
      </c>
      <c r="AG1274" s="72">
        <v>6984374</v>
      </c>
      <c r="AH1274" s="1" t="s">
        <v>22243</v>
      </c>
      <c r="AI1274" s="1" t="s">
        <v>22244</v>
      </c>
    </row>
    <row r="1275" spans="21:35" x14ac:dyDescent="0.3">
      <c r="U1275" s="63">
        <v>1776</v>
      </c>
      <c r="V1275" s="63">
        <v>0</v>
      </c>
      <c r="W1275" s="63" t="s">
        <v>2508</v>
      </c>
      <c r="X1275" s="63">
        <v>5</v>
      </c>
      <c r="Y1275" s="63" t="s">
        <v>2066</v>
      </c>
      <c r="Z1275" s="63">
        <v>5109</v>
      </c>
      <c r="AA1275" s="63" t="s">
        <v>2428</v>
      </c>
      <c r="AB1275" s="63">
        <v>4</v>
      </c>
      <c r="AC1275" s="63" t="s">
        <v>1291</v>
      </c>
      <c r="AD1275" s="63" t="s">
        <v>17421</v>
      </c>
      <c r="AG1275" s="72">
        <v>6984761</v>
      </c>
      <c r="AH1275" s="1" t="s">
        <v>24827</v>
      </c>
      <c r="AI1275" s="1" t="s">
        <v>24828</v>
      </c>
    </row>
    <row r="1276" spans="21:35" x14ac:dyDescent="0.3">
      <c r="U1276" s="63">
        <v>1777</v>
      </c>
      <c r="V1276" s="63">
        <v>9</v>
      </c>
      <c r="W1276" s="63" t="s">
        <v>2509</v>
      </c>
      <c r="X1276" s="63">
        <v>5</v>
      </c>
      <c r="Y1276" s="63" t="s">
        <v>2066</v>
      </c>
      <c r="Z1276" s="63">
        <v>5109</v>
      </c>
      <c r="AA1276" s="63" t="s">
        <v>2428</v>
      </c>
      <c r="AB1276" s="63">
        <v>4</v>
      </c>
      <c r="AC1276" s="63" t="s">
        <v>1291</v>
      </c>
      <c r="AD1276" s="63" t="s">
        <v>17421</v>
      </c>
      <c r="AG1276" s="72">
        <v>6984873</v>
      </c>
      <c r="AH1276" s="1" t="s">
        <v>22587</v>
      </c>
      <c r="AI1276" s="1" t="s">
        <v>22588</v>
      </c>
    </row>
    <row r="1277" spans="21:35" x14ac:dyDescent="0.3">
      <c r="U1277" s="63">
        <v>1780</v>
      </c>
      <c r="V1277" s="63">
        <v>9</v>
      </c>
      <c r="W1277" s="63" t="s">
        <v>2510</v>
      </c>
      <c r="X1277" s="63">
        <v>5</v>
      </c>
      <c r="Y1277" s="63" t="s">
        <v>2066</v>
      </c>
      <c r="Z1277" s="63">
        <v>5109</v>
      </c>
      <c r="AA1277" s="63" t="s">
        <v>2428</v>
      </c>
      <c r="AB1277" s="63">
        <v>4</v>
      </c>
      <c r="AC1277" s="63" t="s">
        <v>1291</v>
      </c>
      <c r="AD1277" s="63" t="s">
        <v>17421</v>
      </c>
      <c r="AG1277" s="63">
        <v>6985694</v>
      </c>
      <c r="AH1277" s="63" t="s">
        <v>25235</v>
      </c>
      <c r="AI1277" s="63" t="s">
        <v>25236</v>
      </c>
    </row>
    <row r="1278" spans="21:35" x14ac:dyDescent="0.3">
      <c r="U1278" s="63">
        <v>1781</v>
      </c>
      <c r="V1278" s="63">
        <v>7</v>
      </c>
      <c r="W1278" s="63" t="s">
        <v>2511</v>
      </c>
      <c r="X1278" s="63">
        <v>5</v>
      </c>
      <c r="Y1278" s="63" t="s">
        <v>2066</v>
      </c>
      <c r="Z1278" s="63">
        <v>5109</v>
      </c>
      <c r="AA1278" s="63" t="s">
        <v>2428</v>
      </c>
      <c r="AB1278" s="63">
        <v>4</v>
      </c>
      <c r="AC1278" s="63" t="s">
        <v>1291</v>
      </c>
      <c r="AD1278" s="63" t="s">
        <v>17421</v>
      </c>
      <c r="AG1278" s="63">
        <v>6986373</v>
      </c>
      <c r="AH1278" s="63" t="s">
        <v>26419</v>
      </c>
      <c r="AI1278" s="63" t="s">
        <v>26420</v>
      </c>
    </row>
    <row r="1279" spans="21:35" x14ac:dyDescent="0.3">
      <c r="U1279" s="63">
        <v>1783</v>
      </c>
      <c r="V1279" s="63">
        <v>3</v>
      </c>
      <c r="W1279" s="63" t="s">
        <v>2512</v>
      </c>
      <c r="X1279" s="63">
        <v>5</v>
      </c>
      <c r="Y1279" s="63" t="s">
        <v>2066</v>
      </c>
      <c r="Z1279" s="63">
        <v>5103</v>
      </c>
      <c r="AA1279" s="63" t="s">
        <v>2335</v>
      </c>
      <c r="AB1279" s="63">
        <v>4</v>
      </c>
      <c r="AC1279" s="63" t="s">
        <v>1291</v>
      </c>
      <c r="AD1279" s="63" t="s">
        <v>17421</v>
      </c>
      <c r="AG1279" s="72">
        <v>6986926</v>
      </c>
      <c r="AH1279" s="1" t="s">
        <v>24425</v>
      </c>
      <c r="AI1279" s="1" t="s">
        <v>24426</v>
      </c>
    </row>
    <row r="1280" spans="21:35" x14ac:dyDescent="0.3">
      <c r="U1280" s="63">
        <v>1787</v>
      </c>
      <c r="V1280" s="63">
        <v>6</v>
      </c>
      <c r="W1280" s="63" t="s">
        <v>2513</v>
      </c>
      <c r="X1280" s="63">
        <v>5</v>
      </c>
      <c r="Y1280" s="63" t="s">
        <v>2066</v>
      </c>
      <c r="Z1280" s="63">
        <v>5109</v>
      </c>
      <c r="AA1280" s="63" t="s">
        <v>2428</v>
      </c>
      <c r="AB1280" s="63">
        <v>4</v>
      </c>
      <c r="AC1280" s="63" t="s">
        <v>1291</v>
      </c>
      <c r="AD1280" s="63" t="s">
        <v>17421</v>
      </c>
      <c r="AG1280" s="63">
        <v>6987100</v>
      </c>
      <c r="AH1280" s="63" t="s">
        <v>26001</v>
      </c>
      <c r="AI1280" s="63" t="s">
        <v>26002</v>
      </c>
    </row>
    <row r="1281" spans="21:35" x14ac:dyDescent="0.3">
      <c r="U1281" s="63">
        <v>1788</v>
      </c>
      <c r="V1281" s="63">
        <v>4</v>
      </c>
      <c r="W1281" s="63" t="s">
        <v>2514</v>
      </c>
      <c r="X1281" s="63">
        <v>5</v>
      </c>
      <c r="Y1281" s="63" t="s">
        <v>2066</v>
      </c>
      <c r="Z1281" s="63">
        <v>5109</v>
      </c>
      <c r="AA1281" s="63" t="s">
        <v>2428</v>
      </c>
      <c r="AB1281" s="63">
        <v>4</v>
      </c>
      <c r="AC1281" s="63" t="s">
        <v>1291</v>
      </c>
      <c r="AD1281" s="63" t="s">
        <v>17421</v>
      </c>
      <c r="AG1281" s="63">
        <v>6987438</v>
      </c>
      <c r="AH1281" s="63" t="s">
        <v>27103</v>
      </c>
      <c r="AI1281" s="63" t="s">
        <v>27104</v>
      </c>
    </row>
    <row r="1282" spans="21:35" x14ac:dyDescent="0.3">
      <c r="U1282" s="63">
        <v>1789</v>
      </c>
      <c r="V1282" s="63">
        <v>2</v>
      </c>
      <c r="W1282" s="63" t="s">
        <v>2515</v>
      </c>
      <c r="X1282" s="63">
        <v>5</v>
      </c>
      <c r="Y1282" s="63" t="s">
        <v>2066</v>
      </c>
      <c r="Z1282" s="63">
        <v>5109</v>
      </c>
      <c r="AA1282" s="63" t="s">
        <v>2428</v>
      </c>
      <c r="AB1282" s="63">
        <v>4</v>
      </c>
      <c r="AC1282" s="63" t="s">
        <v>1291</v>
      </c>
      <c r="AD1282" s="63" t="s">
        <v>17421</v>
      </c>
      <c r="AG1282" s="63">
        <v>6987561</v>
      </c>
      <c r="AH1282" s="63" t="s">
        <v>27940</v>
      </c>
      <c r="AI1282" s="63" t="s">
        <v>27941</v>
      </c>
    </row>
    <row r="1283" spans="21:35" x14ac:dyDescent="0.3">
      <c r="U1283" s="63">
        <v>1791</v>
      </c>
      <c r="V1283" s="63">
        <v>4</v>
      </c>
      <c r="W1283" s="63" t="s">
        <v>2516</v>
      </c>
      <c r="X1283" s="63">
        <v>5</v>
      </c>
      <c r="Y1283" s="63" t="s">
        <v>2066</v>
      </c>
      <c r="Z1283" s="63">
        <v>5109</v>
      </c>
      <c r="AA1283" s="63" t="s">
        <v>2428</v>
      </c>
      <c r="AB1283" s="63">
        <v>4</v>
      </c>
      <c r="AC1283" s="63" t="s">
        <v>1291</v>
      </c>
      <c r="AD1283" s="63" t="s">
        <v>17421</v>
      </c>
      <c r="AG1283" s="72">
        <v>6987568</v>
      </c>
      <c r="AH1283" s="1" t="s">
        <v>22631</v>
      </c>
      <c r="AI1283" s="1" t="s">
        <v>22632</v>
      </c>
    </row>
    <row r="1284" spans="21:35" x14ac:dyDescent="0.3">
      <c r="U1284" s="63">
        <v>1792</v>
      </c>
      <c r="V1284" s="63">
        <v>2</v>
      </c>
      <c r="W1284" s="63" t="s">
        <v>2517</v>
      </c>
      <c r="X1284" s="63">
        <v>5</v>
      </c>
      <c r="Y1284" s="63" t="s">
        <v>2066</v>
      </c>
      <c r="Z1284" s="63">
        <v>5109</v>
      </c>
      <c r="AA1284" s="63" t="s">
        <v>2428</v>
      </c>
      <c r="AB1284" s="63">
        <v>4</v>
      </c>
      <c r="AC1284" s="63" t="s">
        <v>1291</v>
      </c>
      <c r="AD1284" s="63" t="s">
        <v>17421</v>
      </c>
      <c r="AG1284" s="63">
        <v>6987631</v>
      </c>
      <c r="AH1284" s="63" t="s">
        <v>27468</v>
      </c>
      <c r="AI1284" s="63" t="s">
        <v>27469</v>
      </c>
    </row>
    <row r="1285" spans="21:35" x14ac:dyDescent="0.3">
      <c r="U1285" s="63">
        <v>1795</v>
      </c>
      <c r="V1285" s="63">
        <v>7</v>
      </c>
      <c r="W1285" s="63" t="s">
        <v>2518</v>
      </c>
      <c r="X1285" s="63">
        <v>5</v>
      </c>
      <c r="Y1285" s="63" t="s">
        <v>2066</v>
      </c>
      <c r="Z1285" s="63">
        <v>5109</v>
      </c>
      <c r="AA1285" s="63" t="s">
        <v>2428</v>
      </c>
      <c r="AB1285" s="63">
        <v>3</v>
      </c>
      <c r="AC1285" s="63" t="s">
        <v>1288</v>
      </c>
      <c r="AD1285" s="63" t="s">
        <v>17421</v>
      </c>
      <c r="AG1285" s="63">
        <v>6988108</v>
      </c>
      <c r="AH1285" s="63" t="s">
        <v>26159</v>
      </c>
      <c r="AI1285" s="63" t="s">
        <v>26160</v>
      </c>
    </row>
    <row r="1286" spans="21:35" x14ac:dyDescent="0.3">
      <c r="U1286" s="63">
        <v>1796</v>
      </c>
      <c r="V1286" s="63">
        <v>5</v>
      </c>
      <c r="W1286" s="63" t="s">
        <v>2519</v>
      </c>
      <c r="X1286" s="63">
        <v>5</v>
      </c>
      <c r="Y1286" s="63" t="s">
        <v>2066</v>
      </c>
      <c r="Z1286" s="63">
        <v>5109</v>
      </c>
      <c r="AA1286" s="63" t="s">
        <v>2428</v>
      </c>
      <c r="AB1286" s="63">
        <v>4</v>
      </c>
      <c r="AC1286" s="63" t="s">
        <v>1291</v>
      </c>
      <c r="AD1286" s="63" t="s">
        <v>17421</v>
      </c>
      <c r="AG1286" s="63">
        <v>6988153</v>
      </c>
      <c r="AH1286" s="63" t="s">
        <v>27432</v>
      </c>
      <c r="AI1286" s="63" t="s">
        <v>27433</v>
      </c>
    </row>
    <row r="1287" spans="21:35" x14ac:dyDescent="0.3">
      <c r="U1287" s="63">
        <v>1801</v>
      </c>
      <c r="V1287" s="63">
        <v>5</v>
      </c>
      <c r="W1287" s="63" t="s">
        <v>2140</v>
      </c>
      <c r="X1287" s="63">
        <v>5</v>
      </c>
      <c r="Y1287" s="63" t="s">
        <v>2066</v>
      </c>
      <c r="Z1287" s="63">
        <v>5109</v>
      </c>
      <c r="AA1287" s="63" t="s">
        <v>2428</v>
      </c>
      <c r="AB1287" s="63">
        <v>3</v>
      </c>
      <c r="AC1287" s="63" t="s">
        <v>1288</v>
      </c>
      <c r="AD1287" s="63" t="s">
        <v>17421</v>
      </c>
      <c r="AG1287" s="72">
        <v>6988370</v>
      </c>
      <c r="AH1287" s="1" t="s">
        <v>24263</v>
      </c>
      <c r="AI1287" s="1" t="s">
        <v>24264</v>
      </c>
    </row>
    <row r="1288" spans="21:35" x14ac:dyDescent="0.3">
      <c r="U1288" s="63">
        <v>1803</v>
      </c>
      <c r="V1288" s="63">
        <v>1</v>
      </c>
      <c r="W1288" s="63" t="s">
        <v>2520</v>
      </c>
      <c r="X1288" s="63">
        <v>5</v>
      </c>
      <c r="Y1288" s="63" t="s">
        <v>2066</v>
      </c>
      <c r="Z1288" s="63">
        <v>5109</v>
      </c>
      <c r="AA1288" s="63" t="s">
        <v>2428</v>
      </c>
      <c r="AB1288" s="63">
        <v>4</v>
      </c>
      <c r="AC1288" s="63" t="s">
        <v>1291</v>
      </c>
      <c r="AD1288" s="63" t="s">
        <v>17421</v>
      </c>
      <c r="AG1288" s="63">
        <v>6988498</v>
      </c>
      <c r="AH1288" s="63" t="s">
        <v>25423</v>
      </c>
      <c r="AI1288" s="63" t="s">
        <v>25424</v>
      </c>
    </row>
    <row r="1289" spans="21:35" x14ac:dyDescent="0.3">
      <c r="U1289" s="63">
        <v>1807</v>
      </c>
      <c r="V1289" s="63">
        <v>4</v>
      </c>
      <c r="W1289" s="63" t="s">
        <v>2521</v>
      </c>
      <c r="X1289" s="63">
        <v>5</v>
      </c>
      <c r="Y1289" s="63" t="s">
        <v>2066</v>
      </c>
      <c r="Z1289" s="63">
        <v>5801</v>
      </c>
      <c r="AA1289" s="63" t="s">
        <v>2498</v>
      </c>
      <c r="AB1289" s="63">
        <v>3</v>
      </c>
      <c r="AC1289" s="63" t="s">
        <v>1288</v>
      </c>
      <c r="AD1289" s="63" t="s">
        <v>17421</v>
      </c>
      <c r="AG1289" s="72">
        <v>6989296</v>
      </c>
      <c r="AH1289" s="1" t="s">
        <v>24699</v>
      </c>
      <c r="AI1289" s="1" t="s">
        <v>24700</v>
      </c>
    </row>
    <row r="1290" spans="21:35" x14ac:dyDescent="0.3">
      <c r="U1290" s="63">
        <v>1819</v>
      </c>
      <c r="V1290" s="63">
        <v>8</v>
      </c>
      <c r="W1290" s="63" t="s">
        <v>2522</v>
      </c>
      <c r="X1290" s="63">
        <v>5</v>
      </c>
      <c r="Y1290" s="63" t="s">
        <v>2066</v>
      </c>
      <c r="Z1290" s="63">
        <v>5109</v>
      </c>
      <c r="AA1290" s="63" t="s">
        <v>2428</v>
      </c>
      <c r="AB1290" s="63">
        <v>3</v>
      </c>
      <c r="AC1290" s="63" t="s">
        <v>1288</v>
      </c>
      <c r="AD1290" s="63" t="s">
        <v>17421</v>
      </c>
      <c r="AG1290" s="63">
        <v>6989908</v>
      </c>
      <c r="AH1290" s="63" t="s">
        <v>25317</v>
      </c>
      <c r="AI1290" s="63" t="s">
        <v>25318</v>
      </c>
    </row>
    <row r="1291" spans="21:35" x14ac:dyDescent="0.3">
      <c r="U1291" s="63">
        <v>1823</v>
      </c>
      <c r="V1291" s="63">
        <v>6</v>
      </c>
      <c r="W1291" s="63" t="s">
        <v>2523</v>
      </c>
      <c r="X1291" s="63">
        <v>5</v>
      </c>
      <c r="Y1291" s="63" t="s">
        <v>2066</v>
      </c>
      <c r="Z1291" s="63">
        <v>5109</v>
      </c>
      <c r="AA1291" s="63" t="s">
        <v>2428</v>
      </c>
      <c r="AB1291" s="63">
        <v>4</v>
      </c>
      <c r="AC1291" s="63" t="s">
        <v>1291</v>
      </c>
      <c r="AD1291" s="63" t="s">
        <v>17421</v>
      </c>
      <c r="AG1291" s="72">
        <v>6990084</v>
      </c>
      <c r="AH1291" s="1" t="s">
        <v>21737</v>
      </c>
      <c r="AI1291" s="1" t="s">
        <v>21738</v>
      </c>
    </row>
    <row r="1292" spans="21:35" x14ac:dyDescent="0.3">
      <c r="U1292" s="63">
        <v>1826</v>
      </c>
      <c r="V1292" s="63">
        <v>0</v>
      </c>
      <c r="W1292" s="63" t="s">
        <v>2524</v>
      </c>
      <c r="X1292" s="63">
        <v>5</v>
      </c>
      <c r="Y1292" s="63" t="s">
        <v>2066</v>
      </c>
      <c r="Z1292" s="63">
        <v>5109</v>
      </c>
      <c r="AA1292" s="63" t="s">
        <v>2428</v>
      </c>
      <c r="AB1292" s="63">
        <v>4</v>
      </c>
      <c r="AC1292" s="63" t="s">
        <v>1291</v>
      </c>
      <c r="AD1292" s="63" t="s">
        <v>17421</v>
      </c>
      <c r="AG1292" s="63">
        <v>6990510</v>
      </c>
      <c r="AH1292" s="63" t="s">
        <v>27826</v>
      </c>
      <c r="AI1292" s="63" t="s">
        <v>27827</v>
      </c>
    </row>
    <row r="1293" spans="21:35" x14ac:dyDescent="0.3">
      <c r="U1293" s="63">
        <v>1828</v>
      </c>
      <c r="V1293" s="63">
        <v>7</v>
      </c>
      <c r="W1293" s="63" t="s">
        <v>2525</v>
      </c>
      <c r="X1293" s="63">
        <v>5</v>
      </c>
      <c r="Y1293" s="63" t="s">
        <v>2066</v>
      </c>
      <c r="Z1293" s="63">
        <v>5103</v>
      </c>
      <c r="AA1293" s="63" t="s">
        <v>2335</v>
      </c>
      <c r="AB1293" s="63">
        <v>4</v>
      </c>
      <c r="AC1293" s="63" t="s">
        <v>1291</v>
      </c>
      <c r="AD1293" s="63" t="s">
        <v>17421</v>
      </c>
      <c r="AG1293" s="72">
        <v>6990529</v>
      </c>
      <c r="AH1293" s="1" t="s">
        <v>23425</v>
      </c>
      <c r="AI1293" s="1" t="s">
        <v>23426</v>
      </c>
    </row>
    <row r="1294" spans="21:35" x14ac:dyDescent="0.3">
      <c r="U1294" s="63">
        <v>1829</v>
      </c>
      <c r="V1294" s="63">
        <v>5</v>
      </c>
      <c r="W1294" s="63" t="s">
        <v>10348</v>
      </c>
      <c r="X1294" s="63">
        <v>5</v>
      </c>
      <c r="Y1294" s="63" t="s">
        <v>2066</v>
      </c>
      <c r="Z1294" s="63">
        <v>5109</v>
      </c>
      <c r="AA1294" s="63" t="s">
        <v>2428</v>
      </c>
      <c r="AB1294" s="63">
        <v>4</v>
      </c>
      <c r="AC1294" s="63" t="s">
        <v>1291</v>
      </c>
      <c r="AD1294" s="63" t="s">
        <v>17423</v>
      </c>
      <c r="AG1294" s="72">
        <v>6990703</v>
      </c>
      <c r="AH1294" s="1" t="s">
        <v>22239</v>
      </c>
      <c r="AI1294" s="1" t="s">
        <v>22240</v>
      </c>
    </row>
    <row r="1295" spans="21:35" x14ac:dyDescent="0.3">
      <c r="U1295" s="63">
        <v>1839</v>
      </c>
      <c r="V1295" s="63">
        <v>2</v>
      </c>
      <c r="W1295" s="63" t="s">
        <v>2526</v>
      </c>
      <c r="X1295" s="63">
        <v>5</v>
      </c>
      <c r="Y1295" s="63" t="s">
        <v>2066</v>
      </c>
      <c r="Z1295" s="63">
        <v>5109</v>
      </c>
      <c r="AA1295" s="63" t="s">
        <v>2428</v>
      </c>
      <c r="AB1295" s="63">
        <v>4</v>
      </c>
      <c r="AC1295" s="63" t="s">
        <v>1291</v>
      </c>
      <c r="AD1295" s="63" t="s">
        <v>17421</v>
      </c>
      <c r="AG1295" s="63">
        <v>6991215</v>
      </c>
      <c r="AH1295" s="63" t="s">
        <v>27227</v>
      </c>
      <c r="AI1295" s="63" t="s">
        <v>27228</v>
      </c>
    </row>
    <row r="1296" spans="21:35" x14ac:dyDescent="0.3">
      <c r="U1296" s="63">
        <v>1840</v>
      </c>
      <c r="V1296" s="63">
        <v>6</v>
      </c>
      <c r="W1296" s="63" t="s">
        <v>2527</v>
      </c>
      <c r="X1296" s="63">
        <v>5</v>
      </c>
      <c r="Y1296" s="63" t="s">
        <v>2066</v>
      </c>
      <c r="Z1296" s="63">
        <v>5109</v>
      </c>
      <c r="AA1296" s="63" t="s">
        <v>2428</v>
      </c>
      <c r="AB1296" s="63">
        <v>4</v>
      </c>
      <c r="AC1296" s="63" t="s">
        <v>1291</v>
      </c>
      <c r="AD1296" s="63" t="s">
        <v>17421</v>
      </c>
      <c r="AG1296" s="63">
        <v>6991535</v>
      </c>
      <c r="AH1296" s="63" t="s">
        <v>25281</v>
      </c>
      <c r="AI1296" s="63" t="s">
        <v>25282</v>
      </c>
    </row>
    <row r="1297" spans="21:35" x14ac:dyDescent="0.3">
      <c r="U1297" s="63">
        <v>1842</v>
      </c>
      <c r="V1297" s="63">
        <v>2</v>
      </c>
      <c r="W1297" s="63" t="s">
        <v>2528</v>
      </c>
      <c r="X1297" s="63">
        <v>5</v>
      </c>
      <c r="Y1297" s="63" t="s">
        <v>2066</v>
      </c>
      <c r="Z1297" s="63">
        <v>5109</v>
      </c>
      <c r="AA1297" s="63" t="s">
        <v>2428</v>
      </c>
      <c r="AB1297" s="63">
        <v>3</v>
      </c>
      <c r="AC1297" s="63" t="s">
        <v>1288</v>
      </c>
      <c r="AD1297" s="63" t="s">
        <v>17421</v>
      </c>
      <c r="AG1297" s="63">
        <v>6991834</v>
      </c>
      <c r="AH1297" s="63" t="s">
        <v>26193</v>
      </c>
      <c r="AI1297" s="63" t="s">
        <v>26194</v>
      </c>
    </row>
    <row r="1298" spans="21:35" x14ac:dyDescent="0.3">
      <c r="U1298" s="63">
        <v>1844</v>
      </c>
      <c r="V1298" s="63">
        <v>9</v>
      </c>
      <c r="W1298" s="63" t="s">
        <v>2529</v>
      </c>
      <c r="X1298" s="63">
        <v>5</v>
      </c>
      <c r="Y1298" s="63" t="s">
        <v>2066</v>
      </c>
      <c r="Z1298" s="63">
        <v>5109</v>
      </c>
      <c r="AA1298" s="63" t="s">
        <v>2428</v>
      </c>
      <c r="AB1298" s="63">
        <v>4</v>
      </c>
      <c r="AC1298" s="63" t="s">
        <v>1291</v>
      </c>
      <c r="AD1298" s="63" t="s">
        <v>17421</v>
      </c>
      <c r="AG1298" s="72">
        <v>6992161</v>
      </c>
      <c r="AH1298" s="1" t="s">
        <v>24797</v>
      </c>
      <c r="AI1298" s="1" t="s">
        <v>24798</v>
      </c>
    </row>
    <row r="1299" spans="21:35" x14ac:dyDescent="0.3">
      <c r="U1299" s="63">
        <v>1846</v>
      </c>
      <c r="V1299" s="63">
        <v>5</v>
      </c>
      <c r="W1299" s="63" t="s">
        <v>17465</v>
      </c>
      <c r="X1299" s="63">
        <v>5</v>
      </c>
      <c r="Y1299" s="63" t="s">
        <v>2066</v>
      </c>
      <c r="Z1299" s="63">
        <v>5103</v>
      </c>
      <c r="AA1299" s="63" t="s">
        <v>2335</v>
      </c>
      <c r="AB1299" s="63">
        <v>4</v>
      </c>
      <c r="AC1299" s="63" t="s">
        <v>1291</v>
      </c>
      <c r="AD1299" s="63" t="s">
        <v>17461</v>
      </c>
      <c r="AG1299" s="72">
        <v>6992349</v>
      </c>
      <c r="AH1299" s="1" t="s">
        <v>22557</v>
      </c>
      <c r="AI1299" s="1" t="s">
        <v>22558</v>
      </c>
    </row>
    <row r="1300" spans="21:35" x14ac:dyDescent="0.3">
      <c r="U1300" s="63">
        <v>1847</v>
      </c>
      <c r="V1300" s="63">
        <v>3</v>
      </c>
      <c r="W1300" s="63" t="s">
        <v>2530</v>
      </c>
      <c r="X1300" s="63">
        <v>5</v>
      </c>
      <c r="Y1300" s="63" t="s">
        <v>2066</v>
      </c>
      <c r="Z1300" s="63">
        <v>5109</v>
      </c>
      <c r="AA1300" s="63" t="s">
        <v>2428</v>
      </c>
      <c r="AB1300" s="63">
        <v>3</v>
      </c>
      <c r="AC1300" s="63" t="s">
        <v>1288</v>
      </c>
      <c r="AD1300" s="63" t="s">
        <v>17421</v>
      </c>
      <c r="AG1300" s="72">
        <v>6992633</v>
      </c>
      <c r="AH1300" s="1" t="s">
        <v>24717</v>
      </c>
      <c r="AI1300" s="1" t="s">
        <v>24718</v>
      </c>
    </row>
    <row r="1301" spans="21:35" x14ac:dyDescent="0.3">
      <c r="U1301" s="63">
        <v>1851</v>
      </c>
      <c r="V1301" s="63">
        <v>1</v>
      </c>
      <c r="W1301" s="63" t="s">
        <v>2531</v>
      </c>
      <c r="X1301" s="63">
        <v>5</v>
      </c>
      <c r="Y1301" s="63" t="s">
        <v>2066</v>
      </c>
      <c r="Z1301" s="63">
        <v>5107</v>
      </c>
      <c r="AA1301" s="63" t="s">
        <v>2532</v>
      </c>
      <c r="AB1301" s="63">
        <v>2</v>
      </c>
      <c r="AC1301" s="63" t="s">
        <v>1364</v>
      </c>
      <c r="AD1301" s="63" t="s">
        <v>17421</v>
      </c>
      <c r="AG1301" s="72">
        <v>6992643</v>
      </c>
      <c r="AH1301" s="1" t="s">
        <v>24789</v>
      </c>
      <c r="AI1301" s="1" t="s">
        <v>24790</v>
      </c>
    </row>
    <row r="1302" spans="21:35" x14ac:dyDescent="0.3">
      <c r="U1302" s="63">
        <v>1853</v>
      </c>
      <c r="V1302" s="63">
        <v>8</v>
      </c>
      <c r="W1302" s="63" t="s">
        <v>2533</v>
      </c>
      <c r="X1302" s="63">
        <v>5</v>
      </c>
      <c r="Y1302" s="63" t="s">
        <v>2066</v>
      </c>
      <c r="Z1302" s="63">
        <v>5107</v>
      </c>
      <c r="AA1302" s="63" t="s">
        <v>2532</v>
      </c>
      <c r="AB1302" s="63">
        <v>2</v>
      </c>
      <c r="AC1302" s="63" t="s">
        <v>1364</v>
      </c>
      <c r="AD1302" s="63" t="s">
        <v>17421</v>
      </c>
      <c r="AG1302" s="63">
        <v>6992718</v>
      </c>
      <c r="AH1302" s="63" t="s">
        <v>28002</v>
      </c>
      <c r="AI1302" s="63" t="s">
        <v>28003</v>
      </c>
    </row>
    <row r="1303" spans="21:35" x14ac:dyDescent="0.3">
      <c r="U1303" s="63">
        <v>1855</v>
      </c>
      <c r="V1303" s="63">
        <v>4</v>
      </c>
      <c r="W1303" s="63" t="s">
        <v>1431</v>
      </c>
      <c r="X1303" s="63">
        <v>5</v>
      </c>
      <c r="Y1303" s="63" t="s">
        <v>2066</v>
      </c>
      <c r="Z1303" s="63">
        <v>5107</v>
      </c>
      <c r="AA1303" s="63" t="s">
        <v>2532</v>
      </c>
      <c r="AB1303" s="63">
        <v>2</v>
      </c>
      <c r="AC1303" s="63" t="s">
        <v>1364</v>
      </c>
      <c r="AD1303" s="63" t="s">
        <v>17421</v>
      </c>
      <c r="AG1303" s="72">
        <v>6992746</v>
      </c>
      <c r="AH1303" s="1" t="s">
        <v>21733</v>
      </c>
      <c r="AI1303" s="1" t="s">
        <v>21734</v>
      </c>
    </row>
    <row r="1304" spans="21:35" x14ac:dyDescent="0.3">
      <c r="U1304" s="63">
        <v>1856</v>
      </c>
      <c r="V1304" s="63">
        <v>2</v>
      </c>
      <c r="W1304" s="63" t="s">
        <v>2534</v>
      </c>
      <c r="X1304" s="63">
        <v>5</v>
      </c>
      <c r="Y1304" s="63" t="s">
        <v>2066</v>
      </c>
      <c r="Z1304" s="63">
        <v>5107</v>
      </c>
      <c r="AA1304" s="63" t="s">
        <v>2532</v>
      </c>
      <c r="AB1304" s="63">
        <v>2</v>
      </c>
      <c r="AC1304" s="63" t="s">
        <v>1364</v>
      </c>
      <c r="AD1304" s="63" t="s">
        <v>17421</v>
      </c>
      <c r="AG1304" s="72">
        <v>6993475</v>
      </c>
      <c r="AH1304" s="1" t="s">
        <v>22279</v>
      </c>
      <c r="AI1304" s="1" t="s">
        <v>22280</v>
      </c>
    </row>
    <row r="1305" spans="21:35" x14ac:dyDescent="0.3">
      <c r="U1305" s="63">
        <v>1857</v>
      </c>
      <c r="V1305" s="63">
        <v>0</v>
      </c>
      <c r="W1305" s="63" t="s">
        <v>2535</v>
      </c>
      <c r="X1305" s="63">
        <v>5</v>
      </c>
      <c r="Y1305" s="63" t="s">
        <v>2066</v>
      </c>
      <c r="Z1305" s="63">
        <v>5107</v>
      </c>
      <c r="AA1305" s="63" t="s">
        <v>2532</v>
      </c>
      <c r="AB1305" s="63">
        <v>2</v>
      </c>
      <c r="AC1305" s="63" t="s">
        <v>1364</v>
      </c>
      <c r="AD1305" s="63" t="s">
        <v>17421</v>
      </c>
      <c r="AG1305" s="72">
        <v>6993489</v>
      </c>
      <c r="AH1305" s="1" t="s">
        <v>22351</v>
      </c>
      <c r="AI1305" s="1" t="s">
        <v>22352</v>
      </c>
    </row>
    <row r="1306" spans="21:35" x14ac:dyDescent="0.3">
      <c r="U1306" s="63">
        <v>1858</v>
      </c>
      <c r="V1306" s="63">
        <v>9</v>
      </c>
      <c r="W1306" s="63" t="s">
        <v>2536</v>
      </c>
      <c r="X1306" s="63">
        <v>5</v>
      </c>
      <c r="Y1306" s="63" t="s">
        <v>2066</v>
      </c>
      <c r="Z1306" s="63">
        <v>5107</v>
      </c>
      <c r="AA1306" s="63" t="s">
        <v>2532</v>
      </c>
      <c r="AB1306" s="63">
        <v>3</v>
      </c>
      <c r="AC1306" s="63" t="s">
        <v>1288</v>
      </c>
      <c r="AD1306" s="63" t="s">
        <v>17421</v>
      </c>
      <c r="AG1306" s="72">
        <v>6993989</v>
      </c>
      <c r="AH1306" s="1" t="s">
        <v>22789</v>
      </c>
      <c r="AI1306" s="1" t="s">
        <v>22790</v>
      </c>
    </row>
    <row r="1307" spans="21:35" x14ac:dyDescent="0.3">
      <c r="U1307" s="63">
        <v>1859</v>
      </c>
      <c r="V1307" s="63">
        <v>7</v>
      </c>
      <c r="W1307" s="63" t="s">
        <v>2537</v>
      </c>
      <c r="X1307" s="63">
        <v>5</v>
      </c>
      <c r="Y1307" s="63" t="s">
        <v>2066</v>
      </c>
      <c r="Z1307" s="63">
        <v>5107</v>
      </c>
      <c r="AA1307" s="63" t="s">
        <v>2532</v>
      </c>
      <c r="AB1307" s="63">
        <v>3</v>
      </c>
      <c r="AC1307" s="63" t="s">
        <v>1288</v>
      </c>
      <c r="AD1307" s="63" t="s">
        <v>17421</v>
      </c>
      <c r="AG1307" s="63">
        <v>6994877</v>
      </c>
      <c r="AH1307" s="63" t="s">
        <v>27047</v>
      </c>
      <c r="AI1307" s="63" t="s">
        <v>27048</v>
      </c>
    </row>
    <row r="1308" spans="21:35" x14ac:dyDescent="0.3">
      <c r="U1308" s="63">
        <v>1860</v>
      </c>
      <c r="V1308" s="63">
        <v>0</v>
      </c>
      <c r="W1308" s="63" t="s">
        <v>2538</v>
      </c>
      <c r="X1308" s="63">
        <v>5</v>
      </c>
      <c r="Y1308" s="63" t="s">
        <v>2066</v>
      </c>
      <c r="Z1308" s="63">
        <v>5107</v>
      </c>
      <c r="AA1308" s="63" t="s">
        <v>2532</v>
      </c>
      <c r="AB1308" s="63">
        <v>3</v>
      </c>
      <c r="AC1308" s="63" t="s">
        <v>1288</v>
      </c>
      <c r="AD1308" s="63" t="s">
        <v>17421</v>
      </c>
      <c r="AG1308" s="63">
        <v>6995265</v>
      </c>
      <c r="AH1308" s="63" t="s">
        <v>25611</v>
      </c>
      <c r="AI1308" s="63" t="s">
        <v>25612</v>
      </c>
    </row>
    <row r="1309" spans="21:35" x14ac:dyDescent="0.3">
      <c r="U1309" s="63">
        <v>1863</v>
      </c>
      <c r="V1309" s="63">
        <v>5</v>
      </c>
      <c r="W1309" s="63" t="s">
        <v>2539</v>
      </c>
      <c r="X1309" s="63">
        <v>5</v>
      </c>
      <c r="Y1309" s="63" t="s">
        <v>2066</v>
      </c>
      <c r="Z1309" s="63">
        <v>5105</v>
      </c>
      <c r="AA1309" s="63" t="s">
        <v>2540</v>
      </c>
      <c r="AB1309" s="63">
        <v>2</v>
      </c>
      <c r="AC1309" s="63" t="s">
        <v>1364</v>
      </c>
      <c r="AD1309" s="63" t="s">
        <v>17421</v>
      </c>
      <c r="AG1309" s="72">
        <v>6995316</v>
      </c>
      <c r="AH1309" s="1" t="s">
        <v>21877</v>
      </c>
      <c r="AI1309" s="1" t="s">
        <v>21878</v>
      </c>
    </row>
    <row r="1310" spans="21:35" x14ac:dyDescent="0.3">
      <c r="U1310" s="63">
        <v>1864</v>
      </c>
      <c r="V1310" s="63">
        <v>3</v>
      </c>
      <c r="W1310" s="63" t="s">
        <v>2541</v>
      </c>
      <c r="X1310" s="63">
        <v>5</v>
      </c>
      <c r="Y1310" s="63" t="s">
        <v>2066</v>
      </c>
      <c r="Z1310" s="63">
        <v>5105</v>
      </c>
      <c r="AA1310" s="63" t="s">
        <v>2540</v>
      </c>
      <c r="AB1310" s="63">
        <v>2</v>
      </c>
      <c r="AC1310" s="63" t="s">
        <v>1364</v>
      </c>
      <c r="AD1310" s="63" t="s">
        <v>17421</v>
      </c>
      <c r="AG1310" s="72">
        <v>6995462</v>
      </c>
      <c r="AH1310" s="1" t="s">
        <v>24169</v>
      </c>
      <c r="AI1310" s="1" t="s">
        <v>24170</v>
      </c>
    </row>
    <row r="1311" spans="21:35" x14ac:dyDescent="0.3">
      <c r="U1311" s="63">
        <v>1867</v>
      </c>
      <c r="V1311" s="63">
        <v>8</v>
      </c>
      <c r="W1311" s="63" t="s">
        <v>2542</v>
      </c>
      <c r="X1311" s="63">
        <v>5</v>
      </c>
      <c r="Y1311" s="63" t="s">
        <v>2066</v>
      </c>
      <c r="Z1311" s="63">
        <v>5105</v>
      </c>
      <c r="AA1311" s="63" t="s">
        <v>2540</v>
      </c>
      <c r="AB1311" s="63">
        <v>2</v>
      </c>
      <c r="AC1311" s="63" t="s">
        <v>1364</v>
      </c>
      <c r="AD1311" s="63" t="s">
        <v>17421</v>
      </c>
      <c r="AG1311" s="63">
        <v>6995768</v>
      </c>
      <c r="AH1311" s="63" t="s">
        <v>25937</v>
      </c>
      <c r="AI1311" s="63" t="s">
        <v>25938</v>
      </c>
    </row>
    <row r="1312" spans="21:35" x14ac:dyDescent="0.3">
      <c r="U1312" s="63">
        <v>1868</v>
      </c>
      <c r="V1312" s="63">
        <v>6</v>
      </c>
      <c r="W1312" s="63" t="s">
        <v>2543</v>
      </c>
      <c r="X1312" s="63">
        <v>5</v>
      </c>
      <c r="Y1312" s="63" t="s">
        <v>2066</v>
      </c>
      <c r="Z1312" s="63">
        <v>5105</v>
      </c>
      <c r="AA1312" s="63" t="s">
        <v>2540</v>
      </c>
      <c r="AB1312" s="63">
        <v>2</v>
      </c>
      <c r="AC1312" s="63" t="s">
        <v>1364</v>
      </c>
      <c r="AD1312" s="63" t="s">
        <v>17421</v>
      </c>
      <c r="AG1312" s="72">
        <v>6996151</v>
      </c>
      <c r="AH1312" s="1" t="s">
        <v>21983</v>
      </c>
      <c r="AI1312" s="1" t="s">
        <v>21984</v>
      </c>
    </row>
    <row r="1313" spans="21:35" x14ac:dyDescent="0.3">
      <c r="U1313" s="63">
        <v>1869</v>
      </c>
      <c r="V1313" s="63">
        <v>4</v>
      </c>
      <c r="W1313" s="63" t="s">
        <v>2029</v>
      </c>
      <c r="X1313" s="63">
        <v>5</v>
      </c>
      <c r="Y1313" s="63" t="s">
        <v>2066</v>
      </c>
      <c r="Z1313" s="63">
        <v>5105</v>
      </c>
      <c r="AA1313" s="63" t="s">
        <v>2540</v>
      </c>
      <c r="AB1313" s="63">
        <v>2</v>
      </c>
      <c r="AC1313" s="63" t="s">
        <v>1364</v>
      </c>
      <c r="AD1313" s="63" t="s">
        <v>17421</v>
      </c>
      <c r="AG1313" s="72">
        <v>6996152</v>
      </c>
      <c r="AH1313" s="1" t="s">
        <v>24529</v>
      </c>
      <c r="AI1313" s="1" t="s">
        <v>24530</v>
      </c>
    </row>
    <row r="1314" spans="21:35" x14ac:dyDescent="0.3">
      <c r="U1314" s="63">
        <v>1870</v>
      </c>
      <c r="V1314" s="63">
        <v>8</v>
      </c>
      <c r="W1314" s="63" t="s">
        <v>2544</v>
      </c>
      <c r="X1314" s="63">
        <v>5</v>
      </c>
      <c r="Y1314" s="63" t="s">
        <v>2066</v>
      </c>
      <c r="Z1314" s="63">
        <v>5105</v>
      </c>
      <c r="AA1314" s="63" t="s">
        <v>2540</v>
      </c>
      <c r="AB1314" s="63">
        <v>2</v>
      </c>
      <c r="AC1314" s="63" t="s">
        <v>1364</v>
      </c>
      <c r="AD1314" s="63" t="s">
        <v>17421</v>
      </c>
      <c r="AG1314" s="63">
        <v>6996630</v>
      </c>
      <c r="AH1314" s="63" t="s">
        <v>28100</v>
      </c>
      <c r="AI1314" s="63" t="s">
        <v>28101</v>
      </c>
    </row>
    <row r="1315" spans="21:35" x14ac:dyDescent="0.3">
      <c r="U1315" s="63">
        <v>1871</v>
      </c>
      <c r="V1315" s="63">
        <v>6</v>
      </c>
      <c r="W1315" s="63" t="s">
        <v>2545</v>
      </c>
      <c r="X1315" s="63">
        <v>5</v>
      </c>
      <c r="Y1315" s="63" t="s">
        <v>2066</v>
      </c>
      <c r="Z1315" s="63">
        <v>5105</v>
      </c>
      <c r="AA1315" s="63" t="s">
        <v>2540</v>
      </c>
      <c r="AB1315" s="63">
        <v>2</v>
      </c>
      <c r="AC1315" s="63" t="s">
        <v>1364</v>
      </c>
      <c r="AD1315" s="63" t="s">
        <v>17421</v>
      </c>
      <c r="AG1315" s="72">
        <v>6997297</v>
      </c>
      <c r="AH1315" s="1" t="s">
        <v>24411</v>
      </c>
      <c r="AI1315" s="1" t="s">
        <v>24412</v>
      </c>
    </row>
    <row r="1316" spans="21:35" x14ac:dyDescent="0.3">
      <c r="U1316" s="63">
        <v>1872</v>
      </c>
      <c r="V1316" s="63">
        <v>4</v>
      </c>
      <c r="W1316" s="63" t="s">
        <v>17466</v>
      </c>
      <c r="X1316" s="63">
        <v>5</v>
      </c>
      <c r="Y1316" s="63" t="s">
        <v>2066</v>
      </c>
      <c r="Z1316" s="63">
        <v>5105</v>
      </c>
      <c r="AA1316" s="63" t="s">
        <v>2540</v>
      </c>
      <c r="AB1316" s="63">
        <v>2</v>
      </c>
      <c r="AC1316" s="63" t="s">
        <v>1364</v>
      </c>
      <c r="AD1316" s="63" t="s">
        <v>17423</v>
      </c>
      <c r="AG1316" s="63">
        <v>6997602</v>
      </c>
      <c r="AH1316" s="63" t="s">
        <v>27684</v>
      </c>
      <c r="AI1316" s="63" t="s">
        <v>27685</v>
      </c>
    </row>
    <row r="1317" spans="21:35" x14ac:dyDescent="0.3">
      <c r="U1317" s="63">
        <v>1873</v>
      </c>
      <c r="V1317" s="63">
        <v>2</v>
      </c>
      <c r="W1317" s="63" t="s">
        <v>2546</v>
      </c>
      <c r="X1317" s="63">
        <v>5</v>
      </c>
      <c r="Y1317" s="63" t="s">
        <v>2066</v>
      </c>
      <c r="Z1317" s="63">
        <v>5105</v>
      </c>
      <c r="AA1317" s="63" t="s">
        <v>2540</v>
      </c>
      <c r="AB1317" s="63">
        <v>2</v>
      </c>
      <c r="AC1317" s="63" t="s">
        <v>1364</v>
      </c>
      <c r="AD1317" s="63" t="s">
        <v>17421</v>
      </c>
      <c r="AG1317" s="72">
        <v>6998164</v>
      </c>
      <c r="AH1317" s="1" t="s">
        <v>24637</v>
      </c>
      <c r="AI1317" s="1" t="s">
        <v>24638</v>
      </c>
    </row>
    <row r="1318" spans="21:35" x14ac:dyDescent="0.3">
      <c r="U1318" s="63">
        <v>1874</v>
      </c>
      <c r="V1318" s="63">
        <v>0</v>
      </c>
      <c r="W1318" s="63" t="s">
        <v>2547</v>
      </c>
      <c r="X1318" s="63">
        <v>5</v>
      </c>
      <c r="Y1318" s="63" t="s">
        <v>2066</v>
      </c>
      <c r="Z1318" s="63">
        <v>5105</v>
      </c>
      <c r="AA1318" s="63" t="s">
        <v>2540</v>
      </c>
      <c r="AB1318" s="63">
        <v>2</v>
      </c>
      <c r="AC1318" s="63" t="s">
        <v>1364</v>
      </c>
      <c r="AD1318" s="63" t="s">
        <v>17421</v>
      </c>
      <c r="AG1318" s="72">
        <v>6998901</v>
      </c>
      <c r="AH1318" s="1" t="s">
        <v>23821</v>
      </c>
      <c r="AI1318" s="1" t="s">
        <v>23822</v>
      </c>
    </row>
    <row r="1319" spans="21:35" x14ac:dyDescent="0.3">
      <c r="U1319" s="63">
        <v>1875</v>
      </c>
      <c r="V1319" s="63">
        <v>9</v>
      </c>
      <c r="W1319" s="63" t="s">
        <v>2548</v>
      </c>
      <c r="X1319" s="63">
        <v>5</v>
      </c>
      <c r="Y1319" s="63" t="s">
        <v>2066</v>
      </c>
      <c r="Z1319" s="63">
        <v>5105</v>
      </c>
      <c r="AA1319" s="63" t="s">
        <v>2540</v>
      </c>
      <c r="AB1319" s="63">
        <v>2</v>
      </c>
      <c r="AC1319" s="63" t="s">
        <v>1364</v>
      </c>
      <c r="AD1319" s="63" t="s">
        <v>17421</v>
      </c>
      <c r="AG1319" s="72">
        <v>6999668</v>
      </c>
      <c r="AH1319" s="1" t="s">
        <v>24541</v>
      </c>
      <c r="AI1319" s="1" t="s">
        <v>24542</v>
      </c>
    </row>
    <row r="1320" spans="21:35" x14ac:dyDescent="0.3">
      <c r="U1320" s="63">
        <v>1876</v>
      </c>
      <c r="V1320" s="63">
        <v>7</v>
      </c>
      <c r="W1320" s="63" t="s">
        <v>2549</v>
      </c>
      <c r="X1320" s="63">
        <v>5</v>
      </c>
      <c r="Y1320" s="63" t="s">
        <v>2066</v>
      </c>
      <c r="Z1320" s="63">
        <v>5105</v>
      </c>
      <c r="AA1320" s="63" t="s">
        <v>2540</v>
      </c>
      <c r="AB1320" s="63">
        <v>2</v>
      </c>
      <c r="AC1320" s="63" t="s">
        <v>1364</v>
      </c>
      <c r="AD1320" s="63" t="s">
        <v>17421</v>
      </c>
      <c r="AG1320" s="72">
        <v>7000251</v>
      </c>
      <c r="AH1320" s="1" t="s">
        <v>23999</v>
      </c>
      <c r="AI1320" s="1" t="s">
        <v>24000</v>
      </c>
    </row>
    <row r="1321" spans="21:35" x14ac:dyDescent="0.3">
      <c r="U1321" s="63">
        <v>1877</v>
      </c>
      <c r="V1321" s="63">
        <v>5</v>
      </c>
      <c r="W1321" s="63" t="s">
        <v>2550</v>
      </c>
      <c r="X1321" s="63">
        <v>5</v>
      </c>
      <c r="Y1321" s="63" t="s">
        <v>2066</v>
      </c>
      <c r="Z1321" s="63">
        <v>5105</v>
      </c>
      <c r="AA1321" s="63" t="s">
        <v>2540</v>
      </c>
      <c r="AB1321" s="63">
        <v>2</v>
      </c>
      <c r="AC1321" s="63" t="s">
        <v>1364</v>
      </c>
      <c r="AD1321" s="63" t="s">
        <v>17421</v>
      </c>
      <c r="AG1321" s="63">
        <v>7000714</v>
      </c>
      <c r="AH1321" s="63" t="s">
        <v>28122</v>
      </c>
      <c r="AI1321" s="63" t="s">
        <v>28123</v>
      </c>
    </row>
    <row r="1322" spans="21:35" x14ac:dyDescent="0.3">
      <c r="U1322" s="63">
        <v>1878</v>
      </c>
      <c r="V1322" s="63">
        <v>3</v>
      </c>
      <c r="W1322" s="63" t="s">
        <v>2551</v>
      </c>
      <c r="X1322" s="63">
        <v>5</v>
      </c>
      <c r="Y1322" s="63" t="s">
        <v>2066</v>
      </c>
      <c r="Z1322" s="63">
        <v>5105</v>
      </c>
      <c r="AA1322" s="63" t="s">
        <v>2540</v>
      </c>
      <c r="AB1322" s="63">
        <v>2</v>
      </c>
      <c r="AC1322" s="63" t="s">
        <v>1364</v>
      </c>
      <c r="AD1322" s="63" t="s">
        <v>17421</v>
      </c>
      <c r="AG1322" s="63">
        <v>7000826</v>
      </c>
      <c r="AH1322" s="63" t="s">
        <v>27097</v>
      </c>
      <c r="AI1322" s="63" t="s">
        <v>27098</v>
      </c>
    </row>
    <row r="1323" spans="21:35" x14ac:dyDescent="0.3">
      <c r="U1323" s="63">
        <v>1880</v>
      </c>
      <c r="V1323" s="63">
        <v>5</v>
      </c>
      <c r="W1323" s="63" t="s">
        <v>2552</v>
      </c>
      <c r="X1323" s="63">
        <v>5</v>
      </c>
      <c r="Y1323" s="63" t="s">
        <v>2066</v>
      </c>
      <c r="Z1323" s="63">
        <v>5801</v>
      </c>
      <c r="AA1323" s="63" t="s">
        <v>2498</v>
      </c>
      <c r="AB1323" s="63">
        <v>1</v>
      </c>
      <c r="AC1323" s="63" t="s">
        <v>1331</v>
      </c>
      <c r="AD1323" s="63" t="s">
        <v>17421</v>
      </c>
      <c r="AG1323" s="72">
        <v>7001315</v>
      </c>
      <c r="AH1323" s="1" t="s">
        <v>24965</v>
      </c>
      <c r="AI1323" s="1" t="s">
        <v>24966</v>
      </c>
    </row>
    <row r="1324" spans="21:35" x14ac:dyDescent="0.3">
      <c r="U1324" s="63">
        <v>1881</v>
      </c>
      <c r="V1324" s="63">
        <v>3</v>
      </c>
      <c r="W1324" s="63" t="s">
        <v>2553</v>
      </c>
      <c r="X1324" s="63">
        <v>5</v>
      </c>
      <c r="Y1324" s="63" t="s">
        <v>2066</v>
      </c>
      <c r="Z1324" s="63">
        <v>5801</v>
      </c>
      <c r="AA1324" s="63" t="s">
        <v>2498</v>
      </c>
      <c r="AB1324" s="63">
        <v>1</v>
      </c>
      <c r="AC1324" s="63" t="s">
        <v>1331</v>
      </c>
      <c r="AD1324" s="63" t="s">
        <v>17421</v>
      </c>
      <c r="AG1324" s="63">
        <v>7001322</v>
      </c>
      <c r="AH1324" s="63" t="s">
        <v>26117</v>
      </c>
      <c r="AI1324" s="63" t="s">
        <v>26118</v>
      </c>
    </row>
    <row r="1325" spans="21:35" x14ac:dyDescent="0.3">
      <c r="U1325" s="63">
        <v>1882</v>
      </c>
      <c r="V1325" s="63">
        <v>1</v>
      </c>
      <c r="W1325" s="63" t="s">
        <v>2554</v>
      </c>
      <c r="X1325" s="63">
        <v>5</v>
      </c>
      <c r="Y1325" s="63" t="s">
        <v>2066</v>
      </c>
      <c r="Z1325" s="63">
        <v>5801</v>
      </c>
      <c r="AA1325" s="63" t="s">
        <v>2498</v>
      </c>
      <c r="AB1325" s="63">
        <v>1</v>
      </c>
      <c r="AC1325" s="63" t="s">
        <v>1331</v>
      </c>
      <c r="AD1325" s="63" t="s">
        <v>17421</v>
      </c>
      <c r="AG1325" s="72">
        <v>7002032</v>
      </c>
      <c r="AH1325" s="1" t="s">
        <v>21767</v>
      </c>
      <c r="AI1325" s="1" t="s">
        <v>21768</v>
      </c>
    </row>
    <row r="1326" spans="21:35" x14ac:dyDescent="0.3">
      <c r="U1326" s="63">
        <v>1884</v>
      </c>
      <c r="V1326" s="63">
        <v>8</v>
      </c>
      <c r="W1326" s="63" t="s">
        <v>2555</v>
      </c>
      <c r="X1326" s="63">
        <v>5</v>
      </c>
      <c r="Y1326" s="63" t="s">
        <v>2066</v>
      </c>
      <c r="Z1326" s="63">
        <v>5801</v>
      </c>
      <c r="AA1326" s="63" t="s">
        <v>2498</v>
      </c>
      <c r="AB1326" s="63">
        <v>1</v>
      </c>
      <c r="AC1326" s="63" t="s">
        <v>1331</v>
      </c>
      <c r="AD1326" s="63" t="s">
        <v>17421</v>
      </c>
      <c r="AG1326" s="72">
        <v>7002577</v>
      </c>
      <c r="AH1326" s="1" t="s">
        <v>22339</v>
      </c>
      <c r="AI1326" s="1" t="s">
        <v>22340</v>
      </c>
    </row>
    <row r="1327" spans="21:35" x14ac:dyDescent="0.3">
      <c r="U1327" s="63">
        <v>1885</v>
      </c>
      <c r="V1327" s="63">
        <v>6</v>
      </c>
      <c r="W1327" s="63" t="s">
        <v>2556</v>
      </c>
      <c r="X1327" s="63">
        <v>5</v>
      </c>
      <c r="Y1327" s="63" t="s">
        <v>2066</v>
      </c>
      <c r="Z1327" s="63">
        <v>5801</v>
      </c>
      <c r="AA1327" s="63" t="s">
        <v>2498</v>
      </c>
      <c r="AB1327" s="63">
        <v>1</v>
      </c>
      <c r="AC1327" s="63" t="s">
        <v>1331</v>
      </c>
      <c r="AD1327" s="63" t="s">
        <v>17421</v>
      </c>
      <c r="AG1327" s="63">
        <v>7003113</v>
      </c>
      <c r="AH1327" s="63" t="s">
        <v>26595</v>
      </c>
      <c r="AI1327" s="63" t="s">
        <v>26596</v>
      </c>
    </row>
    <row r="1328" spans="21:35" x14ac:dyDescent="0.3">
      <c r="U1328" s="63">
        <v>1886</v>
      </c>
      <c r="V1328" s="63">
        <v>4</v>
      </c>
      <c r="W1328" s="63" t="s">
        <v>2557</v>
      </c>
      <c r="X1328" s="63">
        <v>5</v>
      </c>
      <c r="Y1328" s="63" t="s">
        <v>2066</v>
      </c>
      <c r="Z1328" s="63">
        <v>5801</v>
      </c>
      <c r="AA1328" s="63" t="s">
        <v>2498</v>
      </c>
      <c r="AB1328" s="63">
        <v>1</v>
      </c>
      <c r="AC1328" s="63" t="s">
        <v>1331</v>
      </c>
      <c r="AD1328" s="63" t="s">
        <v>17421</v>
      </c>
      <c r="AG1328" s="63">
        <v>7003215</v>
      </c>
      <c r="AH1328" s="63" t="s">
        <v>27716</v>
      </c>
      <c r="AI1328" s="63" t="s">
        <v>27717</v>
      </c>
    </row>
    <row r="1329" spans="21:35" x14ac:dyDescent="0.3">
      <c r="U1329" s="63">
        <v>1887</v>
      </c>
      <c r="V1329" s="63">
        <v>2</v>
      </c>
      <c r="W1329" s="63" t="s">
        <v>2558</v>
      </c>
      <c r="X1329" s="63">
        <v>5</v>
      </c>
      <c r="Y1329" s="63" t="s">
        <v>2066</v>
      </c>
      <c r="Z1329" s="63">
        <v>5801</v>
      </c>
      <c r="AA1329" s="63" t="s">
        <v>2498</v>
      </c>
      <c r="AB1329" s="63">
        <v>1</v>
      </c>
      <c r="AC1329" s="63" t="s">
        <v>1331</v>
      </c>
      <c r="AD1329" s="63" t="s">
        <v>17421</v>
      </c>
      <c r="AG1329" s="72">
        <v>7003644</v>
      </c>
      <c r="AH1329" s="1" t="s">
        <v>23887</v>
      </c>
      <c r="AI1329" s="1" t="s">
        <v>23888</v>
      </c>
    </row>
    <row r="1330" spans="21:35" x14ac:dyDescent="0.3">
      <c r="U1330" s="63">
        <v>1888</v>
      </c>
      <c r="V1330" s="63">
        <v>0</v>
      </c>
      <c r="W1330" s="63" t="s">
        <v>2559</v>
      </c>
      <c r="X1330" s="63">
        <v>5</v>
      </c>
      <c r="Y1330" s="63" t="s">
        <v>2066</v>
      </c>
      <c r="Z1330" s="63">
        <v>5801</v>
      </c>
      <c r="AA1330" s="63" t="s">
        <v>2498</v>
      </c>
      <c r="AB1330" s="63">
        <v>1</v>
      </c>
      <c r="AC1330" s="63" t="s">
        <v>1331</v>
      </c>
      <c r="AD1330" s="63" t="s">
        <v>17421</v>
      </c>
      <c r="AG1330" s="63">
        <v>7003751</v>
      </c>
      <c r="AH1330" s="63" t="s">
        <v>27556</v>
      </c>
      <c r="AI1330" s="63" t="s">
        <v>27557</v>
      </c>
    </row>
    <row r="1331" spans="21:35" x14ac:dyDescent="0.3">
      <c r="U1331" s="63">
        <v>1889</v>
      </c>
      <c r="V1331" s="63">
        <v>9</v>
      </c>
      <c r="W1331" s="63" t="s">
        <v>2560</v>
      </c>
      <c r="X1331" s="63">
        <v>5</v>
      </c>
      <c r="Y1331" s="63" t="s">
        <v>2066</v>
      </c>
      <c r="Z1331" s="63">
        <v>5801</v>
      </c>
      <c r="AA1331" s="63" t="s">
        <v>2498</v>
      </c>
      <c r="AB1331" s="63">
        <v>1</v>
      </c>
      <c r="AC1331" s="63" t="s">
        <v>1331</v>
      </c>
      <c r="AD1331" s="63" t="s">
        <v>17421</v>
      </c>
      <c r="AG1331" s="72">
        <v>7004122</v>
      </c>
      <c r="AH1331" s="1" t="s">
        <v>21929</v>
      </c>
      <c r="AI1331" s="1" t="s">
        <v>21930</v>
      </c>
    </row>
    <row r="1332" spans="21:35" x14ac:dyDescent="0.3">
      <c r="U1332" s="63">
        <v>1890</v>
      </c>
      <c r="V1332" s="63">
        <v>2</v>
      </c>
      <c r="W1332" s="63" t="s">
        <v>2561</v>
      </c>
      <c r="X1332" s="63">
        <v>5</v>
      </c>
      <c r="Y1332" s="63" t="s">
        <v>2066</v>
      </c>
      <c r="Z1332" s="63">
        <v>5801</v>
      </c>
      <c r="AA1332" s="63" t="s">
        <v>2498</v>
      </c>
      <c r="AB1332" s="63">
        <v>1</v>
      </c>
      <c r="AC1332" s="63" t="s">
        <v>1331</v>
      </c>
      <c r="AD1332" s="63" t="s">
        <v>17421</v>
      </c>
      <c r="AG1332" s="63">
        <v>7004318</v>
      </c>
      <c r="AH1332" s="63" t="s">
        <v>26509</v>
      </c>
      <c r="AI1332" s="63" t="s">
        <v>26510</v>
      </c>
    </row>
    <row r="1333" spans="21:35" x14ac:dyDescent="0.3">
      <c r="U1333" s="63">
        <v>1891</v>
      </c>
      <c r="V1333" s="63">
        <v>0</v>
      </c>
      <c r="W1333" s="63" t="s">
        <v>2562</v>
      </c>
      <c r="X1333" s="63">
        <v>5</v>
      </c>
      <c r="Y1333" s="63" t="s">
        <v>2066</v>
      </c>
      <c r="Z1333" s="63">
        <v>5801</v>
      </c>
      <c r="AA1333" s="63" t="s">
        <v>2498</v>
      </c>
      <c r="AB1333" s="63">
        <v>1</v>
      </c>
      <c r="AC1333" s="63" t="s">
        <v>1331</v>
      </c>
      <c r="AD1333" s="63" t="s">
        <v>17421</v>
      </c>
      <c r="AG1333" s="72">
        <v>7004353</v>
      </c>
      <c r="AH1333" s="1" t="s">
        <v>24127</v>
      </c>
      <c r="AI1333" s="1" t="s">
        <v>24128</v>
      </c>
    </row>
    <row r="1334" spans="21:35" x14ac:dyDescent="0.3">
      <c r="U1334" s="63">
        <v>1892</v>
      </c>
      <c r="V1334" s="63">
        <v>9</v>
      </c>
      <c r="W1334" s="63" t="s">
        <v>1817</v>
      </c>
      <c r="X1334" s="63">
        <v>5</v>
      </c>
      <c r="Y1334" s="63" t="s">
        <v>2066</v>
      </c>
      <c r="Z1334" s="63">
        <v>5801</v>
      </c>
      <c r="AA1334" s="63" t="s">
        <v>2498</v>
      </c>
      <c r="AB1334" s="63">
        <v>1</v>
      </c>
      <c r="AC1334" s="63" t="s">
        <v>1331</v>
      </c>
      <c r="AD1334" s="63" t="s">
        <v>17421</v>
      </c>
      <c r="AG1334" s="72">
        <v>7004368</v>
      </c>
      <c r="AH1334" s="1" t="s">
        <v>24585</v>
      </c>
      <c r="AI1334" s="1" t="s">
        <v>24586</v>
      </c>
    </row>
    <row r="1335" spans="21:35" x14ac:dyDescent="0.3">
      <c r="U1335" s="63">
        <v>1893</v>
      </c>
      <c r="V1335" s="63">
        <v>7</v>
      </c>
      <c r="W1335" s="63" t="s">
        <v>2563</v>
      </c>
      <c r="X1335" s="63">
        <v>5</v>
      </c>
      <c r="Y1335" s="63" t="s">
        <v>2066</v>
      </c>
      <c r="Z1335" s="63">
        <v>5801</v>
      </c>
      <c r="AA1335" s="63" t="s">
        <v>2498</v>
      </c>
      <c r="AB1335" s="63">
        <v>1</v>
      </c>
      <c r="AC1335" s="63" t="s">
        <v>1331</v>
      </c>
      <c r="AD1335" s="63" t="s">
        <v>17421</v>
      </c>
      <c r="AG1335" s="72">
        <v>7004444</v>
      </c>
      <c r="AH1335" s="1" t="s">
        <v>24021</v>
      </c>
      <c r="AI1335" s="1" t="s">
        <v>24022</v>
      </c>
    </row>
    <row r="1336" spans="21:35" x14ac:dyDescent="0.3">
      <c r="U1336" s="63">
        <v>1894</v>
      </c>
      <c r="V1336" s="63">
        <v>5</v>
      </c>
      <c r="W1336" s="63" t="s">
        <v>2564</v>
      </c>
      <c r="X1336" s="63">
        <v>5</v>
      </c>
      <c r="Y1336" s="63" t="s">
        <v>2066</v>
      </c>
      <c r="Z1336" s="63">
        <v>5801</v>
      </c>
      <c r="AA1336" s="63" t="s">
        <v>2498</v>
      </c>
      <c r="AB1336" s="63">
        <v>1</v>
      </c>
      <c r="AC1336" s="63" t="s">
        <v>1331</v>
      </c>
      <c r="AD1336" s="63" t="s">
        <v>17421</v>
      </c>
      <c r="AG1336" s="63">
        <v>7005118</v>
      </c>
      <c r="AH1336" s="63" t="s">
        <v>27456</v>
      </c>
      <c r="AI1336" s="63" t="s">
        <v>27457</v>
      </c>
    </row>
    <row r="1337" spans="21:35" x14ac:dyDescent="0.3">
      <c r="U1337" s="63">
        <v>1895</v>
      </c>
      <c r="V1337" s="63">
        <v>3</v>
      </c>
      <c r="W1337" s="63" t="s">
        <v>2565</v>
      </c>
      <c r="X1337" s="63">
        <v>5</v>
      </c>
      <c r="Y1337" s="63" t="s">
        <v>2066</v>
      </c>
      <c r="Z1337" s="63">
        <v>5801</v>
      </c>
      <c r="AA1337" s="63" t="s">
        <v>2498</v>
      </c>
      <c r="AB1337" s="63">
        <v>1</v>
      </c>
      <c r="AC1337" s="63" t="s">
        <v>1331</v>
      </c>
      <c r="AD1337" s="63" t="s">
        <v>17421</v>
      </c>
      <c r="AG1337" s="63">
        <v>7005226</v>
      </c>
      <c r="AH1337" s="63" t="s">
        <v>27902</v>
      </c>
      <c r="AI1337" s="63" t="s">
        <v>27903</v>
      </c>
    </row>
    <row r="1338" spans="21:35" x14ac:dyDescent="0.3">
      <c r="U1338" s="63">
        <v>1898</v>
      </c>
      <c r="V1338" s="63">
        <v>8</v>
      </c>
      <c r="W1338" s="63" t="s">
        <v>2566</v>
      </c>
      <c r="X1338" s="63">
        <v>5</v>
      </c>
      <c r="Y1338" s="63" t="s">
        <v>2066</v>
      </c>
      <c r="Z1338" s="63">
        <v>5801</v>
      </c>
      <c r="AA1338" s="63" t="s">
        <v>2498</v>
      </c>
      <c r="AB1338" s="63">
        <v>1</v>
      </c>
      <c r="AC1338" s="63" t="s">
        <v>1331</v>
      </c>
      <c r="AD1338" s="63" t="s">
        <v>17421</v>
      </c>
      <c r="AG1338" s="63">
        <v>7006906</v>
      </c>
      <c r="AH1338" s="63" t="s">
        <v>25373</v>
      </c>
      <c r="AI1338" s="63" t="s">
        <v>25374</v>
      </c>
    </row>
    <row r="1339" spans="21:35" x14ac:dyDescent="0.3">
      <c r="U1339" s="63">
        <v>1899</v>
      </c>
      <c r="V1339" s="63">
        <v>6</v>
      </c>
      <c r="W1339" s="63" t="s">
        <v>2567</v>
      </c>
      <c r="X1339" s="63">
        <v>5</v>
      </c>
      <c r="Y1339" s="63" t="s">
        <v>2066</v>
      </c>
      <c r="Z1339" s="63">
        <v>5801</v>
      </c>
      <c r="AA1339" s="63" t="s">
        <v>2498</v>
      </c>
      <c r="AB1339" s="63">
        <v>1</v>
      </c>
      <c r="AC1339" s="63" t="s">
        <v>1331</v>
      </c>
      <c r="AD1339" s="63" t="s">
        <v>17421</v>
      </c>
      <c r="AG1339" s="63">
        <v>7007680</v>
      </c>
      <c r="AH1339" s="63" t="s">
        <v>26555</v>
      </c>
      <c r="AI1339" s="63" t="s">
        <v>26556</v>
      </c>
    </row>
    <row r="1340" spans="21:35" x14ac:dyDescent="0.3">
      <c r="U1340" s="63">
        <v>1900</v>
      </c>
      <c r="V1340" s="63">
        <v>3</v>
      </c>
      <c r="W1340" s="63" t="s">
        <v>2568</v>
      </c>
      <c r="X1340" s="63">
        <v>5</v>
      </c>
      <c r="Y1340" s="63" t="s">
        <v>2066</v>
      </c>
      <c r="Z1340" s="63">
        <v>5801</v>
      </c>
      <c r="AA1340" s="63" t="s">
        <v>2498</v>
      </c>
      <c r="AB1340" s="63">
        <v>1</v>
      </c>
      <c r="AC1340" s="63" t="s">
        <v>1331</v>
      </c>
      <c r="AD1340" s="63" t="s">
        <v>17421</v>
      </c>
      <c r="AG1340" s="63">
        <v>7007748</v>
      </c>
      <c r="AH1340" s="63" t="s">
        <v>25907</v>
      </c>
      <c r="AI1340" s="63" t="s">
        <v>25908</v>
      </c>
    </row>
    <row r="1341" spans="21:35" x14ac:dyDescent="0.3">
      <c r="U1341" s="63">
        <v>1901</v>
      </c>
      <c r="V1341" s="63">
        <v>1</v>
      </c>
      <c r="W1341" s="63" t="s">
        <v>2569</v>
      </c>
      <c r="X1341" s="63">
        <v>5</v>
      </c>
      <c r="Y1341" s="63" t="s">
        <v>2066</v>
      </c>
      <c r="Z1341" s="63">
        <v>5801</v>
      </c>
      <c r="AA1341" s="63" t="s">
        <v>2498</v>
      </c>
      <c r="AB1341" s="63">
        <v>1</v>
      </c>
      <c r="AC1341" s="63" t="s">
        <v>1331</v>
      </c>
      <c r="AD1341" s="63" t="s">
        <v>17421</v>
      </c>
      <c r="AG1341" s="63">
        <v>7008644</v>
      </c>
      <c r="AH1341" s="63" t="s">
        <v>25785</v>
      </c>
      <c r="AI1341" s="63" t="s">
        <v>25786</v>
      </c>
    </row>
    <row r="1342" spans="21:35" x14ac:dyDescent="0.3">
      <c r="U1342" s="63">
        <v>1903</v>
      </c>
      <c r="V1342" s="63">
        <v>8</v>
      </c>
      <c r="W1342" s="63" t="s">
        <v>17467</v>
      </c>
      <c r="X1342" s="63">
        <v>5</v>
      </c>
      <c r="Y1342" s="63" t="s">
        <v>2066</v>
      </c>
      <c r="Z1342" s="63">
        <v>5801</v>
      </c>
      <c r="AA1342" s="63" t="s">
        <v>2498</v>
      </c>
      <c r="AB1342" s="63">
        <v>1</v>
      </c>
      <c r="AC1342" s="63" t="s">
        <v>1331</v>
      </c>
      <c r="AD1342" s="63" t="s">
        <v>17423</v>
      </c>
      <c r="AG1342" s="72">
        <v>7009861</v>
      </c>
      <c r="AH1342" s="1" t="s">
        <v>24619</v>
      </c>
      <c r="AI1342" s="1" t="s">
        <v>24620</v>
      </c>
    </row>
    <row r="1343" spans="21:35" x14ac:dyDescent="0.3">
      <c r="U1343" s="63">
        <v>1906</v>
      </c>
      <c r="V1343" s="63">
        <v>2</v>
      </c>
      <c r="W1343" s="63" t="s">
        <v>2570</v>
      </c>
      <c r="X1343" s="63">
        <v>5</v>
      </c>
      <c r="Y1343" s="63" t="s">
        <v>2066</v>
      </c>
      <c r="Z1343" s="63">
        <v>5801</v>
      </c>
      <c r="AA1343" s="63" t="s">
        <v>2498</v>
      </c>
      <c r="AB1343" s="63">
        <v>1</v>
      </c>
      <c r="AC1343" s="63" t="s">
        <v>1331</v>
      </c>
      <c r="AD1343" s="63" t="s">
        <v>17421</v>
      </c>
      <c r="AG1343" s="72">
        <v>7013074</v>
      </c>
      <c r="AH1343" s="1" t="s">
        <v>23549</v>
      </c>
      <c r="AI1343" s="1" t="s">
        <v>23550</v>
      </c>
    </row>
    <row r="1344" spans="21:35" x14ac:dyDescent="0.3">
      <c r="U1344" s="63">
        <v>1908</v>
      </c>
      <c r="V1344" s="63">
        <v>9</v>
      </c>
      <c r="W1344" s="63" t="s">
        <v>2571</v>
      </c>
      <c r="X1344" s="63">
        <v>5</v>
      </c>
      <c r="Y1344" s="63" t="s">
        <v>2066</v>
      </c>
      <c r="Z1344" s="63">
        <v>5801</v>
      </c>
      <c r="AA1344" s="63" t="s">
        <v>2498</v>
      </c>
      <c r="AB1344" s="63">
        <v>3</v>
      </c>
      <c r="AC1344" s="63" t="s">
        <v>1288</v>
      </c>
      <c r="AD1344" s="63" t="s">
        <v>17421</v>
      </c>
      <c r="AG1344" s="63">
        <v>7013267</v>
      </c>
      <c r="AH1344" s="63" t="s">
        <v>25653</v>
      </c>
      <c r="AI1344" s="63" t="s">
        <v>25654</v>
      </c>
    </row>
    <row r="1345" spans="21:35" x14ac:dyDescent="0.3">
      <c r="U1345" s="63">
        <v>1909</v>
      </c>
      <c r="V1345" s="63">
        <v>7</v>
      </c>
      <c r="W1345" s="63" t="s">
        <v>2572</v>
      </c>
      <c r="X1345" s="63">
        <v>5</v>
      </c>
      <c r="Y1345" s="63" t="s">
        <v>2066</v>
      </c>
      <c r="Z1345" s="63">
        <v>5801</v>
      </c>
      <c r="AA1345" s="63" t="s">
        <v>2498</v>
      </c>
      <c r="AB1345" s="63">
        <v>3</v>
      </c>
      <c r="AC1345" s="63" t="s">
        <v>1288</v>
      </c>
      <c r="AD1345" s="63" t="s">
        <v>17421</v>
      </c>
      <c r="AG1345" s="63">
        <v>7014317</v>
      </c>
      <c r="AH1345" s="63" t="s">
        <v>26541</v>
      </c>
      <c r="AI1345" s="63" t="s">
        <v>26542</v>
      </c>
    </row>
    <row r="1346" spans="21:35" x14ac:dyDescent="0.3">
      <c r="U1346" s="63">
        <v>1911</v>
      </c>
      <c r="V1346" s="63">
        <v>9</v>
      </c>
      <c r="W1346" s="63" t="s">
        <v>2573</v>
      </c>
      <c r="X1346" s="63">
        <v>5</v>
      </c>
      <c r="Y1346" s="63" t="s">
        <v>2066</v>
      </c>
      <c r="Z1346" s="63">
        <v>5801</v>
      </c>
      <c r="AA1346" s="63" t="s">
        <v>2498</v>
      </c>
      <c r="AB1346" s="63">
        <v>3</v>
      </c>
      <c r="AC1346" s="63" t="s">
        <v>1288</v>
      </c>
      <c r="AD1346" s="63" t="s">
        <v>17421</v>
      </c>
      <c r="AG1346" s="72">
        <v>7014572</v>
      </c>
      <c r="AH1346" s="1" t="s">
        <v>24847</v>
      </c>
      <c r="AI1346" s="1" t="s">
        <v>24848</v>
      </c>
    </row>
    <row r="1347" spans="21:35" x14ac:dyDescent="0.3">
      <c r="U1347" s="63">
        <v>1917</v>
      </c>
      <c r="V1347" s="63">
        <v>8</v>
      </c>
      <c r="W1347" s="63" t="s">
        <v>2574</v>
      </c>
      <c r="X1347" s="63">
        <v>5</v>
      </c>
      <c r="Y1347" s="63" t="s">
        <v>2066</v>
      </c>
      <c r="Z1347" s="63">
        <v>5801</v>
      </c>
      <c r="AA1347" s="63" t="s">
        <v>2498</v>
      </c>
      <c r="AB1347" s="63">
        <v>3</v>
      </c>
      <c r="AC1347" s="63" t="s">
        <v>1288</v>
      </c>
      <c r="AD1347" s="63" t="s">
        <v>17421</v>
      </c>
      <c r="AG1347" s="63">
        <v>7017418</v>
      </c>
      <c r="AH1347" s="63" t="s">
        <v>25135</v>
      </c>
      <c r="AI1347" s="63" t="s">
        <v>25136</v>
      </c>
    </row>
    <row r="1348" spans="21:35" x14ac:dyDescent="0.3">
      <c r="U1348" s="63">
        <v>1918</v>
      </c>
      <c r="V1348" s="63">
        <v>6</v>
      </c>
      <c r="W1348" s="63" t="s">
        <v>2575</v>
      </c>
      <c r="X1348" s="63">
        <v>5</v>
      </c>
      <c r="Y1348" s="63" t="s">
        <v>2066</v>
      </c>
      <c r="Z1348" s="63">
        <v>5801</v>
      </c>
      <c r="AA1348" s="63" t="s">
        <v>2498</v>
      </c>
      <c r="AB1348" s="63">
        <v>3</v>
      </c>
      <c r="AC1348" s="63" t="s">
        <v>1288</v>
      </c>
      <c r="AD1348" s="63" t="s">
        <v>17421</v>
      </c>
      <c r="AG1348" s="63">
        <v>7018456</v>
      </c>
      <c r="AH1348" s="63" t="s">
        <v>26369</v>
      </c>
      <c r="AI1348" s="63" t="s">
        <v>26370</v>
      </c>
    </row>
    <row r="1349" spans="21:35" x14ac:dyDescent="0.3">
      <c r="U1349" s="63">
        <v>1919</v>
      </c>
      <c r="V1349" s="63">
        <v>4</v>
      </c>
      <c r="W1349" s="63" t="s">
        <v>2576</v>
      </c>
      <c r="X1349" s="63">
        <v>5</v>
      </c>
      <c r="Y1349" s="63" t="s">
        <v>2066</v>
      </c>
      <c r="Z1349" s="63">
        <v>5801</v>
      </c>
      <c r="AA1349" s="63" t="s">
        <v>2498</v>
      </c>
      <c r="AB1349" s="63">
        <v>3</v>
      </c>
      <c r="AC1349" s="63" t="s">
        <v>1288</v>
      </c>
      <c r="AD1349" s="63" t="s">
        <v>17421</v>
      </c>
      <c r="AG1349" s="72">
        <v>7020245</v>
      </c>
      <c r="AH1349" s="1" t="s">
        <v>24743</v>
      </c>
      <c r="AI1349" s="1" t="s">
        <v>24744</v>
      </c>
    </row>
    <row r="1350" spans="21:35" x14ac:dyDescent="0.3">
      <c r="U1350" s="63">
        <v>1923</v>
      </c>
      <c r="V1350" s="63">
        <v>2</v>
      </c>
      <c r="W1350" s="63" t="s">
        <v>2577</v>
      </c>
      <c r="X1350" s="63">
        <v>5</v>
      </c>
      <c r="Y1350" s="63" t="s">
        <v>2066</v>
      </c>
      <c r="Z1350" s="63">
        <v>5801</v>
      </c>
      <c r="AA1350" s="63" t="s">
        <v>2498</v>
      </c>
      <c r="AB1350" s="63">
        <v>3</v>
      </c>
      <c r="AC1350" s="63" t="s">
        <v>1288</v>
      </c>
      <c r="AD1350" s="63" t="s">
        <v>17421</v>
      </c>
      <c r="AG1350" s="63">
        <v>7021272</v>
      </c>
      <c r="AH1350" s="63" t="s">
        <v>25747</v>
      </c>
      <c r="AI1350" s="63" t="s">
        <v>25748</v>
      </c>
    </row>
    <row r="1351" spans="21:35" x14ac:dyDescent="0.3">
      <c r="U1351" s="63">
        <v>1924</v>
      </c>
      <c r="V1351" s="63">
        <v>0</v>
      </c>
      <c r="W1351" s="63" t="s">
        <v>2578</v>
      </c>
      <c r="X1351" s="63">
        <v>5</v>
      </c>
      <c r="Y1351" s="63" t="s">
        <v>2066</v>
      </c>
      <c r="Z1351" s="63">
        <v>5801</v>
      </c>
      <c r="AA1351" s="63" t="s">
        <v>2498</v>
      </c>
      <c r="AB1351" s="63">
        <v>3</v>
      </c>
      <c r="AC1351" s="63" t="s">
        <v>1288</v>
      </c>
      <c r="AD1351" s="63" t="s">
        <v>17421</v>
      </c>
      <c r="AG1351" s="63">
        <v>7021615</v>
      </c>
      <c r="AH1351" s="63" t="s">
        <v>27846</v>
      </c>
      <c r="AI1351" s="63" t="s">
        <v>27847</v>
      </c>
    </row>
    <row r="1352" spans="21:35" x14ac:dyDescent="0.3">
      <c r="U1352" s="63">
        <v>1926</v>
      </c>
      <c r="V1352" s="63">
        <v>7</v>
      </c>
      <c r="W1352" s="63" t="s">
        <v>17468</v>
      </c>
      <c r="X1352" s="63">
        <v>5</v>
      </c>
      <c r="Y1352" s="63" t="s">
        <v>2066</v>
      </c>
      <c r="Z1352" s="63">
        <v>5801</v>
      </c>
      <c r="AA1352" s="63" t="s">
        <v>2498</v>
      </c>
      <c r="AB1352" s="63">
        <v>3</v>
      </c>
      <c r="AC1352" s="63" t="s">
        <v>1288</v>
      </c>
      <c r="AD1352" s="63" t="s">
        <v>17423</v>
      </c>
      <c r="AG1352" s="63">
        <v>7022015</v>
      </c>
      <c r="AH1352" s="63" t="s">
        <v>28130</v>
      </c>
      <c r="AI1352" s="63" t="s">
        <v>28131</v>
      </c>
    </row>
    <row r="1353" spans="21:35" x14ac:dyDescent="0.3">
      <c r="U1353" s="63">
        <v>1927</v>
      </c>
      <c r="V1353" s="63">
        <v>5</v>
      </c>
      <c r="W1353" s="63" t="s">
        <v>2579</v>
      </c>
      <c r="X1353" s="63">
        <v>5</v>
      </c>
      <c r="Y1353" s="63" t="s">
        <v>2066</v>
      </c>
      <c r="Z1353" s="63">
        <v>5801</v>
      </c>
      <c r="AA1353" s="63" t="s">
        <v>2498</v>
      </c>
      <c r="AB1353" s="63">
        <v>3</v>
      </c>
      <c r="AC1353" s="63" t="s">
        <v>1288</v>
      </c>
      <c r="AD1353" s="63" t="s">
        <v>17421</v>
      </c>
      <c r="AG1353" s="63">
        <v>7022126</v>
      </c>
      <c r="AH1353" s="63" t="s">
        <v>26877</v>
      </c>
      <c r="AI1353" s="63" t="s">
        <v>26878</v>
      </c>
    </row>
    <row r="1354" spans="21:35" x14ac:dyDescent="0.3">
      <c r="U1354" s="63">
        <v>1930</v>
      </c>
      <c r="V1354" s="63">
        <v>5</v>
      </c>
      <c r="W1354" s="63" t="s">
        <v>2580</v>
      </c>
      <c r="X1354" s="63">
        <v>5</v>
      </c>
      <c r="Y1354" s="63" t="s">
        <v>2066</v>
      </c>
      <c r="Z1354" s="63">
        <v>5801</v>
      </c>
      <c r="AA1354" s="63" t="s">
        <v>2498</v>
      </c>
      <c r="AB1354" s="63">
        <v>3</v>
      </c>
      <c r="AC1354" s="63" t="s">
        <v>1288</v>
      </c>
      <c r="AD1354" s="63" t="s">
        <v>17421</v>
      </c>
      <c r="AG1354" s="63">
        <v>7022567</v>
      </c>
      <c r="AH1354" s="63" t="s">
        <v>26295</v>
      </c>
      <c r="AI1354" s="63" t="s">
        <v>26296</v>
      </c>
    </row>
    <row r="1355" spans="21:35" x14ac:dyDescent="0.3">
      <c r="U1355" s="63">
        <v>1931</v>
      </c>
      <c r="V1355" s="63">
        <v>3</v>
      </c>
      <c r="W1355" s="63" t="s">
        <v>2581</v>
      </c>
      <c r="X1355" s="63">
        <v>5</v>
      </c>
      <c r="Y1355" s="63" t="s">
        <v>2066</v>
      </c>
      <c r="Z1355" s="63">
        <v>5801</v>
      </c>
      <c r="AA1355" s="63" t="s">
        <v>2498</v>
      </c>
      <c r="AB1355" s="63">
        <v>3</v>
      </c>
      <c r="AC1355" s="63" t="s">
        <v>1288</v>
      </c>
      <c r="AD1355" s="63" t="s">
        <v>17421</v>
      </c>
      <c r="AG1355" s="63">
        <v>7022743</v>
      </c>
      <c r="AH1355" s="63" t="s">
        <v>26229</v>
      </c>
      <c r="AI1355" s="63" t="s">
        <v>26230</v>
      </c>
    </row>
    <row r="1356" spans="21:35" x14ac:dyDescent="0.3">
      <c r="U1356" s="63">
        <v>1932</v>
      </c>
      <c r="V1356" s="63">
        <v>1</v>
      </c>
      <c r="W1356" s="63" t="s">
        <v>2582</v>
      </c>
      <c r="X1356" s="63">
        <v>5</v>
      </c>
      <c r="Y1356" s="63" t="s">
        <v>2066</v>
      </c>
      <c r="Z1356" s="63">
        <v>5801</v>
      </c>
      <c r="AA1356" s="63" t="s">
        <v>2498</v>
      </c>
      <c r="AB1356" s="63">
        <v>3</v>
      </c>
      <c r="AC1356" s="63" t="s">
        <v>1288</v>
      </c>
      <c r="AD1356" s="63" t="s">
        <v>17421</v>
      </c>
      <c r="AG1356" s="72">
        <v>7024314</v>
      </c>
      <c r="AH1356" s="1" t="s">
        <v>22059</v>
      </c>
      <c r="AI1356" s="1" t="s">
        <v>22060</v>
      </c>
    </row>
    <row r="1357" spans="21:35" x14ac:dyDescent="0.3">
      <c r="U1357" s="63">
        <v>1934</v>
      </c>
      <c r="V1357" s="63">
        <v>8</v>
      </c>
      <c r="W1357" s="63" t="s">
        <v>2414</v>
      </c>
      <c r="X1357" s="63">
        <v>5</v>
      </c>
      <c r="Y1357" s="63" t="s">
        <v>2066</v>
      </c>
      <c r="Z1357" s="63">
        <v>5801</v>
      </c>
      <c r="AA1357" s="63" t="s">
        <v>2498</v>
      </c>
      <c r="AB1357" s="63">
        <v>3</v>
      </c>
      <c r="AC1357" s="63" t="s">
        <v>1288</v>
      </c>
      <c r="AD1357" s="63" t="s">
        <v>17421</v>
      </c>
      <c r="AG1357" s="63">
        <v>7024655</v>
      </c>
      <c r="AH1357" s="63" t="s">
        <v>27540</v>
      </c>
      <c r="AI1357" s="63" t="s">
        <v>27541</v>
      </c>
    </row>
    <row r="1358" spans="21:35" x14ac:dyDescent="0.3">
      <c r="U1358" s="63">
        <v>1937</v>
      </c>
      <c r="V1358" s="63">
        <v>2</v>
      </c>
      <c r="W1358" s="63" t="s">
        <v>2583</v>
      </c>
      <c r="X1358" s="63">
        <v>5</v>
      </c>
      <c r="Y1358" s="63" t="s">
        <v>2066</v>
      </c>
      <c r="Z1358" s="63">
        <v>5801</v>
      </c>
      <c r="AA1358" s="63" t="s">
        <v>2498</v>
      </c>
      <c r="AB1358" s="63">
        <v>4</v>
      </c>
      <c r="AC1358" s="63" t="s">
        <v>1291</v>
      </c>
      <c r="AD1358" s="63" t="s">
        <v>17421</v>
      </c>
      <c r="AG1358" s="72">
        <v>7025164</v>
      </c>
      <c r="AH1358" s="1" t="s">
        <v>22337</v>
      </c>
      <c r="AI1358" s="1" t="s">
        <v>22338</v>
      </c>
    </row>
    <row r="1359" spans="21:35" x14ac:dyDescent="0.3">
      <c r="U1359" s="63">
        <v>1941</v>
      </c>
      <c r="V1359" s="63">
        <v>0</v>
      </c>
      <c r="W1359" s="63" t="s">
        <v>2584</v>
      </c>
      <c r="X1359" s="63">
        <v>5</v>
      </c>
      <c r="Y1359" s="63" t="s">
        <v>2066</v>
      </c>
      <c r="Z1359" s="63">
        <v>5801</v>
      </c>
      <c r="AA1359" s="63" t="s">
        <v>2498</v>
      </c>
      <c r="AB1359" s="63">
        <v>3</v>
      </c>
      <c r="AC1359" s="63" t="s">
        <v>1288</v>
      </c>
      <c r="AD1359" s="63" t="s">
        <v>17421</v>
      </c>
      <c r="AG1359" s="72">
        <v>7025174</v>
      </c>
      <c r="AH1359" s="1" t="s">
        <v>21775</v>
      </c>
      <c r="AI1359" s="1" t="s">
        <v>21776</v>
      </c>
    </row>
    <row r="1360" spans="21:35" x14ac:dyDescent="0.3">
      <c r="U1360" s="63">
        <v>1949</v>
      </c>
      <c r="V1360" s="63">
        <v>6</v>
      </c>
      <c r="W1360" s="63" t="s">
        <v>2585</v>
      </c>
      <c r="X1360" s="63">
        <v>5</v>
      </c>
      <c r="Y1360" s="63" t="s">
        <v>2066</v>
      </c>
      <c r="Z1360" s="63">
        <v>5801</v>
      </c>
      <c r="AA1360" s="63" t="s">
        <v>2498</v>
      </c>
      <c r="AB1360" s="63">
        <v>4</v>
      </c>
      <c r="AC1360" s="63" t="s">
        <v>1291</v>
      </c>
      <c r="AD1360" s="63" t="s">
        <v>17421</v>
      </c>
      <c r="AG1360" s="63">
        <v>7025309</v>
      </c>
      <c r="AH1360" s="63" t="s">
        <v>27856</v>
      </c>
      <c r="AI1360" s="63" t="s">
        <v>27857</v>
      </c>
    </row>
    <row r="1361" spans="21:35" x14ac:dyDescent="0.3">
      <c r="U1361" s="63">
        <v>1958</v>
      </c>
      <c r="V1361" s="63">
        <v>5</v>
      </c>
      <c r="W1361" s="63" t="s">
        <v>2586</v>
      </c>
      <c r="X1361" s="63">
        <v>5</v>
      </c>
      <c r="Y1361" s="63" t="s">
        <v>2066</v>
      </c>
      <c r="Z1361" s="63">
        <v>5804</v>
      </c>
      <c r="AA1361" s="63" t="s">
        <v>2587</v>
      </c>
      <c r="AB1361" s="63">
        <v>1</v>
      </c>
      <c r="AC1361" s="63" t="s">
        <v>1331</v>
      </c>
      <c r="AD1361" s="63" t="s">
        <v>17421</v>
      </c>
      <c r="AG1361" s="72">
        <v>7025578</v>
      </c>
      <c r="AH1361" s="1" t="s">
        <v>22127</v>
      </c>
      <c r="AI1361" s="1" t="s">
        <v>22128</v>
      </c>
    </row>
    <row r="1362" spans="21:35" x14ac:dyDescent="0.3">
      <c r="U1362" s="63">
        <v>1959</v>
      </c>
      <c r="V1362" s="63">
        <v>3</v>
      </c>
      <c r="W1362" s="63" t="s">
        <v>2588</v>
      </c>
      <c r="X1362" s="63">
        <v>5</v>
      </c>
      <c r="Y1362" s="63" t="s">
        <v>2066</v>
      </c>
      <c r="Z1362" s="63">
        <v>5804</v>
      </c>
      <c r="AA1362" s="63" t="s">
        <v>2587</v>
      </c>
      <c r="AB1362" s="63">
        <v>1</v>
      </c>
      <c r="AC1362" s="63" t="s">
        <v>1331</v>
      </c>
      <c r="AD1362" s="63" t="s">
        <v>17421</v>
      </c>
      <c r="AG1362" s="63">
        <v>7025685</v>
      </c>
      <c r="AH1362" s="63" t="s">
        <v>28246</v>
      </c>
      <c r="AI1362" s="63" t="s">
        <v>28247</v>
      </c>
    </row>
    <row r="1363" spans="21:35" x14ac:dyDescent="0.3">
      <c r="U1363" s="63">
        <v>1961</v>
      </c>
      <c r="V1363" s="63">
        <v>5</v>
      </c>
      <c r="W1363" s="63" t="s">
        <v>2589</v>
      </c>
      <c r="X1363" s="63">
        <v>5</v>
      </c>
      <c r="Y1363" s="63" t="s">
        <v>2066</v>
      </c>
      <c r="Z1363" s="63">
        <v>5804</v>
      </c>
      <c r="AA1363" s="63" t="s">
        <v>2587</v>
      </c>
      <c r="AB1363" s="63">
        <v>1</v>
      </c>
      <c r="AC1363" s="63" t="s">
        <v>1331</v>
      </c>
      <c r="AD1363" s="63" t="s">
        <v>17421</v>
      </c>
      <c r="AG1363" s="63">
        <v>7026502</v>
      </c>
      <c r="AH1363" s="63" t="s">
        <v>25811</v>
      </c>
      <c r="AI1363" s="63" t="s">
        <v>25812</v>
      </c>
    </row>
    <row r="1364" spans="21:35" x14ac:dyDescent="0.3">
      <c r="U1364" s="63">
        <v>1963</v>
      </c>
      <c r="V1364" s="63">
        <v>1</v>
      </c>
      <c r="W1364" s="63" t="s">
        <v>2590</v>
      </c>
      <c r="X1364" s="63">
        <v>5</v>
      </c>
      <c r="Y1364" s="63" t="s">
        <v>2066</v>
      </c>
      <c r="Z1364" s="63">
        <v>5804</v>
      </c>
      <c r="AA1364" s="63" t="s">
        <v>2587</v>
      </c>
      <c r="AB1364" s="63">
        <v>1</v>
      </c>
      <c r="AC1364" s="63" t="s">
        <v>1331</v>
      </c>
      <c r="AD1364" s="63" t="s">
        <v>17421</v>
      </c>
      <c r="AG1364" s="72">
        <v>7026728</v>
      </c>
      <c r="AH1364" s="1" t="s">
        <v>23249</v>
      </c>
      <c r="AI1364" s="1" t="s">
        <v>23250</v>
      </c>
    </row>
    <row r="1365" spans="21:35" x14ac:dyDescent="0.3">
      <c r="U1365" s="63">
        <v>1965</v>
      </c>
      <c r="V1365" s="63">
        <v>8</v>
      </c>
      <c r="W1365" s="63" t="s">
        <v>2591</v>
      </c>
      <c r="X1365" s="63">
        <v>5</v>
      </c>
      <c r="Y1365" s="63" t="s">
        <v>2066</v>
      </c>
      <c r="Z1365" s="63">
        <v>5804</v>
      </c>
      <c r="AA1365" s="63" t="s">
        <v>2587</v>
      </c>
      <c r="AB1365" s="63">
        <v>1</v>
      </c>
      <c r="AC1365" s="63" t="s">
        <v>1331</v>
      </c>
      <c r="AD1365" s="63" t="s">
        <v>17421</v>
      </c>
      <c r="AG1365" s="72">
        <v>7027162</v>
      </c>
      <c r="AH1365" s="1" t="s">
        <v>21977</v>
      </c>
      <c r="AI1365" s="1" t="s">
        <v>21978</v>
      </c>
    </row>
    <row r="1366" spans="21:35" x14ac:dyDescent="0.3">
      <c r="U1366" s="63">
        <v>1966</v>
      </c>
      <c r="V1366" s="63">
        <v>6</v>
      </c>
      <c r="W1366" s="63" t="s">
        <v>2592</v>
      </c>
      <c r="X1366" s="63">
        <v>5</v>
      </c>
      <c r="Y1366" s="63" t="s">
        <v>2066</v>
      </c>
      <c r="Z1366" s="63">
        <v>5804</v>
      </c>
      <c r="AA1366" s="63" t="s">
        <v>2587</v>
      </c>
      <c r="AB1366" s="63">
        <v>1</v>
      </c>
      <c r="AC1366" s="63" t="s">
        <v>1331</v>
      </c>
      <c r="AD1366" s="63" t="s">
        <v>17421</v>
      </c>
      <c r="AG1366" s="72">
        <v>7027404</v>
      </c>
      <c r="AH1366" s="1" t="s">
        <v>23851</v>
      </c>
      <c r="AI1366" s="1" t="s">
        <v>23852</v>
      </c>
    </row>
    <row r="1367" spans="21:35" x14ac:dyDescent="0.3">
      <c r="U1367" s="63">
        <v>1967</v>
      </c>
      <c r="V1367" s="63">
        <v>4</v>
      </c>
      <c r="W1367" s="63" t="s">
        <v>2593</v>
      </c>
      <c r="X1367" s="63">
        <v>5</v>
      </c>
      <c r="Y1367" s="63" t="s">
        <v>2066</v>
      </c>
      <c r="Z1367" s="63">
        <v>5804</v>
      </c>
      <c r="AA1367" s="63" t="s">
        <v>2587</v>
      </c>
      <c r="AB1367" s="63">
        <v>1</v>
      </c>
      <c r="AC1367" s="63" t="s">
        <v>1331</v>
      </c>
      <c r="AD1367" s="63" t="s">
        <v>17421</v>
      </c>
      <c r="AG1367" s="63">
        <v>7027686</v>
      </c>
      <c r="AH1367" s="63" t="s">
        <v>27992</v>
      </c>
      <c r="AI1367" s="63" t="s">
        <v>27993</v>
      </c>
    </row>
    <row r="1368" spans="21:35" x14ac:dyDescent="0.3">
      <c r="U1368" s="63">
        <v>1968</v>
      </c>
      <c r="V1368" s="63">
        <v>2</v>
      </c>
      <c r="W1368" s="63" t="s">
        <v>2594</v>
      </c>
      <c r="X1368" s="63">
        <v>5</v>
      </c>
      <c r="Y1368" s="63" t="s">
        <v>2066</v>
      </c>
      <c r="Z1368" s="63">
        <v>5804</v>
      </c>
      <c r="AA1368" s="63" t="s">
        <v>2587</v>
      </c>
      <c r="AB1368" s="63">
        <v>1</v>
      </c>
      <c r="AC1368" s="63" t="s">
        <v>1331</v>
      </c>
      <c r="AD1368" s="63" t="s">
        <v>17421</v>
      </c>
      <c r="AG1368" s="72">
        <v>7027774</v>
      </c>
      <c r="AH1368" s="1" t="s">
        <v>22477</v>
      </c>
      <c r="AI1368" s="1" t="s">
        <v>22478</v>
      </c>
    </row>
    <row r="1369" spans="21:35" x14ac:dyDescent="0.3">
      <c r="U1369" s="63">
        <v>1969</v>
      </c>
      <c r="V1369" s="63">
        <v>0</v>
      </c>
      <c r="W1369" s="63" t="s">
        <v>2595</v>
      </c>
      <c r="X1369" s="63">
        <v>5</v>
      </c>
      <c r="Y1369" s="63" t="s">
        <v>2066</v>
      </c>
      <c r="Z1369" s="63">
        <v>5804</v>
      </c>
      <c r="AA1369" s="63" t="s">
        <v>2587</v>
      </c>
      <c r="AB1369" s="63">
        <v>1</v>
      </c>
      <c r="AC1369" s="63" t="s">
        <v>1331</v>
      </c>
      <c r="AD1369" s="63" t="s">
        <v>17421</v>
      </c>
      <c r="AG1369" s="72">
        <v>7027915</v>
      </c>
      <c r="AH1369" s="1" t="s">
        <v>22829</v>
      </c>
      <c r="AI1369" s="1" t="s">
        <v>22830</v>
      </c>
    </row>
    <row r="1370" spans="21:35" x14ac:dyDescent="0.3">
      <c r="U1370" s="63">
        <v>1970</v>
      </c>
      <c r="V1370" s="63">
        <v>4</v>
      </c>
      <c r="W1370" s="63" t="s">
        <v>2071</v>
      </c>
      <c r="X1370" s="63">
        <v>5</v>
      </c>
      <c r="Y1370" s="63" t="s">
        <v>2066</v>
      </c>
      <c r="Z1370" s="63">
        <v>5804</v>
      </c>
      <c r="AA1370" s="63" t="s">
        <v>2587</v>
      </c>
      <c r="AB1370" s="63">
        <v>1</v>
      </c>
      <c r="AC1370" s="63" t="s">
        <v>1331</v>
      </c>
      <c r="AD1370" s="63" t="s">
        <v>17421</v>
      </c>
      <c r="AG1370" s="72">
        <v>7028363</v>
      </c>
      <c r="AH1370" s="1" t="s">
        <v>21769</v>
      </c>
      <c r="AI1370" s="1" t="s">
        <v>21770</v>
      </c>
    </row>
    <row r="1371" spans="21:35" x14ac:dyDescent="0.3">
      <c r="U1371" s="63">
        <v>1971</v>
      </c>
      <c r="V1371" s="63">
        <v>2</v>
      </c>
      <c r="W1371" s="63" t="s">
        <v>2596</v>
      </c>
      <c r="X1371" s="63">
        <v>5</v>
      </c>
      <c r="Y1371" s="63" t="s">
        <v>2066</v>
      </c>
      <c r="Z1371" s="63">
        <v>5804</v>
      </c>
      <c r="AA1371" s="63" t="s">
        <v>2587</v>
      </c>
      <c r="AB1371" s="63">
        <v>1</v>
      </c>
      <c r="AC1371" s="63" t="s">
        <v>1331</v>
      </c>
      <c r="AD1371" s="63" t="s">
        <v>17421</v>
      </c>
      <c r="AG1371" s="72">
        <v>7028468</v>
      </c>
      <c r="AH1371" s="1" t="s">
        <v>21973</v>
      </c>
      <c r="AI1371" s="1" t="s">
        <v>21974</v>
      </c>
    </row>
    <row r="1372" spans="21:35" x14ac:dyDescent="0.3">
      <c r="U1372" s="63">
        <v>1972</v>
      </c>
      <c r="V1372" s="63">
        <v>0</v>
      </c>
      <c r="W1372" s="63" t="s">
        <v>2597</v>
      </c>
      <c r="X1372" s="63">
        <v>5</v>
      </c>
      <c r="Y1372" s="63" t="s">
        <v>2066</v>
      </c>
      <c r="Z1372" s="63">
        <v>5804</v>
      </c>
      <c r="AA1372" s="63" t="s">
        <v>2587</v>
      </c>
      <c r="AB1372" s="63">
        <v>1</v>
      </c>
      <c r="AC1372" s="63" t="s">
        <v>1331</v>
      </c>
      <c r="AD1372" s="63" t="s">
        <v>17421</v>
      </c>
      <c r="AG1372" s="72">
        <v>7028995</v>
      </c>
      <c r="AH1372" s="1" t="s">
        <v>22397</v>
      </c>
      <c r="AI1372" s="1" t="s">
        <v>22398</v>
      </c>
    </row>
    <row r="1373" spans="21:35" x14ac:dyDescent="0.3">
      <c r="U1373" s="63">
        <v>1973</v>
      </c>
      <c r="V1373" s="63">
        <v>9</v>
      </c>
      <c r="W1373" s="63" t="s">
        <v>17469</v>
      </c>
      <c r="X1373" s="63">
        <v>5</v>
      </c>
      <c r="Y1373" s="63" t="s">
        <v>2066</v>
      </c>
      <c r="Z1373" s="63">
        <v>5804</v>
      </c>
      <c r="AA1373" s="63" t="s">
        <v>2587</v>
      </c>
      <c r="AB1373" s="63">
        <v>1</v>
      </c>
      <c r="AC1373" s="63" t="s">
        <v>1331</v>
      </c>
      <c r="AD1373" s="63" t="s">
        <v>17423</v>
      </c>
      <c r="AG1373" s="72">
        <v>7029293</v>
      </c>
      <c r="AH1373" s="1" t="s">
        <v>22955</v>
      </c>
      <c r="AI1373" s="1" t="s">
        <v>22956</v>
      </c>
    </row>
    <row r="1374" spans="21:35" x14ac:dyDescent="0.3">
      <c r="U1374" s="63">
        <v>1975</v>
      </c>
      <c r="V1374" s="63">
        <v>5</v>
      </c>
      <c r="W1374" s="63" t="s">
        <v>2598</v>
      </c>
      <c r="X1374" s="63">
        <v>5</v>
      </c>
      <c r="Y1374" s="63" t="s">
        <v>2066</v>
      </c>
      <c r="Z1374" s="63">
        <v>5804</v>
      </c>
      <c r="AA1374" s="63" t="s">
        <v>2587</v>
      </c>
      <c r="AB1374" s="63">
        <v>1</v>
      </c>
      <c r="AC1374" s="63" t="s">
        <v>1331</v>
      </c>
      <c r="AD1374" s="63" t="s">
        <v>17421</v>
      </c>
      <c r="AG1374" s="72">
        <v>7029433</v>
      </c>
      <c r="AH1374" s="1" t="s">
        <v>22147</v>
      </c>
      <c r="AI1374" s="1" t="s">
        <v>22148</v>
      </c>
    </row>
    <row r="1375" spans="21:35" x14ac:dyDescent="0.3">
      <c r="U1375" s="63">
        <v>1976</v>
      </c>
      <c r="V1375" s="63">
        <v>3</v>
      </c>
      <c r="W1375" s="63" t="s">
        <v>2599</v>
      </c>
      <c r="X1375" s="63">
        <v>5</v>
      </c>
      <c r="Y1375" s="63" t="s">
        <v>2066</v>
      </c>
      <c r="Z1375" s="63">
        <v>5804</v>
      </c>
      <c r="AA1375" s="63" t="s">
        <v>2587</v>
      </c>
      <c r="AB1375" s="63">
        <v>1</v>
      </c>
      <c r="AC1375" s="63" t="s">
        <v>1331</v>
      </c>
      <c r="AD1375" s="63" t="s">
        <v>17421</v>
      </c>
      <c r="AG1375" s="72">
        <v>7029611</v>
      </c>
      <c r="AH1375" s="1" t="s">
        <v>22995</v>
      </c>
      <c r="AI1375" s="1" t="s">
        <v>22996</v>
      </c>
    </row>
    <row r="1376" spans="21:35" x14ac:dyDescent="0.3">
      <c r="U1376" s="63">
        <v>1977</v>
      </c>
      <c r="V1376" s="63">
        <v>1</v>
      </c>
      <c r="W1376" s="63" t="s">
        <v>2600</v>
      </c>
      <c r="X1376" s="63">
        <v>5</v>
      </c>
      <c r="Y1376" s="63" t="s">
        <v>2066</v>
      </c>
      <c r="Z1376" s="63">
        <v>5804</v>
      </c>
      <c r="AA1376" s="63" t="s">
        <v>2587</v>
      </c>
      <c r="AB1376" s="63">
        <v>3</v>
      </c>
      <c r="AC1376" s="63" t="s">
        <v>1288</v>
      </c>
      <c r="AD1376" s="63" t="s">
        <v>17421</v>
      </c>
      <c r="AG1376" s="72">
        <v>7029729</v>
      </c>
      <c r="AH1376" s="1" t="s">
        <v>22639</v>
      </c>
      <c r="AI1376" s="1" t="s">
        <v>22640</v>
      </c>
    </row>
    <row r="1377" spans="21:35" x14ac:dyDescent="0.3">
      <c r="U1377" s="63">
        <v>1980</v>
      </c>
      <c r="V1377" s="63">
        <v>1</v>
      </c>
      <c r="W1377" s="63" t="s">
        <v>2601</v>
      </c>
      <c r="X1377" s="63">
        <v>5</v>
      </c>
      <c r="Y1377" s="63" t="s">
        <v>2066</v>
      </c>
      <c r="Z1377" s="63">
        <v>5804</v>
      </c>
      <c r="AA1377" s="63" t="s">
        <v>2587</v>
      </c>
      <c r="AB1377" s="63">
        <v>3</v>
      </c>
      <c r="AC1377" s="63" t="s">
        <v>1288</v>
      </c>
      <c r="AD1377" s="63" t="s">
        <v>17421</v>
      </c>
      <c r="AG1377" s="72">
        <v>7029848</v>
      </c>
      <c r="AH1377" s="1" t="s">
        <v>22819</v>
      </c>
      <c r="AI1377" s="1" t="s">
        <v>22820</v>
      </c>
    </row>
    <row r="1378" spans="21:35" x14ac:dyDescent="0.3">
      <c r="U1378" s="63">
        <v>1985</v>
      </c>
      <c r="V1378" s="63">
        <v>2</v>
      </c>
      <c r="W1378" s="63" t="s">
        <v>2602</v>
      </c>
      <c r="X1378" s="63">
        <v>5</v>
      </c>
      <c r="Y1378" s="63" t="s">
        <v>2066</v>
      </c>
      <c r="Z1378" s="63">
        <v>5804</v>
      </c>
      <c r="AA1378" s="63" t="s">
        <v>2587</v>
      </c>
      <c r="AB1378" s="63">
        <v>3</v>
      </c>
      <c r="AC1378" s="63" t="s">
        <v>1288</v>
      </c>
      <c r="AD1378" s="63" t="s">
        <v>17421</v>
      </c>
      <c r="AG1378" s="63">
        <v>7030346</v>
      </c>
      <c r="AH1378" s="63" t="s">
        <v>27368</v>
      </c>
      <c r="AI1378" s="63" t="s">
        <v>27369</v>
      </c>
    </row>
    <row r="1379" spans="21:35" x14ac:dyDescent="0.3">
      <c r="U1379" s="63">
        <v>1987</v>
      </c>
      <c r="V1379" s="63">
        <v>9</v>
      </c>
      <c r="W1379" s="63" t="s">
        <v>2603</v>
      </c>
      <c r="X1379" s="63">
        <v>5</v>
      </c>
      <c r="Y1379" s="63" t="s">
        <v>2066</v>
      </c>
      <c r="Z1379" s="63">
        <v>5804</v>
      </c>
      <c r="AA1379" s="63" t="s">
        <v>2587</v>
      </c>
      <c r="AB1379" s="63">
        <v>3</v>
      </c>
      <c r="AC1379" s="63" t="s">
        <v>1288</v>
      </c>
      <c r="AD1379" s="63" t="s">
        <v>17421</v>
      </c>
      <c r="AG1379" s="63">
        <v>7030582</v>
      </c>
      <c r="AH1379" s="63" t="s">
        <v>25377</v>
      </c>
      <c r="AI1379" s="63" t="s">
        <v>25378</v>
      </c>
    </row>
    <row r="1380" spans="21:35" x14ac:dyDescent="0.3">
      <c r="U1380" s="63">
        <v>1989</v>
      </c>
      <c r="V1380" s="63">
        <v>5</v>
      </c>
      <c r="W1380" s="63" t="s">
        <v>2604</v>
      </c>
      <c r="X1380" s="63">
        <v>5</v>
      </c>
      <c r="Y1380" s="63" t="s">
        <v>2066</v>
      </c>
      <c r="Z1380" s="63">
        <v>5804</v>
      </c>
      <c r="AA1380" s="63" t="s">
        <v>2587</v>
      </c>
      <c r="AB1380" s="63">
        <v>4</v>
      </c>
      <c r="AC1380" s="63" t="s">
        <v>1291</v>
      </c>
      <c r="AD1380" s="63" t="s">
        <v>17421</v>
      </c>
      <c r="AG1380" s="63">
        <v>7031145</v>
      </c>
      <c r="AH1380" s="63" t="s">
        <v>27077</v>
      </c>
      <c r="AI1380" s="63" t="s">
        <v>27078</v>
      </c>
    </row>
    <row r="1381" spans="21:35" x14ac:dyDescent="0.3">
      <c r="U1381" s="63">
        <v>1996</v>
      </c>
      <c r="V1381" s="63">
        <v>8</v>
      </c>
      <c r="W1381" s="63" t="s">
        <v>2605</v>
      </c>
      <c r="X1381" s="63">
        <v>5</v>
      </c>
      <c r="Y1381" s="63" t="s">
        <v>2066</v>
      </c>
      <c r="Z1381" s="63">
        <v>5102</v>
      </c>
      <c r="AA1381" s="63" t="s">
        <v>2606</v>
      </c>
      <c r="AB1381" s="63">
        <v>2</v>
      </c>
      <c r="AC1381" s="63" t="s">
        <v>1364</v>
      </c>
      <c r="AD1381" s="63" t="s">
        <v>17421</v>
      </c>
      <c r="AG1381" s="72">
        <v>7031301</v>
      </c>
      <c r="AH1381" s="1" t="s">
        <v>23895</v>
      </c>
      <c r="AI1381" s="1" t="s">
        <v>23896</v>
      </c>
    </row>
    <row r="1382" spans="21:35" x14ac:dyDescent="0.3">
      <c r="U1382" s="63">
        <v>1997</v>
      </c>
      <c r="V1382" s="63">
        <v>6</v>
      </c>
      <c r="W1382" s="63" t="s">
        <v>2607</v>
      </c>
      <c r="X1382" s="63">
        <v>5</v>
      </c>
      <c r="Y1382" s="63" t="s">
        <v>2066</v>
      </c>
      <c r="Z1382" s="63">
        <v>5102</v>
      </c>
      <c r="AA1382" s="63" t="s">
        <v>2606</v>
      </c>
      <c r="AB1382" s="63">
        <v>2</v>
      </c>
      <c r="AC1382" s="63" t="s">
        <v>1364</v>
      </c>
      <c r="AD1382" s="63" t="s">
        <v>17421</v>
      </c>
      <c r="AG1382" s="63">
        <v>7031317</v>
      </c>
      <c r="AH1382" s="63" t="s">
        <v>26391</v>
      </c>
      <c r="AI1382" s="63" t="s">
        <v>26392</v>
      </c>
    </row>
    <row r="1383" spans="21:35" x14ac:dyDescent="0.3">
      <c r="U1383" s="63">
        <v>1998</v>
      </c>
      <c r="V1383" s="63">
        <v>4</v>
      </c>
      <c r="W1383" s="63" t="s">
        <v>2608</v>
      </c>
      <c r="X1383" s="63">
        <v>5</v>
      </c>
      <c r="Y1383" s="63" t="s">
        <v>2066</v>
      </c>
      <c r="Z1383" s="63">
        <v>5102</v>
      </c>
      <c r="AA1383" s="63" t="s">
        <v>2606</v>
      </c>
      <c r="AB1383" s="63">
        <v>2</v>
      </c>
      <c r="AC1383" s="63" t="s">
        <v>1364</v>
      </c>
      <c r="AD1383" s="63" t="s">
        <v>17421</v>
      </c>
      <c r="AG1383" s="63">
        <v>7031644</v>
      </c>
      <c r="AH1383" s="63" t="s">
        <v>27352</v>
      </c>
      <c r="AI1383" s="63" t="s">
        <v>27353</v>
      </c>
    </row>
    <row r="1384" spans="21:35" x14ac:dyDescent="0.3">
      <c r="U1384" s="63">
        <v>1999</v>
      </c>
      <c r="V1384" s="63">
        <v>2</v>
      </c>
      <c r="W1384" s="63" t="s">
        <v>2609</v>
      </c>
      <c r="X1384" s="63">
        <v>5</v>
      </c>
      <c r="Y1384" s="63" t="s">
        <v>2066</v>
      </c>
      <c r="Z1384" s="63">
        <v>5102</v>
      </c>
      <c r="AA1384" s="63" t="s">
        <v>2606</v>
      </c>
      <c r="AB1384" s="63">
        <v>2</v>
      </c>
      <c r="AC1384" s="63" t="s">
        <v>1364</v>
      </c>
      <c r="AD1384" s="63" t="s">
        <v>17421</v>
      </c>
      <c r="AG1384" s="72">
        <v>7031794</v>
      </c>
      <c r="AH1384" s="1" t="s">
        <v>23555</v>
      </c>
      <c r="AI1384" s="1" t="s">
        <v>23556</v>
      </c>
    </row>
    <row r="1385" spans="21:35" x14ac:dyDescent="0.3">
      <c r="U1385" s="63">
        <v>2000</v>
      </c>
      <c r="V1385" s="63">
        <v>1</v>
      </c>
      <c r="W1385" s="63" t="s">
        <v>17470</v>
      </c>
      <c r="X1385" s="63">
        <v>5</v>
      </c>
      <c r="Y1385" s="63" t="s">
        <v>2066</v>
      </c>
      <c r="Z1385" s="63">
        <v>5102</v>
      </c>
      <c r="AA1385" s="63" t="s">
        <v>2606</v>
      </c>
      <c r="AB1385" s="63">
        <v>2</v>
      </c>
      <c r="AC1385" s="63" t="s">
        <v>1364</v>
      </c>
      <c r="AD1385" s="63" t="s">
        <v>17423</v>
      </c>
      <c r="AG1385" s="72">
        <v>7034289</v>
      </c>
      <c r="AH1385" s="1" t="s">
        <v>24887</v>
      </c>
      <c r="AI1385" s="1" t="s">
        <v>24888</v>
      </c>
    </row>
    <row r="1386" spans="21:35" x14ac:dyDescent="0.3">
      <c r="U1386" s="63">
        <v>2002</v>
      </c>
      <c r="V1386" s="63">
        <v>8</v>
      </c>
      <c r="W1386" s="63" t="s">
        <v>17471</v>
      </c>
      <c r="X1386" s="63">
        <v>5</v>
      </c>
      <c r="Y1386" s="63" t="s">
        <v>2066</v>
      </c>
      <c r="Z1386" s="63">
        <v>5102</v>
      </c>
      <c r="AA1386" s="63" t="s">
        <v>2606</v>
      </c>
      <c r="AB1386" s="63">
        <v>2</v>
      </c>
      <c r="AC1386" s="63" t="s">
        <v>1364</v>
      </c>
      <c r="AD1386" s="63" t="s">
        <v>17423</v>
      </c>
      <c r="AG1386" s="63">
        <v>7034607</v>
      </c>
      <c r="AH1386" s="63" t="s">
        <v>25105</v>
      </c>
      <c r="AI1386" s="63" t="s">
        <v>25106</v>
      </c>
    </row>
    <row r="1387" spans="21:35" x14ac:dyDescent="0.3">
      <c r="U1387" s="63">
        <v>2003</v>
      </c>
      <c r="V1387" s="63">
        <v>6</v>
      </c>
      <c r="W1387" s="63" t="s">
        <v>2610</v>
      </c>
      <c r="X1387" s="63">
        <v>5</v>
      </c>
      <c r="Y1387" s="63" t="s">
        <v>2066</v>
      </c>
      <c r="Z1387" s="63">
        <v>5102</v>
      </c>
      <c r="AA1387" s="63" t="s">
        <v>2606</v>
      </c>
      <c r="AB1387" s="63">
        <v>2</v>
      </c>
      <c r="AC1387" s="63" t="s">
        <v>1364</v>
      </c>
      <c r="AD1387" s="63" t="s">
        <v>17421</v>
      </c>
      <c r="AG1387" s="72">
        <v>7034638</v>
      </c>
      <c r="AH1387" s="1" t="s">
        <v>22451</v>
      </c>
      <c r="AI1387" s="1" t="s">
        <v>22452</v>
      </c>
    </row>
    <row r="1388" spans="21:35" x14ac:dyDescent="0.3">
      <c r="U1388" s="63">
        <v>2005</v>
      </c>
      <c r="V1388" s="63">
        <v>2</v>
      </c>
      <c r="W1388" s="63" t="s">
        <v>2611</v>
      </c>
      <c r="X1388" s="63">
        <v>5</v>
      </c>
      <c r="Y1388" s="63" t="s">
        <v>2066</v>
      </c>
      <c r="Z1388" s="63">
        <v>5102</v>
      </c>
      <c r="AA1388" s="63" t="s">
        <v>2606</v>
      </c>
      <c r="AB1388" s="63">
        <v>2</v>
      </c>
      <c r="AC1388" s="63" t="s">
        <v>1364</v>
      </c>
      <c r="AD1388" s="63" t="s">
        <v>17421</v>
      </c>
      <c r="AG1388" s="72">
        <v>7035062</v>
      </c>
      <c r="AH1388" s="1" t="s">
        <v>23791</v>
      </c>
      <c r="AI1388" s="1" t="s">
        <v>23792</v>
      </c>
    </row>
    <row r="1389" spans="21:35" x14ac:dyDescent="0.3">
      <c r="U1389" s="63">
        <v>2007</v>
      </c>
      <c r="V1389" s="63">
        <v>9</v>
      </c>
      <c r="W1389" s="63" t="s">
        <v>2612</v>
      </c>
      <c r="X1389" s="63">
        <v>5</v>
      </c>
      <c r="Y1389" s="63" t="s">
        <v>2066</v>
      </c>
      <c r="Z1389" s="63">
        <v>5102</v>
      </c>
      <c r="AA1389" s="63" t="s">
        <v>2606</v>
      </c>
      <c r="AB1389" s="63">
        <v>3</v>
      </c>
      <c r="AC1389" s="63" t="s">
        <v>1288</v>
      </c>
      <c r="AD1389" s="63" t="s">
        <v>17421</v>
      </c>
      <c r="AG1389" s="72">
        <v>7035324</v>
      </c>
      <c r="AH1389" s="1" t="s">
        <v>24003</v>
      </c>
      <c r="AI1389" s="1" t="s">
        <v>24004</v>
      </c>
    </row>
    <row r="1390" spans="21:35" x14ac:dyDescent="0.3">
      <c r="U1390" s="63">
        <v>2008</v>
      </c>
      <c r="V1390" s="63">
        <v>7</v>
      </c>
      <c r="W1390" s="63" t="s">
        <v>2613</v>
      </c>
      <c r="X1390" s="63">
        <v>5</v>
      </c>
      <c r="Y1390" s="63" t="s">
        <v>2066</v>
      </c>
      <c r="Z1390" s="63">
        <v>5102</v>
      </c>
      <c r="AA1390" s="63" t="s">
        <v>2606</v>
      </c>
      <c r="AB1390" s="63">
        <v>3</v>
      </c>
      <c r="AC1390" s="63" t="s">
        <v>1288</v>
      </c>
      <c r="AD1390" s="63" t="s">
        <v>17421</v>
      </c>
      <c r="AG1390" s="63">
        <v>7035443</v>
      </c>
      <c r="AH1390" s="63" t="s">
        <v>25355</v>
      </c>
      <c r="AI1390" s="63" t="s">
        <v>25356</v>
      </c>
    </row>
    <row r="1391" spans="21:35" x14ac:dyDescent="0.3">
      <c r="U1391" s="63">
        <v>2009</v>
      </c>
      <c r="V1391" s="63">
        <v>5</v>
      </c>
      <c r="W1391" s="63" t="s">
        <v>2614</v>
      </c>
      <c r="X1391" s="63">
        <v>5</v>
      </c>
      <c r="Y1391" s="63" t="s">
        <v>2066</v>
      </c>
      <c r="Z1391" s="63">
        <v>5104</v>
      </c>
      <c r="AA1391" s="63" t="s">
        <v>2615</v>
      </c>
      <c r="AB1391" s="63">
        <v>6</v>
      </c>
      <c r="AC1391" s="63" t="s">
        <v>1252</v>
      </c>
      <c r="AD1391" s="63" t="s">
        <v>17421</v>
      </c>
      <c r="AG1391" s="72">
        <v>7035932</v>
      </c>
      <c r="AH1391" s="1" t="s">
        <v>24939</v>
      </c>
      <c r="AI1391" s="1" t="s">
        <v>24940</v>
      </c>
    </row>
    <row r="1392" spans="21:35" x14ac:dyDescent="0.3">
      <c r="U1392" s="63">
        <v>2011</v>
      </c>
      <c r="V1392" s="63">
        <v>7</v>
      </c>
      <c r="W1392" s="63" t="s">
        <v>2616</v>
      </c>
      <c r="X1392" s="63">
        <v>5</v>
      </c>
      <c r="Y1392" s="63" t="s">
        <v>2066</v>
      </c>
      <c r="Z1392" s="63">
        <v>5601</v>
      </c>
      <c r="AA1392" s="63" t="s">
        <v>2617</v>
      </c>
      <c r="AB1392" s="63">
        <v>2</v>
      </c>
      <c r="AC1392" s="63" t="s">
        <v>1364</v>
      </c>
      <c r="AD1392" s="63" t="s">
        <v>17421</v>
      </c>
      <c r="AG1392" s="72">
        <v>7036501</v>
      </c>
      <c r="AH1392" s="1" t="s">
        <v>24371</v>
      </c>
      <c r="AI1392" s="1" t="s">
        <v>24372</v>
      </c>
    </row>
    <row r="1393" spans="21:35" x14ac:dyDescent="0.3">
      <c r="U1393" s="63">
        <v>2012</v>
      </c>
      <c r="V1393" s="63">
        <v>5</v>
      </c>
      <c r="W1393" s="63" t="s">
        <v>2618</v>
      </c>
      <c r="X1393" s="63">
        <v>5</v>
      </c>
      <c r="Y1393" s="63" t="s">
        <v>2066</v>
      </c>
      <c r="Z1393" s="63">
        <v>5601</v>
      </c>
      <c r="AA1393" s="63" t="s">
        <v>2617</v>
      </c>
      <c r="AB1393" s="63">
        <v>2</v>
      </c>
      <c r="AC1393" s="63" t="s">
        <v>1364</v>
      </c>
      <c r="AD1393" s="63" t="s">
        <v>17421</v>
      </c>
      <c r="AG1393" s="72">
        <v>7036553</v>
      </c>
      <c r="AH1393" s="1" t="s">
        <v>24749</v>
      </c>
      <c r="AI1393" s="1" t="s">
        <v>24750</v>
      </c>
    </row>
    <row r="1394" spans="21:35" x14ac:dyDescent="0.3">
      <c r="U1394" s="63">
        <v>2013</v>
      </c>
      <c r="V1394" s="63">
        <v>3</v>
      </c>
      <c r="W1394" s="63" t="s">
        <v>2619</v>
      </c>
      <c r="X1394" s="63">
        <v>5</v>
      </c>
      <c r="Y1394" s="63" t="s">
        <v>2066</v>
      </c>
      <c r="Z1394" s="63">
        <v>5601</v>
      </c>
      <c r="AA1394" s="63" t="s">
        <v>2617</v>
      </c>
      <c r="AB1394" s="63">
        <v>2</v>
      </c>
      <c r="AC1394" s="63" t="s">
        <v>1364</v>
      </c>
      <c r="AD1394" s="63" t="s">
        <v>17421</v>
      </c>
      <c r="AG1394" s="72">
        <v>7038463</v>
      </c>
      <c r="AH1394" s="1" t="s">
        <v>24645</v>
      </c>
      <c r="AI1394" s="1" t="s">
        <v>24646</v>
      </c>
    </row>
    <row r="1395" spans="21:35" x14ac:dyDescent="0.3">
      <c r="U1395" s="63">
        <v>2014</v>
      </c>
      <c r="V1395" s="63">
        <v>1</v>
      </c>
      <c r="W1395" s="63" t="s">
        <v>2620</v>
      </c>
      <c r="X1395" s="63">
        <v>5</v>
      </c>
      <c r="Y1395" s="63" t="s">
        <v>2066</v>
      </c>
      <c r="Z1395" s="63">
        <v>5601</v>
      </c>
      <c r="AA1395" s="63" t="s">
        <v>2617</v>
      </c>
      <c r="AB1395" s="63">
        <v>2</v>
      </c>
      <c r="AC1395" s="63" t="s">
        <v>1364</v>
      </c>
      <c r="AD1395" s="63" t="s">
        <v>17421</v>
      </c>
      <c r="AG1395" s="63">
        <v>7039710</v>
      </c>
      <c r="AH1395" s="63" t="s">
        <v>26141</v>
      </c>
      <c r="AI1395" s="63" t="s">
        <v>26142</v>
      </c>
    </row>
    <row r="1396" spans="21:35" x14ac:dyDescent="0.3">
      <c r="U1396" s="63">
        <v>2017</v>
      </c>
      <c r="V1396" s="63">
        <v>6</v>
      </c>
      <c r="W1396" s="63" t="s">
        <v>2621</v>
      </c>
      <c r="X1396" s="63">
        <v>5</v>
      </c>
      <c r="Y1396" s="63" t="s">
        <v>2066</v>
      </c>
      <c r="Z1396" s="63">
        <v>5601</v>
      </c>
      <c r="AA1396" s="63" t="s">
        <v>2617</v>
      </c>
      <c r="AB1396" s="63">
        <v>2</v>
      </c>
      <c r="AC1396" s="63" t="s">
        <v>1364</v>
      </c>
      <c r="AD1396" s="63" t="s">
        <v>17421</v>
      </c>
      <c r="AG1396" s="63">
        <v>7041083</v>
      </c>
      <c r="AH1396" s="63" t="s">
        <v>25123</v>
      </c>
      <c r="AI1396" s="63" t="s">
        <v>25124</v>
      </c>
    </row>
    <row r="1397" spans="21:35" x14ac:dyDescent="0.3">
      <c r="U1397" s="63">
        <v>2018</v>
      </c>
      <c r="V1397" s="63">
        <v>4</v>
      </c>
      <c r="W1397" s="63" t="s">
        <v>2622</v>
      </c>
      <c r="X1397" s="63">
        <v>5</v>
      </c>
      <c r="Y1397" s="63" t="s">
        <v>2066</v>
      </c>
      <c r="Z1397" s="63">
        <v>5601</v>
      </c>
      <c r="AA1397" s="63" t="s">
        <v>2617</v>
      </c>
      <c r="AB1397" s="63">
        <v>2</v>
      </c>
      <c r="AC1397" s="63" t="s">
        <v>1364</v>
      </c>
      <c r="AD1397" s="63" t="s">
        <v>17421</v>
      </c>
      <c r="AG1397" s="72">
        <v>7041967</v>
      </c>
      <c r="AH1397" s="1" t="s">
        <v>23639</v>
      </c>
      <c r="AI1397" s="1" t="s">
        <v>23640</v>
      </c>
    </row>
    <row r="1398" spans="21:35" x14ac:dyDescent="0.3">
      <c r="U1398" s="63">
        <v>2019</v>
      </c>
      <c r="V1398" s="63">
        <v>2</v>
      </c>
      <c r="W1398" s="63" t="s">
        <v>1348</v>
      </c>
      <c r="X1398" s="63">
        <v>5</v>
      </c>
      <c r="Y1398" s="63" t="s">
        <v>2066</v>
      </c>
      <c r="Z1398" s="63">
        <v>5601</v>
      </c>
      <c r="AA1398" s="63" t="s">
        <v>2617</v>
      </c>
      <c r="AB1398" s="63">
        <v>2</v>
      </c>
      <c r="AC1398" s="63" t="s">
        <v>1364</v>
      </c>
      <c r="AD1398" s="63" t="s">
        <v>17421</v>
      </c>
      <c r="AG1398" s="63">
        <v>7042434</v>
      </c>
      <c r="AH1398" s="63" t="s">
        <v>25089</v>
      </c>
      <c r="AI1398" s="63" t="s">
        <v>25090</v>
      </c>
    </row>
    <row r="1399" spans="21:35" x14ac:dyDescent="0.3">
      <c r="U1399" s="63">
        <v>2020</v>
      </c>
      <c r="V1399" s="63">
        <v>6</v>
      </c>
      <c r="W1399" s="63" t="s">
        <v>2623</v>
      </c>
      <c r="X1399" s="63">
        <v>5</v>
      </c>
      <c r="Y1399" s="63" t="s">
        <v>2066</v>
      </c>
      <c r="Z1399" s="63">
        <v>5601</v>
      </c>
      <c r="AA1399" s="63" t="s">
        <v>2617</v>
      </c>
      <c r="AB1399" s="63">
        <v>2</v>
      </c>
      <c r="AC1399" s="63" t="s">
        <v>1364</v>
      </c>
      <c r="AD1399" s="63" t="s">
        <v>17421</v>
      </c>
      <c r="AG1399" s="63">
        <v>7043133</v>
      </c>
      <c r="AH1399" s="63" t="s">
        <v>25427</v>
      </c>
      <c r="AI1399" s="63" t="s">
        <v>25428</v>
      </c>
    </row>
    <row r="1400" spans="21:35" x14ac:dyDescent="0.3">
      <c r="U1400" s="63">
        <v>2021</v>
      </c>
      <c r="V1400" s="63">
        <v>4</v>
      </c>
      <c r="W1400" s="63" t="s">
        <v>2624</v>
      </c>
      <c r="X1400" s="63">
        <v>5</v>
      </c>
      <c r="Y1400" s="63" t="s">
        <v>2066</v>
      </c>
      <c r="Z1400" s="63">
        <v>5601</v>
      </c>
      <c r="AA1400" s="63" t="s">
        <v>2617</v>
      </c>
      <c r="AB1400" s="63">
        <v>2</v>
      </c>
      <c r="AC1400" s="63" t="s">
        <v>1364</v>
      </c>
      <c r="AD1400" s="63" t="s">
        <v>17421</v>
      </c>
      <c r="AG1400" s="63">
        <v>7043408</v>
      </c>
      <c r="AH1400" s="63" t="s">
        <v>26573</v>
      </c>
      <c r="AI1400" s="63" t="s">
        <v>26574</v>
      </c>
    </row>
    <row r="1401" spans="21:35" x14ac:dyDescent="0.3">
      <c r="U1401" s="63">
        <v>2022</v>
      </c>
      <c r="V1401" s="63">
        <v>2</v>
      </c>
      <c r="W1401" s="63" t="s">
        <v>2625</v>
      </c>
      <c r="X1401" s="63">
        <v>5</v>
      </c>
      <c r="Y1401" s="63" t="s">
        <v>2066</v>
      </c>
      <c r="Z1401" s="63">
        <v>5601</v>
      </c>
      <c r="AA1401" s="63" t="s">
        <v>2617</v>
      </c>
      <c r="AB1401" s="63">
        <v>2</v>
      </c>
      <c r="AC1401" s="63" t="s">
        <v>1364</v>
      </c>
      <c r="AD1401" s="63" t="s">
        <v>17421</v>
      </c>
      <c r="AG1401" s="72">
        <v>7044031</v>
      </c>
      <c r="AH1401" s="1" t="s">
        <v>23591</v>
      </c>
      <c r="AI1401" s="1" t="s">
        <v>23592</v>
      </c>
    </row>
    <row r="1402" spans="21:35" x14ac:dyDescent="0.3">
      <c r="U1402" s="63">
        <v>2023</v>
      </c>
      <c r="V1402" s="63">
        <v>0</v>
      </c>
      <c r="W1402" s="63" t="s">
        <v>2626</v>
      </c>
      <c r="X1402" s="63">
        <v>5</v>
      </c>
      <c r="Y1402" s="63" t="s">
        <v>2066</v>
      </c>
      <c r="Z1402" s="63">
        <v>5601</v>
      </c>
      <c r="AA1402" s="63" t="s">
        <v>2617</v>
      </c>
      <c r="AB1402" s="63">
        <v>2</v>
      </c>
      <c r="AC1402" s="63" t="s">
        <v>1364</v>
      </c>
      <c r="AD1402" s="63" t="s">
        <v>17421</v>
      </c>
      <c r="AG1402" s="72">
        <v>7044064</v>
      </c>
      <c r="AH1402" s="1" t="s">
        <v>23187</v>
      </c>
      <c r="AI1402" s="1" t="s">
        <v>23188</v>
      </c>
    </row>
    <row r="1403" spans="21:35" x14ac:dyDescent="0.3">
      <c r="U1403" s="63">
        <v>2024</v>
      </c>
      <c r="V1403" s="63">
        <v>9</v>
      </c>
      <c r="W1403" s="63" t="s">
        <v>2627</v>
      </c>
      <c r="X1403" s="63">
        <v>5</v>
      </c>
      <c r="Y1403" s="63" t="s">
        <v>2066</v>
      </c>
      <c r="Z1403" s="63">
        <v>5601</v>
      </c>
      <c r="AA1403" s="63" t="s">
        <v>2617</v>
      </c>
      <c r="AB1403" s="63">
        <v>2</v>
      </c>
      <c r="AC1403" s="63" t="s">
        <v>1364</v>
      </c>
      <c r="AD1403" s="63" t="s">
        <v>17421</v>
      </c>
      <c r="AG1403" s="72">
        <v>7044175</v>
      </c>
      <c r="AH1403" s="1" t="s">
        <v>22777</v>
      </c>
      <c r="AI1403" s="1" t="s">
        <v>22778</v>
      </c>
    </row>
    <row r="1404" spans="21:35" x14ac:dyDescent="0.3">
      <c r="U1404" s="63">
        <v>2025</v>
      </c>
      <c r="V1404" s="63">
        <v>7</v>
      </c>
      <c r="W1404" s="63" t="s">
        <v>2628</v>
      </c>
      <c r="X1404" s="63">
        <v>5</v>
      </c>
      <c r="Y1404" s="63" t="s">
        <v>2066</v>
      </c>
      <c r="Z1404" s="63">
        <v>5601</v>
      </c>
      <c r="AA1404" s="63" t="s">
        <v>2617</v>
      </c>
      <c r="AB1404" s="63">
        <v>2</v>
      </c>
      <c r="AC1404" s="63" t="s">
        <v>1364</v>
      </c>
      <c r="AD1404" s="63" t="s">
        <v>17421</v>
      </c>
      <c r="AG1404" s="72">
        <v>7044958</v>
      </c>
      <c r="AH1404" s="1" t="s">
        <v>24957</v>
      </c>
      <c r="AI1404" s="1" t="s">
        <v>24958</v>
      </c>
    </row>
    <row r="1405" spans="21:35" x14ac:dyDescent="0.3">
      <c r="U1405" s="63">
        <v>2026</v>
      </c>
      <c r="V1405" s="63">
        <v>5</v>
      </c>
      <c r="W1405" s="63" t="s">
        <v>2629</v>
      </c>
      <c r="X1405" s="63">
        <v>5</v>
      </c>
      <c r="Y1405" s="63" t="s">
        <v>2066</v>
      </c>
      <c r="Z1405" s="63">
        <v>5601</v>
      </c>
      <c r="AA1405" s="63" t="s">
        <v>2617</v>
      </c>
      <c r="AB1405" s="63">
        <v>2</v>
      </c>
      <c r="AC1405" s="63" t="s">
        <v>1364</v>
      </c>
      <c r="AD1405" s="63" t="s">
        <v>17421</v>
      </c>
      <c r="AG1405" s="72">
        <v>7045810</v>
      </c>
      <c r="AH1405" s="1" t="s">
        <v>22019</v>
      </c>
      <c r="AI1405" s="1" t="s">
        <v>22020</v>
      </c>
    </row>
    <row r="1406" spans="21:35" x14ac:dyDescent="0.3">
      <c r="U1406" s="63">
        <v>2027</v>
      </c>
      <c r="V1406" s="63">
        <v>3</v>
      </c>
      <c r="W1406" s="63" t="s">
        <v>2630</v>
      </c>
      <c r="X1406" s="63">
        <v>5</v>
      </c>
      <c r="Y1406" s="63" t="s">
        <v>2066</v>
      </c>
      <c r="Z1406" s="63">
        <v>5601</v>
      </c>
      <c r="AA1406" s="63" t="s">
        <v>2617</v>
      </c>
      <c r="AB1406" s="63">
        <v>2</v>
      </c>
      <c r="AC1406" s="63" t="s">
        <v>1364</v>
      </c>
      <c r="AD1406" s="63" t="s">
        <v>17421</v>
      </c>
      <c r="AG1406" s="63">
        <v>7046224</v>
      </c>
      <c r="AH1406" s="63" t="s">
        <v>27744</v>
      </c>
      <c r="AI1406" s="63" t="s">
        <v>27745</v>
      </c>
    </row>
    <row r="1407" spans="21:35" x14ac:dyDescent="0.3">
      <c r="U1407" s="63">
        <v>2028</v>
      </c>
      <c r="V1407" s="63">
        <v>1</v>
      </c>
      <c r="W1407" s="63" t="s">
        <v>2631</v>
      </c>
      <c r="X1407" s="63">
        <v>5</v>
      </c>
      <c r="Y1407" s="63" t="s">
        <v>2066</v>
      </c>
      <c r="Z1407" s="63">
        <v>5601</v>
      </c>
      <c r="AA1407" s="63" t="s">
        <v>2617</v>
      </c>
      <c r="AB1407" s="63">
        <v>2</v>
      </c>
      <c r="AC1407" s="63" t="s">
        <v>1364</v>
      </c>
      <c r="AD1407" s="63" t="s">
        <v>17421</v>
      </c>
      <c r="AG1407" s="72">
        <v>7046681</v>
      </c>
      <c r="AH1407" s="1" t="s">
        <v>22445</v>
      </c>
      <c r="AI1407" s="1" t="s">
        <v>22446</v>
      </c>
    </row>
    <row r="1408" spans="21:35" x14ac:dyDescent="0.3">
      <c r="U1408" s="63">
        <v>2035</v>
      </c>
      <c r="V1408" s="63">
        <v>4</v>
      </c>
      <c r="W1408" s="63" t="s">
        <v>2632</v>
      </c>
      <c r="X1408" s="63">
        <v>5</v>
      </c>
      <c r="Y1408" s="63" t="s">
        <v>2066</v>
      </c>
      <c r="Z1408" s="63">
        <v>5601</v>
      </c>
      <c r="AA1408" s="63" t="s">
        <v>2617</v>
      </c>
      <c r="AB1408" s="63">
        <v>2</v>
      </c>
      <c r="AC1408" s="63" t="s">
        <v>1364</v>
      </c>
      <c r="AD1408" s="63" t="s">
        <v>17421</v>
      </c>
      <c r="AG1408" s="63">
        <v>7049131</v>
      </c>
      <c r="AH1408" s="63" t="s">
        <v>26551</v>
      </c>
      <c r="AI1408" s="63" t="s">
        <v>26552</v>
      </c>
    </row>
    <row r="1409" spans="21:35" x14ac:dyDescent="0.3">
      <c r="U1409" s="63">
        <v>2036</v>
      </c>
      <c r="V1409" s="63">
        <v>2</v>
      </c>
      <c r="W1409" s="63" t="s">
        <v>2633</v>
      </c>
      <c r="X1409" s="63">
        <v>5</v>
      </c>
      <c r="Y1409" s="63" t="s">
        <v>2066</v>
      </c>
      <c r="Z1409" s="63">
        <v>5601</v>
      </c>
      <c r="AA1409" s="63" t="s">
        <v>2617</v>
      </c>
      <c r="AB1409" s="63">
        <v>2</v>
      </c>
      <c r="AC1409" s="63" t="s">
        <v>1364</v>
      </c>
      <c r="AD1409" s="63" t="s">
        <v>17421</v>
      </c>
      <c r="AG1409" s="63">
        <v>7049266</v>
      </c>
      <c r="AH1409" s="63" t="s">
        <v>26635</v>
      </c>
      <c r="AI1409" s="63" t="s">
        <v>26636</v>
      </c>
    </row>
    <row r="1410" spans="21:35" x14ac:dyDescent="0.3">
      <c r="U1410" s="63">
        <v>2037</v>
      </c>
      <c r="V1410" s="63">
        <v>0</v>
      </c>
      <c r="W1410" s="63" t="s">
        <v>2634</v>
      </c>
      <c r="X1410" s="63">
        <v>5</v>
      </c>
      <c r="Y1410" s="63" t="s">
        <v>2066</v>
      </c>
      <c r="Z1410" s="63">
        <v>5601</v>
      </c>
      <c r="AA1410" s="63" t="s">
        <v>2617</v>
      </c>
      <c r="AB1410" s="63">
        <v>2</v>
      </c>
      <c r="AC1410" s="63" t="s">
        <v>1364</v>
      </c>
      <c r="AD1410" s="63" t="s">
        <v>17421</v>
      </c>
      <c r="AG1410" s="72">
        <v>7049614</v>
      </c>
      <c r="AH1410" s="1" t="s">
        <v>23731</v>
      </c>
      <c r="AI1410" s="1" t="s">
        <v>23732</v>
      </c>
    </row>
    <row r="1411" spans="21:35" x14ac:dyDescent="0.3">
      <c r="U1411" s="63">
        <v>2038</v>
      </c>
      <c r="V1411" s="63">
        <v>9</v>
      </c>
      <c r="W1411" s="63" t="s">
        <v>2635</v>
      </c>
      <c r="X1411" s="63">
        <v>5</v>
      </c>
      <c r="Y1411" s="63" t="s">
        <v>2066</v>
      </c>
      <c r="Z1411" s="63">
        <v>5601</v>
      </c>
      <c r="AA1411" s="63" t="s">
        <v>2617</v>
      </c>
      <c r="AB1411" s="63">
        <v>2</v>
      </c>
      <c r="AC1411" s="63" t="s">
        <v>1364</v>
      </c>
      <c r="AD1411" s="63" t="s">
        <v>17421</v>
      </c>
      <c r="AG1411" s="63">
        <v>7049648</v>
      </c>
      <c r="AH1411" s="63" t="s">
        <v>27378</v>
      </c>
      <c r="AI1411" s="63" t="s">
        <v>27379</v>
      </c>
    </row>
    <row r="1412" spans="21:35" x14ac:dyDescent="0.3">
      <c r="U1412" s="63">
        <v>2040</v>
      </c>
      <c r="V1412" s="63">
        <v>0</v>
      </c>
      <c r="W1412" s="63" t="s">
        <v>2636</v>
      </c>
      <c r="X1412" s="63">
        <v>5</v>
      </c>
      <c r="Y1412" s="63" t="s">
        <v>2066</v>
      </c>
      <c r="Z1412" s="63">
        <v>5601</v>
      </c>
      <c r="AA1412" s="63" t="s">
        <v>2617</v>
      </c>
      <c r="AB1412" s="63">
        <v>3</v>
      </c>
      <c r="AC1412" s="63" t="s">
        <v>1288</v>
      </c>
      <c r="AD1412" s="63" t="s">
        <v>17421</v>
      </c>
      <c r="AG1412" s="63">
        <v>7050007</v>
      </c>
      <c r="AH1412" s="63" t="s">
        <v>25273</v>
      </c>
      <c r="AI1412" s="63" t="s">
        <v>25274</v>
      </c>
    </row>
    <row r="1413" spans="21:35" x14ac:dyDescent="0.3">
      <c r="U1413" s="63">
        <v>2041</v>
      </c>
      <c r="V1413" s="63">
        <v>9</v>
      </c>
      <c r="W1413" s="63" t="s">
        <v>2637</v>
      </c>
      <c r="X1413" s="63">
        <v>5</v>
      </c>
      <c r="Y1413" s="63" t="s">
        <v>2066</v>
      </c>
      <c r="Z1413" s="63">
        <v>5601</v>
      </c>
      <c r="AA1413" s="63" t="s">
        <v>2617</v>
      </c>
      <c r="AB1413" s="63">
        <v>3</v>
      </c>
      <c r="AC1413" s="63" t="s">
        <v>1288</v>
      </c>
      <c r="AD1413" s="63" t="s">
        <v>17421</v>
      </c>
      <c r="AG1413" s="72">
        <v>7050216</v>
      </c>
      <c r="AH1413" s="1" t="s">
        <v>21883</v>
      </c>
      <c r="AI1413" s="1" t="s">
        <v>21884</v>
      </c>
    </row>
    <row r="1414" spans="21:35" x14ac:dyDescent="0.3">
      <c r="U1414" s="63">
        <v>2042</v>
      </c>
      <c r="V1414" s="63">
        <v>7</v>
      </c>
      <c r="W1414" s="63" t="s">
        <v>2638</v>
      </c>
      <c r="X1414" s="63">
        <v>5</v>
      </c>
      <c r="Y1414" s="63" t="s">
        <v>2066</v>
      </c>
      <c r="Z1414" s="63">
        <v>5601</v>
      </c>
      <c r="AA1414" s="63" t="s">
        <v>2617</v>
      </c>
      <c r="AB1414" s="63">
        <v>3</v>
      </c>
      <c r="AC1414" s="63" t="s">
        <v>1288</v>
      </c>
      <c r="AD1414" s="63" t="s">
        <v>17421</v>
      </c>
      <c r="AG1414" s="72">
        <v>7050658</v>
      </c>
      <c r="AH1414" s="1" t="s">
        <v>22145</v>
      </c>
      <c r="AI1414" s="1" t="s">
        <v>22146</v>
      </c>
    </row>
    <row r="1415" spans="21:35" x14ac:dyDescent="0.3">
      <c r="U1415" s="63">
        <v>2043</v>
      </c>
      <c r="V1415" s="63">
        <v>5</v>
      </c>
      <c r="W1415" s="63" t="s">
        <v>2639</v>
      </c>
      <c r="X1415" s="63">
        <v>5</v>
      </c>
      <c r="Y1415" s="63" t="s">
        <v>2066</v>
      </c>
      <c r="Z1415" s="63">
        <v>5601</v>
      </c>
      <c r="AA1415" s="63" t="s">
        <v>2617</v>
      </c>
      <c r="AB1415" s="63">
        <v>3</v>
      </c>
      <c r="AC1415" s="63" t="s">
        <v>1288</v>
      </c>
      <c r="AD1415" s="63" t="s">
        <v>17421</v>
      </c>
      <c r="AG1415" s="72">
        <v>7050985</v>
      </c>
      <c r="AH1415" s="1" t="s">
        <v>24251</v>
      </c>
      <c r="AI1415" s="1" t="s">
        <v>24252</v>
      </c>
    </row>
    <row r="1416" spans="21:35" x14ac:dyDescent="0.3">
      <c r="U1416" s="63">
        <v>2044</v>
      </c>
      <c r="V1416" s="63">
        <v>3</v>
      </c>
      <c r="W1416" s="63" t="s">
        <v>2640</v>
      </c>
      <c r="X1416" s="63">
        <v>5</v>
      </c>
      <c r="Y1416" s="63" t="s">
        <v>2066</v>
      </c>
      <c r="Z1416" s="63">
        <v>5601</v>
      </c>
      <c r="AA1416" s="63" t="s">
        <v>2617</v>
      </c>
      <c r="AB1416" s="63">
        <v>3</v>
      </c>
      <c r="AC1416" s="63" t="s">
        <v>1288</v>
      </c>
      <c r="AD1416" s="63" t="s">
        <v>17421</v>
      </c>
      <c r="AG1416" s="72">
        <v>7051373</v>
      </c>
      <c r="AH1416" s="1" t="s">
        <v>22911</v>
      </c>
      <c r="AI1416" s="1" t="s">
        <v>22912</v>
      </c>
    </row>
    <row r="1417" spans="21:35" x14ac:dyDescent="0.3">
      <c r="U1417" s="63">
        <v>2045</v>
      </c>
      <c r="V1417" s="63">
        <v>1</v>
      </c>
      <c r="W1417" s="63" t="s">
        <v>2641</v>
      </c>
      <c r="X1417" s="63">
        <v>5</v>
      </c>
      <c r="Y1417" s="63" t="s">
        <v>2066</v>
      </c>
      <c r="Z1417" s="63">
        <v>5601</v>
      </c>
      <c r="AA1417" s="63" t="s">
        <v>2617</v>
      </c>
      <c r="AB1417" s="63">
        <v>3</v>
      </c>
      <c r="AC1417" s="63" t="s">
        <v>1288</v>
      </c>
      <c r="AD1417" s="63" t="s">
        <v>17421</v>
      </c>
      <c r="AG1417" s="72">
        <v>7051672</v>
      </c>
      <c r="AH1417" s="1" t="s">
        <v>24647</v>
      </c>
      <c r="AI1417" s="1" t="s">
        <v>24648</v>
      </c>
    </row>
    <row r="1418" spans="21:35" x14ac:dyDescent="0.3">
      <c r="U1418" s="63">
        <v>2047</v>
      </c>
      <c r="V1418" s="63">
        <v>8</v>
      </c>
      <c r="W1418" s="63" t="s">
        <v>2642</v>
      </c>
      <c r="X1418" s="63">
        <v>5</v>
      </c>
      <c r="Y1418" s="63" t="s">
        <v>2066</v>
      </c>
      <c r="Z1418" s="63">
        <v>5601</v>
      </c>
      <c r="AA1418" s="63" t="s">
        <v>2617</v>
      </c>
      <c r="AB1418" s="63">
        <v>3</v>
      </c>
      <c r="AC1418" s="63" t="s">
        <v>1288</v>
      </c>
      <c r="AD1418" s="63" t="s">
        <v>17421</v>
      </c>
      <c r="AG1418" s="72">
        <v>7052056</v>
      </c>
      <c r="AH1418" s="1" t="s">
        <v>24315</v>
      </c>
      <c r="AI1418" s="1" t="s">
        <v>24316</v>
      </c>
    </row>
    <row r="1419" spans="21:35" x14ac:dyDescent="0.3">
      <c r="U1419" s="63">
        <v>2048</v>
      </c>
      <c r="V1419" s="63">
        <v>6</v>
      </c>
      <c r="W1419" s="63" t="s">
        <v>1407</v>
      </c>
      <c r="X1419" s="63">
        <v>5</v>
      </c>
      <c r="Y1419" s="63" t="s">
        <v>2066</v>
      </c>
      <c r="Z1419" s="63">
        <v>5601</v>
      </c>
      <c r="AA1419" s="63" t="s">
        <v>2617</v>
      </c>
      <c r="AB1419" s="63">
        <v>3</v>
      </c>
      <c r="AC1419" s="63" t="s">
        <v>1288</v>
      </c>
      <c r="AD1419" s="63" t="s">
        <v>17421</v>
      </c>
      <c r="AG1419" s="63">
        <v>7052155</v>
      </c>
      <c r="AH1419" s="63" t="s">
        <v>27868</v>
      </c>
      <c r="AI1419" s="63" t="s">
        <v>27869</v>
      </c>
    </row>
    <row r="1420" spans="21:35" x14ac:dyDescent="0.3">
      <c r="U1420" s="63">
        <v>2049</v>
      </c>
      <c r="V1420" s="63">
        <v>4</v>
      </c>
      <c r="W1420" s="63" t="s">
        <v>2643</v>
      </c>
      <c r="X1420" s="63">
        <v>5</v>
      </c>
      <c r="Y1420" s="63" t="s">
        <v>2066</v>
      </c>
      <c r="Z1420" s="63">
        <v>5601</v>
      </c>
      <c r="AA1420" s="63" t="s">
        <v>2617</v>
      </c>
      <c r="AB1420" s="63">
        <v>3</v>
      </c>
      <c r="AC1420" s="63" t="s">
        <v>1288</v>
      </c>
      <c r="AD1420" s="63" t="s">
        <v>17421</v>
      </c>
      <c r="AG1420" s="72">
        <v>7052277</v>
      </c>
      <c r="AH1420" s="1" t="s">
        <v>23769</v>
      </c>
      <c r="AI1420" s="1" t="s">
        <v>23770</v>
      </c>
    </row>
    <row r="1421" spans="21:35" x14ac:dyDescent="0.3">
      <c r="U1421" s="63">
        <v>2050</v>
      </c>
      <c r="V1421" s="63">
        <v>8</v>
      </c>
      <c r="W1421" s="63" t="s">
        <v>2644</v>
      </c>
      <c r="X1421" s="63">
        <v>5</v>
      </c>
      <c r="Y1421" s="63" t="s">
        <v>2066</v>
      </c>
      <c r="Z1421" s="63">
        <v>5601</v>
      </c>
      <c r="AA1421" s="63" t="s">
        <v>2617</v>
      </c>
      <c r="AB1421" s="63">
        <v>3</v>
      </c>
      <c r="AC1421" s="63" t="s">
        <v>1288</v>
      </c>
      <c r="AD1421" s="63" t="s">
        <v>17421</v>
      </c>
      <c r="AG1421" s="63">
        <v>7052490</v>
      </c>
      <c r="AH1421" s="63" t="s">
        <v>25429</v>
      </c>
      <c r="AI1421" s="63" t="s">
        <v>25430</v>
      </c>
    </row>
    <row r="1422" spans="21:35" x14ac:dyDescent="0.3">
      <c r="U1422" s="63">
        <v>2052</v>
      </c>
      <c r="V1422" s="63">
        <v>4</v>
      </c>
      <c r="W1422" s="63" t="s">
        <v>1678</v>
      </c>
      <c r="X1422" s="63">
        <v>5</v>
      </c>
      <c r="Y1422" s="63" t="s">
        <v>2066</v>
      </c>
      <c r="Z1422" s="63">
        <v>5601</v>
      </c>
      <c r="AA1422" s="63" t="s">
        <v>2617</v>
      </c>
      <c r="AB1422" s="63">
        <v>3</v>
      </c>
      <c r="AC1422" s="63" t="s">
        <v>1288</v>
      </c>
      <c r="AD1422" s="63" t="s">
        <v>17421</v>
      </c>
      <c r="AG1422" s="63">
        <v>7052563</v>
      </c>
      <c r="AH1422" s="63" t="s">
        <v>25827</v>
      </c>
      <c r="AI1422" s="63" t="s">
        <v>25828</v>
      </c>
    </row>
    <row r="1423" spans="21:35" x14ac:dyDescent="0.3">
      <c r="U1423" s="63">
        <v>2053</v>
      </c>
      <c r="V1423" s="63">
        <v>2</v>
      </c>
      <c r="W1423" s="63" t="s">
        <v>2645</v>
      </c>
      <c r="X1423" s="63">
        <v>5</v>
      </c>
      <c r="Y1423" s="63" t="s">
        <v>2066</v>
      </c>
      <c r="Z1423" s="63">
        <v>5601</v>
      </c>
      <c r="AA1423" s="63" t="s">
        <v>2617</v>
      </c>
      <c r="AB1423" s="63">
        <v>3</v>
      </c>
      <c r="AC1423" s="63" t="s">
        <v>1288</v>
      </c>
      <c r="AD1423" s="63" t="s">
        <v>17421</v>
      </c>
      <c r="AG1423" s="63">
        <v>7053111</v>
      </c>
      <c r="AH1423" s="63" t="s">
        <v>27832</v>
      </c>
      <c r="AI1423" s="63" t="s">
        <v>27833</v>
      </c>
    </row>
    <row r="1424" spans="21:35" x14ac:dyDescent="0.3">
      <c r="U1424" s="63">
        <v>2054</v>
      </c>
      <c r="V1424" s="63">
        <v>0</v>
      </c>
      <c r="W1424" s="63" t="s">
        <v>2646</v>
      </c>
      <c r="X1424" s="63">
        <v>5</v>
      </c>
      <c r="Y1424" s="63" t="s">
        <v>2066</v>
      </c>
      <c r="Z1424" s="63">
        <v>5601</v>
      </c>
      <c r="AA1424" s="63" t="s">
        <v>2617</v>
      </c>
      <c r="AB1424" s="63">
        <v>3</v>
      </c>
      <c r="AC1424" s="63" t="s">
        <v>1288</v>
      </c>
      <c r="AD1424" s="63" t="s">
        <v>17421</v>
      </c>
      <c r="AG1424" s="63">
        <v>7053583</v>
      </c>
      <c r="AH1424" s="63" t="s">
        <v>25909</v>
      </c>
      <c r="AI1424" s="63" t="s">
        <v>25910</v>
      </c>
    </row>
    <row r="1425" spans="21:35" x14ac:dyDescent="0.3">
      <c r="U1425" s="63">
        <v>2055</v>
      </c>
      <c r="V1425" s="63">
        <v>9</v>
      </c>
      <c r="W1425" s="63" t="s">
        <v>2647</v>
      </c>
      <c r="X1425" s="63">
        <v>5</v>
      </c>
      <c r="Y1425" s="63" t="s">
        <v>2066</v>
      </c>
      <c r="Z1425" s="63">
        <v>5601</v>
      </c>
      <c r="AA1425" s="63" t="s">
        <v>2617</v>
      </c>
      <c r="AB1425" s="63">
        <v>3</v>
      </c>
      <c r="AC1425" s="63" t="s">
        <v>1288</v>
      </c>
      <c r="AD1425" s="63" t="s">
        <v>17421</v>
      </c>
      <c r="AG1425" s="63">
        <v>7053716</v>
      </c>
      <c r="AH1425" s="63" t="s">
        <v>26149</v>
      </c>
      <c r="AI1425" s="63" t="s">
        <v>26150</v>
      </c>
    </row>
    <row r="1426" spans="21:35" x14ac:dyDescent="0.3">
      <c r="U1426" s="63">
        <v>2057</v>
      </c>
      <c r="V1426" s="63">
        <v>5</v>
      </c>
      <c r="W1426" s="63" t="s">
        <v>2648</v>
      </c>
      <c r="X1426" s="63">
        <v>5</v>
      </c>
      <c r="Y1426" s="63" t="s">
        <v>2066</v>
      </c>
      <c r="Z1426" s="63">
        <v>5601</v>
      </c>
      <c r="AA1426" s="63" t="s">
        <v>2617</v>
      </c>
      <c r="AB1426" s="63">
        <v>3</v>
      </c>
      <c r="AC1426" s="63" t="s">
        <v>1288</v>
      </c>
      <c r="AD1426" s="63" t="s">
        <v>17421</v>
      </c>
      <c r="AG1426" s="72">
        <v>7054188</v>
      </c>
      <c r="AH1426" s="1" t="s">
        <v>24005</v>
      </c>
      <c r="AI1426" s="1" t="s">
        <v>24006</v>
      </c>
    </row>
    <row r="1427" spans="21:35" x14ac:dyDescent="0.3">
      <c r="U1427" s="63">
        <v>2064</v>
      </c>
      <c r="V1427" s="63">
        <v>8</v>
      </c>
      <c r="W1427" s="63" t="s">
        <v>2649</v>
      </c>
      <c r="X1427" s="63">
        <v>5</v>
      </c>
      <c r="Y1427" s="63" t="s">
        <v>2066</v>
      </c>
      <c r="Z1427" s="63">
        <v>5603</v>
      </c>
      <c r="AA1427" s="63" t="s">
        <v>2650</v>
      </c>
      <c r="AB1427" s="63">
        <v>2</v>
      </c>
      <c r="AC1427" s="63" t="s">
        <v>1364</v>
      </c>
      <c r="AD1427" s="63" t="s">
        <v>17421</v>
      </c>
      <c r="AG1427" s="63">
        <v>7055268</v>
      </c>
      <c r="AH1427" s="63" t="s">
        <v>26305</v>
      </c>
      <c r="AI1427" s="63" t="s">
        <v>26306</v>
      </c>
    </row>
    <row r="1428" spans="21:35" x14ac:dyDescent="0.3">
      <c r="U1428" s="63">
        <v>2065</v>
      </c>
      <c r="V1428" s="63">
        <v>6</v>
      </c>
      <c r="W1428" s="63" t="s">
        <v>2651</v>
      </c>
      <c r="X1428" s="63">
        <v>5</v>
      </c>
      <c r="Y1428" s="63" t="s">
        <v>2066</v>
      </c>
      <c r="Z1428" s="63">
        <v>5603</v>
      </c>
      <c r="AA1428" s="63" t="s">
        <v>2650</v>
      </c>
      <c r="AB1428" s="63">
        <v>2</v>
      </c>
      <c r="AC1428" s="63" t="s">
        <v>1364</v>
      </c>
      <c r="AD1428" s="63" t="s">
        <v>17421</v>
      </c>
      <c r="AG1428" s="72">
        <v>7055728</v>
      </c>
      <c r="AH1428" s="1" t="s">
        <v>23459</v>
      </c>
      <c r="AI1428" s="1" t="s">
        <v>23460</v>
      </c>
    </row>
    <row r="1429" spans="21:35" x14ac:dyDescent="0.3">
      <c r="U1429" s="63">
        <v>2066</v>
      </c>
      <c r="V1429" s="63">
        <v>4</v>
      </c>
      <c r="W1429" s="63" t="s">
        <v>2652</v>
      </c>
      <c r="X1429" s="63">
        <v>5</v>
      </c>
      <c r="Y1429" s="63" t="s">
        <v>2066</v>
      </c>
      <c r="Z1429" s="63">
        <v>5603</v>
      </c>
      <c r="AA1429" s="63" t="s">
        <v>2650</v>
      </c>
      <c r="AB1429" s="63">
        <v>2</v>
      </c>
      <c r="AC1429" s="63" t="s">
        <v>1364</v>
      </c>
      <c r="AD1429" s="63" t="s">
        <v>17421</v>
      </c>
      <c r="AG1429" s="63">
        <v>7055821</v>
      </c>
      <c r="AH1429" s="63" t="s">
        <v>27328</v>
      </c>
      <c r="AI1429" s="63" t="s">
        <v>27329</v>
      </c>
    </row>
    <row r="1430" spans="21:35" x14ac:dyDescent="0.3">
      <c r="U1430" s="63">
        <v>2067</v>
      </c>
      <c r="V1430" s="63">
        <v>2</v>
      </c>
      <c r="W1430" s="63" t="s">
        <v>17472</v>
      </c>
      <c r="X1430" s="63">
        <v>5</v>
      </c>
      <c r="Y1430" s="63" t="s">
        <v>2066</v>
      </c>
      <c r="Z1430" s="63">
        <v>5603</v>
      </c>
      <c r="AA1430" s="63" t="s">
        <v>2650</v>
      </c>
      <c r="AB1430" s="63">
        <v>2</v>
      </c>
      <c r="AC1430" s="63" t="s">
        <v>1364</v>
      </c>
      <c r="AD1430" s="63" t="s">
        <v>17423</v>
      </c>
      <c r="AG1430" s="72">
        <v>7056423</v>
      </c>
      <c r="AH1430" s="1" t="s">
        <v>23959</v>
      </c>
      <c r="AI1430" s="1" t="s">
        <v>23960</v>
      </c>
    </row>
    <row r="1431" spans="21:35" x14ac:dyDescent="0.3">
      <c r="U1431" s="63">
        <v>2068</v>
      </c>
      <c r="V1431" s="63">
        <v>0</v>
      </c>
      <c r="W1431" s="63" t="s">
        <v>2653</v>
      </c>
      <c r="X1431" s="63">
        <v>5</v>
      </c>
      <c r="Y1431" s="63" t="s">
        <v>2066</v>
      </c>
      <c r="Z1431" s="63">
        <v>5603</v>
      </c>
      <c r="AA1431" s="63" t="s">
        <v>2650</v>
      </c>
      <c r="AB1431" s="63">
        <v>2</v>
      </c>
      <c r="AC1431" s="63" t="s">
        <v>1364</v>
      </c>
      <c r="AD1431" s="63" t="s">
        <v>17421</v>
      </c>
      <c r="AG1431" s="63">
        <v>7056527</v>
      </c>
      <c r="AH1431" s="63" t="s">
        <v>25791</v>
      </c>
      <c r="AI1431" s="63" t="s">
        <v>25792</v>
      </c>
    </row>
    <row r="1432" spans="21:35" x14ac:dyDescent="0.3">
      <c r="U1432" s="63">
        <v>2069</v>
      </c>
      <c r="V1432" s="63">
        <v>9</v>
      </c>
      <c r="W1432" s="63" t="s">
        <v>2654</v>
      </c>
      <c r="X1432" s="63">
        <v>5</v>
      </c>
      <c r="Y1432" s="63" t="s">
        <v>2066</v>
      </c>
      <c r="Z1432" s="63">
        <v>5603</v>
      </c>
      <c r="AA1432" s="63" t="s">
        <v>2650</v>
      </c>
      <c r="AB1432" s="63">
        <v>2</v>
      </c>
      <c r="AC1432" s="63" t="s">
        <v>1364</v>
      </c>
      <c r="AD1432" s="63" t="s">
        <v>17421</v>
      </c>
      <c r="AG1432" s="72">
        <v>7056802</v>
      </c>
      <c r="AH1432" s="1" t="s">
        <v>24101</v>
      </c>
      <c r="AI1432" s="1" t="s">
        <v>24102</v>
      </c>
    </row>
    <row r="1433" spans="21:35" x14ac:dyDescent="0.3">
      <c r="U1433" s="63">
        <v>2071</v>
      </c>
      <c r="V1433" s="63">
        <v>0</v>
      </c>
      <c r="W1433" s="63" t="s">
        <v>1438</v>
      </c>
      <c r="X1433" s="63">
        <v>5</v>
      </c>
      <c r="Y1433" s="63" t="s">
        <v>2066</v>
      </c>
      <c r="Z1433" s="63">
        <v>5603</v>
      </c>
      <c r="AA1433" s="63" t="s">
        <v>2650</v>
      </c>
      <c r="AB1433" s="63">
        <v>2</v>
      </c>
      <c r="AC1433" s="63" t="s">
        <v>1364</v>
      </c>
      <c r="AD1433" s="63" t="s">
        <v>17421</v>
      </c>
      <c r="AG1433" s="63">
        <v>7056820</v>
      </c>
      <c r="AH1433" s="63" t="s">
        <v>27584</v>
      </c>
      <c r="AI1433" s="63" t="s">
        <v>27585</v>
      </c>
    </row>
    <row r="1434" spans="21:35" x14ac:dyDescent="0.3">
      <c r="U1434" s="63">
        <v>2074</v>
      </c>
      <c r="V1434" s="63">
        <v>5</v>
      </c>
      <c r="W1434" s="63" t="s">
        <v>2655</v>
      </c>
      <c r="X1434" s="63">
        <v>5</v>
      </c>
      <c r="Y1434" s="63" t="s">
        <v>2066</v>
      </c>
      <c r="Z1434" s="63">
        <v>5605</v>
      </c>
      <c r="AA1434" s="63" t="s">
        <v>2656</v>
      </c>
      <c r="AB1434" s="63">
        <v>2</v>
      </c>
      <c r="AC1434" s="63" t="s">
        <v>1364</v>
      </c>
      <c r="AD1434" s="63" t="s">
        <v>17421</v>
      </c>
      <c r="AG1434" s="72">
        <v>7056854</v>
      </c>
      <c r="AH1434" s="1" t="s">
        <v>24099</v>
      </c>
      <c r="AI1434" s="1" t="s">
        <v>24100</v>
      </c>
    </row>
    <row r="1435" spans="21:35" x14ac:dyDescent="0.3">
      <c r="U1435" s="63">
        <v>2075</v>
      </c>
      <c r="V1435" s="63">
        <v>3</v>
      </c>
      <c r="W1435" s="63" t="s">
        <v>2657</v>
      </c>
      <c r="X1435" s="63">
        <v>5</v>
      </c>
      <c r="Y1435" s="63" t="s">
        <v>2066</v>
      </c>
      <c r="Z1435" s="63">
        <v>5605</v>
      </c>
      <c r="AA1435" s="63" t="s">
        <v>2656</v>
      </c>
      <c r="AB1435" s="63">
        <v>2</v>
      </c>
      <c r="AC1435" s="63" t="s">
        <v>1364</v>
      </c>
      <c r="AD1435" s="63" t="s">
        <v>17421</v>
      </c>
      <c r="AG1435" s="63">
        <v>7057328</v>
      </c>
      <c r="AH1435" s="63" t="s">
        <v>27145</v>
      </c>
      <c r="AI1435" s="63" t="s">
        <v>27146</v>
      </c>
    </row>
    <row r="1436" spans="21:35" x14ac:dyDescent="0.3">
      <c r="U1436" s="63">
        <v>2078</v>
      </c>
      <c r="V1436" s="63">
        <v>8</v>
      </c>
      <c r="W1436" s="63" t="s">
        <v>2658</v>
      </c>
      <c r="X1436" s="63">
        <v>5</v>
      </c>
      <c r="Y1436" s="63" t="s">
        <v>2066</v>
      </c>
      <c r="Z1436" s="63">
        <v>5604</v>
      </c>
      <c r="AA1436" s="63" t="s">
        <v>2659</v>
      </c>
      <c r="AB1436" s="63">
        <v>2</v>
      </c>
      <c r="AC1436" s="63" t="s">
        <v>1364</v>
      </c>
      <c r="AD1436" s="63" t="s">
        <v>17421</v>
      </c>
      <c r="AG1436" s="72">
        <v>7057406</v>
      </c>
      <c r="AH1436" s="1" t="s">
        <v>24521</v>
      </c>
      <c r="AI1436" s="1" t="s">
        <v>24522</v>
      </c>
    </row>
    <row r="1437" spans="21:35" x14ac:dyDescent="0.3">
      <c r="U1437" s="63">
        <v>2079</v>
      </c>
      <c r="V1437" s="63">
        <v>6</v>
      </c>
      <c r="W1437" s="63" t="s">
        <v>2660</v>
      </c>
      <c r="X1437" s="63">
        <v>5</v>
      </c>
      <c r="Y1437" s="63" t="s">
        <v>2066</v>
      </c>
      <c r="Z1437" s="63">
        <v>5604</v>
      </c>
      <c r="AA1437" s="63" t="s">
        <v>2659</v>
      </c>
      <c r="AB1437" s="63">
        <v>2</v>
      </c>
      <c r="AC1437" s="63" t="s">
        <v>1364</v>
      </c>
      <c r="AD1437" s="63" t="s">
        <v>17421</v>
      </c>
      <c r="AG1437" s="72">
        <v>7057468</v>
      </c>
      <c r="AH1437" s="1" t="s">
        <v>22885</v>
      </c>
      <c r="AI1437" s="1" t="s">
        <v>22886</v>
      </c>
    </row>
    <row r="1438" spans="21:35" x14ac:dyDescent="0.3">
      <c r="U1438" s="63">
        <v>2081</v>
      </c>
      <c r="V1438" s="63">
        <v>8</v>
      </c>
      <c r="W1438" s="63" t="s">
        <v>2661</v>
      </c>
      <c r="X1438" s="63">
        <v>5</v>
      </c>
      <c r="Y1438" s="63" t="s">
        <v>2066</v>
      </c>
      <c r="Z1438" s="63">
        <v>5604</v>
      </c>
      <c r="AA1438" s="63" t="s">
        <v>2659</v>
      </c>
      <c r="AB1438" s="63">
        <v>2</v>
      </c>
      <c r="AC1438" s="63" t="s">
        <v>1364</v>
      </c>
      <c r="AD1438" s="63" t="s">
        <v>17421</v>
      </c>
      <c r="AG1438" s="63">
        <v>7057656</v>
      </c>
      <c r="AH1438" s="63" t="s">
        <v>27301</v>
      </c>
      <c r="AI1438" s="63" t="s">
        <v>27302</v>
      </c>
    </row>
    <row r="1439" spans="21:35" x14ac:dyDescent="0.3">
      <c r="U1439" s="63">
        <v>2083</v>
      </c>
      <c r="V1439" s="63">
        <v>4</v>
      </c>
      <c r="W1439" s="63" t="s">
        <v>2662</v>
      </c>
      <c r="X1439" s="63">
        <v>5</v>
      </c>
      <c r="Y1439" s="63" t="s">
        <v>2066</v>
      </c>
      <c r="Z1439" s="63">
        <v>5604</v>
      </c>
      <c r="AA1439" s="63" t="s">
        <v>2659</v>
      </c>
      <c r="AB1439" s="63">
        <v>3</v>
      </c>
      <c r="AC1439" s="63" t="s">
        <v>1288</v>
      </c>
      <c r="AD1439" s="63" t="s">
        <v>17421</v>
      </c>
      <c r="AG1439" s="72">
        <v>7059477</v>
      </c>
      <c r="AH1439" s="1" t="s">
        <v>24669</v>
      </c>
      <c r="AI1439" s="1" t="s">
        <v>24670</v>
      </c>
    </row>
    <row r="1440" spans="21:35" x14ac:dyDescent="0.3">
      <c r="U1440" s="63">
        <v>2084</v>
      </c>
      <c r="V1440" s="63">
        <v>2</v>
      </c>
      <c r="W1440" s="63" t="s">
        <v>2663</v>
      </c>
      <c r="X1440" s="63">
        <v>5</v>
      </c>
      <c r="Y1440" s="63" t="s">
        <v>2066</v>
      </c>
      <c r="Z1440" s="63">
        <v>5602</v>
      </c>
      <c r="AA1440" s="63" t="s">
        <v>2664</v>
      </c>
      <c r="AB1440" s="63">
        <v>2</v>
      </c>
      <c r="AC1440" s="63" t="s">
        <v>1364</v>
      </c>
      <c r="AD1440" s="63" t="s">
        <v>17421</v>
      </c>
      <c r="AG1440" s="63">
        <v>7059751</v>
      </c>
      <c r="AH1440" s="63" t="s">
        <v>26977</v>
      </c>
      <c r="AI1440" s="63" t="s">
        <v>26978</v>
      </c>
    </row>
    <row r="1441" spans="21:35" x14ac:dyDescent="0.3">
      <c r="U1441" s="63">
        <v>2085</v>
      </c>
      <c r="V1441" s="63">
        <v>0</v>
      </c>
      <c r="W1441" s="63" t="s">
        <v>2665</v>
      </c>
      <c r="X1441" s="63">
        <v>5</v>
      </c>
      <c r="Y1441" s="63" t="s">
        <v>2066</v>
      </c>
      <c r="Z1441" s="63">
        <v>5602</v>
      </c>
      <c r="AA1441" s="63" t="s">
        <v>2664</v>
      </c>
      <c r="AB1441" s="63">
        <v>2</v>
      </c>
      <c r="AC1441" s="63" t="s">
        <v>1364</v>
      </c>
      <c r="AD1441" s="63" t="s">
        <v>17421</v>
      </c>
      <c r="AG1441" s="63">
        <v>7060068</v>
      </c>
      <c r="AH1441" s="63" t="s">
        <v>25153</v>
      </c>
      <c r="AI1441" s="63" t="s">
        <v>25154</v>
      </c>
    </row>
    <row r="1442" spans="21:35" x14ac:dyDescent="0.3">
      <c r="U1442" s="63">
        <v>2087</v>
      </c>
      <c r="V1442" s="63">
        <v>7</v>
      </c>
      <c r="W1442" s="63" t="s">
        <v>2666</v>
      </c>
      <c r="X1442" s="63">
        <v>5</v>
      </c>
      <c r="Y1442" s="63" t="s">
        <v>2066</v>
      </c>
      <c r="Z1442" s="63">
        <v>5602</v>
      </c>
      <c r="AA1442" s="63" t="s">
        <v>2664</v>
      </c>
      <c r="AB1442" s="63">
        <v>2</v>
      </c>
      <c r="AC1442" s="63" t="s">
        <v>1364</v>
      </c>
      <c r="AD1442" s="63" t="s">
        <v>17421</v>
      </c>
      <c r="AG1442" s="63">
        <v>7060596</v>
      </c>
      <c r="AH1442" s="63" t="s">
        <v>25117</v>
      </c>
      <c r="AI1442" s="63" t="s">
        <v>25118</v>
      </c>
    </row>
    <row r="1443" spans="21:35" x14ac:dyDescent="0.3">
      <c r="U1443" s="63">
        <v>2089</v>
      </c>
      <c r="V1443" s="63">
        <v>3</v>
      </c>
      <c r="W1443" s="63" t="s">
        <v>2141</v>
      </c>
      <c r="X1443" s="63">
        <v>5</v>
      </c>
      <c r="Y1443" s="63" t="s">
        <v>2066</v>
      </c>
      <c r="Z1443" s="63">
        <v>5602</v>
      </c>
      <c r="AA1443" s="63" t="s">
        <v>2664</v>
      </c>
      <c r="AB1443" s="63">
        <v>3</v>
      </c>
      <c r="AC1443" s="63" t="s">
        <v>1288</v>
      </c>
      <c r="AD1443" s="63" t="s">
        <v>17421</v>
      </c>
      <c r="AG1443" s="63">
        <v>7061067</v>
      </c>
      <c r="AH1443" s="63" t="s">
        <v>27213</v>
      </c>
      <c r="AI1443" s="63" t="s">
        <v>27214</v>
      </c>
    </row>
    <row r="1444" spans="21:35" x14ac:dyDescent="0.3">
      <c r="U1444" s="63">
        <v>2090</v>
      </c>
      <c r="V1444" s="63">
        <v>7</v>
      </c>
      <c r="W1444" s="63" t="s">
        <v>2667</v>
      </c>
      <c r="X1444" s="63">
        <v>5</v>
      </c>
      <c r="Y1444" s="63" t="s">
        <v>2066</v>
      </c>
      <c r="Z1444" s="63">
        <v>5602</v>
      </c>
      <c r="AA1444" s="63" t="s">
        <v>2664</v>
      </c>
      <c r="AB1444" s="63">
        <v>3</v>
      </c>
      <c r="AC1444" s="63" t="s">
        <v>1288</v>
      </c>
      <c r="AD1444" s="63" t="s">
        <v>17421</v>
      </c>
      <c r="AG1444" s="63">
        <v>7061702</v>
      </c>
      <c r="AH1444" s="63" t="s">
        <v>25663</v>
      </c>
      <c r="AI1444" s="63" t="s">
        <v>25664</v>
      </c>
    </row>
    <row r="1445" spans="21:35" x14ac:dyDescent="0.3">
      <c r="U1445" s="63">
        <v>2091</v>
      </c>
      <c r="V1445" s="63">
        <v>5</v>
      </c>
      <c r="W1445" s="63" t="s">
        <v>2668</v>
      </c>
      <c r="X1445" s="63">
        <v>5</v>
      </c>
      <c r="Y1445" s="63" t="s">
        <v>2066</v>
      </c>
      <c r="Z1445" s="63">
        <v>5606</v>
      </c>
      <c r="AA1445" s="63" t="s">
        <v>2669</v>
      </c>
      <c r="AB1445" s="63">
        <v>2</v>
      </c>
      <c r="AC1445" s="63" t="s">
        <v>1364</v>
      </c>
      <c r="AD1445" s="63" t="s">
        <v>17421</v>
      </c>
      <c r="AG1445" s="63">
        <v>7062521</v>
      </c>
      <c r="AH1445" s="63" t="s">
        <v>26923</v>
      </c>
      <c r="AI1445" s="63" t="s">
        <v>26924</v>
      </c>
    </row>
    <row r="1446" spans="21:35" x14ac:dyDescent="0.3">
      <c r="U1446" s="63">
        <v>2092</v>
      </c>
      <c r="V1446" s="63">
        <v>3</v>
      </c>
      <c r="W1446" s="63" t="s">
        <v>2670</v>
      </c>
      <c r="X1446" s="63">
        <v>5</v>
      </c>
      <c r="Y1446" s="63" t="s">
        <v>2066</v>
      </c>
      <c r="Z1446" s="63">
        <v>5606</v>
      </c>
      <c r="AA1446" s="63" t="s">
        <v>2669</v>
      </c>
      <c r="AB1446" s="63">
        <v>2</v>
      </c>
      <c r="AC1446" s="63" t="s">
        <v>1364</v>
      </c>
      <c r="AD1446" s="63" t="s">
        <v>17421</v>
      </c>
      <c r="AG1446" s="63">
        <v>7063821</v>
      </c>
      <c r="AH1446" s="63" t="s">
        <v>26095</v>
      </c>
      <c r="AI1446" s="63" t="s">
        <v>26096</v>
      </c>
    </row>
    <row r="1447" spans="21:35" x14ac:dyDescent="0.3">
      <c r="U1447" s="63">
        <v>2093</v>
      </c>
      <c r="V1447" s="63">
        <v>1</v>
      </c>
      <c r="W1447" s="63" t="s">
        <v>2188</v>
      </c>
      <c r="X1447" s="63">
        <v>5</v>
      </c>
      <c r="Y1447" s="63" t="s">
        <v>2066</v>
      </c>
      <c r="Z1447" s="63">
        <v>5606</v>
      </c>
      <c r="AA1447" s="63" t="s">
        <v>2669</v>
      </c>
      <c r="AB1447" s="63">
        <v>2</v>
      </c>
      <c r="AC1447" s="63" t="s">
        <v>1364</v>
      </c>
      <c r="AD1447" s="63" t="s">
        <v>17421</v>
      </c>
      <c r="AG1447" s="72">
        <v>7064720</v>
      </c>
      <c r="AH1447" s="1" t="s">
        <v>24921</v>
      </c>
      <c r="AI1447" s="1" t="s">
        <v>24922</v>
      </c>
    </row>
    <row r="1448" spans="21:35" x14ac:dyDescent="0.3">
      <c r="U1448" s="63">
        <v>2095</v>
      </c>
      <c r="V1448" s="63">
        <v>8</v>
      </c>
      <c r="W1448" s="63" t="s">
        <v>2671</v>
      </c>
      <c r="X1448" s="63">
        <v>5</v>
      </c>
      <c r="Y1448" s="63" t="s">
        <v>2066</v>
      </c>
      <c r="Z1448" s="63">
        <v>5606</v>
      </c>
      <c r="AA1448" s="63" t="s">
        <v>2669</v>
      </c>
      <c r="AB1448" s="63">
        <v>2</v>
      </c>
      <c r="AC1448" s="63" t="s">
        <v>1364</v>
      </c>
      <c r="AD1448" s="63" t="s">
        <v>17421</v>
      </c>
      <c r="AG1448" s="63">
        <v>7065768</v>
      </c>
      <c r="AH1448" s="63" t="s">
        <v>26049</v>
      </c>
      <c r="AI1448" s="63" t="s">
        <v>26050</v>
      </c>
    </row>
    <row r="1449" spans="21:35" x14ac:dyDescent="0.3">
      <c r="U1449" s="63">
        <v>2096</v>
      </c>
      <c r="V1449" s="63">
        <v>6</v>
      </c>
      <c r="W1449" s="63" t="s">
        <v>2672</v>
      </c>
      <c r="X1449" s="63">
        <v>5</v>
      </c>
      <c r="Y1449" s="63" t="s">
        <v>2066</v>
      </c>
      <c r="Z1449" s="63">
        <v>5606</v>
      </c>
      <c r="AA1449" s="63" t="s">
        <v>2669</v>
      </c>
      <c r="AB1449" s="63">
        <v>2</v>
      </c>
      <c r="AC1449" s="63" t="s">
        <v>1364</v>
      </c>
      <c r="AD1449" s="63" t="s">
        <v>17421</v>
      </c>
      <c r="AG1449" s="72">
        <v>7066333</v>
      </c>
      <c r="AH1449" s="1" t="s">
        <v>21721</v>
      </c>
      <c r="AI1449" s="1" t="s">
        <v>21722</v>
      </c>
    </row>
    <row r="1450" spans="21:35" x14ac:dyDescent="0.3">
      <c r="U1450" s="63">
        <v>2097</v>
      </c>
      <c r="V1450" s="63">
        <v>4</v>
      </c>
      <c r="W1450" s="63" t="s">
        <v>17473</v>
      </c>
      <c r="X1450" s="63">
        <v>5</v>
      </c>
      <c r="Y1450" s="63" t="s">
        <v>2066</v>
      </c>
      <c r="Z1450" s="63">
        <v>5606</v>
      </c>
      <c r="AA1450" s="63" t="s">
        <v>2669</v>
      </c>
      <c r="AB1450" s="63">
        <v>2</v>
      </c>
      <c r="AC1450" s="63" t="s">
        <v>1364</v>
      </c>
      <c r="AD1450" s="63" t="s">
        <v>17423</v>
      </c>
      <c r="AG1450" s="63">
        <v>7066575</v>
      </c>
      <c r="AH1450" s="63" t="s">
        <v>27624</v>
      </c>
      <c r="AI1450" s="63" t="s">
        <v>27625</v>
      </c>
    </row>
    <row r="1451" spans="21:35" x14ac:dyDescent="0.3">
      <c r="U1451" s="63">
        <v>2098</v>
      </c>
      <c r="V1451" s="63">
        <v>2</v>
      </c>
      <c r="W1451" s="63" t="s">
        <v>17474</v>
      </c>
      <c r="X1451" s="63">
        <v>5</v>
      </c>
      <c r="Y1451" s="63" t="s">
        <v>2066</v>
      </c>
      <c r="Z1451" s="63">
        <v>5606</v>
      </c>
      <c r="AA1451" s="63" t="s">
        <v>2669</v>
      </c>
      <c r="AB1451" s="63">
        <v>2</v>
      </c>
      <c r="AC1451" s="63" t="s">
        <v>1364</v>
      </c>
      <c r="AD1451" s="63" t="s">
        <v>17423</v>
      </c>
      <c r="AG1451" s="63">
        <v>7066991</v>
      </c>
      <c r="AH1451" s="63" t="s">
        <v>26895</v>
      </c>
      <c r="AI1451" s="63" t="s">
        <v>26896</v>
      </c>
    </row>
    <row r="1452" spans="21:35" x14ac:dyDescent="0.3">
      <c r="U1452" s="63">
        <v>2099</v>
      </c>
      <c r="V1452" s="63">
        <v>0</v>
      </c>
      <c r="W1452" s="63" t="s">
        <v>2673</v>
      </c>
      <c r="X1452" s="63">
        <v>5</v>
      </c>
      <c r="Y1452" s="63" t="s">
        <v>2066</v>
      </c>
      <c r="Z1452" s="63">
        <v>5606</v>
      </c>
      <c r="AA1452" s="63" t="s">
        <v>2669</v>
      </c>
      <c r="AB1452" s="63">
        <v>3</v>
      </c>
      <c r="AC1452" s="63" t="s">
        <v>1288</v>
      </c>
      <c r="AD1452" s="63" t="s">
        <v>17421</v>
      </c>
      <c r="AG1452" s="72">
        <v>7067075</v>
      </c>
      <c r="AH1452" s="1" t="s">
        <v>23527</v>
      </c>
      <c r="AI1452" s="1" t="s">
        <v>23528</v>
      </c>
    </row>
    <row r="1453" spans="21:35" x14ac:dyDescent="0.3">
      <c r="U1453" s="63">
        <v>2101</v>
      </c>
      <c r="V1453" s="63">
        <v>6</v>
      </c>
      <c r="W1453" s="63" t="s">
        <v>2674</v>
      </c>
      <c r="X1453" s="63">
        <v>5</v>
      </c>
      <c r="Y1453" s="63" t="s">
        <v>2066</v>
      </c>
      <c r="Z1453" s="63">
        <v>5201</v>
      </c>
      <c r="AA1453" s="63" t="s">
        <v>2675</v>
      </c>
      <c r="AB1453" s="63">
        <v>2</v>
      </c>
      <c r="AC1453" s="63" t="s">
        <v>1364</v>
      </c>
      <c r="AD1453" s="63" t="s">
        <v>17421</v>
      </c>
      <c r="AG1453" s="72">
        <v>7067274</v>
      </c>
      <c r="AH1453" s="1" t="s">
        <v>22717</v>
      </c>
      <c r="AI1453" s="1" t="s">
        <v>22718</v>
      </c>
    </row>
    <row r="1454" spans="21:35" x14ac:dyDescent="0.3">
      <c r="U1454" s="63">
        <v>2102</v>
      </c>
      <c r="V1454" s="63">
        <v>4</v>
      </c>
      <c r="W1454" s="63" t="s">
        <v>2676</v>
      </c>
      <c r="X1454" s="63">
        <v>6</v>
      </c>
      <c r="Y1454" s="63" t="s">
        <v>2677</v>
      </c>
      <c r="Z1454" s="63">
        <v>6101</v>
      </c>
      <c r="AA1454" s="63" t="s">
        <v>2678</v>
      </c>
      <c r="AB1454" s="63">
        <v>5</v>
      </c>
      <c r="AC1454" s="63" t="s">
        <v>1336</v>
      </c>
      <c r="AD1454" s="63" t="s">
        <v>17421</v>
      </c>
      <c r="AG1454" s="63">
        <v>7067867</v>
      </c>
      <c r="AH1454" s="63" t="s">
        <v>25849</v>
      </c>
      <c r="AI1454" s="63" t="s">
        <v>25850</v>
      </c>
    </row>
    <row r="1455" spans="21:35" x14ac:dyDescent="0.3">
      <c r="U1455" s="63">
        <v>2103</v>
      </c>
      <c r="V1455" s="63">
        <v>2</v>
      </c>
      <c r="W1455" s="63" t="s">
        <v>2679</v>
      </c>
      <c r="X1455" s="63">
        <v>6</v>
      </c>
      <c r="Y1455" s="63" t="s">
        <v>2677</v>
      </c>
      <c r="Z1455" s="63">
        <v>6101</v>
      </c>
      <c r="AA1455" s="63" t="s">
        <v>2678</v>
      </c>
      <c r="AB1455" s="63">
        <v>5</v>
      </c>
      <c r="AC1455" s="63" t="s">
        <v>1336</v>
      </c>
      <c r="AD1455" s="63" t="s">
        <v>17421</v>
      </c>
      <c r="AG1455" s="72">
        <v>7068210</v>
      </c>
      <c r="AH1455" s="1" t="s">
        <v>23423</v>
      </c>
      <c r="AI1455" s="1" t="s">
        <v>23424</v>
      </c>
    </row>
    <row r="1456" spans="21:35" x14ac:dyDescent="0.3">
      <c r="U1456" s="63">
        <v>2104</v>
      </c>
      <c r="V1456" s="63">
        <v>0</v>
      </c>
      <c r="W1456" s="63" t="s">
        <v>2680</v>
      </c>
      <c r="X1456" s="63">
        <v>6</v>
      </c>
      <c r="Y1456" s="63" t="s">
        <v>2677</v>
      </c>
      <c r="Z1456" s="63">
        <v>6101</v>
      </c>
      <c r="AA1456" s="63" t="s">
        <v>2678</v>
      </c>
      <c r="AB1456" s="63">
        <v>1</v>
      </c>
      <c r="AC1456" s="63" t="s">
        <v>1331</v>
      </c>
      <c r="AD1456" s="63" t="s">
        <v>17421</v>
      </c>
      <c r="AG1456" s="63">
        <v>7068828</v>
      </c>
      <c r="AH1456" s="63" t="s">
        <v>27436</v>
      </c>
      <c r="AI1456" s="63" t="s">
        <v>27437</v>
      </c>
    </row>
    <row r="1457" spans="21:35" x14ac:dyDescent="0.3">
      <c r="U1457" s="63">
        <v>2105</v>
      </c>
      <c r="V1457" s="63">
        <v>9</v>
      </c>
      <c r="W1457" s="63" t="s">
        <v>2681</v>
      </c>
      <c r="X1457" s="63">
        <v>6</v>
      </c>
      <c r="Y1457" s="63" t="s">
        <v>2677</v>
      </c>
      <c r="Z1457" s="63">
        <v>6101</v>
      </c>
      <c r="AA1457" s="63" t="s">
        <v>2678</v>
      </c>
      <c r="AB1457" s="63">
        <v>5</v>
      </c>
      <c r="AC1457" s="63" t="s">
        <v>1336</v>
      </c>
      <c r="AD1457" s="63" t="s">
        <v>17421</v>
      </c>
      <c r="AG1457" s="72">
        <v>7069015</v>
      </c>
      <c r="AH1457" s="1" t="s">
        <v>23205</v>
      </c>
      <c r="AI1457" s="1" t="s">
        <v>23206</v>
      </c>
    </row>
    <row r="1458" spans="21:35" x14ac:dyDescent="0.3">
      <c r="U1458" s="63">
        <v>2109</v>
      </c>
      <c r="V1458" s="63">
        <v>1</v>
      </c>
      <c r="W1458" s="63" t="s">
        <v>2682</v>
      </c>
      <c r="X1458" s="63">
        <v>6</v>
      </c>
      <c r="Y1458" s="63" t="s">
        <v>2677</v>
      </c>
      <c r="Z1458" s="63">
        <v>6101</v>
      </c>
      <c r="AA1458" s="63" t="s">
        <v>2678</v>
      </c>
      <c r="AB1458" s="63">
        <v>1</v>
      </c>
      <c r="AC1458" s="63" t="s">
        <v>1331</v>
      </c>
      <c r="AD1458" s="63" t="s">
        <v>17421</v>
      </c>
      <c r="AG1458" s="72">
        <v>7069963</v>
      </c>
      <c r="AH1458" s="1" t="s">
        <v>23291</v>
      </c>
      <c r="AI1458" s="1" t="s">
        <v>23292</v>
      </c>
    </row>
    <row r="1459" spans="21:35" x14ac:dyDescent="0.3">
      <c r="U1459" s="63">
        <v>2110</v>
      </c>
      <c r="V1459" s="63">
        <v>5</v>
      </c>
      <c r="W1459" s="63" t="s">
        <v>2683</v>
      </c>
      <c r="X1459" s="63">
        <v>6</v>
      </c>
      <c r="Y1459" s="63" t="s">
        <v>2677</v>
      </c>
      <c r="Z1459" s="63">
        <v>6101</v>
      </c>
      <c r="AA1459" s="63" t="s">
        <v>2678</v>
      </c>
      <c r="AB1459" s="63">
        <v>1</v>
      </c>
      <c r="AC1459" s="63" t="s">
        <v>1331</v>
      </c>
      <c r="AD1459" s="63" t="s">
        <v>17421</v>
      </c>
      <c r="AG1459" s="72">
        <v>7071140</v>
      </c>
      <c r="AH1459" s="1" t="s">
        <v>24061</v>
      </c>
      <c r="AI1459" s="1" t="s">
        <v>24062</v>
      </c>
    </row>
    <row r="1460" spans="21:35" x14ac:dyDescent="0.3">
      <c r="U1460" s="63">
        <v>2111</v>
      </c>
      <c r="V1460" s="63">
        <v>3</v>
      </c>
      <c r="W1460" s="63" t="s">
        <v>2684</v>
      </c>
      <c r="X1460" s="63">
        <v>6</v>
      </c>
      <c r="Y1460" s="63" t="s">
        <v>2677</v>
      </c>
      <c r="Z1460" s="63">
        <v>6101</v>
      </c>
      <c r="AA1460" s="63" t="s">
        <v>2678</v>
      </c>
      <c r="AB1460" s="63">
        <v>1</v>
      </c>
      <c r="AC1460" s="63" t="s">
        <v>1331</v>
      </c>
      <c r="AD1460" s="63" t="s">
        <v>17421</v>
      </c>
      <c r="AG1460" s="72">
        <v>7073389</v>
      </c>
      <c r="AH1460" s="1" t="s">
        <v>24367</v>
      </c>
      <c r="AI1460" s="1" t="s">
        <v>24368</v>
      </c>
    </row>
    <row r="1461" spans="21:35" x14ac:dyDescent="0.3">
      <c r="U1461" s="63">
        <v>2112</v>
      </c>
      <c r="V1461" s="63">
        <v>1</v>
      </c>
      <c r="W1461" s="63" t="s">
        <v>2685</v>
      </c>
      <c r="X1461" s="63">
        <v>6</v>
      </c>
      <c r="Y1461" s="63" t="s">
        <v>2677</v>
      </c>
      <c r="Z1461" s="63">
        <v>6101</v>
      </c>
      <c r="AA1461" s="63" t="s">
        <v>2678</v>
      </c>
      <c r="AB1461" s="63">
        <v>1</v>
      </c>
      <c r="AC1461" s="63" t="s">
        <v>1331</v>
      </c>
      <c r="AD1461" s="63" t="s">
        <v>17421</v>
      </c>
      <c r="AG1461" s="63">
        <v>7074892</v>
      </c>
      <c r="AH1461" s="63" t="s">
        <v>27217</v>
      </c>
      <c r="AI1461" s="63" t="s">
        <v>27218</v>
      </c>
    </row>
    <row r="1462" spans="21:35" x14ac:dyDescent="0.3">
      <c r="U1462" s="63">
        <v>2114</v>
      </c>
      <c r="V1462" s="63">
        <v>8</v>
      </c>
      <c r="W1462" s="63" t="s">
        <v>2686</v>
      </c>
      <c r="X1462" s="63">
        <v>6</v>
      </c>
      <c r="Y1462" s="63" t="s">
        <v>2677</v>
      </c>
      <c r="Z1462" s="63">
        <v>6101</v>
      </c>
      <c r="AA1462" s="63" t="s">
        <v>2678</v>
      </c>
      <c r="AB1462" s="63">
        <v>1</v>
      </c>
      <c r="AC1462" s="63" t="s">
        <v>1331</v>
      </c>
      <c r="AD1462" s="63" t="s">
        <v>17421</v>
      </c>
      <c r="AG1462" s="72">
        <v>7075393</v>
      </c>
      <c r="AH1462" s="1" t="s">
        <v>23681</v>
      </c>
      <c r="AI1462" s="1" t="s">
        <v>23682</v>
      </c>
    </row>
    <row r="1463" spans="21:35" x14ac:dyDescent="0.3">
      <c r="U1463" s="63">
        <v>2115</v>
      </c>
      <c r="V1463" s="63">
        <v>6</v>
      </c>
      <c r="W1463" s="63" t="s">
        <v>2687</v>
      </c>
      <c r="X1463" s="63">
        <v>6</v>
      </c>
      <c r="Y1463" s="63" t="s">
        <v>2677</v>
      </c>
      <c r="Z1463" s="63">
        <v>6101</v>
      </c>
      <c r="AA1463" s="63" t="s">
        <v>2678</v>
      </c>
      <c r="AB1463" s="63">
        <v>1</v>
      </c>
      <c r="AC1463" s="63" t="s">
        <v>1331</v>
      </c>
      <c r="AD1463" s="63" t="s">
        <v>17421</v>
      </c>
      <c r="AG1463" s="63">
        <v>7076481</v>
      </c>
      <c r="AH1463" s="63" t="s">
        <v>27175</v>
      </c>
      <c r="AI1463" s="63" t="s">
        <v>27176</v>
      </c>
    </row>
    <row r="1464" spans="21:35" x14ac:dyDescent="0.3">
      <c r="U1464" s="63">
        <v>2116</v>
      </c>
      <c r="V1464" s="63">
        <v>4</v>
      </c>
      <c r="W1464" s="63" t="s">
        <v>2688</v>
      </c>
      <c r="X1464" s="63">
        <v>6</v>
      </c>
      <c r="Y1464" s="63" t="s">
        <v>2677</v>
      </c>
      <c r="Z1464" s="63">
        <v>6101</v>
      </c>
      <c r="AA1464" s="63" t="s">
        <v>2678</v>
      </c>
      <c r="AB1464" s="63">
        <v>1</v>
      </c>
      <c r="AC1464" s="63" t="s">
        <v>1331</v>
      </c>
      <c r="AD1464" s="63" t="s">
        <v>17421</v>
      </c>
      <c r="AG1464" s="63">
        <v>7077425</v>
      </c>
      <c r="AH1464" s="63" t="s">
        <v>26631</v>
      </c>
      <c r="AI1464" s="63" t="s">
        <v>26632</v>
      </c>
    </row>
    <row r="1465" spans="21:35" x14ac:dyDescent="0.3">
      <c r="U1465" s="63">
        <v>2117</v>
      </c>
      <c r="V1465" s="63">
        <v>2</v>
      </c>
      <c r="W1465" s="63" t="s">
        <v>17475</v>
      </c>
      <c r="X1465" s="63">
        <v>6</v>
      </c>
      <c r="Y1465" s="63" t="s">
        <v>2677</v>
      </c>
      <c r="Z1465" s="63">
        <v>6101</v>
      </c>
      <c r="AA1465" s="63" t="s">
        <v>2678</v>
      </c>
      <c r="AB1465" s="63">
        <v>1</v>
      </c>
      <c r="AC1465" s="63" t="s">
        <v>1331</v>
      </c>
      <c r="AD1465" s="63" t="s">
        <v>17423</v>
      </c>
      <c r="AG1465" s="72">
        <v>7077837</v>
      </c>
      <c r="AH1465" s="1" t="s">
        <v>23665</v>
      </c>
      <c r="AI1465" s="1" t="s">
        <v>23666</v>
      </c>
    </row>
    <row r="1466" spans="21:35" x14ac:dyDescent="0.3">
      <c r="U1466" s="63">
        <v>2118</v>
      </c>
      <c r="V1466" s="63">
        <v>0</v>
      </c>
      <c r="W1466" s="63" t="s">
        <v>1348</v>
      </c>
      <c r="X1466" s="63">
        <v>6</v>
      </c>
      <c r="Y1466" s="63" t="s">
        <v>2677</v>
      </c>
      <c r="Z1466" s="63">
        <v>6101</v>
      </c>
      <c r="AA1466" s="63" t="s">
        <v>2678</v>
      </c>
      <c r="AB1466" s="63">
        <v>1</v>
      </c>
      <c r="AC1466" s="63" t="s">
        <v>1331</v>
      </c>
      <c r="AD1466" s="63" t="s">
        <v>17421</v>
      </c>
      <c r="AG1466" s="72">
        <v>7080546</v>
      </c>
      <c r="AH1466" s="1" t="s">
        <v>24119</v>
      </c>
      <c r="AI1466" s="1" t="s">
        <v>24120</v>
      </c>
    </row>
    <row r="1467" spans="21:35" x14ac:dyDescent="0.3">
      <c r="U1467" s="63">
        <v>2119</v>
      </c>
      <c r="V1467" s="63">
        <v>9</v>
      </c>
      <c r="W1467" s="63" t="s">
        <v>2689</v>
      </c>
      <c r="X1467" s="63">
        <v>6</v>
      </c>
      <c r="Y1467" s="63" t="s">
        <v>2677</v>
      </c>
      <c r="Z1467" s="63">
        <v>6101</v>
      </c>
      <c r="AA1467" s="63" t="s">
        <v>2678</v>
      </c>
      <c r="AB1467" s="63">
        <v>1</v>
      </c>
      <c r="AC1467" s="63" t="s">
        <v>1331</v>
      </c>
      <c r="AD1467" s="63" t="s">
        <v>17421</v>
      </c>
      <c r="AG1467" s="72">
        <v>7080720</v>
      </c>
      <c r="AH1467" s="1" t="s">
        <v>22925</v>
      </c>
      <c r="AI1467" s="1" t="s">
        <v>22926</v>
      </c>
    </row>
    <row r="1468" spans="21:35" x14ac:dyDescent="0.3">
      <c r="U1468" s="63">
        <v>2120</v>
      </c>
      <c r="V1468" s="63">
        <v>2</v>
      </c>
      <c r="W1468" s="63" t="s">
        <v>2690</v>
      </c>
      <c r="X1468" s="63">
        <v>6</v>
      </c>
      <c r="Y1468" s="63" t="s">
        <v>2677</v>
      </c>
      <c r="Z1468" s="63">
        <v>6101</v>
      </c>
      <c r="AA1468" s="63" t="s">
        <v>2678</v>
      </c>
      <c r="AB1468" s="63">
        <v>1</v>
      </c>
      <c r="AC1468" s="63" t="s">
        <v>1331</v>
      </c>
      <c r="AD1468" s="63" t="s">
        <v>17421</v>
      </c>
      <c r="AG1468" s="72">
        <v>7081064</v>
      </c>
      <c r="AH1468" s="1" t="s">
        <v>23225</v>
      </c>
      <c r="AI1468" s="1" t="s">
        <v>23226</v>
      </c>
    </row>
    <row r="1469" spans="21:35" x14ac:dyDescent="0.3">
      <c r="U1469" s="63">
        <v>2121</v>
      </c>
      <c r="V1469" s="63">
        <v>0</v>
      </c>
      <c r="W1469" s="63" t="s">
        <v>2691</v>
      </c>
      <c r="X1469" s="63">
        <v>6</v>
      </c>
      <c r="Y1469" s="63" t="s">
        <v>2677</v>
      </c>
      <c r="Z1469" s="63">
        <v>6101</v>
      </c>
      <c r="AA1469" s="63" t="s">
        <v>2678</v>
      </c>
      <c r="AB1469" s="63">
        <v>1</v>
      </c>
      <c r="AC1469" s="63" t="s">
        <v>1331</v>
      </c>
      <c r="AD1469" s="63" t="s">
        <v>17421</v>
      </c>
      <c r="AG1469" s="63">
        <v>7081121</v>
      </c>
      <c r="AH1469" s="63" t="s">
        <v>26139</v>
      </c>
      <c r="AI1469" s="63" t="s">
        <v>26140</v>
      </c>
    </row>
    <row r="1470" spans="21:35" x14ac:dyDescent="0.3">
      <c r="U1470" s="63">
        <v>2122</v>
      </c>
      <c r="V1470" s="63">
        <v>9</v>
      </c>
      <c r="W1470" s="63" t="s">
        <v>2692</v>
      </c>
      <c r="X1470" s="63">
        <v>6</v>
      </c>
      <c r="Y1470" s="63" t="s">
        <v>2677</v>
      </c>
      <c r="Z1470" s="63">
        <v>6101</v>
      </c>
      <c r="AA1470" s="63" t="s">
        <v>2678</v>
      </c>
      <c r="AB1470" s="63">
        <v>1</v>
      </c>
      <c r="AC1470" s="63" t="s">
        <v>1331</v>
      </c>
      <c r="AD1470" s="63" t="s">
        <v>17421</v>
      </c>
      <c r="AG1470" s="63">
        <v>7081597</v>
      </c>
      <c r="AH1470" s="63" t="s">
        <v>27109</v>
      </c>
      <c r="AI1470" s="63" t="s">
        <v>27110</v>
      </c>
    </row>
    <row r="1471" spans="21:35" x14ac:dyDescent="0.3">
      <c r="U1471" s="63">
        <v>2123</v>
      </c>
      <c r="V1471" s="63">
        <v>7</v>
      </c>
      <c r="W1471" s="63" t="s">
        <v>2693</v>
      </c>
      <c r="X1471" s="63">
        <v>6</v>
      </c>
      <c r="Y1471" s="63" t="s">
        <v>2677</v>
      </c>
      <c r="Z1471" s="63">
        <v>6101</v>
      </c>
      <c r="AA1471" s="63" t="s">
        <v>2678</v>
      </c>
      <c r="AB1471" s="63">
        <v>1</v>
      </c>
      <c r="AC1471" s="63" t="s">
        <v>1331</v>
      </c>
      <c r="AD1471" s="63" t="s">
        <v>17421</v>
      </c>
      <c r="AG1471" s="63">
        <v>7082231</v>
      </c>
      <c r="AH1471" s="63" t="s">
        <v>26211</v>
      </c>
      <c r="AI1471" s="63" t="s">
        <v>26212</v>
      </c>
    </row>
    <row r="1472" spans="21:35" x14ac:dyDescent="0.3">
      <c r="U1472" s="63">
        <v>2124</v>
      </c>
      <c r="V1472" s="63">
        <v>5</v>
      </c>
      <c r="W1472" s="63" t="s">
        <v>2694</v>
      </c>
      <c r="X1472" s="63">
        <v>6</v>
      </c>
      <c r="Y1472" s="63" t="s">
        <v>2677</v>
      </c>
      <c r="Z1472" s="63">
        <v>6101</v>
      </c>
      <c r="AA1472" s="63" t="s">
        <v>2678</v>
      </c>
      <c r="AB1472" s="63">
        <v>1</v>
      </c>
      <c r="AC1472" s="63" t="s">
        <v>1331</v>
      </c>
      <c r="AD1472" s="63" t="s">
        <v>17421</v>
      </c>
      <c r="AG1472" s="63">
        <v>7082257</v>
      </c>
      <c r="AH1472" s="63" t="s">
        <v>26385</v>
      </c>
      <c r="AI1472" s="63" t="s">
        <v>26386</v>
      </c>
    </row>
    <row r="1473" spans="21:35" x14ac:dyDescent="0.3">
      <c r="U1473" s="63">
        <v>2125</v>
      </c>
      <c r="V1473" s="63">
        <v>3</v>
      </c>
      <c r="W1473" s="63" t="s">
        <v>2695</v>
      </c>
      <c r="X1473" s="63">
        <v>6</v>
      </c>
      <c r="Y1473" s="63" t="s">
        <v>2677</v>
      </c>
      <c r="Z1473" s="63">
        <v>6101</v>
      </c>
      <c r="AA1473" s="63" t="s">
        <v>2678</v>
      </c>
      <c r="AB1473" s="63">
        <v>1</v>
      </c>
      <c r="AC1473" s="63" t="s">
        <v>1331</v>
      </c>
      <c r="AD1473" s="63" t="s">
        <v>17421</v>
      </c>
      <c r="AG1473" s="63">
        <v>7082362</v>
      </c>
      <c r="AH1473" s="63" t="s">
        <v>26239</v>
      </c>
      <c r="AI1473" s="63" t="s">
        <v>26240</v>
      </c>
    </row>
    <row r="1474" spans="21:35" x14ac:dyDescent="0.3">
      <c r="U1474" s="63">
        <v>2126</v>
      </c>
      <c r="V1474" s="63">
        <v>1</v>
      </c>
      <c r="W1474" s="63" t="s">
        <v>2696</v>
      </c>
      <c r="X1474" s="63">
        <v>6</v>
      </c>
      <c r="Y1474" s="63" t="s">
        <v>2677</v>
      </c>
      <c r="Z1474" s="63">
        <v>6101</v>
      </c>
      <c r="AA1474" s="63" t="s">
        <v>2678</v>
      </c>
      <c r="AB1474" s="63">
        <v>1</v>
      </c>
      <c r="AC1474" s="63" t="s">
        <v>1331</v>
      </c>
      <c r="AD1474" s="63" t="s">
        <v>17421</v>
      </c>
      <c r="AG1474" s="72">
        <v>7082423</v>
      </c>
      <c r="AH1474" s="1" t="s">
        <v>24839</v>
      </c>
      <c r="AI1474" s="1" t="s">
        <v>24840</v>
      </c>
    </row>
    <row r="1475" spans="21:35" x14ac:dyDescent="0.3">
      <c r="U1475" s="63">
        <v>2129</v>
      </c>
      <c r="V1475" s="63">
        <v>6</v>
      </c>
      <c r="W1475" s="63" t="s">
        <v>2697</v>
      </c>
      <c r="X1475" s="63">
        <v>6</v>
      </c>
      <c r="Y1475" s="63" t="s">
        <v>2677</v>
      </c>
      <c r="Z1475" s="63">
        <v>6101</v>
      </c>
      <c r="AA1475" s="63" t="s">
        <v>2678</v>
      </c>
      <c r="AB1475" s="63">
        <v>1</v>
      </c>
      <c r="AC1475" s="63" t="s">
        <v>1331</v>
      </c>
      <c r="AD1475" s="63" t="s">
        <v>17421</v>
      </c>
      <c r="AG1475" s="72">
        <v>7082794</v>
      </c>
      <c r="AH1475" s="1" t="s">
        <v>22515</v>
      </c>
      <c r="AI1475" s="1" t="s">
        <v>22516</v>
      </c>
    </row>
    <row r="1476" spans="21:35" x14ac:dyDescent="0.3">
      <c r="U1476" s="63">
        <v>2131</v>
      </c>
      <c r="V1476" s="63">
        <v>8</v>
      </c>
      <c r="W1476" s="63" t="s">
        <v>2698</v>
      </c>
      <c r="X1476" s="63">
        <v>6</v>
      </c>
      <c r="Y1476" s="63" t="s">
        <v>2677</v>
      </c>
      <c r="Z1476" s="63">
        <v>6101</v>
      </c>
      <c r="AA1476" s="63" t="s">
        <v>2678</v>
      </c>
      <c r="AB1476" s="63">
        <v>1</v>
      </c>
      <c r="AC1476" s="63" t="s">
        <v>1331</v>
      </c>
      <c r="AD1476" s="63" t="s">
        <v>17421</v>
      </c>
      <c r="AG1476" s="63">
        <v>7082915</v>
      </c>
      <c r="AH1476" s="63" t="s">
        <v>27237</v>
      </c>
      <c r="AI1476" s="63" t="s">
        <v>27238</v>
      </c>
    </row>
    <row r="1477" spans="21:35" x14ac:dyDescent="0.3">
      <c r="U1477" s="63">
        <v>2132</v>
      </c>
      <c r="V1477" s="63">
        <v>6</v>
      </c>
      <c r="W1477" s="63" t="s">
        <v>2699</v>
      </c>
      <c r="X1477" s="63">
        <v>6</v>
      </c>
      <c r="Y1477" s="63" t="s">
        <v>2677</v>
      </c>
      <c r="Z1477" s="63">
        <v>6101</v>
      </c>
      <c r="AA1477" s="63" t="s">
        <v>2678</v>
      </c>
      <c r="AB1477" s="63">
        <v>1</v>
      </c>
      <c r="AC1477" s="63" t="s">
        <v>1331</v>
      </c>
      <c r="AD1477" s="63" t="s">
        <v>17421</v>
      </c>
      <c r="AG1477" s="63">
        <v>7083038</v>
      </c>
      <c r="AH1477" s="63" t="s">
        <v>25883</v>
      </c>
      <c r="AI1477" s="63" t="s">
        <v>25884</v>
      </c>
    </row>
    <row r="1478" spans="21:35" x14ac:dyDescent="0.3">
      <c r="U1478" s="63">
        <v>2133</v>
      </c>
      <c r="V1478" s="63">
        <v>4</v>
      </c>
      <c r="W1478" s="63" t="s">
        <v>2700</v>
      </c>
      <c r="X1478" s="63">
        <v>6</v>
      </c>
      <c r="Y1478" s="63" t="s">
        <v>2677</v>
      </c>
      <c r="Z1478" s="63">
        <v>6101</v>
      </c>
      <c r="AA1478" s="63" t="s">
        <v>2678</v>
      </c>
      <c r="AB1478" s="63">
        <v>1</v>
      </c>
      <c r="AC1478" s="63" t="s">
        <v>1331</v>
      </c>
      <c r="AD1478" s="63" t="s">
        <v>17421</v>
      </c>
      <c r="AG1478" s="63">
        <v>7083088</v>
      </c>
      <c r="AH1478" s="63" t="s">
        <v>26015</v>
      </c>
      <c r="AI1478" s="63" t="s">
        <v>26016</v>
      </c>
    </row>
    <row r="1479" spans="21:35" x14ac:dyDescent="0.3">
      <c r="U1479" s="63">
        <v>2134</v>
      </c>
      <c r="V1479" s="63">
        <v>2</v>
      </c>
      <c r="W1479" s="63" t="s">
        <v>2701</v>
      </c>
      <c r="X1479" s="63">
        <v>6</v>
      </c>
      <c r="Y1479" s="63" t="s">
        <v>2677</v>
      </c>
      <c r="Z1479" s="63">
        <v>6101</v>
      </c>
      <c r="AA1479" s="63" t="s">
        <v>2678</v>
      </c>
      <c r="AB1479" s="63">
        <v>1</v>
      </c>
      <c r="AC1479" s="63" t="s">
        <v>1331</v>
      </c>
      <c r="AD1479" s="63" t="s">
        <v>17421</v>
      </c>
      <c r="AG1479" s="63">
        <v>7083142</v>
      </c>
      <c r="AH1479" s="63" t="s">
        <v>27017</v>
      </c>
      <c r="AI1479" s="63" t="s">
        <v>27018</v>
      </c>
    </row>
    <row r="1480" spans="21:35" x14ac:dyDescent="0.3">
      <c r="U1480" s="63">
        <v>2135</v>
      </c>
      <c r="V1480" s="63">
        <v>0</v>
      </c>
      <c r="W1480" s="63" t="s">
        <v>2702</v>
      </c>
      <c r="X1480" s="63">
        <v>6</v>
      </c>
      <c r="Y1480" s="63" t="s">
        <v>2677</v>
      </c>
      <c r="Z1480" s="63">
        <v>6101</v>
      </c>
      <c r="AA1480" s="63" t="s">
        <v>2678</v>
      </c>
      <c r="AB1480" s="63">
        <v>1</v>
      </c>
      <c r="AC1480" s="63" t="s">
        <v>1331</v>
      </c>
      <c r="AD1480" s="63" t="s">
        <v>17421</v>
      </c>
      <c r="AG1480" s="72">
        <v>7083337</v>
      </c>
      <c r="AH1480" s="1" t="s">
        <v>24175</v>
      </c>
      <c r="AI1480" s="1" t="s">
        <v>24176</v>
      </c>
    </row>
    <row r="1481" spans="21:35" x14ac:dyDescent="0.3">
      <c r="U1481" s="63">
        <v>2136</v>
      </c>
      <c r="V1481" s="63">
        <v>9</v>
      </c>
      <c r="W1481" s="63" t="s">
        <v>2703</v>
      </c>
      <c r="X1481" s="63">
        <v>6</v>
      </c>
      <c r="Y1481" s="63" t="s">
        <v>2677</v>
      </c>
      <c r="Z1481" s="63">
        <v>6101</v>
      </c>
      <c r="AA1481" s="63" t="s">
        <v>2678</v>
      </c>
      <c r="AB1481" s="63">
        <v>1</v>
      </c>
      <c r="AC1481" s="63" t="s">
        <v>1331</v>
      </c>
      <c r="AD1481" s="63" t="s">
        <v>17421</v>
      </c>
      <c r="AG1481" s="63">
        <v>7083347</v>
      </c>
      <c r="AH1481" s="63" t="s">
        <v>25809</v>
      </c>
      <c r="AI1481" s="63" t="s">
        <v>25810</v>
      </c>
    </row>
    <row r="1482" spans="21:35" x14ac:dyDescent="0.3">
      <c r="U1482" s="63">
        <v>2138</v>
      </c>
      <c r="V1482" s="63">
        <v>5</v>
      </c>
      <c r="W1482" s="63" t="s">
        <v>2704</v>
      </c>
      <c r="X1482" s="63">
        <v>6</v>
      </c>
      <c r="Y1482" s="63" t="s">
        <v>2677</v>
      </c>
      <c r="Z1482" s="63">
        <v>6101</v>
      </c>
      <c r="AA1482" s="63" t="s">
        <v>2678</v>
      </c>
      <c r="AB1482" s="63">
        <v>1</v>
      </c>
      <c r="AC1482" s="63" t="s">
        <v>1331</v>
      </c>
      <c r="AD1482" s="63" t="s">
        <v>17421</v>
      </c>
      <c r="AG1482" s="72">
        <v>7083352</v>
      </c>
      <c r="AH1482" s="1" t="s">
        <v>22895</v>
      </c>
      <c r="AI1482" s="1" t="s">
        <v>22896</v>
      </c>
    </row>
    <row r="1483" spans="21:35" x14ac:dyDescent="0.3">
      <c r="U1483" s="63">
        <v>2139</v>
      </c>
      <c r="V1483" s="63">
        <v>3</v>
      </c>
      <c r="W1483" s="63" t="s">
        <v>2705</v>
      </c>
      <c r="X1483" s="63">
        <v>6</v>
      </c>
      <c r="Y1483" s="63" t="s">
        <v>2677</v>
      </c>
      <c r="Z1483" s="63">
        <v>6101</v>
      </c>
      <c r="AA1483" s="63" t="s">
        <v>2678</v>
      </c>
      <c r="AB1483" s="63">
        <v>1</v>
      </c>
      <c r="AC1483" s="63" t="s">
        <v>1331</v>
      </c>
      <c r="AD1483" s="63" t="s">
        <v>17421</v>
      </c>
      <c r="AG1483" s="63">
        <v>7083379</v>
      </c>
      <c r="AH1483" s="63" t="s">
        <v>28266</v>
      </c>
      <c r="AI1483" s="63" t="s">
        <v>28267</v>
      </c>
    </row>
    <row r="1484" spans="21:35" x14ac:dyDescent="0.3">
      <c r="U1484" s="63">
        <v>2140</v>
      </c>
      <c r="V1484" s="63">
        <v>7</v>
      </c>
      <c r="W1484" s="63" t="s">
        <v>2706</v>
      </c>
      <c r="X1484" s="63">
        <v>6</v>
      </c>
      <c r="Y1484" s="63" t="s">
        <v>2677</v>
      </c>
      <c r="Z1484" s="63">
        <v>6101</v>
      </c>
      <c r="AA1484" s="63" t="s">
        <v>2678</v>
      </c>
      <c r="AB1484" s="63">
        <v>1</v>
      </c>
      <c r="AC1484" s="63" t="s">
        <v>1331</v>
      </c>
      <c r="AD1484" s="63" t="s">
        <v>17421</v>
      </c>
      <c r="AG1484" s="63">
        <v>7083402</v>
      </c>
      <c r="AH1484" s="63" t="s">
        <v>27033</v>
      </c>
      <c r="AI1484" s="63" t="s">
        <v>27034</v>
      </c>
    </row>
    <row r="1485" spans="21:35" x14ac:dyDescent="0.3">
      <c r="U1485" s="63">
        <v>2143</v>
      </c>
      <c r="V1485" s="63">
        <v>1</v>
      </c>
      <c r="W1485" s="63" t="s">
        <v>2707</v>
      </c>
      <c r="X1485" s="63">
        <v>6</v>
      </c>
      <c r="Y1485" s="63" t="s">
        <v>2677</v>
      </c>
      <c r="Z1485" s="63">
        <v>6101</v>
      </c>
      <c r="AA1485" s="63" t="s">
        <v>2678</v>
      </c>
      <c r="AB1485" s="63">
        <v>1</v>
      </c>
      <c r="AC1485" s="63" t="s">
        <v>1331</v>
      </c>
      <c r="AD1485" s="63" t="s">
        <v>17421</v>
      </c>
      <c r="AG1485" s="72">
        <v>7083634</v>
      </c>
      <c r="AH1485" s="1" t="s">
        <v>24745</v>
      </c>
      <c r="AI1485" s="1" t="s">
        <v>24746</v>
      </c>
    </row>
    <row r="1486" spans="21:35" x14ac:dyDescent="0.3">
      <c r="U1486" s="63">
        <v>2145</v>
      </c>
      <c r="V1486" s="63">
        <v>8</v>
      </c>
      <c r="W1486" s="63" t="s">
        <v>2708</v>
      </c>
      <c r="X1486" s="63">
        <v>6</v>
      </c>
      <c r="Y1486" s="63" t="s">
        <v>2677</v>
      </c>
      <c r="Z1486" s="63">
        <v>6101</v>
      </c>
      <c r="AA1486" s="63" t="s">
        <v>2678</v>
      </c>
      <c r="AB1486" s="63">
        <v>1</v>
      </c>
      <c r="AC1486" s="63" t="s">
        <v>1331</v>
      </c>
      <c r="AD1486" s="63" t="s">
        <v>17421</v>
      </c>
      <c r="AG1486" s="72">
        <v>7084039</v>
      </c>
      <c r="AH1486" s="1" t="s">
        <v>24767</v>
      </c>
      <c r="AI1486" s="1" t="s">
        <v>24768</v>
      </c>
    </row>
    <row r="1487" spans="21:35" x14ac:dyDescent="0.3">
      <c r="U1487" s="63">
        <v>2146</v>
      </c>
      <c r="V1487" s="63">
        <v>6</v>
      </c>
      <c r="W1487" s="63" t="s">
        <v>2709</v>
      </c>
      <c r="X1487" s="63">
        <v>6</v>
      </c>
      <c r="Y1487" s="63" t="s">
        <v>2677</v>
      </c>
      <c r="Z1487" s="63">
        <v>6101</v>
      </c>
      <c r="AA1487" s="63" t="s">
        <v>2678</v>
      </c>
      <c r="AB1487" s="63">
        <v>1</v>
      </c>
      <c r="AC1487" s="63" t="s">
        <v>1331</v>
      </c>
      <c r="AD1487" s="63" t="s">
        <v>17421</v>
      </c>
      <c r="AG1487" s="63">
        <v>7086137</v>
      </c>
      <c r="AH1487" s="63" t="s">
        <v>26111</v>
      </c>
      <c r="AI1487" s="63" t="s">
        <v>26112</v>
      </c>
    </row>
    <row r="1488" spans="21:35" x14ac:dyDescent="0.3">
      <c r="U1488" s="63">
        <v>2147</v>
      </c>
      <c r="V1488" s="63">
        <v>4</v>
      </c>
      <c r="W1488" s="63" t="s">
        <v>2710</v>
      </c>
      <c r="X1488" s="63">
        <v>6</v>
      </c>
      <c r="Y1488" s="63" t="s">
        <v>2677</v>
      </c>
      <c r="Z1488" s="63">
        <v>6101</v>
      </c>
      <c r="AA1488" s="63" t="s">
        <v>2678</v>
      </c>
      <c r="AB1488" s="63">
        <v>1</v>
      </c>
      <c r="AC1488" s="63" t="s">
        <v>1331</v>
      </c>
      <c r="AD1488" s="63" t="s">
        <v>17421</v>
      </c>
      <c r="AG1488" s="72">
        <v>7086434</v>
      </c>
      <c r="AH1488" s="1" t="s">
        <v>22903</v>
      </c>
      <c r="AI1488" s="1" t="s">
        <v>22904</v>
      </c>
    </row>
    <row r="1489" spans="21:35" x14ac:dyDescent="0.3">
      <c r="U1489" s="63">
        <v>2150</v>
      </c>
      <c r="V1489" s="63">
        <v>4</v>
      </c>
      <c r="W1489" s="63" t="s">
        <v>2711</v>
      </c>
      <c r="X1489" s="63">
        <v>6</v>
      </c>
      <c r="Y1489" s="63" t="s">
        <v>2677</v>
      </c>
      <c r="Z1489" s="63">
        <v>6101</v>
      </c>
      <c r="AA1489" s="63" t="s">
        <v>2678</v>
      </c>
      <c r="AB1489" s="63">
        <v>3</v>
      </c>
      <c r="AC1489" s="63" t="s">
        <v>1288</v>
      </c>
      <c r="AD1489" s="63" t="s">
        <v>17421</v>
      </c>
      <c r="AG1489" s="63">
        <v>7088279</v>
      </c>
      <c r="AH1489" s="63" t="s">
        <v>25425</v>
      </c>
      <c r="AI1489" s="63" t="s">
        <v>25426</v>
      </c>
    </row>
    <row r="1490" spans="21:35" x14ac:dyDescent="0.3">
      <c r="U1490" s="63">
        <v>2151</v>
      </c>
      <c r="V1490" s="63">
        <v>2</v>
      </c>
      <c r="W1490" s="63" t="s">
        <v>2065</v>
      </c>
      <c r="X1490" s="63">
        <v>6</v>
      </c>
      <c r="Y1490" s="63" t="s">
        <v>2677</v>
      </c>
      <c r="Z1490" s="63">
        <v>6101</v>
      </c>
      <c r="AA1490" s="63" t="s">
        <v>2678</v>
      </c>
      <c r="AB1490" s="63">
        <v>3</v>
      </c>
      <c r="AC1490" s="63" t="s">
        <v>1288</v>
      </c>
      <c r="AD1490" s="63" t="s">
        <v>17421</v>
      </c>
      <c r="AG1490" s="63">
        <v>7089152</v>
      </c>
      <c r="AH1490" s="63" t="s">
        <v>25869</v>
      </c>
      <c r="AI1490" s="63" t="s">
        <v>25870</v>
      </c>
    </row>
    <row r="1491" spans="21:35" x14ac:dyDescent="0.3">
      <c r="U1491" s="63">
        <v>2153</v>
      </c>
      <c r="V1491" s="63">
        <v>9</v>
      </c>
      <c r="W1491" s="63" t="s">
        <v>2712</v>
      </c>
      <c r="X1491" s="63">
        <v>6</v>
      </c>
      <c r="Y1491" s="63" t="s">
        <v>2677</v>
      </c>
      <c r="Z1491" s="63">
        <v>6101</v>
      </c>
      <c r="AA1491" s="63" t="s">
        <v>2678</v>
      </c>
      <c r="AB1491" s="63">
        <v>3</v>
      </c>
      <c r="AC1491" s="63" t="s">
        <v>1288</v>
      </c>
      <c r="AD1491" s="63" t="s">
        <v>17421</v>
      </c>
      <c r="AG1491" s="72">
        <v>7090725</v>
      </c>
      <c r="AH1491" s="1" t="s">
        <v>21809</v>
      </c>
      <c r="AI1491" s="1" t="s">
        <v>21810</v>
      </c>
    </row>
    <row r="1492" spans="21:35" x14ac:dyDescent="0.3">
      <c r="U1492" s="63">
        <v>2155</v>
      </c>
      <c r="V1492" s="63">
        <v>5</v>
      </c>
      <c r="W1492" s="63" t="s">
        <v>2713</v>
      </c>
      <c r="X1492" s="63">
        <v>6</v>
      </c>
      <c r="Y1492" s="63" t="s">
        <v>2677</v>
      </c>
      <c r="Z1492" s="63">
        <v>6101</v>
      </c>
      <c r="AA1492" s="63" t="s">
        <v>2678</v>
      </c>
      <c r="AB1492" s="63">
        <v>3</v>
      </c>
      <c r="AC1492" s="63" t="s">
        <v>1288</v>
      </c>
      <c r="AD1492" s="63" t="s">
        <v>17421</v>
      </c>
      <c r="AG1492" s="72">
        <v>7091352</v>
      </c>
      <c r="AH1492" s="1" t="s">
        <v>24267</v>
      </c>
      <c r="AI1492" s="1" t="s">
        <v>24268</v>
      </c>
    </row>
    <row r="1493" spans="21:35" x14ac:dyDescent="0.3">
      <c r="U1493" s="63">
        <v>2159</v>
      </c>
      <c r="V1493" s="63">
        <v>8</v>
      </c>
      <c r="W1493" s="63" t="s">
        <v>2714</v>
      </c>
      <c r="X1493" s="63">
        <v>6</v>
      </c>
      <c r="Y1493" s="63" t="s">
        <v>2677</v>
      </c>
      <c r="Z1493" s="63">
        <v>6101</v>
      </c>
      <c r="AA1493" s="63" t="s">
        <v>2678</v>
      </c>
      <c r="AB1493" s="63">
        <v>3</v>
      </c>
      <c r="AC1493" s="63" t="s">
        <v>1288</v>
      </c>
      <c r="AD1493" s="63" t="s">
        <v>17421</v>
      </c>
      <c r="AG1493" s="63">
        <v>7091698</v>
      </c>
      <c r="AH1493" s="63" t="s">
        <v>27880</v>
      </c>
      <c r="AI1493" s="63" t="s">
        <v>27881</v>
      </c>
    </row>
    <row r="1494" spans="21:35" x14ac:dyDescent="0.3">
      <c r="U1494" s="63">
        <v>2160</v>
      </c>
      <c r="V1494" s="63">
        <v>1</v>
      </c>
      <c r="W1494" s="63" t="s">
        <v>2715</v>
      </c>
      <c r="X1494" s="63">
        <v>6</v>
      </c>
      <c r="Y1494" s="63" t="s">
        <v>2677</v>
      </c>
      <c r="Z1494" s="63">
        <v>6101</v>
      </c>
      <c r="AA1494" s="63" t="s">
        <v>2678</v>
      </c>
      <c r="AB1494" s="63">
        <v>3</v>
      </c>
      <c r="AC1494" s="63" t="s">
        <v>1288</v>
      </c>
      <c r="AD1494" s="63" t="s">
        <v>17421</v>
      </c>
      <c r="AG1494" s="63">
        <v>7093472</v>
      </c>
      <c r="AH1494" s="63" t="s">
        <v>27816</v>
      </c>
      <c r="AI1494" s="63" t="s">
        <v>27817</v>
      </c>
    </row>
    <row r="1495" spans="21:35" x14ac:dyDescent="0.3">
      <c r="U1495" s="63">
        <v>2162</v>
      </c>
      <c r="V1495" s="63">
        <v>8</v>
      </c>
      <c r="W1495" s="63" t="s">
        <v>2411</v>
      </c>
      <c r="X1495" s="63">
        <v>6</v>
      </c>
      <c r="Y1495" s="63" t="s">
        <v>2677</v>
      </c>
      <c r="Z1495" s="63">
        <v>6101</v>
      </c>
      <c r="AA1495" s="63" t="s">
        <v>2678</v>
      </c>
      <c r="AB1495" s="63">
        <v>3</v>
      </c>
      <c r="AC1495" s="63" t="s">
        <v>1288</v>
      </c>
      <c r="AD1495" s="63" t="s">
        <v>17421</v>
      </c>
      <c r="AG1495" s="63">
        <v>7093636</v>
      </c>
      <c r="AH1495" s="63" t="s">
        <v>25269</v>
      </c>
      <c r="AI1495" s="63" t="s">
        <v>25270</v>
      </c>
    </row>
    <row r="1496" spans="21:35" x14ac:dyDescent="0.3">
      <c r="U1496" s="63">
        <v>2163</v>
      </c>
      <c r="V1496" s="63">
        <v>6</v>
      </c>
      <c r="W1496" s="63" t="s">
        <v>2716</v>
      </c>
      <c r="X1496" s="63">
        <v>6</v>
      </c>
      <c r="Y1496" s="63" t="s">
        <v>2677</v>
      </c>
      <c r="Z1496" s="63">
        <v>6101</v>
      </c>
      <c r="AA1496" s="63" t="s">
        <v>2678</v>
      </c>
      <c r="AB1496" s="63">
        <v>3</v>
      </c>
      <c r="AC1496" s="63" t="s">
        <v>1288</v>
      </c>
      <c r="AD1496" s="63" t="s">
        <v>17421</v>
      </c>
      <c r="AG1496" s="63">
        <v>7094865</v>
      </c>
      <c r="AH1496" s="63" t="s">
        <v>26899</v>
      </c>
      <c r="AI1496" s="63" t="s">
        <v>26900</v>
      </c>
    </row>
    <row r="1497" spans="21:35" x14ac:dyDescent="0.3">
      <c r="U1497" s="63">
        <v>2164</v>
      </c>
      <c r="V1497" s="63">
        <v>4</v>
      </c>
      <c r="W1497" s="63" t="s">
        <v>1732</v>
      </c>
      <c r="X1497" s="63">
        <v>6</v>
      </c>
      <c r="Y1497" s="63" t="s">
        <v>2677</v>
      </c>
      <c r="Z1497" s="63">
        <v>6101</v>
      </c>
      <c r="AA1497" s="63" t="s">
        <v>2678</v>
      </c>
      <c r="AB1497" s="63">
        <v>3</v>
      </c>
      <c r="AC1497" s="63" t="s">
        <v>1288</v>
      </c>
      <c r="AD1497" s="63" t="s">
        <v>17421</v>
      </c>
      <c r="AG1497" s="72">
        <v>7094942</v>
      </c>
      <c r="AH1497" s="1" t="s">
        <v>23045</v>
      </c>
      <c r="AI1497" s="1" t="s">
        <v>23046</v>
      </c>
    </row>
    <row r="1498" spans="21:35" x14ac:dyDescent="0.3">
      <c r="U1498" s="63">
        <v>2165</v>
      </c>
      <c r="V1498" s="63">
        <v>2</v>
      </c>
      <c r="W1498" s="63" t="s">
        <v>2272</v>
      </c>
      <c r="X1498" s="63">
        <v>6</v>
      </c>
      <c r="Y1498" s="63" t="s">
        <v>2677</v>
      </c>
      <c r="Z1498" s="63">
        <v>6101</v>
      </c>
      <c r="AA1498" s="63" t="s">
        <v>2678</v>
      </c>
      <c r="AB1498" s="63">
        <v>3</v>
      </c>
      <c r="AC1498" s="63" t="s">
        <v>1288</v>
      </c>
      <c r="AD1498" s="63" t="s">
        <v>17421</v>
      </c>
      <c r="AG1498" s="72">
        <v>7095169</v>
      </c>
      <c r="AH1498" s="1" t="s">
        <v>22271</v>
      </c>
      <c r="AI1498" s="1" t="s">
        <v>22272</v>
      </c>
    </row>
    <row r="1499" spans="21:35" x14ac:dyDescent="0.3">
      <c r="U1499" s="63">
        <v>2166</v>
      </c>
      <c r="V1499" s="63">
        <v>0</v>
      </c>
      <c r="W1499" s="63" t="s">
        <v>2717</v>
      </c>
      <c r="X1499" s="63">
        <v>6</v>
      </c>
      <c r="Y1499" s="63" t="s">
        <v>2677</v>
      </c>
      <c r="Z1499" s="63">
        <v>6101</v>
      </c>
      <c r="AA1499" s="63" t="s">
        <v>2678</v>
      </c>
      <c r="AB1499" s="63">
        <v>3</v>
      </c>
      <c r="AC1499" s="63" t="s">
        <v>1288</v>
      </c>
      <c r="AD1499" s="63" t="s">
        <v>17421</v>
      </c>
      <c r="AG1499" s="63">
        <v>7096437</v>
      </c>
      <c r="AH1499" s="63" t="s">
        <v>26989</v>
      </c>
      <c r="AI1499" s="63" t="s">
        <v>26990</v>
      </c>
    </row>
    <row r="1500" spans="21:35" x14ac:dyDescent="0.3">
      <c r="U1500" s="63">
        <v>2167</v>
      </c>
      <c r="V1500" s="63">
        <v>9</v>
      </c>
      <c r="W1500" s="63" t="s">
        <v>2718</v>
      </c>
      <c r="X1500" s="63">
        <v>6</v>
      </c>
      <c r="Y1500" s="63" t="s">
        <v>2677</v>
      </c>
      <c r="Z1500" s="63">
        <v>6101</v>
      </c>
      <c r="AA1500" s="63" t="s">
        <v>2678</v>
      </c>
      <c r="AB1500" s="63">
        <v>3</v>
      </c>
      <c r="AC1500" s="63" t="s">
        <v>1288</v>
      </c>
      <c r="AD1500" s="63" t="s">
        <v>17421</v>
      </c>
      <c r="AG1500" s="63">
        <v>7096928</v>
      </c>
      <c r="AH1500" s="63" t="s">
        <v>25635</v>
      </c>
      <c r="AI1500" s="63" t="s">
        <v>25636</v>
      </c>
    </row>
    <row r="1501" spans="21:35" x14ac:dyDescent="0.3">
      <c r="U1501" s="63">
        <v>2170</v>
      </c>
      <c r="V1501" s="63">
        <v>9</v>
      </c>
      <c r="W1501" s="63" t="s">
        <v>2719</v>
      </c>
      <c r="X1501" s="63">
        <v>6</v>
      </c>
      <c r="Y1501" s="63" t="s">
        <v>2677</v>
      </c>
      <c r="Z1501" s="63">
        <v>6101</v>
      </c>
      <c r="AA1501" s="63" t="s">
        <v>2678</v>
      </c>
      <c r="AB1501" s="63">
        <v>4</v>
      </c>
      <c r="AC1501" s="63" t="s">
        <v>1291</v>
      </c>
      <c r="AD1501" s="63" t="s">
        <v>17421</v>
      </c>
      <c r="AG1501" s="72">
        <v>7097360</v>
      </c>
      <c r="AH1501" s="1" t="s">
        <v>21979</v>
      </c>
      <c r="AI1501" s="1" t="s">
        <v>21980</v>
      </c>
    </row>
    <row r="1502" spans="21:35" x14ac:dyDescent="0.3">
      <c r="U1502" s="63">
        <v>2171</v>
      </c>
      <c r="V1502" s="63">
        <v>7</v>
      </c>
      <c r="W1502" s="63" t="s">
        <v>2720</v>
      </c>
      <c r="X1502" s="63">
        <v>6</v>
      </c>
      <c r="Y1502" s="63" t="s">
        <v>2677</v>
      </c>
      <c r="Z1502" s="63">
        <v>6101</v>
      </c>
      <c r="AA1502" s="63" t="s">
        <v>2678</v>
      </c>
      <c r="AB1502" s="63">
        <v>3</v>
      </c>
      <c r="AC1502" s="63" t="s">
        <v>1288</v>
      </c>
      <c r="AD1502" s="63" t="s">
        <v>17421</v>
      </c>
      <c r="AG1502" s="72">
        <v>7097875</v>
      </c>
      <c r="AH1502" s="1" t="s">
        <v>23431</v>
      </c>
      <c r="AI1502" s="1" t="s">
        <v>23432</v>
      </c>
    </row>
    <row r="1503" spans="21:35" x14ac:dyDescent="0.3">
      <c r="U1503" s="63">
        <v>2172</v>
      </c>
      <c r="V1503" s="63">
        <v>5</v>
      </c>
      <c r="W1503" s="63" t="s">
        <v>8549</v>
      </c>
      <c r="X1503" s="63">
        <v>6</v>
      </c>
      <c r="Y1503" s="63" t="s">
        <v>2677</v>
      </c>
      <c r="Z1503" s="63">
        <v>6101</v>
      </c>
      <c r="AA1503" s="63" t="s">
        <v>2678</v>
      </c>
      <c r="AB1503" s="63">
        <v>3</v>
      </c>
      <c r="AC1503" s="63" t="s">
        <v>1288</v>
      </c>
      <c r="AD1503" s="63" t="s">
        <v>17423</v>
      </c>
      <c r="AG1503" s="63">
        <v>7098392</v>
      </c>
      <c r="AH1503" s="63" t="s">
        <v>25575</v>
      </c>
      <c r="AI1503" s="63" t="s">
        <v>25576</v>
      </c>
    </row>
    <row r="1504" spans="21:35" x14ac:dyDescent="0.3">
      <c r="U1504" s="63">
        <v>2174</v>
      </c>
      <c r="V1504" s="63">
        <v>1</v>
      </c>
      <c r="W1504" s="63" t="s">
        <v>2721</v>
      </c>
      <c r="X1504" s="63">
        <v>6</v>
      </c>
      <c r="Y1504" s="63" t="s">
        <v>2677</v>
      </c>
      <c r="Z1504" s="63">
        <v>6101</v>
      </c>
      <c r="AA1504" s="63" t="s">
        <v>2678</v>
      </c>
      <c r="AB1504" s="63">
        <v>3</v>
      </c>
      <c r="AC1504" s="63" t="s">
        <v>1288</v>
      </c>
      <c r="AD1504" s="63" t="s">
        <v>17421</v>
      </c>
      <c r="AG1504" s="72">
        <v>7098586</v>
      </c>
      <c r="AH1504" s="1" t="s">
        <v>22177</v>
      </c>
      <c r="AI1504" s="1" t="s">
        <v>22178</v>
      </c>
    </row>
    <row r="1505" spans="21:35" x14ac:dyDescent="0.3">
      <c r="U1505" s="63">
        <v>2178</v>
      </c>
      <c r="V1505" s="63">
        <v>4</v>
      </c>
      <c r="W1505" s="63" t="s">
        <v>2722</v>
      </c>
      <c r="X1505" s="63">
        <v>6</v>
      </c>
      <c r="Y1505" s="63" t="s">
        <v>2677</v>
      </c>
      <c r="Z1505" s="63">
        <v>6101</v>
      </c>
      <c r="AA1505" s="63" t="s">
        <v>2678</v>
      </c>
      <c r="AB1505" s="63">
        <v>3</v>
      </c>
      <c r="AC1505" s="63" t="s">
        <v>1288</v>
      </c>
      <c r="AD1505" s="63" t="s">
        <v>17421</v>
      </c>
      <c r="AG1505" s="72">
        <v>7098812</v>
      </c>
      <c r="AH1505" s="1" t="s">
        <v>23397</v>
      </c>
      <c r="AI1505" s="1" t="s">
        <v>23398</v>
      </c>
    </row>
    <row r="1506" spans="21:35" x14ac:dyDescent="0.3">
      <c r="U1506" s="63">
        <v>2179</v>
      </c>
      <c r="V1506" s="63">
        <v>2</v>
      </c>
      <c r="W1506" s="63" t="s">
        <v>2723</v>
      </c>
      <c r="X1506" s="63">
        <v>6</v>
      </c>
      <c r="Y1506" s="63" t="s">
        <v>2677</v>
      </c>
      <c r="Z1506" s="63">
        <v>6101</v>
      </c>
      <c r="AA1506" s="63" t="s">
        <v>2678</v>
      </c>
      <c r="AB1506" s="63">
        <v>3</v>
      </c>
      <c r="AC1506" s="63" t="s">
        <v>1288</v>
      </c>
      <c r="AD1506" s="63" t="s">
        <v>17421</v>
      </c>
      <c r="AG1506" s="63">
        <v>7101261</v>
      </c>
      <c r="AH1506" s="63" t="s">
        <v>27878</v>
      </c>
      <c r="AI1506" s="63" t="s">
        <v>27879</v>
      </c>
    </row>
    <row r="1507" spans="21:35" x14ac:dyDescent="0.3">
      <c r="U1507" s="63">
        <v>2182</v>
      </c>
      <c r="V1507" s="63">
        <v>2</v>
      </c>
      <c r="W1507" s="63" t="s">
        <v>2724</v>
      </c>
      <c r="X1507" s="63">
        <v>6</v>
      </c>
      <c r="Y1507" s="63" t="s">
        <v>2677</v>
      </c>
      <c r="Z1507" s="63">
        <v>6101</v>
      </c>
      <c r="AA1507" s="63" t="s">
        <v>2678</v>
      </c>
      <c r="AB1507" s="63">
        <v>3</v>
      </c>
      <c r="AC1507" s="63" t="s">
        <v>1288</v>
      </c>
      <c r="AD1507" s="63" t="s">
        <v>17421</v>
      </c>
      <c r="AG1507" s="72">
        <v>7101420</v>
      </c>
      <c r="AH1507" s="1" t="s">
        <v>22749</v>
      </c>
      <c r="AI1507" s="1" t="s">
        <v>22750</v>
      </c>
    </row>
    <row r="1508" spans="21:35" x14ac:dyDescent="0.3">
      <c r="U1508" s="63">
        <v>2183</v>
      </c>
      <c r="V1508" s="63">
        <v>0</v>
      </c>
      <c r="W1508" s="63" t="s">
        <v>2725</v>
      </c>
      <c r="X1508" s="63">
        <v>6</v>
      </c>
      <c r="Y1508" s="63" t="s">
        <v>2677</v>
      </c>
      <c r="Z1508" s="63">
        <v>6101</v>
      </c>
      <c r="AA1508" s="63" t="s">
        <v>2678</v>
      </c>
      <c r="AB1508" s="63">
        <v>3</v>
      </c>
      <c r="AC1508" s="63" t="s">
        <v>1288</v>
      </c>
      <c r="AD1508" s="63" t="s">
        <v>17421</v>
      </c>
      <c r="AG1508" s="63">
        <v>7101565</v>
      </c>
      <c r="AH1508" s="63" t="s">
        <v>26537</v>
      </c>
      <c r="AI1508" s="63" t="s">
        <v>26538</v>
      </c>
    </row>
    <row r="1509" spans="21:35" x14ac:dyDescent="0.3">
      <c r="U1509" s="63">
        <v>2184</v>
      </c>
      <c r="V1509" s="63">
        <v>9</v>
      </c>
      <c r="W1509" s="63" t="s">
        <v>2726</v>
      </c>
      <c r="X1509" s="63">
        <v>6</v>
      </c>
      <c r="Y1509" s="63" t="s">
        <v>2677</v>
      </c>
      <c r="Z1509" s="63">
        <v>6101</v>
      </c>
      <c r="AA1509" s="63" t="s">
        <v>2678</v>
      </c>
      <c r="AB1509" s="63">
        <v>3</v>
      </c>
      <c r="AC1509" s="63" t="s">
        <v>1288</v>
      </c>
      <c r="AD1509" s="63" t="s">
        <v>17421</v>
      </c>
      <c r="AG1509" s="63">
        <v>7101924</v>
      </c>
      <c r="AH1509" s="63" t="s">
        <v>25099</v>
      </c>
      <c r="AI1509" s="63" t="s">
        <v>25100</v>
      </c>
    </row>
    <row r="1510" spans="21:35" x14ac:dyDescent="0.3">
      <c r="U1510" s="63">
        <v>2185</v>
      </c>
      <c r="V1510" s="63">
        <v>7</v>
      </c>
      <c r="W1510" s="63" t="s">
        <v>2197</v>
      </c>
      <c r="X1510" s="63">
        <v>6</v>
      </c>
      <c r="Y1510" s="63" t="s">
        <v>2677</v>
      </c>
      <c r="Z1510" s="63">
        <v>6101</v>
      </c>
      <c r="AA1510" s="63" t="s">
        <v>2678</v>
      </c>
      <c r="AB1510" s="63">
        <v>4</v>
      </c>
      <c r="AC1510" s="63" t="s">
        <v>1291</v>
      </c>
      <c r="AD1510" s="63" t="s">
        <v>17421</v>
      </c>
      <c r="AG1510" s="72">
        <v>7103495</v>
      </c>
      <c r="AH1510" s="1" t="s">
        <v>23867</v>
      </c>
      <c r="AI1510" s="1" t="s">
        <v>23868</v>
      </c>
    </row>
    <row r="1511" spans="21:35" x14ac:dyDescent="0.3">
      <c r="U1511" s="63">
        <v>2191</v>
      </c>
      <c r="V1511" s="63">
        <v>1</v>
      </c>
      <c r="W1511" s="63" t="s">
        <v>2104</v>
      </c>
      <c r="X1511" s="63">
        <v>6</v>
      </c>
      <c r="Y1511" s="63" t="s">
        <v>2677</v>
      </c>
      <c r="Z1511" s="63">
        <v>6101</v>
      </c>
      <c r="AA1511" s="63" t="s">
        <v>2678</v>
      </c>
      <c r="AB1511" s="63">
        <v>4</v>
      </c>
      <c r="AC1511" s="63" t="s">
        <v>1291</v>
      </c>
      <c r="AD1511" s="63" t="s">
        <v>17421</v>
      </c>
      <c r="AG1511" s="63">
        <v>7105125</v>
      </c>
      <c r="AH1511" s="63" t="s">
        <v>26531</v>
      </c>
      <c r="AI1511" s="63" t="s">
        <v>26532</v>
      </c>
    </row>
    <row r="1512" spans="21:35" x14ac:dyDescent="0.3">
      <c r="U1512" s="63">
        <v>2194</v>
      </c>
      <c r="V1512" s="63">
        <v>6</v>
      </c>
      <c r="W1512" s="63" t="s">
        <v>2727</v>
      </c>
      <c r="X1512" s="63">
        <v>6</v>
      </c>
      <c r="Y1512" s="63" t="s">
        <v>2677</v>
      </c>
      <c r="Z1512" s="63">
        <v>6101</v>
      </c>
      <c r="AA1512" s="63" t="s">
        <v>2678</v>
      </c>
      <c r="AB1512" s="63">
        <v>4</v>
      </c>
      <c r="AC1512" s="63" t="s">
        <v>1291</v>
      </c>
      <c r="AD1512" s="63" t="s">
        <v>17421</v>
      </c>
      <c r="AG1512" s="63">
        <v>7108590</v>
      </c>
      <c r="AH1512" s="63" t="s">
        <v>25797</v>
      </c>
      <c r="AI1512" s="63" t="s">
        <v>25798</v>
      </c>
    </row>
    <row r="1513" spans="21:35" x14ac:dyDescent="0.3">
      <c r="U1513" s="63">
        <v>2198</v>
      </c>
      <c r="V1513" s="63">
        <v>9</v>
      </c>
      <c r="W1513" s="63" t="s">
        <v>2728</v>
      </c>
      <c r="X1513" s="63">
        <v>6</v>
      </c>
      <c r="Y1513" s="63" t="s">
        <v>2677</v>
      </c>
      <c r="Z1513" s="63">
        <v>6101</v>
      </c>
      <c r="AA1513" s="63" t="s">
        <v>2678</v>
      </c>
      <c r="AB1513" s="63">
        <v>4</v>
      </c>
      <c r="AC1513" s="63" t="s">
        <v>1291</v>
      </c>
      <c r="AD1513" s="63" t="s">
        <v>17421</v>
      </c>
      <c r="AG1513" s="63">
        <v>7109953</v>
      </c>
      <c r="AH1513" s="63" t="s">
        <v>25163</v>
      </c>
      <c r="AI1513" s="63" t="s">
        <v>25164</v>
      </c>
    </row>
    <row r="1514" spans="21:35" x14ac:dyDescent="0.3">
      <c r="U1514" s="63">
        <v>2200</v>
      </c>
      <c r="V1514" s="63">
        <v>4</v>
      </c>
      <c r="W1514" s="63" t="s">
        <v>2729</v>
      </c>
      <c r="X1514" s="63">
        <v>6</v>
      </c>
      <c r="Y1514" s="63" t="s">
        <v>2677</v>
      </c>
      <c r="Z1514" s="63">
        <v>6101</v>
      </c>
      <c r="AA1514" s="63" t="s">
        <v>2678</v>
      </c>
      <c r="AB1514" s="63">
        <v>4</v>
      </c>
      <c r="AC1514" s="63" t="s">
        <v>1291</v>
      </c>
      <c r="AD1514" s="63" t="s">
        <v>17421</v>
      </c>
      <c r="AG1514" s="63">
        <v>7110354</v>
      </c>
      <c r="AH1514" s="63" t="s">
        <v>28104</v>
      </c>
      <c r="AI1514" s="63" t="s">
        <v>28105</v>
      </c>
    </row>
    <row r="1515" spans="21:35" x14ac:dyDescent="0.3">
      <c r="U1515" s="63">
        <v>2203</v>
      </c>
      <c r="V1515" s="63">
        <v>9</v>
      </c>
      <c r="W1515" s="63" t="s">
        <v>17476</v>
      </c>
      <c r="X1515" s="63">
        <v>6</v>
      </c>
      <c r="Y1515" s="63" t="s">
        <v>2677</v>
      </c>
      <c r="Z1515" s="63">
        <v>6101</v>
      </c>
      <c r="AA1515" s="63" t="s">
        <v>2678</v>
      </c>
      <c r="AB1515" s="63">
        <v>4</v>
      </c>
      <c r="AC1515" s="63" t="s">
        <v>1291</v>
      </c>
      <c r="AD1515" s="63" t="s">
        <v>17461</v>
      </c>
      <c r="AG1515" s="72">
        <v>7110368</v>
      </c>
      <c r="AH1515" s="1" t="s">
        <v>24325</v>
      </c>
      <c r="AI1515" s="1" t="s">
        <v>24326</v>
      </c>
    </row>
    <row r="1516" spans="21:35" x14ac:dyDescent="0.3">
      <c r="U1516" s="63">
        <v>2205</v>
      </c>
      <c r="V1516" s="63">
        <v>5</v>
      </c>
      <c r="W1516" s="63" t="s">
        <v>2730</v>
      </c>
      <c r="X1516" s="63">
        <v>6</v>
      </c>
      <c r="Y1516" s="63" t="s">
        <v>2677</v>
      </c>
      <c r="Z1516" s="63">
        <v>6106</v>
      </c>
      <c r="AA1516" s="63" t="s">
        <v>2731</v>
      </c>
      <c r="AB1516" s="63">
        <v>2</v>
      </c>
      <c r="AC1516" s="63" t="s">
        <v>1364</v>
      </c>
      <c r="AD1516" s="63" t="s">
        <v>17421</v>
      </c>
      <c r="AG1516" s="63">
        <v>7110468</v>
      </c>
      <c r="AH1516" s="63" t="s">
        <v>27738</v>
      </c>
      <c r="AI1516" s="63" t="s">
        <v>27739</v>
      </c>
    </row>
    <row r="1517" spans="21:35" x14ac:dyDescent="0.3">
      <c r="U1517" s="63">
        <v>2206</v>
      </c>
      <c r="V1517" s="63">
        <v>3</v>
      </c>
      <c r="W1517" s="63" t="s">
        <v>2732</v>
      </c>
      <c r="X1517" s="63">
        <v>6</v>
      </c>
      <c r="Y1517" s="63" t="s">
        <v>2677</v>
      </c>
      <c r="Z1517" s="63">
        <v>6106</v>
      </c>
      <c r="AA1517" s="63" t="s">
        <v>2731</v>
      </c>
      <c r="AB1517" s="63">
        <v>2</v>
      </c>
      <c r="AC1517" s="63" t="s">
        <v>1364</v>
      </c>
      <c r="AD1517" s="63" t="s">
        <v>17421</v>
      </c>
      <c r="AG1517" s="72">
        <v>7110959</v>
      </c>
      <c r="AH1517" s="1" t="s">
        <v>23787</v>
      </c>
      <c r="AI1517" s="1" t="s">
        <v>23788</v>
      </c>
    </row>
    <row r="1518" spans="21:35" x14ac:dyDescent="0.3">
      <c r="U1518" s="63">
        <v>2207</v>
      </c>
      <c r="V1518" s="63">
        <v>1</v>
      </c>
      <c r="W1518" s="63" t="s">
        <v>2733</v>
      </c>
      <c r="X1518" s="63">
        <v>6</v>
      </c>
      <c r="Y1518" s="63" t="s">
        <v>2677</v>
      </c>
      <c r="Z1518" s="63">
        <v>6106</v>
      </c>
      <c r="AA1518" s="63" t="s">
        <v>2731</v>
      </c>
      <c r="AB1518" s="63">
        <v>2</v>
      </c>
      <c r="AC1518" s="63" t="s">
        <v>1364</v>
      </c>
      <c r="AD1518" s="63" t="s">
        <v>17421</v>
      </c>
      <c r="AG1518" s="72">
        <v>7111357</v>
      </c>
      <c r="AH1518" s="1" t="s">
        <v>24227</v>
      </c>
      <c r="AI1518" s="1" t="s">
        <v>24228</v>
      </c>
    </row>
    <row r="1519" spans="21:35" x14ac:dyDescent="0.3">
      <c r="U1519" s="63">
        <v>2209</v>
      </c>
      <c r="V1519" s="63">
        <v>8</v>
      </c>
      <c r="W1519" s="63" t="s">
        <v>2734</v>
      </c>
      <c r="X1519" s="63">
        <v>6</v>
      </c>
      <c r="Y1519" s="63" t="s">
        <v>2677</v>
      </c>
      <c r="Z1519" s="63">
        <v>6106</v>
      </c>
      <c r="AA1519" s="63" t="s">
        <v>2731</v>
      </c>
      <c r="AB1519" s="63">
        <v>2</v>
      </c>
      <c r="AC1519" s="63" t="s">
        <v>1364</v>
      </c>
      <c r="AD1519" s="63" t="s">
        <v>17421</v>
      </c>
      <c r="AG1519" s="63">
        <v>7116072</v>
      </c>
      <c r="AH1519" s="63" t="s">
        <v>27960</v>
      </c>
      <c r="AI1519" s="63" t="s">
        <v>27961</v>
      </c>
    </row>
    <row r="1520" spans="21:35" x14ac:dyDescent="0.3">
      <c r="U1520" s="63">
        <v>2210</v>
      </c>
      <c r="V1520" s="63">
        <v>1</v>
      </c>
      <c r="W1520" s="63" t="s">
        <v>2735</v>
      </c>
      <c r="X1520" s="63">
        <v>6</v>
      </c>
      <c r="Y1520" s="63" t="s">
        <v>2677</v>
      </c>
      <c r="Z1520" s="63">
        <v>6106</v>
      </c>
      <c r="AA1520" s="63" t="s">
        <v>2731</v>
      </c>
      <c r="AB1520" s="63">
        <v>2</v>
      </c>
      <c r="AC1520" s="63" t="s">
        <v>1364</v>
      </c>
      <c r="AD1520" s="63" t="s">
        <v>17421</v>
      </c>
      <c r="AG1520" s="72">
        <v>7116100</v>
      </c>
      <c r="AH1520" s="1" t="s">
        <v>21751</v>
      </c>
      <c r="AI1520" s="1" t="s">
        <v>21752</v>
      </c>
    </row>
    <row r="1521" spans="21:35" x14ac:dyDescent="0.3">
      <c r="U1521" s="63">
        <v>2212</v>
      </c>
      <c r="V1521" s="63">
        <v>8</v>
      </c>
      <c r="W1521" s="63" t="s">
        <v>2736</v>
      </c>
      <c r="X1521" s="63">
        <v>6</v>
      </c>
      <c r="Y1521" s="63" t="s">
        <v>2677</v>
      </c>
      <c r="Z1521" s="63">
        <v>6106</v>
      </c>
      <c r="AA1521" s="63" t="s">
        <v>2731</v>
      </c>
      <c r="AB1521" s="63">
        <v>2</v>
      </c>
      <c r="AC1521" s="63" t="s">
        <v>1364</v>
      </c>
      <c r="AD1521" s="63" t="s">
        <v>17421</v>
      </c>
      <c r="AG1521" s="72">
        <v>7116123</v>
      </c>
      <c r="AH1521" s="1" t="s">
        <v>21735</v>
      </c>
      <c r="AI1521" s="1" t="s">
        <v>21736</v>
      </c>
    </row>
    <row r="1522" spans="21:35" x14ac:dyDescent="0.3">
      <c r="U1522" s="63">
        <v>2214</v>
      </c>
      <c r="V1522" s="63">
        <v>4</v>
      </c>
      <c r="W1522" s="63" t="s">
        <v>17477</v>
      </c>
      <c r="X1522" s="63">
        <v>6</v>
      </c>
      <c r="Y1522" s="63" t="s">
        <v>2677</v>
      </c>
      <c r="Z1522" s="63">
        <v>6106</v>
      </c>
      <c r="AA1522" s="63" t="s">
        <v>2731</v>
      </c>
      <c r="AB1522" s="63">
        <v>2</v>
      </c>
      <c r="AC1522" s="63" t="s">
        <v>1364</v>
      </c>
      <c r="AD1522" s="63" t="s">
        <v>17423</v>
      </c>
      <c r="AG1522" s="63">
        <v>7116656</v>
      </c>
      <c r="AH1522" s="63" t="s">
        <v>25503</v>
      </c>
      <c r="AI1522" s="63" t="s">
        <v>25504</v>
      </c>
    </row>
    <row r="1523" spans="21:35" x14ac:dyDescent="0.3">
      <c r="U1523" s="63">
        <v>2215</v>
      </c>
      <c r="V1523" s="63">
        <v>2</v>
      </c>
      <c r="W1523" s="63" t="s">
        <v>2737</v>
      </c>
      <c r="X1523" s="63">
        <v>6</v>
      </c>
      <c r="Y1523" s="63" t="s">
        <v>2677</v>
      </c>
      <c r="Z1523" s="63">
        <v>6106</v>
      </c>
      <c r="AA1523" s="63" t="s">
        <v>2731</v>
      </c>
      <c r="AB1523" s="63">
        <v>2</v>
      </c>
      <c r="AC1523" s="63" t="s">
        <v>1364</v>
      </c>
      <c r="AD1523" s="63" t="s">
        <v>17421</v>
      </c>
      <c r="AG1523" s="72">
        <v>7116872</v>
      </c>
      <c r="AH1523" s="1" t="s">
        <v>22297</v>
      </c>
      <c r="AI1523" s="1" t="s">
        <v>22298</v>
      </c>
    </row>
    <row r="1524" spans="21:35" x14ac:dyDescent="0.3">
      <c r="U1524" s="63">
        <v>2217</v>
      </c>
      <c r="V1524" s="63">
        <v>9</v>
      </c>
      <c r="W1524" s="63" t="s">
        <v>2738</v>
      </c>
      <c r="X1524" s="63">
        <v>6</v>
      </c>
      <c r="Y1524" s="63" t="s">
        <v>2677</v>
      </c>
      <c r="Z1524" s="63">
        <v>6106</v>
      </c>
      <c r="AA1524" s="63" t="s">
        <v>2731</v>
      </c>
      <c r="AB1524" s="63">
        <v>3</v>
      </c>
      <c r="AC1524" s="63" t="s">
        <v>1288</v>
      </c>
      <c r="AD1524" s="63" t="s">
        <v>17421</v>
      </c>
      <c r="AG1524" s="63">
        <v>7118734</v>
      </c>
      <c r="AH1524" s="63" t="s">
        <v>26147</v>
      </c>
      <c r="AI1524" s="63" t="s">
        <v>26148</v>
      </c>
    </row>
    <row r="1525" spans="21:35" x14ac:dyDescent="0.3">
      <c r="U1525" s="63">
        <v>2218</v>
      </c>
      <c r="V1525" s="63">
        <v>7</v>
      </c>
      <c r="W1525" s="63" t="s">
        <v>2739</v>
      </c>
      <c r="X1525" s="63">
        <v>6</v>
      </c>
      <c r="Y1525" s="63" t="s">
        <v>2677</v>
      </c>
      <c r="Z1525" s="63">
        <v>6106</v>
      </c>
      <c r="AA1525" s="63" t="s">
        <v>2731</v>
      </c>
      <c r="AB1525" s="63">
        <v>3</v>
      </c>
      <c r="AC1525" s="63" t="s">
        <v>1288</v>
      </c>
      <c r="AD1525" s="63" t="s">
        <v>17421</v>
      </c>
      <c r="AG1525" s="72">
        <v>7119106</v>
      </c>
      <c r="AH1525" s="1" t="s">
        <v>23231</v>
      </c>
      <c r="AI1525" s="1" t="s">
        <v>23232</v>
      </c>
    </row>
    <row r="1526" spans="21:35" x14ac:dyDescent="0.3">
      <c r="U1526" s="63">
        <v>2219</v>
      </c>
      <c r="V1526" s="63">
        <v>5</v>
      </c>
      <c r="W1526" s="63" t="s">
        <v>2740</v>
      </c>
      <c r="X1526" s="63">
        <v>6</v>
      </c>
      <c r="Y1526" s="63" t="s">
        <v>2677</v>
      </c>
      <c r="Z1526" s="63">
        <v>6106</v>
      </c>
      <c r="AA1526" s="63" t="s">
        <v>2731</v>
      </c>
      <c r="AB1526" s="63">
        <v>3</v>
      </c>
      <c r="AC1526" s="63" t="s">
        <v>1288</v>
      </c>
      <c r="AD1526" s="63" t="s">
        <v>17421</v>
      </c>
      <c r="AG1526" s="63">
        <v>7119292</v>
      </c>
      <c r="AH1526" s="63" t="s">
        <v>27063</v>
      </c>
      <c r="AI1526" s="63" t="s">
        <v>27064</v>
      </c>
    </row>
    <row r="1527" spans="21:35" x14ac:dyDescent="0.3">
      <c r="U1527" s="63">
        <v>2220</v>
      </c>
      <c r="V1527" s="63">
        <v>9</v>
      </c>
      <c r="W1527" s="63" t="s">
        <v>2741</v>
      </c>
      <c r="X1527" s="63">
        <v>6</v>
      </c>
      <c r="Y1527" s="63" t="s">
        <v>2677</v>
      </c>
      <c r="Z1527" s="63">
        <v>6106</v>
      </c>
      <c r="AA1527" s="63" t="s">
        <v>2731</v>
      </c>
      <c r="AB1527" s="63">
        <v>3</v>
      </c>
      <c r="AC1527" s="63" t="s">
        <v>1288</v>
      </c>
      <c r="AD1527" s="63" t="s">
        <v>17421</v>
      </c>
      <c r="AG1527" s="72">
        <v>7120034</v>
      </c>
      <c r="AH1527" s="1" t="s">
        <v>23069</v>
      </c>
      <c r="AI1527" s="1" t="s">
        <v>23070</v>
      </c>
    </row>
    <row r="1528" spans="21:35" x14ac:dyDescent="0.3">
      <c r="U1528" s="63">
        <v>2222</v>
      </c>
      <c r="V1528" s="63">
        <v>5</v>
      </c>
      <c r="W1528" s="63" t="s">
        <v>2742</v>
      </c>
      <c r="X1528" s="63">
        <v>6</v>
      </c>
      <c r="Y1528" s="63" t="s">
        <v>2677</v>
      </c>
      <c r="Z1528" s="63">
        <v>6110</v>
      </c>
      <c r="AA1528" s="63" t="s">
        <v>2743</v>
      </c>
      <c r="AB1528" s="63">
        <v>2</v>
      </c>
      <c r="AC1528" s="63" t="s">
        <v>1364</v>
      </c>
      <c r="AD1528" s="63" t="s">
        <v>17421</v>
      </c>
      <c r="AG1528" s="63">
        <v>7122529</v>
      </c>
      <c r="AH1528" s="63" t="s">
        <v>27900</v>
      </c>
      <c r="AI1528" s="63" t="s">
        <v>27901</v>
      </c>
    </row>
    <row r="1529" spans="21:35" x14ac:dyDescent="0.3">
      <c r="U1529" s="63">
        <v>2223</v>
      </c>
      <c r="V1529" s="63">
        <v>3</v>
      </c>
      <c r="W1529" s="63" t="s">
        <v>1683</v>
      </c>
      <c r="X1529" s="63">
        <v>6</v>
      </c>
      <c r="Y1529" s="63" t="s">
        <v>2677</v>
      </c>
      <c r="Z1529" s="63">
        <v>6110</v>
      </c>
      <c r="AA1529" s="63" t="s">
        <v>2743</v>
      </c>
      <c r="AB1529" s="63">
        <v>2</v>
      </c>
      <c r="AC1529" s="63" t="s">
        <v>1364</v>
      </c>
      <c r="AD1529" s="63" t="s">
        <v>17421</v>
      </c>
      <c r="AG1529" s="63">
        <v>7122993</v>
      </c>
      <c r="AH1529" s="63" t="s">
        <v>26013</v>
      </c>
      <c r="AI1529" s="63" t="s">
        <v>26014</v>
      </c>
    </row>
    <row r="1530" spans="21:35" x14ac:dyDescent="0.3">
      <c r="U1530" s="63">
        <v>2224</v>
      </c>
      <c r="V1530" s="63">
        <v>1</v>
      </c>
      <c r="W1530" s="63" t="s">
        <v>2744</v>
      </c>
      <c r="X1530" s="63">
        <v>6</v>
      </c>
      <c r="Y1530" s="63" t="s">
        <v>2677</v>
      </c>
      <c r="Z1530" s="63">
        <v>6110</v>
      </c>
      <c r="AA1530" s="63" t="s">
        <v>2743</v>
      </c>
      <c r="AB1530" s="63">
        <v>2</v>
      </c>
      <c r="AC1530" s="63" t="s">
        <v>1364</v>
      </c>
      <c r="AD1530" s="63" t="s">
        <v>17421</v>
      </c>
      <c r="AG1530" s="63">
        <v>7123852</v>
      </c>
      <c r="AH1530" s="63" t="s">
        <v>27271</v>
      </c>
      <c r="AI1530" s="63" t="s">
        <v>27272</v>
      </c>
    </row>
    <row r="1531" spans="21:35" x14ac:dyDescent="0.3">
      <c r="U1531" s="63">
        <v>2226</v>
      </c>
      <c r="V1531" s="63">
        <v>8</v>
      </c>
      <c r="W1531" s="63" t="s">
        <v>2745</v>
      </c>
      <c r="X1531" s="63">
        <v>6</v>
      </c>
      <c r="Y1531" s="63" t="s">
        <v>2677</v>
      </c>
      <c r="Z1531" s="63">
        <v>6110</v>
      </c>
      <c r="AA1531" s="63" t="s">
        <v>2743</v>
      </c>
      <c r="AB1531" s="63">
        <v>2</v>
      </c>
      <c r="AC1531" s="63" t="s">
        <v>1364</v>
      </c>
      <c r="AD1531" s="63" t="s">
        <v>17421</v>
      </c>
      <c r="AG1531" s="63">
        <v>7124909</v>
      </c>
      <c r="AH1531" s="63" t="s">
        <v>26031</v>
      </c>
      <c r="AI1531" s="63" t="s">
        <v>26032</v>
      </c>
    </row>
    <row r="1532" spans="21:35" x14ac:dyDescent="0.3">
      <c r="U1532" s="63">
        <v>2227</v>
      </c>
      <c r="V1532" s="63">
        <v>6</v>
      </c>
      <c r="W1532" s="63" t="s">
        <v>2746</v>
      </c>
      <c r="X1532" s="63">
        <v>6</v>
      </c>
      <c r="Y1532" s="63" t="s">
        <v>2677</v>
      </c>
      <c r="Z1532" s="63">
        <v>6110</v>
      </c>
      <c r="AA1532" s="63" t="s">
        <v>2743</v>
      </c>
      <c r="AB1532" s="63">
        <v>2</v>
      </c>
      <c r="AC1532" s="63" t="s">
        <v>1364</v>
      </c>
      <c r="AD1532" s="63" t="s">
        <v>17421</v>
      </c>
      <c r="AG1532" s="63">
        <v>7125275</v>
      </c>
      <c r="AH1532" s="63" t="s">
        <v>25997</v>
      </c>
      <c r="AI1532" s="63" t="s">
        <v>25998</v>
      </c>
    </row>
    <row r="1533" spans="21:35" x14ac:dyDescent="0.3">
      <c r="U1533" s="63">
        <v>2228</v>
      </c>
      <c r="V1533" s="63">
        <v>4</v>
      </c>
      <c r="W1533" s="63" t="s">
        <v>2747</v>
      </c>
      <c r="X1533" s="63">
        <v>6</v>
      </c>
      <c r="Y1533" s="63" t="s">
        <v>2677</v>
      </c>
      <c r="Z1533" s="63">
        <v>6110</v>
      </c>
      <c r="AA1533" s="63" t="s">
        <v>2743</v>
      </c>
      <c r="AB1533" s="63">
        <v>2</v>
      </c>
      <c r="AC1533" s="63" t="s">
        <v>1364</v>
      </c>
      <c r="AD1533" s="63" t="s">
        <v>17421</v>
      </c>
      <c r="AG1533" s="72">
        <v>7125595</v>
      </c>
      <c r="AH1533" s="1" t="s">
        <v>23955</v>
      </c>
      <c r="AI1533" s="1" t="s">
        <v>23956</v>
      </c>
    </row>
    <row r="1534" spans="21:35" x14ac:dyDescent="0.3">
      <c r="U1534" s="63">
        <v>2231</v>
      </c>
      <c r="V1534" s="63">
        <v>4</v>
      </c>
      <c r="W1534" s="63" t="s">
        <v>2748</v>
      </c>
      <c r="X1534" s="63">
        <v>6</v>
      </c>
      <c r="Y1534" s="63" t="s">
        <v>2677</v>
      </c>
      <c r="Z1534" s="63">
        <v>6110</v>
      </c>
      <c r="AA1534" s="63" t="s">
        <v>2743</v>
      </c>
      <c r="AB1534" s="63">
        <v>2</v>
      </c>
      <c r="AC1534" s="63" t="s">
        <v>1364</v>
      </c>
      <c r="AD1534" s="63" t="s">
        <v>17421</v>
      </c>
      <c r="AG1534" s="72">
        <v>7127128</v>
      </c>
      <c r="AH1534" s="1" t="s">
        <v>24407</v>
      </c>
      <c r="AI1534" s="1" t="s">
        <v>24408</v>
      </c>
    </row>
    <row r="1535" spans="21:35" x14ac:dyDescent="0.3">
      <c r="U1535" s="63">
        <v>2232</v>
      </c>
      <c r="V1535" s="63">
        <v>2</v>
      </c>
      <c r="W1535" s="63" t="s">
        <v>2749</v>
      </c>
      <c r="X1535" s="63">
        <v>6</v>
      </c>
      <c r="Y1535" s="63" t="s">
        <v>2677</v>
      </c>
      <c r="Z1535" s="63">
        <v>6110</v>
      </c>
      <c r="AA1535" s="63" t="s">
        <v>2743</v>
      </c>
      <c r="AB1535" s="63">
        <v>2</v>
      </c>
      <c r="AC1535" s="63" t="s">
        <v>1364</v>
      </c>
      <c r="AD1535" s="63" t="s">
        <v>17421</v>
      </c>
      <c r="AG1535" s="72">
        <v>7127389</v>
      </c>
      <c r="AH1535" s="1" t="s">
        <v>21723</v>
      </c>
      <c r="AI1535" s="1" t="s">
        <v>21724</v>
      </c>
    </row>
    <row r="1536" spans="21:35" x14ac:dyDescent="0.3">
      <c r="U1536" s="63">
        <v>2233</v>
      </c>
      <c r="V1536" s="63">
        <v>0</v>
      </c>
      <c r="W1536" s="63" t="s">
        <v>2750</v>
      </c>
      <c r="X1536" s="63">
        <v>6</v>
      </c>
      <c r="Y1536" s="63" t="s">
        <v>2677</v>
      </c>
      <c r="Z1536" s="63">
        <v>6110</v>
      </c>
      <c r="AA1536" s="63" t="s">
        <v>2743</v>
      </c>
      <c r="AB1536" s="63">
        <v>3</v>
      </c>
      <c r="AC1536" s="63" t="s">
        <v>1288</v>
      </c>
      <c r="AD1536" s="63" t="s">
        <v>17421</v>
      </c>
      <c r="AG1536" s="63">
        <v>7129444</v>
      </c>
      <c r="AH1536" s="63" t="s">
        <v>25101</v>
      </c>
      <c r="AI1536" s="63" t="s">
        <v>25102</v>
      </c>
    </row>
    <row r="1537" spans="21:35" x14ac:dyDescent="0.3">
      <c r="U1537" s="63">
        <v>2234</v>
      </c>
      <c r="V1537" s="63">
        <v>9</v>
      </c>
      <c r="W1537" s="63" t="s">
        <v>2751</v>
      </c>
      <c r="X1537" s="63">
        <v>6</v>
      </c>
      <c r="Y1537" s="63" t="s">
        <v>2677</v>
      </c>
      <c r="Z1537" s="63">
        <v>6102</v>
      </c>
      <c r="AA1537" s="63" t="s">
        <v>2752</v>
      </c>
      <c r="AB1537" s="63">
        <v>2</v>
      </c>
      <c r="AC1537" s="63" t="s">
        <v>1364</v>
      </c>
      <c r="AD1537" s="63" t="s">
        <v>17421</v>
      </c>
      <c r="AG1537" s="72">
        <v>7129561</v>
      </c>
      <c r="AH1537" s="1" t="s">
        <v>23347</v>
      </c>
      <c r="AI1537" s="1" t="s">
        <v>23348</v>
      </c>
    </row>
    <row r="1538" spans="21:35" x14ac:dyDescent="0.3">
      <c r="U1538" s="63">
        <v>2235</v>
      </c>
      <c r="V1538" s="63">
        <v>7</v>
      </c>
      <c r="W1538" s="63" t="s">
        <v>2753</v>
      </c>
      <c r="X1538" s="63">
        <v>6</v>
      </c>
      <c r="Y1538" s="63" t="s">
        <v>2677</v>
      </c>
      <c r="Z1538" s="63">
        <v>6102</v>
      </c>
      <c r="AA1538" s="63" t="s">
        <v>2752</v>
      </c>
      <c r="AB1538" s="63">
        <v>2</v>
      </c>
      <c r="AC1538" s="63" t="s">
        <v>1364</v>
      </c>
      <c r="AD1538" s="63" t="s">
        <v>17421</v>
      </c>
      <c r="AG1538" s="63">
        <v>7132301</v>
      </c>
      <c r="AH1538" s="63" t="s">
        <v>25499</v>
      </c>
      <c r="AI1538" s="63" t="s">
        <v>25500</v>
      </c>
    </row>
    <row r="1539" spans="21:35" x14ac:dyDescent="0.3">
      <c r="U1539" s="63">
        <v>2236</v>
      </c>
      <c r="V1539" s="63">
        <v>5</v>
      </c>
      <c r="W1539" s="63" t="s">
        <v>2754</v>
      </c>
      <c r="X1539" s="63">
        <v>6</v>
      </c>
      <c r="Y1539" s="63" t="s">
        <v>2677</v>
      </c>
      <c r="Z1539" s="63">
        <v>6102</v>
      </c>
      <c r="AA1539" s="63" t="s">
        <v>2752</v>
      </c>
      <c r="AB1539" s="63">
        <v>2</v>
      </c>
      <c r="AC1539" s="63" t="s">
        <v>1364</v>
      </c>
      <c r="AD1539" s="63" t="s">
        <v>17421</v>
      </c>
      <c r="AG1539" s="63">
        <v>7133884</v>
      </c>
      <c r="AH1539" s="63" t="s">
        <v>27952</v>
      </c>
      <c r="AI1539" s="63" t="s">
        <v>27953</v>
      </c>
    </row>
    <row r="1540" spans="21:35" x14ac:dyDescent="0.3">
      <c r="U1540" s="63">
        <v>2237</v>
      </c>
      <c r="V1540" s="63">
        <v>3</v>
      </c>
      <c r="W1540" s="63" t="s">
        <v>2755</v>
      </c>
      <c r="X1540" s="63">
        <v>6</v>
      </c>
      <c r="Y1540" s="63" t="s">
        <v>2677</v>
      </c>
      <c r="Z1540" s="63">
        <v>6102</v>
      </c>
      <c r="AA1540" s="63" t="s">
        <v>2752</v>
      </c>
      <c r="AB1540" s="63">
        <v>2</v>
      </c>
      <c r="AC1540" s="63" t="s">
        <v>1364</v>
      </c>
      <c r="AD1540" s="63" t="s">
        <v>17421</v>
      </c>
      <c r="AG1540" s="63">
        <v>7134020</v>
      </c>
      <c r="AH1540" s="63" t="s">
        <v>27163</v>
      </c>
      <c r="AI1540" s="63" t="s">
        <v>27164</v>
      </c>
    </row>
    <row r="1541" spans="21:35" x14ac:dyDescent="0.3">
      <c r="U1541" s="63">
        <v>2238</v>
      </c>
      <c r="V1541" s="63">
        <v>1</v>
      </c>
      <c r="W1541" s="63" t="s">
        <v>2756</v>
      </c>
      <c r="X1541" s="63">
        <v>6</v>
      </c>
      <c r="Y1541" s="63" t="s">
        <v>2677</v>
      </c>
      <c r="Z1541" s="63">
        <v>6102</v>
      </c>
      <c r="AA1541" s="63" t="s">
        <v>2752</v>
      </c>
      <c r="AB1541" s="63">
        <v>2</v>
      </c>
      <c r="AC1541" s="63" t="s">
        <v>1364</v>
      </c>
      <c r="AD1541" s="63" t="s">
        <v>17421</v>
      </c>
      <c r="AG1541" s="63">
        <v>7134712</v>
      </c>
      <c r="AH1541" s="63" t="s">
        <v>26483</v>
      </c>
      <c r="AI1541" s="63" t="s">
        <v>26484</v>
      </c>
    </row>
    <row r="1542" spans="21:35" x14ac:dyDescent="0.3">
      <c r="U1542" s="63">
        <v>2240</v>
      </c>
      <c r="V1542" s="63">
        <v>3</v>
      </c>
      <c r="W1542" s="63" t="s">
        <v>2757</v>
      </c>
      <c r="X1542" s="63">
        <v>6</v>
      </c>
      <c r="Y1542" s="63" t="s">
        <v>2677</v>
      </c>
      <c r="Z1542" s="63">
        <v>6102</v>
      </c>
      <c r="AA1542" s="63" t="s">
        <v>2752</v>
      </c>
      <c r="AB1542" s="63">
        <v>2</v>
      </c>
      <c r="AC1542" s="63" t="s">
        <v>1364</v>
      </c>
      <c r="AD1542" s="63" t="s">
        <v>17421</v>
      </c>
      <c r="AG1542" s="63">
        <v>7135373</v>
      </c>
      <c r="AH1542" s="63" t="s">
        <v>28198</v>
      </c>
      <c r="AI1542" s="63" t="s">
        <v>28199</v>
      </c>
    </row>
    <row r="1543" spans="21:35" x14ac:dyDescent="0.3">
      <c r="U1543" s="63">
        <v>2243</v>
      </c>
      <c r="V1543" s="63">
        <v>8</v>
      </c>
      <c r="W1543" s="63" t="s">
        <v>2758</v>
      </c>
      <c r="X1543" s="63">
        <v>6</v>
      </c>
      <c r="Y1543" s="63" t="s">
        <v>2677</v>
      </c>
      <c r="Z1543" s="63">
        <v>6102</v>
      </c>
      <c r="AA1543" s="63" t="s">
        <v>2752</v>
      </c>
      <c r="AB1543" s="63">
        <v>2</v>
      </c>
      <c r="AC1543" s="63" t="s">
        <v>1364</v>
      </c>
      <c r="AD1543" s="63" t="s">
        <v>17421</v>
      </c>
      <c r="AG1543" s="63">
        <v>7136121</v>
      </c>
      <c r="AH1543" s="63" t="s">
        <v>25637</v>
      </c>
      <c r="AI1543" s="63" t="s">
        <v>25638</v>
      </c>
    </row>
    <row r="1544" spans="21:35" x14ac:dyDescent="0.3">
      <c r="U1544" s="63">
        <v>2244</v>
      </c>
      <c r="V1544" s="63">
        <v>6</v>
      </c>
      <c r="W1544" s="63" t="s">
        <v>2759</v>
      </c>
      <c r="X1544" s="63">
        <v>6</v>
      </c>
      <c r="Y1544" s="63" t="s">
        <v>2677</v>
      </c>
      <c r="Z1544" s="63">
        <v>6102</v>
      </c>
      <c r="AA1544" s="63" t="s">
        <v>2752</v>
      </c>
      <c r="AB1544" s="63">
        <v>3</v>
      </c>
      <c r="AC1544" s="63" t="s">
        <v>1288</v>
      </c>
      <c r="AD1544" s="63" t="s">
        <v>17421</v>
      </c>
      <c r="AG1544" s="63">
        <v>7136538</v>
      </c>
      <c r="AH1544" s="63" t="s">
        <v>26933</v>
      </c>
      <c r="AI1544" s="63" t="s">
        <v>26934</v>
      </c>
    </row>
    <row r="1545" spans="21:35" x14ac:dyDescent="0.3">
      <c r="U1545" s="63">
        <v>2246</v>
      </c>
      <c r="V1545" s="63">
        <v>2</v>
      </c>
      <c r="W1545" s="63" t="s">
        <v>2760</v>
      </c>
      <c r="X1545" s="63">
        <v>6</v>
      </c>
      <c r="Y1545" s="63" t="s">
        <v>2677</v>
      </c>
      <c r="Z1545" s="63">
        <v>6108</v>
      </c>
      <c r="AA1545" s="63" t="s">
        <v>2761</v>
      </c>
      <c r="AB1545" s="63">
        <v>2</v>
      </c>
      <c r="AC1545" s="63" t="s">
        <v>1364</v>
      </c>
      <c r="AD1545" s="63" t="s">
        <v>17421</v>
      </c>
      <c r="AG1545" s="63">
        <v>7136754</v>
      </c>
      <c r="AH1545" s="63" t="s">
        <v>25137</v>
      </c>
      <c r="AI1545" s="63" t="s">
        <v>25138</v>
      </c>
    </row>
    <row r="1546" spans="21:35" x14ac:dyDescent="0.3">
      <c r="U1546" s="63">
        <v>2247</v>
      </c>
      <c r="V1546" s="63">
        <v>0</v>
      </c>
      <c r="W1546" s="63" t="s">
        <v>2762</v>
      </c>
      <c r="X1546" s="63">
        <v>6</v>
      </c>
      <c r="Y1546" s="63" t="s">
        <v>2677</v>
      </c>
      <c r="Z1546" s="63">
        <v>6108</v>
      </c>
      <c r="AA1546" s="63" t="s">
        <v>2761</v>
      </c>
      <c r="AB1546" s="63">
        <v>2</v>
      </c>
      <c r="AC1546" s="63" t="s">
        <v>1364</v>
      </c>
      <c r="AD1546" s="63" t="s">
        <v>17421</v>
      </c>
      <c r="AG1546" s="72">
        <v>7137248</v>
      </c>
      <c r="AH1546" s="1" t="s">
        <v>22363</v>
      </c>
      <c r="AI1546" s="1" t="s">
        <v>22364</v>
      </c>
    </row>
    <row r="1547" spans="21:35" x14ac:dyDescent="0.3">
      <c r="U1547" s="63">
        <v>2248</v>
      </c>
      <c r="V1547" s="63">
        <v>9</v>
      </c>
      <c r="W1547" s="63" t="s">
        <v>2763</v>
      </c>
      <c r="X1547" s="63">
        <v>6</v>
      </c>
      <c r="Y1547" s="63" t="s">
        <v>2677</v>
      </c>
      <c r="Z1547" s="63">
        <v>6108</v>
      </c>
      <c r="AA1547" s="63" t="s">
        <v>2761</v>
      </c>
      <c r="AB1547" s="63">
        <v>2</v>
      </c>
      <c r="AC1547" s="63" t="s">
        <v>1364</v>
      </c>
      <c r="AD1547" s="63" t="s">
        <v>17421</v>
      </c>
      <c r="AG1547" s="72">
        <v>7138641</v>
      </c>
      <c r="AH1547" s="1" t="s">
        <v>22085</v>
      </c>
      <c r="AI1547" s="1" t="s">
        <v>22086</v>
      </c>
    </row>
    <row r="1548" spans="21:35" x14ac:dyDescent="0.3">
      <c r="U1548" s="63">
        <v>2249</v>
      </c>
      <c r="V1548" s="63">
        <v>7</v>
      </c>
      <c r="W1548" s="63" t="s">
        <v>2764</v>
      </c>
      <c r="X1548" s="63">
        <v>6</v>
      </c>
      <c r="Y1548" s="63" t="s">
        <v>2677</v>
      </c>
      <c r="Z1548" s="63">
        <v>6108</v>
      </c>
      <c r="AA1548" s="63" t="s">
        <v>2761</v>
      </c>
      <c r="AB1548" s="63">
        <v>2</v>
      </c>
      <c r="AC1548" s="63" t="s">
        <v>1364</v>
      </c>
      <c r="AD1548" s="63" t="s">
        <v>17421</v>
      </c>
      <c r="AG1548" s="63">
        <v>7138667</v>
      </c>
      <c r="AH1548" s="63" t="s">
        <v>27173</v>
      </c>
      <c r="AI1548" s="63" t="s">
        <v>27174</v>
      </c>
    </row>
    <row r="1549" spans="21:35" x14ac:dyDescent="0.3">
      <c r="U1549" s="63">
        <v>2250</v>
      </c>
      <c r="V1549" s="63">
        <v>0</v>
      </c>
      <c r="W1549" s="63" t="s">
        <v>2765</v>
      </c>
      <c r="X1549" s="63">
        <v>6</v>
      </c>
      <c r="Y1549" s="63" t="s">
        <v>2677</v>
      </c>
      <c r="Z1549" s="63">
        <v>6108</v>
      </c>
      <c r="AA1549" s="63" t="s">
        <v>2761</v>
      </c>
      <c r="AB1549" s="63">
        <v>2</v>
      </c>
      <c r="AC1549" s="63" t="s">
        <v>1364</v>
      </c>
      <c r="AD1549" s="63" t="s">
        <v>17421</v>
      </c>
      <c r="AG1549" s="72">
        <v>7139286</v>
      </c>
      <c r="AH1549" s="1" t="s">
        <v>24501</v>
      </c>
      <c r="AI1549" s="1" t="s">
        <v>24502</v>
      </c>
    </row>
    <row r="1550" spans="21:35" x14ac:dyDescent="0.3">
      <c r="U1550" s="63">
        <v>2251</v>
      </c>
      <c r="V1550" s="63">
        <v>9</v>
      </c>
      <c r="W1550" s="63" t="s">
        <v>2766</v>
      </c>
      <c r="X1550" s="63">
        <v>6</v>
      </c>
      <c r="Y1550" s="63" t="s">
        <v>2677</v>
      </c>
      <c r="Z1550" s="63">
        <v>6108</v>
      </c>
      <c r="AA1550" s="63" t="s">
        <v>2761</v>
      </c>
      <c r="AB1550" s="63">
        <v>2</v>
      </c>
      <c r="AC1550" s="63" t="s">
        <v>1364</v>
      </c>
      <c r="AD1550" s="63" t="s">
        <v>17421</v>
      </c>
      <c r="AG1550" s="63">
        <v>7139494</v>
      </c>
      <c r="AH1550" s="63" t="s">
        <v>25127</v>
      </c>
      <c r="AI1550" s="63" t="s">
        <v>25128</v>
      </c>
    </row>
    <row r="1551" spans="21:35" x14ac:dyDescent="0.3">
      <c r="U1551" s="63">
        <v>2255</v>
      </c>
      <c r="V1551" s="63">
        <v>1</v>
      </c>
      <c r="W1551" s="63" t="s">
        <v>2767</v>
      </c>
      <c r="X1551" s="63">
        <v>6</v>
      </c>
      <c r="Y1551" s="63" t="s">
        <v>2677</v>
      </c>
      <c r="Z1551" s="63">
        <v>6108</v>
      </c>
      <c r="AA1551" s="63" t="s">
        <v>2761</v>
      </c>
      <c r="AB1551" s="63">
        <v>2</v>
      </c>
      <c r="AC1551" s="63" t="s">
        <v>1364</v>
      </c>
      <c r="AD1551" s="63" t="s">
        <v>17421</v>
      </c>
      <c r="AG1551" s="72">
        <v>7140956</v>
      </c>
      <c r="AH1551" s="1" t="s">
        <v>24359</v>
      </c>
      <c r="AI1551" s="1" t="s">
        <v>24360</v>
      </c>
    </row>
    <row r="1552" spans="21:35" x14ac:dyDescent="0.3">
      <c r="U1552" s="63">
        <v>2257</v>
      </c>
      <c r="V1552" s="63">
        <v>8</v>
      </c>
      <c r="W1552" s="63" t="s">
        <v>2768</v>
      </c>
      <c r="X1552" s="63">
        <v>6</v>
      </c>
      <c r="Y1552" s="63" t="s">
        <v>2677</v>
      </c>
      <c r="Z1552" s="63">
        <v>6108</v>
      </c>
      <c r="AA1552" s="63" t="s">
        <v>2761</v>
      </c>
      <c r="AB1552" s="63">
        <v>2</v>
      </c>
      <c r="AC1552" s="63" t="s">
        <v>1364</v>
      </c>
      <c r="AD1552" s="63" t="s">
        <v>17421</v>
      </c>
      <c r="AG1552" s="72">
        <v>7142091</v>
      </c>
      <c r="AH1552" s="1" t="s">
        <v>22119</v>
      </c>
      <c r="AI1552" s="1" t="s">
        <v>22120</v>
      </c>
    </row>
    <row r="1553" spans="21:35" x14ac:dyDescent="0.3">
      <c r="U1553" s="63">
        <v>2258</v>
      </c>
      <c r="V1553" s="63">
        <v>6</v>
      </c>
      <c r="W1553" s="63" t="s">
        <v>2769</v>
      </c>
      <c r="X1553" s="63">
        <v>6</v>
      </c>
      <c r="Y1553" s="63" t="s">
        <v>2677</v>
      </c>
      <c r="Z1553" s="63">
        <v>6108</v>
      </c>
      <c r="AA1553" s="63" t="s">
        <v>2761</v>
      </c>
      <c r="AB1553" s="63">
        <v>3</v>
      </c>
      <c r="AC1553" s="63" t="s">
        <v>1288</v>
      </c>
      <c r="AD1553" s="63" t="s">
        <v>17421</v>
      </c>
      <c r="AG1553" s="63">
        <v>7142770</v>
      </c>
      <c r="AH1553" s="63" t="s">
        <v>25243</v>
      </c>
      <c r="AI1553" s="63" t="s">
        <v>25244</v>
      </c>
    </row>
    <row r="1554" spans="21:35" x14ac:dyDescent="0.3">
      <c r="U1554" s="63">
        <v>2259</v>
      </c>
      <c r="V1554" s="63">
        <v>4</v>
      </c>
      <c r="W1554" s="63" t="s">
        <v>2770</v>
      </c>
      <c r="X1554" s="63">
        <v>6</v>
      </c>
      <c r="Y1554" s="63" t="s">
        <v>2677</v>
      </c>
      <c r="Z1554" s="63">
        <v>6108</v>
      </c>
      <c r="AA1554" s="63" t="s">
        <v>2761</v>
      </c>
      <c r="AB1554" s="63">
        <v>3</v>
      </c>
      <c r="AC1554" s="63" t="s">
        <v>1288</v>
      </c>
      <c r="AD1554" s="63" t="s">
        <v>17421</v>
      </c>
      <c r="AG1554" s="63">
        <v>7142930</v>
      </c>
      <c r="AH1554" s="63" t="s">
        <v>27005</v>
      </c>
      <c r="AI1554" s="63" t="s">
        <v>27006</v>
      </c>
    </row>
    <row r="1555" spans="21:35" x14ac:dyDescent="0.3">
      <c r="U1555" s="63">
        <v>2260</v>
      </c>
      <c r="V1555" s="63">
        <v>8</v>
      </c>
      <c r="W1555" s="63" t="s">
        <v>2771</v>
      </c>
      <c r="X1555" s="63">
        <v>6</v>
      </c>
      <c r="Y1555" s="63" t="s">
        <v>2677</v>
      </c>
      <c r="Z1555" s="63">
        <v>6108</v>
      </c>
      <c r="AA1555" s="63" t="s">
        <v>2761</v>
      </c>
      <c r="AB1555" s="63">
        <v>4</v>
      </c>
      <c r="AC1555" s="63" t="s">
        <v>1291</v>
      </c>
      <c r="AD1555" s="63" t="s">
        <v>17421</v>
      </c>
      <c r="AG1555" s="63">
        <v>7143424</v>
      </c>
      <c r="AH1555" s="63" t="s">
        <v>25411</v>
      </c>
      <c r="AI1555" s="63" t="s">
        <v>25412</v>
      </c>
    </row>
    <row r="1556" spans="21:35" x14ac:dyDescent="0.3">
      <c r="U1556" s="63">
        <v>2262</v>
      </c>
      <c r="V1556" s="63">
        <v>4</v>
      </c>
      <c r="W1556" s="63" t="s">
        <v>2772</v>
      </c>
      <c r="X1556" s="63">
        <v>6</v>
      </c>
      <c r="Y1556" s="63" t="s">
        <v>2677</v>
      </c>
      <c r="Z1556" s="63">
        <v>6111</v>
      </c>
      <c r="AA1556" s="63" t="s">
        <v>2773</v>
      </c>
      <c r="AB1556" s="63">
        <v>2</v>
      </c>
      <c r="AC1556" s="63" t="s">
        <v>1364</v>
      </c>
      <c r="AD1556" s="63" t="s">
        <v>17421</v>
      </c>
      <c r="AG1556" s="63">
        <v>7143603</v>
      </c>
      <c r="AH1556" s="63" t="s">
        <v>26469</v>
      </c>
      <c r="AI1556" s="63" t="s">
        <v>26470</v>
      </c>
    </row>
    <row r="1557" spans="21:35" x14ac:dyDescent="0.3">
      <c r="U1557" s="63">
        <v>2263</v>
      </c>
      <c r="V1557" s="63">
        <v>2</v>
      </c>
      <c r="W1557" s="63" t="s">
        <v>2774</v>
      </c>
      <c r="X1557" s="63">
        <v>6</v>
      </c>
      <c r="Y1557" s="63" t="s">
        <v>2677</v>
      </c>
      <c r="Z1557" s="63">
        <v>6111</v>
      </c>
      <c r="AA1557" s="63" t="s">
        <v>2773</v>
      </c>
      <c r="AB1557" s="63">
        <v>2</v>
      </c>
      <c r="AC1557" s="63" t="s">
        <v>1364</v>
      </c>
      <c r="AD1557" s="63" t="s">
        <v>17421</v>
      </c>
      <c r="AG1557" s="72">
        <v>7144263</v>
      </c>
      <c r="AH1557" s="1" t="s">
        <v>23395</v>
      </c>
      <c r="AI1557" s="1" t="s">
        <v>23396</v>
      </c>
    </row>
    <row r="1558" spans="21:35" x14ac:dyDescent="0.3">
      <c r="U1558" s="63">
        <v>2264</v>
      </c>
      <c r="V1558" s="63">
        <v>0</v>
      </c>
      <c r="W1558" s="63" t="s">
        <v>2775</v>
      </c>
      <c r="X1558" s="63">
        <v>6</v>
      </c>
      <c r="Y1558" s="63" t="s">
        <v>2677</v>
      </c>
      <c r="Z1558" s="63">
        <v>6111</v>
      </c>
      <c r="AA1558" s="63" t="s">
        <v>2773</v>
      </c>
      <c r="AB1558" s="63">
        <v>2</v>
      </c>
      <c r="AC1558" s="63" t="s">
        <v>1364</v>
      </c>
      <c r="AD1558" s="63" t="s">
        <v>17421</v>
      </c>
      <c r="AG1558" s="72">
        <v>7144339</v>
      </c>
      <c r="AH1558" s="1" t="s">
        <v>22389</v>
      </c>
      <c r="AI1558" s="1" t="s">
        <v>22390</v>
      </c>
    </row>
    <row r="1559" spans="21:35" x14ac:dyDescent="0.3">
      <c r="U1559" s="63">
        <v>2265</v>
      </c>
      <c r="V1559" s="63">
        <v>9</v>
      </c>
      <c r="W1559" s="63" t="s">
        <v>2776</v>
      </c>
      <c r="X1559" s="63">
        <v>6</v>
      </c>
      <c r="Y1559" s="63" t="s">
        <v>2677</v>
      </c>
      <c r="Z1559" s="63">
        <v>6116</v>
      </c>
      <c r="AA1559" s="63" t="s">
        <v>2777</v>
      </c>
      <c r="AB1559" s="63">
        <v>2</v>
      </c>
      <c r="AC1559" s="63" t="s">
        <v>1364</v>
      </c>
      <c r="AD1559" s="63" t="s">
        <v>17421</v>
      </c>
      <c r="AG1559" s="72">
        <v>7144344</v>
      </c>
      <c r="AH1559" s="1" t="s">
        <v>22393</v>
      </c>
      <c r="AI1559" s="1" t="s">
        <v>22394</v>
      </c>
    </row>
    <row r="1560" spans="21:35" x14ac:dyDescent="0.3">
      <c r="U1560" s="63">
        <v>2266</v>
      </c>
      <c r="V1560" s="63">
        <v>7</v>
      </c>
      <c r="W1560" s="63" t="s">
        <v>2778</v>
      </c>
      <c r="X1560" s="63">
        <v>6</v>
      </c>
      <c r="Y1560" s="63" t="s">
        <v>2677</v>
      </c>
      <c r="Z1560" s="63">
        <v>6116</v>
      </c>
      <c r="AA1560" s="63" t="s">
        <v>2777</v>
      </c>
      <c r="AB1560" s="63">
        <v>2</v>
      </c>
      <c r="AC1560" s="63" t="s">
        <v>1364</v>
      </c>
      <c r="AD1560" s="63" t="s">
        <v>17421</v>
      </c>
      <c r="AG1560" s="72">
        <v>7144843</v>
      </c>
      <c r="AH1560" s="1" t="s">
        <v>24787</v>
      </c>
      <c r="AI1560" s="1" t="s">
        <v>24788</v>
      </c>
    </row>
    <row r="1561" spans="21:35" x14ac:dyDescent="0.3">
      <c r="U1561" s="63">
        <v>2267</v>
      </c>
      <c r="V1561" s="63">
        <v>5</v>
      </c>
      <c r="W1561" s="63" t="s">
        <v>2779</v>
      </c>
      <c r="X1561" s="63">
        <v>6</v>
      </c>
      <c r="Y1561" s="63" t="s">
        <v>2677</v>
      </c>
      <c r="Z1561" s="63">
        <v>6116</v>
      </c>
      <c r="AA1561" s="63" t="s">
        <v>2777</v>
      </c>
      <c r="AB1561" s="63">
        <v>2</v>
      </c>
      <c r="AC1561" s="63" t="s">
        <v>1364</v>
      </c>
      <c r="AD1561" s="63" t="s">
        <v>17421</v>
      </c>
      <c r="AG1561" s="63">
        <v>7144914</v>
      </c>
      <c r="AH1561" s="63" t="s">
        <v>25031</v>
      </c>
      <c r="AI1561" s="63" t="s">
        <v>25032</v>
      </c>
    </row>
    <row r="1562" spans="21:35" x14ac:dyDescent="0.3">
      <c r="U1562" s="63">
        <v>2268</v>
      </c>
      <c r="V1562" s="63">
        <v>3</v>
      </c>
      <c r="W1562" s="63" t="s">
        <v>2780</v>
      </c>
      <c r="X1562" s="63">
        <v>6</v>
      </c>
      <c r="Y1562" s="63" t="s">
        <v>2677</v>
      </c>
      <c r="Z1562" s="63">
        <v>6116</v>
      </c>
      <c r="AA1562" s="63" t="s">
        <v>2777</v>
      </c>
      <c r="AB1562" s="63">
        <v>2</v>
      </c>
      <c r="AC1562" s="63" t="s">
        <v>1364</v>
      </c>
      <c r="AD1562" s="63" t="s">
        <v>17421</v>
      </c>
      <c r="AG1562" s="63">
        <v>7145354</v>
      </c>
      <c r="AH1562" s="63" t="s">
        <v>25743</v>
      </c>
      <c r="AI1562" s="63" t="s">
        <v>25744</v>
      </c>
    </row>
    <row r="1563" spans="21:35" x14ac:dyDescent="0.3">
      <c r="U1563" s="63">
        <v>2271</v>
      </c>
      <c r="V1563" s="63">
        <v>3</v>
      </c>
      <c r="W1563" s="63" t="s">
        <v>2781</v>
      </c>
      <c r="X1563" s="63">
        <v>6</v>
      </c>
      <c r="Y1563" s="63" t="s">
        <v>2677</v>
      </c>
      <c r="Z1563" s="63">
        <v>6116</v>
      </c>
      <c r="AA1563" s="63" t="s">
        <v>2777</v>
      </c>
      <c r="AB1563" s="63">
        <v>2</v>
      </c>
      <c r="AC1563" s="63" t="s">
        <v>1364</v>
      </c>
      <c r="AD1563" s="63" t="s">
        <v>17421</v>
      </c>
      <c r="AG1563" s="63">
        <v>7147411</v>
      </c>
      <c r="AH1563" s="63" t="s">
        <v>27344</v>
      </c>
      <c r="AI1563" s="63" t="s">
        <v>27345</v>
      </c>
    </row>
    <row r="1564" spans="21:35" x14ac:dyDescent="0.3">
      <c r="U1564" s="63">
        <v>2274</v>
      </c>
      <c r="V1564" s="63">
        <v>8</v>
      </c>
      <c r="W1564" s="63" t="s">
        <v>2782</v>
      </c>
      <c r="X1564" s="63">
        <v>6</v>
      </c>
      <c r="Y1564" s="63" t="s">
        <v>2677</v>
      </c>
      <c r="Z1564" s="63">
        <v>6116</v>
      </c>
      <c r="AA1564" s="63" t="s">
        <v>2777</v>
      </c>
      <c r="AB1564" s="63">
        <v>2</v>
      </c>
      <c r="AC1564" s="63" t="s">
        <v>1364</v>
      </c>
      <c r="AD1564" s="63" t="s">
        <v>17421</v>
      </c>
      <c r="AG1564" s="63">
        <v>7149105</v>
      </c>
      <c r="AH1564" s="63" t="s">
        <v>28226</v>
      </c>
      <c r="AI1564" s="63" t="s">
        <v>28227</v>
      </c>
    </row>
    <row r="1565" spans="21:35" x14ac:dyDescent="0.3">
      <c r="U1565" s="63">
        <v>2275</v>
      </c>
      <c r="V1565" s="63">
        <v>6</v>
      </c>
      <c r="W1565" s="63" t="s">
        <v>2783</v>
      </c>
      <c r="X1565" s="63">
        <v>6</v>
      </c>
      <c r="Y1565" s="63" t="s">
        <v>2677</v>
      </c>
      <c r="Z1565" s="63">
        <v>6116</v>
      </c>
      <c r="AA1565" s="63" t="s">
        <v>2777</v>
      </c>
      <c r="AB1565" s="63">
        <v>2</v>
      </c>
      <c r="AC1565" s="63" t="s">
        <v>1364</v>
      </c>
      <c r="AD1565" s="63" t="s">
        <v>17421</v>
      </c>
      <c r="AG1565" s="72">
        <v>7150110</v>
      </c>
      <c r="AH1565" s="1" t="s">
        <v>24249</v>
      </c>
      <c r="AI1565" s="1" t="s">
        <v>24250</v>
      </c>
    </row>
    <row r="1566" spans="21:35" x14ac:dyDescent="0.3">
      <c r="U1566" s="63">
        <v>2278</v>
      </c>
      <c r="V1566" s="63">
        <v>0</v>
      </c>
      <c r="W1566" s="63" t="s">
        <v>2784</v>
      </c>
      <c r="X1566" s="63">
        <v>6</v>
      </c>
      <c r="Y1566" s="63" t="s">
        <v>2677</v>
      </c>
      <c r="Z1566" s="63">
        <v>6116</v>
      </c>
      <c r="AA1566" s="63" t="s">
        <v>2777</v>
      </c>
      <c r="AB1566" s="63">
        <v>3</v>
      </c>
      <c r="AC1566" s="63" t="s">
        <v>1288</v>
      </c>
      <c r="AD1566" s="63" t="s">
        <v>17421</v>
      </c>
      <c r="AG1566" s="63">
        <v>7150904</v>
      </c>
      <c r="AH1566" s="63" t="s">
        <v>27249</v>
      </c>
      <c r="AI1566" s="63" t="s">
        <v>27250</v>
      </c>
    </row>
    <row r="1567" spans="21:35" x14ac:dyDescent="0.3">
      <c r="U1567" s="63">
        <v>2279</v>
      </c>
      <c r="V1567" s="63">
        <v>9</v>
      </c>
      <c r="W1567" s="63" t="s">
        <v>2785</v>
      </c>
      <c r="X1567" s="63">
        <v>6</v>
      </c>
      <c r="Y1567" s="63" t="s">
        <v>2677</v>
      </c>
      <c r="Z1567" s="63">
        <v>6116</v>
      </c>
      <c r="AA1567" s="63" t="s">
        <v>2777</v>
      </c>
      <c r="AB1567" s="63">
        <v>2</v>
      </c>
      <c r="AC1567" s="63" t="s">
        <v>1364</v>
      </c>
      <c r="AD1567" s="63" t="s">
        <v>17421</v>
      </c>
      <c r="AG1567" s="72">
        <v>7150964</v>
      </c>
      <c r="AH1567" s="1" t="s">
        <v>23709</v>
      </c>
      <c r="AI1567" s="1" t="s">
        <v>23710</v>
      </c>
    </row>
    <row r="1568" spans="21:35" x14ac:dyDescent="0.3">
      <c r="U1568" s="63">
        <v>2280</v>
      </c>
      <c r="V1568" s="63">
        <v>2</v>
      </c>
      <c r="W1568" s="63" t="s">
        <v>2786</v>
      </c>
      <c r="X1568" s="63">
        <v>6</v>
      </c>
      <c r="Y1568" s="63" t="s">
        <v>2677</v>
      </c>
      <c r="Z1568" s="63">
        <v>6115</v>
      </c>
      <c r="AA1568" s="63" t="s">
        <v>2787</v>
      </c>
      <c r="AB1568" s="63">
        <v>2</v>
      </c>
      <c r="AC1568" s="63" t="s">
        <v>1364</v>
      </c>
      <c r="AD1568" s="63" t="s">
        <v>17421</v>
      </c>
      <c r="AG1568" s="63">
        <v>7150964</v>
      </c>
      <c r="AH1568" s="63" t="s">
        <v>23709</v>
      </c>
      <c r="AI1568" s="63" t="s">
        <v>23710</v>
      </c>
    </row>
    <row r="1569" spans="21:35" x14ac:dyDescent="0.3">
      <c r="U1569" s="63">
        <v>2282</v>
      </c>
      <c r="V1569" s="63">
        <v>9</v>
      </c>
      <c r="W1569" s="63" t="s">
        <v>2788</v>
      </c>
      <c r="X1569" s="63">
        <v>6</v>
      </c>
      <c r="Y1569" s="63" t="s">
        <v>2677</v>
      </c>
      <c r="Z1569" s="63">
        <v>6115</v>
      </c>
      <c r="AA1569" s="63" t="s">
        <v>2787</v>
      </c>
      <c r="AB1569" s="63">
        <v>2</v>
      </c>
      <c r="AC1569" s="63" t="s">
        <v>1364</v>
      </c>
      <c r="AD1569" s="63" t="s">
        <v>17421</v>
      </c>
      <c r="AG1569" s="63">
        <v>7152873</v>
      </c>
      <c r="AH1569" s="63" t="s">
        <v>25495</v>
      </c>
      <c r="AI1569" s="63" t="s">
        <v>25496</v>
      </c>
    </row>
    <row r="1570" spans="21:35" x14ac:dyDescent="0.3">
      <c r="U1570" s="63">
        <v>2283</v>
      </c>
      <c r="V1570" s="63">
        <v>7</v>
      </c>
      <c r="W1570" s="63" t="s">
        <v>2789</v>
      </c>
      <c r="X1570" s="63">
        <v>6</v>
      </c>
      <c r="Y1570" s="63" t="s">
        <v>2677</v>
      </c>
      <c r="Z1570" s="63">
        <v>6115</v>
      </c>
      <c r="AA1570" s="63" t="s">
        <v>2787</v>
      </c>
      <c r="AB1570" s="63">
        <v>2</v>
      </c>
      <c r="AC1570" s="63" t="s">
        <v>1364</v>
      </c>
      <c r="AD1570" s="63" t="s">
        <v>17421</v>
      </c>
      <c r="AG1570" s="63">
        <v>7154684</v>
      </c>
      <c r="AH1570" s="63" t="s">
        <v>26901</v>
      </c>
      <c r="AI1570" s="63" t="s">
        <v>26902</v>
      </c>
    </row>
    <row r="1571" spans="21:35" x14ac:dyDescent="0.3">
      <c r="U1571" s="63">
        <v>2284</v>
      </c>
      <c r="V1571" s="63">
        <v>5</v>
      </c>
      <c r="W1571" s="63" t="s">
        <v>2790</v>
      </c>
      <c r="X1571" s="63">
        <v>6</v>
      </c>
      <c r="Y1571" s="63" t="s">
        <v>2677</v>
      </c>
      <c r="Z1571" s="63">
        <v>6115</v>
      </c>
      <c r="AA1571" s="63" t="s">
        <v>2787</v>
      </c>
      <c r="AB1571" s="63">
        <v>2</v>
      </c>
      <c r="AC1571" s="63" t="s">
        <v>1364</v>
      </c>
      <c r="AD1571" s="63" t="s">
        <v>17421</v>
      </c>
      <c r="AG1571" s="72">
        <v>7155066</v>
      </c>
      <c r="AH1571" s="1" t="s">
        <v>23541</v>
      </c>
      <c r="AI1571" s="1" t="s">
        <v>23542</v>
      </c>
    </row>
    <row r="1572" spans="21:35" x14ac:dyDescent="0.3">
      <c r="U1572" s="63">
        <v>2285</v>
      </c>
      <c r="V1572" s="63">
        <v>3</v>
      </c>
      <c r="W1572" s="63" t="s">
        <v>2791</v>
      </c>
      <c r="X1572" s="63">
        <v>6</v>
      </c>
      <c r="Y1572" s="63" t="s">
        <v>2677</v>
      </c>
      <c r="Z1572" s="63">
        <v>6115</v>
      </c>
      <c r="AA1572" s="63" t="s">
        <v>2787</v>
      </c>
      <c r="AB1572" s="63">
        <v>2</v>
      </c>
      <c r="AC1572" s="63" t="s">
        <v>1364</v>
      </c>
      <c r="AD1572" s="63" t="s">
        <v>17421</v>
      </c>
      <c r="AG1572" s="63">
        <v>7155217</v>
      </c>
      <c r="AH1572" s="63" t="s">
        <v>26593</v>
      </c>
      <c r="AI1572" s="63" t="s">
        <v>26594</v>
      </c>
    </row>
    <row r="1573" spans="21:35" x14ac:dyDescent="0.3">
      <c r="U1573" s="63">
        <v>2286</v>
      </c>
      <c r="V1573" s="63">
        <v>1</v>
      </c>
      <c r="W1573" s="63" t="s">
        <v>2792</v>
      </c>
      <c r="X1573" s="63">
        <v>6</v>
      </c>
      <c r="Y1573" s="63" t="s">
        <v>2677</v>
      </c>
      <c r="Z1573" s="63">
        <v>6115</v>
      </c>
      <c r="AA1573" s="63" t="s">
        <v>2787</v>
      </c>
      <c r="AB1573" s="63">
        <v>2</v>
      </c>
      <c r="AC1573" s="63" t="s">
        <v>1364</v>
      </c>
      <c r="AD1573" s="63" t="s">
        <v>17421</v>
      </c>
      <c r="AG1573" s="63">
        <v>7155218</v>
      </c>
      <c r="AH1573" s="63" t="s">
        <v>27195</v>
      </c>
      <c r="AI1573" s="63" t="s">
        <v>27196</v>
      </c>
    </row>
    <row r="1574" spans="21:35" x14ac:dyDescent="0.3">
      <c r="U1574" s="63">
        <v>2288</v>
      </c>
      <c r="V1574" s="63">
        <v>8</v>
      </c>
      <c r="W1574" s="63" t="s">
        <v>1280</v>
      </c>
      <c r="X1574" s="63">
        <v>6</v>
      </c>
      <c r="Y1574" s="63" t="s">
        <v>2677</v>
      </c>
      <c r="Z1574" s="63">
        <v>6115</v>
      </c>
      <c r="AA1574" s="63" t="s">
        <v>2787</v>
      </c>
      <c r="AB1574" s="63">
        <v>2</v>
      </c>
      <c r="AC1574" s="63" t="s">
        <v>1364</v>
      </c>
      <c r="AD1574" s="63" t="s">
        <v>17421</v>
      </c>
      <c r="AG1574" s="72">
        <v>7155368</v>
      </c>
      <c r="AH1574" s="1" t="s">
        <v>23701</v>
      </c>
      <c r="AI1574" s="1" t="s">
        <v>23702</v>
      </c>
    </row>
    <row r="1575" spans="21:35" x14ac:dyDescent="0.3">
      <c r="U1575" s="63">
        <v>2289</v>
      </c>
      <c r="V1575" s="63">
        <v>6</v>
      </c>
      <c r="W1575" s="63" t="s">
        <v>2793</v>
      </c>
      <c r="X1575" s="63">
        <v>6</v>
      </c>
      <c r="Y1575" s="63" t="s">
        <v>2677</v>
      </c>
      <c r="Z1575" s="63">
        <v>6115</v>
      </c>
      <c r="AA1575" s="63" t="s">
        <v>2787</v>
      </c>
      <c r="AB1575" s="63">
        <v>2</v>
      </c>
      <c r="AC1575" s="63" t="s">
        <v>1364</v>
      </c>
      <c r="AD1575" s="63" t="s">
        <v>17421</v>
      </c>
      <c r="AG1575" s="72">
        <v>7157920</v>
      </c>
      <c r="AH1575" s="1" t="s">
        <v>22169</v>
      </c>
      <c r="AI1575" s="1" t="s">
        <v>22170</v>
      </c>
    </row>
    <row r="1576" spans="21:35" x14ac:dyDescent="0.3">
      <c r="U1576" s="63">
        <v>2291</v>
      </c>
      <c r="V1576" s="63">
        <v>8</v>
      </c>
      <c r="W1576" s="63" t="s">
        <v>2794</v>
      </c>
      <c r="X1576" s="63">
        <v>6</v>
      </c>
      <c r="Y1576" s="63" t="s">
        <v>2677</v>
      </c>
      <c r="Z1576" s="63">
        <v>6115</v>
      </c>
      <c r="AA1576" s="63" t="s">
        <v>2787</v>
      </c>
      <c r="AB1576" s="63">
        <v>2</v>
      </c>
      <c r="AC1576" s="63" t="s">
        <v>1364</v>
      </c>
      <c r="AD1576" s="63" t="s">
        <v>17421</v>
      </c>
      <c r="AG1576" s="63">
        <v>7158730</v>
      </c>
      <c r="AH1576" s="63" t="s">
        <v>25277</v>
      </c>
      <c r="AI1576" s="63" t="s">
        <v>25278</v>
      </c>
    </row>
    <row r="1577" spans="21:35" x14ac:dyDescent="0.3">
      <c r="U1577" s="63">
        <v>2292</v>
      </c>
      <c r="V1577" s="63">
        <v>6</v>
      </c>
      <c r="W1577" s="63" t="s">
        <v>2795</v>
      </c>
      <c r="X1577" s="63">
        <v>6</v>
      </c>
      <c r="Y1577" s="63" t="s">
        <v>2677</v>
      </c>
      <c r="Z1577" s="63">
        <v>6115</v>
      </c>
      <c r="AA1577" s="63" t="s">
        <v>2787</v>
      </c>
      <c r="AB1577" s="63">
        <v>2</v>
      </c>
      <c r="AC1577" s="63" t="s">
        <v>1364</v>
      </c>
      <c r="AD1577" s="63" t="s">
        <v>17421</v>
      </c>
      <c r="AG1577" s="72">
        <v>7159251</v>
      </c>
      <c r="AH1577" s="1" t="s">
        <v>24851</v>
      </c>
      <c r="AI1577" s="1" t="s">
        <v>24852</v>
      </c>
    </row>
    <row r="1578" spans="21:35" x14ac:dyDescent="0.3">
      <c r="U1578" s="63">
        <v>2293</v>
      </c>
      <c r="V1578" s="63">
        <v>4</v>
      </c>
      <c r="W1578" s="63" t="s">
        <v>2796</v>
      </c>
      <c r="X1578" s="63">
        <v>6</v>
      </c>
      <c r="Y1578" s="63" t="s">
        <v>2677</v>
      </c>
      <c r="Z1578" s="63">
        <v>6115</v>
      </c>
      <c r="AA1578" s="63" t="s">
        <v>2787</v>
      </c>
      <c r="AB1578" s="63">
        <v>2</v>
      </c>
      <c r="AC1578" s="63" t="s">
        <v>1364</v>
      </c>
      <c r="AD1578" s="63" t="s">
        <v>17421</v>
      </c>
      <c r="AG1578" s="72">
        <v>7160540</v>
      </c>
      <c r="AH1578" s="1" t="s">
        <v>22959</v>
      </c>
      <c r="AI1578" s="1" t="s">
        <v>22960</v>
      </c>
    </row>
    <row r="1579" spans="21:35" x14ac:dyDescent="0.3">
      <c r="U1579" s="63">
        <v>2294</v>
      </c>
      <c r="V1579" s="63">
        <v>2</v>
      </c>
      <c r="W1579" s="63" t="s">
        <v>2797</v>
      </c>
      <c r="X1579" s="63">
        <v>6</v>
      </c>
      <c r="Y1579" s="63" t="s">
        <v>2677</v>
      </c>
      <c r="Z1579" s="63">
        <v>6115</v>
      </c>
      <c r="AA1579" s="63" t="s">
        <v>2787</v>
      </c>
      <c r="AB1579" s="63">
        <v>2</v>
      </c>
      <c r="AC1579" s="63" t="s">
        <v>1364</v>
      </c>
      <c r="AD1579" s="63" t="s">
        <v>17421</v>
      </c>
      <c r="AG1579" s="63">
        <v>7161777</v>
      </c>
      <c r="AH1579" s="63" t="s">
        <v>27474</v>
      </c>
      <c r="AI1579" s="63" t="s">
        <v>27475</v>
      </c>
    </row>
    <row r="1580" spans="21:35" x14ac:dyDescent="0.3">
      <c r="U1580" s="63">
        <v>2296</v>
      </c>
      <c r="V1580" s="63">
        <v>9</v>
      </c>
      <c r="W1580" s="63" t="s">
        <v>2798</v>
      </c>
      <c r="X1580" s="63">
        <v>6</v>
      </c>
      <c r="Y1580" s="63" t="s">
        <v>2677</v>
      </c>
      <c r="Z1580" s="63">
        <v>6115</v>
      </c>
      <c r="AA1580" s="63" t="s">
        <v>2787</v>
      </c>
      <c r="AB1580" s="63">
        <v>2</v>
      </c>
      <c r="AC1580" s="63" t="s">
        <v>1364</v>
      </c>
      <c r="AD1580" s="63" t="s">
        <v>17421</v>
      </c>
      <c r="AG1580" s="63">
        <v>7162089</v>
      </c>
      <c r="AH1580" s="63" t="s">
        <v>27838</v>
      </c>
      <c r="AI1580" s="63" t="s">
        <v>27839</v>
      </c>
    </row>
    <row r="1581" spans="21:35" x14ac:dyDescent="0.3">
      <c r="U1581" s="63">
        <v>2297</v>
      </c>
      <c r="V1581" s="63">
        <v>7</v>
      </c>
      <c r="W1581" s="63" t="s">
        <v>2799</v>
      </c>
      <c r="X1581" s="63">
        <v>6</v>
      </c>
      <c r="Y1581" s="63" t="s">
        <v>2677</v>
      </c>
      <c r="Z1581" s="63">
        <v>6115</v>
      </c>
      <c r="AA1581" s="63" t="s">
        <v>2787</v>
      </c>
      <c r="AB1581" s="63">
        <v>2</v>
      </c>
      <c r="AC1581" s="63" t="s">
        <v>1364</v>
      </c>
      <c r="AD1581" s="63" t="s">
        <v>17421</v>
      </c>
      <c r="AG1581" s="72">
        <v>7162163</v>
      </c>
      <c r="AH1581" s="1" t="s">
        <v>22599</v>
      </c>
      <c r="AI1581" s="1" t="s">
        <v>22600</v>
      </c>
    </row>
    <row r="1582" spans="21:35" x14ac:dyDescent="0.3">
      <c r="U1582" s="63">
        <v>2299</v>
      </c>
      <c r="V1582" s="63">
        <v>3</v>
      </c>
      <c r="W1582" s="63" t="s">
        <v>2800</v>
      </c>
      <c r="X1582" s="63">
        <v>6</v>
      </c>
      <c r="Y1582" s="63" t="s">
        <v>2677</v>
      </c>
      <c r="Z1582" s="63">
        <v>6115</v>
      </c>
      <c r="AA1582" s="63" t="s">
        <v>2787</v>
      </c>
      <c r="AB1582" s="63">
        <v>2</v>
      </c>
      <c r="AC1582" s="63" t="s">
        <v>1364</v>
      </c>
      <c r="AD1582" s="63" t="s">
        <v>17421</v>
      </c>
      <c r="AG1582" s="63">
        <v>7163368</v>
      </c>
      <c r="AH1582" s="63" t="s">
        <v>27073</v>
      </c>
      <c r="AI1582" s="63" t="s">
        <v>27074</v>
      </c>
    </row>
    <row r="1583" spans="21:35" x14ac:dyDescent="0.3">
      <c r="U1583" s="63">
        <v>2300</v>
      </c>
      <c r="V1583" s="63">
        <v>0</v>
      </c>
      <c r="W1583" s="63" t="s">
        <v>2801</v>
      </c>
      <c r="X1583" s="63">
        <v>6</v>
      </c>
      <c r="Y1583" s="63" t="s">
        <v>2677</v>
      </c>
      <c r="Z1583" s="63">
        <v>6115</v>
      </c>
      <c r="AA1583" s="63" t="s">
        <v>2787</v>
      </c>
      <c r="AB1583" s="63">
        <v>2</v>
      </c>
      <c r="AC1583" s="63" t="s">
        <v>1364</v>
      </c>
      <c r="AD1583" s="63" t="s">
        <v>17421</v>
      </c>
      <c r="AG1583" s="63">
        <v>7163797</v>
      </c>
      <c r="AH1583" s="63" t="s">
        <v>27111</v>
      </c>
      <c r="AI1583" s="63" t="s">
        <v>27112</v>
      </c>
    </row>
    <row r="1584" spans="21:35" x14ac:dyDescent="0.3">
      <c r="U1584" s="63">
        <v>2301</v>
      </c>
      <c r="V1584" s="63">
        <v>9</v>
      </c>
      <c r="W1584" s="63" t="s">
        <v>2802</v>
      </c>
      <c r="X1584" s="63">
        <v>6</v>
      </c>
      <c r="Y1584" s="63" t="s">
        <v>2677</v>
      </c>
      <c r="Z1584" s="63">
        <v>6115</v>
      </c>
      <c r="AA1584" s="63" t="s">
        <v>2787</v>
      </c>
      <c r="AB1584" s="63">
        <v>2</v>
      </c>
      <c r="AC1584" s="63" t="s">
        <v>1364</v>
      </c>
      <c r="AD1584" s="63" t="s">
        <v>17421</v>
      </c>
      <c r="AG1584" s="63">
        <v>7164112</v>
      </c>
      <c r="AH1584" s="63" t="s">
        <v>27524</v>
      </c>
      <c r="AI1584" s="63" t="s">
        <v>27525</v>
      </c>
    </row>
    <row r="1585" spans="21:35" x14ac:dyDescent="0.3">
      <c r="U1585" s="63">
        <v>2302</v>
      </c>
      <c r="V1585" s="63">
        <v>7</v>
      </c>
      <c r="W1585" s="63" t="s">
        <v>2803</v>
      </c>
      <c r="X1585" s="63">
        <v>6</v>
      </c>
      <c r="Y1585" s="63" t="s">
        <v>2677</v>
      </c>
      <c r="Z1585" s="63">
        <v>6115</v>
      </c>
      <c r="AA1585" s="63" t="s">
        <v>2787</v>
      </c>
      <c r="AB1585" s="63">
        <v>2</v>
      </c>
      <c r="AC1585" s="63" t="s">
        <v>1364</v>
      </c>
      <c r="AD1585" s="63" t="s">
        <v>17421</v>
      </c>
      <c r="AG1585" s="63">
        <v>7164287</v>
      </c>
      <c r="AH1585" s="63" t="s">
        <v>25551</v>
      </c>
      <c r="AI1585" s="63" t="s">
        <v>25552</v>
      </c>
    </row>
    <row r="1586" spans="21:35" x14ac:dyDescent="0.3">
      <c r="U1586" s="63">
        <v>2304</v>
      </c>
      <c r="V1586" s="63">
        <v>3</v>
      </c>
      <c r="W1586" s="63" t="s">
        <v>2804</v>
      </c>
      <c r="X1586" s="63">
        <v>6</v>
      </c>
      <c r="Y1586" s="63" t="s">
        <v>2677</v>
      </c>
      <c r="Z1586" s="63">
        <v>6115</v>
      </c>
      <c r="AA1586" s="63" t="s">
        <v>2787</v>
      </c>
      <c r="AB1586" s="63">
        <v>2</v>
      </c>
      <c r="AC1586" s="63" t="s">
        <v>1364</v>
      </c>
      <c r="AD1586" s="63" t="s">
        <v>17421</v>
      </c>
      <c r="AG1586" s="63">
        <v>7165740</v>
      </c>
      <c r="AH1586" s="63" t="s">
        <v>27055</v>
      </c>
      <c r="AI1586" s="63" t="s">
        <v>27056</v>
      </c>
    </row>
    <row r="1587" spans="21:35" x14ac:dyDescent="0.3">
      <c r="U1587" s="63">
        <v>2307</v>
      </c>
      <c r="V1587" s="63">
        <v>8</v>
      </c>
      <c r="W1587" s="63" t="s">
        <v>2805</v>
      </c>
      <c r="X1587" s="63">
        <v>6</v>
      </c>
      <c r="Y1587" s="63" t="s">
        <v>2677</v>
      </c>
      <c r="Z1587" s="63">
        <v>6115</v>
      </c>
      <c r="AA1587" s="63" t="s">
        <v>2787</v>
      </c>
      <c r="AB1587" s="63">
        <v>2</v>
      </c>
      <c r="AC1587" s="63" t="s">
        <v>1364</v>
      </c>
      <c r="AD1587" s="63" t="s">
        <v>17421</v>
      </c>
      <c r="AG1587" s="63">
        <v>7165833</v>
      </c>
      <c r="AH1587" s="63" t="s">
        <v>26035</v>
      </c>
      <c r="AI1587" s="63" t="s">
        <v>26036</v>
      </c>
    </row>
    <row r="1588" spans="21:35" x14ac:dyDescent="0.3">
      <c r="U1588" s="63">
        <v>2308</v>
      </c>
      <c r="V1588" s="63">
        <v>6</v>
      </c>
      <c r="W1588" s="63" t="s">
        <v>2806</v>
      </c>
      <c r="X1588" s="63">
        <v>6</v>
      </c>
      <c r="Y1588" s="63" t="s">
        <v>2677</v>
      </c>
      <c r="Z1588" s="63">
        <v>6115</v>
      </c>
      <c r="AA1588" s="63" t="s">
        <v>2787</v>
      </c>
      <c r="AB1588" s="63">
        <v>3</v>
      </c>
      <c r="AC1588" s="63" t="s">
        <v>1288</v>
      </c>
      <c r="AD1588" s="63" t="s">
        <v>17421</v>
      </c>
      <c r="AG1588" s="63">
        <v>7165919</v>
      </c>
      <c r="AH1588" s="63" t="s">
        <v>26439</v>
      </c>
      <c r="AI1588" s="63" t="s">
        <v>26440</v>
      </c>
    </row>
    <row r="1589" spans="21:35" x14ac:dyDescent="0.3">
      <c r="U1589" s="63">
        <v>2309</v>
      </c>
      <c r="V1589" s="63">
        <v>4</v>
      </c>
      <c r="W1589" s="63" t="s">
        <v>2807</v>
      </c>
      <c r="X1589" s="63">
        <v>6</v>
      </c>
      <c r="Y1589" s="63" t="s">
        <v>2677</v>
      </c>
      <c r="Z1589" s="63">
        <v>6115</v>
      </c>
      <c r="AA1589" s="63" t="s">
        <v>2787</v>
      </c>
      <c r="AB1589" s="63">
        <v>3</v>
      </c>
      <c r="AC1589" s="63" t="s">
        <v>1288</v>
      </c>
      <c r="AD1589" s="63" t="s">
        <v>17421</v>
      </c>
      <c r="AG1589" s="72">
        <v>7167200</v>
      </c>
      <c r="AH1589" s="1" t="s">
        <v>23271</v>
      </c>
      <c r="AI1589" s="1" t="s">
        <v>23272</v>
      </c>
    </row>
    <row r="1590" spans="21:35" x14ac:dyDescent="0.3">
      <c r="U1590" s="63">
        <v>2310</v>
      </c>
      <c r="V1590" s="63">
        <v>8</v>
      </c>
      <c r="W1590" s="63" t="s">
        <v>2808</v>
      </c>
      <c r="X1590" s="63">
        <v>6</v>
      </c>
      <c r="Y1590" s="63" t="s">
        <v>2677</v>
      </c>
      <c r="Z1590" s="63">
        <v>6109</v>
      </c>
      <c r="AA1590" s="63" t="s">
        <v>2809</v>
      </c>
      <c r="AB1590" s="63">
        <v>2</v>
      </c>
      <c r="AC1590" s="63" t="s">
        <v>1364</v>
      </c>
      <c r="AD1590" s="63" t="s">
        <v>17421</v>
      </c>
      <c r="AG1590" s="72">
        <v>7167272</v>
      </c>
      <c r="AH1590" s="1" t="s">
        <v>21999</v>
      </c>
      <c r="AI1590" s="1" t="s">
        <v>22000</v>
      </c>
    </row>
    <row r="1591" spans="21:35" x14ac:dyDescent="0.3">
      <c r="U1591" s="63">
        <v>2311</v>
      </c>
      <c r="V1591" s="63">
        <v>6</v>
      </c>
      <c r="W1591" s="63" t="s">
        <v>2810</v>
      </c>
      <c r="X1591" s="63">
        <v>6</v>
      </c>
      <c r="Y1591" s="63" t="s">
        <v>2677</v>
      </c>
      <c r="Z1591" s="63">
        <v>6109</v>
      </c>
      <c r="AA1591" s="63" t="s">
        <v>2809</v>
      </c>
      <c r="AB1591" s="63">
        <v>2</v>
      </c>
      <c r="AC1591" s="63" t="s">
        <v>1364</v>
      </c>
      <c r="AD1591" s="63" t="s">
        <v>17421</v>
      </c>
      <c r="AG1591" s="63">
        <v>7167562</v>
      </c>
      <c r="AH1591" s="63" t="s">
        <v>27674</v>
      </c>
      <c r="AI1591" s="63" t="s">
        <v>27675</v>
      </c>
    </row>
    <row r="1592" spans="21:35" x14ac:dyDescent="0.3">
      <c r="U1592" s="63">
        <v>2312</v>
      </c>
      <c r="V1592" s="63">
        <v>4</v>
      </c>
      <c r="W1592" s="63" t="s">
        <v>2811</v>
      </c>
      <c r="X1592" s="63">
        <v>6</v>
      </c>
      <c r="Y1592" s="63" t="s">
        <v>2677</v>
      </c>
      <c r="Z1592" s="63">
        <v>6109</v>
      </c>
      <c r="AA1592" s="63" t="s">
        <v>2809</v>
      </c>
      <c r="AB1592" s="63">
        <v>2</v>
      </c>
      <c r="AC1592" s="63" t="s">
        <v>1364</v>
      </c>
      <c r="AD1592" s="63" t="s">
        <v>17421</v>
      </c>
      <c r="AG1592" s="72">
        <v>7169211</v>
      </c>
      <c r="AH1592" s="1" t="s">
        <v>23313</v>
      </c>
      <c r="AI1592" s="1" t="s">
        <v>23314</v>
      </c>
    </row>
    <row r="1593" spans="21:35" x14ac:dyDescent="0.3">
      <c r="U1593" s="63">
        <v>2313</v>
      </c>
      <c r="V1593" s="63">
        <v>2</v>
      </c>
      <c r="W1593" s="63" t="s">
        <v>2812</v>
      </c>
      <c r="X1593" s="63">
        <v>6</v>
      </c>
      <c r="Y1593" s="63" t="s">
        <v>2677</v>
      </c>
      <c r="Z1593" s="63">
        <v>6109</v>
      </c>
      <c r="AA1593" s="63" t="s">
        <v>2809</v>
      </c>
      <c r="AB1593" s="63">
        <v>2</v>
      </c>
      <c r="AC1593" s="63" t="s">
        <v>1364</v>
      </c>
      <c r="AD1593" s="63" t="s">
        <v>17421</v>
      </c>
      <c r="AG1593" s="72">
        <v>7170036</v>
      </c>
      <c r="AH1593" s="1" t="s">
        <v>22891</v>
      </c>
      <c r="AI1593" s="1" t="s">
        <v>22892</v>
      </c>
    </row>
    <row r="1594" spans="21:35" x14ac:dyDescent="0.3">
      <c r="U1594" s="63">
        <v>2314</v>
      </c>
      <c r="V1594" s="63">
        <v>0</v>
      </c>
      <c r="W1594" s="63" t="s">
        <v>2813</v>
      </c>
      <c r="X1594" s="63">
        <v>6</v>
      </c>
      <c r="Y1594" s="63" t="s">
        <v>2677</v>
      </c>
      <c r="Z1594" s="63">
        <v>6109</v>
      </c>
      <c r="AA1594" s="63" t="s">
        <v>2809</v>
      </c>
      <c r="AB1594" s="63">
        <v>2</v>
      </c>
      <c r="AC1594" s="63" t="s">
        <v>1364</v>
      </c>
      <c r="AD1594" s="63" t="s">
        <v>17421</v>
      </c>
      <c r="AG1594" s="63">
        <v>7170397</v>
      </c>
      <c r="AH1594" s="63" t="s">
        <v>26763</v>
      </c>
      <c r="AI1594" s="63" t="s">
        <v>26764</v>
      </c>
    </row>
    <row r="1595" spans="21:35" x14ac:dyDescent="0.3">
      <c r="U1595" s="63">
        <v>2318</v>
      </c>
      <c r="V1595" s="63">
        <v>3</v>
      </c>
      <c r="W1595" s="63" t="s">
        <v>2814</v>
      </c>
      <c r="X1595" s="63">
        <v>6</v>
      </c>
      <c r="Y1595" s="63" t="s">
        <v>2677</v>
      </c>
      <c r="Z1595" s="63">
        <v>6109</v>
      </c>
      <c r="AA1595" s="63" t="s">
        <v>2809</v>
      </c>
      <c r="AB1595" s="63">
        <v>2</v>
      </c>
      <c r="AC1595" s="63" t="s">
        <v>1364</v>
      </c>
      <c r="AD1595" s="63" t="s">
        <v>17421</v>
      </c>
      <c r="AG1595" s="63">
        <v>7170716</v>
      </c>
      <c r="AH1595" s="63" t="s">
        <v>27444</v>
      </c>
      <c r="AI1595" s="63" t="s">
        <v>27445</v>
      </c>
    </row>
    <row r="1596" spans="21:35" x14ac:dyDescent="0.3">
      <c r="U1596" s="63">
        <v>2319</v>
      </c>
      <c r="V1596" s="63">
        <v>1</v>
      </c>
      <c r="W1596" s="63" t="s">
        <v>2815</v>
      </c>
      <c r="X1596" s="63">
        <v>6</v>
      </c>
      <c r="Y1596" s="63" t="s">
        <v>2677</v>
      </c>
      <c r="Z1596" s="63">
        <v>6114</v>
      </c>
      <c r="AA1596" s="63" t="s">
        <v>2816</v>
      </c>
      <c r="AB1596" s="63">
        <v>2</v>
      </c>
      <c r="AC1596" s="63" t="s">
        <v>1364</v>
      </c>
      <c r="AD1596" s="63" t="s">
        <v>17421</v>
      </c>
      <c r="AG1596" s="72">
        <v>7171323</v>
      </c>
      <c r="AH1596" s="1" t="s">
        <v>24233</v>
      </c>
      <c r="AI1596" s="1" t="s">
        <v>24234</v>
      </c>
    </row>
    <row r="1597" spans="21:35" x14ac:dyDescent="0.3">
      <c r="U1597" s="63">
        <v>2320</v>
      </c>
      <c r="V1597" s="63">
        <v>5</v>
      </c>
      <c r="W1597" s="63" t="s">
        <v>2817</v>
      </c>
      <c r="X1597" s="63">
        <v>6</v>
      </c>
      <c r="Y1597" s="63" t="s">
        <v>2677</v>
      </c>
      <c r="Z1597" s="63">
        <v>6114</v>
      </c>
      <c r="AA1597" s="63" t="s">
        <v>2816</v>
      </c>
      <c r="AB1597" s="63">
        <v>2</v>
      </c>
      <c r="AC1597" s="63" t="s">
        <v>1364</v>
      </c>
      <c r="AD1597" s="63" t="s">
        <v>17421</v>
      </c>
      <c r="AG1597" s="63">
        <v>7171723</v>
      </c>
      <c r="AH1597" s="63" t="s">
        <v>27538</v>
      </c>
      <c r="AI1597" s="63" t="s">
        <v>27539</v>
      </c>
    </row>
    <row r="1598" spans="21:35" x14ac:dyDescent="0.3">
      <c r="U1598" s="63">
        <v>2321</v>
      </c>
      <c r="V1598" s="63">
        <v>3</v>
      </c>
      <c r="W1598" s="63" t="s">
        <v>2818</v>
      </c>
      <c r="X1598" s="63">
        <v>6</v>
      </c>
      <c r="Y1598" s="63" t="s">
        <v>2677</v>
      </c>
      <c r="Z1598" s="63">
        <v>6114</v>
      </c>
      <c r="AA1598" s="63" t="s">
        <v>2816</v>
      </c>
      <c r="AB1598" s="63">
        <v>2</v>
      </c>
      <c r="AC1598" s="63" t="s">
        <v>1364</v>
      </c>
      <c r="AD1598" s="63" t="s">
        <v>17421</v>
      </c>
      <c r="AG1598" s="63">
        <v>7172453</v>
      </c>
      <c r="AH1598" s="63" t="s">
        <v>26477</v>
      </c>
      <c r="AI1598" s="63" t="s">
        <v>26478</v>
      </c>
    </row>
    <row r="1599" spans="21:35" x14ac:dyDescent="0.3">
      <c r="U1599" s="63">
        <v>2322</v>
      </c>
      <c r="V1599" s="63">
        <v>1</v>
      </c>
      <c r="W1599" s="63" t="s">
        <v>2819</v>
      </c>
      <c r="X1599" s="63">
        <v>6</v>
      </c>
      <c r="Y1599" s="63" t="s">
        <v>2677</v>
      </c>
      <c r="Z1599" s="63">
        <v>6117</v>
      </c>
      <c r="AA1599" s="63" t="s">
        <v>2820</v>
      </c>
      <c r="AB1599" s="63">
        <v>1</v>
      </c>
      <c r="AC1599" s="63" t="s">
        <v>1331</v>
      </c>
      <c r="AD1599" s="63" t="s">
        <v>17421</v>
      </c>
      <c r="AG1599" s="63">
        <v>7173761</v>
      </c>
      <c r="AH1599" s="63" t="s">
        <v>26435</v>
      </c>
      <c r="AI1599" s="63" t="s">
        <v>26436</v>
      </c>
    </row>
    <row r="1600" spans="21:35" x14ac:dyDescent="0.3">
      <c r="U1600" s="63">
        <v>2324</v>
      </c>
      <c r="V1600" s="63">
        <v>8</v>
      </c>
      <c r="W1600" s="63" t="s">
        <v>2821</v>
      </c>
      <c r="X1600" s="63">
        <v>6</v>
      </c>
      <c r="Y1600" s="63" t="s">
        <v>2677</v>
      </c>
      <c r="Z1600" s="63">
        <v>6114</v>
      </c>
      <c r="AA1600" s="63" t="s">
        <v>2816</v>
      </c>
      <c r="AB1600" s="63">
        <v>2</v>
      </c>
      <c r="AC1600" s="63" t="s">
        <v>1364</v>
      </c>
      <c r="AD1600" s="63" t="s">
        <v>17421</v>
      </c>
      <c r="AG1600" s="63">
        <v>7175632</v>
      </c>
      <c r="AH1600" s="63" t="s">
        <v>25059</v>
      </c>
      <c r="AI1600" s="63" t="s">
        <v>25060</v>
      </c>
    </row>
    <row r="1601" spans="21:35" x14ac:dyDescent="0.3">
      <c r="U1601" s="63">
        <v>2325</v>
      </c>
      <c r="V1601" s="63">
        <v>6</v>
      </c>
      <c r="W1601" s="63" t="s">
        <v>2822</v>
      </c>
      <c r="X1601" s="63">
        <v>6</v>
      </c>
      <c r="Y1601" s="63" t="s">
        <v>2677</v>
      </c>
      <c r="Z1601" s="63">
        <v>6114</v>
      </c>
      <c r="AA1601" s="63" t="s">
        <v>2816</v>
      </c>
      <c r="AB1601" s="63">
        <v>2</v>
      </c>
      <c r="AC1601" s="63" t="s">
        <v>1364</v>
      </c>
      <c r="AD1601" s="63" t="s">
        <v>17421</v>
      </c>
      <c r="AG1601" s="72">
        <v>7175994</v>
      </c>
      <c r="AH1601" s="1" t="s">
        <v>22861</v>
      </c>
      <c r="AI1601" s="1" t="s">
        <v>22862</v>
      </c>
    </row>
    <row r="1602" spans="21:35" x14ac:dyDescent="0.3">
      <c r="U1602" s="63">
        <v>2326</v>
      </c>
      <c r="V1602" s="63">
        <v>4</v>
      </c>
      <c r="W1602" s="63" t="s">
        <v>2412</v>
      </c>
      <c r="X1602" s="63">
        <v>6</v>
      </c>
      <c r="Y1602" s="63" t="s">
        <v>2677</v>
      </c>
      <c r="Z1602" s="63">
        <v>6114</v>
      </c>
      <c r="AA1602" s="63" t="s">
        <v>2816</v>
      </c>
      <c r="AB1602" s="63">
        <v>3</v>
      </c>
      <c r="AC1602" s="63" t="s">
        <v>1288</v>
      </c>
      <c r="AD1602" s="63" t="s">
        <v>17421</v>
      </c>
      <c r="AG1602" s="63">
        <v>7176072</v>
      </c>
      <c r="AH1602" s="63" t="s">
        <v>27820</v>
      </c>
      <c r="AI1602" s="63" t="s">
        <v>27821</v>
      </c>
    </row>
    <row r="1603" spans="21:35" x14ac:dyDescent="0.3">
      <c r="U1603" s="63">
        <v>2327</v>
      </c>
      <c r="V1603" s="63">
        <v>2</v>
      </c>
      <c r="W1603" s="63" t="s">
        <v>2823</v>
      </c>
      <c r="X1603" s="63">
        <v>6</v>
      </c>
      <c r="Y1603" s="63" t="s">
        <v>2677</v>
      </c>
      <c r="Z1603" s="63">
        <v>6114</v>
      </c>
      <c r="AA1603" s="63" t="s">
        <v>2816</v>
      </c>
      <c r="AB1603" s="63">
        <v>2</v>
      </c>
      <c r="AC1603" s="63" t="s">
        <v>1364</v>
      </c>
      <c r="AD1603" s="63" t="s">
        <v>17421</v>
      </c>
      <c r="AG1603" s="63">
        <v>7177818</v>
      </c>
      <c r="AH1603" s="63" t="s">
        <v>27079</v>
      </c>
      <c r="AI1603" s="63" t="s">
        <v>27080</v>
      </c>
    </row>
    <row r="1604" spans="21:35" x14ac:dyDescent="0.3">
      <c r="U1604" s="63">
        <v>2328</v>
      </c>
      <c r="V1604" s="63">
        <v>0</v>
      </c>
      <c r="W1604" s="63" t="s">
        <v>2824</v>
      </c>
      <c r="X1604" s="63">
        <v>6</v>
      </c>
      <c r="Y1604" s="63" t="s">
        <v>2677</v>
      </c>
      <c r="Z1604" s="63">
        <v>6117</v>
      </c>
      <c r="AA1604" s="63" t="s">
        <v>2820</v>
      </c>
      <c r="AB1604" s="63">
        <v>1</v>
      </c>
      <c r="AC1604" s="63" t="s">
        <v>1331</v>
      </c>
      <c r="AD1604" s="63" t="s">
        <v>17421</v>
      </c>
      <c r="AG1604" s="72">
        <v>7177889</v>
      </c>
      <c r="AH1604" s="1" t="s">
        <v>21829</v>
      </c>
      <c r="AI1604" s="1" t="s">
        <v>21830</v>
      </c>
    </row>
    <row r="1605" spans="21:35" x14ac:dyDescent="0.3">
      <c r="U1605" s="63">
        <v>2329</v>
      </c>
      <c r="V1605" s="63">
        <v>9</v>
      </c>
      <c r="W1605" s="63" t="s">
        <v>1679</v>
      </c>
      <c r="X1605" s="63">
        <v>6</v>
      </c>
      <c r="Y1605" s="63" t="s">
        <v>2677</v>
      </c>
      <c r="Z1605" s="63">
        <v>6117</v>
      </c>
      <c r="AA1605" s="63" t="s">
        <v>2820</v>
      </c>
      <c r="AB1605" s="63">
        <v>1</v>
      </c>
      <c r="AC1605" s="63" t="s">
        <v>1331</v>
      </c>
      <c r="AD1605" s="63" t="s">
        <v>17421</v>
      </c>
      <c r="AG1605" s="63">
        <v>7178815</v>
      </c>
      <c r="AH1605" s="63" t="s">
        <v>26199</v>
      </c>
      <c r="AI1605" s="63" t="s">
        <v>26200</v>
      </c>
    </row>
    <row r="1606" spans="21:35" x14ac:dyDescent="0.3">
      <c r="U1606" s="63">
        <v>2330</v>
      </c>
      <c r="V1606" s="63">
        <v>2</v>
      </c>
      <c r="W1606" s="63" t="s">
        <v>2825</v>
      </c>
      <c r="X1606" s="63">
        <v>6</v>
      </c>
      <c r="Y1606" s="63" t="s">
        <v>2677</v>
      </c>
      <c r="Z1606" s="63">
        <v>6117</v>
      </c>
      <c r="AA1606" s="63" t="s">
        <v>2820</v>
      </c>
      <c r="AB1606" s="63">
        <v>1</v>
      </c>
      <c r="AC1606" s="63" t="s">
        <v>1331</v>
      </c>
      <c r="AD1606" s="63" t="s">
        <v>17421</v>
      </c>
      <c r="AG1606" s="72">
        <v>7179123</v>
      </c>
      <c r="AH1606" s="1" t="s">
        <v>22839</v>
      </c>
      <c r="AI1606" s="1" t="s">
        <v>22840</v>
      </c>
    </row>
    <row r="1607" spans="21:35" x14ac:dyDescent="0.3">
      <c r="U1607" s="63">
        <v>2331</v>
      </c>
      <c r="V1607" s="63">
        <v>0</v>
      </c>
      <c r="W1607" s="63" t="s">
        <v>2826</v>
      </c>
      <c r="X1607" s="63">
        <v>6</v>
      </c>
      <c r="Y1607" s="63" t="s">
        <v>2677</v>
      </c>
      <c r="Z1607" s="63">
        <v>6117</v>
      </c>
      <c r="AA1607" s="63" t="s">
        <v>2820</v>
      </c>
      <c r="AB1607" s="63">
        <v>1</v>
      </c>
      <c r="AC1607" s="63" t="s">
        <v>1331</v>
      </c>
      <c r="AD1607" s="63" t="s">
        <v>17421</v>
      </c>
      <c r="AG1607" s="72">
        <v>7180072</v>
      </c>
      <c r="AH1607" s="1" t="s">
        <v>24537</v>
      </c>
      <c r="AI1607" s="1" t="s">
        <v>24538</v>
      </c>
    </row>
    <row r="1608" spans="21:35" x14ac:dyDescent="0.3">
      <c r="U1608" s="63">
        <v>2333</v>
      </c>
      <c r="V1608" s="63">
        <v>7</v>
      </c>
      <c r="W1608" s="63" t="s">
        <v>2827</v>
      </c>
      <c r="X1608" s="63">
        <v>6</v>
      </c>
      <c r="Y1608" s="63" t="s">
        <v>2677</v>
      </c>
      <c r="Z1608" s="63">
        <v>6117</v>
      </c>
      <c r="AA1608" s="63" t="s">
        <v>2820</v>
      </c>
      <c r="AB1608" s="63">
        <v>1</v>
      </c>
      <c r="AC1608" s="63" t="s">
        <v>1331</v>
      </c>
      <c r="AD1608" s="63" t="s">
        <v>17421</v>
      </c>
      <c r="AG1608" s="72">
        <v>7180175</v>
      </c>
      <c r="AH1608" s="1" t="s">
        <v>24935</v>
      </c>
      <c r="AI1608" s="1" t="s">
        <v>24936</v>
      </c>
    </row>
    <row r="1609" spans="21:35" x14ac:dyDescent="0.3">
      <c r="U1609" s="63">
        <v>2334</v>
      </c>
      <c r="V1609" s="63">
        <v>5</v>
      </c>
      <c r="W1609" s="63" t="s">
        <v>2828</v>
      </c>
      <c r="X1609" s="63">
        <v>6</v>
      </c>
      <c r="Y1609" s="63" t="s">
        <v>2677</v>
      </c>
      <c r="Z1609" s="63">
        <v>6117</v>
      </c>
      <c r="AA1609" s="63" t="s">
        <v>2820</v>
      </c>
      <c r="AB1609" s="63">
        <v>1</v>
      </c>
      <c r="AC1609" s="63" t="s">
        <v>1331</v>
      </c>
      <c r="AD1609" s="63" t="s">
        <v>17421</v>
      </c>
      <c r="AG1609" s="63">
        <v>7181764</v>
      </c>
      <c r="AH1609" s="63" t="s">
        <v>26073</v>
      </c>
      <c r="AI1609" s="63" t="s">
        <v>26074</v>
      </c>
    </row>
    <row r="1610" spans="21:35" x14ac:dyDescent="0.3">
      <c r="U1610" s="63">
        <v>2335</v>
      </c>
      <c r="V1610" s="63">
        <v>3</v>
      </c>
      <c r="W1610" s="63" t="s">
        <v>2829</v>
      </c>
      <c r="X1610" s="63">
        <v>6</v>
      </c>
      <c r="Y1610" s="63" t="s">
        <v>2677</v>
      </c>
      <c r="Z1610" s="63">
        <v>6117</v>
      </c>
      <c r="AA1610" s="63" t="s">
        <v>2820</v>
      </c>
      <c r="AB1610" s="63">
        <v>1</v>
      </c>
      <c r="AC1610" s="63" t="s">
        <v>1331</v>
      </c>
      <c r="AD1610" s="63" t="s">
        <v>17421</v>
      </c>
      <c r="AG1610" s="63">
        <v>7181981</v>
      </c>
      <c r="AH1610" s="63" t="s">
        <v>27245</v>
      </c>
      <c r="AI1610" s="63" t="s">
        <v>27246</v>
      </c>
    </row>
    <row r="1611" spans="21:35" x14ac:dyDescent="0.3">
      <c r="U1611" s="63">
        <v>2336</v>
      </c>
      <c r="V1611" s="63">
        <v>1</v>
      </c>
      <c r="W1611" s="63" t="s">
        <v>2830</v>
      </c>
      <c r="X1611" s="63">
        <v>6</v>
      </c>
      <c r="Y1611" s="63" t="s">
        <v>2677</v>
      </c>
      <c r="Z1611" s="63">
        <v>6117</v>
      </c>
      <c r="AA1611" s="63" t="s">
        <v>2820</v>
      </c>
      <c r="AB1611" s="63">
        <v>1</v>
      </c>
      <c r="AC1611" s="63" t="s">
        <v>1331</v>
      </c>
      <c r="AD1611" s="63" t="s">
        <v>17421</v>
      </c>
      <c r="AG1611" s="63">
        <v>7182560</v>
      </c>
      <c r="AH1611" s="63" t="s">
        <v>27059</v>
      </c>
      <c r="AI1611" s="63" t="s">
        <v>27060</v>
      </c>
    </row>
    <row r="1612" spans="21:35" x14ac:dyDescent="0.3">
      <c r="U1612" s="63">
        <v>2338</v>
      </c>
      <c r="V1612" s="63">
        <v>8</v>
      </c>
      <c r="W1612" s="63" t="s">
        <v>2831</v>
      </c>
      <c r="X1612" s="63">
        <v>6</v>
      </c>
      <c r="Y1612" s="63" t="s">
        <v>2677</v>
      </c>
      <c r="Z1612" s="63">
        <v>6117</v>
      </c>
      <c r="AA1612" s="63" t="s">
        <v>2820</v>
      </c>
      <c r="AB1612" s="63">
        <v>1</v>
      </c>
      <c r="AC1612" s="63" t="s">
        <v>1331</v>
      </c>
      <c r="AD1612" s="63" t="s">
        <v>17421</v>
      </c>
      <c r="AG1612" s="72">
        <v>7182886</v>
      </c>
      <c r="AH1612" s="1" t="s">
        <v>21941</v>
      </c>
      <c r="AI1612" s="1" t="s">
        <v>21942</v>
      </c>
    </row>
    <row r="1613" spans="21:35" x14ac:dyDescent="0.3">
      <c r="U1613" s="63">
        <v>2339</v>
      </c>
      <c r="V1613" s="63">
        <v>6</v>
      </c>
      <c r="W1613" s="63" t="s">
        <v>2832</v>
      </c>
      <c r="X1613" s="63">
        <v>6</v>
      </c>
      <c r="Y1613" s="63" t="s">
        <v>2677</v>
      </c>
      <c r="Z1613" s="63">
        <v>6117</v>
      </c>
      <c r="AA1613" s="63" t="s">
        <v>2820</v>
      </c>
      <c r="AB1613" s="63">
        <v>1</v>
      </c>
      <c r="AC1613" s="63" t="s">
        <v>1331</v>
      </c>
      <c r="AD1613" s="63" t="s">
        <v>17421</v>
      </c>
      <c r="AG1613" s="72">
        <v>7184576</v>
      </c>
      <c r="AH1613" s="1" t="s">
        <v>23157</v>
      </c>
      <c r="AI1613" s="1" t="s">
        <v>23158</v>
      </c>
    </row>
    <row r="1614" spans="21:35" x14ac:dyDescent="0.3">
      <c r="U1614" s="63">
        <v>2343</v>
      </c>
      <c r="V1614" s="63">
        <v>4</v>
      </c>
      <c r="W1614" s="63" t="s">
        <v>2833</v>
      </c>
      <c r="X1614" s="63">
        <v>6</v>
      </c>
      <c r="Y1614" s="63" t="s">
        <v>2677</v>
      </c>
      <c r="Z1614" s="63">
        <v>6117</v>
      </c>
      <c r="AA1614" s="63" t="s">
        <v>2820</v>
      </c>
      <c r="AB1614" s="63">
        <v>1</v>
      </c>
      <c r="AC1614" s="63" t="s">
        <v>1331</v>
      </c>
      <c r="AD1614" s="63" t="s">
        <v>17421</v>
      </c>
      <c r="AG1614" s="72">
        <v>7186682</v>
      </c>
      <c r="AH1614" s="1" t="s">
        <v>24943</v>
      </c>
      <c r="AI1614" s="1" t="s">
        <v>24944</v>
      </c>
    </row>
    <row r="1615" spans="21:35" x14ac:dyDescent="0.3">
      <c r="U1615" s="63">
        <v>2347</v>
      </c>
      <c r="V1615" s="63">
        <v>7</v>
      </c>
      <c r="W1615" s="63" t="s">
        <v>2834</v>
      </c>
      <c r="X1615" s="63">
        <v>6</v>
      </c>
      <c r="Y1615" s="63" t="s">
        <v>2677</v>
      </c>
      <c r="Z1615" s="63">
        <v>6117</v>
      </c>
      <c r="AA1615" s="63" t="s">
        <v>2820</v>
      </c>
      <c r="AB1615" s="63">
        <v>1</v>
      </c>
      <c r="AC1615" s="63" t="s">
        <v>1331</v>
      </c>
      <c r="AD1615" s="63" t="s">
        <v>17421</v>
      </c>
      <c r="AG1615" s="72">
        <v>7187176</v>
      </c>
      <c r="AH1615" s="1" t="s">
        <v>24579</v>
      </c>
      <c r="AI1615" s="1" t="s">
        <v>24580</v>
      </c>
    </row>
    <row r="1616" spans="21:35" x14ac:dyDescent="0.3">
      <c r="U1616" s="63">
        <v>2348</v>
      </c>
      <c r="V1616" s="63">
        <v>5</v>
      </c>
      <c r="W1616" s="63" t="s">
        <v>2835</v>
      </c>
      <c r="X1616" s="63">
        <v>6</v>
      </c>
      <c r="Y1616" s="63" t="s">
        <v>2677</v>
      </c>
      <c r="Z1616" s="63">
        <v>6117</v>
      </c>
      <c r="AA1616" s="63" t="s">
        <v>2820</v>
      </c>
      <c r="AB1616" s="63">
        <v>1</v>
      </c>
      <c r="AC1616" s="63" t="s">
        <v>1331</v>
      </c>
      <c r="AD1616" s="63" t="s">
        <v>17421</v>
      </c>
      <c r="AG1616" s="63">
        <v>7188634</v>
      </c>
      <c r="AH1616" s="63" t="s">
        <v>25623</v>
      </c>
      <c r="AI1616" s="63" t="s">
        <v>25624</v>
      </c>
    </row>
    <row r="1617" spans="21:35" x14ac:dyDescent="0.3">
      <c r="U1617" s="63">
        <v>2350</v>
      </c>
      <c r="V1617" s="63">
        <v>7</v>
      </c>
      <c r="W1617" s="63" t="s">
        <v>2836</v>
      </c>
      <c r="X1617" s="63">
        <v>6</v>
      </c>
      <c r="Y1617" s="63" t="s">
        <v>2677</v>
      </c>
      <c r="Z1617" s="63">
        <v>6117</v>
      </c>
      <c r="AA1617" s="63" t="s">
        <v>2820</v>
      </c>
      <c r="AB1617" s="63">
        <v>1</v>
      </c>
      <c r="AC1617" s="63" t="s">
        <v>1331</v>
      </c>
      <c r="AD1617" s="63" t="s">
        <v>17421</v>
      </c>
      <c r="AG1617" s="63">
        <v>7189829</v>
      </c>
      <c r="AH1617" s="63" t="s">
        <v>27316</v>
      </c>
      <c r="AI1617" s="63" t="s">
        <v>27317</v>
      </c>
    </row>
    <row r="1618" spans="21:35" x14ac:dyDescent="0.3">
      <c r="U1618" s="63">
        <v>2352</v>
      </c>
      <c r="V1618" s="63">
        <v>3</v>
      </c>
      <c r="W1618" s="63" t="s">
        <v>2837</v>
      </c>
      <c r="X1618" s="63">
        <v>6</v>
      </c>
      <c r="Y1618" s="63" t="s">
        <v>2677</v>
      </c>
      <c r="Z1618" s="63">
        <v>6117</v>
      </c>
      <c r="AA1618" s="63" t="s">
        <v>2820</v>
      </c>
      <c r="AB1618" s="63">
        <v>1</v>
      </c>
      <c r="AC1618" s="63" t="s">
        <v>1331</v>
      </c>
      <c r="AD1618" s="63" t="s">
        <v>17421</v>
      </c>
      <c r="AG1618" s="72">
        <v>7191039</v>
      </c>
      <c r="AH1618" s="1" t="s">
        <v>24399</v>
      </c>
      <c r="AI1618" s="1" t="s">
        <v>24400</v>
      </c>
    </row>
    <row r="1619" spans="21:35" x14ac:dyDescent="0.3">
      <c r="U1619" s="63">
        <v>2355</v>
      </c>
      <c r="V1619" s="63">
        <v>8</v>
      </c>
      <c r="W1619" s="63" t="s">
        <v>2838</v>
      </c>
      <c r="X1619" s="63">
        <v>6</v>
      </c>
      <c r="Y1619" s="63" t="s">
        <v>2677</v>
      </c>
      <c r="Z1619" s="63">
        <v>6117</v>
      </c>
      <c r="AA1619" s="63" t="s">
        <v>2820</v>
      </c>
      <c r="AB1619" s="63">
        <v>3</v>
      </c>
      <c r="AC1619" s="63" t="s">
        <v>1288</v>
      </c>
      <c r="AD1619" s="63" t="s">
        <v>17421</v>
      </c>
      <c r="AG1619" s="63">
        <v>7191206</v>
      </c>
      <c r="AH1619" s="63" t="s">
        <v>28272</v>
      </c>
      <c r="AI1619" s="63" t="s">
        <v>28273</v>
      </c>
    </row>
    <row r="1620" spans="21:35" x14ac:dyDescent="0.3">
      <c r="U1620" s="63">
        <v>2356</v>
      </c>
      <c r="V1620" s="63">
        <v>6</v>
      </c>
      <c r="W1620" s="63" t="s">
        <v>2839</v>
      </c>
      <c r="X1620" s="63">
        <v>6</v>
      </c>
      <c r="Y1620" s="63" t="s">
        <v>2677</v>
      </c>
      <c r="Z1620" s="63">
        <v>6117</v>
      </c>
      <c r="AA1620" s="63" t="s">
        <v>2820</v>
      </c>
      <c r="AB1620" s="63">
        <v>3</v>
      </c>
      <c r="AC1620" s="63" t="s">
        <v>1288</v>
      </c>
      <c r="AD1620" s="63" t="s">
        <v>17421</v>
      </c>
      <c r="AG1620" s="72">
        <v>7197191</v>
      </c>
      <c r="AH1620" s="1" t="s">
        <v>24363</v>
      </c>
      <c r="AI1620" s="1" t="s">
        <v>24364</v>
      </c>
    </row>
    <row r="1621" spans="21:35" x14ac:dyDescent="0.3">
      <c r="U1621" s="63">
        <v>2358</v>
      </c>
      <c r="V1621" s="63">
        <v>2</v>
      </c>
      <c r="W1621" s="63" t="s">
        <v>2840</v>
      </c>
      <c r="X1621" s="63">
        <v>6</v>
      </c>
      <c r="Y1621" s="63" t="s">
        <v>2677</v>
      </c>
      <c r="Z1621" s="63">
        <v>6117</v>
      </c>
      <c r="AA1621" s="63" t="s">
        <v>2820</v>
      </c>
      <c r="AB1621" s="63">
        <v>3</v>
      </c>
      <c r="AC1621" s="63" t="s">
        <v>1288</v>
      </c>
      <c r="AD1621" s="63" t="s">
        <v>17421</v>
      </c>
      <c r="AG1621" s="63">
        <v>7197428</v>
      </c>
      <c r="AH1621" s="63" t="s">
        <v>26625</v>
      </c>
      <c r="AI1621" s="63" t="s">
        <v>26626</v>
      </c>
    </row>
    <row r="1622" spans="21:35" x14ac:dyDescent="0.3">
      <c r="U1622" s="63">
        <v>2359</v>
      </c>
      <c r="V1622" s="63">
        <v>0</v>
      </c>
      <c r="W1622" s="63" t="s">
        <v>2841</v>
      </c>
      <c r="X1622" s="63">
        <v>6</v>
      </c>
      <c r="Y1622" s="63" t="s">
        <v>2677</v>
      </c>
      <c r="Z1622" s="63">
        <v>6113</v>
      </c>
      <c r="AA1622" s="63" t="s">
        <v>2842</v>
      </c>
      <c r="AB1622" s="63">
        <v>2</v>
      </c>
      <c r="AC1622" s="63" t="s">
        <v>1364</v>
      </c>
      <c r="AD1622" s="63" t="s">
        <v>17421</v>
      </c>
      <c r="AG1622" s="63">
        <v>7198615</v>
      </c>
      <c r="AH1622" s="63" t="s">
        <v>26879</v>
      </c>
      <c r="AI1622" s="63" t="s">
        <v>26880</v>
      </c>
    </row>
    <row r="1623" spans="21:35" x14ac:dyDescent="0.3">
      <c r="U1623" s="63">
        <v>2360</v>
      </c>
      <c r="V1623" s="63">
        <v>4</v>
      </c>
      <c r="W1623" s="63" t="s">
        <v>2843</v>
      </c>
      <c r="X1623" s="63">
        <v>6</v>
      </c>
      <c r="Y1623" s="63" t="s">
        <v>2677</v>
      </c>
      <c r="Z1623" s="63">
        <v>6113</v>
      </c>
      <c r="AA1623" s="63" t="s">
        <v>2842</v>
      </c>
      <c r="AB1623" s="63">
        <v>2</v>
      </c>
      <c r="AC1623" s="63" t="s">
        <v>1364</v>
      </c>
      <c r="AD1623" s="63" t="s">
        <v>17421</v>
      </c>
      <c r="AG1623" s="72">
        <v>7199087</v>
      </c>
      <c r="AH1623" s="1" t="s">
        <v>24843</v>
      </c>
      <c r="AI1623" s="1" t="s">
        <v>24844</v>
      </c>
    </row>
    <row r="1624" spans="21:35" x14ac:dyDescent="0.3">
      <c r="U1624" s="63">
        <v>2361</v>
      </c>
      <c r="V1624" s="63">
        <v>2</v>
      </c>
      <c r="W1624" s="63" t="s">
        <v>2844</v>
      </c>
      <c r="X1624" s="63">
        <v>6</v>
      </c>
      <c r="Y1624" s="63" t="s">
        <v>2677</v>
      </c>
      <c r="Z1624" s="63">
        <v>6113</v>
      </c>
      <c r="AA1624" s="63" t="s">
        <v>2842</v>
      </c>
      <c r="AB1624" s="63">
        <v>2</v>
      </c>
      <c r="AC1624" s="63" t="s">
        <v>1364</v>
      </c>
      <c r="AD1624" s="63" t="s">
        <v>17421</v>
      </c>
      <c r="AG1624" s="63">
        <v>7199809</v>
      </c>
      <c r="AH1624" s="63" t="s">
        <v>25667</v>
      </c>
      <c r="AI1624" s="63" t="s">
        <v>25668</v>
      </c>
    </row>
    <row r="1625" spans="21:35" x14ac:dyDescent="0.3">
      <c r="U1625" s="63">
        <v>2362</v>
      </c>
      <c r="V1625" s="63">
        <v>0</v>
      </c>
      <c r="W1625" s="63" t="s">
        <v>2845</v>
      </c>
      <c r="X1625" s="63">
        <v>6</v>
      </c>
      <c r="Y1625" s="63" t="s">
        <v>2677</v>
      </c>
      <c r="Z1625" s="63">
        <v>6113</v>
      </c>
      <c r="AA1625" s="63" t="s">
        <v>2842</v>
      </c>
      <c r="AB1625" s="63">
        <v>2</v>
      </c>
      <c r="AC1625" s="63" t="s">
        <v>1364</v>
      </c>
      <c r="AD1625" s="63" t="s">
        <v>17421</v>
      </c>
      <c r="AG1625" s="72">
        <v>7200390</v>
      </c>
      <c r="AH1625" s="1" t="s">
        <v>23383</v>
      </c>
      <c r="AI1625" s="1" t="s">
        <v>23384</v>
      </c>
    </row>
    <row r="1626" spans="21:35" x14ac:dyDescent="0.3">
      <c r="U1626" s="63">
        <v>2363</v>
      </c>
      <c r="V1626" s="63">
        <v>9</v>
      </c>
      <c r="W1626" s="63" t="s">
        <v>2846</v>
      </c>
      <c r="X1626" s="63">
        <v>6</v>
      </c>
      <c r="Y1626" s="63" t="s">
        <v>2677</v>
      </c>
      <c r="Z1626" s="63">
        <v>6113</v>
      </c>
      <c r="AA1626" s="63" t="s">
        <v>2842</v>
      </c>
      <c r="AB1626" s="63">
        <v>2</v>
      </c>
      <c r="AC1626" s="63" t="s">
        <v>1364</v>
      </c>
      <c r="AD1626" s="63" t="s">
        <v>17421</v>
      </c>
      <c r="AG1626" s="63">
        <v>7200783</v>
      </c>
      <c r="AH1626" s="63" t="s">
        <v>26543</v>
      </c>
      <c r="AI1626" s="63" t="s">
        <v>26544</v>
      </c>
    </row>
    <row r="1627" spans="21:35" x14ac:dyDescent="0.3">
      <c r="U1627" s="63">
        <v>2364</v>
      </c>
      <c r="V1627" s="63">
        <v>7</v>
      </c>
      <c r="W1627" s="63" t="s">
        <v>2847</v>
      </c>
      <c r="X1627" s="63">
        <v>6</v>
      </c>
      <c r="Y1627" s="63" t="s">
        <v>2677</v>
      </c>
      <c r="Z1627" s="63">
        <v>6113</v>
      </c>
      <c r="AA1627" s="63" t="s">
        <v>2842</v>
      </c>
      <c r="AB1627" s="63">
        <v>2</v>
      </c>
      <c r="AC1627" s="63" t="s">
        <v>1364</v>
      </c>
      <c r="AD1627" s="63" t="s">
        <v>17421</v>
      </c>
      <c r="AG1627" s="72">
        <v>7201542</v>
      </c>
      <c r="AH1627" s="1" t="s">
        <v>23603</v>
      </c>
      <c r="AI1627" s="1" t="s">
        <v>23604</v>
      </c>
    </row>
    <row r="1628" spans="21:35" x14ac:dyDescent="0.3">
      <c r="U1628" s="63">
        <v>2365</v>
      </c>
      <c r="V1628" s="63">
        <v>5</v>
      </c>
      <c r="W1628" s="63" t="s">
        <v>2848</v>
      </c>
      <c r="X1628" s="63">
        <v>6</v>
      </c>
      <c r="Y1628" s="63" t="s">
        <v>2677</v>
      </c>
      <c r="Z1628" s="63">
        <v>6113</v>
      </c>
      <c r="AA1628" s="63" t="s">
        <v>2842</v>
      </c>
      <c r="AB1628" s="63">
        <v>2</v>
      </c>
      <c r="AC1628" s="63" t="s">
        <v>1364</v>
      </c>
      <c r="AD1628" s="63" t="s">
        <v>17421</v>
      </c>
      <c r="AG1628" s="72">
        <v>7204184</v>
      </c>
      <c r="AH1628" s="1" t="s">
        <v>23917</v>
      </c>
      <c r="AI1628" s="1" t="s">
        <v>23918</v>
      </c>
    </row>
    <row r="1629" spans="21:35" x14ac:dyDescent="0.3">
      <c r="U1629" s="63">
        <v>2366</v>
      </c>
      <c r="V1629" s="63">
        <v>3</v>
      </c>
      <c r="W1629" s="63" t="s">
        <v>2849</v>
      </c>
      <c r="X1629" s="63">
        <v>6</v>
      </c>
      <c r="Y1629" s="63" t="s">
        <v>2677</v>
      </c>
      <c r="Z1629" s="63">
        <v>6113</v>
      </c>
      <c r="AA1629" s="63" t="s">
        <v>2842</v>
      </c>
      <c r="AB1629" s="63">
        <v>2</v>
      </c>
      <c r="AC1629" s="63" t="s">
        <v>1364</v>
      </c>
      <c r="AD1629" s="63" t="s">
        <v>17421</v>
      </c>
      <c r="AG1629" s="72">
        <v>7204818</v>
      </c>
      <c r="AH1629" s="1" t="s">
        <v>24877</v>
      </c>
      <c r="AI1629" s="1" t="s">
        <v>24878</v>
      </c>
    </row>
    <row r="1630" spans="21:35" x14ac:dyDescent="0.3">
      <c r="U1630" s="63">
        <v>2367</v>
      </c>
      <c r="V1630" s="63">
        <v>1</v>
      </c>
      <c r="W1630" s="63" t="s">
        <v>2850</v>
      </c>
      <c r="X1630" s="63">
        <v>6</v>
      </c>
      <c r="Y1630" s="63" t="s">
        <v>2677</v>
      </c>
      <c r="Z1630" s="63">
        <v>6113</v>
      </c>
      <c r="AA1630" s="63" t="s">
        <v>2842</v>
      </c>
      <c r="AB1630" s="63">
        <v>2</v>
      </c>
      <c r="AC1630" s="63" t="s">
        <v>1364</v>
      </c>
      <c r="AD1630" s="63" t="s">
        <v>17421</v>
      </c>
      <c r="AG1630" s="72">
        <v>7206371</v>
      </c>
      <c r="AH1630" s="1" t="s">
        <v>23189</v>
      </c>
      <c r="AI1630" s="1" t="s">
        <v>23190</v>
      </c>
    </row>
    <row r="1631" spans="21:35" x14ac:dyDescent="0.3">
      <c r="U1631" s="63">
        <v>2372</v>
      </c>
      <c r="V1631" s="63">
        <v>8</v>
      </c>
      <c r="W1631" s="63" t="s">
        <v>2851</v>
      </c>
      <c r="X1631" s="63">
        <v>6</v>
      </c>
      <c r="Y1631" s="63" t="s">
        <v>2677</v>
      </c>
      <c r="Z1631" s="63">
        <v>6113</v>
      </c>
      <c r="AA1631" s="63" t="s">
        <v>2842</v>
      </c>
      <c r="AB1631" s="63">
        <v>2</v>
      </c>
      <c r="AC1631" s="63" t="s">
        <v>1364</v>
      </c>
      <c r="AD1631" s="63" t="s">
        <v>17421</v>
      </c>
      <c r="AG1631" s="63">
        <v>7206682</v>
      </c>
      <c r="AH1631" s="63" t="s">
        <v>27844</v>
      </c>
      <c r="AI1631" s="63" t="s">
        <v>27845</v>
      </c>
    </row>
    <row r="1632" spans="21:35" x14ac:dyDescent="0.3">
      <c r="U1632" s="63">
        <v>2373</v>
      </c>
      <c r="V1632" s="63">
        <v>6</v>
      </c>
      <c r="W1632" s="63" t="s">
        <v>1437</v>
      </c>
      <c r="X1632" s="63">
        <v>6</v>
      </c>
      <c r="Y1632" s="63" t="s">
        <v>2677</v>
      </c>
      <c r="Z1632" s="63">
        <v>6113</v>
      </c>
      <c r="AA1632" s="63" t="s">
        <v>2842</v>
      </c>
      <c r="AB1632" s="63">
        <v>2</v>
      </c>
      <c r="AC1632" s="63" t="s">
        <v>1364</v>
      </c>
      <c r="AD1632" s="63" t="s">
        <v>17421</v>
      </c>
      <c r="AG1632" s="63">
        <v>7208718</v>
      </c>
      <c r="AH1632" s="63" t="s">
        <v>27842</v>
      </c>
      <c r="AI1632" s="63" t="s">
        <v>27843</v>
      </c>
    </row>
    <row r="1633" spans="21:35" x14ac:dyDescent="0.3">
      <c r="U1633" s="63">
        <v>2374</v>
      </c>
      <c r="V1633" s="63">
        <v>4</v>
      </c>
      <c r="W1633" s="63" t="s">
        <v>2852</v>
      </c>
      <c r="X1633" s="63">
        <v>6</v>
      </c>
      <c r="Y1633" s="63" t="s">
        <v>2677</v>
      </c>
      <c r="Z1633" s="63">
        <v>6113</v>
      </c>
      <c r="AA1633" s="63" t="s">
        <v>2842</v>
      </c>
      <c r="AB1633" s="63">
        <v>2</v>
      </c>
      <c r="AC1633" s="63" t="s">
        <v>1364</v>
      </c>
      <c r="AD1633" s="63" t="s">
        <v>17421</v>
      </c>
      <c r="AG1633" s="63">
        <v>7208815</v>
      </c>
      <c r="AH1633" s="63" t="s">
        <v>27558</v>
      </c>
      <c r="AI1633" s="63" t="s">
        <v>27559</v>
      </c>
    </row>
    <row r="1634" spans="21:35" x14ac:dyDescent="0.3">
      <c r="U1634" s="63">
        <v>2375</v>
      </c>
      <c r="V1634" s="63">
        <v>2</v>
      </c>
      <c r="W1634" s="63" t="s">
        <v>2853</v>
      </c>
      <c r="X1634" s="63">
        <v>6</v>
      </c>
      <c r="Y1634" s="63" t="s">
        <v>2677</v>
      </c>
      <c r="Z1634" s="63">
        <v>6113</v>
      </c>
      <c r="AA1634" s="63" t="s">
        <v>2842</v>
      </c>
      <c r="AB1634" s="63">
        <v>2</v>
      </c>
      <c r="AC1634" s="63" t="s">
        <v>1364</v>
      </c>
      <c r="AD1634" s="63" t="s">
        <v>17421</v>
      </c>
      <c r="AG1634" s="72">
        <v>7209707</v>
      </c>
      <c r="AH1634" s="1" t="s">
        <v>23173</v>
      </c>
      <c r="AI1634" s="1" t="s">
        <v>23174</v>
      </c>
    </row>
    <row r="1635" spans="21:35" x14ac:dyDescent="0.3">
      <c r="U1635" s="63">
        <v>2377</v>
      </c>
      <c r="V1635" s="63">
        <v>9</v>
      </c>
      <c r="W1635" s="63" t="s">
        <v>2854</v>
      </c>
      <c r="X1635" s="63">
        <v>6</v>
      </c>
      <c r="Y1635" s="63" t="s">
        <v>2677</v>
      </c>
      <c r="Z1635" s="63">
        <v>6112</v>
      </c>
      <c r="AA1635" s="63" t="s">
        <v>2855</v>
      </c>
      <c r="AB1635" s="63">
        <v>2</v>
      </c>
      <c r="AC1635" s="63" t="s">
        <v>1364</v>
      </c>
      <c r="AD1635" s="63" t="s">
        <v>17421</v>
      </c>
      <c r="AG1635" s="72">
        <v>7210344</v>
      </c>
      <c r="AH1635" s="1" t="s">
        <v>23261</v>
      </c>
      <c r="AI1635" s="1" t="s">
        <v>23262</v>
      </c>
    </row>
    <row r="1636" spans="21:35" x14ac:dyDescent="0.3">
      <c r="U1636" s="63">
        <v>2378</v>
      </c>
      <c r="V1636" s="63">
        <v>7</v>
      </c>
      <c r="W1636" s="63" t="s">
        <v>2856</v>
      </c>
      <c r="X1636" s="63">
        <v>6</v>
      </c>
      <c r="Y1636" s="63" t="s">
        <v>2677</v>
      </c>
      <c r="Z1636" s="63">
        <v>6112</v>
      </c>
      <c r="AA1636" s="63" t="s">
        <v>2855</v>
      </c>
      <c r="AB1636" s="63">
        <v>2</v>
      </c>
      <c r="AC1636" s="63" t="s">
        <v>1364</v>
      </c>
      <c r="AD1636" s="63" t="s">
        <v>17421</v>
      </c>
      <c r="AG1636" s="72">
        <v>7211169</v>
      </c>
      <c r="AH1636" s="1" t="s">
        <v>23147</v>
      </c>
      <c r="AI1636" s="1" t="s">
        <v>23148</v>
      </c>
    </row>
    <row r="1637" spans="21:35" x14ac:dyDescent="0.3">
      <c r="U1637" s="63">
        <v>2379</v>
      </c>
      <c r="V1637" s="63">
        <v>5</v>
      </c>
      <c r="W1637" s="63" t="s">
        <v>2857</v>
      </c>
      <c r="X1637" s="63">
        <v>6</v>
      </c>
      <c r="Y1637" s="63" t="s">
        <v>2677</v>
      </c>
      <c r="Z1637" s="63">
        <v>6112</v>
      </c>
      <c r="AA1637" s="63" t="s">
        <v>2855</v>
      </c>
      <c r="AB1637" s="63">
        <v>2</v>
      </c>
      <c r="AC1637" s="63" t="s">
        <v>1364</v>
      </c>
      <c r="AD1637" s="63" t="s">
        <v>17421</v>
      </c>
      <c r="AG1637" s="72">
        <v>7212719</v>
      </c>
      <c r="AH1637" s="1" t="s">
        <v>23429</v>
      </c>
      <c r="AI1637" s="1" t="s">
        <v>23430</v>
      </c>
    </row>
    <row r="1638" spans="21:35" x14ac:dyDescent="0.3">
      <c r="U1638" s="63">
        <v>2380</v>
      </c>
      <c r="V1638" s="63">
        <v>9</v>
      </c>
      <c r="W1638" s="63" t="s">
        <v>2858</v>
      </c>
      <c r="X1638" s="63">
        <v>6</v>
      </c>
      <c r="Y1638" s="63" t="s">
        <v>2677</v>
      </c>
      <c r="Z1638" s="63">
        <v>6112</v>
      </c>
      <c r="AA1638" s="63" t="s">
        <v>2855</v>
      </c>
      <c r="AB1638" s="63">
        <v>2</v>
      </c>
      <c r="AC1638" s="63" t="s">
        <v>1364</v>
      </c>
      <c r="AD1638" s="63" t="s">
        <v>17421</v>
      </c>
      <c r="AG1638" s="63">
        <v>7213164</v>
      </c>
      <c r="AH1638" s="63" t="s">
        <v>25151</v>
      </c>
      <c r="AI1638" s="63" t="s">
        <v>25152</v>
      </c>
    </row>
    <row r="1639" spans="21:35" x14ac:dyDescent="0.3">
      <c r="U1639" s="63">
        <v>2381</v>
      </c>
      <c r="V1639" s="63">
        <v>7</v>
      </c>
      <c r="W1639" s="63" t="s">
        <v>2859</v>
      </c>
      <c r="X1639" s="63">
        <v>6</v>
      </c>
      <c r="Y1639" s="63" t="s">
        <v>2677</v>
      </c>
      <c r="Z1639" s="63">
        <v>6112</v>
      </c>
      <c r="AA1639" s="63" t="s">
        <v>2855</v>
      </c>
      <c r="AB1639" s="63">
        <v>2</v>
      </c>
      <c r="AC1639" s="63" t="s">
        <v>1364</v>
      </c>
      <c r="AD1639" s="63" t="s">
        <v>17421</v>
      </c>
      <c r="AG1639" s="63">
        <v>7213460</v>
      </c>
      <c r="AH1639" s="63" t="s">
        <v>27872</v>
      </c>
      <c r="AI1639" s="63" t="s">
        <v>27873</v>
      </c>
    </row>
    <row r="1640" spans="21:35" x14ac:dyDescent="0.3">
      <c r="U1640" s="63">
        <v>2384</v>
      </c>
      <c r="V1640" s="63">
        <v>1</v>
      </c>
      <c r="W1640" s="63" t="s">
        <v>2860</v>
      </c>
      <c r="X1640" s="63">
        <v>6</v>
      </c>
      <c r="Y1640" s="63" t="s">
        <v>2677</v>
      </c>
      <c r="Z1640" s="63">
        <v>6112</v>
      </c>
      <c r="AA1640" s="63" t="s">
        <v>2855</v>
      </c>
      <c r="AB1640" s="63">
        <v>2</v>
      </c>
      <c r="AC1640" s="63" t="s">
        <v>1364</v>
      </c>
      <c r="AD1640" s="63" t="s">
        <v>17421</v>
      </c>
      <c r="AG1640" s="63">
        <v>7213713</v>
      </c>
      <c r="AH1640" s="63" t="s">
        <v>28160</v>
      </c>
      <c r="AI1640" s="63" t="s">
        <v>28161</v>
      </c>
    </row>
    <row r="1641" spans="21:35" x14ac:dyDescent="0.3">
      <c r="U1641" s="63">
        <v>2386</v>
      </c>
      <c r="V1641" s="63">
        <v>8</v>
      </c>
      <c r="W1641" s="63" t="s">
        <v>2861</v>
      </c>
      <c r="X1641" s="63">
        <v>6</v>
      </c>
      <c r="Y1641" s="63" t="s">
        <v>2677</v>
      </c>
      <c r="Z1641" s="63">
        <v>6112</v>
      </c>
      <c r="AA1641" s="63" t="s">
        <v>2855</v>
      </c>
      <c r="AB1641" s="63">
        <v>3</v>
      </c>
      <c r="AC1641" s="63" t="s">
        <v>1288</v>
      </c>
      <c r="AD1641" s="63" t="s">
        <v>17421</v>
      </c>
      <c r="AG1641" s="63">
        <v>7214179</v>
      </c>
      <c r="AH1641" s="63" t="s">
        <v>26739</v>
      </c>
      <c r="AI1641" s="63" t="s">
        <v>26740</v>
      </c>
    </row>
    <row r="1642" spans="21:35" x14ac:dyDescent="0.3">
      <c r="U1642" s="63">
        <v>2387</v>
      </c>
      <c r="V1642" s="63">
        <v>6</v>
      </c>
      <c r="W1642" s="63" t="s">
        <v>2862</v>
      </c>
      <c r="X1642" s="63">
        <v>6</v>
      </c>
      <c r="Y1642" s="63" t="s">
        <v>2677</v>
      </c>
      <c r="Z1642" s="63">
        <v>6104</v>
      </c>
      <c r="AA1642" s="63" t="s">
        <v>2863</v>
      </c>
      <c r="AB1642" s="63">
        <v>2</v>
      </c>
      <c r="AC1642" s="63" t="s">
        <v>1364</v>
      </c>
      <c r="AD1642" s="63" t="s">
        <v>17421</v>
      </c>
      <c r="AG1642" s="72">
        <v>7214701</v>
      </c>
      <c r="AH1642" s="1" t="s">
        <v>24117</v>
      </c>
      <c r="AI1642" s="1" t="s">
        <v>24118</v>
      </c>
    </row>
    <row r="1643" spans="21:35" x14ac:dyDescent="0.3">
      <c r="U1643" s="63">
        <v>2388</v>
      </c>
      <c r="V1643" s="63">
        <v>4</v>
      </c>
      <c r="W1643" s="63" t="s">
        <v>2864</v>
      </c>
      <c r="X1643" s="63">
        <v>6</v>
      </c>
      <c r="Y1643" s="63" t="s">
        <v>2677</v>
      </c>
      <c r="Z1643" s="63">
        <v>6104</v>
      </c>
      <c r="AA1643" s="63" t="s">
        <v>2863</v>
      </c>
      <c r="AB1643" s="63">
        <v>2</v>
      </c>
      <c r="AC1643" s="63" t="s">
        <v>1364</v>
      </c>
      <c r="AD1643" s="63" t="s">
        <v>17421</v>
      </c>
      <c r="AG1643" s="72">
        <v>7215096</v>
      </c>
      <c r="AH1643" s="1" t="s">
        <v>21745</v>
      </c>
      <c r="AI1643" s="1" t="s">
        <v>21746</v>
      </c>
    </row>
    <row r="1644" spans="21:35" x14ac:dyDescent="0.3">
      <c r="U1644" s="63">
        <v>2389</v>
      </c>
      <c r="V1644" s="63">
        <v>2</v>
      </c>
      <c r="W1644" s="63" t="s">
        <v>2865</v>
      </c>
      <c r="X1644" s="63">
        <v>6</v>
      </c>
      <c r="Y1644" s="63" t="s">
        <v>2677</v>
      </c>
      <c r="Z1644" s="63">
        <v>6104</v>
      </c>
      <c r="AA1644" s="63" t="s">
        <v>2863</v>
      </c>
      <c r="AB1644" s="63">
        <v>2</v>
      </c>
      <c r="AC1644" s="63" t="s">
        <v>1364</v>
      </c>
      <c r="AD1644" s="63" t="s">
        <v>17421</v>
      </c>
      <c r="AG1644" s="63">
        <v>7215185</v>
      </c>
      <c r="AH1644" s="63" t="s">
        <v>27001</v>
      </c>
      <c r="AI1644" s="63" t="s">
        <v>27002</v>
      </c>
    </row>
    <row r="1645" spans="21:35" x14ac:dyDescent="0.3">
      <c r="U1645" s="63">
        <v>2390</v>
      </c>
      <c r="V1645" s="63">
        <v>6</v>
      </c>
      <c r="W1645" s="63" t="s">
        <v>2866</v>
      </c>
      <c r="X1645" s="63">
        <v>6</v>
      </c>
      <c r="Y1645" s="63" t="s">
        <v>2677</v>
      </c>
      <c r="Z1645" s="63">
        <v>6104</v>
      </c>
      <c r="AA1645" s="63" t="s">
        <v>2863</v>
      </c>
      <c r="AB1645" s="63">
        <v>2</v>
      </c>
      <c r="AC1645" s="63" t="s">
        <v>1364</v>
      </c>
      <c r="AD1645" s="63" t="s">
        <v>17421</v>
      </c>
      <c r="AG1645" s="63">
        <v>7215189</v>
      </c>
      <c r="AH1645" s="63" t="s">
        <v>26999</v>
      </c>
      <c r="AI1645" s="63" t="s">
        <v>27000</v>
      </c>
    </row>
    <row r="1646" spans="21:35" x14ac:dyDescent="0.3">
      <c r="U1646" s="63">
        <v>2391</v>
      </c>
      <c r="V1646" s="63">
        <v>4</v>
      </c>
      <c r="W1646" s="63" t="s">
        <v>2867</v>
      </c>
      <c r="X1646" s="63">
        <v>6</v>
      </c>
      <c r="Y1646" s="63" t="s">
        <v>2677</v>
      </c>
      <c r="Z1646" s="63">
        <v>6104</v>
      </c>
      <c r="AA1646" s="63" t="s">
        <v>2863</v>
      </c>
      <c r="AB1646" s="63">
        <v>2</v>
      </c>
      <c r="AC1646" s="63" t="s">
        <v>1364</v>
      </c>
      <c r="AD1646" s="63" t="s">
        <v>17421</v>
      </c>
      <c r="AG1646" s="72">
        <v>7215515</v>
      </c>
      <c r="AH1646" s="1" t="s">
        <v>23047</v>
      </c>
      <c r="AI1646" s="1" t="s">
        <v>23048</v>
      </c>
    </row>
    <row r="1647" spans="21:35" x14ac:dyDescent="0.3">
      <c r="U1647" s="63">
        <v>2392</v>
      </c>
      <c r="V1647" s="63">
        <v>2</v>
      </c>
      <c r="W1647" s="63" t="s">
        <v>2868</v>
      </c>
      <c r="X1647" s="63">
        <v>6</v>
      </c>
      <c r="Y1647" s="63" t="s">
        <v>2677</v>
      </c>
      <c r="Z1647" s="63">
        <v>6104</v>
      </c>
      <c r="AA1647" s="63" t="s">
        <v>2863</v>
      </c>
      <c r="AB1647" s="63">
        <v>2</v>
      </c>
      <c r="AC1647" s="63" t="s">
        <v>1364</v>
      </c>
      <c r="AD1647" s="63" t="s">
        <v>17421</v>
      </c>
      <c r="AG1647" s="72">
        <v>7215554</v>
      </c>
      <c r="AH1647" s="1" t="s">
        <v>22493</v>
      </c>
      <c r="AI1647" s="1" t="s">
        <v>22494</v>
      </c>
    </row>
    <row r="1648" spans="21:35" x14ac:dyDescent="0.3">
      <c r="U1648" s="63">
        <v>2393</v>
      </c>
      <c r="V1648" s="63">
        <v>0</v>
      </c>
      <c r="W1648" s="63" t="s">
        <v>2869</v>
      </c>
      <c r="X1648" s="63">
        <v>6</v>
      </c>
      <c r="Y1648" s="63" t="s">
        <v>2677</v>
      </c>
      <c r="Z1648" s="63">
        <v>6104</v>
      </c>
      <c r="AA1648" s="63" t="s">
        <v>2863</v>
      </c>
      <c r="AB1648" s="63">
        <v>2</v>
      </c>
      <c r="AC1648" s="63" t="s">
        <v>1364</v>
      </c>
      <c r="AD1648" s="63" t="s">
        <v>17421</v>
      </c>
      <c r="AG1648" s="63">
        <v>7215579</v>
      </c>
      <c r="AH1648" s="63" t="s">
        <v>25983</v>
      </c>
      <c r="AI1648" s="63" t="s">
        <v>25984</v>
      </c>
    </row>
    <row r="1649" spans="21:35" x14ac:dyDescent="0.3">
      <c r="U1649" s="63">
        <v>2394</v>
      </c>
      <c r="V1649" s="63">
        <v>9</v>
      </c>
      <c r="W1649" s="63" t="s">
        <v>2870</v>
      </c>
      <c r="X1649" s="63">
        <v>6</v>
      </c>
      <c r="Y1649" s="63" t="s">
        <v>2677</v>
      </c>
      <c r="Z1649" s="63">
        <v>6104</v>
      </c>
      <c r="AA1649" s="63" t="s">
        <v>2863</v>
      </c>
      <c r="AB1649" s="63">
        <v>2</v>
      </c>
      <c r="AC1649" s="63" t="s">
        <v>1364</v>
      </c>
      <c r="AD1649" s="63" t="s">
        <v>17421</v>
      </c>
      <c r="AG1649" s="72">
        <v>7220697</v>
      </c>
      <c r="AH1649" s="1" t="s">
        <v>24497</v>
      </c>
      <c r="AI1649" s="1" t="s">
        <v>24498</v>
      </c>
    </row>
    <row r="1650" spans="21:35" x14ac:dyDescent="0.3">
      <c r="U1650" s="63">
        <v>2395</v>
      </c>
      <c r="V1650" s="63">
        <v>7</v>
      </c>
      <c r="W1650" s="63" t="s">
        <v>2871</v>
      </c>
      <c r="X1650" s="63">
        <v>6</v>
      </c>
      <c r="Y1650" s="63" t="s">
        <v>2677</v>
      </c>
      <c r="Z1650" s="63">
        <v>6104</v>
      </c>
      <c r="AA1650" s="63" t="s">
        <v>2863</v>
      </c>
      <c r="AB1650" s="63">
        <v>2</v>
      </c>
      <c r="AC1650" s="63" t="s">
        <v>1364</v>
      </c>
      <c r="AD1650" s="63" t="s">
        <v>17421</v>
      </c>
      <c r="AG1650" s="72">
        <v>7220747</v>
      </c>
      <c r="AH1650" s="1" t="s">
        <v>22303</v>
      </c>
      <c r="AI1650" s="1" t="s">
        <v>22304</v>
      </c>
    </row>
    <row r="1651" spans="21:35" x14ac:dyDescent="0.3">
      <c r="U1651" s="63">
        <v>2396</v>
      </c>
      <c r="V1651" s="63">
        <v>5</v>
      </c>
      <c r="W1651" s="63" t="s">
        <v>2872</v>
      </c>
      <c r="X1651" s="63">
        <v>6</v>
      </c>
      <c r="Y1651" s="63" t="s">
        <v>2677</v>
      </c>
      <c r="Z1651" s="63">
        <v>6104</v>
      </c>
      <c r="AA1651" s="63" t="s">
        <v>2863</v>
      </c>
      <c r="AB1651" s="63">
        <v>2</v>
      </c>
      <c r="AC1651" s="63" t="s">
        <v>1364</v>
      </c>
      <c r="AD1651" s="63" t="s">
        <v>17421</v>
      </c>
      <c r="AG1651" s="72">
        <v>7221181</v>
      </c>
      <c r="AH1651" s="1" t="s">
        <v>21849</v>
      </c>
      <c r="AI1651" s="1" t="s">
        <v>21850</v>
      </c>
    </row>
    <row r="1652" spans="21:35" x14ac:dyDescent="0.3">
      <c r="U1652" s="63">
        <v>2397</v>
      </c>
      <c r="V1652" s="63">
        <v>3</v>
      </c>
      <c r="W1652" s="63" t="s">
        <v>2873</v>
      </c>
      <c r="X1652" s="63">
        <v>6</v>
      </c>
      <c r="Y1652" s="63" t="s">
        <v>2677</v>
      </c>
      <c r="Z1652" s="63">
        <v>6104</v>
      </c>
      <c r="AA1652" s="63" t="s">
        <v>2863</v>
      </c>
      <c r="AB1652" s="63">
        <v>2</v>
      </c>
      <c r="AC1652" s="63" t="s">
        <v>1364</v>
      </c>
      <c r="AD1652" s="63" t="s">
        <v>17421</v>
      </c>
      <c r="AG1652">
        <v>7221315</v>
      </c>
      <c r="AH1652" t="s">
        <v>26831</v>
      </c>
      <c r="AI1652" t="s">
        <v>26832</v>
      </c>
    </row>
    <row r="1653" spans="21:35" x14ac:dyDescent="0.3">
      <c r="U1653" s="63">
        <v>2398</v>
      </c>
      <c r="V1653" s="63">
        <v>1</v>
      </c>
      <c r="W1653" s="63" t="s">
        <v>2874</v>
      </c>
      <c r="X1653" s="63">
        <v>6</v>
      </c>
      <c r="Y1653" s="63" t="s">
        <v>2677</v>
      </c>
      <c r="Z1653" s="63">
        <v>6104</v>
      </c>
      <c r="AA1653" s="63" t="s">
        <v>2863</v>
      </c>
      <c r="AB1653" s="63">
        <v>2</v>
      </c>
      <c r="AC1653" s="63" t="s">
        <v>1364</v>
      </c>
      <c r="AD1653" s="63" t="s">
        <v>17421</v>
      </c>
      <c r="AG1653">
        <v>7221701</v>
      </c>
      <c r="AH1653" t="s">
        <v>27356</v>
      </c>
      <c r="AI1653" t="s">
        <v>27357</v>
      </c>
    </row>
    <row r="1654" spans="21:35" x14ac:dyDescent="0.3">
      <c r="U1654" s="63">
        <v>2400</v>
      </c>
      <c r="V1654" s="63">
        <v>7</v>
      </c>
      <c r="W1654" s="63" t="s">
        <v>2875</v>
      </c>
      <c r="X1654" s="63">
        <v>6</v>
      </c>
      <c r="Y1654" s="63" t="s">
        <v>2677</v>
      </c>
      <c r="Z1654" s="63">
        <v>6104</v>
      </c>
      <c r="AA1654" s="63" t="s">
        <v>2863</v>
      </c>
      <c r="AB1654" s="63">
        <v>3</v>
      </c>
      <c r="AC1654" s="63" t="s">
        <v>1288</v>
      </c>
      <c r="AD1654" s="63" t="s">
        <v>17421</v>
      </c>
      <c r="AG1654" s="72">
        <v>7221939</v>
      </c>
      <c r="AH1654" s="1" t="s">
        <v>23453</v>
      </c>
      <c r="AI1654" s="1" t="s">
        <v>23454</v>
      </c>
    </row>
    <row r="1655" spans="21:35" x14ac:dyDescent="0.3">
      <c r="U1655" s="63">
        <v>2401</v>
      </c>
      <c r="V1655" s="63">
        <v>5</v>
      </c>
      <c r="W1655" s="63" t="s">
        <v>2876</v>
      </c>
      <c r="X1655" s="63">
        <v>6</v>
      </c>
      <c r="Y1655" s="63" t="s">
        <v>2677</v>
      </c>
      <c r="Z1655" s="63">
        <v>6104</v>
      </c>
      <c r="AA1655" s="63" t="s">
        <v>2863</v>
      </c>
      <c r="AB1655" s="63">
        <v>3</v>
      </c>
      <c r="AC1655" s="63" t="s">
        <v>1288</v>
      </c>
      <c r="AD1655" s="63" t="s">
        <v>17421</v>
      </c>
      <c r="AG1655" s="72">
        <v>7224456</v>
      </c>
      <c r="AH1655" s="1" t="s">
        <v>23531</v>
      </c>
      <c r="AI1655" s="1" t="s">
        <v>23532</v>
      </c>
    </row>
    <row r="1656" spans="21:35" x14ac:dyDescent="0.3">
      <c r="U1656" s="63">
        <v>2406</v>
      </c>
      <c r="V1656" s="63">
        <v>6</v>
      </c>
      <c r="W1656" s="63" t="s">
        <v>2877</v>
      </c>
      <c r="X1656" s="63">
        <v>6</v>
      </c>
      <c r="Y1656" s="63" t="s">
        <v>2677</v>
      </c>
      <c r="Z1656" s="63">
        <v>6103</v>
      </c>
      <c r="AA1656" s="63" t="s">
        <v>2878</v>
      </c>
      <c r="AB1656" s="63">
        <v>2</v>
      </c>
      <c r="AC1656" s="63" t="s">
        <v>1364</v>
      </c>
      <c r="AD1656" s="63" t="s">
        <v>17421</v>
      </c>
      <c r="AG1656" s="72">
        <v>7224804</v>
      </c>
      <c r="AH1656" s="1" t="s">
        <v>23837</v>
      </c>
      <c r="AI1656" s="1" t="s">
        <v>23838</v>
      </c>
    </row>
    <row r="1657" spans="21:35" x14ac:dyDescent="0.3">
      <c r="U1657" s="63">
        <v>2407</v>
      </c>
      <c r="V1657" s="63">
        <v>4</v>
      </c>
      <c r="W1657" s="63" t="s">
        <v>2879</v>
      </c>
      <c r="X1657" s="63">
        <v>6</v>
      </c>
      <c r="Y1657" s="63" t="s">
        <v>2677</v>
      </c>
      <c r="Z1657" s="63">
        <v>6103</v>
      </c>
      <c r="AA1657" s="63" t="s">
        <v>2878</v>
      </c>
      <c r="AB1657" s="63">
        <v>2</v>
      </c>
      <c r="AC1657" s="63" t="s">
        <v>1364</v>
      </c>
      <c r="AD1657" s="63" t="s">
        <v>17421</v>
      </c>
      <c r="AG1657" s="72">
        <v>7225598</v>
      </c>
      <c r="AH1657" s="1" t="s">
        <v>24365</v>
      </c>
      <c r="AI1657" s="1" t="s">
        <v>24366</v>
      </c>
    </row>
    <row r="1658" spans="21:35" x14ac:dyDescent="0.3">
      <c r="U1658" s="63">
        <v>2409</v>
      </c>
      <c r="V1658" s="63">
        <v>0</v>
      </c>
      <c r="W1658" s="63" t="s">
        <v>2880</v>
      </c>
      <c r="X1658" s="63">
        <v>6</v>
      </c>
      <c r="Y1658" s="63" t="s">
        <v>2677</v>
      </c>
      <c r="Z1658" s="63">
        <v>6103</v>
      </c>
      <c r="AA1658" s="63" t="s">
        <v>2878</v>
      </c>
      <c r="AB1658" s="63">
        <v>2</v>
      </c>
      <c r="AC1658" s="63" t="s">
        <v>1364</v>
      </c>
      <c r="AD1658" s="63" t="s">
        <v>17421</v>
      </c>
      <c r="AG1658">
        <v>7226129</v>
      </c>
      <c r="AH1658" t="s">
        <v>26401</v>
      </c>
      <c r="AI1658" t="s">
        <v>26402</v>
      </c>
    </row>
    <row r="1659" spans="21:35" x14ac:dyDescent="0.3">
      <c r="U1659" s="63">
        <v>2410</v>
      </c>
      <c r="V1659" s="63">
        <v>4</v>
      </c>
      <c r="W1659" s="63" t="s">
        <v>2881</v>
      </c>
      <c r="X1659" s="63">
        <v>6</v>
      </c>
      <c r="Y1659" s="63" t="s">
        <v>2677</v>
      </c>
      <c r="Z1659" s="63">
        <v>6103</v>
      </c>
      <c r="AA1659" s="63" t="s">
        <v>2878</v>
      </c>
      <c r="AB1659" s="63">
        <v>2</v>
      </c>
      <c r="AC1659" s="63" t="s">
        <v>1364</v>
      </c>
      <c r="AD1659" s="63" t="s">
        <v>17421</v>
      </c>
      <c r="AG1659" s="72">
        <v>7226229</v>
      </c>
      <c r="AH1659" s="1" t="s">
        <v>23223</v>
      </c>
      <c r="AI1659" s="1" t="s">
        <v>23224</v>
      </c>
    </row>
    <row r="1660" spans="21:35" x14ac:dyDescent="0.3">
      <c r="U1660" s="63">
        <v>2411</v>
      </c>
      <c r="V1660" s="63">
        <v>2</v>
      </c>
      <c r="W1660" s="63" t="s">
        <v>2882</v>
      </c>
      <c r="X1660" s="63">
        <v>6</v>
      </c>
      <c r="Y1660" s="63" t="s">
        <v>2677</v>
      </c>
      <c r="Z1660" s="63">
        <v>6105</v>
      </c>
      <c r="AA1660" s="63" t="s">
        <v>2883</v>
      </c>
      <c r="AB1660" s="63">
        <v>2</v>
      </c>
      <c r="AC1660" s="63" t="s">
        <v>1364</v>
      </c>
      <c r="AD1660" s="63" t="s">
        <v>17421</v>
      </c>
      <c r="AG1660" s="63">
        <v>7227568</v>
      </c>
      <c r="AH1660" s="63" t="s">
        <v>27015</v>
      </c>
      <c r="AI1660" s="63" t="s">
        <v>27016</v>
      </c>
    </row>
    <row r="1661" spans="21:35" x14ac:dyDescent="0.3">
      <c r="U1661" s="63">
        <v>2412</v>
      </c>
      <c r="V1661" s="63">
        <v>0</v>
      </c>
      <c r="W1661" s="63" t="s">
        <v>2884</v>
      </c>
      <c r="X1661" s="63">
        <v>6</v>
      </c>
      <c r="Y1661" s="63" t="s">
        <v>2677</v>
      </c>
      <c r="Z1661" s="63">
        <v>6105</v>
      </c>
      <c r="AA1661" s="63" t="s">
        <v>2883</v>
      </c>
      <c r="AB1661" s="63">
        <v>2</v>
      </c>
      <c r="AC1661" s="63" t="s">
        <v>1364</v>
      </c>
      <c r="AD1661" s="63" t="s">
        <v>17421</v>
      </c>
      <c r="AG1661" s="72">
        <v>7228203</v>
      </c>
      <c r="AH1661" s="1" t="s">
        <v>22951</v>
      </c>
      <c r="AI1661" s="1" t="s">
        <v>22952</v>
      </c>
    </row>
    <row r="1662" spans="21:35" x14ac:dyDescent="0.3">
      <c r="U1662" s="63">
        <v>2413</v>
      </c>
      <c r="V1662" s="63">
        <v>9</v>
      </c>
      <c r="W1662" s="63" t="s">
        <v>2885</v>
      </c>
      <c r="X1662" s="63">
        <v>6</v>
      </c>
      <c r="Y1662" s="63" t="s">
        <v>2677</v>
      </c>
      <c r="Z1662" s="63">
        <v>6105</v>
      </c>
      <c r="AA1662" s="63" t="s">
        <v>2883</v>
      </c>
      <c r="AB1662" s="63">
        <v>2</v>
      </c>
      <c r="AC1662" s="63" t="s">
        <v>1364</v>
      </c>
      <c r="AD1662" s="63" t="s">
        <v>17421</v>
      </c>
      <c r="AG1662" s="72">
        <v>7229123</v>
      </c>
      <c r="AH1662" s="1" t="s">
        <v>23373</v>
      </c>
      <c r="AI1662" s="1" t="s">
        <v>23374</v>
      </c>
    </row>
    <row r="1663" spans="21:35" x14ac:dyDescent="0.3">
      <c r="U1663" s="63">
        <v>2414</v>
      </c>
      <c r="V1663" s="63">
        <v>7</v>
      </c>
      <c r="W1663" s="63" t="s">
        <v>2886</v>
      </c>
      <c r="X1663" s="63">
        <v>6</v>
      </c>
      <c r="Y1663" s="63" t="s">
        <v>2677</v>
      </c>
      <c r="Z1663" s="63">
        <v>6105</v>
      </c>
      <c r="AA1663" s="63" t="s">
        <v>2883</v>
      </c>
      <c r="AB1663" s="63">
        <v>2</v>
      </c>
      <c r="AC1663" s="63" t="s">
        <v>1364</v>
      </c>
      <c r="AD1663" s="63" t="s">
        <v>17421</v>
      </c>
      <c r="AG1663" s="72">
        <v>7229970</v>
      </c>
      <c r="AH1663" s="1" t="s">
        <v>23891</v>
      </c>
      <c r="AI1663" s="1" t="s">
        <v>23892</v>
      </c>
    </row>
    <row r="1664" spans="21:35" x14ac:dyDescent="0.3">
      <c r="U1664" s="63">
        <v>2415</v>
      </c>
      <c r="V1664" s="63">
        <v>5</v>
      </c>
      <c r="W1664" s="63" t="s">
        <v>2887</v>
      </c>
      <c r="X1664" s="63">
        <v>6</v>
      </c>
      <c r="Y1664" s="63" t="s">
        <v>2677</v>
      </c>
      <c r="Z1664" s="63">
        <v>6105</v>
      </c>
      <c r="AA1664" s="63" t="s">
        <v>2883</v>
      </c>
      <c r="AB1664" s="63">
        <v>2</v>
      </c>
      <c r="AC1664" s="63" t="s">
        <v>1364</v>
      </c>
      <c r="AD1664" s="63" t="s">
        <v>17421</v>
      </c>
      <c r="AG1664" s="63">
        <v>7230138</v>
      </c>
      <c r="AH1664" s="63" t="s">
        <v>27786</v>
      </c>
      <c r="AI1664" s="63" t="s">
        <v>27787</v>
      </c>
    </row>
    <row r="1665" spans="21:35" x14ac:dyDescent="0.3">
      <c r="U1665" s="63">
        <v>2416</v>
      </c>
      <c r="V1665" s="63">
        <v>3</v>
      </c>
      <c r="W1665" s="63" t="s">
        <v>1849</v>
      </c>
      <c r="X1665" s="63">
        <v>6</v>
      </c>
      <c r="Y1665" s="63" t="s">
        <v>2677</v>
      </c>
      <c r="Z1665" s="63">
        <v>6105</v>
      </c>
      <c r="AA1665" s="63" t="s">
        <v>2883</v>
      </c>
      <c r="AB1665" s="63">
        <v>2</v>
      </c>
      <c r="AC1665" s="63" t="s">
        <v>1364</v>
      </c>
      <c r="AD1665" s="63" t="s">
        <v>17421</v>
      </c>
      <c r="AG1665" s="72">
        <v>7231209</v>
      </c>
      <c r="AH1665" s="1" t="s">
        <v>23301</v>
      </c>
      <c r="AI1665" s="1" t="s">
        <v>23302</v>
      </c>
    </row>
    <row r="1666" spans="21:35" x14ac:dyDescent="0.3">
      <c r="U1666" s="63">
        <v>2417</v>
      </c>
      <c r="V1666" s="63">
        <v>1</v>
      </c>
      <c r="W1666" s="63" t="s">
        <v>2888</v>
      </c>
      <c r="X1666" s="63">
        <v>6</v>
      </c>
      <c r="Y1666" s="63" t="s">
        <v>2677</v>
      </c>
      <c r="Z1666" s="63">
        <v>6105</v>
      </c>
      <c r="AA1666" s="63" t="s">
        <v>2883</v>
      </c>
      <c r="AB1666" s="63">
        <v>2</v>
      </c>
      <c r="AC1666" s="63" t="s">
        <v>1364</v>
      </c>
      <c r="AD1666" s="63" t="s">
        <v>17421</v>
      </c>
      <c r="AG1666">
        <v>7231255</v>
      </c>
      <c r="AH1666" t="s">
        <v>27297</v>
      </c>
      <c r="AI1666" t="s">
        <v>27298</v>
      </c>
    </row>
    <row r="1667" spans="21:35" x14ac:dyDescent="0.3">
      <c r="U1667" s="63">
        <v>2419</v>
      </c>
      <c r="V1667" s="63">
        <v>8</v>
      </c>
      <c r="W1667" s="63" t="s">
        <v>2889</v>
      </c>
      <c r="X1667" s="63">
        <v>6</v>
      </c>
      <c r="Y1667" s="63" t="s">
        <v>2677</v>
      </c>
      <c r="Z1667" s="63">
        <v>6105</v>
      </c>
      <c r="AA1667" s="63" t="s">
        <v>2883</v>
      </c>
      <c r="AB1667" s="63">
        <v>2</v>
      </c>
      <c r="AC1667" s="63" t="s">
        <v>1364</v>
      </c>
      <c r="AD1667" s="63" t="s">
        <v>17421</v>
      </c>
      <c r="AG1667">
        <v>7231683</v>
      </c>
      <c r="AH1667" t="s">
        <v>27281</v>
      </c>
      <c r="AI1667" t="s">
        <v>27282</v>
      </c>
    </row>
    <row r="1668" spans="21:35" x14ac:dyDescent="0.3">
      <c r="U1668" s="63">
        <v>2420</v>
      </c>
      <c r="V1668" s="63">
        <v>1</v>
      </c>
      <c r="W1668" s="63" t="s">
        <v>2890</v>
      </c>
      <c r="X1668" s="63">
        <v>6</v>
      </c>
      <c r="Y1668" s="63" t="s">
        <v>2677</v>
      </c>
      <c r="Z1668" s="63">
        <v>6105</v>
      </c>
      <c r="AA1668" s="63" t="s">
        <v>2883</v>
      </c>
      <c r="AB1668" s="63">
        <v>2</v>
      </c>
      <c r="AC1668" s="63" t="s">
        <v>1364</v>
      </c>
      <c r="AD1668" s="63" t="s">
        <v>17421</v>
      </c>
      <c r="AG1668" s="72">
        <v>7232121</v>
      </c>
      <c r="AH1668" s="1" t="s">
        <v>24685</v>
      </c>
      <c r="AI1668" s="1" t="s">
        <v>24686</v>
      </c>
    </row>
    <row r="1669" spans="21:35" x14ac:dyDescent="0.3">
      <c r="U1669" s="63">
        <v>2422</v>
      </c>
      <c r="V1669" s="63">
        <v>8</v>
      </c>
      <c r="W1669" s="63" t="s">
        <v>2891</v>
      </c>
      <c r="X1669" s="63">
        <v>6</v>
      </c>
      <c r="Y1669" s="63" t="s">
        <v>2677</v>
      </c>
      <c r="Z1669" s="63">
        <v>6107</v>
      </c>
      <c r="AA1669" s="63" t="s">
        <v>2892</v>
      </c>
      <c r="AB1669" s="63">
        <v>2</v>
      </c>
      <c r="AC1669" s="63" t="s">
        <v>1364</v>
      </c>
      <c r="AD1669" s="63" t="s">
        <v>17421</v>
      </c>
      <c r="AG1669" s="72">
        <v>7232286</v>
      </c>
      <c r="AH1669" s="1" t="s">
        <v>24737</v>
      </c>
      <c r="AI1669" s="1" t="s">
        <v>24738</v>
      </c>
    </row>
    <row r="1670" spans="21:35" x14ac:dyDescent="0.3">
      <c r="U1670" s="63">
        <v>2423</v>
      </c>
      <c r="V1670" s="63">
        <v>6</v>
      </c>
      <c r="W1670" s="63" t="s">
        <v>2893</v>
      </c>
      <c r="X1670" s="63">
        <v>6</v>
      </c>
      <c r="Y1670" s="63" t="s">
        <v>2677</v>
      </c>
      <c r="Z1670" s="63">
        <v>6107</v>
      </c>
      <c r="AA1670" s="63" t="s">
        <v>2892</v>
      </c>
      <c r="AB1670" s="63">
        <v>2</v>
      </c>
      <c r="AC1670" s="63" t="s">
        <v>1364</v>
      </c>
      <c r="AD1670" s="63" t="s">
        <v>17421</v>
      </c>
      <c r="AG1670" s="63">
        <v>7233913</v>
      </c>
      <c r="AH1670" s="63" t="s">
        <v>26583</v>
      </c>
      <c r="AI1670" s="63" t="s">
        <v>26584</v>
      </c>
    </row>
    <row r="1671" spans="21:35" x14ac:dyDescent="0.3">
      <c r="U1671" s="63">
        <v>2424</v>
      </c>
      <c r="V1671" s="63">
        <v>4</v>
      </c>
      <c r="W1671" s="63" t="s">
        <v>2894</v>
      </c>
      <c r="X1671" s="63">
        <v>6</v>
      </c>
      <c r="Y1671" s="63" t="s">
        <v>2677</v>
      </c>
      <c r="Z1671" s="63">
        <v>6107</v>
      </c>
      <c r="AA1671" s="63" t="s">
        <v>2892</v>
      </c>
      <c r="AB1671" s="63">
        <v>2</v>
      </c>
      <c r="AC1671" s="63" t="s">
        <v>1364</v>
      </c>
      <c r="AD1671" s="63" t="s">
        <v>17421</v>
      </c>
      <c r="AG1671" s="63">
        <v>7236640</v>
      </c>
      <c r="AH1671" s="63" t="s">
        <v>25417</v>
      </c>
      <c r="AI1671" s="63" t="s">
        <v>25418</v>
      </c>
    </row>
    <row r="1672" spans="21:35" x14ac:dyDescent="0.3">
      <c r="U1672" s="63">
        <v>2425</v>
      </c>
      <c r="V1672" s="63">
        <v>2</v>
      </c>
      <c r="W1672" s="63" t="s">
        <v>2895</v>
      </c>
      <c r="X1672" s="63">
        <v>6</v>
      </c>
      <c r="Y1672" s="63" t="s">
        <v>2677</v>
      </c>
      <c r="Z1672" s="63">
        <v>6107</v>
      </c>
      <c r="AA1672" s="63" t="s">
        <v>2892</v>
      </c>
      <c r="AB1672" s="63">
        <v>2</v>
      </c>
      <c r="AC1672" s="63" t="s">
        <v>1364</v>
      </c>
      <c r="AD1672" s="63" t="s">
        <v>17421</v>
      </c>
      <c r="AG1672">
        <v>7237313</v>
      </c>
      <c r="AH1672" t="s">
        <v>27666</v>
      </c>
      <c r="AI1672" t="s">
        <v>27667</v>
      </c>
    </row>
    <row r="1673" spans="21:35" x14ac:dyDescent="0.3">
      <c r="U1673" s="63">
        <v>2426</v>
      </c>
      <c r="V1673" s="63">
        <v>0</v>
      </c>
      <c r="W1673" s="63" t="s">
        <v>2896</v>
      </c>
      <c r="X1673" s="63">
        <v>6</v>
      </c>
      <c r="Y1673" s="63" t="s">
        <v>2677</v>
      </c>
      <c r="Z1673" s="63">
        <v>6107</v>
      </c>
      <c r="AA1673" s="63" t="s">
        <v>2892</v>
      </c>
      <c r="AB1673" s="63">
        <v>2</v>
      </c>
      <c r="AC1673" s="63" t="s">
        <v>1364</v>
      </c>
      <c r="AD1673" s="63" t="s">
        <v>17421</v>
      </c>
      <c r="AG1673" s="63">
        <v>7238050</v>
      </c>
      <c r="AH1673" s="63" t="s">
        <v>27257</v>
      </c>
      <c r="AI1673" s="63" t="s">
        <v>27258</v>
      </c>
    </row>
    <row r="1674" spans="21:35" x14ac:dyDescent="0.3">
      <c r="U1674" s="63">
        <v>2427</v>
      </c>
      <c r="V1674" s="63">
        <v>9</v>
      </c>
      <c r="W1674" s="63" t="s">
        <v>2897</v>
      </c>
      <c r="X1674" s="63">
        <v>6</v>
      </c>
      <c r="Y1674" s="63" t="s">
        <v>2677</v>
      </c>
      <c r="Z1674" s="63">
        <v>6107</v>
      </c>
      <c r="AA1674" s="63" t="s">
        <v>2892</v>
      </c>
      <c r="AB1674" s="63">
        <v>2</v>
      </c>
      <c r="AC1674" s="63" t="s">
        <v>1364</v>
      </c>
      <c r="AD1674" s="63" t="s">
        <v>17421</v>
      </c>
      <c r="AG1674">
        <v>7238325</v>
      </c>
      <c r="AH1674" t="s">
        <v>26253</v>
      </c>
      <c r="AI1674" t="s">
        <v>26254</v>
      </c>
    </row>
    <row r="1675" spans="21:35" x14ac:dyDescent="0.3">
      <c r="U1675" s="63">
        <v>2428</v>
      </c>
      <c r="V1675" s="63">
        <v>7</v>
      </c>
      <c r="W1675" s="63" t="s">
        <v>2898</v>
      </c>
      <c r="X1675" s="63">
        <v>6</v>
      </c>
      <c r="Y1675" s="63" t="s">
        <v>2677</v>
      </c>
      <c r="Z1675" s="63">
        <v>6107</v>
      </c>
      <c r="AA1675" s="63" t="s">
        <v>2892</v>
      </c>
      <c r="AB1675" s="63">
        <v>2</v>
      </c>
      <c r="AC1675" s="63" t="s">
        <v>1364</v>
      </c>
      <c r="AD1675" s="63" t="s">
        <v>17421</v>
      </c>
      <c r="AG1675" s="63">
        <v>7238342</v>
      </c>
      <c r="AH1675" s="63" t="s">
        <v>26175</v>
      </c>
      <c r="AI1675" s="63" t="s">
        <v>26176</v>
      </c>
    </row>
    <row r="1676" spans="21:35" x14ac:dyDescent="0.3">
      <c r="U1676" s="63">
        <v>2429</v>
      </c>
      <c r="V1676" s="63">
        <v>5</v>
      </c>
      <c r="W1676" s="63" t="s">
        <v>2899</v>
      </c>
      <c r="X1676" s="63">
        <v>6</v>
      </c>
      <c r="Y1676" s="63" t="s">
        <v>2677</v>
      </c>
      <c r="Z1676" s="63">
        <v>6107</v>
      </c>
      <c r="AA1676" s="63" t="s">
        <v>2892</v>
      </c>
      <c r="AB1676" s="63">
        <v>2</v>
      </c>
      <c r="AC1676" s="63" t="s">
        <v>1364</v>
      </c>
      <c r="AD1676" s="63" t="s">
        <v>17421</v>
      </c>
      <c r="AG1676" s="63">
        <v>7239865</v>
      </c>
      <c r="AH1676" s="63" t="s">
        <v>25131</v>
      </c>
      <c r="AI1676" s="63" t="s">
        <v>25132</v>
      </c>
    </row>
    <row r="1677" spans="21:35" x14ac:dyDescent="0.3">
      <c r="U1677" s="63">
        <v>2432</v>
      </c>
      <c r="V1677" s="63">
        <v>5</v>
      </c>
      <c r="W1677" s="63" t="s">
        <v>2900</v>
      </c>
      <c r="X1677" s="63">
        <v>6</v>
      </c>
      <c r="Y1677" s="63" t="s">
        <v>2677</v>
      </c>
      <c r="Z1677" s="63">
        <v>6107</v>
      </c>
      <c r="AA1677" s="63" t="s">
        <v>2892</v>
      </c>
      <c r="AB1677" s="63">
        <v>2</v>
      </c>
      <c r="AC1677" s="63" t="s">
        <v>1364</v>
      </c>
      <c r="AD1677" s="63" t="s">
        <v>17421</v>
      </c>
      <c r="AG1677" s="72">
        <v>7240768</v>
      </c>
      <c r="AH1677" s="1" t="s">
        <v>23375</v>
      </c>
      <c r="AI1677" s="1" t="s">
        <v>23376</v>
      </c>
    </row>
    <row r="1678" spans="21:35" x14ac:dyDescent="0.3">
      <c r="U1678" s="63">
        <v>2436</v>
      </c>
      <c r="V1678" s="63">
        <v>8</v>
      </c>
      <c r="W1678" s="63" t="s">
        <v>2901</v>
      </c>
      <c r="X1678" s="63">
        <v>6</v>
      </c>
      <c r="Y1678" s="63" t="s">
        <v>2677</v>
      </c>
      <c r="Z1678" s="63">
        <v>6107</v>
      </c>
      <c r="AA1678" s="63" t="s">
        <v>2892</v>
      </c>
      <c r="AB1678" s="63">
        <v>2</v>
      </c>
      <c r="AC1678" s="63" t="s">
        <v>1364</v>
      </c>
      <c r="AD1678" s="63" t="s">
        <v>17421</v>
      </c>
      <c r="AG1678">
        <v>7241096</v>
      </c>
      <c r="AH1678" t="s">
        <v>26395</v>
      </c>
      <c r="AI1678" t="s">
        <v>26396</v>
      </c>
    </row>
    <row r="1679" spans="21:35" x14ac:dyDescent="0.3">
      <c r="U1679" s="63">
        <v>2437</v>
      </c>
      <c r="V1679" s="63">
        <v>6</v>
      </c>
      <c r="W1679" s="63" t="s">
        <v>2902</v>
      </c>
      <c r="X1679" s="63">
        <v>6</v>
      </c>
      <c r="Y1679" s="63" t="s">
        <v>2677</v>
      </c>
      <c r="Z1679" s="63">
        <v>6107</v>
      </c>
      <c r="AA1679" s="63" t="s">
        <v>2892</v>
      </c>
      <c r="AB1679" s="63">
        <v>2</v>
      </c>
      <c r="AC1679" s="63" t="s">
        <v>1364</v>
      </c>
      <c r="AD1679" s="63" t="s">
        <v>17421</v>
      </c>
      <c r="AG1679" s="63">
        <v>7241828</v>
      </c>
      <c r="AH1679" s="63" t="s">
        <v>26277</v>
      </c>
      <c r="AI1679" s="63" t="s">
        <v>26278</v>
      </c>
    </row>
    <row r="1680" spans="21:35" x14ac:dyDescent="0.3">
      <c r="U1680" s="63">
        <v>2438</v>
      </c>
      <c r="V1680" s="63">
        <v>4</v>
      </c>
      <c r="W1680" s="63" t="s">
        <v>2903</v>
      </c>
      <c r="X1680" s="63">
        <v>6</v>
      </c>
      <c r="Y1680" s="63" t="s">
        <v>2677</v>
      </c>
      <c r="Z1680" s="63">
        <v>6107</v>
      </c>
      <c r="AA1680" s="63" t="s">
        <v>2892</v>
      </c>
      <c r="AB1680" s="63">
        <v>2</v>
      </c>
      <c r="AC1680" s="63" t="s">
        <v>1364</v>
      </c>
      <c r="AD1680" s="63" t="s">
        <v>17421</v>
      </c>
      <c r="AG1680" s="72">
        <v>7243154</v>
      </c>
      <c r="AH1680" s="1" t="s">
        <v>24751</v>
      </c>
      <c r="AI1680" s="1" t="s">
        <v>24752</v>
      </c>
    </row>
    <row r="1681" spans="21:35" x14ac:dyDescent="0.3">
      <c r="U1681" s="63">
        <v>2439</v>
      </c>
      <c r="V1681" s="63">
        <v>2</v>
      </c>
      <c r="W1681" s="63" t="s">
        <v>2904</v>
      </c>
      <c r="X1681" s="63">
        <v>6</v>
      </c>
      <c r="Y1681" s="63" t="s">
        <v>2677</v>
      </c>
      <c r="Z1681" s="63">
        <v>6107</v>
      </c>
      <c r="AA1681" s="63" t="s">
        <v>2892</v>
      </c>
      <c r="AB1681" s="63">
        <v>2</v>
      </c>
      <c r="AC1681" s="63" t="s">
        <v>1364</v>
      </c>
      <c r="AD1681" s="63" t="s">
        <v>17421</v>
      </c>
      <c r="AG1681">
        <v>7244687</v>
      </c>
      <c r="AH1681" t="s">
        <v>26319</v>
      </c>
      <c r="AI1681" t="s">
        <v>26320</v>
      </c>
    </row>
    <row r="1682" spans="21:35" x14ac:dyDescent="0.3">
      <c r="U1682" s="63">
        <v>2440</v>
      </c>
      <c r="V1682" s="63">
        <v>6</v>
      </c>
      <c r="W1682" s="63" t="s">
        <v>2905</v>
      </c>
      <c r="X1682" s="63">
        <v>6</v>
      </c>
      <c r="Y1682" s="63" t="s">
        <v>2677</v>
      </c>
      <c r="Z1682" s="63">
        <v>6107</v>
      </c>
      <c r="AA1682" s="63" t="s">
        <v>2892</v>
      </c>
      <c r="AB1682" s="63">
        <v>2</v>
      </c>
      <c r="AC1682" s="63" t="s">
        <v>1364</v>
      </c>
      <c r="AD1682" s="63" t="s">
        <v>17421</v>
      </c>
      <c r="AG1682" s="72">
        <v>7244986</v>
      </c>
      <c r="AH1682" s="1" t="s">
        <v>23233</v>
      </c>
      <c r="AI1682" s="1" t="s">
        <v>23234</v>
      </c>
    </row>
    <row r="1683" spans="21:35" x14ac:dyDescent="0.3">
      <c r="U1683" s="63">
        <v>2441</v>
      </c>
      <c r="V1683" s="63">
        <v>4</v>
      </c>
      <c r="W1683" s="63" t="s">
        <v>2906</v>
      </c>
      <c r="X1683" s="63">
        <v>6</v>
      </c>
      <c r="Y1683" s="63" t="s">
        <v>2677</v>
      </c>
      <c r="Z1683" s="63">
        <v>6107</v>
      </c>
      <c r="AA1683" s="63" t="s">
        <v>2892</v>
      </c>
      <c r="AB1683" s="63">
        <v>3</v>
      </c>
      <c r="AC1683" s="63" t="s">
        <v>1288</v>
      </c>
      <c r="AD1683" s="63" t="s">
        <v>17421</v>
      </c>
      <c r="AG1683" s="63">
        <v>7246196</v>
      </c>
      <c r="AH1683" s="63" t="s">
        <v>25865</v>
      </c>
      <c r="AI1683" s="63" t="s">
        <v>25866</v>
      </c>
    </row>
    <row r="1684" spans="21:35" x14ac:dyDescent="0.3">
      <c r="U1684" s="63">
        <v>2442</v>
      </c>
      <c r="V1684" s="63">
        <v>2</v>
      </c>
      <c r="W1684" s="63" t="s">
        <v>2907</v>
      </c>
      <c r="X1684" s="63">
        <v>6</v>
      </c>
      <c r="Y1684" s="63" t="s">
        <v>2677</v>
      </c>
      <c r="Z1684" s="63">
        <v>6301</v>
      </c>
      <c r="AA1684" s="63" t="s">
        <v>2908</v>
      </c>
      <c r="AB1684" s="63">
        <v>5</v>
      </c>
      <c r="AC1684" s="63" t="s">
        <v>1336</v>
      </c>
      <c r="AD1684" s="63" t="s">
        <v>17421</v>
      </c>
      <c r="AG1684" s="72">
        <v>7247579</v>
      </c>
      <c r="AH1684" s="1" t="s">
        <v>24919</v>
      </c>
      <c r="AI1684" s="1" t="s">
        <v>24920</v>
      </c>
    </row>
    <row r="1685" spans="21:35" x14ac:dyDescent="0.3">
      <c r="U1685" s="63">
        <v>2443</v>
      </c>
      <c r="V1685" s="63">
        <v>0</v>
      </c>
      <c r="W1685" s="63" t="s">
        <v>2909</v>
      </c>
      <c r="X1685" s="63">
        <v>6</v>
      </c>
      <c r="Y1685" s="63" t="s">
        <v>2677</v>
      </c>
      <c r="Z1685" s="63">
        <v>6301</v>
      </c>
      <c r="AA1685" s="63" t="s">
        <v>2908</v>
      </c>
      <c r="AB1685" s="63">
        <v>5</v>
      </c>
      <c r="AC1685" s="63" t="s">
        <v>1336</v>
      </c>
      <c r="AD1685" s="63" t="s">
        <v>17421</v>
      </c>
      <c r="AG1685" s="72">
        <v>7248414</v>
      </c>
      <c r="AH1685" s="1" t="s">
        <v>24687</v>
      </c>
      <c r="AI1685" s="1" t="s">
        <v>24688</v>
      </c>
    </row>
    <row r="1686" spans="21:35" x14ac:dyDescent="0.3">
      <c r="U1686" s="63">
        <v>2444</v>
      </c>
      <c r="V1686" s="63">
        <v>9</v>
      </c>
      <c r="W1686" s="63" t="s">
        <v>2910</v>
      </c>
      <c r="X1686" s="63">
        <v>6</v>
      </c>
      <c r="Y1686" s="63" t="s">
        <v>2677</v>
      </c>
      <c r="Z1686" s="63">
        <v>6301</v>
      </c>
      <c r="AA1686" s="63" t="s">
        <v>2908</v>
      </c>
      <c r="AB1686" s="63">
        <v>6</v>
      </c>
      <c r="AC1686" s="63" t="s">
        <v>1252</v>
      </c>
      <c r="AD1686" s="63" t="s">
        <v>17421</v>
      </c>
      <c r="AG1686" s="72">
        <v>7253989</v>
      </c>
      <c r="AH1686" s="1" t="s">
        <v>23619</v>
      </c>
      <c r="AI1686" s="1" t="s">
        <v>23620</v>
      </c>
    </row>
    <row r="1687" spans="21:35" x14ac:dyDescent="0.3">
      <c r="U1687" s="63">
        <v>2447</v>
      </c>
      <c r="V1687" s="63">
        <v>3</v>
      </c>
      <c r="W1687" s="63" t="s">
        <v>2911</v>
      </c>
      <c r="X1687" s="63">
        <v>6</v>
      </c>
      <c r="Y1687" s="63" t="s">
        <v>2677</v>
      </c>
      <c r="Z1687" s="63">
        <v>6301</v>
      </c>
      <c r="AA1687" s="63" t="s">
        <v>2908</v>
      </c>
      <c r="AB1687" s="63">
        <v>6</v>
      </c>
      <c r="AC1687" s="63" t="s">
        <v>1252</v>
      </c>
      <c r="AD1687" s="63" t="s">
        <v>17421</v>
      </c>
      <c r="AG1687" s="72">
        <v>7256943</v>
      </c>
      <c r="AH1687" s="1" t="s">
        <v>23433</v>
      </c>
      <c r="AI1687" s="1" t="s">
        <v>23434</v>
      </c>
    </row>
    <row r="1688" spans="21:35" x14ac:dyDescent="0.3">
      <c r="U1688" s="63">
        <v>2448</v>
      </c>
      <c r="V1688" s="63">
        <v>1</v>
      </c>
      <c r="W1688" s="63" t="s">
        <v>2912</v>
      </c>
      <c r="X1688" s="63">
        <v>6</v>
      </c>
      <c r="Y1688" s="63" t="s">
        <v>2677</v>
      </c>
      <c r="Z1688" s="63">
        <v>6301</v>
      </c>
      <c r="AA1688" s="63" t="s">
        <v>2908</v>
      </c>
      <c r="AB1688" s="63">
        <v>6</v>
      </c>
      <c r="AC1688" s="63" t="s">
        <v>1252</v>
      </c>
      <c r="AD1688" s="63" t="s">
        <v>17421</v>
      </c>
      <c r="AG1688" s="72">
        <v>7258959</v>
      </c>
      <c r="AH1688" s="1" t="s">
        <v>24341</v>
      </c>
      <c r="AI1688" s="1" t="s">
        <v>24342</v>
      </c>
    </row>
    <row r="1689" spans="21:35" x14ac:dyDescent="0.3">
      <c r="U1689" s="63">
        <v>2451</v>
      </c>
      <c r="V1689" s="63">
        <v>1</v>
      </c>
      <c r="W1689" s="63" t="s">
        <v>17478</v>
      </c>
      <c r="X1689" s="63">
        <v>6</v>
      </c>
      <c r="Y1689" s="63" t="s">
        <v>2677</v>
      </c>
      <c r="Z1689" s="63">
        <v>6301</v>
      </c>
      <c r="AA1689" s="63" t="s">
        <v>2908</v>
      </c>
      <c r="AB1689" s="63">
        <v>4</v>
      </c>
      <c r="AC1689" s="63" t="s">
        <v>1291</v>
      </c>
      <c r="AD1689" s="63" t="s">
        <v>17423</v>
      </c>
      <c r="AG1689">
        <v>7259312</v>
      </c>
      <c r="AH1689" t="s">
        <v>26237</v>
      </c>
      <c r="AI1689" t="s">
        <v>26238</v>
      </c>
    </row>
    <row r="1690" spans="21:35" x14ac:dyDescent="0.3">
      <c r="U1690" s="63">
        <v>2453</v>
      </c>
      <c r="V1690" s="63">
        <v>8</v>
      </c>
      <c r="W1690" s="63" t="s">
        <v>2913</v>
      </c>
      <c r="X1690" s="63">
        <v>6</v>
      </c>
      <c r="Y1690" s="63" t="s">
        <v>2677</v>
      </c>
      <c r="Z1690" s="63">
        <v>6301</v>
      </c>
      <c r="AA1690" s="63" t="s">
        <v>2908</v>
      </c>
      <c r="AB1690" s="63">
        <v>3</v>
      </c>
      <c r="AC1690" s="63" t="s">
        <v>1288</v>
      </c>
      <c r="AD1690" s="63" t="s">
        <v>17421</v>
      </c>
      <c r="AG1690" s="72">
        <v>7260194</v>
      </c>
      <c r="AH1690" s="1" t="s">
        <v>22577</v>
      </c>
      <c r="AI1690" s="1" t="s">
        <v>22578</v>
      </c>
    </row>
    <row r="1691" spans="21:35" x14ac:dyDescent="0.3">
      <c r="U1691" s="63">
        <v>2454</v>
      </c>
      <c r="V1691" s="63">
        <v>6</v>
      </c>
      <c r="W1691" s="63" t="s">
        <v>2914</v>
      </c>
      <c r="X1691" s="63">
        <v>6</v>
      </c>
      <c r="Y1691" s="63" t="s">
        <v>2677</v>
      </c>
      <c r="Z1691" s="63">
        <v>6301</v>
      </c>
      <c r="AA1691" s="63" t="s">
        <v>2908</v>
      </c>
      <c r="AB1691" s="63">
        <v>3</v>
      </c>
      <c r="AC1691" s="63" t="s">
        <v>1288</v>
      </c>
      <c r="AD1691" s="63" t="s">
        <v>17421</v>
      </c>
      <c r="AG1691" s="63">
        <v>7260845</v>
      </c>
      <c r="AH1691" s="63" t="s">
        <v>28152</v>
      </c>
      <c r="AI1691" s="63" t="s">
        <v>28153</v>
      </c>
    </row>
    <row r="1692" spans="21:35" x14ac:dyDescent="0.3">
      <c r="U1692" s="63">
        <v>2455</v>
      </c>
      <c r="V1692" s="63">
        <v>4</v>
      </c>
      <c r="W1692" s="63" t="s">
        <v>2915</v>
      </c>
      <c r="X1692" s="63">
        <v>6</v>
      </c>
      <c r="Y1692" s="63" t="s">
        <v>2677</v>
      </c>
      <c r="Z1692" s="63">
        <v>6301</v>
      </c>
      <c r="AA1692" s="63" t="s">
        <v>2908</v>
      </c>
      <c r="AB1692" s="63">
        <v>3</v>
      </c>
      <c r="AC1692" s="63" t="s">
        <v>1288</v>
      </c>
      <c r="AD1692" s="63" t="s">
        <v>17421</v>
      </c>
      <c r="AG1692" s="72">
        <v>7261553</v>
      </c>
      <c r="AH1692" s="1" t="s">
        <v>22257</v>
      </c>
      <c r="AI1692" s="1" t="s">
        <v>22258</v>
      </c>
    </row>
    <row r="1693" spans="21:35" x14ac:dyDescent="0.3">
      <c r="U1693" s="63">
        <v>2456</v>
      </c>
      <c r="V1693" s="63">
        <v>2</v>
      </c>
      <c r="W1693" s="63" t="s">
        <v>2916</v>
      </c>
      <c r="X1693" s="63">
        <v>6</v>
      </c>
      <c r="Y1693" s="63" t="s">
        <v>2677</v>
      </c>
      <c r="Z1693" s="63">
        <v>6301</v>
      </c>
      <c r="AA1693" s="63" t="s">
        <v>2908</v>
      </c>
      <c r="AB1693" s="63">
        <v>6</v>
      </c>
      <c r="AC1693" s="63" t="s">
        <v>1252</v>
      </c>
      <c r="AD1693" s="63" t="s">
        <v>17421</v>
      </c>
      <c r="AG1693" s="72">
        <v>7261682</v>
      </c>
      <c r="AH1693" s="1" t="s">
        <v>24097</v>
      </c>
      <c r="AI1693" s="1" t="s">
        <v>24098</v>
      </c>
    </row>
    <row r="1694" spans="21:35" x14ac:dyDescent="0.3">
      <c r="U1694" s="63">
        <v>2457</v>
      </c>
      <c r="V1694" s="63">
        <v>0</v>
      </c>
      <c r="W1694" s="63" t="s">
        <v>2917</v>
      </c>
      <c r="X1694" s="63">
        <v>6</v>
      </c>
      <c r="Y1694" s="63" t="s">
        <v>2677</v>
      </c>
      <c r="Z1694" s="63">
        <v>6301</v>
      </c>
      <c r="AA1694" s="63" t="s">
        <v>2908</v>
      </c>
      <c r="AB1694" s="63">
        <v>6</v>
      </c>
      <c r="AC1694" s="63" t="s">
        <v>1252</v>
      </c>
      <c r="AD1694" s="63" t="s">
        <v>17421</v>
      </c>
      <c r="AG1694" s="63">
        <v>7264510</v>
      </c>
      <c r="AH1694" s="63" t="s">
        <v>26589</v>
      </c>
      <c r="AI1694" s="63" t="s">
        <v>26590</v>
      </c>
    </row>
    <row r="1695" spans="21:35" x14ac:dyDescent="0.3">
      <c r="U1695" s="63">
        <v>2458</v>
      </c>
      <c r="V1695" s="63">
        <v>9</v>
      </c>
      <c r="W1695" s="63" t="s">
        <v>2918</v>
      </c>
      <c r="X1695" s="63">
        <v>6</v>
      </c>
      <c r="Y1695" s="63" t="s">
        <v>2677</v>
      </c>
      <c r="Z1695" s="63">
        <v>6301</v>
      </c>
      <c r="AA1695" s="63" t="s">
        <v>2908</v>
      </c>
      <c r="AB1695" s="63">
        <v>6</v>
      </c>
      <c r="AC1695" s="63" t="s">
        <v>1252</v>
      </c>
      <c r="AD1695" s="63" t="s">
        <v>17421</v>
      </c>
      <c r="AG1695" s="72">
        <v>7265639</v>
      </c>
      <c r="AH1695" s="1" t="s">
        <v>22887</v>
      </c>
      <c r="AI1695" s="1" t="s">
        <v>22888</v>
      </c>
    </row>
    <row r="1696" spans="21:35" x14ac:dyDescent="0.3">
      <c r="U1696" s="63">
        <v>2459</v>
      </c>
      <c r="V1696" s="63">
        <v>7</v>
      </c>
      <c r="W1696" s="63" t="s">
        <v>2919</v>
      </c>
      <c r="X1696" s="63">
        <v>6</v>
      </c>
      <c r="Y1696" s="63" t="s">
        <v>2677</v>
      </c>
      <c r="Z1696" s="63">
        <v>6301</v>
      </c>
      <c r="AA1696" s="63" t="s">
        <v>2908</v>
      </c>
      <c r="AB1696" s="63">
        <v>6</v>
      </c>
      <c r="AC1696" s="63" t="s">
        <v>1252</v>
      </c>
      <c r="AD1696" s="63" t="s">
        <v>17421</v>
      </c>
      <c r="AG1696" s="63">
        <v>7267082</v>
      </c>
      <c r="AH1696" s="63" t="s">
        <v>27782</v>
      </c>
      <c r="AI1696" s="63" t="s">
        <v>27783</v>
      </c>
    </row>
    <row r="1697" spans="21:35" x14ac:dyDescent="0.3">
      <c r="U1697" s="63">
        <v>2460</v>
      </c>
      <c r="V1697" s="63">
        <v>0</v>
      </c>
      <c r="W1697" s="63" t="s">
        <v>2920</v>
      </c>
      <c r="X1697" s="63">
        <v>6</v>
      </c>
      <c r="Y1697" s="63" t="s">
        <v>2677</v>
      </c>
      <c r="Z1697" s="63">
        <v>6301</v>
      </c>
      <c r="AA1697" s="63" t="s">
        <v>2908</v>
      </c>
      <c r="AB1697" s="63">
        <v>6</v>
      </c>
      <c r="AC1697" s="63" t="s">
        <v>1252</v>
      </c>
      <c r="AD1697" s="63" t="s">
        <v>17421</v>
      </c>
      <c r="AG1697" s="72">
        <v>7269446</v>
      </c>
      <c r="AH1697" s="1" t="s">
        <v>23583</v>
      </c>
      <c r="AI1697" s="1" t="s">
        <v>23584</v>
      </c>
    </row>
    <row r="1698" spans="21:35" x14ac:dyDescent="0.3">
      <c r="U1698" s="63">
        <v>2461</v>
      </c>
      <c r="V1698" s="63">
        <v>9</v>
      </c>
      <c r="W1698" s="63" t="s">
        <v>2921</v>
      </c>
      <c r="X1698" s="63">
        <v>6</v>
      </c>
      <c r="Y1698" s="63" t="s">
        <v>2677</v>
      </c>
      <c r="Z1698" s="63">
        <v>6301</v>
      </c>
      <c r="AA1698" s="63" t="s">
        <v>2908</v>
      </c>
      <c r="AB1698" s="63">
        <v>6</v>
      </c>
      <c r="AC1698" s="63" t="s">
        <v>1252</v>
      </c>
      <c r="AD1698" s="63" t="s">
        <v>17421</v>
      </c>
      <c r="AG1698" s="72">
        <v>7270368</v>
      </c>
      <c r="AH1698" s="1" t="s">
        <v>23493</v>
      </c>
      <c r="AI1698" s="1" t="s">
        <v>23494</v>
      </c>
    </row>
    <row r="1699" spans="21:35" x14ac:dyDescent="0.3">
      <c r="U1699" s="63">
        <v>2462</v>
      </c>
      <c r="V1699" s="63">
        <v>7</v>
      </c>
      <c r="W1699" s="63" t="s">
        <v>2922</v>
      </c>
      <c r="X1699" s="63">
        <v>6</v>
      </c>
      <c r="Y1699" s="63" t="s">
        <v>2677</v>
      </c>
      <c r="Z1699" s="63">
        <v>6301</v>
      </c>
      <c r="AA1699" s="63" t="s">
        <v>2908</v>
      </c>
      <c r="AB1699" s="63">
        <v>6</v>
      </c>
      <c r="AC1699" s="63" t="s">
        <v>1252</v>
      </c>
      <c r="AD1699" s="63" t="s">
        <v>17421</v>
      </c>
      <c r="AG1699" s="63">
        <v>7270624</v>
      </c>
      <c r="AH1699" s="63" t="s">
        <v>26403</v>
      </c>
      <c r="AI1699" s="63" t="s">
        <v>26404</v>
      </c>
    </row>
    <row r="1700" spans="21:35" x14ac:dyDescent="0.3">
      <c r="U1700" s="63">
        <v>2463</v>
      </c>
      <c r="V1700" s="63">
        <v>5</v>
      </c>
      <c r="W1700" s="63" t="s">
        <v>2923</v>
      </c>
      <c r="X1700" s="63">
        <v>6</v>
      </c>
      <c r="Y1700" s="63" t="s">
        <v>2677</v>
      </c>
      <c r="Z1700" s="63">
        <v>6301</v>
      </c>
      <c r="AA1700" s="63" t="s">
        <v>2908</v>
      </c>
      <c r="AB1700" s="63">
        <v>6</v>
      </c>
      <c r="AC1700" s="63" t="s">
        <v>1252</v>
      </c>
      <c r="AD1700" s="63" t="s">
        <v>17421</v>
      </c>
      <c r="AG1700" s="72">
        <v>7270702</v>
      </c>
      <c r="AH1700" s="1" t="s">
        <v>21951</v>
      </c>
      <c r="AI1700" s="1" t="s">
        <v>21952</v>
      </c>
    </row>
    <row r="1701" spans="21:35" x14ac:dyDescent="0.3">
      <c r="U1701" s="63">
        <v>2464</v>
      </c>
      <c r="V1701" s="63">
        <v>3</v>
      </c>
      <c r="W1701" s="63" t="s">
        <v>2924</v>
      </c>
      <c r="X1701" s="63">
        <v>6</v>
      </c>
      <c r="Y1701" s="63" t="s">
        <v>2677</v>
      </c>
      <c r="Z1701" s="63">
        <v>6301</v>
      </c>
      <c r="AA1701" s="63" t="s">
        <v>2908</v>
      </c>
      <c r="AB1701" s="63">
        <v>6</v>
      </c>
      <c r="AC1701" s="63" t="s">
        <v>1252</v>
      </c>
      <c r="AD1701" s="63" t="s">
        <v>17421</v>
      </c>
      <c r="AG1701" s="63">
        <v>7270974</v>
      </c>
      <c r="AH1701" s="63" t="s">
        <v>26247</v>
      </c>
      <c r="AI1701" s="63" t="s">
        <v>26248</v>
      </c>
    </row>
    <row r="1702" spans="21:35" x14ac:dyDescent="0.3">
      <c r="U1702" s="63">
        <v>2465</v>
      </c>
      <c r="V1702" s="63">
        <v>1</v>
      </c>
      <c r="W1702" s="63" t="s">
        <v>2925</v>
      </c>
      <c r="X1702" s="63">
        <v>6</v>
      </c>
      <c r="Y1702" s="63" t="s">
        <v>2677</v>
      </c>
      <c r="Z1702" s="63">
        <v>6301</v>
      </c>
      <c r="AA1702" s="63" t="s">
        <v>2908</v>
      </c>
      <c r="AB1702" s="63">
        <v>6</v>
      </c>
      <c r="AC1702" s="63" t="s">
        <v>1252</v>
      </c>
      <c r="AD1702" s="63" t="s">
        <v>17421</v>
      </c>
      <c r="AG1702" s="72">
        <v>7271299</v>
      </c>
      <c r="AH1702" s="1" t="s">
        <v>21773</v>
      </c>
      <c r="AI1702" s="1" t="s">
        <v>21774</v>
      </c>
    </row>
    <row r="1703" spans="21:35" x14ac:dyDescent="0.3">
      <c r="U1703" s="63">
        <v>2467</v>
      </c>
      <c r="V1703" s="63">
        <v>8</v>
      </c>
      <c r="W1703" s="63" t="s">
        <v>2926</v>
      </c>
      <c r="X1703" s="63">
        <v>6</v>
      </c>
      <c r="Y1703" s="63" t="s">
        <v>2677</v>
      </c>
      <c r="Z1703" s="63">
        <v>6301</v>
      </c>
      <c r="AA1703" s="63" t="s">
        <v>2908</v>
      </c>
      <c r="AB1703" s="63">
        <v>6</v>
      </c>
      <c r="AC1703" s="63" t="s">
        <v>1252</v>
      </c>
      <c r="AD1703" s="63" t="s">
        <v>17421</v>
      </c>
      <c r="AG1703" s="72">
        <v>7271352</v>
      </c>
      <c r="AH1703" s="1" t="s">
        <v>24197</v>
      </c>
      <c r="AI1703" s="1" t="s">
        <v>24198</v>
      </c>
    </row>
    <row r="1704" spans="21:35" x14ac:dyDescent="0.3">
      <c r="U1704" s="63">
        <v>2468</v>
      </c>
      <c r="V1704" s="63">
        <v>6</v>
      </c>
      <c r="W1704" s="63" t="s">
        <v>17479</v>
      </c>
      <c r="X1704" s="63">
        <v>6</v>
      </c>
      <c r="Y1704" s="63" t="s">
        <v>2677</v>
      </c>
      <c r="Z1704" s="63">
        <v>6301</v>
      </c>
      <c r="AA1704" s="63" t="s">
        <v>2908</v>
      </c>
      <c r="AB1704" s="63">
        <v>1</v>
      </c>
      <c r="AC1704" s="63" t="s">
        <v>1331</v>
      </c>
      <c r="AD1704" s="63" t="s">
        <v>17423</v>
      </c>
      <c r="AG1704" s="72">
        <v>7271970</v>
      </c>
      <c r="AH1704" s="1" t="s">
        <v>24721</v>
      </c>
      <c r="AI1704" s="1" t="s">
        <v>24722</v>
      </c>
    </row>
    <row r="1705" spans="21:35" x14ac:dyDescent="0.3">
      <c r="U1705" s="63">
        <v>2469</v>
      </c>
      <c r="V1705" s="63">
        <v>4</v>
      </c>
      <c r="W1705" s="63" t="s">
        <v>2927</v>
      </c>
      <c r="X1705" s="63">
        <v>6</v>
      </c>
      <c r="Y1705" s="63" t="s">
        <v>2677</v>
      </c>
      <c r="Z1705" s="63">
        <v>6301</v>
      </c>
      <c r="AA1705" s="63" t="s">
        <v>2908</v>
      </c>
      <c r="AB1705" s="63">
        <v>6</v>
      </c>
      <c r="AC1705" s="63" t="s">
        <v>1252</v>
      </c>
      <c r="AD1705" s="63" t="s">
        <v>17421</v>
      </c>
      <c r="AG1705" s="72">
        <v>7272947</v>
      </c>
      <c r="AH1705" s="1" t="s">
        <v>22997</v>
      </c>
      <c r="AI1705" s="1" t="s">
        <v>22998</v>
      </c>
    </row>
    <row r="1706" spans="21:35" x14ac:dyDescent="0.3">
      <c r="U1706" s="63">
        <v>2470</v>
      </c>
      <c r="V1706" s="63">
        <v>8</v>
      </c>
      <c r="W1706" s="63" t="s">
        <v>2928</v>
      </c>
      <c r="X1706" s="63">
        <v>6</v>
      </c>
      <c r="Y1706" s="63" t="s">
        <v>2677</v>
      </c>
      <c r="Z1706" s="63">
        <v>6301</v>
      </c>
      <c r="AA1706" s="63" t="s">
        <v>2908</v>
      </c>
      <c r="AB1706" s="63">
        <v>6</v>
      </c>
      <c r="AC1706" s="63" t="s">
        <v>1252</v>
      </c>
      <c r="AD1706" s="63" t="s">
        <v>17421</v>
      </c>
      <c r="AG1706" s="63">
        <v>7272947</v>
      </c>
      <c r="AH1706" s="63" t="s">
        <v>22997</v>
      </c>
      <c r="AI1706" s="63" t="s">
        <v>22998</v>
      </c>
    </row>
    <row r="1707" spans="21:35" x14ac:dyDescent="0.3">
      <c r="U1707" s="63">
        <v>2471</v>
      </c>
      <c r="V1707" s="63">
        <v>6</v>
      </c>
      <c r="W1707" s="63" t="s">
        <v>2929</v>
      </c>
      <c r="X1707" s="63">
        <v>6</v>
      </c>
      <c r="Y1707" s="63" t="s">
        <v>2677</v>
      </c>
      <c r="Z1707" s="63">
        <v>6301</v>
      </c>
      <c r="AA1707" s="63" t="s">
        <v>2908</v>
      </c>
      <c r="AB1707" s="63">
        <v>6</v>
      </c>
      <c r="AC1707" s="63" t="s">
        <v>1252</v>
      </c>
      <c r="AD1707" s="63" t="s">
        <v>17421</v>
      </c>
      <c r="AG1707" s="72">
        <v>7273799</v>
      </c>
      <c r="AH1707" s="1" t="s">
        <v>21827</v>
      </c>
      <c r="AI1707" s="1" t="s">
        <v>21828</v>
      </c>
    </row>
    <row r="1708" spans="21:35" x14ac:dyDescent="0.3">
      <c r="U1708" s="63">
        <v>2472</v>
      </c>
      <c r="V1708" s="63">
        <v>4</v>
      </c>
      <c r="W1708" s="63" t="s">
        <v>2930</v>
      </c>
      <c r="X1708" s="63">
        <v>6</v>
      </c>
      <c r="Y1708" s="63" t="s">
        <v>2677</v>
      </c>
      <c r="Z1708" s="63">
        <v>6301</v>
      </c>
      <c r="AA1708" s="63" t="s">
        <v>2908</v>
      </c>
      <c r="AB1708" s="63">
        <v>6</v>
      </c>
      <c r="AC1708" s="63" t="s">
        <v>1252</v>
      </c>
      <c r="AD1708" s="63" t="s">
        <v>17421</v>
      </c>
      <c r="AG1708" s="72">
        <v>7275844</v>
      </c>
      <c r="AH1708" s="1" t="s">
        <v>24075</v>
      </c>
      <c r="AI1708" s="1" t="s">
        <v>24076</v>
      </c>
    </row>
    <row r="1709" spans="21:35" x14ac:dyDescent="0.3">
      <c r="U1709" s="63">
        <v>2475</v>
      </c>
      <c r="V1709" s="63">
        <v>9</v>
      </c>
      <c r="W1709" s="63" t="s">
        <v>2029</v>
      </c>
      <c r="X1709" s="63">
        <v>6</v>
      </c>
      <c r="Y1709" s="63" t="s">
        <v>2677</v>
      </c>
      <c r="Z1709" s="63">
        <v>6109</v>
      </c>
      <c r="AA1709" s="63" t="s">
        <v>2809</v>
      </c>
      <c r="AB1709" s="63">
        <v>2</v>
      </c>
      <c r="AC1709" s="63" t="s">
        <v>1364</v>
      </c>
      <c r="AD1709" s="63" t="s">
        <v>17421</v>
      </c>
      <c r="AG1709" s="63">
        <v>7276136</v>
      </c>
      <c r="AH1709" s="63" t="s">
        <v>25469</v>
      </c>
      <c r="AI1709" s="63" t="s">
        <v>25470</v>
      </c>
    </row>
    <row r="1710" spans="21:35" x14ac:dyDescent="0.3">
      <c r="U1710" s="63">
        <v>2476</v>
      </c>
      <c r="V1710" s="63">
        <v>7</v>
      </c>
      <c r="W1710" s="63" t="s">
        <v>2931</v>
      </c>
      <c r="X1710" s="63">
        <v>6</v>
      </c>
      <c r="Y1710" s="63" t="s">
        <v>2677</v>
      </c>
      <c r="Z1710" s="63">
        <v>6301</v>
      </c>
      <c r="AA1710" s="63" t="s">
        <v>2908</v>
      </c>
      <c r="AB1710" s="63">
        <v>6</v>
      </c>
      <c r="AC1710" s="63" t="s">
        <v>1252</v>
      </c>
      <c r="AD1710" s="63" t="s">
        <v>17421</v>
      </c>
      <c r="AG1710">
        <v>7277532</v>
      </c>
      <c r="AH1710" t="s">
        <v>25353</v>
      </c>
      <c r="AI1710" t="s">
        <v>25354</v>
      </c>
    </row>
    <row r="1711" spans="21:35" x14ac:dyDescent="0.3">
      <c r="U1711" s="63">
        <v>2482</v>
      </c>
      <c r="V1711" s="63">
        <v>1</v>
      </c>
      <c r="W1711" s="63" t="s">
        <v>2932</v>
      </c>
      <c r="X1711" s="63">
        <v>6</v>
      </c>
      <c r="Y1711" s="63" t="s">
        <v>2677</v>
      </c>
      <c r="Z1711" s="63">
        <v>6301</v>
      </c>
      <c r="AA1711" s="63" t="s">
        <v>2908</v>
      </c>
      <c r="AB1711" s="63">
        <v>4</v>
      </c>
      <c r="AC1711" s="63" t="s">
        <v>1291</v>
      </c>
      <c r="AD1711" s="63" t="s">
        <v>17421</v>
      </c>
      <c r="AG1711" s="63">
        <v>7280650</v>
      </c>
      <c r="AH1711" s="63" t="s">
        <v>26633</v>
      </c>
      <c r="AI1711" s="63" t="s">
        <v>26634</v>
      </c>
    </row>
    <row r="1712" spans="21:35" x14ac:dyDescent="0.3">
      <c r="U1712" s="63">
        <v>2485</v>
      </c>
      <c r="V1712" s="63">
        <v>6</v>
      </c>
      <c r="W1712" s="63" t="s">
        <v>2933</v>
      </c>
      <c r="X1712" s="63">
        <v>6</v>
      </c>
      <c r="Y1712" s="63" t="s">
        <v>2677</v>
      </c>
      <c r="Z1712" s="63">
        <v>6301</v>
      </c>
      <c r="AA1712" s="63" t="s">
        <v>2908</v>
      </c>
      <c r="AB1712" s="63">
        <v>5</v>
      </c>
      <c r="AC1712" s="63" t="s">
        <v>1336</v>
      </c>
      <c r="AD1712" s="63" t="s">
        <v>17421</v>
      </c>
      <c r="AG1712" s="63">
        <v>7282330</v>
      </c>
      <c r="AH1712" s="63" t="s">
        <v>26813</v>
      </c>
      <c r="AI1712" s="63" t="s">
        <v>26814</v>
      </c>
    </row>
    <row r="1713" spans="21:35" x14ac:dyDescent="0.3">
      <c r="U1713" s="63">
        <v>2486</v>
      </c>
      <c r="V1713" s="63">
        <v>4</v>
      </c>
      <c r="W1713" s="63" t="s">
        <v>2934</v>
      </c>
      <c r="X1713" s="63">
        <v>6</v>
      </c>
      <c r="Y1713" s="63" t="s">
        <v>2677</v>
      </c>
      <c r="Z1713" s="63">
        <v>6303</v>
      </c>
      <c r="AA1713" s="63" t="s">
        <v>2935</v>
      </c>
      <c r="AB1713" s="63">
        <v>6</v>
      </c>
      <c r="AC1713" s="63" t="s">
        <v>1252</v>
      </c>
      <c r="AD1713" s="63" t="s">
        <v>17421</v>
      </c>
      <c r="AG1713" s="72">
        <v>7282400</v>
      </c>
      <c r="AH1713" s="1" t="s">
        <v>23255</v>
      </c>
      <c r="AI1713" s="1" t="s">
        <v>23256</v>
      </c>
    </row>
    <row r="1714" spans="21:35" x14ac:dyDescent="0.3">
      <c r="U1714" s="63">
        <v>2487</v>
      </c>
      <c r="V1714" s="63">
        <v>2</v>
      </c>
      <c r="W1714" s="63" t="s">
        <v>2936</v>
      </c>
      <c r="X1714" s="63">
        <v>6</v>
      </c>
      <c r="Y1714" s="63" t="s">
        <v>2677</v>
      </c>
      <c r="Z1714" s="63">
        <v>6303</v>
      </c>
      <c r="AA1714" s="63" t="s">
        <v>2935</v>
      </c>
      <c r="AB1714" s="63">
        <v>6</v>
      </c>
      <c r="AC1714" s="63" t="s">
        <v>1252</v>
      </c>
      <c r="AD1714" s="63" t="s">
        <v>17421</v>
      </c>
      <c r="AG1714" s="72">
        <v>7282939</v>
      </c>
      <c r="AH1714" s="1" t="s">
        <v>22089</v>
      </c>
      <c r="AI1714" s="1" t="s">
        <v>22090</v>
      </c>
    </row>
    <row r="1715" spans="21:35" x14ac:dyDescent="0.3">
      <c r="U1715" s="63">
        <v>2488</v>
      </c>
      <c r="V1715" s="63">
        <v>0</v>
      </c>
      <c r="W1715" s="63" t="s">
        <v>2937</v>
      </c>
      <c r="X1715" s="63">
        <v>6</v>
      </c>
      <c r="Y1715" s="63" t="s">
        <v>2677</v>
      </c>
      <c r="Z1715" s="63">
        <v>6303</v>
      </c>
      <c r="AA1715" s="63" t="s">
        <v>2935</v>
      </c>
      <c r="AB1715" s="63">
        <v>6</v>
      </c>
      <c r="AC1715" s="63" t="s">
        <v>1252</v>
      </c>
      <c r="AD1715" s="63" t="s">
        <v>17421</v>
      </c>
      <c r="AG1715">
        <v>7283740</v>
      </c>
      <c r="AH1715" t="s">
        <v>26639</v>
      </c>
      <c r="AI1715" t="s">
        <v>26640</v>
      </c>
    </row>
    <row r="1716" spans="21:35" x14ac:dyDescent="0.3">
      <c r="U1716" s="63">
        <v>2489</v>
      </c>
      <c r="V1716" s="63">
        <v>9</v>
      </c>
      <c r="W1716" s="63" t="s">
        <v>2938</v>
      </c>
      <c r="X1716" s="63">
        <v>6</v>
      </c>
      <c r="Y1716" s="63" t="s">
        <v>2677</v>
      </c>
      <c r="Z1716" s="63">
        <v>6303</v>
      </c>
      <c r="AA1716" s="63" t="s">
        <v>2935</v>
      </c>
      <c r="AB1716" s="63">
        <v>6</v>
      </c>
      <c r="AC1716" s="63" t="s">
        <v>1252</v>
      </c>
      <c r="AD1716" s="63" t="s">
        <v>17421</v>
      </c>
      <c r="AG1716" s="63">
        <v>7286792</v>
      </c>
      <c r="AH1716" s="63" t="s">
        <v>28228</v>
      </c>
      <c r="AI1716" s="63" t="s">
        <v>28229</v>
      </c>
    </row>
    <row r="1717" spans="21:35" x14ac:dyDescent="0.3">
      <c r="U1717" s="63">
        <v>2490</v>
      </c>
      <c r="V1717" s="63">
        <v>2</v>
      </c>
      <c r="W1717" s="63" t="s">
        <v>2939</v>
      </c>
      <c r="X1717" s="63">
        <v>6</v>
      </c>
      <c r="Y1717" s="63" t="s">
        <v>2677</v>
      </c>
      <c r="Z1717" s="63">
        <v>6303</v>
      </c>
      <c r="AA1717" s="63" t="s">
        <v>2935</v>
      </c>
      <c r="AB1717" s="63">
        <v>6</v>
      </c>
      <c r="AC1717" s="63" t="s">
        <v>1252</v>
      </c>
      <c r="AD1717" s="63" t="s">
        <v>17421</v>
      </c>
      <c r="AG1717" s="72">
        <v>7287515</v>
      </c>
      <c r="AH1717" s="1" t="s">
        <v>22993</v>
      </c>
      <c r="AI1717" s="1" t="s">
        <v>22994</v>
      </c>
    </row>
    <row r="1718" spans="21:35" x14ac:dyDescent="0.3">
      <c r="U1718" s="63">
        <v>2491</v>
      </c>
      <c r="V1718" s="63">
        <v>0</v>
      </c>
      <c r="W1718" s="63" t="s">
        <v>2940</v>
      </c>
      <c r="X1718" s="63">
        <v>6</v>
      </c>
      <c r="Y1718" s="63" t="s">
        <v>2677</v>
      </c>
      <c r="Z1718" s="63">
        <v>6303</v>
      </c>
      <c r="AA1718" s="63" t="s">
        <v>2935</v>
      </c>
      <c r="AB1718" s="63">
        <v>6</v>
      </c>
      <c r="AC1718" s="63" t="s">
        <v>1252</v>
      </c>
      <c r="AD1718" s="63" t="s">
        <v>17421</v>
      </c>
      <c r="AG1718" s="63">
        <v>7287678</v>
      </c>
      <c r="AH1718" s="63" t="s">
        <v>26857</v>
      </c>
      <c r="AI1718" s="63" t="s">
        <v>26858</v>
      </c>
    </row>
    <row r="1719" spans="21:35" x14ac:dyDescent="0.3">
      <c r="U1719" s="63">
        <v>2492</v>
      </c>
      <c r="V1719" s="63">
        <v>9</v>
      </c>
      <c r="W1719" s="63" t="s">
        <v>2941</v>
      </c>
      <c r="X1719" s="63">
        <v>6</v>
      </c>
      <c r="Y1719" s="63" t="s">
        <v>2677</v>
      </c>
      <c r="Z1719" s="63">
        <v>6303</v>
      </c>
      <c r="AA1719" s="63" t="s">
        <v>2935</v>
      </c>
      <c r="AB1719" s="63">
        <v>6</v>
      </c>
      <c r="AC1719" s="63" t="s">
        <v>1252</v>
      </c>
      <c r="AD1719" s="63" t="s">
        <v>17421</v>
      </c>
      <c r="AG1719" s="63">
        <v>7287771</v>
      </c>
      <c r="AH1719" s="63" t="s">
        <v>26183</v>
      </c>
      <c r="AI1719" s="63" t="s">
        <v>26184</v>
      </c>
    </row>
    <row r="1720" spans="21:35" x14ac:dyDescent="0.3">
      <c r="U1720" s="63">
        <v>2493</v>
      </c>
      <c r="V1720" s="63">
        <v>7</v>
      </c>
      <c r="W1720" s="63" t="s">
        <v>2942</v>
      </c>
      <c r="X1720" s="63">
        <v>6</v>
      </c>
      <c r="Y1720" s="63" t="s">
        <v>2677</v>
      </c>
      <c r="Z1720" s="63">
        <v>6303</v>
      </c>
      <c r="AA1720" s="63" t="s">
        <v>2935</v>
      </c>
      <c r="AB1720" s="63">
        <v>6</v>
      </c>
      <c r="AC1720" s="63" t="s">
        <v>1252</v>
      </c>
      <c r="AD1720" s="63" t="s">
        <v>17421</v>
      </c>
      <c r="AG1720">
        <v>7288115</v>
      </c>
      <c r="AH1720" t="s">
        <v>27600</v>
      </c>
      <c r="AI1720" t="s">
        <v>27601</v>
      </c>
    </row>
    <row r="1721" spans="21:35" x14ac:dyDescent="0.3">
      <c r="U1721" s="63">
        <v>2494</v>
      </c>
      <c r="V1721" s="63">
        <v>5</v>
      </c>
      <c r="W1721" s="63" t="s">
        <v>2943</v>
      </c>
      <c r="X1721" s="63">
        <v>6</v>
      </c>
      <c r="Y1721" s="63" t="s">
        <v>2677</v>
      </c>
      <c r="Z1721" s="63">
        <v>6303</v>
      </c>
      <c r="AA1721" s="63" t="s">
        <v>2935</v>
      </c>
      <c r="AB1721" s="63">
        <v>6</v>
      </c>
      <c r="AC1721" s="63" t="s">
        <v>1252</v>
      </c>
      <c r="AD1721" s="63" t="s">
        <v>17421</v>
      </c>
      <c r="AG1721" s="72">
        <v>7290049</v>
      </c>
      <c r="AH1721" s="1" t="s">
        <v>21819</v>
      </c>
      <c r="AI1721" s="1" t="s">
        <v>21820</v>
      </c>
    </row>
    <row r="1722" spans="21:35" x14ac:dyDescent="0.3">
      <c r="U1722" s="63">
        <v>2495</v>
      </c>
      <c r="V1722" s="63">
        <v>3</v>
      </c>
      <c r="W1722" s="63" t="s">
        <v>2944</v>
      </c>
      <c r="X1722" s="63">
        <v>6</v>
      </c>
      <c r="Y1722" s="63" t="s">
        <v>2677</v>
      </c>
      <c r="Z1722" s="63">
        <v>6303</v>
      </c>
      <c r="AA1722" s="63" t="s">
        <v>2935</v>
      </c>
      <c r="AB1722" s="63">
        <v>6</v>
      </c>
      <c r="AC1722" s="63" t="s">
        <v>1252</v>
      </c>
      <c r="AD1722" s="63" t="s">
        <v>17421</v>
      </c>
      <c r="AG1722" s="63">
        <v>7292696</v>
      </c>
      <c r="AH1722" s="63" t="s">
        <v>24995</v>
      </c>
      <c r="AI1722" s="63" t="s">
        <v>24996</v>
      </c>
    </row>
    <row r="1723" spans="21:35" x14ac:dyDescent="0.3">
      <c r="U1723" s="63">
        <v>2496</v>
      </c>
      <c r="V1723" s="63">
        <v>1</v>
      </c>
      <c r="W1723" s="63" t="s">
        <v>2945</v>
      </c>
      <c r="X1723" s="63">
        <v>6</v>
      </c>
      <c r="Y1723" s="63" t="s">
        <v>2677</v>
      </c>
      <c r="Z1723" s="63">
        <v>6303</v>
      </c>
      <c r="AA1723" s="63" t="s">
        <v>2935</v>
      </c>
      <c r="AB1723" s="63">
        <v>6</v>
      </c>
      <c r="AC1723" s="63" t="s">
        <v>1252</v>
      </c>
      <c r="AD1723" s="63" t="s">
        <v>17421</v>
      </c>
      <c r="AG1723" s="72">
        <v>7292828</v>
      </c>
      <c r="AH1723" s="1" t="s">
        <v>24035</v>
      </c>
      <c r="AI1723" s="1" t="s">
        <v>24036</v>
      </c>
    </row>
    <row r="1724" spans="21:35" x14ac:dyDescent="0.3">
      <c r="U1724" s="63">
        <v>2498</v>
      </c>
      <c r="V1724" s="63">
        <v>8</v>
      </c>
      <c r="W1724" s="63" t="s">
        <v>2946</v>
      </c>
      <c r="X1724" s="63">
        <v>6</v>
      </c>
      <c r="Y1724" s="63" t="s">
        <v>2677</v>
      </c>
      <c r="Z1724" s="63">
        <v>6303</v>
      </c>
      <c r="AA1724" s="63" t="s">
        <v>2935</v>
      </c>
      <c r="AB1724" s="63">
        <v>6</v>
      </c>
      <c r="AC1724" s="63" t="s">
        <v>1252</v>
      </c>
      <c r="AD1724" s="63" t="s">
        <v>17421</v>
      </c>
      <c r="AG1724">
        <v>7293854</v>
      </c>
      <c r="AH1724" t="s">
        <v>26721</v>
      </c>
      <c r="AI1724" t="s">
        <v>26722</v>
      </c>
    </row>
    <row r="1725" spans="21:35" x14ac:dyDescent="0.3">
      <c r="U1725" s="63">
        <v>2500</v>
      </c>
      <c r="V1725" s="63">
        <v>3</v>
      </c>
      <c r="W1725" s="63" t="s">
        <v>2947</v>
      </c>
      <c r="X1725" s="63">
        <v>6</v>
      </c>
      <c r="Y1725" s="63" t="s">
        <v>2677</v>
      </c>
      <c r="Z1725" s="63">
        <v>6303</v>
      </c>
      <c r="AA1725" s="63" t="s">
        <v>2935</v>
      </c>
      <c r="AB1725" s="63">
        <v>6</v>
      </c>
      <c r="AC1725" s="63" t="s">
        <v>1252</v>
      </c>
      <c r="AD1725" s="63" t="s">
        <v>17421</v>
      </c>
      <c r="AG1725">
        <v>7295262</v>
      </c>
      <c r="AH1725" t="s">
        <v>25839</v>
      </c>
      <c r="AI1725" t="s">
        <v>25840</v>
      </c>
    </row>
    <row r="1726" spans="21:35" x14ac:dyDescent="0.3">
      <c r="U1726" s="63">
        <v>2501</v>
      </c>
      <c r="V1726" s="63">
        <v>1</v>
      </c>
      <c r="W1726" s="63" t="s">
        <v>2948</v>
      </c>
      <c r="X1726" s="63">
        <v>6</v>
      </c>
      <c r="Y1726" s="63" t="s">
        <v>2677</v>
      </c>
      <c r="Z1726" s="63">
        <v>6303</v>
      </c>
      <c r="AA1726" s="63" t="s">
        <v>2935</v>
      </c>
      <c r="AB1726" s="63">
        <v>6</v>
      </c>
      <c r="AC1726" s="63" t="s">
        <v>1252</v>
      </c>
      <c r="AD1726" s="63" t="s">
        <v>17421</v>
      </c>
      <c r="AG1726">
        <v>7295287</v>
      </c>
      <c r="AH1726" t="s">
        <v>26997</v>
      </c>
      <c r="AI1726" t="s">
        <v>26998</v>
      </c>
    </row>
    <row r="1727" spans="21:35" x14ac:dyDescent="0.3">
      <c r="U1727" s="63">
        <v>2503</v>
      </c>
      <c r="V1727" s="63">
        <v>8</v>
      </c>
      <c r="W1727" s="63" t="s">
        <v>2951</v>
      </c>
      <c r="X1727" s="63">
        <v>6</v>
      </c>
      <c r="Y1727" s="63" t="s">
        <v>2677</v>
      </c>
      <c r="Z1727" s="63">
        <v>6303</v>
      </c>
      <c r="AA1727" s="63" t="s">
        <v>2935</v>
      </c>
      <c r="AB1727" s="63">
        <v>2</v>
      </c>
      <c r="AC1727" s="63" t="s">
        <v>1364</v>
      </c>
      <c r="AD1727" s="63" t="s">
        <v>17423</v>
      </c>
      <c r="AG1727" s="63">
        <v>7296456</v>
      </c>
      <c r="AH1727" s="63" t="s">
        <v>27358</v>
      </c>
      <c r="AI1727" s="63" t="s">
        <v>27359</v>
      </c>
    </row>
    <row r="1728" spans="21:35" x14ac:dyDescent="0.3">
      <c r="U1728" s="63">
        <v>2505</v>
      </c>
      <c r="V1728" s="63">
        <v>4</v>
      </c>
      <c r="W1728" s="63" t="s">
        <v>2949</v>
      </c>
      <c r="X1728" s="63">
        <v>6</v>
      </c>
      <c r="Y1728" s="63" t="s">
        <v>2677</v>
      </c>
      <c r="Z1728" s="63">
        <v>6303</v>
      </c>
      <c r="AA1728" s="63" t="s">
        <v>2935</v>
      </c>
      <c r="AB1728" s="63">
        <v>6</v>
      </c>
      <c r="AC1728" s="63" t="s">
        <v>1252</v>
      </c>
      <c r="AD1728" s="63" t="s">
        <v>17421</v>
      </c>
      <c r="AG1728" s="63">
        <v>7299297</v>
      </c>
      <c r="AH1728" s="63" t="s">
        <v>25561</v>
      </c>
      <c r="AI1728" s="63" t="s">
        <v>25562</v>
      </c>
    </row>
    <row r="1729" spans="21:35" x14ac:dyDescent="0.3">
      <c r="U1729" s="63">
        <v>2506</v>
      </c>
      <c r="V1729" s="63">
        <v>2</v>
      </c>
      <c r="W1729" s="63" t="s">
        <v>2950</v>
      </c>
      <c r="X1729" s="63">
        <v>6</v>
      </c>
      <c r="Y1729" s="63" t="s">
        <v>2677</v>
      </c>
      <c r="Z1729" s="63">
        <v>6303</v>
      </c>
      <c r="AA1729" s="63" t="s">
        <v>2935</v>
      </c>
      <c r="AB1729" s="63">
        <v>6</v>
      </c>
      <c r="AC1729" s="63" t="s">
        <v>1252</v>
      </c>
      <c r="AD1729" s="63" t="s">
        <v>17421</v>
      </c>
      <c r="AG1729" s="72">
        <v>7299554</v>
      </c>
      <c r="AH1729" s="1" t="s">
        <v>22003</v>
      </c>
      <c r="AI1729" s="1" t="s">
        <v>22004</v>
      </c>
    </row>
    <row r="1730" spans="21:35" x14ac:dyDescent="0.3">
      <c r="U1730" s="63">
        <v>2507</v>
      </c>
      <c r="V1730" s="63">
        <v>0</v>
      </c>
      <c r="W1730" s="63" t="s">
        <v>2951</v>
      </c>
      <c r="X1730" s="63">
        <v>6</v>
      </c>
      <c r="Y1730" s="63" t="s">
        <v>2677</v>
      </c>
      <c r="Z1730" s="63">
        <v>6303</v>
      </c>
      <c r="AA1730" s="63" t="s">
        <v>2935</v>
      </c>
      <c r="AB1730" s="63">
        <v>6</v>
      </c>
      <c r="AC1730" s="63" t="s">
        <v>1252</v>
      </c>
      <c r="AD1730" s="63" t="s">
        <v>17421</v>
      </c>
      <c r="AG1730" s="72">
        <v>7300815</v>
      </c>
      <c r="AH1730" s="1" t="s">
        <v>23471</v>
      </c>
      <c r="AI1730" s="1" t="s">
        <v>23472</v>
      </c>
    </row>
    <row r="1731" spans="21:35" x14ac:dyDescent="0.3">
      <c r="U1731" s="63">
        <v>2508</v>
      </c>
      <c r="V1731" s="63">
        <v>9</v>
      </c>
      <c r="W1731" s="63" t="s">
        <v>2952</v>
      </c>
      <c r="X1731" s="63">
        <v>6</v>
      </c>
      <c r="Y1731" s="63" t="s">
        <v>2677</v>
      </c>
      <c r="Z1731" s="63">
        <v>6303</v>
      </c>
      <c r="AA1731" s="63" t="s">
        <v>2935</v>
      </c>
      <c r="AB1731" s="63">
        <v>6</v>
      </c>
      <c r="AC1731" s="63" t="s">
        <v>1252</v>
      </c>
      <c r="AD1731" s="63" t="s">
        <v>17421</v>
      </c>
      <c r="AG1731" s="72">
        <v>7301886</v>
      </c>
      <c r="AH1731" s="1" t="s">
        <v>22171</v>
      </c>
      <c r="AI1731" s="1" t="s">
        <v>22172</v>
      </c>
    </row>
    <row r="1732" spans="21:35" x14ac:dyDescent="0.3">
      <c r="U1732" s="63">
        <v>2509</v>
      </c>
      <c r="V1732" s="63">
        <v>7</v>
      </c>
      <c r="W1732" s="63" t="s">
        <v>2953</v>
      </c>
      <c r="X1732" s="63">
        <v>6</v>
      </c>
      <c r="Y1732" s="63" t="s">
        <v>2677</v>
      </c>
      <c r="Z1732" s="63">
        <v>6303</v>
      </c>
      <c r="AA1732" s="63" t="s">
        <v>2935</v>
      </c>
      <c r="AB1732" s="63">
        <v>6</v>
      </c>
      <c r="AC1732" s="63" t="s">
        <v>1252</v>
      </c>
      <c r="AD1732" s="63" t="s">
        <v>17421</v>
      </c>
      <c r="AG1732" s="72">
        <v>7302437</v>
      </c>
      <c r="AH1732" s="1" t="s">
        <v>23585</v>
      </c>
      <c r="AI1732" s="1" t="s">
        <v>23586</v>
      </c>
    </row>
    <row r="1733" spans="21:35" x14ac:dyDescent="0.3">
      <c r="U1733" s="63">
        <v>2510</v>
      </c>
      <c r="V1733" s="63">
        <v>0</v>
      </c>
      <c r="W1733" s="63" t="s">
        <v>2951</v>
      </c>
      <c r="X1733" s="63">
        <v>6</v>
      </c>
      <c r="Y1733" s="63" t="s">
        <v>2677</v>
      </c>
      <c r="Z1733" s="63">
        <v>6303</v>
      </c>
      <c r="AA1733" s="63" t="s">
        <v>2935</v>
      </c>
      <c r="AB1733" s="63">
        <v>2</v>
      </c>
      <c r="AC1733" s="63" t="s">
        <v>1364</v>
      </c>
      <c r="AD1733" s="63" t="s">
        <v>17423</v>
      </c>
      <c r="AG1733">
        <v>7302526</v>
      </c>
      <c r="AH1733" t="s">
        <v>27616</v>
      </c>
      <c r="AI1733" t="s">
        <v>27617</v>
      </c>
    </row>
    <row r="1734" spans="21:35" x14ac:dyDescent="0.3">
      <c r="U1734" s="63">
        <v>2513</v>
      </c>
      <c r="V1734" s="63">
        <v>5</v>
      </c>
      <c r="W1734" s="63" t="s">
        <v>2954</v>
      </c>
      <c r="X1734" s="63">
        <v>6</v>
      </c>
      <c r="Y1734" s="63" t="s">
        <v>2677</v>
      </c>
      <c r="Z1734" s="63">
        <v>6303</v>
      </c>
      <c r="AA1734" s="63" t="s">
        <v>2935</v>
      </c>
      <c r="AB1734" s="63">
        <v>6</v>
      </c>
      <c r="AC1734" s="63" t="s">
        <v>1252</v>
      </c>
      <c r="AD1734" s="63" t="s">
        <v>17421</v>
      </c>
      <c r="AG1734">
        <v>7302682</v>
      </c>
      <c r="AH1734" t="s">
        <v>26975</v>
      </c>
      <c r="AI1734" t="s">
        <v>26976</v>
      </c>
    </row>
    <row r="1735" spans="21:35" x14ac:dyDescent="0.3">
      <c r="U1735" s="63">
        <v>2514</v>
      </c>
      <c r="V1735" s="63">
        <v>3</v>
      </c>
      <c r="W1735" s="63" t="s">
        <v>2955</v>
      </c>
      <c r="X1735" s="63">
        <v>6</v>
      </c>
      <c r="Y1735" s="63" t="s">
        <v>2677</v>
      </c>
      <c r="Z1735" s="63">
        <v>6303</v>
      </c>
      <c r="AA1735" s="63" t="s">
        <v>2935</v>
      </c>
      <c r="AB1735" s="63">
        <v>3</v>
      </c>
      <c r="AC1735" s="63" t="s">
        <v>1288</v>
      </c>
      <c r="AD1735" s="63" t="s">
        <v>17421</v>
      </c>
      <c r="AG1735" s="63">
        <v>7303123</v>
      </c>
      <c r="AH1735" s="63" t="s">
        <v>27037</v>
      </c>
      <c r="AI1735" s="63" t="s">
        <v>27038</v>
      </c>
    </row>
    <row r="1736" spans="21:35" x14ac:dyDescent="0.3">
      <c r="U1736" s="63">
        <v>2517</v>
      </c>
      <c r="V1736" s="63">
        <v>8</v>
      </c>
      <c r="W1736" s="63" t="s">
        <v>2956</v>
      </c>
      <c r="X1736" s="63">
        <v>6</v>
      </c>
      <c r="Y1736" s="63" t="s">
        <v>2677</v>
      </c>
      <c r="Z1736" s="63">
        <v>6303</v>
      </c>
      <c r="AA1736" s="63" t="s">
        <v>2935</v>
      </c>
      <c r="AB1736" s="63">
        <v>3</v>
      </c>
      <c r="AC1736" s="63" t="s">
        <v>1288</v>
      </c>
      <c r="AD1736" s="63" t="s">
        <v>17421</v>
      </c>
      <c r="AG1736" s="72">
        <v>7303916</v>
      </c>
      <c r="AH1736" s="1" t="s">
        <v>21791</v>
      </c>
      <c r="AI1736" s="1" t="s">
        <v>21792</v>
      </c>
    </row>
    <row r="1737" spans="21:35" x14ac:dyDescent="0.3">
      <c r="U1737" s="63">
        <v>2518</v>
      </c>
      <c r="V1737" s="63">
        <v>6</v>
      </c>
      <c r="W1737" s="63" t="s">
        <v>1603</v>
      </c>
      <c r="X1737" s="63">
        <v>6</v>
      </c>
      <c r="Y1737" s="63" t="s">
        <v>2677</v>
      </c>
      <c r="Z1737" s="63">
        <v>6308</v>
      </c>
      <c r="AA1737" s="63" t="s">
        <v>2957</v>
      </c>
      <c r="AB1737" s="63">
        <v>6</v>
      </c>
      <c r="AC1737" s="63" t="s">
        <v>1252</v>
      </c>
      <c r="AD1737" s="63" t="s">
        <v>17421</v>
      </c>
      <c r="AG1737" s="72">
        <v>7304931</v>
      </c>
      <c r="AH1737" s="1" t="s">
        <v>22871</v>
      </c>
      <c r="AI1737" s="1" t="s">
        <v>22872</v>
      </c>
    </row>
    <row r="1738" spans="21:35" x14ac:dyDescent="0.3">
      <c r="U1738" s="63">
        <v>2519</v>
      </c>
      <c r="V1738" s="63">
        <v>4</v>
      </c>
      <c r="W1738" s="63" t="s">
        <v>2958</v>
      </c>
      <c r="X1738" s="63">
        <v>6</v>
      </c>
      <c r="Y1738" s="63" t="s">
        <v>2677</v>
      </c>
      <c r="Z1738" s="63">
        <v>6308</v>
      </c>
      <c r="AA1738" s="63" t="s">
        <v>2957</v>
      </c>
      <c r="AB1738" s="63">
        <v>6</v>
      </c>
      <c r="AC1738" s="63" t="s">
        <v>1252</v>
      </c>
      <c r="AD1738" s="63" t="s">
        <v>17421</v>
      </c>
      <c r="AG1738" s="72">
        <v>7305750</v>
      </c>
      <c r="AH1738" s="1" t="s">
        <v>23491</v>
      </c>
      <c r="AI1738" s="1" t="s">
        <v>23492</v>
      </c>
    </row>
    <row r="1739" spans="21:35" x14ac:dyDescent="0.3">
      <c r="U1739" s="63">
        <v>2520</v>
      </c>
      <c r="V1739" s="63">
        <v>8</v>
      </c>
      <c r="W1739" s="63" t="s">
        <v>2959</v>
      </c>
      <c r="X1739" s="63">
        <v>6</v>
      </c>
      <c r="Y1739" s="63" t="s">
        <v>2677</v>
      </c>
      <c r="Z1739" s="63">
        <v>6308</v>
      </c>
      <c r="AA1739" s="63" t="s">
        <v>2957</v>
      </c>
      <c r="AB1739" s="63">
        <v>6</v>
      </c>
      <c r="AC1739" s="63" t="s">
        <v>1252</v>
      </c>
      <c r="AD1739" s="63" t="s">
        <v>17421</v>
      </c>
      <c r="AG1739">
        <v>7306081</v>
      </c>
      <c r="AH1739" t="s">
        <v>26979</v>
      </c>
      <c r="AI1739" t="s">
        <v>26980</v>
      </c>
    </row>
    <row r="1740" spans="21:35" x14ac:dyDescent="0.3">
      <c r="U1740" s="63">
        <v>2521</v>
      </c>
      <c r="V1740" s="63">
        <v>6</v>
      </c>
      <c r="W1740" s="63" t="s">
        <v>2960</v>
      </c>
      <c r="X1740" s="63">
        <v>6</v>
      </c>
      <c r="Y1740" s="63" t="s">
        <v>2677</v>
      </c>
      <c r="Z1740" s="63">
        <v>6308</v>
      </c>
      <c r="AA1740" s="63" t="s">
        <v>2957</v>
      </c>
      <c r="AB1740" s="63">
        <v>6</v>
      </c>
      <c r="AC1740" s="63" t="s">
        <v>1252</v>
      </c>
      <c r="AD1740" s="63" t="s">
        <v>17421</v>
      </c>
      <c r="AG1740">
        <v>7306389</v>
      </c>
      <c r="AH1740" t="s">
        <v>28156</v>
      </c>
      <c r="AI1740" t="s">
        <v>28157</v>
      </c>
    </row>
    <row r="1741" spans="21:35" x14ac:dyDescent="0.3">
      <c r="U1741" s="63">
        <v>2522</v>
      </c>
      <c r="V1741" s="63">
        <v>4</v>
      </c>
      <c r="W1741" s="63" t="s">
        <v>2961</v>
      </c>
      <c r="X1741" s="63">
        <v>6</v>
      </c>
      <c r="Y1741" s="63" t="s">
        <v>2677</v>
      </c>
      <c r="Z1741" s="63">
        <v>6308</v>
      </c>
      <c r="AA1741" s="63" t="s">
        <v>2957</v>
      </c>
      <c r="AB1741" s="63">
        <v>6</v>
      </c>
      <c r="AC1741" s="63" t="s">
        <v>1252</v>
      </c>
      <c r="AD1741" s="63" t="s">
        <v>17421</v>
      </c>
      <c r="AG1741">
        <v>7307304</v>
      </c>
      <c r="AH1741" t="s">
        <v>25605</v>
      </c>
      <c r="AI1741" t="s">
        <v>25606</v>
      </c>
    </row>
    <row r="1742" spans="21:35" x14ac:dyDescent="0.3">
      <c r="U1742" s="63">
        <v>2523</v>
      </c>
      <c r="V1742" s="63">
        <v>2</v>
      </c>
      <c r="W1742" s="63" t="s">
        <v>2962</v>
      </c>
      <c r="X1742" s="63">
        <v>6</v>
      </c>
      <c r="Y1742" s="63" t="s">
        <v>2677</v>
      </c>
      <c r="Z1742" s="63">
        <v>6308</v>
      </c>
      <c r="AA1742" s="63" t="s">
        <v>2957</v>
      </c>
      <c r="AB1742" s="63">
        <v>6</v>
      </c>
      <c r="AC1742" s="63" t="s">
        <v>1252</v>
      </c>
      <c r="AD1742" s="63" t="s">
        <v>17421</v>
      </c>
      <c r="AG1742">
        <v>7307311</v>
      </c>
      <c r="AH1742" t="s">
        <v>27466</v>
      </c>
      <c r="AI1742" t="s">
        <v>27467</v>
      </c>
    </row>
    <row r="1743" spans="21:35" x14ac:dyDescent="0.3">
      <c r="U1743" s="63">
        <v>2524</v>
      </c>
      <c r="V1743" s="63">
        <v>0</v>
      </c>
      <c r="W1743" s="63" t="s">
        <v>2963</v>
      </c>
      <c r="X1743" s="63">
        <v>6</v>
      </c>
      <c r="Y1743" s="63" t="s">
        <v>2677</v>
      </c>
      <c r="Z1743" s="63">
        <v>6308</v>
      </c>
      <c r="AA1743" s="63" t="s">
        <v>2957</v>
      </c>
      <c r="AB1743" s="63">
        <v>6</v>
      </c>
      <c r="AC1743" s="63" t="s">
        <v>1252</v>
      </c>
      <c r="AD1743" s="63" t="s">
        <v>17421</v>
      </c>
      <c r="AG1743" s="72">
        <v>7307954</v>
      </c>
      <c r="AH1743" s="1" t="s">
        <v>23461</v>
      </c>
      <c r="AI1743" s="1" t="s">
        <v>23462</v>
      </c>
    </row>
    <row r="1744" spans="21:35" x14ac:dyDescent="0.3">
      <c r="U1744" s="63">
        <v>2525</v>
      </c>
      <c r="V1744" s="63">
        <v>9</v>
      </c>
      <c r="W1744" s="63" t="s">
        <v>2964</v>
      </c>
      <c r="X1744" s="63">
        <v>6</v>
      </c>
      <c r="Y1744" s="63" t="s">
        <v>2677</v>
      </c>
      <c r="Z1744" s="63">
        <v>6305</v>
      </c>
      <c r="AA1744" s="63" t="s">
        <v>2965</v>
      </c>
      <c r="AB1744" s="63">
        <v>6</v>
      </c>
      <c r="AC1744" s="63" t="s">
        <v>1252</v>
      </c>
      <c r="AD1744" s="63" t="s">
        <v>17421</v>
      </c>
      <c r="AG1744" s="63">
        <v>7308526</v>
      </c>
      <c r="AH1744" s="63" t="s">
        <v>27283</v>
      </c>
      <c r="AI1744" s="63" t="s">
        <v>27284</v>
      </c>
    </row>
    <row r="1745" spans="21:35" x14ac:dyDescent="0.3">
      <c r="U1745" s="63">
        <v>2526</v>
      </c>
      <c r="V1745" s="63">
        <v>7</v>
      </c>
      <c r="W1745" s="63" t="s">
        <v>2966</v>
      </c>
      <c r="X1745" s="63">
        <v>6</v>
      </c>
      <c r="Y1745" s="63" t="s">
        <v>2677</v>
      </c>
      <c r="Z1745" s="63">
        <v>6305</v>
      </c>
      <c r="AA1745" s="63" t="s">
        <v>2965</v>
      </c>
      <c r="AB1745" s="63">
        <v>6</v>
      </c>
      <c r="AC1745" s="63" t="s">
        <v>1252</v>
      </c>
      <c r="AD1745" s="63" t="s">
        <v>17421</v>
      </c>
      <c r="AG1745" s="63">
        <v>7309056</v>
      </c>
      <c r="AH1745" s="63" t="s">
        <v>27608</v>
      </c>
      <c r="AI1745" s="63" t="s">
        <v>27609</v>
      </c>
    </row>
    <row r="1746" spans="21:35" x14ac:dyDescent="0.3">
      <c r="U1746" s="63">
        <v>2527</v>
      </c>
      <c r="V1746" s="63">
        <v>5</v>
      </c>
      <c r="W1746" s="63" t="s">
        <v>2967</v>
      </c>
      <c r="X1746" s="63">
        <v>6</v>
      </c>
      <c r="Y1746" s="63" t="s">
        <v>2677</v>
      </c>
      <c r="Z1746" s="63">
        <v>6305</v>
      </c>
      <c r="AA1746" s="63" t="s">
        <v>2965</v>
      </c>
      <c r="AB1746" s="63">
        <v>6</v>
      </c>
      <c r="AC1746" s="63" t="s">
        <v>1252</v>
      </c>
      <c r="AD1746" s="63" t="s">
        <v>17421</v>
      </c>
      <c r="AG1746" s="72">
        <v>7310046</v>
      </c>
      <c r="AH1746" s="1" t="s">
        <v>22775</v>
      </c>
      <c r="AI1746" s="1" t="s">
        <v>22776</v>
      </c>
    </row>
    <row r="1747" spans="21:35" x14ac:dyDescent="0.3">
      <c r="U1747" s="63">
        <v>2528</v>
      </c>
      <c r="V1747" s="63">
        <v>3</v>
      </c>
      <c r="W1747" s="63" t="s">
        <v>2968</v>
      </c>
      <c r="X1747" s="63">
        <v>6</v>
      </c>
      <c r="Y1747" s="63" t="s">
        <v>2677</v>
      </c>
      <c r="Z1747" s="63">
        <v>6305</v>
      </c>
      <c r="AA1747" s="63" t="s">
        <v>2965</v>
      </c>
      <c r="AB1747" s="63">
        <v>6</v>
      </c>
      <c r="AC1747" s="63" t="s">
        <v>1252</v>
      </c>
      <c r="AD1747" s="63" t="s">
        <v>17421</v>
      </c>
      <c r="AG1747">
        <v>7310196</v>
      </c>
      <c r="AH1747" t="s">
        <v>25527</v>
      </c>
      <c r="AI1747" t="s">
        <v>25528</v>
      </c>
    </row>
    <row r="1748" spans="21:35" x14ac:dyDescent="0.3">
      <c r="U1748" s="63">
        <v>2529</v>
      </c>
      <c r="V1748" s="63">
        <v>1</v>
      </c>
      <c r="W1748" s="63" t="s">
        <v>2969</v>
      </c>
      <c r="X1748" s="63">
        <v>6</v>
      </c>
      <c r="Y1748" s="63" t="s">
        <v>2677</v>
      </c>
      <c r="Z1748" s="63">
        <v>6305</v>
      </c>
      <c r="AA1748" s="63" t="s">
        <v>2965</v>
      </c>
      <c r="AB1748" s="63">
        <v>6</v>
      </c>
      <c r="AC1748" s="63" t="s">
        <v>1252</v>
      </c>
      <c r="AD1748" s="63" t="s">
        <v>17421</v>
      </c>
      <c r="AG1748" s="72">
        <v>7311502</v>
      </c>
      <c r="AH1748" s="1" t="s">
        <v>22729</v>
      </c>
      <c r="AI1748" s="1" t="s">
        <v>22730</v>
      </c>
    </row>
    <row r="1749" spans="21:35" x14ac:dyDescent="0.3">
      <c r="U1749" s="63">
        <v>2530</v>
      </c>
      <c r="V1749" s="63">
        <v>5</v>
      </c>
      <c r="W1749" s="63" t="s">
        <v>2970</v>
      </c>
      <c r="X1749" s="63">
        <v>6</v>
      </c>
      <c r="Y1749" s="63" t="s">
        <v>2677</v>
      </c>
      <c r="Z1749" s="63">
        <v>6305</v>
      </c>
      <c r="AA1749" s="63" t="s">
        <v>2965</v>
      </c>
      <c r="AB1749" s="63">
        <v>6</v>
      </c>
      <c r="AC1749" s="63" t="s">
        <v>1252</v>
      </c>
      <c r="AD1749" s="63" t="s">
        <v>17421</v>
      </c>
      <c r="AG1749">
        <v>7312156</v>
      </c>
      <c r="AH1749" t="s">
        <v>26905</v>
      </c>
      <c r="AI1749" t="s">
        <v>26906</v>
      </c>
    </row>
    <row r="1750" spans="21:35" x14ac:dyDescent="0.3">
      <c r="U1750" s="63">
        <v>2531</v>
      </c>
      <c r="V1750" s="63">
        <v>3</v>
      </c>
      <c r="W1750" s="63" t="s">
        <v>2971</v>
      </c>
      <c r="X1750" s="63">
        <v>6</v>
      </c>
      <c r="Y1750" s="63" t="s">
        <v>2677</v>
      </c>
      <c r="Z1750" s="63">
        <v>6305</v>
      </c>
      <c r="AA1750" s="63" t="s">
        <v>2965</v>
      </c>
      <c r="AB1750" s="63">
        <v>3</v>
      </c>
      <c r="AC1750" s="63" t="s">
        <v>1288</v>
      </c>
      <c r="AD1750" s="63" t="s">
        <v>17421</v>
      </c>
      <c r="AG1750" s="63">
        <v>7312621</v>
      </c>
      <c r="AH1750" s="63" t="s">
        <v>25671</v>
      </c>
      <c r="AI1750" s="63" t="s">
        <v>25672</v>
      </c>
    </row>
    <row r="1751" spans="21:35" x14ac:dyDescent="0.3">
      <c r="U1751" s="63">
        <v>2532</v>
      </c>
      <c r="V1751" s="63">
        <v>1</v>
      </c>
      <c r="W1751" s="63" t="s">
        <v>2972</v>
      </c>
      <c r="X1751" s="63">
        <v>6</v>
      </c>
      <c r="Y1751" s="63" t="s">
        <v>2677</v>
      </c>
      <c r="Z1751" s="63">
        <v>6302</v>
      </c>
      <c r="AA1751" s="63" t="s">
        <v>2973</v>
      </c>
      <c r="AB1751" s="63">
        <v>2</v>
      </c>
      <c r="AC1751" s="63" t="s">
        <v>1364</v>
      </c>
      <c r="AD1751" s="63" t="s">
        <v>17421</v>
      </c>
      <c r="AG1751" s="63">
        <v>7314714</v>
      </c>
      <c r="AH1751" s="63" t="s">
        <v>26063</v>
      </c>
      <c r="AI1751" s="63" t="s">
        <v>26064</v>
      </c>
    </row>
    <row r="1752" spans="21:35" x14ac:dyDescent="0.3">
      <c r="U1752" s="63">
        <v>2534</v>
      </c>
      <c r="V1752" s="63">
        <v>8</v>
      </c>
      <c r="W1752" s="63" t="s">
        <v>2974</v>
      </c>
      <c r="X1752" s="63">
        <v>6</v>
      </c>
      <c r="Y1752" s="63" t="s">
        <v>2677</v>
      </c>
      <c r="Z1752" s="63">
        <v>6302</v>
      </c>
      <c r="AA1752" s="63" t="s">
        <v>2973</v>
      </c>
      <c r="AB1752" s="63">
        <v>2</v>
      </c>
      <c r="AC1752" s="63" t="s">
        <v>1364</v>
      </c>
      <c r="AD1752" s="63" t="s">
        <v>17421</v>
      </c>
      <c r="AG1752" s="72">
        <v>7317221</v>
      </c>
      <c r="AH1752" s="1" t="s">
        <v>23145</v>
      </c>
      <c r="AI1752" s="1" t="s">
        <v>23146</v>
      </c>
    </row>
    <row r="1753" spans="21:35" x14ac:dyDescent="0.3">
      <c r="U1753" s="63">
        <v>2535</v>
      </c>
      <c r="V1753" s="63">
        <v>6</v>
      </c>
      <c r="W1753" s="63" t="s">
        <v>2975</v>
      </c>
      <c r="X1753" s="63">
        <v>6</v>
      </c>
      <c r="Y1753" s="63" t="s">
        <v>2677</v>
      </c>
      <c r="Z1753" s="63">
        <v>6302</v>
      </c>
      <c r="AA1753" s="63" t="s">
        <v>2973</v>
      </c>
      <c r="AB1753" s="63">
        <v>2</v>
      </c>
      <c r="AC1753" s="63" t="s">
        <v>1364</v>
      </c>
      <c r="AD1753" s="63" t="s">
        <v>17421</v>
      </c>
      <c r="AG1753">
        <v>7317718</v>
      </c>
      <c r="AH1753" t="s">
        <v>26931</v>
      </c>
      <c r="AI1753" t="s">
        <v>26932</v>
      </c>
    </row>
    <row r="1754" spans="21:35" x14ac:dyDescent="0.3">
      <c r="U1754" s="63">
        <v>2536</v>
      </c>
      <c r="V1754" s="63">
        <v>4</v>
      </c>
      <c r="W1754" s="63" t="s">
        <v>2976</v>
      </c>
      <c r="X1754" s="63">
        <v>6</v>
      </c>
      <c r="Y1754" s="63" t="s">
        <v>2677</v>
      </c>
      <c r="Z1754" s="63">
        <v>6302</v>
      </c>
      <c r="AA1754" s="63" t="s">
        <v>2973</v>
      </c>
      <c r="AB1754" s="63">
        <v>2</v>
      </c>
      <c r="AC1754" s="63" t="s">
        <v>1364</v>
      </c>
      <c r="AD1754" s="63" t="s">
        <v>17421</v>
      </c>
      <c r="AG1754" s="72">
        <v>7318252</v>
      </c>
      <c r="AH1754" s="1" t="s">
        <v>24589</v>
      </c>
      <c r="AI1754" s="1" t="s">
        <v>24590</v>
      </c>
    </row>
    <row r="1755" spans="21:35" x14ac:dyDescent="0.3">
      <c r="U1755" s="63">
        <v>2537</v>
      </c>
      <c r="V1755" s="63">
        <v>2</v>
      </c>
      <c r="W1755" s="63" t="s">
        <v>2977</v>
      </c>
      <c r="X1755" s="63">
        <v>6</v>
      </c>
      <c r="Y1755" s="63" t="s">
        <v>2677</v>
      </c>
      <c r="Z1755" s="63">
        <v>6302</v>
      </c>
      <c r="AA1755" s="63" t="s">
        <v>2973</v>
      </c>
      <c r="AB1755" s="63">
        <v>2</v>
      </c>
      <c r="AC1755" s="63" t="s">
        <v>1364</v>
      </c>
      <c r="AD1755" s="63" t="s">
        <v>17421</v>
      </c>
      <c r="AG1755">
        <v>7318510</v>
      </c>
      <c r="AH1755" t="s">
        <v>26883</v>
      </c>
      <c r="AI1755" t="s">
        <v>26884</v>
      </c>
    </row>
    <row r="1756" spans="21:35" x14ac:dyDescent="0.3">
      <c r="U1756" s="63">
        <v>2538</v>
      </c>
      <c r="V1756" s="63">
        <v>0</v>
      </c>
      <c r="W1756" s="63" t="s">
        <v>2978</v>
      </c>
      <c r="X1756" s="63">
        <v>6</v>
      </c>
      <c r="Y1756" s="63" t="s">
        <v>2677</v>
      </c>
      <c r="Z1756" s="63">
        <v>6302</v>
      </c>
      <c r="AA1756" s="63" t="s">
        <v>2973</v>
      </c>
      <c r="AB1756" s="63">
        <v>2</v>
      </c>
      <c r="AC1756" s="63" t="s">
        <v>1364</v>
      </c>
      <c r="AD1756" s="63" t="s">
        <v>17421</v>
      </c>
      <c r="AG1756">
        <v>7320882</v>
      </c>
      <c r="AH1756" t="s">
        <v>27450</v>
      </c>
      <c r="AI1756" t="s">
        <v>27451</v>
      </c>
    </row>
    <row r="1757" spans="21:35" x14ac:dyDescent="0.3">
      <c r="U1757" s="63">
        <v>2539</v>
      </c>
      <c r="V1757" s="63">
        <v>9</v>
      </c>
      <c r="W1757" s="63" t="s">
        <v>2979</v>
      </c>
      <c r="X1757" s="63">
        <v>6</v>
      </c>
      <c r="Y1757" s="63" t="s">
        <v>2677</v>
      </c>
      <c r="Z1757" s="63">
        <v>6302</v>
      </c>
      <c r="AA1757" s="63" t="s">
        <v>2973</v>
      </c>
      <c r="AB1757" s="63">
        <v>2</v>
      </c>
      <c r="AC1757" s="63" t="s">
        <v>1364</v>
      </c>
      <c r="AD1757" s="63" t="s">
        <v>17421</v>
      </c>
      <c r="AG1757" s="72">
        <v>7321087</v>
      </c>
      <c r="AH1757" s="1" t="s">
        <v>22991</v>
      </c>
      <c r="AI1757" s="1" t="s">
        <v>22992</v>
      </c>
    </row>
    <row r="1758" spans="21:35" x14ac:dyDescent="0.3">
      <c r="U1758" s="63">
        <v>2540</v>
      </c>
      <c r="V1758" s="63">
        <v>2</v>
      </c>
      <c r="W1758" s="63" t="s">
        <v>2980</v>
      </c>
      <c r="X1758" s="63">
        <v>6</v>
      </c>
      <c r="Y1758" s="63" t="s">
        <v>2677</v>
      </c>
      <c r="Z1758" s="63">
        <v>6302</v>
      </c>
      <c r="AA1758" s="63" t="s">
        <v>2973</v>
      </c>
      <c r="AB1758" s="63">
        <v>2</v>
      </c>
      <c r="AC1758" s="63" t="s">
        <v>1364</v>
      </c>
      <c r="AD1758" s="63" t="s">
        <v>17421</v>
      </c>
      <c r="AG1758" s="72">
        <v>7321324</v>
      </c>
      <c r="AH1758" s="1" t="s">
        <v>23115</v>
      </c>
      <c r="AI1758" s="1" t="s">
        <v>23116</v>
      </c>
    </row>
    <row r="1759" spans="21:35" x14ac:dyDescent="0.3">
      <c r="U1759" s="63">
        <v>2541</v>
      </c>
      <c r="V1759" s="63">
        <v>0</v>
      </c>
      <c r="W1759" s="63" t="s">
        <v>2981</v>
      </c>
      <c r="X1759" s="63">
        <v>6</v>
      </c>
      <c r="Y1759" s="63" t="s">
        <v>2677</v>
      </c>
      <c r="Z1759" s="63">
        <v>6302</v>
      </c>
      <c r="AA1759" s="63" t="s">
        <v>2973</v>
      </c>
      <c r="AB1759" s="63">
        <v>2</v>
      </c>
      <c r="AC1759" s="63" t="s">
        <v>1364</v>
      </c>
      <c r="AD1759" s="63" t="s">
        <v>17421</v>
      </c>
      <c r="AG1759">
        <v>7321589</v>
      </c>
      <c r="AH1759" t="s">
        <v>27229</v>
      </c>
      <c r="AI1759" t="s">
        <v>27230</v>
      </c>
    </row>
    <row r="1760" spans="21:35" x14ac:dyDescent="0.3">
      <c r="U1760" s="63">
        <v>2542</v>
      </c>
      <c r="V1760" s="63">
        <v>9</v>
      </c>
      <c r="W1760" s="63" t="s">
        <v>2982</v>
      </c>
      <c r="X1760" s="63">
        <v>6</v>
      </c>
      <c r="Y1760" s="63" t="s">
        <v>2677</v>
      </c>
      <c r="Z1760" s="63">
        <v>6302</v>
      </c>
      <c r="AA1760" s="63" t="s">
        <v>2973</v>
      </c>
      <c r="AB1760" s="63">
        <v>2</v>
      </c>
      <c r="AC1760" s="63" t="s">
        <v>1364</v>
      </c>
      <c r="AD1760" s="63" t="s">
        <v>17421</v>
      </c>
      <c r="AG1760" s="63">
        <v>7321620</v>
      </c>
      <c r="AH1760" s="63" t="s">
        <v>25565</v>
      </c>
      <c r="AI1760" s="63" t="s">
        <v>25566</v>
      </c>
    </row>
    <row r="1761" spans="21:35" x14ac:dyDescent="0.3">
      <c r="U1761" s="63">
        <v>2543</v>
      </c>
      <c r="V1761" s="63">
        <v>7</v>
      </c>
      <c r="W1761" s="63" t="s">
        <v>2983</v>
      </c>
      <c r="X1761" s="63">
        <v>6</v>
      </c>
      <c r="Y1761" s="63" t="s">
        <v>2677</v>
      </c>
      <c r="Z1761" s="63">
        <v>6302</v>
      </c>
      <c r="AA1761" s="63" t="s">
        <v>2973</v>
      </c>
      <c r="AB1761" s="63">
        <v>2</v>
      </c>
      <c r="AC1761" s="63" t="s">
        <v>1364</v>
      </c>
      <c r="AD1761" s="63" t="s">
        <v>17421</v>
      </c>
      <c r="AG1761" s="63">
        <v>7322563</v>
      </c>
      <c r="AH1761" s="63" t="s">
        <v>28276</v>
      </c>
      <c r="AI1761" s="63" t="s">
        <v>28277</v>
      </c>
    </row>
    <row r="1762" spans="21:35" x14ac:dyDescent="0.3">
      <c r="U1762" s="63">
        <v>2544</v>
      </c>
      <c r="V1762" s="63">
        <v>5</v>
      </c>
      <c r="W1762" s="63" t="s">
        <v>2984</v>
      </c>
      <c r="X1762" s="63">
        <v>6</v>
      </c>
      <c r="Y1762" s="63" t="s">
        <v>2677</v>
      </c>
      <c r="Z1762" s="63">
        <v>6302</v>
      </c>
      <c r="AA1762" s="63" t="s">
        <v>2973</v>
      </c>
      <c r="AB1762" s="63">
        <v>2</v>
      </c>
      <c r="AC1762" s="63" t="s">
        <v>1364</v>
      </c>
      <c r="AD1762" s="63" t="s">
        <v>17421</v>
      </c>
      <c r="AG1762" s="72">
        <v>7322576</v>
      </c>
      <c r="AH1762" s="1" t="s">
        <v>22907</v>
      </c>
      <c r="AI1762" s="1" t="s">
        <v>22908</v>
      </c>
    </row>
    <row r="1763" spans="21:35" x14ac:dyDescent="0.3">
      <c r="U1763" s="63">
        <v>2545</v>
      </c>
      <c r="V1763" s="63">
        <v>3</v>
      </c>
      <c r="W1763" s="63" t="s">
        <v>1271</v>
      </c>
      <c r="X1763" s="63">
        <v>6</v>
      </c>
      <c r="Y1763" s="63" t="s">
        <v>2677</v>
      </c>
      <c r="Z1763" s="63">
        <v>6302</v>
      </c>
      <c r="AA1763" s="63" t="s">
        <v>2973</v>
      </c>
      <c r="AB1763" s="63">
        <v>2</v>
      </c>
      <c r="AC1763" s="63" t="s">
        <v>1364</v>
      </c>
      <c r="AD1763" s="63" t="s">
        <v>17421</v>
      </c>
      <c r="AG1763" s="63">
        <v>7322857</v>
      </c>
      <c r="AH1763" s="63" t="s">
        <v>25387</v>
      </c>
      <c r="AI1763" s="63" t="s">
        <v>25388</v>
      </c>
    </row>
    <row r="1764" spans="21:35" x14ac:dyDescent="0.3">
      <c r="U1764" s="63">
        <v>2548</v>
      </c>
      <c r="V1764" s="63">
        <v>8</v>
      </c>
      <c r="W1764" s="63" t="s">
        <v>2985</v>
      </c>
      <c r="X1764" s="63">
        <v>6</v>
      </c>
      <c r="Y1764" s="63" t="s">
        <v>2677</v>
      </c>
      <c r="Z1764" s="63">
        <v>6302</v>
      </c>
      <c r="AA1764" s="63" t="s">
        <v>2973</v>
      </c>
      <c r="AB1764" s="63">
        <v>2</v>
      </c>
      <c r="AC1764" s="63" t="s">
        <v>1364</v>
      </c>
      <c r="AD1764" s="63" t="s">
        <v>17421</v>
      </c>
      <c r="AG1764" s="72">
        <v>7323600</v>
      </c>
      <c r="AH1764" s="1" t="s">
        <v>23019</v>
      </c>
      <c r="AI1764" s="1" t="s">
        <v>23020</v>
      </c>
    </row>
    <row r="1765" spans="21:35" x14ac:dyDescent="0.3">
      <c r="U1765" s="63">
        <v>2549</v>
      </c>
      <c r="V1765" s="63">
        <v>6</v>
      </c>
      <c r="W1765" s="63" t="s">
        <v>2986</v>
      </c>
      <c r="X1765" s="63">
        <v>6</v>
      </c>
      <c r="Y1765" s="63" t="s">
        <v>2677</v>
      </c>
      <c r="Z1765" s="63">
        <v>6310</v>
      </c>
      <c r="AA1765" s="63" t="s">
        <v>2987</v>
      </c>
      <c r="AB1765" s="63">
        <v>2</v>
      </c>
      <c r="AC1765" s="63" t="s">
        <v>1364</v>
      </c>
      <c r="AD1765" s="63" t="s">
        <v>17421</v>
      </c>
      <c r="AG1765">
        <v>7324863</v>
      </c>
      <c r="AH1765" t="s">
        <v>25999</v>
      </c>
      <c r="AI1765" t="s">
        <v>26000</v>
      </c>
    </row>
    <row r="1766" spans="21:35" x14ac:dyDescent="0.3">
      <c r="U1766" s="63">
        <v>2551</v>
      </c>
      <c r="V1766" s="63">
        <v>8</v>
      </c>
      <c r="W1766" s="63" t="s">
        <v>2988</v>
      </c>
      <c r="X1766" s="63">
        <v>6</v>
      </c>
      <c r="Y1766" s="63" t="s">
        <v>2677</v>
      </c>
      <c r="Z1766" s="63">
        <v>6310</v>
      </c>
      <c r="AA1766" s="63" t="s">
        <v>2987</v>
      </c>
      <c r="AB1766" s="63">
        <v>2</v>
      </c>
      <c r="AC1766" s="63" t="s">
        <v>1364</v>
      </c>
      <c r="AD1766" s="63" t="s">
        <v>17421</v>
      </c>
      <c r="AG1766" s="72">
        <v>7325477</v>
      </c>
      <c r="AH1766" s="1" t="s">
        <v>23507</v>
      </c>
      <c r="AI1766" s="1" t="s">
        <v>23508</v>
      </c>
    </row>
    <row r="1767" spans="21:35" x14ac:dyDescent="0.3">
      <c r="U1767" s="63">
        <v>2552</v>
      </c>
      <c r="V1767" s="63">
        <v>6</v>
      </c>
      <c r="W1767" s="63" t="s">
        <v>2989</v>
      </c>
      <c r="X1767" s="63">
        <v>6</v>
      </c>
      <c r="Y1767" s="63" t="s">
        <v>2677</v>
      </c>
      <c r="Z1767" s="63">
        <v>6310</v>
      </c>
      <c r="AA1767" s="63" t="s">
        <v>2987</v>
      </c>
      <c r="AB1767" s="63">
        <v>2</v>
      </c>
      <c r="AC1767" s="63" t="s">
        <v>1364</v>
      </c>
      <c r="AD1767" s="63" t="s">
        <v>17421</v>
      </c>
      <c r="AG1767" s="72">
        <v>7325709</v>
      </c>
      <c r="AH1767" s="1" t="s">
        <v>23983</v>
      </c>
      <c r="AI1767" s="1" t="s">
        <v>23984</v>
      </c>
    </row>
    <row r="1768" spans="21:35" x14ac:dyDescent="0.3">
      <c r="U1768" s="63">
        <v>2553</v>
      </c>
      <c r="V1768" s="63">
        <v>4</v>
      </c>
      <c r="W1768" s="63" t="s">
        <v>2990</v>
      </c>
      <c r="X1768" s="63">
        <v>6</v>
      </c>
      <c r="Y1768" s="63" t="s">
        <v>2677</v>
      </c>
      <c r="Z1768" s="63">
        <v>6310</v>
      </c>
      <c r="AA1768" s="63" t="s">
        <v>2987</v>
      </c>
      <c r="AB1768" s="63">
        <v>2</v>
      </c>
      <c r="AC1768" s="63" t="s">
        <v>1364</v>
      </c>
      <c r="AD1768" s="63" t="s">
        <v>17421</v>
      </c>
      <c r="AG1768" s="72">
        <v>7329172</v>
      </c>
      <c r="AH1768" s="1" t="s">
        <v>23245</v>
      </c>
      <c r="AI1768" s="1" t="s">
        <v>23246</v>
      </c>
    </row>
    <row r="1769" spans="21:35" x14ac:dyDescent="0.3">
      <c r="U1769" s="63">
        <v>2554</v>
      </c>
      <c r="V1769" s="63">
        <v>2</v>
      </c>
      <c r="W1769" s="63" t="s">
        <v>2991</v>
      </c>
      <c r="X1769" s="63">
        <v>6</v>
      </c>
      <c r="Y1769" s="63" t="s">
        <v>2677</v>
      </c>
      <c r="Z1769" s="63">
        <v>6310</v>
      </c>
      <c r="AA1769" s="63" t="s">
        <v>2987</v>
      </c>
      <c r="AB1769" s="63">
        <v>2</v>
      </c>
      <c r="AC1769" s="63" t="s">
        <v>1364</v>
      </c>
      <c r="AD1769" s="63" t="s">
        <v>17421</v>
      </c>
      <c r="AG1769" s="72">
        <v>7330256</v>
      </c>
      <c r="AH1769" s="1" t="s">
        <v>24731</v>
      </c>
      <c r="AI1769" s="1" t="s">
        <v>24732</v>
      </c>
    </row>
    <row r="1770" spans="21:35" x14ac:dyDescent="0.3">
      <c r="U1770" s="63">
        <v>2555</v>
      </c>
      <c r="V1770" s="63">
        <v>0</v>
      </c>
      <c r="W1770" s="63" t="s">
        <v>2992</v>
      </c>
      <c r="X1770" s="63">
        <v>6</v>
      </c>
      <c r="Y1770" s="63" t="s">
        <v>2677</v>
      </c>
      <c r="Z1770" s="63">
        <v>6310</v>
      </c>
      <c r="AA1770" s="63" t="s">
        <v>2987</v>
      </c>
      <c r="AB1770" s="63">
        <v>2</v>
      </c>
      <c r="AC1770" s="63" t="s">
        <v>1364</v>
      </c>
      <c r="AD1770" s="63" t="s">
        <v>17421</v>
      </c>
      <c r="AG1770" s="72">
        <v>7330689</v>
      </c>
      <c r="AH1770" s="1" t="s">
        <v>22913</v>
      </c>
      <c r="AI1770" s="1" t="s">
        <v>22914</v>
      </c>
    </row>
    <row r="1771" spans="21:35" x14ac:dyDescent="0.3">
      <c r="U1771" s="63">
        <v>2556</v>
      </c>
      <c r="V1771" s="63">
        <v>9</v>
      </c>
      <c r="W1771" s="63" t="s">
        <v>2993</v>
      </c>
      <c r="X1771" s="63">
        <v>6</v>
      </c>
      <c r="Y1771" s="63" t="s">
        <v>2677</v>
      </c>
      <c r="Z1771" s="63">
        <v>6310</v>
      </c>
      <c r="AA1771" s="63" t="s">
        <v>2987</v>
      </c>
      <c r="AB1771" s="63">
        <v>2</v>
      </c>
      <c r="AC1771" s="63" t="s">
        <v>1364</v>
      </c>
      <c r="AD1771" s="63" t="s">
        <v>17421</v>
      </c>
      <c r="AG1771">
        <v>7331053</v>
      </c>
      <c r="AH1771" t="s">
        <v>26653</v>
      </c>
      <c r="AI1771" t="s">
        <v>26654</v>
      </c>
    </row>
    <row r="1772" spans="21:35" x14ac:dyDescent="0.3">
      <c r="U1772" s="63">
        <v>2557</v>
      </c>
      <c r="V1772" s="63">
        <v>7</v>
      </c>
      <c r="W1772" s="63" t="s">
        <v>2994</v>
      </c>
      <c r="X1772" s="63">
        <v>6</v>
      </c>
      <c r="Y1772" s="63" t="s">
        <v>2677</v>
      </c>
      <c r="Z1772" s="63">
        <v>6310</v>
      </c>
      <c r="AA1772" s="63" t="s">
        <v>2987</v>
      </c>
      <c r="AB1772" s="63">
        <v>2</v>
      </c>
      <c r="AC1772" s="63" t="s">
        <v>1364</v>
      </c>
      <c r="AD1772" s="63" t="s">
        <v>17421</v>
      </c>
      <c r="AG1772" s="72">
        <v>7331074</v>
      </c>
      <c r="AH1772" s="1" t="s">
        <v>22921</v>
      </c>
      <c r="AI1772" s="1" t="s">
        <v>22922</v>
      </c>
    </row>
    <row r="1773" spans="21:35" x14ac:dyDescent="0.3">
      <c r="U1773" s="63">
        <v>2558</v>
      </c>
      <c r="V1773" s="63">
        <v>5</v>
      </c>
      <c r="W1773" s="63" t="s">
        <v>2995</v>
      </c>
      <c r="X1773" s="63">
        <v>6</v>
      </c>
      <c r="Y1773" s="63" t="s">
        <v>2677</v>
      </c>
      <c r="Z1773" s="63">
        <v>6310</v>
      </c>
      <c r="AA1773" s="63" t="s">
        <v>2987</v>
      </c>
      <c r="AB1773" s="63">
        <v>2</v>
      </c>
      <c r="AC1773" s="63" t="s">
        <v>1364</v>
      </c>
      <c r="AD1773" s="63" t="s">
        <v>17421</v>
      </c>
      <c r="AG1773" s="63">
        <v>7331275</v>
      </c>
      <c r="AH1773" s="63" t="s">
        <v>26965</v>
      </c>
      <c r="AI1773" s="63" t="s">
        <v>26966</v>
      </c>
    </row>
    <row r="1774" spans="21:35" x14ac:dyDescent="0.3">
      <c r="U1774" s="63">
        <v>2559</v>
      </c>
      <c r="V1774" s="63">
        <v>3</v>
      </c>
      <c r="W1774" s="63" t="s">
        <v>2996</v>
      </c>
      <c r="X1774" s="63">
        <v>6</v>
      </c>
      <c r="Y1774" s="63" t="s">
        <v>2677</v>
      </c>
      <c r="Z1774" s="63">
        <v>6310</v>
      </c>
      <c r="AA1774" s="63" t="s">
        <v>2987</v>
      </c>
      <c r="AB1774" s="63">
        <v>2</v>
      </c>
      <c r="AC1774" s="63" t="s">
        <v>1364</v>
      </c>
      <c r="AD1774" s="63" t="s">
        <v>17421</v>
      </c>
      <c r="AG1774" s="72">
        <v>7331651</v>
      </c>
      <c r="AH1774" s="1" t="s">
        <v>22481</v>
      </c>
      <c r="AI1774" s="1" t="s">
        <v>22482</v>
      </c>
    </row>
    <row r="1775" spans="21:35" x14ac:dyDescent="0.3">
      <c r="U1775" s="63">
        <v>2560</v>
      </c>
      <c r="V1775" s="63">
        <v>7</v>
      </c>
      <c r="W1775" s="63" t="s">
        <v>2997</v>
      </c>
      <c r="X1775" s="63">
        <v>6</v>
      </c>
      <c r="Y1775" s="63" t="s">
        <v>2677</v>
      </c>
      <c r="Z1775" s="63">
        <v>6310</v>
      </c>
      <c r="AA1775" s="63" t="s">
        <v>2987</v>
      </c>
      <c r="AB1775" s="63">
        <v>2</v>
      </c>
      <c r="AC1775" s="63" t="s">
        <v>1364</v>
      </c>
      <c r="AD1775" s="63" t="s">
        <v>17421</v>
      </c>
      <c r="AG1775" s="72">
        <v>7333348</v>
      </c>
      <c r="AH1775" s="1" t="s">
        <v>22025</v>
      </c>
      <c r="AI1775" s="1" t="s">
        <v>22026</v>
      </c>
    </row>
    <row r="1776" spans="21:35" x14ac:dyDescent="0.3">
      <c r="U1776" s="63">
        <v>2561</v>
      </c>
      <c r="V1776" s="63">
        <v>5</v>
      </c>
      <c r="W1776" s="63" t="s">
        <v>2998</v>
      </c>
      <c r="X1776" s="63">
        <v>6</v>
      </c>
      <c r="Y1776" s="63" t="s">
        <v>2677</v>
      </c>
      <c r="Z1776" s="63">
        <v>6310</v>
      </c>
      <c r="AA1776" s="63" t="s">
        <v>2987</v>
      </c>
      <c r="AB1776" s="63">
        <v>2</v>
      </c>
      <c r="AC1776" s="63" t="s">
        <v>1364</v>
      </c>
      <c r="AD1776" s="63" t="s">
        <v>17421</v>
      </c>
      <c r="AG1776" s="72">
        <v>7334285</v>
      </c>
      <c r="AH1776" s="1" t="s">
        <v>22999</v>
      </c>
      <c r="AI1776" s="1" t="s">
        <v>23000</v>
      </c>
    </row>
    <row r="1777" spans="21:35" x14ac:dyDescent="0.3">
      <c r="U1777" s="63">
        <v>2562</v>
      </c>
      <c r="V1777" s="63">
        <v>3</v>
      </c>
      <c r="W1777" s="63" t="s">
        <v>2999</v>
      </c>
      <c r="X1777" s="63">
        <v>6</v>
      </c>
      <c r="Y1777" s="63" t="s">
        <v>2677</v>
      </c>
      <c r="Z1777" s="63">
        <v>6310</v>
      </c>
      <c r="AA1777" s="63" t="s">
        <v>2987</v>
      </c>
      <c r="AB1777" s="63">
        <v>2</v>
      </c>
      <c r="AC1777" s="63" t="s">
        <v>1364</v>
      </c>
      <c r="AD1777" s="63" t="s">
        <v>17421</v>
      </c>
      <c r="AG1777" s="72">
        <v>7334361</v>
      </c>
      <c r="AH1777" s="1" t="s">
        <v>23911</v>
      </c>
      <c r="AI1777" s="1" t="s">
        <v>23912</v>
      </c>
    </row>
    <row r="1778" spans="21:35" x14ac:dyDescent="0.3">
      <c r="U1778" s="63">
        <v>2563</v>
      </c>
      <c r="V1778" s="63">
        <v>1</v>
      </c>
      <c r="W1778" s="63" t="s">
        <v>3000</v>
      </c>
      <c r="X1778" s="63">
        <v>6</v>
      </c>
      <c r="Y1778" s="63" t="s">
        <v>2677</v>
      </c>
      <c r="Z1778" s="63">
        <v>6310</v>
      </c>
      <c r="AA1778" s="63" t="s">
        <v>2987</v>
      </c>
      <c r="AB1778" s="63">
        <v>2</v>
      </c>
      <c r="AC1778" s="63" t="s">
        <v>1364</v>
      </c>
      <c r="AD1778" s="63" t="s">
        <v>17421</v>
      </c>
      <c r="AG1778">
        <v>7334420</v>
      </c>
      <c r="AH1778" t="s">
        <v>25039</v>
      </c>
      <c r="AI1778" t="s">
        <v>25040</v>
      </c>
    </row>
    <row r="1779" spans="21:35" x14ac:dyDescent="0.3">
      <c r="U1779" s="63">
        <v>2565</v>
      </c>
      <c r="V1779" s="63">
        <v>8</v>
      </c>
      <c r="W1779" s="63" t="s">
        <v>3001</v>
      </c>
      <c r="X1779" s="63">
        <v>6</v>
      </c>
      <c r="Y1779" s="63" t="s">
        <v>2677</v>
      </c>
      <c r="Z1779" s="63">
        <v>6310</v>
      </c>
      <c r="AA1779" s="63" t="s">
        <v>2987</v>
      </c>
      <c r="AB1779" s="63">
        <v>2</v>
      </c>
      <c r="AC1779" s="63" t="s">
        <v>1364</v>
      </c>
      <c r="AD1779" s="63" t="s">
        <v>17421</v>
      </c>
      <c r="AG1779" s="63">
        <v>7337008</v>
      </c>
      <c r="AH1779" s="63" t="s">
        <v>26317</v>
      </c>
      <c r="AI1779" s="63" t="s">
        <v>26318</v>
      </c>
    </row>
    <row r="1780" spans="21:35" x14ac:dyDescent="0.3">
      <c r="U1780" s="63">
        <v>2566</v>
      </c>
      <c r="V1780" s="63">
        <v>6</v>
      </c>
      <c r="W1780" s="63" t="s">
        <v>3002</v>
      </c>
      <c r="X1780" s="63">
        <v>6</v>
      </c>
      <c r="Y1780" s="63" t="s">
        <v>2677</v>
      </c>
      <c r="Z1780" s="63">
        <v>6305</v>
      </c>
      <c r="AA1780" s="63" t="s">
        <v>2965</v>
      </c>
      <c r="AB1780" s="63">
        <v>6</v>
      </c>
      <c r="AC1780" s="63" t="s">
        <v>1252</v>
      </c>
      <c r="AD1780" s="63" t="s">
        <v>17421</v>
      </c>
      <c r="AG1780" s="72">
        <v>7337306</v>
      </c>
      <c r="AH1780" s="1" t="s">
        <v>21947</v>
      </c>
      <c r="AI1780" s="1" t="s">
        <v>21948</v>
      </c>
    </row>
    <row r="1781" spans="21:35" x14ac:dyDescent="0.3">
      <c r="U1781" s="63">
        <v>2567</v>
      </c>
      <c r="V1781" s="63">
        <v>4</v>
      </c>
      <c r="W1781" s="63" t="s">
        <v>17480</v>
      </c>
      <c r="X1781" s="63">
        <v>6</v>
      </c>
      <c r="Y1781" s="63" t="s">
        <v>2677</v>
      </c>
      <c r="Z1781" s="63">
        <v>6310</v>
      </c>
      <c r="AA1781" s="63" t="s">
        <v>2987</v>
      </c>
      <c r="AB1781" s="63">
        <v>2</v>
      </c>
      <c r="AC1781" s="63" t="s">
        <v>1364</v>
      </c>
      <c r="AD1781" s="63" t="s">
        <v>17423</v>
      </c>
      <c r="AG1781" s="72">
        <v>7337314</v>
      </c>
      <c r="AH1781" s="1" t="s">
        <v>22301</v>
      </c>
      <c r="AI1781" s="1" t="s">
        <v>22302</v>
      </c>
    </row>
    <row r="1782" spans="21:35" x14ac:dyDescent="0.3">
      <c r="U1782" s="63">
        <v>2568</v>
      </c>
      <c r="V1782" s="63">
        <v>2</v>
      </c>
      <c r="W1782" s="63" t="s">
        <v>3003</v>
      </c>
      <c r="X1782" s="63">
        <v>6</v>
      </c>
      <c r="Y1782" s="63" t="s">
        <v>2677</v>
      </c>
      <c r="Z1782" s="63">
        <v>6310</v>
      </c>
      <c r="AA1782" s="63" t="s">
        <v>2987</v>
      </c>
      <c r="AB1782" s="63">
        <v>2</v>
      </c>
      <c r="AC1782" s="63" t="s">
        <v>1364</v>
      </c>
      <c r="AD1782" s="63" t="s">
        <v>17421</v>
      </c>
      <c r="AG1782" s="72">
        <v>7337719</v>
      </c>
      <c r="AH1782" s="1" t="s">
        <v>22313</v>
      </c>
      <c r="AI1782" s="1" t="s">
        <v>22314</v>
      </c>
    </row>
    <row r="1783" spans="21:35" x14ac:dyDescent="0.3">
      <c r="U1783" s="63">
        <v>2570</v>
      </c>
      <c r="V1783" s="63">
        <v>4</v>
      </c>
      <c r="W1783" s="63" t="s">
        <v>3004</v>
      </c>
      <c r="X1783" s="63">
        <v>6</v>
      </c>
      <c r="Y1783" s="63" t="s">
        <v>2677</v>
      </c>
      <c r="Z1783" s="63">
        <v>6310</v>
      </c>
      <c r="AA1783" s="63" t="s">
        <v>2987</v>
      </c>
      <c r="AB1783" s="63">
        <v>2</v>
      </c>
      <c r="AC1783" s="63" t="s">
        <v>1364</v>
      </c>
      <c r="AD1783" s="63" t="s">
        <v>17421</v>
      </c>
      <c r="AG1783" s="72">
        <v>7337851</v>
      </c>
      <c r="AH1783" s="1" t="s">
        <v>23031</v>
      </c>
      <c r="AI1783" s="1" t="s">
        <v>23032</v>
      </c>
    </row>
    <row r="1784" spans="21:35" x14ac:dyDescent="0.3">
      <c r="U1784" s="63">
        <v>2572</v>
      </c>
      <c r="V1784" s="63">
        <v>0</v>
      </c>
      <c r="W1784" s="63" t="s">
        <v>3005</v>
      </c>
      <c r="X1784" s="63">
        <v>6</v>
      </c>
      <c r="Y1784" s="63" t="s">
        <v>2677</v>
      </c>
      <c r="Z1784" s="63">
        <v>6310</v>
      </c>
      <c r="AA1784" s="63" t="s">
        <v>2987</v>
      </c>
      <c r="AB1784" s="63">
        <v>2</v>
      </c>
      <c r="AC1784" s="63" t="s">
        <v>1364</v>
      </c>
      <c r="AD1784" s="63" t="s">
        <v>17421</v>
      </c>
      <c r="AG1784" s="63">
        <v>7338204</v>
      </c>
      <c r="AH1784" s="63" t="s">
        <v>25205</v>
      </c>
      <c r="AI1784" s="63" t="s">
        <v>25206</v>
      </c>
    </row>
    <row r="1785" spans="21:35" x14ac:dyDescent="0.3">
      <c r="U1785" s="63">
        <v>2575</v>
      </c>
      <c r="V1785" s="63">
        <v>5</v>
      </c>
      <c r="W1785" s="63" t="s">
        <v>3006</v>
      </c>
      <c r="X1785" s="63">
        <v>6</v>
      </c>
      <c r="Y1785" s="63" t="s">
        <v>2677</v>
      </c>
      <c r="Z1785" s="63">
        <v>6305</v>
      </c>
      <c r="AA1785" s="63" t="s">
        <v>2965</v>
      </c>
      <c r="AB1785" s="63">
        <v>6</v>
      </c>
      <c r="AC1785" s="63" t="s">
        <v>1252</v>
      </c>
      <c r="AD1785" s="63" t="s">
        <v>17421</v>
      </c>
      <c r="AG1785" s="72">
        <v>7338236</v>
      </c>
      <c r="AH1785" s="1" t="s">
        <v>24095</v>
      </c>
      <c r="AI1785" s="1" t="s">
        <v>24096</v>
      </c>
    </row>
    <row r="1786" spans="21:35" x14ac:dyDescent="0.3">
      <c r="U1786" s="63">
        <v>2576</v>
      </c>
      <c r="V1786" s="63">
        <v>3</v>
      </c>
      <c r="W1786" s="63" t="s">
        <v>3007</v>
      </c>
      <c r="X1786" s="63">
        <v>6</v>
      </c>
      <c r="Y1786" s="63" t="s">
        <v>2677</v>
      </c>
      <c r="Z1786" s="63">
        <v>6310</v>
      </c>
      <c r="AA1786" s="63" t="s">
        <v>2987</v>
      </c>
      <c r="AB1786" s="63">
        <v>2</v>
      </c>
      <c r="AC1786" s="63" t="s">
        <v>1364</v>
      </c>
      <c r="AD1786" s="63" t="s">
        <v>17421</v>
      </c>
      <c r="AG1786" s="72">
        <v>7339319</v>
      </c>
      <c r="AH1786" s="1" t="s">
        <v>22847</v>
      </c>
      <c r="AI1786" s="1" t="s">
        <v>22848</v>
      </c>
    </row>
    <row r="1787" spans="21:35" x14ac:dyDescent="0.3">
      <c r="U1787" s="63">
        <v>2577</v>
      </c>
      <c r="V1787" s="63">
        <v>1</v>
      </c>
      <c r="W1787" s="63" t="s">
        <v>3008</v>
      </c>
      <c r="X1787" s="63">
        <v>6</v>
      </c>
      <c r="Y1787" s="63" t="s">
        <v>2677</v>
      </c>
      <c r="Z1787" s="63">
        <v>6310</v>
      </c>
      <c r="AA1787" s="63" t="s">
        <v>2987</v>
      </c>
      <c r="AB1787" s="63">
        <v>2</v>
      </c>
      <c r="AC1787" s="63" t="s">
        <v>1364</v>
      </c>
      <c r="AD1787" s="63" t="s">
        <v>17421</v>
      </c>
      <c r="AG1787" s="72">
        <v>7339554</v>
      </c>
      <c r="AH1787" s="1" t="s">
        <v>22919</v>
      </c>
      <c r="AI1787" s="1" t="s">
        <v>22920</v>
      </c>
    </row>
    <row r="1788" spans="21:35" x14ac:dyDescent="0.3">
      <c r="U1788" s="63">
        <v>2579</v>
      </c>
      <c r="V1788" s="63">
        <v>8</v>
      </c>
      <c r="W1788" s="63" t="s">
        <v>3009</v>
      </c>
      <c r="X1788" s="63">
        <v>6</v>
      </c>
      <c r="Y1788" s="63" t="s">
        <v>2677</v>
      </c>
      <c r="Z1788" s="63">
        <v>6310</v>
      </c>
      <c r="AA1788" s="63" t="s">
        <v>2987</v>
      </c>
      <c r="AB1788" s="63">
        <v>3</v>
      </c>
      <c r="AC1788" s="63" t="s">
        <v>1288</v>
      </c>
      <c r="AD1788" s="63" t="s">
        <v>17421</v>
      </c>
      <c r="AG1788">
        <v>7340913</v>
      </c>
      <c r="AH1788" t="s">
        <v>25979</v>
      </c>
      <c r="AI1788" t="s">
        <v>25980</v>
      </c>
    </row>
    <row r="1789" spans="21:35" x14ac:dyDescent="0.3">
      <c r="U1789" s="63">
        <v>2580</v>
      </c>
      <c r="V1789" s="63">
        <v>1</v>
      </c>
      <c r="W1789" s="63" t="s">
        <v>1352</v>
      </c>
      <c r="X1789" s="63">
        <v>6</v>
      </c>
      <c r="Y1789" s="63" t="s">
        <v>2677</v>
      </c>
      <c r="Z1789" s="63">
        <v>6310</v>
      </c>
      <c r="AA1789" s="63" t="s">
        <v>2987</v>
      </c>
      <c r="AB1789" s="63">
        <v>3</v>
      </c>
      <c r="AC1789" s="63" t="s">
        <v>1288</v>
      </c>
      <c r="AD1789" s="63" t="s">
        <v>17421</v>
      </c>
      <c r="AG1789" s="72">
        <v>7340977</v>
      </c>
      <c r="AH1789" s="1" t="s">
        <v>22801</v>
      </c>
      <c r="AI1789" s="1" t="s">
        <v>22802</v>
      </c>
    </row>
    <row r="1790" spans="21:35" x14ac:dyDescent="0.3">
      <c r="U1790" s="63">
        <v>2583</v>
      </c>
      <c r="V1790" s="63">
        <v>6</v>
      </c>
      <c r="W1790" s="63" t="s">
        <v>3010</v>
      </c>
      <c r="X1790" s="63">
        <v>6</v>
      </c>
      <c r="Y1790" s="63" t="s">
        <v>2677</v>
      </c>
      <c r="Z1790" s="63">
        <v>6304</v>
      </c>
      <c r="AA1790" s="63" t="s">
        <v>3011</v>
      </c>
      <c r="AB1790" s="63">
        <v>2</v>
      </c>
      <c r="AC1790" s="63" t="s">
        <v>1364</v>
      </c>
      <c r="AD1790" s="63" t="s">
        <v>17421</v>
      </c>
      <c r="AG1790" s="72">
        <v>7341086</v>
      </c>
      <c r="AH1790" s="1" t="s">
        <v>24889</v>
      </c>
      <c r="AI1790" s="1" t="s">
        <v>24890</v>
      </c>
    </row>
    <row r="1791" spans="21:35" x14ac:dyDescent="0.3">
      <c r="U1791" s="63">
        <v>2584</v>
      </c>
      <c r="V1791" s="63">
        <v>4</v>
      </c>
      <c r="W1791" s="63" t="s">
        <v>3012</v>
      </c>
      <c r="X1791" s="63">
        <v>6</v>
      </c>
      <c r="Y1791" s="63" t="s">
        <v>2677</v>
      </c>
      <c r="Z1791" s="63">
        <v>6304</v>
      </c>
      <c r="AA1791" s="63" t="s">
        <v>3011</v>
      </c>
      <c r="AB1791" s="63">
        <v>2</v>
      </c>
      <c r="AC1791" s="63" t="s">
        <v>1364</v>
      </c>
      <c r="AD1791" s="63" t="s">
        <v>17421</v>
      </c>
      <c r="AG1791" s="63">
        <v>7342151</v>
      </c>
      <c r="AH1791" s="63" t="s">
        <v>27318</v>
      </c>
      <c r="AI1791" s="63" t="s">
        <v>27319</v>
      </c>
    </row>
    <row r="1792" spans="21:35" x14ac:dyDescent="0.3">
      <c r="U1792" s="63">
        <v>2590</v>
      </c>
      <c r="V1792" s="63">
        <v>9</v>
      </c>
      <c r="W1792" s="63" t="s">
        <v>3013</v>
      </c>
      <c r="X1792" s="63">
        <v>6</v>
      </c>
      <c r="Y1792" s="63" t="s">
        <v>2677</v>
      </c>
      <c r="Z1792" s="63">
        <v>6304</v>
      </c>
      <c r="AA1792" s="63" t="s">
        <v>3011</v>
      </c>
      <c r="AB1792" s="63">
        <v>2</v>
      </c>
      <c r="AC1792" s="63" t="s">
        <v>1364</v>
      </c>
      <c r="AD1792" s="63" t="s">
        <v>17421</v>
      </c>
      <c r="AG1792" s="63">
        <v>7342254</v>
      </c>
      <c r="AH1792" s="63" t="s">
        <v>26983</v>
      </c>
      <c r="AI1792" s="63" t="s">
        <v>26984</v>
      </c>
    </row>
    <row r="1793" spans="21:35" x14ac:dyDescent="0.3">
      <c r="U1793" s="63">
        <v>2591</v>
      </c>
      <c r="V1793" s="63">
        <v>7</v>
      </c>
      <c r="W1793" s="63" t="s">
        <v>3014</v>
      </c>
      <c r="X1793" s="63">
        <v>6</v>
      </c>
      <c r="Y1793" s="63" t="s">
        <v>2677</v>
      </c>
      <c r="Z1793" s="63">
        <v>6304</v>
      </c>
      <c r="AA1793" s="63" t="s">
        <v>3011</v>
      </c>
      <c r="AB1793" s="63">
        <v>2</v>
      </c>
      <c r="AC1793" s="63" t="s">
        <v>1364</v>
      </c>
      <c r="AD1793" s="63" t="s">
        <v>17421</v>
      </c>
      <c r="AG1793" s="72">
        <v>7342458</v>
      </c>
      <c r="AH1793" s="1" t="s">
        <v>23997</v>
      </c>
      <c r="AI1793" s="1" t="s">
        <v>23998</v>
      </c>
    </row>
    <row r="1794" spans="21:35" x14ac:dyDescent="0.3">
      <c r="U1794" s="63">
        <v>2592</v>
      </c>
      <c r="V1794" s="63">
        <v>5</v>
      </c>
      <c r="W1794" s="63" t="s">
        <v>3015</v>
      </c>
      <c r="X1794" s="63">
        <v>6</v>
      </c>
      <c r="Y1794" s="63" t="s">
        <v>2677</v>
      </c>
      <c r="Z1794" s="63">
        <v>6304</v>
      </c>
      <c r="AA1794" s="63" t="s">
        <v>3011</v>
      </c>
      <c r="AB1794" s="63">
        <v>2</v>
      </c>
      <c r="AC1794" s="63" t="s">
        <v>1364</v>
      </c>
      <c r="AD1794" s="63" t="s">
        <v>17421</v>
      </c>
      <c r="AG1794" s="72">
        <v>7342836</v>
      </c>
      <c r="AH1794" s="1" t="s">
        <v>24199</v>
      </c>
      <c r="AI1794" s="1" t="s">
        <v>24200</v>
      </c>
    </row>
    <row r="1795" spans="21:35" x14ac:dyDescent="0.3">
      <c r="U1795" s="63">
        <v>2594</v>
      </c>
      <c r="V1795" s="63">
        <v>1</v>
      </c>
      <c r="W1795" s="63" t="s">
        <v>3016</v>
      </c>
      <c r="X1795" s="63">
        <v>6</v>
      </c>
      <c r="Y1795" s="63" t="s">
        <v>2677</v>
      </c>
      <c r="Z1795" s="63">
        <v>6304</v>
      </c>
      <c r="AA1795" s="63" t="s">
        <v>3011</v>
      </c>
      <c r="AB1795" s="63">
        <v>2</v>
      </c>
      <c r="AC1795" s="63" t="s">
        <v>1364</v>
      </c>
      <c r="AD1795" s="63" t="s">
        <v>17421</v>
      </c>
      <c r="AG1795" s="72">
        <v>7345357</v>
      </c>
      <c r="AH1795" s="1" t="s">
        <v>24763</v>
      </c>
      <c r="AI1795" s="1" t="s">
        <v>24764</v>
      </c>
    </row>
    <row r="1796" spans="21:35" x14ac:dyDescent="0.3">
      <c r="U1796" s="63">
        <v>2598</v>
      </c>
      <c r="V1796" s="63">
        <v>4</v>
      </c>
      <c r="W1796" s="63" t="s">
        <v>3017</v>
      </c>
      <c r="X1796" s="63">
        <v>6</v>
      </c>
      <c r="Y1796" s="63" t="s">
        <v>2677</v>
      </c>
      <c r="Z1796" s="63">
        <v>6304</v>
      </c>
      <c r="AA1796" s="63" t="s">
        <v>3011</v>
      </c>
      <c r="AB1796" s="63">
        <v>2</v>
      </c>
      <c r="AC1796" s="63" t="s">
        <v>1364</v>
      </c>
      <c r="AD1796" s="63" t="s">
        <v>17421</v>
      </c>
      <c r="AG1796" s="63">
        <v>7345572</v>
      </c>
      <c r="AH1796" s="63" t="s">
        <v>25285</v>
      </c>
      <c r="AI1796" s="63" t="s">
        <v>25286</v>
      </c>
    </row>
    <row r="1797" spans="21:35" x14ac:dyDescent="0.3">
      <c r="U1797" s="63">
        <v>2599</v>
      </c>
      <c r="V1797" s="63">
        <v>2</v>
      </c>
      <c r="W1797" s="63" t="s">
        <v>3018</v>
      </c>
      <c r="X1797" s="63">
        <v>6</v>
      </c>
      <c r="Y1797" s="63" t="s">
        <v>2677</v>
      </c>
      <c r="Z1797" s="63">
        <v>6309</v>
      </c>
      <c r="AA1797" s="63" t="s">
        <v>3019</v>
      </c>
      <c r="AB1797" s="63">
        <v>2</v>
      </c>
      <c r="AC1797" s="63" t="s">
        <v>1364</v>
      </c>
      <c r="AD1797" s="63" t="s">
        <v>17421</v>
      </c>
      <c r="AG1797" s="63">
        <v>7345706</v>
      </c>
      <c r="AH1797" s="63" t="s">
        <v>25951</v>
      </c>
      <c r="AI1797" s="63" t="s">
        <v>25952</v>
      </c>
    </row>
    <row r="1798" spans="21:35" x14ac:dyDescent="0.3">
      <c r="U1798" s="63">
        <v>2601</v>
      </c>
      <c r="V1798" s="63">
        <v>8</v>
      </c>
      <c r="W1798" s="63" t="s">
        <v>3020</v>
      </c>
      <c r="X1798" s="63">
        <v>6</v>
      </c>
      <c r="Y1798" s="63" t="s">
        <v>2677</v>
      </c>
      <c r="Z1798" s="63">
        <v>6309</v>
      </c>
      <c r="AA1798" s="63" t="s">
        <v>3019</v>
      </c>
      <c r="AB1798" s="63">
        <v>2</v>
      </c>
      <c r="AC1798" s="63" t="s">
        <v>1364</v>
      </c>
      <c r="AD1798" s="63" t="s">
        <v>17421</v>
      </c>
      <c r="AG1798" s="72">
        <v>7346519</v>
      </c>
      <c r="AH1798" s="1" t="s">
        <v>24025</v>
      </c>
      <c r="AI1798" s="1" t="s">
        <v>24026</v>
      </c>
    </row>
    <row r="1799" spans="21:35" x14ac:dyDescent="0.3">
      <c r="U1799" s="63">
        <v>2602</v>
      </c>
      <c r="V1799" s="63">
        <v>6</v>
      </c>
      <c r="W1799" s="63" t="s">
        <v>17481</v>
      </c>
      <c r="X1799" s="63">
        <v>6</v>
      </c>
      <c r="Y1799" s="63" t="s">
        <v>2677</v>
      </c>
      <c r="Z1799" s="63">
        <v>6309</v>
      </c>
      <c r="AA1799" s="63" t="s">
        <v>3019</v>
      </c>
      <c r="AB1799" s="63">
        <v>2</v>
      </c>
      <c r="AC1799" s="63" t="s">
        <v>1364</v>
      </c>
      <c r="AD1799" s="63" t="s">
        <v>17423</v>
      </c>
      <c r="AG1799">
        <v>7348159</v>
      </c>
      <c r="AH1799" t="s">
        <v>25381</v>
      </c>
      <c r="AI1799" t="s">
        <v>25382</v>
      </c>
    </row>
    <row r="1800" spans="21:35" x14ac:dyDescent="0.3">
      <c r="U1800" s="63">
        <v>2603</v>
      </c>
      <c r="V1800" s="63">
        <v>4</v>
      </c>
      <c r="W1800" s="63" t="s">
        <v>3021</v>
      </c>
      <c r="X1800" s="63">
        <v>6</v>
      </c>
      <c r="Y1800" s="63" t="s">
        <v>2677</v>
      </c>
      <c r="Z1800" s="63">
        <v>6309</v>
      </c>
      <c r="AA1800" s="63" t="s">
        <v>3019</v>
      </c>
      <c r="AB1800" s="63">
        <v>2</v>
      </c>
      <c r="AC1800" s="63" t="s">
        <v>1364</v>
      </c>
      <c r="AD1800" s="63" t="s">
        <v>17421</v>
      </c>
      <c r="AG1800" s="63">
        <v>7350131</v>
      </c>
      <c r="AH1800" s="63" t="s">
        <v>27686</v>
      </c>
      <c r="AI1800" s="63" t="s">
        <v>27687</v>
      </c>
    </row>
    <row r="1801" spans="21:35" x14ac:dyDescent="0.3">
      <c r="U1801" s="63">
        <v>2604</v>
      </c>
      <c r="V1801" s="63">
        <v>2</v>
      </c>
      <c r="W1801" s="63" t="s">
        <v>3022</v>
      </c>
      <c r="X1801" s="63">
        <v>6</v>
      </c>
      <c r="Y1801" s="63" t="s">
        <v>2677</v>
      </c>
      <c r="Z1801" s="63">
        <v>6309</v>
      </c>
      <c r="AA1801" s="63" t="s">
        <v>3019</v>
      </c>
      <c r="AB1801" s="63">
        <v>2</v>
      </c>
      <c r="AC1801" s="63" t="s">
        <v>1364</v>
      </c>
      <c r="AD1801" s="63" t="s">
        <v>17421</v>
      </c>
      <c r="AG1801" s="63">
        <v>7350820</v>
      </c>
      <c r="AH1801" s="63" t="s">
        <v>26533</v>
      </c>
      <c r="AI1801" s="63" t="s">
        <v>26534</v>
      </c>
    </row>
    <row r="1802" spans="21:35" x14ac:dyDescent="0.3">
      <c r="U1802" s="63">
        <v>2607</v>
      </c>
      <c r="V1802" s="63">
        <v>7</v>
      </c>
      <c r="W1802" s="63" t="s">
        <v>3023</v>
      </c>
      <c r="X1802" s="63">
        <v>6</v>
      </c>
      <c r="Y1802" s="63" t="s">
        <v>2677</v>
      </c>
      <c r="Z1802" s="63">
        <v>6309</v>
      </c>
      <c r="AA1802" s="63" t="s">
        <v>3019</v>
      </c>
      <c r="AB1802" s="63">
        <v>2</v>
      </c>
      <c r="AC1802" s="63" t="s">
        <v>1364</v>
      </c>
      <c r="AD1802" s="63" t="s">
        <v>17421</v>
      </c>
      <c r="AG1802" s="72">
        <v>7352624</v>
      </c>
      <c r="AH1802" s="1" t="s">
        <v>24819</v>
      </c>
      <c r="AI1802" s="1" t="s">
        <v>24820</v>
      </c>
    </row>
    <row r="1803" spans="21:35" x14ac:dyDescent="0.3">
      <c r="U1803" s="63">
        <v>2609</v>
      </c>
      <c r="V1803" s="63">
        <v>3</v>
      </c>
      <c r="W1803" s="63" t="s">
        <v>3024</v>
      </c>
      <c r="X1803" s="63">
        <v>6</v>
      </c>
      <c r="Y1803" s="63" t="s">
        <v>2677</v>
      </c>
      <c r="Z1803" s="63">
        <v>6309</v>
      </c>
      <c r="AA1803" s="63" t="s">
        <v>3019</v>
      </c>
      <c r="AB1803" s="63">
        <v>2</v>
      </c>
      <c r="AC1803" s="63" t="s">
        <v>1364</v>
      </c>
      <c r="AD1803" s="63" t="s">
        <v>17421</v>
      </c>
      <c r="AG1803">
        <v>7354872</v>
      </c>
      <c r="AH1803" t="s">
        <v>25993</v>
      </c>
      <c r="AI1803" t="s">
        <v>25994</v>
      </c>
    </row>
    <row r="1804" spans="21:35" x14ac:dyDescent="0.3">
      <c r="U1804" s="63">
        <v>2610</v>
      </c>
      <c r="V1804" s="63">
        <v>7</v>
      </c>
      <c r="W1804" s="63" t="s">
        <v>17482</v>
      </c>
      <c r="X1804" s="63">
        <v>6</v>
      </c>
      <c r="Y1804" s="63" t="s">
        <v>2677</v>
      </c>
      <c r="Z1804" s="63">
        <v>6309</v>
      </c>
      <c r="AA1804" s="63" t="s">
        <v>3019</v>
      </c>
      <c r="AB1804" s="63">
        <v>2</v>
      </c>
      <c r="AC1804" s="63" t="s">
        <v>1364</v>
      </c>
      <c r="AD1804" s="63" t="s">
        <v>17423</v>
      </c>
      <c r="AG1804" s="63">
        <v>7355319</v>
      </c>
      <c r="AH1804" s="63" t="s">
        <v>26885</v>
      </c>
      <c r="AI1804" s="63" t="s">
        <v>26886</v>
      </c>
    </row>
    <row r="1805" spans="21:35" x14ac:dyDescent="0.3">
      <c r="U1805" s="63">
        <v>2611</v>
      </c>
      <c r="V1805" s="63">
        <v>5</v>
      </c>
      <c r="W1805" s="63" t="s">
        <v>3025</v>
      </c>
      <c r="X1805" s="63">
        <v>6</v>
      </c>
      <c r="Y1805" s="63" t="s">
        <v>2677</v>
      </c>
      <c r="Z1805" s="63">
        <v>6306</v>
      </c>
      <c r="AA1805" s="63" t="s">
        <v>3026</v>
      </c>
      <c r="AB1805" s="63">
        <v>2</v>
      </c>
      <c r="AC1805" s="63" t="s">
        <v>1364</v>
      </c>
      <c r="AD1805" s="63" t="s">
        <v>17421</v>
      </c>
      <c r="AG1805" s="63">
        <v>7356712</v>
      </c>
      <c r="AH1805" s="63" t="s">
        <v>25641</v>
      </c>
      <c r="AI1805" s="63" t="s">
        <v>25642</v>
      </c>
    </row>
    <row r="1806" spans="21:35" x14ac:dyDescent="0.3">
      <c r="U1806" s="63">
        <v>2612</v>
      </c>
      <c r="V1806" s="63">
        <v>3</v>
      </c>
      <c r="W1806" s="63" t="s">
        <v>3027</v>
      </c>
      <c r="X1806" s="63">
        <v>6</v>
      </c>
      <c r="Y1806" s="63" t="s">
        <v>2677</v>
      </c>
      <c r="Z1806" s="63">
        <v>6306</v>
      </c>
      <c r="AA1806" s="63" t="s">
        <v>3026</v>
      </c>
      <c r="AB1806" s="63">
        <v>2</v>
      </c>
      <c r="AC1806" s="63" t="s">
        <v>1364</v>
      </c>
      <c r="AD1806" s="63" t="s">
        <v>17421</v>
      </c>
      <c r="AG1806">
        <v>7356833</v>
      </c>
      <c r="AH1806" t="s">
        <v>26329</v>
      </c>
      <c r="AI1806" t="s">
        <v>26330</v>
      </c>
    </row>
    <row r="1807" spans="21:35" x14ac:dyDescent="0.3">
      <c r="U1807" s="63">
        <v>2613</v>
      </c>
      <c r="V1807" s="63">
        <v>1</v>
      </c>
      <c r="W1807" s="63" t="s">
        <v>3028</v>
      </c>
      <c r="X1807" s="63">
        <v>6</v>
      </c>
      <c r="Y1807" s="63" t="s">
        <v>2677</v>
      </c>
      <c r="Z1807" s="63">
        <v>6306</v>
      </c>
      <c r="AA1807" s="63" t="s">
        <v>3026</v>
      </c>
      <c r="AB1807" s="63">
        <v>2</v>
      </c>
      <c r="AC1807" s="63" t="s">
        <v>1364</v>
      </c>
      <c r="AD1807" s="63" t="s">
        <v>17421</v>
      </c>
      <c r="AG1807">
        <v>7357179</v>
      </c>
      <c r="AH1807" t="s">
        <v>26709</v>
      </c>
      <c r="AI1807" t="s">
        <v>26710</v>
      </c>
    </row>
    <row r="1808" spans="21:35" x14ac:dyDescent="0.3">
      <c r="U1808" s="63">
        <v>2615</v>
      </c>
      <c r="V1808" s="63">
        <v>8</v>
      </c>
      <c r="W1808" s="63" t="s">
        <v>3029</v>
      </c>
      <c r="X1808" s="63">
        <v>6</v>
      </c>
      <c r="Y1808" s="63" t="s">
        <v>2677</v>
      </c>
      <c r="Z1808" s="63">
        <v>6306</v>
      </c>
      <c r="AA1808" s="63" t="s">
        <v>3026</v>
      </c>
      <c r="AB1808" s="63">
        <v>2</v>
      </c>
      <c r="AC1808" s="63" t="s">
        <v>1364</v>
      </c>
      <c r="AD1808" s="63" t="s">
        <v>17421</v>
      </c>
      <c r="AG1808" s="63">
        <v>7357766</v>
      </c>
      <c r="AH1808" s="63" t="s">
        <v>26023</v>
      </c>
      <c r="AI1808" s="63" t="s">
        <v>26024</v>
      </c>
    </row>
    <row r="1809" spans="21:35" x14ac:dyDescent="0.3">
      <c r="U1809" s="63">
        <v>2621</v>
      </c>
      <c r="V1809" s="63">
        <v>2</v>
      </c>
      <c r="W1809" s="63" t="s">
        <v>3030</v>
      </c>
      <c r="X1809" s="63">
        <v>6</v>
      </c>
      <c r="Y1809" s="63" t="s">
        <v>2677</v>
      </c>
      <c r="Z1809" s="63">
        <v>6306</v>
      </c>
      <c r="AA1809" s="63" t="s">
        <v>3026</v>
      </c>
      <c r="AB1809" s="63">
        <v>2</v>
      </c>
      <c r="AC1809" s="63" t="s">
        <v>1364</v>
      </c>
      <c r="AD1809" s="63" t="s">
        <v>17421</v>
      </c>
      <c r="AG1809" s="63">
        <v>7357933</v>
      </c>
      <c r="AH1809" s="63" t="s">
        <v>27139</v>
      </c>
      <c r="AI1809" s="63" t="s">
        <v>27140</v>
      </c>
    </row>
    <row r="1810" spans="21:35" x14ac:dyDescent="0.3">
      <c r="U1810" s="63">
        <v>2622</v>
      </c>
      <c r="V1810" s="63">
        <v>0</v>
      </c>
      <c r="W1810" s="63" t="s">
        <v>3031</v>
      </c>
      <c r="X1810" s="63">
        <v>6</v>
      </c>
      <c r="Y1810" s="63" t="s">
        <v>2677</v>
      </c>
      <c r="Z1810" s="63">
        <v>6306</v>
      </c>
      <c r="AA1810" s="63" t="s">
        <v>3026</v>
      </c>
      <c r="AB1810" s="63">
        <v>2</v>
      </c>
      <c r="AC1810" s="63" t="s">
        <v>1364</v>
      </c>
      <c r="AD1810" s="63" t="s">
        <v>17421</v>
      </c>
      <c r="AG1810" s="72">
        <v>7358404</v>
      </c>
      <c r="AH1810" s="1" t="s">
        <v>21847</v>
      </c>
      <c r="AI1810" s="1" t="s">
        <v>21848</v>
      </c>
    </row>
    <row r="1811" spans="21:35" x14ac:dyDescent="0.3">
      <c r="U1811" s="63">
        <v>2624</v>
      </c>
      <c r="V1811" s="63">
        <v>7</v>
      </c>
      <c r="W1811" s="63" t="s">
        <v>3032</v>
      </c>
      <c r="X1811" s="63">
        <v>6</v>
      </c>
      <c r="Y1811" s="63" t="s">
        <v>2677</v>
      </c>
      <c r="Z1811" s="63">
        <v>6306</v>
      </c>
      <c r="AA1811" s="63" t="s">
        <v>3026</v>
      </c>
      <c r="AB1811" s="63">
        <v>2</v>
      </c>
      <c r="AC1811" s="63" t="s">
        <v>1364</v>
      </c>
      <c r="AD1811" s="63" t="s">
        <v>17421</v>
      </c>
      <c r="AG1811">
        <v>7359687</v>
      </c>
      <c r="AH1811" t="s">
        <v>27414</v>
      </c>
      <c r="AI1811" t="s">
        <v>27415</v>
      </c>
    </row>
    <row r="1812" spans="21:35" x14ac:dyDescent="0.3">
      <c r="U1812" s="63">
        <v>2625</v>
      </c>
      <c r="V1812" s="63">
        <v>5</v>
      </c>
      <c r="W1812" s="63" t="s">
        <v>3033</v>
      </c>
      <c r="X1812" s="63">
        <v>6</v>
      </c>
      <c r="Y1812" s="63" t="s">
        <v>2677</v>
      </c>
      <c r="Z1812" s="63">
        <v>6307</v>
      </c>
      <c r="AA1812" s="63" t="s">
        <v>3034</v>
      </c>
      <c r="AB1812" s="63">
        <v>2</v>
      </c>
      <c r="AC1812" s="63" t="s">
        <v>1364</v>
      </c>
      <c r="AD1812" s="63" t="s">
        <v>17421</v>
      </c>
      <c r="AG1812" s="72">
        <v>7361353</v>
      </c>
      <c r="AH1812" s="1" t="s">
        <v>22739</v>
      </c>
      <c r="AI1812" s="1" t="s">
        <v>22740</v>
      </c>
    </row>
    <row r="1813" spans="21:35" x14ac:dyDescent="0.3">
      <c r="U1813" s="63">
        <v>2626</v>
      </c>
      <c r="V1813" s="63">
        <v>3</v>
      </c>
      <c r="W1813" s="63" t="s">
        <v>3035</v>
      </c>
      <c r="X1813" s="63">
        <v>6</v>
      </c>
      <c r="Y1813" s="63" t="s">
        <v>2677</v>
      </c>
      <c r="Z1813" s="63">
        <v>6307</v>
      </c>
      <c r="AA1813" s="63" t="s">
        <v>3034</v>
      </c>
      <c r="AB1813" s="63">
        <v>2</v>
      </c>
      <c r="AC1813" s="63" t="s">
        <v>1364</v>
      </c>
      <c r="AD1813" s="63" t="s">
        <v>17421</v>
      </c>
      <c r="AG1813" s="63">
        <v>7361760</v>
      </c>
      <c r="AH1813" s="63" t="s">
        <v>25197</v>
      </c>
      <c r="AI1813" s="63" t="s">
        <v>25198</v>
      </c>
    </row>
    <row r="1814" spans="21:35" x14ac:dyDescent="0.3">
      <c r="U1814" s="63">
        <v>2627</v>
      </c>
      <c r="V1814" s="63">
        <v>1</v>
      </c>
      <c r="W1814" s="63" t="s">
        <v>3036</v>
      </c>
      <c r="X1814" s="63">
        <v>6</v>
      </c>
      <c r="Y1814" s="63" t="s">
        <v>2677</v>
      </c>
      <c r="Z1814" s="63">
        <v>6307</v>
      </c>
      <c r="AA1814" s="63" t="s">
        <v>3034</v>
      </c>
      <c r="AB1814" s="63">
        <v>2</v>
      </c>
      <c r="AC1814" s="63" t="s">
        <v>1364</v>
      </c>
      <c r="AD1814" s="63" t="s">
        <v>17421</v>
      </c>
      <c r="AG1814">
        <v>7368195</v>
      </c>
      <c r="AH1814" t="s">
        <v>26097</v>
      </c>
      <c r="AI1814" t="s">
        <v>26098</v>
      </c>
    </row>
    <row r="1815" spans="21:35" x14ac:dyDescent="0.3">
      <c r="U1815" s="63">
        <v>2629</v>
      </c>
      <c r="V1815" s="63">
        <v>8</v>
      </c>
      <c r="W1815" s="63" t="s">
        <v>3037</v>
      </c>
      <c r="X1815" s="63">
        <v>6</v>
      </c>
      <c r="Y1815" s="63" t="s">
        <v>2677</v>
      </c>
      <c r="Z1815" s="63">
        <v>6307</v>
      </c>
      <c r="AA1815" s="63" t="s">
        <v>3034</v>
      </c>
      <c r="AB1815" s="63">
        <v>2</v>
      </c>
      <c r="AC1815" s="63" t="s">
        <v>1364</v>
      </c>
      <c r="AD1815" s="63" t="s">
        <v>17421</v>
      </c>
      <c r="AG1815" s="72">
        <v>7370320</v>
      </c>
      <c r="AH1815" s="1" t="s">
        <v>24115</v>
      </c>
      <c r="AI1815" s="1" t="s">
        <v>24116</v>
      </c>
    </row>
    <row r="1816" spans="21:35" x14ac:dyDescent="0.3">
      <c r="U1816" s="63">
        <v>2633</v>
      </c>
      <c r="V1816" s="63">
        <v>6</v>
      </c>
      <c r="W1816" s="63" t="s">
        <v>3038</v>
      </c>
      <c r="X1816" s="63">
        <v>6</v>
      </c>
      <c r="Y1816" s="63" t="s">
        <v>2677</v>
      </c>
      <c r="Z1816" s="63">
        <v>6307</v>
      </c>
      <c r="AA1816" s="63" t="s">
        <v>3034</v>
      </c>
      <c r="AB1816" s="63">
        <v>2</v>
      </c>
      <c r="AC1816" s="63" t="s">
        <v>1364</v>
      </c>
      <c r="AD1816" s="63" t="s">
        <v>17421</v>
      </c>
      <c r="AG1816">
        <v>7372543</v>
      </c>
      <c r="AH1816" t="s">
        <v>26405</v>
      </c>
      <c r="AI1816" t="s">
        <v>26406</v>
      </c>
    </row>
    <row r="1817" spans="21:35" x14ac:dyDescent="0.3">
      <c r="U1817" s="63">
        <v>2634</v>
      </c>
      <c r="V1817" s="63">
        <v>4</v>
      </c>
      <c r="W1817" s="63" t="s">
        <v>1402</v>
      </c>
      <c r="X1817" s="63">
        <v>6</v>
      </c>
      <c r="Y1817" s="63" t="s">
        <v>2677</v>
      </c>
      <c r="Z1817" s="63">
        <v>6307</v>
      </c>
      <c r="AA1817" s="63" t="s">
        <v>3034</v>
      </c>
      <c r="AB1817" s="63">
        <v>2</v>
      </c>
      <c r="AC1817" s="63" t="s">
        <v>1364</v>
      </c>
      <c r="AD1817" s="63" t="s">
        <v>17421</v>
      </c>
      <c r="AG1817" s="72">
        <v>7373013</v>
      </c>
      <c r="AH1817" s="1" t="s">
        <v>22535</v>
      </c>
      <c r="AI1817" s="1" t="s">
        <v>22536</v>
      </c>
    </row>
    <row r="1818" spans="21:35" x14ac:dyDescent="0.3">
      <c r="U1818" s="63">
        <v>2635</v>
      </c>
      <c r="V1818" s="63">
        <v>2</v>
      </c>
      <c r="W1818" s="63" t="s">
        <v>3039</v>
      </c>
      <c r="X1818" s="63">
        <v>6</v>
      </c>
      <c r="Y1818" s="63" t="s">
        <v>2677</v>
      </c>
      <c r="Z1818" s="63">
        <v>6201</v>
      </c>
      <c r="AA1818" s="63" t="s">
        <v>3040</v>
      </c>
      <c r="AB1818" s="63">
        <v>2</v>
      </c>
      <c r="AC1818" s="63" t="s">
        <v>1364</v>
      </c>
      <c r="AD1818" s="63" t="s">
        <v>17421</v>
      </c>
      <c r="AG1818">
        <v>7374114</v>
      </c>
      <c r="AH1818" t="s">
        <v>28014</v>
      </c>
      <c r="AI1818" t="s">
        <v>28015</v>
      </c>
    </row>
    <row r="1819" spans="21:35" x14ac:dyDescent="0.3">
      <c r="U1819" s="63">
        <v>2636</v>
      </c>
      <c r="V1819" s="63">
        <v>0</v>
      </c>
      <c r="W1819" s="63" t="s">
        <v>3041</v>
      </c>
      <c r="X1819" s="63">
        <v>6</v>
      </c>
      <c r="Y1819" s="63" t="s">
        <v>2677</v>
      </c>
      <c r="Z1819" s="63">
        <v>6201</v>
      </c>
      <c r="AA1819" s="63" t="s">
        <v>3040</v>
      </c>
      <c r="AB1819" s="63">
        <v>2</v>
      </c>
      <c r="AC1819" s="63" t="s">
        <v>1364</v>
      </c>
      <c r="AD1819" s="63" t="s">
        <v>17421</v>
      </c>
      <c r="AG1819">
        <v>7376159</v>
      </c>
      <c r="AH1819" t="s">
        <v>25481</v>
      </c>
      <c r="AI1819" t="s">
        <v>25482</v>
      </c>
    </row>
    <row r="1820" spans="21:35" x14ac:dyDescent="0.3">
      <c r="U1820" s="63">
        <v>2637</v>
      </c>
      <c r="V1820" s="63">
        <v>9</v>
      </c>
      <c r="W1820" s="63" t="s">
        <v>3042</v>
      </c>
      <c r="X1820" s="63">
        <v>6</v>
      </c>
      <c r="Y1820" s="63" t="s">
        <v>2677</v>
      </c>
      <c r="Z1820" s="63">
        <v>6206</v>
      </c>
      <c r="AA1820" s="63" t="s">
        <v>3043</v>
      </c>
      <c r="AB1820" s="63">
        <v>2</v>
      </c>
      <c r="AC1820" s="63" t="s">
        <v>1364</v>
      </c>
      <c r="AD1820" s="63" t="s">
        <v>17421</v>
      </c>
      <c r="AG1820" s="72">
        <v>7377121</v>
      </c>
      <c r="AH1820" s="1" t="s">
        <v>24357</v>
      </c>
      <c r="AI1820" s="1" t="s">
        <v>24358</v>
      </c>
    </row>
    <row r="1821" spans="21:35" x14ac:dyDescent="0.3">
      <c r="U1821" s="63">
        <v>2642</v>
      </c>
      <c r="V1821" s="63">
        <v>5</v>
      </c>
      <c r="W1821" s="63" t="s">
        <v>3044</v>
      </c>
      <c r="X1821" s="63">
        <v>6</v>
      </c>
      <c r="Y1821" s="63" t="s">
        <v>2677</v>
      </c>
      <c r="Z1821" s="63">
        <v>6201</v>
      </c>
      <c r="AA1821" s="63" t="s">
        <v>3040</v>
      </c>
      <c r="AB1821" s="63">
        <v>2</v>
      </c>
      <c r="AC1821" s="63" t="s">
        <v>1364</v>
      </c>
      <c r="AD1821" s="63" t="s">
        <v>17421</v>
      </c>
      <c r="AG1821" s="72">
        <v>7377820</v>
      </c>
      <c r="AH1821" s="1" t="s">
        <v>24915</v>
      </c>
      <c r="AI1821" s="1" t="s">
        <v>24916</v>
      </c>
    </row>
    <row r="1822" spans="21:35" x14ac:dyDescent="0.3">
      <c r="U1822" s="63">
        <v>2643</v>
      </c>
      <c r="V1822" s="63">
        <v>3</v>
      </c>
      <c r="W1822" s="63" t="s">
        <v>3045</v>
      </c>
      <c r="X1822" s="63">
        <v>6</v>
      </c>
      <c r="Y1822" s="63" t="s">
        <v>2677</v>
      </c>
      <c r="Z1822" s="63">
        <v>6201</v>
      </c>
      <c r="AA1822" s="63" t="s">
        <v>3040</v>
      </c>
      <c r="AB1822" s="63">
        <v>2</v>
      </c>
      <c r="AC1822" s="63" t="s">
        <v>1364</v>
      </c>
      <c r="AD1822" s="63" t="s">
        <v>17421</v>
      </c>
      <c r="AG1822">
        <v>7378354</v>
      </c>
      <c r="AH1822" t="s">
        <v>27642</v>
      </c>
      <c r="AI1822" t="s">
        <v>27643</v>
      </c>
    </row>
    <row r="1823" spans="21:35" x14ac:dyDescent="0.3">
      <c r="U1823" s="63">
        <v>2646</v>
      </c>
      <c r="V1823" s="63">
        <v>8</v>
      </c>
      <c r="W1823" s="63" t="s">
        <v>3046</v>
      </c>
      <c r="X1823" s="63">
        <v>6</v>
      </c>
      <c r="Y1823" s="63" t="s">
        <v>2677</v>
      </c>
      <c r="Z1823" s="63">
        <v>6201</v>
      </c>
      <c r="AA1823" s="63" t="s">
        <v>3040</v>
      </c>
      <c r="AB1823" s="63">
        <v>2</v>
      </c>
      <c r="AC1823" s="63" t="s">
        <v>1364</v>
      </c>
      <c r="AD1823" s="63" t="s">
        <v>17421</v>
      </c>
      <c r="AG1823">
        <v>7378764</v>
      </c>
      <c r="AH1823" t="s">
        <v>26773</v>
      </c>
      <c r="AI1823" t="s">
        <v>26774</v>
      </c>
    </row>
    <row r="1824" spans="21:35" x14ac:dyDescent="0.3">
      <c r="U1824" s="63">
        <v>2650</v>
      </c>
      <c r="V1824" s="63">
        <v>6</v>
      </c>
      <c r="W1824" s="63" t="s">
        <v>3047</v>
      </c>
      <c r="X1824" s="63">
        <v>6</v>
      </c>
      <c r="Y1824" s="63" t="s">
        <v>2677</v>
      </c>
      <c r="Z1824" s="63">
        <v>6201</v>
      </c>
      <c r="AA1824" s="63" t="s">
        <v>3040</v>
      </c>
      <c r="AB1824" s="63">
        <v>2</v>
      </c>
      <c r="AC1824" s="63" t="s">
        <v>1364</v>
      </c>
      <c r="AD1824" s="63" t="s">
        <v>17421</v>
      </c>
      <c r="AG1824" s="72">
        <v>7380443</v>
      </c>
      <c r="AH1824" s="1" t="s">
        <v>24313</v>
      </c>
      <c r="AI1824" s="1" t="s">
        <v>24314</v>
      </c>
    </row>
    <row r="1825" spans="21:35" x14ac:dyDescent="0.3">
      <c r="U1825" s="63">
        <v>2652</v>
      </c>
      <c r="V1825" s="63">
        <v>2</v>
      </c>
      <c r="W1825" s="63" t="s">
        <v>3048</v>
      </c>
      <c r="X1825" s="63">
        <v>6</v>
      </c>
      <c r="Y1825" s="63" t="s">
        <v>2677</v>
      </c>
      <c r="Z1825" s="63">
        <v>6201</v>
      </c>
      <c r="AA1825" s="63" t="s">
        <v>3040</v>
      </c>
      <c r="AB1825" s="63">
        <v>2</v>
      </c>
      <c r="AC1825" s="63" t="s">
        <v>1364</v>
      </c>
      <c r="AD1825" s="63" t="s">
        <v>17421</v>
      </c>
      <c r="AG1825" s="72">
        <v>7385432</v>
      </c>
      <c r="AH1825" s="1" t="s">
        <v>24393</v>
      </c>
      <c r="AI1825" s="1" t="s">
        <v>24394</v>
      </c>
    </row>
    <row r="1826" spans="21:35" x14ac:dyDescent="0.3">
      <c r="U1826" s="63">
        <v>2654</v>
      </c>
      <c r="V1826" s="63">
        <v>9</v>
      </c>
      <c r="W1826" s="63" t="s">
        <v>3049</v>
      </c>
      <c r="X1826" s="63">
        <v>6</v>
      </c>
      <c r="Y1826" s="63" t="s">
        <v>2677</v>
      </c>
      <c r="Z1826" s="63">
        <v>6201</v>
      </c>
      <c r="AA1826" s="63" t="s">
        <v>3040</v>
      </c>
      <c r="AB1826" s="63">
        <v>2</v>
      </c>
      <c r="AC1826" s="63" t="s">
        <v>1364</v>
      </c>
      <c r="AD1826" s="63" t="s">
        <v>17421</v>
      </c>
      <c r="AG1826">
        <v>7385473</v>
      </c>
      <c r="AH1826" t="s">
        <v>26891</v>
      </c>
      <c r="AI1826" t="s">
        <v>26892</v>
      </c>
    </row>
    <row r="1827" spans="21:35" x14ac:dyDescent="0.3">
      <c r="U1827" s="63">
        <v>2656</v>
      </c>
      <c r="V1827" s="63">
        <v>5</v>
      </c>
      <c r="W1827" s="63" t="s">
        <v>3050</v>
      </c>
      <c r="X1827" s="63">
        <v>6</v>
      </c>
      <c r="Y1827" s="63" t="s">
        <v>2677</v>
      </c>
      <c r="Z1827" s="63">
        <v>6201</v>
      </c>
      <c r="AA1827" s="63" t="s">
        <v>3040</v>
      </c>
      <c r="AB1827" s="63">
        <v>3</v>
      </c>
      <c r="AC1827" s="63" t="s">
        <v>1288</v>
      </c>
      <c r="AD1827" s="63" t="s">
        <v>17421</v>
      </c>
      <c r="AG1827" s="63">
        <v>7386736</v>
      </c>
      <c r="AH1827" s="63" t="s">
        <v>28044</v>
      </c>
      <c r="AI1827" s="63" t="s">
        <v>28045</v>
      </c>
    </row>
    <row r="1828" spans="21:35" x14ac:dyDescent="0.3">
      <c r="U1828" s="63">
        <v>2657</v>
      </c>
      <c r="V1828" s="63">
        <v>3</v>
      </c>
      <c r="W1828" s="63" t="s">
        <v>3051</v>
      </c>
      <c r="X1828" s="63">
        <v>6</v>
      </c>
      <c r="Y1828" s="63" t="s">
        <v>2677</v>
      </c>
      <c r="Z1828" s="63">
        <v>6205</v>
      </c>
      <c r="AA1828" s="63" t="s">
        <v>3052</v>
      </c>
      <c r="AB1828" s="63">
        <v>2</v>
      </c>
      <c r="AC1828" s="63" t="s">
        <v>1364</v>
      </c>
      <c r="AD1828" s="63" t="s">
        <v>17421</v>
      </c>
      <c r="AG1828">
        <v>7387195</v>
      </c>
      <c r="AH1828" t="s">
        <v>27462</v>
      </c>
      <c r="AI1828" t="s">
        <v>27463</v>
      </c>
    </row>
    <row r="1829" spans="21:35" x14ac:dyDescent="0.3">
      <c r="U1829" s="63">
        <v>2658</v>
      </c>
      <c r="V1829" s="63">
        <v>1</v>
      </c>
      <c r="W1829" s="63" t="s">
        <v>3053</v>
      </c>
      <c r="X1829" s="63">
        <v>6</v>
      </c>
      <c r="Y1829" s="63" t="s">
        <v>2677</v>
      </c>
      <c r="Z1829" s="63">
        <v>6205</v>
      </c>
      <c r="AA1829" s="63" t="s">
        <v>3052</v>
      </c>
      <c r="AB1829" s="63">
        <v>2</v>
      </c>
      <c r="AC1829" s="63" t="s">
        <v>1364</v>
      </c>
      <c r="AD1829" s="63" t="s">
        <v>17421</v>
      </c>
      <c r="AG1829">
        <v>7387620</v>
      </c>
      <c r="AH1829" t="s">
        <v>26807</v>
      </c>
      <c r="AI1829" t="s">
        <v>26808</v>
      </c>
    </row>
    <row r="1830" spans="21:35" x14ac:dyDescent="0.3">
      <c r="U1830" s="63">
        <v>2660</v>
      </c>
      <c r="V1830" s="63">
        <v>3</v>
      </c>
      <c r="W1830" s="63" t="s">
        <v>3054</v>
      </c>
      <c r="X1830" s="63">
        <v>6</v>
      </c>
      <c r="Y1830" s="63" t="s">
        <v>2677</v>
      </c>
      <c r="Z1830" s="63">
        <v>6205</v>
      </c>
      <c r="AA1830" s="63" t="s">
        <v>3052</v>
      </c>
      <c r="AB1830" s="63">
        <v>2</v>
      </c>
      <c r="AC1830" s="63" t="s">
        <v>1364</v>
      </c>
      <c r="AD1830" s="63" t="s">
        <v>17421</v>
      </c>
      <c r="AG1830" s="63">
        <v>7388571</v>
      </c>
      <c r="AH1830" s="63" t="s">
        <v>26793</v>
      </c>
      <c r="AI1830" s="63" t="s">
        <v>26794</v>
      </c>
    </row>
    <row r="1831" spans="21:35" x14ac:dyDescent="0.3">
      <c r="U1831" s="63">
        <v>2661</v>
      </c>
      <c r="V1831" s="63">
        <v>1</v>
      </c>
      <c r="W1831" s="63" t="s">
        <v>3055</v>
      </c>
      <c r="X1831" s="63">
        <v>6</v>
      </c>
      <c r="Y1831" s="63" t="s">
        <v>2677</v>
      </c>
      <c r="Z1831" s="63">
        <v>6205</v>
      </c>
      <c r="AA1831" s="63" t="s">
        <v>3052</v>
      </c>
      <c r="AB1831" s="63">
        <v>2</v>
      </c>
      <c r="AC1831" s="63" t="s">
        <v>1364</v>
      </c>
      <c r="AD1831" s="63" t="s">
        <v>17421</v>
      </c>
      <c r="AG1831" s="72">
        <v>7389620</v>
      </c>
      <c r="AH1831" s="1" t="s">
        <v>22403</v>
      </c>
      <c r="AI1831" s="1" t="s">
        <v>22404</v>
      </c>
    </row>
    <row r="1832" spans="21:35" x14ac:dyDescent="0.3">
      <c r="U1832" s="63">
        <v>2664</v>
      </c>
      <c r="V1832" s="63">
        <v>6</v>
      </c>
      <c r="W1832" s="63" t="s">
        <v>3056</v>
      </c>
      <c r="X1832" s="63">
        <v>6</v>
      </c>
      <c r="Y1832" s="63" t="s">
        <v>2677</v>
      </c>
      <c r="Z1832" s="63">
        <v>6205</v>
      </c>
      <c r="AA1832" s="63" t="s">
        <v>3052</v>
      </c>
      <c r="AB1832" s="63">
        <v>2</v>
      </c>
      <c r="AC1832" s="63" t="s">
        <v>1364</v>
      </c>
      <c r="AD1832" s="63" t="s">
        <v>17421</v>
      </c>
      <c r="AG1832" s="63">
        <v>7389625</v>
      </c>
      <c r="AH1832" s="63" t="s">
        <v>25421</v>
      </c>
      <c r="AI1832" s="63" t="s">
        <v>25422</v>
      </c>
    </row>
    <row r="1833" spans="21:35" x14ac:dyDescent="0.3">
      <c r="U1833" s="63">
        <v>2666</v>
      </c>
      <c r="V1833" s="63">
        <v>2</v>
      </c>
      <c r="W1833" s="63" t="s">
        <v>3057</v>
      </c>
      <c r="X1833" s="63">
        <v>6</v>
      </c>
      <c r="Y1833" s="63" t="s">
        <v>2677</v>
      </c>
      <c r="Z1833" s="63">
        <v>6205</v>
      </c>
      <c r="AA1833" s="63" t="s">
        <v>3052</v>
      </c>
      <c r="AB1833" s="63">
        <v>2</v>
      </c>
      <c r="AC1833" s="63" t="s">
        <v>1364</v>
      </c>
      <c r="AD1833" s="63" t="s">
        <v>17421</v>
      </c>
      <c r="AG1833">
        <v>7389808</v>
      </c>
      <c r="AH1833" t="s">
        <v>25091</v>
      </c>
      <c r="AI1833" t="s">
        <v>25092</v>
      </c>
    </row>
    <row r="1834" spans="21:35" x14ac:dyDescent="0.3">
      <c r="U1834" s="63">
        <v>2673</v>
      </c>
      <c r="V1834" s="63">
        <v>5</v>
      </c>
      <c r="W1834" s="63" t="s">
        <v>3058</v>
      </c>
      <c r="X1834" s="63">
        <v>6</v>
      </c>
      <c r="Y1834" s="63" t="s">
        <v>2677</v>
      </c>
      <c r="Z1834" s="63">
        <v>6205</v>
      </c>
      <c r="AA1834" s="63" t="s">
        <v>3052</v>
      </c>
      <c r="AB1834" s="63">
        <v>2</v>
      </c>
      <c r="AC1834" s="63" t="s">
        <v>1364</v>
      </c>
      <c r="AD1834" s="63" t="s">
        <v>17421</v>
      </c>
      <c r="AG1834">
        <v>7389936</v>
      </c>
      <c r="AH1834" t="s">
        <v>25501</v>
      </c>
      <c r="AI1834" t="s">
        <v>25502</v>
      </c>
    </row>
    <row r="1835" spans="21:35" x14ac:dyDescent="0.3">
      <c r="U1835" s="63">
        <v>2675</v>
      </c>
      <c r="V1835" s="63">
        <v>1</v>
      </c>
      <c r="W1835" s="63" t="s">
        <v>3070</v>
      </c>
      <c r="X1835" s="63">
        <v>6</v>
      </c>
      <c r="Y1835" s="63" t="s">
        <v>2677</v>
      </c>
      <c r="Z1835" s="63">
        <v>6205</v>
      </c>
      <c r="AA1835" s="63" t="s">
        <v>3052</v>
      </c>
      <c r="AB1835" s="63">
        <v>2</v>
      </c>
      <c r="AC1835" s="63" t="s">
        <v>1364</v>
      </c>
      <c r="AD1835" s="63" t="s">
        <v>17423</v>
      </c>
      <c r="AG1835" s="63">
        <v>7390067</v>
      </c>
      <c r="AH1835" s="63" t="s">
        <v>27500</v>
      </c>
      <c r="AI1835" s="63" t="s">
        <v>27501</v>
      </c>
    </row>
    <row r="1836" spans="21:35" x14ac:dyDescent="0.3">
      <c r="U1836" s="63">
        <v>2678</v>
      </c>
      <c r="V1836" s="63">
        <v>6</v>
      </c>
      <c r="W1836" s="63" t="s">
        <v>3059</v>
      </c>
      <c r="X1836" s="63">
        <v>6</v>
      </c>
      <c r="Y1836" s="63" t="s">
        <v>2677</v>
      </c>
      <c r="Z1836" s="63">
        <v>6205</v>
      </c>
      <c r="AA1836" s="63" t="s">
        <v>3052</v>
      </c>
      <c r="AB1836" s="63">
        <v>2</v>
      </c>
      <c r="AC1836" s="63" t="s">
        <v>1364</v>
      </c>
      <c r="AD1836" s="63" t="s">
        <v>17421</v>
      </c>
      <c r="AG1836" s="63">
        <v>7390071</v>
      </c>
      <c r="AH1836" s="63" t="s">
        <v>25895</v>
      </c>
      <c r="AI1836" s="63" t="s">
        <v>25896</v>
      </c>
    </row>
    <row r="1837" spans="21:35" x14ac:dyDescent="0.3">
      <c r="U1837" s="63">
        <v>2681</v>
      </c>
      <c r="V1837" s="63">
        <v>6</v>
      </c>
      <c r="W1837" s="63" t="s">
        <v>3060</v>
      </c>
      <c r="X1837" s="63">
        <v>6</v>
      </c>
      <c r="Y1837" s="63" t="s">
        <v>2677</v>
      </c>
      <c r="Z1837" s="63">
        <v>6203</v>
      </c>
      <c r="AA1837" s="63" t="s">
        <v>3061</v>
      </c>
      <c r="AB1837" s="63">
        <v>2</v>
      </c>
      <c r="AC1837" s="63" t="s">
        <v>1364</v>
      </c>
      <c r="AD1837" s="63" t="s">
        <v>17421</v>
      </c>
      <c r="AG1837">
        <v>7390072</v>
      </c>
      <c r="AH1837" t="s">
        <v>25893</v>
      </c>
      <c r="AI1837" t="s">
        <v>25894</v>
      </c>
    </row>
    <row r="1838" spans="21:35" x14ac:dyDescent="0.3">
      <c r="U1838" s="63">
        <v>2682</v>
      </c>
      <c r="V1838" s="63">
        <v>4</v>
      </c>
      <c r="W1838" s="63" t="s">
        <v>3062</v>
      </c>
      <c r="X1838" s="63">
        <v>6</v>
      </c>
      <c r="Y1838" s="63" t="s">
        <v>2677</v>
      </c>
      <c r="Z1838" s="63">
        <v>6203</v>
      </c>
      <c r="AA1838" s="63" t="s">
        <v>3061</v>
      </c>
      <c r="AB1838" s="63">
        <v>2</v>
      </c>
      <c r="AC1838" s="63" t="s">
        <v>1364</v>
      </c>
      <c r="AD1838" s="63" t="s">
        <v>17421</v>
      </c>
      <c r="AG1838" s="72">
        <v>7390138</v>
      </c>
      <c r="AH1838" s="1" t="s">
        <v>23625</v>
      </c>
      <c r="AI1838" s="1" t="s">
        <v>23626</v>
      </c>
    </row>
    <row r="1839" spans="21:35" x14ac:dyDescent="0.3">
      <c r="U1839" s="63">
        <v>2685</v>
      </c>
      <c r="V1839" s="63">
        <v>9</v>
      </c>
      <c r="W1839" s="63" t="s">
        <v>3063</v>
      </c>
      <c r="X1839" s="63">
        <v>6</v>
      </c>
      <c r="Y1839" s="63" t="s">
        <v>2677</v>
      </c>
      <c r="Z1839" s="63">
        <v>6203</v>
      </c>
      <c r="AA1839" s="63" t="s">
        <v>3061</v>
      </c>
      <c r="AB1839" s="63">
        <v>2</v>
      </c>
      <c r="AC1839" s="63" t="s">
        <v>1364</v>
      </c>
      <c r="AD1839" s="63" t="s">
        <v>17421</v>
      </c>
      <c r="AG1839" s="63">
        <v>7390515</v>
      </c>
      <c r="AH1839" s="63" t="s">
        <v>28288</v>
      </c>
      <c r="AI1839" s="63" t="s">
        <v>28289</v>
      </c>
    </row>
    <row r="1840" spans="21:35" x14ac:dyDescent="0.3">
      <c r="U1840" s="63">
        <v>2686</v>
      </c>
      <c r="V1840" s="63">
        <v>7</v>
      </c>
      <c r="W1840" s="63" t="s">
        <v>3064</v>
      </c>
      <c r="X1840" s="63">
        <v>6</v>
      </c>
      <c r="Y1840" s="63" t="s">
        <v>2677</v>
      </c>
      <c r="Z1840" s="63">
        <v>6203</v>
      </c>
      <c r="AA1840" s="63" t="s">
        <v>3061</v>
      </c>
      <c r="AB1840" s="63">
        <v>2</v>
      </c>
      <c r="AC1840" s="63" t="s">
        <v>1364</v>
      </c>
      <c r="AD1840" s="63" t="s">
        <v>17421</v>
      </c>
      <c r="AG1840" s="63">
        <v>7390874</v>
      </c>
      <c r="AH1840" s="63" t="s">
        <v>26759</v>
      </c>
      <c r="AI1840" s="63" t="s">
        <v>26760</v>
      </c>
    </row>
    <row r="1841" spans="21:35" x14ac:dyDescent="0.3">
      <c r="U1841" s="63">
        <v>2687</v>
      </c>
      <c r="V1841" s="63">
        <v>5</v>
      </c>
      <c r="W1841" s="63" t="s">
        <v>3065</v>
      </c>
      <c r="X1841" s="63">
        <v>6</v>
      </c>
      <c r="Y1841" s="63" t="s">
        <v>2677</v>
      </c>
      <c r="Z1841" s="63">
        <v>6203</v>
      </c>
      <c r="AA1841" s="63" t="s">
        <v>3061</v>
      </c>
      <c r="AB1841" s="63">
        <v>2</v>
      </c>
      <c r="AC1841" s="63" t="s">
        <v>1364</v>
      </c>
      <c r="AD1841" s="63" t="s">
        <v>17421</v>
      </c>
      <c r="AG1841">
        <v>7391045</v>
      </c>
      <c r="AH1841" t="s">
        <v>25389</v>
      </c>
      <c r="AI1841" t="s">
        <v>25390</v>
      </c>
    </row>
    <row r="1842" spans="21:35" x14ac:dyDescent="0.3">
      <c r="U1842" s="63">
        <v>2692</v>
      </c>
      <c r="V1842" s="63">
        <v>1</v>
      </c>
      <c r="W1842" s="63" t="s">
        <v>3066</v>
      </c>
      <c r="X1842" s="63">
        <v>6</v>
      </c>
      <c r="Y1842" s="63" t="s">
        <v>2677</v>
      </c>
      <c r="Z1842" s="63">
        <v>6203</v>
      </c>
      <c r="AA1842" s="63" t="s">
        <v>3061</v>
      </c>
      <c r="AB1842" s="63">
        <v>2</v>
      </c>
      <c r="AC1842" s="63" t="s">
        <v>1364</v>
      </c>
      <c r="AD1842" s="63" t="s">
        <v>17421</v>
      </c>
      <c r="AG1842" s="72">
        <v>7392581</v>
      </c>
      <c r="AH1842" s="1" t="s">
        <v>23251</v>
      </c>
      <c r="AI1842" s="1" t="s">
        <v>23252</v>
      </c>
    </row>
    <row r="1843" spans="21:35" x14ac:dyDescent="0.3">
      <c r="U1843" s="63">
        <v>2694</v>
      </c>
      <c r="V1843" s="63">
        <v>8</v>
      </c>
      <c r="W1843" s="63" t="s">
        <v>3067</v>
      </c>
      <c r="X1843" s="63">
        <v>6</v>
      </c>
      <c r="Y1843" s="63" t="s">
        <v>2677</v>
      </c>
      <c r="Z1843" s="63">
        <v>6202</v>
      </c>
      <c r="AA1843" s="63" t="s">
        <v>3068</v>
      </c>
      <c r="AB1843" s="63">
        <v>2</v>
      </c>
      <c r="AC1843" s="63" t="s">
        <v>1364</v>
      </c>
      <c r="AD1843" s="63" t="s">
        <v>17421</v>
      </c>
      <c r="AG1843" s="72">
        <v>7392659</v>
      </c>
      <c r="AH1843" s="1" t="s">
        <v>24613</v>
      </c>
      <c r="AI1843" s="1" t="s">
        <v>24614</v>
      </c>
    </row>
    <row r="1844" spans="21:35" x14ac:dyDescent="0.3">
      <c r="U1844" s="63">
        <v>2698</v>
      </c>
      <c r="V1844" s="63">
        <v>0</v>
      </c>
      <c r="W1844" s="63" t="s">
        <v>3069</v>
      </c>
      <c r="X1844" s="63">
        <v>6</v>
      </c>
      <c r="Y1844" s="63" t="s">
        <v>2677</v>
      </c>
      <c r="Z1844" s="63">
        <v>6202</v>
      </c>
      <c r="AA1844" s="63" t="s">
        <v>3068</v>
      </c>
      <c r="AB1844" s="63">
        <v>2</v>
      </c>
      <c r="AC1844" s="63" t="s">
        <v>1364</v>
      </c>
      <c r="AD1844" s="63" t="s">
        <v>17421</v>
      </c>
      <c r="AG1844">
        <v>7392822</v>
      </c>
      <c r="AH1844" t="s">
        <v>25991</v>
      </c>
      <c r="AI1844" t="s">
        <v>25992</v>
      </c>
    </row>
    <row r="1845" spans="21:35" x14ac:dyDescent="0.3">
      <c r="U1845" s="63">
        <v>2700</v>
      </c>
      <c r="V1845" s="63">
        <v>6</v>
      </c>
      <c r="W1845" s="63" t="s">
        <v>3070</v>
      </c>
      <c r="X1845" s="63">
        <v>6</v>
      </c>
      <c r="Y1845" s="63" t="s">
        <v>2677</v>
      </c>
      <c r="Z1845" s="63">
        <v>6202</v>
      </c>
      <c r="AA1845" s="63" t="s">
        <v>3068</v>
      </c>
      <c r="AB1845" s="63">
        <v>2</v>
      </c>
      <c r="AC1845" s="63" t="s">
        <v>1364</v>
      </c>
      <c r="AD1845" s="63" t="s">
        <v>17421</v>
      </c>
      <c r="AG1845" s="72">
        <v>7394078</v>
      </c>
      <c r="AH1845" s="1" t="s">
        <v>22307</v>
      </c>
      <c r="AI1845" s="1" t="s">
        <v>22308</v>
      </c>
    </row>
    <row r="1846" spans="21:35" x14ac:dyDescent="0.3">
      <c r="U1846" s="63">
        <v>2701</v>
      </c>
      <c r="V1846" s="63">
        <v>4</v>
      </c>
      <c r="W1846" s="63" t="s">
        <v>3071</v>
      </c>
      <c r="X1846" s="63">
        <v>6</v>
      </c>
      <c r="Y1846" s="63" t="s">
        <v>2677</v>
      </c>
      <c r="Z1846" s="63">
        <v>6204</v>
      </c>
      <c r="AA1846" s="63" t="s">
        <v>3072</v>
      </c>
      <c r="AB1846" s="63">
        <v>2</v>
      </c>
      <c r="AC1846" s="63" t="s">
        <v>1364</v>
      </c>
      <c r="AD1846" s="63" t="s">
        <v>17421</v>
      </c>
      <c r="AG1846" s="63">
        <v>7395882</v>
      </c>
      <c r="AH1846" s="63" t="s">
        <v>27446</v>
      </c>
      <c r="AI1846" s="63" t="s">
        <v>27447</v>
      </c>
    </row>
    <row r="1847" spans="21:35" x14ac:dyDescent="0.3">
      <c r="U1847" s="63">
        <v>2702</v>
      </c>
      <c r="V1847" s="63">
        <v>2</v>
      </c>
      <c r="W1847" s="63" t="s">
        <v>3073</v>
      </c>
      <c r="X1847" s="63">
        <v>6</v>
      </c>
      <c r="Y1847" s="63" t="s">
        <v>2677</v>
      </c>
      <c r="Z1847" s="63">
        <v>6204</v>
      </c>
      <c r="AA1847" s="63" t="s">
        <v>3072</v>
      </c>
      <c r="AB1847" s="63">
        <v>2</v>
      </c>
      <c r="AC1847" s="63" t="s">
        <v>1364</v>
      </c>
      <c r="AD1847" s="63" t="s">
        <v>17421</v>
      </c>
      <c r="AG1847" s="72">
        <v>7395903</v>
      </c>
      <c r="AH1847" s="1" t="s">
        <v>23825</v>
      </c>
      <c r="AI1847" s="1" t="s">
        <v>23826</v>
      </c>
    </row>
    <row r="1848" spans="21:35" x14ac:dyDescent="0.3">
      <c r="U1848" s="63">
        <v>2703</v>
      </c>
      <c r="V1848" s="63">
        <v>0</v>
      </c>
      <c r="W1848" s="63" t="s">
        <v>3074</v>
      </c>
      <c r="X1848" s="63">
        <v>6</v>
      </c>
      <c r="Y1848" s="63" t="s">
        <v>2677</v>
      </c>
      <c r="Z1848" s="63">
        <v>6204</v>
      </c>
      <c r="AA1848" s="63" t="s">
        <v>3072</v>
      </c>
      <c r="AB1848" s="63">
        <v>2</v>
      </c>
      <c r="AC1848" s="63" t="s">
        <v>1364</v>
      </c>
      <c r="AD1848" s="63" t="s">
        <v>17421</v>
      </c>
      <c r="AG1848">
        <v>7397400</v>
      </c>
      <c r="AH1848" t="s">
        <v>26955</v>
      </c>
      <c r="AI1848" t="s">
        <v>26956</v>
      </c>
    </row>
    <row r="1849" spans="21:35" x14ac:dyDescent="0.3">
      <c r="U1849" s="63">
        <v>2704</v>
      </c>
      <c r="V1849" s="63">
        <v>9</v>
      </c>
      <c r="W1849" s="63" t="s">
        <v>3075</v>
      </c>
      <c r="X1849" s="63">
        <v>6</v>
      </c>
      <c r="Y1849" s="63" t="s">
        <v>2677</v>
      </c>
      <c r="Z1849" s="63">
        <v>6204</v>
      </c>
      <c r="AA1849" s="63" t="s">
        <v>3072</v>
      </c>
      <c r="AB1849" s="63">
        <v>2</v>
      </c>
      <c r="AC1849" s="63" t="s">
        <v>1364</v>
      </c>
      <c r="AD1849" s="63" t="s">
        <v>17421</v>
      </c>
      <c r="AG1849">
        <v>7397473</v>
      </c>
      <c r="AH1849" t="s">
        <v>28236</v>
      </c>
      <c r="AI1849" t="s">
        <v>28237</v>
      </c>
    </row>
    <row r="1850" spans="21:35" x14ac:dyDescent="0.3">
      <c r="U1850" s="63">
        <v>2705</v>
      </c>
      <c r="V1850" s="63">
        <v>7</v>
      </c>
      <c r="W1850" s="63" t="s">
        <v>3076</v>
      </c>
      <c r="X1850" s="63">
        <v>6</v>
      </c>
      <c r="Y1850" s="63" t="s">
        <v>2677</v>
      </c>
      <c r="Z1850" s="63">
        <v>6204</v>
      </c>
      <c r="AA1850" s="63" t="s">
        <v>3072</v>
      </c>
      <c r="AB1850" s="63">
        <v>2</v>
      </c>
      <c r="AC1850" s="63" t="s">
        <v>1364</v>
      </c>
      <c r="AD1850" s="63" t="s">
        <v>17421</v>
      </c>
      <c r="AG1850" s="72">
        <v>7397495</v>
      </c>
      <c r="AH1850" s="1" t="s">
        <v>22625</v>
      </c>
      <c r="AI1850" s="1" t="s">
        <v>22626</v>
      </c>
    </row>
    <row r="1851" spans="21:35" x14ac:dyDescent="0.3">
      <c r="U1851" s="63">
        <v>2706</v>
      </c>
      <c r="V1851" s="63">
        <v>5</v>
      </c>
      <c r="W1851" s="63" t="s">
        <v>3077</v>
      </c>
      <c r="X1851" s="63">
        <v>6</v>
      </c>
      <c r="Y1851" s="63" t="s">
        <v>2677</v>
      </c>
      <c r="Z1851" s="63">
        <v>6204</v>
      </c>
      <c r="AA1851" s="63" t="s">
        <v>3072</v>
      </c>
      <c r="AB1851" s="63">
        <v>2</v>
      </c>
      <c r="AC1851" s="63" t="s">
        <v>1364</v>
      </c>
      <c r="AD1851" s="63" t="s">
        <v>17421</v>
      </c>
      <c r="AG1851" s="72">
        <v>7397805</v>
      </c>
      <c r="AH1851" s="1" t="s">
        <v>21967</v>
      </c>
      <c r="AI1851" s="1" t="s">
        <v>21968</v>
      </c>
    </row>
    <row r="1852" spans="21:35" x14ac:dyDescent="0.3">
      <c r="U1852" s="63">
        <v>2707</v>
      </c>
      <c r="V1852" s="63">
        <v>3</v>
      </c>
      <c r="W1852" s="63" t="s">
        <v>3078</v>
      </c>
      <c r="X1852" s="63">
        <v>6</v>
      </c>
      <c r="Y1852" s="63" t="s">
        <v>2677</v>
      </c>
      <c r="Z1852" s="63">
        <v>6204</v>
      </c>
      <c r="AA1852" s="63" t="s">
        <v>3072</v>
      </c>
      <c r="AB1852" s="63">
        <v>2</v>
      </c>
      <c r="AC1852" s="63" t="s">
        <v>1364</v>
      </c>
      <c r="AD1852" s="63" t="s">
        <v>17421</v>
      </c>
      <c r="AG1852">
        <v>7398710</v>
      </c>
      <c r="AH1852" t="s">
        <v>25749</v>
      </c>
      <c r="AI1852" t="s">
        <v>25750</v>
      </c>
    </row>
    <row r="1853" spans="21:35" x14ac:dyDescent="0.3">
      <c r="U1853" s="63">
        <v>2708</v>
      </c>
      <c r="V1853" s="63">
        <v>1</v>
      </c>
      <c r="W1853" s="63" t="s">
        <v>3079</v>
      </c>
      <c r="X1853" s="63">
        <v>6</v>
      </c>
      <c r="Y1853" s="63" t="s">
        <v>2677</v>
      </c>
      <c r="Z1853" s="63">
        <v>6204</v>
      </c>
      <c r="AA1853" s="63" t="s">
        <v>3072</v>
      </c>
      <c r="AB1853" s="63">
        <v>2</v>
      </c>
      <c r="AC1853" s="63" t="s">
        <v>1364</v>
      </c>
      <c r="AD1853" s="63" t="s">
        <v>17421</v>
      </c>
      <c r="AG1853" s="63">
        <v>7399678</v>
      </c>
      <c r="AH1853" s="63" t="s">
        <v>27065</v>
      </c>
      <c r="AI1853" s="63" t="s">
        <v>27066</v>
      </c>
    </row>
    <row r="1854" spans="21:35" x14ac:dyDescent="0.3">
      <c r="U1854" s="63">
        <v>2711</v>
      </c>
      <c r="V1854" s="63">
        <v>1</v>
      </c>
      <c r="W1854" s="63" t="s">
        <v>3080</v>
      </c>
      <c r="X1854" s="63">
        <v>6</v>
      </c>
      <c r="Y1854" s="63" t="s">
        <v>2677</v>
      </c>
      <c r="Z1854" s="63">
        <v>6204</v>
      </c>
      <c r="AA1854" s="63" t="s">
        <v>3072</v>
      </c>
      <c r="AB1854" s="63">
        <v>2</v>
      </c>
      <c r="AC1854" s="63" t="s">
        <v>1364</v>
      </c>
      <c r="AD1854" s="63" t="s">
        <v>17421</v>
      </c>
      <c r="AG1854">
        <v>7400093</v>
      </c>
      <c r="AH1854" t="s">
        <v>27452</v>
      </c>
      <c r="AI1854" t="s">
        <v>27453</v>
      </c>
    </row>
    <row r="1855" spans="21:35" x14ac:dyDescent="0.3">
      <c r="U1855" s="63">
        <v>2713</v>
      </c>
      <c r="V1855" s="63">
        <v>8</v>
      </c>
      <c r="W1855" s="63" t="s">
        <v>17483</v>
      </c>
      <c r="X1855" s="63">
        <v>6</v>
      </c>
      <c r="Y1855" s="63" t="s">
        <v>2677</v>
      </c>
      <c r="Z1855" s="63">
        <v>6204</v>
      </c>
      <c r="AA1855" s="63" t="s">
        <v>3072</v>
      </c>
      <c r="AB1855" s="63">
        <v>2</v>
      </c>
      <c r="AC1855" s="63" t="s">
        <v>1364</v>
      </c>
      <c r="AD1855" s="63" t="s">
        <v>17423</v>
      </c>
      <c r="AG1855" s="72">
        <v>7400850</v>
      </c>
      <c r="AH1855" s="1" t="s">
        <v>24561</v>
      </c>
      <c r="AI1855" s="1" t="s">
        <v>24562</v>
      </c>
    </row>
    <row r="1856" spans="21:35" x14ac:dyDescent="0.3">
      <c r="U1856" s="63">
        <v>2714</v>
      </c>
      <c r="V1856" s="63">
        <v>6</v>
      </c>
      <c r="W1856" s="63" t="s">
        <v>3081</v>
      </c>
      <c r="X1856" s="63">
        <v>6</v>
      </c>
      <c r="Y1856" s="63" t="s">
        <v>2677</v>
      </c>
      <c r="Z1856" s="63">
        <v>6206</v>
      </c>
      <c r="AA1856" s="63" t="s">
        <v>3043</v>
      </c>
      <c r="AB1856" s="63">
        <v>2</v>
      </c>
      <c r="AC1856" s="63" t="s">
        <v>1364</v>
      </c>
      <c r="AD1856" s="63" t="s">
        <v>17421</v>
      </c>
      <c r="AG1856" s="72">
        <v>7401846</v>
      </c>
      <c r="AH1856" s="1" t="s">
        <v>22589</v>
      </c>
      <c r="AI1856" s="1" t="s">
        <v>22590</v>
      </c>
    </row>
    <row r="1857" spans="21:35" x14ac:dyDescent="0.3">
      <c r="U1857" s="63">
        <v>2715</v>
      </c>
      <c r="V1857" s="63">
        <v>4</v>
      </c>
      <c r="W1857" s="63" t="s">
        <v>3082</v>
      </c>
      <c r="X1857" s="63">
        <v>6</v>
      </c>
      <c r="Y1857" s="63" t="s">
        <v>2677</v>
      </c>
      <c r="Z1857" s="63">
        <v>6206</v>
      </c>
      <c r="AA1857" s="63" t="s">
        <v>3043</v>
      </c>
      <c r="AB1857" s="63">
        <v>2</v>
      </c>
      <c r="AC1857" s="63" t="s">
        <v>1364</v>
      </c>
      <c r="AD1857" s="63" t="s">
        <v>17421</v>
      </c>
      <c r="AG1857" s="72">
        <v>7405480</v>
      </c>
      <c r="AH1857" s="1" t="s">
        <v>23513</v>
      </c>
      <c r="AI1857" s="1" t="s">
        <v>23514</v>
      </c>
    </row>
    <row r="1858" spans="21:35" x14ac:dyDescent="0.3">
      <c r="U1858" s="63">
        <v>2716</v>
      </c>
      <c r="V1858" s="63">
        <v>2</v>
      </c>
      <c r="W1858" s="63" t="s">
        <v>3083</v>
      </c>
      <c r="X1858" s="63">
        <v>6</v>
      </c>
      <c r="Y1858" s="63" t="s">
        <v>2677</v>
      </c>
      <c r="Z1858" s="63">
        <v>6206</v>
      </c>
      <c r="AA1858" s="63" t="s">
        <v>3043</v>
      </c>
      <c r="AB1858" s="63">
        <v>2</v>
      </c>
      <c r="AC1858" s="63" t="s">
        <v>1364</v>
      </c>
      <c r="AD1858" s="63" t="s">
        <v>17421</v>
      </c>
      <c r="AG1858" s="63">
        <v>7406089</v>
      </c>
      <c r="AH1858" s="63" t="s">
        <v>25431</v>
      </c>
      <c r="AI1858" s="63" t="s">
        <v>25432</v>
      </c>
    </row>
    <row r="1859" spans="21:35" x14ac:dyDescent="0.3">
      <c r="U1859" s="63">
        <v>2717</v>
      </c>
      <c r="V1859" s="63">
        <v>0</v>
      </c>
      <c r="W1859" s="63" t="s">
        <v>3084</v>
      </c>
      <c r="X1859" s="63">
        <v>6</v>
      </c>
      <c r="Y1859" s="63" t="s">
        <v>2677</v>
      </c>
      <c r="Z1859" s="63">
        <v>6206</v>
      </c>
      <c r="AA1859" s="63" t="s">
        <v>3043</v>
      </c>
      <c r="AB1859" s="63">
        <v>2</v>
      </c>
      <c r="AC1859" s="63" t="s">
        <v>1364</v>
      </c>
      <c r="AD1859" s="63" t="s">
        <v>17421</v>
      </c>
      <c r="AG1859">
        <v>7406194</v>
      </c>
      <c r="AH1859" t="s">
        <v>25229</v>
      </c>
      <c r="AI1859" t="s">
        <v>25230</v>
      </c>
    </row>
    <row r="1860" spans="21:35" x14ac:dyDescent="0.3">
      <c r="U1860" s="63">
        <v>2719</v>
      </c>
      <c r="V1860" s="63">
        <v>7</v>
      </c>
      <c r="W1860" s="63" t="s">
        <v>3085</v>
      </c>
      <c r="X1860" s="63">
        <v>6</v>
      </c>
      <c r="Y1860" s="63" t="s">
        <v>2677</v>
      </c>
      <c r="Z1860" s="63">
        <v>6206</v>
      </c>
      <c r="AA1860" s="63" t="s">
        <v>3043</v>
      </c>
      <c r="AB1860" s="63">
        <v>2</v>
      </c>
      <c r="AC1860" s="63" t="s">
        <v>1364</v>
      </c>
      <c r="AD1860" s="63" t="s">
        <v>17421</v>
      </c>
      <c r="AG1860" s="72">
        <v>7406357</v>
      </c>
      <c r="AH1860" s="1" t="s">
        <v>22881</v>
      </c>
      <c r="AI1860" s="1" t="s">
        <v>22882</v>
      </c>
    </row>
    <row r="1861" spans="21:35" x14ac:dyDescent="0.3">
      <c r="U1861" s="63">
        <v>2721</v>
      </c>
      <c r="V1861" s="63">
        <v>9</v>
      </c>
      <c r="W1861" s="63" t="s">
        <v>3086</v>
      </c>
      <c r="X1861" s="63">
        <v>6</v>
      </c>
      <c r="Y1861" s="63" t="s">
        <v>2677</v>
      </c>
      <c r="Z1861" s="63">
        <v>6206</v>
      </c>
      <c r="AA1861" s="63" t="s">
        <v>3043</v>
      </c>
      <c r="AB1861" s="63">
        <v>2</v>
      </c>
      <c r="AC1861" s="63" t="s">
        <v>1364</v>
      </c>
      <c r="AD1861" s="63" t="s">
        <v>17421</v>
      </c>
      <c r="AG1861" s="72">
        <v>7406878</v>
      </c>
      <c r="AH1861" s="1" t="s">
        <v>24157</v>
      </c>
      <c r="AI1861" s="1" t="s">
        <v>24158</v>
      </c>
    </row>
    <row r="1862" spans="21:35" x14ac:dyDescent="0.3">
      <c r="U1862" s="63">
        <v>2722</v>
      </c>
      <c r="V1862" s="63">
        <v>7</v>
      </c>
      <c r="W1862" s="63" t="s">
        <v>3087</v>
      </c>
      <c r="X1862" s="63">
        <v>6</v>
      </c>
      <c r="Y1862" s="63" t="s">
        <v>2677</v>
      </c>
      <c r="Z1862" s="63">
        <v>6206</v>
      </c>
      <c r="AA1862" s="63" t="s">
        <v>3043</v>
      </c>
      <c r="AB1862" s="63">
        <v>2</v>
      </c>
      <c r="AC1862" s="63" t="s">
        <v>1364</v>
      </c>
      <c r="AD1862" s="63" t="s">
        <v>17421</v>
      </c>
      <c r="AG1862" s="63">
        <v>7406978</v>
      </c>
      <c r="AH1862" s="63" t="s">
        <v>25053</v>
      </c>
      <c r="AI1862" s="63" t="s">
        <v>25054</v>
      </c>
    </row>
    <row r="1863" spans="21:35" x14ac:dyDescent="0.3">
      <c r="U1863" s="63">
        <v>2723</v>
      </c>
      <c r="V1863" s="63">
        <v>5</v>
      </c>
      <c r="W1863" s="63" t="s">
        <v>3088</v>
      </c>
      <c r="X1863" s="63">
        <v>6</v>
      </c>
      <c r="Y1863" s="63" t="s">
        <v>2677</v>
      </c>
      <c r="Z1863" s="63">
        <v>6206</v>
      </c>
      <c r="AA1863" s="63" t="s">
        <v>3043</v>
      </c>
      <c r="AB1863" s="63">
        <v>2</v>
      </c>
      <c r="AC1863" s="63" t="s">
        <v>1364</v>
      </c>
      <c r="AD1863" s="63" t="s">
        <v>17421</v>
      </c>
      <c r="AG1863">
        <v>7407382</v>
      </c>
      <c r="AH1863" t="s">
        <v>25009</v>
      </c>
      <c r="AI1863" t="s">
        <v>25010</v>
      </c>
    </row>
    <row r="1864" spans="21:35" x14ac:dyDescent="0.3">
      <c r="U1864" s="63">
        <v>2724</v>
      </c>
      <c r="V1864" s="63">
        <v>3</v>
      </c>
      <c r="W1864" s="63" t="s">
        <v>3089</v>
      </c>
      <c r="X1864" s="63">
        <v>6</v>
      </c>
      <c r="Y1864" s="63" t="s">
        <v>2677</v>
      </c>
      <c r="Z1864" s="63">
        <v>6206</v>
      </c>
      <c r="AA1864" s="63" t="s">
        <v>3043</v>
      </c>
      <c r="AB1864" s="63">
        <v>2</v>
      </c>
      <c r="AC1864" s="63" t="s">
        <v>1364</v>
      </c>
      <c r="AD1864" s="63" t="s">
        <v>17421</v>
      </c>
      <c r="AG1864">
        <v>7408127</v>
      </c>
      <c r="AH1864" t="s">
        <v>27442</v>
      </c>
      <c r="AI1864" t="s">
        <v>27443</v>
      </c>
    </row>
    <row r="1865" spans="21:35" x14ac:dyDescent="0.3">
      <c r="U1865" s="63">
        <v>2725</v>
      </c>
      <c r="V1865" s="63">
        <v>1</v>
      </c>
      <c r="W1865" s="63" t="s">
        <v>3090</v>
      </c>
      <c r="X1865" s="63">
        <v>6</v>
      </c>
      <c r="Y1865" s="63" t="s">
        <v>2677</v>
      </c>
      <c r="Z1865" s="63">
        <v>6206</v>
      </c>
      <c r="AA1865" s="63" t="s">
        <v>3043</v>
      </c>
      <c r="AB1865" s="63">
        <v>2</v>
      </c>
      <c r="AC1865" s="63" t="s">
        <v>1364</v>
      </c>
      <c r="AD1865" s="63" t="s">
        <v>17421</v>
      </c>
      <c r="AG1865" s="72">
        <v>7408217</v>
      </c>
      <c r="AH1865" s="1" t="s">
        <v>22805</v>
      </c>
      <c r="AI1865" s="1" t="s">
        <v>22806</v>
      </c>
    </row>
    <row r="1866" spans="21:35" x14ac:dyDescent="0.3">
      <c r="U1866" s="63">
        <v>2727</v>
      </c>
      <c r="V1866" s="63">
        <v>8</v>
      </c>
      <c r="W1866" s="63" t="s">
        <v>3091</v>
      </c>
      <c r="X1866" s="63">
        <v>6</v>
      </c>
      <c r="Y1866" s="63" t="s">
        <v>2677</v>
      </c>
      <c r="Z1866" s="63">
        <v>6206</v>
      </c>
      <c r="AA1866" s="63" t="s">
        <v>3043</v>
      </c>
      <c r="AB1866" s="63">
        <v>2</v>
      </c>
      <c r="AC1866" s="63" t="s">
        <v>1364</v>
      </c>
      <c r="AD1866" s="63" t="s">
        <v>17421</v>
      </c>
      <c r="AG1866" s="72">
        <v>7409729</v>
      </c>
      <c r="AH1866" s="1" t="s">
        <v>22899</v>
      </c>
      <c r="AI1866" s="1" t="s">
        <v>22900</v>
      </c>
    </row>
    <row r="1867" spans="21:35" x14ac:dyDescent="0.3">
      <c r="U1867" s="63">
        <v>2728</v>
      </c>
      <c r="V1867" s="63">
        <v>6</v>
      </c>
      <c r="W1867" s="63" t="s">
        <v>3092</v>
      </c>
      <c r="X1867" s="63">
        <v>6</v>
      </c>
      <c r="Y1867" s="63" t="s">
        <v>2677</v>
      </c>
      <c r="Z1867" s="63">
        <v>6206</v>
      </c>
      <c r="AA1867" s="63" t="s">
        <v>3043</v>
      </c>
      <c r="AB1867" s="63">
        <v>2</v>
      </c>
      <c r="AC1867" s="63" t="s">
        <v>1364</v>
      </c>
      <c r="AD1867" s="63" t="s">
        <v>17421</v>
      </c>
      <c r="AG1867" s="72">
        <v>7409990</v>
      </c>
      <c r="AH1867" s="1" t="s">
        <v>21917</v>
      </c>
      <c r="AI1867" s="1" t="s">
        <v>21918</v>
      </c>
    </row>
    <row r="1868" spans="21:35" x14ac:dyDescent="0.3">
      <c r="U1868" s="63">
        <v>2730</v>
      </c>
      <c r="V1868" s="63">
        <v>8</v>
      </c>
      <c r="W1868" s="63" t="s">
        <v>3093</v>
      </c>
      <c r="X1868" s="63">
        <v>7</v>
      </c>
      <c r="Y1868" s="63" t="s">
        <v>3094</v>
      </c>
      <c r="Z1868" s="63">
        <v>7301</v>
      </c>
      <c r="AA1868" s="63" t="s">
        <v>3095</v>
      </c>
      <c r="AB1868" s="63">
        <v>2</v>
      </c>
      <c r="AC1868" s="63" t="s">
        <v>1364</v>
      </c>
      <c r="AD1868" s="63" t="s">
        <v>17421</v>
      </c>
      <c r="AG1868" s="72">
        <v>7410643</v>
      </c>
      <c r="AH1868" s="1" t="s">
        <v>22075</v>
      </c>
      <c r="AI1868" s="1" t="s">
        <v>22076</v>
      </c>
    </row>
    <row r="1869" spans="21:35" x14ac:dyDescent="0.3">
      <c r="U1869" s="63">
        <v>2731</v>
      </c>
      <c r="V1869" s="63">
        <v>6</v>
      </c>
      <c r="W1869" s="63" t="s">
        <v>3096</v>
      </c>
      <c r="X1869" s="63">
        <v>7</v>
      </c>
      <c r="Y1869" s="63" t="s">
        <v>3094</v>
      </c>
      <c r="Z1869" s="63">
        <v>7301</v>
      </c>
      <c r="AA1869" s="63" t="s">
        <v>3095</v>
      </c>
      <c r="AB1869" s="63">
        <v>2</v>
      </c>
      <c r="AC1869" s="63" t="s">
        <v>1364</v>
      </c>
      <c r="AD1869" s="63" t="s">
        <v>17421</v>
      </c>
      <c r="AG1869" s="72">
        <v>7415080</v>
      </c>
      <c r="AH1869" s="1" t="s">
        <v>24927</v>
      </c>
      <c r="AI1869" s="1" t="s">
        <v>24928</v>
      </c>
    </row>
    <row r="1870" spans="21:35" x14ac:dyDescent="0.3">
      <c r="U1870" s="63">
        <v>2732</v>
      </c>
      <c r="V1870" s="63">
        <v>4</v>
      </c>
      <c r="W1870" s="63" t="s">
        <v>3097</v>
      </c>
      <c r="X1870" s="63">
        <v>7</v>
      </c>
      <c r="Y1870" s="63" t="s">
        <v>3094</v>
      </c>
      <c r="Z1870" s="63">
        <v>7301</v>
      </c>
      <c r="AA1870" s="63" t="s">
        <v>3095</v>
      </c>
      <c r="AB1870" s="63">
        <v>2</v>
      </c>
      <c r="AC1870" s="63" t="s">
        <v>1364</v>
      </c>
      <c r="AD1870" s="63" t="s">
        <v>17421</v>
      </c>
      <c r="AG1870" s="63">
        <v>7415896</v>
      </c>
      <c r="AH1870" s="63" t="s">
        <v>28214</v>
      </c>
      <c r="AI1870" s="63" t="s">
        <v>28215</v>
      </c>
    </row>
    <row r="1871" spans="21:35" x14ac:dyDescent="0.3">
      <c r="U1871" s="63">
        <v>2733</v>
      </c>
      <c r="V1871" s="63">
        <v>2</v>
      </c>
      <c r="W1871" s="63" t="s">
        <v>3098</v>
      </c>
      <c r="X1871" s="63">
        <v>7</v>
      </c>
      <c r="Y1871" s="63" t="s">
        <v>3094</v>
      </c>
      <c r="Z1871" s="63">
        <v>7301</v>
      </c>
      <c r="AA1871" s="63" t="s">
        <v>3095</v>
      </c>
      <c r="AB1871" s="63">
        <v>2</v>
      </c>
      <c r="AC1871" s="63" t="s">
        <v>1364</v>
      </c>
      <c r="AD1871" s="63" t="s">
        <v>17421</v>
      </c>
      <c r="AG1871" s="72">
        <v>7417100</v>
      </c>
      <c r="AH1871" s="1" t="s">
        <v>24355</v>
      </c>
      <c r="AI1871" s="1" t="s">
        <v>24356</v>
      </c>
    </row>
    <row r="1872" spans="21:35" x14ac:dyDescent="0.3">
      <c r="U1872" s="63">
        <v>2734</v>
      </c>
      <c r="V1872" s="63">
        <v>0</v>
      </c>
      <c r="W1872" s="63" t="s">
        <v>3099</v>
      </c>
      <c r="X1872" s="63">
        <v>7</v>
      </c>
      <c r="Y1872" s="63" t="s">
        <v>3094</v>
      </c>
      <c r="Z1872" s="63">
        <v>7301</v>
      </c>
      <c r="AA1872" s="63" t="s">
        <v>3095</v>
      </c>
      <c r="AB1872" s="63">
        <v>2</v>
      </c>
      <c r="AC1872" s="63" t="s">
        <v>1364</v>
      </c>
      <c r="AD1872" s="63" t="s">
        <v>17421</v>
      </c>
      <c r="AG1872" s="63">
        <v>7417977</v>
      </c>
      <c r="AH1872" s="63" t="s">
        <v>27185</v>
      </c>
      <c r="AI1872" s="63" t="s">
        <v>27186</v>
      </c>
    </row>
    <row r="1873" spans="21:35" x14ac:dyDescent="0.3">
      <c r="U1873" s="63">
        <v>2735</v>
      </c>
      <c r="V1873" s="63">
        <v>9</v>
      </c>
      <c r="W1873" s="63" t="s">
        <v>3100</v>
      </c>
      <c r="X1873" s="63">
        <v>7</v>
      </c>
      <c r="Y1873" s="63" t="s">
        <v>3094</v>
      </c>
      <c r="Z1873" s="63">
        <v>7301</v>
      </c>
      <c r="AA1873" s="63" t="s">
        <v>3095</v>
      </c>
      <c r="AB1873" s="63">
        <v>2</v>
      </c>
      <c r="AC1873" s="63" t="s">
        <v>1364</v>
      </c>
      <c r="AD1873" s="63" t="s">
        <v>17421</v>
      </c>
      <c r="AG1873">
        <v>7418291</v>
      </c>
      <c r="AH1873" t="s">
        <v>25227</v>
      </c>
      <c r="AI1873" t="s">
        <v>25228</v>
      </c>
    </row>
    <row r="1874" spans="21:35" x14ac:dyDescent="0.3">
      <c r="U1874" s="63">
        <v>2736</v>
      </c>
      <c r="V1874" s="63">
        <v>7</v>
      </c>
      <c r="W1874" s="63" t="s">
        <v>3101</v>
      </c>
      <c r="X1874" s="63">
        <v>7</v>
      </c>
      <c r="Y1874" s="63" t="s">
        <v>3094</v>
      </c>
      <c r="Z1874" s="63">
        <v>7301</v>
      </c>
      <c r="AA1874" s="63" t="s">
        <v>3095</v>
      </c>
      <c r="AB1874" s="63">
        <v>2</v>
      </c>
      <c r="AC1874" s="63" t="s">
        <v>1364</v>
      </c>
      <c r="AD1874" s="63" t="s">
        <v>17421</v>
      </c>
      <c r="AG1874">
        <v>7420673</v>
      </c>
      <c r="AH1874" t="s">
        <v>27722</v>
      </c>
      <c r="AI1874" t="s">
        <v>27723</v>
      </c>
    </row>
    <row r="1875" spans="21:35" x14ac:dyDescent="0.3">
      <c r="U1875" s="63">
        <v>2737</v>
      </c>
      <c r="V1875" s="63">
        <v>5</v>
      </c>
      <c r="W1875" s="63" t="s">
        <v>3102</v>
      </c>
      <c r="X1875" s="63">
        <v>7</v>
      </c>
      <c r="Y1875" s="63" t="s">
        <v>3094</v>
      </c>
      <c r="Z1875" s="63">
        <v>7301</v>
      </c>
      <c r="AA1875" s="63" t="s">
        <v>3095</v>
      </c>
      <c r="AB1875" s="63">
        <v>2</v>
      </c>
      <c r="AC1875" s="63" t="s">
        <v>1364</v>
      </c>
      <c r="AD1875" s="63" t="s">
        <v>17421</v>
      </c>
      <c r="AG1875" s="63">
        <v>7420899</v>
      </c>
      <c r="AH1875" s="63" t="s">
        <v>25365</v>
      </c>
      <c r="AI1875" s="63" t="s">
        <v>25366</v>
      </c>
    </row>
    <row r="1876" spans="21:35" x14ac:dyDescent="0.3">
      <c r="U1876" s="63">
        <v>2738</v>
      </c>
      <c r="V1876" s="63">
        <v>3</v>
      </c>
      <c r="W1876" s="63" t="s">
        <v>3103</v>
      </c>
      <c r="X1876" s="63">
        <v>7</v>
      </c>
      <c r="Y1876" s="63" t="s">
        <v>3094</v>
      </c>
      <c r="Z1876" s="63">
        <v>7301</v>
      </c>
      <c r="AA1876" s="63" t="s">
        <v>3095</v>
      </c>
      <c r="AB1876" s="63">
        <v>2</v>
      </c>
      <c r="AC1876" s="63" t="s">
        <v>1364</v>
      </c>
      <c r="AD1876" s="63" t="s">
        <v>17421</v>
      </c>
      <c r="AG1876" s="72">
        <v>7423235</v>
      </c>
      <c r="AH1876" s="1" t="s">
        <v>23379</v>
      </c>
      <c r="AI1876" s="1" t="s">
        <v>23380</v>
      </c>
    </row>
    <row r="1877" spans="21:35" x14ac:dyDescent="0.3">
      <c r="U1877" s="63">
        <v>2740</v>
      </c>
      <c r="V1877" s="63">
        <v>5</v>
      </c>
      <c r="W1877" s="63" t="s">
        <v>1418</v>
      </c>
      <c r="X1877" s="63">
        <v>7</v>
      </c>
      <c r="Y1877" s="63" t="s">
        <v>3094</v>
      </c>
      <c r="Z1877" s="63">
        <v>7301</v>
      </c>
      <c r="AA1877" s="63" t="s">
        <v>3095</v>
      </c>
      <c r="AB1877" s="63">
        <v>2</v>
      </c>
      <c r="AC1877" s="63" t="s">
        <v>1364</v>
      </c>
      <c r="AD1877" s="63" t="s">
        <v>17421</v>
      </c>
      <c r="AG1877">
        <v>7425550</v>
      </c>
      <c r="AH1877" t="s">
        <v>25471</v>
      </c>
      <c r="AI1877" t="s">
        <v>25472</v>
      </c>
    </row>
    <row r="1878" spans="21:35" x14ac:dyDescent="0.3">
      <c r="U1878" s="63">
        <v>2741</v>
      </c>
      <c r="V1878" s="63">
        <v>3</v>
      </c>
      <c r="W1878" s="63" t="s">
        <v>3104</v>
      </c>
      <c r="X1878" s="63">
        <v>7</v>
      </c>
      <c r="Y1878" s="63" t="s">
        <v>3094</v>
      </c>
      <c r="Z1878" s="63">
        <v>7301</v>
      </c>
      <c r="AA1878" s="63" t="s">
        <v>3095</v>
      </c>
      <c r="AB1878" s="63">
        <v>2</v>
      </c>
      <c r="AC1878" s="63" t="s">
        <v>1364</v>
      </c>
      <c r="AD1878" s="63" t="s">
        <v>17421</v>
      </c>
      <c r="AG1878" s="72">
        <v>7425706</v>
      </c>
      <c r="AH1878" s="1" t="s">
        <v>23427</v>
      </c>
      <c r="AI1878" s="1" t="s">
        <v>23428</v>
      </c>
    </row>
    <row r="1879" spans="21:35" x14ac:dyDescent="0.3">
      <c r="U1879" s="63">
        <v>2742</v>
      </c>
      <c r="V1879" s="63">
        <v>1</v>
      </c>
      <c r="W1879" s="63" t="s">
        <v>3105</v>
      </c>
      <c r="X1879" s="63">
        <v>7</v>
      </c>
      <c r="Y1879" s="63" t="s">
        <v>3094</v>
      </c>
      <c r="Z1879" s="63">
        <v>7301</v>
      </c>
      <c r="AA1879" s="63" t="s">
        <v>3095</v>
      </c>
      <c r="AB1879" s="63">
        <v>2</v>
      </c>
      <c r="AC1879" s="63" t="s">
        <v>1364</v>
      </c>
      <c r="AD1879" s="63" t="s">
        <v>17421</v>
      </c>
      <c r="AG1879">
        <v>7427140</v>
      </c>
      <c r="AH1879" t="s">
        <v>27858</v>
      </c>
      <c r="AI1879" t="s">
        <v>27859</v>
      </c>
    </row>
    <row r="1880" spans="21:35" x14ac:dyDescent="0.3">
      <c r="U1880" s="63">
        <v>2744</v>
      </c>
      <c r="V1880" s="63">
        <v>8</v>
      </c>
      <c r="W1880" s="63" t="s">
        <v>1469</v>
      </c>
      <c r="X1880" s="63">
        <v>7</v>
      </c>
      <c r="Y1880" s="63" t="s">
        <v>3094</v>
      </c>
      <c r="Z1880" s="63">
        <v>7301</v>
      </c>
      <c r="AA1880" s="63" t="s">
        <v>3095</v>
      </c>
      <c r="AB1880" s="63">
        <v>2</v>
      </c>
      <c r="AC1880" s="63" t="s">
        <v>1364</v>
      </c>
      <c r="AD1880" s="63" t="s">
        <v>17421</v>
      </c>
      <c r="AG1880" s="72">
        <v>7428779</v>
      </c>
      <c r="AH1880" s="1" t="s">
        <v>22099</v>
      </c>
      <c r="AI1880" s="1" t="s">
        <v>22100</v>
      </c>
    </row>
    <row r="1881" spans="21:35" x14ac:dyDescent="0.3">
      <c r="U1881" s="63">
        <v>2745</v>
      </c>
      <c r="V1881" s="63">
        <v>6</v>
      </c>
      <c r="W1881" s="63" t="s">
        <v>3106</v>
      </c>
      <c r="X1881" s="63">
        <v>7</v>
      </c>
      <c r="Y1881" s="63" t="s">
        <v>3094</v>
      </c>
      <c r="Z1881" s="63">
        <v>7301</v>
      </c>
      <c r="AA1881" s="63" t="s">
        <v>3095</v>
      </c>
      <c r="AB1881" s="63">
        <v>2</v>
      </c>
      <c r="AC1881" s="63" t="s">
        <v>1364</v>
      </c>
      <c r="AD1881" s="63" t="s">
        <v>17421</v>
      </c>
      <c r="AG1881" s="63">
        <v>7429377</v>
      </c>
      <c r="AH1881" s="63" t="s">
        <v>27896</v>
      </c>
      <c r="AI1881" s="63" t="s">
        <v>27897</v>
      </c>
    </row>
    <row r="1882" spans="21:35" x14ac:dyDescent="0.3">
      <c r="U1882" s="63">
        <v>2747</v>
      </c>
      <c r="V1882" s="63">
        <v>2</v>
      </c>
      <c r="W1882" s="63" t="s">
        <v>3107</v>
      </c>
      <c r="X1882" s="63">
        <v>7</v>
      </c>
      <c r="Y1882" s="63" t="s">
        <v>3094</v>
      </c>
      <c r="Z1882" s="63">
        <v>7301</v>
      </c>
      <c r="AA1882" s="63" t="s">
        <v>3095</v>
      </c>
      <c r="AB1882" s="63">
        <v>2</v>
      </c>
      <c r="AC1882" s="63" t="s">
        <v>1364</v>
      </c>
      <c r="AD1882" s="63" t="s">
        <v>17421</v>
      </c>
      <c r="AG1882" s="63">
        <v>7429443</v>
      </c>
      <c r="AH1882" s="63" t="s">
        <v>26991</v>
      </c>
      <c r="AI1882" s="63" t="s">
        <v>26992</v>
      </c>
    </row>
    <row r="1883" spans="21:35" x14ac:dyDescent="0.3">
      <c r="U1883" s="63">
        <v>2748</v>
      </c>
      <c r="V1883" s="63">
        <v>0</v>
      </c>
      <c r="W1883" s="63" t="s">
        <v>1477</v>
      </c>
      <c r="X1883" s="63">
        <v>7</v>
      </c>
      <c r="Y1883" s="63" t="s">
        <v>3094</v>
      </c>
      <c r="Z1883" s="63">
        <v>7301</v>
      </c>
      <c r="AA1883" s="63" t="s">
        <v>3095</v>
      </c>
      <c r="AB1883" s="63">
        <v>2</v>
      </c>
      <c r="AC1883" s="63" t="s">
        <v>1364</v>
      </c>
      <c r="AD1883" s="63" t="s">
        <v>17421</v>
      </c>
      <c r="AG1883" s="63">
        <v>7429479</v>
      </c>
      <c r="AH1883" s="63" t="s">
        <v>25931</v>
      </c>
      <c r="AI1883" s="63" t="s">
        <v>25932</v>
      </c>
    </row>
    <row r="1884" spans="21:35" x14ac:dyDescent="0.3">
      <c r="U1884" s="63">
        <v>2749</v>
      </c>
      <c r="V1884" s="63">
        <v>9</v>
      </c>
      <c r="W1884" s="63" t="s">
        <v>3108</v>
      </c>
      <c r="X1884" s="63">
        <v>7</v>
      </c>
      <c r="Y1884" s="63" t="s">
        <v>3094</v>
      </c>
      <c r="Z1884" s="63">
        <v>7301</v>
      </c>
      <c r="AA1884" s="63" t="s">
        <v>3095</v>
      </c>
      <c r="AB1884" s="63">
        <v>2</v>
      </c>
      <c r="AC1884" s="63" t="s">
        <v>1364</v>
      </c>
      <c r="AD1884" s="63" t="s">
        <v>17421</v>
      </c>
      <c r="AG1884" s="63">
        <v>7429972</v>
      </c>
      <c r="AH1884" s="63" t="s">
        <v>27512</v>
      </c>
      <c r="AI1884" s="63" t="s">
        <v>27513</v>
      </c>
    </row>
    <row r="1885" spans="21:35" x14ac:dyDescent="0.3">
      <c r="U1885" s="63">
        <v>2750</v>
      </c>
      <c r="V1885" s="63">
        <v>2</v>
      </c>
      <c r="W1885" s="63" t="s">
        <v>3109</v>
      </c>
      <c r="X1885" s="63">
        <v>7</v>
      </c>
      <c r="Y1885" s="63" t="s">
        <v>3094</v>
      </c>
      <c r="Z1885" s="63">
        <v>7301</v>
      </c>
      <c r="AA1885" s="63" t="s">
        <v>3095</v>
      </c>
      <c r="AB1885" s="63">
        <v>2</v>
      </c>
      <c r="AC1885" s="63" t="s">
        <v>1364</v>
      </c>
      <c r="AD1885" s="63" t="s">
        <v>17421</v>
      </c>
      <c r="AG1885">
        <v>7430081</v>
      </c>
      <c r="AH1885" t="s">
        <v>25901</v>
      </c>
      <c r="AI1885" t="s">
        <v>25902</v>
      </c>
    </row>
    <row r="1886" spans="21:35" x14ac:dyDescent="0.3">
      <c r="U1886" s="63">
        <v>2751</v>
      </c>
      <c r="V1886" s="63">
        <v>0</v>
      </c>
      <c r="W1886" s="63" t="s">
        <v>3110</v>
      </c>
      <c r="X1886" s="63">
        <v>7</v>
      </c>
      <c r="Y1886" s="63" t="s">
        <v>3094</v>
      </c>
      <c r="Z1886" s="63">
        <v>7301</v>
      </c>
      <c r="AA1886" s="63" t="s">
        <v>3095</v>
      </c>
      <c r="AB1886" s="63">
        <v>2</v>
      </c>
      <c r="AC1886" s="63" t="s">
        <v>1364</v>
      </c>
      <c r="AD1886" s="63" t="s">
        <v>17421</v>
      </c>
      <c r="AG1886" s="63">
        <v>7430819</v>
      </c>
      <c r="AH1886" s="63" t="s">
        <v>25021</v>
      </c>
      <c r="AI1886" s="63" t="s">
        <v>25022</v>
      </c>
    </row>
    <row r="1887" spans="21:35" x14ac:dyDescent="0.3">
      <c r="U1887" s="63">
        <v>2753</v>
      </c>
      <c r="V1887" s="63">
        <v>7</v>
      </c>
      <c r="W1887" s="63" t="s">
        <v>3111</v>
      </c>
      <c r="X1887" s="63">
        <v>7</v>
      </c>
      <c r="Y1887" s="63" t="s">
        <v>3094</v>
      </c>
      <c r="Z1887" s="63">
        <v>7301</v>
      </c>
      <c r="AA1887" s="63" t="s">
        <v>3095</v>
      </c>
      <c r="AB1887" s="63">
        <v>2</v>
      </c>
      <c r="AC1887" s="63" t="s">
        <v>1364</v>
      </c>
      <c r="AD1887" s="63" t="s">
        <v>17421</v>
      </c>
      <c r="AG1887">
        <v>7431083</v>
      </c>
      <c r="AH1887" t="s">
        <v>27756</v>
      </c>
      <c r="AI1887" t="s">
        <v>27757</v>
      </c>
    </row>
    <row r="1888" spans="21:35" x14ac:dyDescent="0.3">
      <c r="U1888" s="63">
        <v>2754</v>
      </c>
      <c r="V1888" s="63">
        <v>5</v>
      </c>
      <c r="W1888" s="63" t="s">
        <v>3112</v>
      </c>
      <c r="X1888" s="63">
        <v>7</v>
      </c>
      <c r="Y1888" s="63" t="s">
        <v>3094</v>
      </c>
      <c r="Z1888" s="63">
        <v>7301</v>
      </c>
      <c r="AA1888" s="63" t="s">
        <v>3095</v>
      </c>
      <c r="AB1888" s="63">
        <v>2</v>
      </c>
      <c r="AC1888" s="63" t="s">
        <v>1364</v>
      </c>
      <c r="AD1888" s="63" t="s">
        <v>17421</v>
      </c>
      <c r="AG1888" s="72">
        <v>7431272</v>
      </c>
      <c r="AH1888" s="1" t="s">
        <v>23807</v>
      </c>
      <c r="AI1888" s="1" t="s">
        <v>23808</v>
      </c>
    </row>
    <row r="1889" spans="21:35" x14ac:dyDescent="0.3">
      <c r="U1889" s="63">
        <v>2755</v>
      </c>
      <c r="V1889" s="63">
        <v>3</v>
      </c>
      <c r="W1889" s="63" t="s">
        <v>3113</v>
      </c>
      <c r="X1889" s="63">
        <v>7</v>
      </c>
      <c r="Y1889" s="63" t="s">
        <v>3094</v>
      </c>
      <c r="Z1889" s="63">
        <v>7301</v>
      </c>
      <c r="AA1889" s="63" t="s">
        <v>3095</v>
      </c>
      <c r="AB1889" s="63">
        <v>2</v>
      </c>
      <c r="AC1889" s="63" t="s">
        <v>1364</v>
      </c>
      <c r="AD1889" s="63" t="s">
        <v>17421</v>
      </c>
      <c r="AG1889" s="72">
        <v>7431304</v>
      </c>
      <c r="AH1889" s="1" t="s">
        <v>23257</v>
      </c>
      <c r="AI1889" s="1" t="s">
        <v>23258</v>
      </c>
    </row>
    <row r="1890" spans="21:35" x14ac:dyDescent="0.3">
      <c r="U1890" s="63">
        <v>2756</v>
      </c>
      <c r="V1890" s="63">
        <v>1</v>
      </c>
      <c r="W1890" s="63" t="s">
        <v>3114</v>
      </c>
      <c r="X1890" s="63">
        <v>7</v>
      </c>
      <c r="Y1890" s="63" t="s">
        <v>3094</v>
      </c>
      <c r="Z1890" s="63">
        <v>7301</v>
      </c>
      <c r="AA1890" s="63" t="s">
        <v>3095</v>
      </c>
      <c r="AB1890" s="63">
        <v>2</v>
      </c>
      <c r="AC1890" s="63" t="s">
        <v>1364</v>
      </c>
      <c r="AD1890" s="63" t="s">
        <v>17421</v>
      </c>
      <c r="AG1890" s="72">
        <v>7431582</v>
      </c>
      <c r="AH1890" s="1" t="s">
        <v>22503</v>
      </c>
      <c r="AI1890" s="1" t="s">
        <v>22504</v>
      </c>
    </row>
    <row r="1891" spans="21:35" x14ac:dyDescent="0.3">
      <c r="U1891" s="63">
        <v>2758</v>
      </c>
      <c r="V1891" s="63">
        <v>8</v>
      </c>
      <c r="W1891" s="63" t="s">
        <v>3115</v>
      </c>
      <c r="X1891" s="63">
        <v>7</v>
      </c>
      <c r="Y1891" s="63" t="s">
        <v>3094</v>
      </c>
      <c r="Z1891" s="63">
        <v>7301</v>
      </c>
      <c r="AA1891" s="63" t="s">
        <v>3095</v>
      </c>
      <c r="AB1891" s="63">
        <v>2</v>
      </c>
      <c r="AC1891" s="63" t="s">
        <v>1364</v>
      </c>
      <c r="AD1891" s="63" t="s">
        <v>17421</v>
      </c>
      <c r="AG1891" s="63">
        <v>7432604</v>
      </c>
      <c r="AH1891" s="63" t="s">
        <v>26643</v>
      </c>
      <c r="AI1891" s="63" t="s">
        <v>26644</v>
      </c>
    </row>
    <row r="1892" spans="21:35" x14ac:dyDescent="0.3">
      <c r="U1892" s="63">
        <v>2759</v>
      </c>
      <c r="V1892" s="63">
        <v>6</v>
      </c>
      <c r="W1892" s="63" t="s">
        <v>3116</v>
      </c>
      <c r="X1892" s="63">
        <v>7</v>
      </c>
      <c r="Y1892" s="63" t="s">
        <v>3094</v>
      </c>
      <c r="Z1892" s="63">
        <v>7301</v>
      </c>
      <c r="AA1892" s="63" t="s">
        <v>3095</v>
      </c>
      <c r="AB1892" s="63">
        <v>2</v>
      </c>
      <c r="AC1892" s="63" t="s">
        <v>1364</v>
      </c>
      <c r="AD1892" s="63" t="s">
        <v>17421</v>
      </c>
      <c r="AG1892" s="72">
        <v>7433143</v>
      </c>
      <c r="AH1892" s="1" t="s">
        <v>24071</v>
      </c>
      <c r="AI1892" s="1" t="s">
        <v>24072</v>
      </c>
    </row>
    <row r="1893" spans="21:35" x14ac:dyDescent="0.3">
      <c r="U1893" s="63">
        <v>2761</v>
      </c>
      <c r="V1893" s="63">
        <v>8</v>
      </c>
      <c r="W1893" s="63" t="s">
        <v>3117</v>
      </c>
      <c r="X1893" s="63">
        <v>7</v>
      </c>
      <c r="Y1893" s="63" t="s">
        <v>3094</v>
      </c>
      <c r="Z1893" s="63">
        <v>7301</v>
      </c>
      <c r="AA1893" s="63" t="s">
        <v>3095</v>
      </c>
      <c r="AB1893" s="63">
        <v>2</v>
      </c>
      <c r="AC1893" s="63" t="s">
        <v>1364</v>
      </c>
      <c r="AD1893" s="63" t="s">
        <v>17421</v>
      </c>
      <c r="AG1893" s="63">
        <v>7433216</v>
      </c>
      <c r="AH1893" s="63" t="s">
        <v>28136</v>
      </c>
      <c r="AI1893" s="63" t="s">
        <v>28137</v>
      </c>
    </row>
    <row r="1894" spans="21:35" x14ac:dyDescent="0.3">
      <c r="U1894" s="63">
        <v>2762</v>
      </c>
      <c r="V1894" s="63">
        <v>6</v>
      </c>
      <c r="W1894" s="63" t="s">
        <v>3118</v>
      </c>
      <c r="X1894" s="63">
        <v>7</v>
      </c>
      <c r="Y1894" s="63" t="s">
        <v>3094</v>
      </c>
      <c r="Z1894" s="63">
        <v>7301</v>
      </c>
      <c r="AA1894" s="63" t="s">
        <v>3095</v>
      </c>
      <c r="AB1894" s="63">
        <v>2</v>
      </c>
      <c r="AC1894" s="63" t="s">
        <v>1364</v>
      </c>
      <c r="AD1894" s="63" t="s">
        <v>17421</v>
      </c>
      <c r="AG1894">
        <v>7434590</v>
      </c>
      <c r="AH1894" t="s">
        <v>26571</v>
      </c>
      <c r="AI1894" t="s">
        <v>26572</v>
      </c>
    </row>
    <row r="1895" spans="21:35" x14ac:dyDescent="0.3">
      <c r="U1895" s="63">
        <v>2763</v>
      </c>
      <c r="V1895" s="63">
        <v>4</v>
      </c>
      <c r="W1895" s="63" t="s">
        <v>1471</v>
      </c>
      <c r="X1895" s="63">
        <v>7</v>
      </c>
      <c r="Y1895" s="63" t="s">
        <v>3094</v>
      </c>
      <c r="Z1895" s="63">
        <v>7301</v>
      </c>
      <c r="AA1895" s="63" t="s">
        <v>3095</v>
      </c>
      <c r="AB1895" s="63">
        <v>2</v>
      </c>
      <c r="AC1895" s="63" t="s">
        <v>1364</v>
      </c>
      <c r="AD1895" s="63" t="s">
        <v>17421</v>
      </c>
      <c r="AG1895" s="72">
        <v>7434708</v>
      </c>
      <c r="AH1895" s="1" t="s">
        <v>23345</v>
      </c>
      <c r="AI1895" s="1" t="s">
        <v>23346</v>
      </c>
    </row>
    <row r="1896" spans="21:35" x14ac:dyDescent="0.3">
      <c r="U1896" s="63">
        <v>2764</v>
      </c>
      <c r="V1896" s="63">
        <v>2</v>
      </c>
      <c r="W1896" s="63" t="s">
        <v>3119</v>
      </c>
      <c r="X1896" s="63">
        <v>7</v>
      </c>
      <c r="Y1896" s="63" t="s">
        <v>3094</v>
      </c>
      <c r="Z1896" s="63">
        <v>7301</v>
      </c>
      <c r="AA1896" s="63" t="s">
        <v>3095</v>
      </c>
      <c r="AB1896" s="63">
        <v>2</v>
      </c>
      <c r="AC1896" s="63" t="s">
        <v>1364</v>
      </c>
      <c r="AD1896" s="63" t="s">
        <v>17421</v>
      </c>
      <c r="AG1896">
        <v>7435785</v>
      </c>
      <c r="AH1896" t="s">
        <v>25613</v>
      </c>
      <c r="AI1896" t="s">
        <v>25614</v>
      </c>
    </row>
    <row r="1897" spans="21:35" x14ac:dyDescent="0.3">
      <c r="U1897" s="63">
        <v>2765</v>
      </c>
      <c r="V1897" s="63">
        <v>0</v>
      </c>
      <c r="W1897" s="63" t="s">
        <v>3120</v>
      </c>
      <c r="X1897" s="63">
        <v>7</v>
      </c>
      <c r="Y1897" s="63" t="s">
        <v>3094</v>
      </c>
      <c r="Z1897" s="63">
        <v>7301</v>
      </c>
      <c r="AA1897" s="63" t="s">
        <v>3095</v>
      </c>
      <c r="AB1897" s="63">
        <v>2</v>
      </c>
      <c r="AC1897" s="63" t="s">
        <v>1364</v>
      </c>
      <c r="AD1897" s="63" t="s">
        <v>17421</v>
      </c>
      <c r="AG1897">
        <v>7437874</v>
      </c>
      <c r="AH1897" t="s">
        <v>25767</v>
      </c>
      <c r="AI1897" t="s">
        <v>25768</v>
      </c>
    </row>
    <row r="1898" spans="21:35" x14ac:dyDescent="0.3">
      <c r="U1898" s="63">
        <v>2766</v>
      </c>
      <c r="V1898" s="63">
        <v>9</v>
      </c>
      <c r="W1898" s="63" t="s">
        <v>3121</v>
      </c>
      <c r="X1898" s="63">
        <v>7</v>
      </c>
      <c r="Y1898" s="63" t="s">
        <v>3094</v>
      </c>
      <c r="Z1898" s="63">
        <v>7301</v>
      </c>
      <c r="AA1898" s="63" t="s">
        <v>3095</v>
      </c>
      <c r="AB1898" s="63">
        <v>2</v>
      </c>
      <c r="AC1898" s="63" t="s">
        <v>1364</v>
      </c>
      <c r="AD1898" s="63" t="s">
        <v>17421</v>
      </c>
      <c r="AG1898">
        <v>7440817</v>
      </c>
      <c r="AH1898" t="s">
        <v>25831</v>
      </c>
      <c r="AI1898" t="s">
        <v>25832</v>
      </c>
    </row>
    <row r="1899" spans="21:35" x14ac:dyDescent="0.3">
      <c r="U1899" s="63">
        <v>2767</v>
      </c>
      <c r="V1899" s="63">
        <v>7</v>
      </c>
      <c r="W1899" s="63" t="s">
        <v>3122</v>
      </c>
      <c r="X1899" s="63">
        <v>7</v>
      </c>
      <c r="Y1899" s="63" t="s">
        <v>3094</v>
      </c>
      <c r="Z1899" s="63">
        <v>7301</v>
      </c>
      <c r="AA1899" s="63" t="s">
        <v>3095</v>
      </c>
      <c r="AB1899" s="63">
        <v>2</v>
      </c>
      <c r="AC1899" s="63" t="s">
        <v>1364</v>
      </c>
      <c r="AD1899" s="63" t="s">
        <v>17421</v>
      </c>
      <c r="AG1899">
        <v>7441022</v>
      </c>
      <c r="AH1899" t="s">
        <v>26699</v>
      </c>
      <c r="AI1899" t="s">
        <v>26700</v>
      </c>
    </row>
    <row r="1900" spans="21:35" x14ac:dyDescent="0.3">
      <c r="U1900" s="63">
        <v>2768</v>
      </c>
      <c r="V1900" s="63">
        <v>5</v>
      </c>
      <c r="W1900" s="63" t="s">
        <v>3123</v>
      </c>
      <c r="X1900" s="63">
        <v>7</v>
      </c>
      <c r="Y1900" s="63" t="s">
        <v>3094</v>
      </c>
      <c r="Z1900" s="63">
        <v>7301</v>
      </c>
      <c r="AA1900" s="63" t="s">
        <v>3095</v>
      </c>
      <c r="AB1900" s="63">
        <v>2</v>
      </c>
      <c r="AC1900" s="63" t="s">
        <v>1364</v>
      </c>
      <c r="AD1900" s="63" t="s">
        <v>17421</v>
      </c>
      <c r="AG1900">
        <v>7441511</v>
      </c>
      <c r="AH1900" t="s">
        <v>28048</v>
      </c>
      <c r="AI1900" t="s">
        <v>28049</v>
      </c>
    </row>
    <row r="1901" spans="21:35" x14ac:dyDescent="0.3">
      <c r="U1901" s="63">
        <v>2771</v>
      </c>
      <c r="V1901" s="63">
        <v>5</v>
      </c>
      <c r="W1901" s="63" t="s">
        <v>1402</v>
      </c>
      <c r="X1901" s="63">
        <v>7</v>
      </c>
      <c r="Y1901" s="63" t="s">
        <v>3094</v>
      </c>
      <c r="Z1901" s="63">
        <v>7301</v>
      </c>
      <c r="AA1901" s="63" t="s">
        <v>3095</v>
      </c>
      <c r="AB1901" s="63">
        <v>2</v>
      </c>
      <c r="AC1901" s="63" t="s">
        <v>1364</v>
      </c>
      <c r="AD1901" s="63" t="s">
        <v>17421</v>
      </c>
      <c r="AG1901" s="72">
        <v>7441941</v>
      </c>
      <c r="AH1901" s="1" t="s">
        <v>24905</v>
      </c>
      <c r="AI1901" s="1" t="s">
        <v>24906</v>
      </c>
    </row>
    <row r="1902" spans="21:35" x14ac:dyDescent="0.3">
      <c r="U1902" s="63">
        <v>2775</v>
      </c>
      <c r="V1902" s="63">
        <v>8</v>
      </c>
      <c r="W1902" s="63" t="s">
        <v>3124</v>
      </c>
      <c r="X1902" s="63">
        <v>7</v>
      </c>
      <c r="Y1902" s="63" t="s">
        <v>3094</v>
      </c>
      <c r="Z1902" s="63">
        <v>7301</v>
      </c>
      <c r="AA1902" s="63" t="s">
        <v>3095</v>
      </c>
      <c r="AB1902" s="63">
        <v>2</v>
      </c>
      <c r="AC1902" s="63" t="s">
        <v>1364</v>
      </c>
      <c r="AD1902" s="63" t="s">
        <v>17421</v>
      </c>
      <c r="AG1902">
        <v>7442042</v>
      </c>
      <c r="AH1902" t="s">
        <v>27618</v>
      </c>
      <c r="AI1902" t="s">
        <v>27619</v>
      </c>
    </row>
    <row r="1903" spans="21:35" x14ac:dyDescent="0.3">
      <c r="U1903" s="63">
        <v>2776</v>
      </c>
      <c r="V1903" s="63">
        <v>6</v>
      </c>
      <c r="W1903" s="63" t="s">
        <v>1856</v>
      </c>
      <c r="X1903" s="63">
        <v>7</v>
      </c>
      <c r="Y1903" s="63" t="s">
        <v>3094</v>
      </c>
      <c r="Z1903" s="63">
        <v>7301</v>
      </c>
      <c r="AA1903" s="63" t="s">
        <v>3095</v>
      </c>
      <c r="AB1903" s="63">
        <v>2</v>
      </c>
      <c r="AC1903" s="63" t="s">
        <v>1364</v>
      </c>
      <c r="AD1903" s="63" t="s">
        <v>17421</v>
      </c>
      <c r="AG1903" s="63">
        <v>7443668</v>
      </c>
      <c r="AH1903" s="63" t="s">
        <v>25905</v>
      </c>
      <c r="AI1903" s="63" t="s">
        <v>25906</v>
      </c>
    </row>
    <row r="1904" spans="21:35" x14ac:dyDescent="0.3">
      <c r="U1904" s="63">
        <v>2779</v>
      </c>
      <c r="V1904" s="63">
        <v>0</v>
      </c>
      <c r="W1904" s="63" t="s">
        <v>4481</v>
      </c>
      <c r="X1904" s="63">
        <v>7</v>
      </c>
      <c r="Y1904" s="63" t="s">
        <v>3094</v>
      </c>
      <c r="Z1904" s="63">
        <v>7301</v>
      </c>
      <c r="AA1904" s="63" t="s">
        <v>3095</v>
      </c>
      <c r="AB1904" s="63">
        <v>2</v>
      </c>
      <c r="AC1904" s="63" t="s">
        <v>1364</v>
      </c>
      <c r="AD1904" s="63" t="s">
        <v>17423</v>
      </c>
      <c r="AG1904" s="72">
        <v>7444005</v>
      </c>
      <c r="AH1904" s="1" t="s">
        <v>24243</v>
      </c>
      <c r="AI1904" s="1" t="s">
        <v>24244</v>
      </c>
    </row>
    <row r="1905" spans="21:35" x14ac:dyDescent="0.3">
      <c r="U1905" s="63">
        <v>2780</v>
      </c>
      <c r="V1905" s="63">
        <v>4</v>
      </c>
      <c r="W1905" s="63" t="s">
        <v>3125</v>
      </c>
      <c r="X1905" s="63">
        <v>7</v>
      </c>
      <c r="Y1905" s="63" t="s">
        <v>3094</v>
      </c>
      <c r="Z1905" s="63">
        <v>7301</v>
      </c>
      <c r="AA1905" s="63" t="s">
        <v>3095</v>
      </c>
      <c r="AB1905" s="63">
        <v>2</v>
      </c>
      <c r="AC1905" s="63" t="s">
        <v>1364</v>
      </c>
      <c r="AD1905" s="63" t="s">
        <v>17421</v>
      </c>
      <c r="AG1905" s="63">
        <v>7444266</v>
      </c>
      <c r="AH1905" s="63" t="s">
        <v>27045</v>
      </c>
      <c r="AI1905" s="63" t="s">
        <v>27046</v>
      </c>
    </row>
    <row r="1906" spans="21:35" x14ac:dyDescent="0.3">
      <c r="U1906" s="63">
        <v>2782</v>
      </c>
      <c r="V1906" s="63">
        <v>0</v>
      </c>
      <c r="W1906" s="63" t="s">
        <v>3126</v>
      </c>
      <c r="X1906" s="63">
        <v>7</v>
      </c>
      <c r="Y1906" s="63" t="s">
        <v>3094</v>
      </c>
      <c r="Z1906" s="63">
        <v>7301</v>
      </c>
      <c r="AA1906" s="63" t="s">
        <v>3095</v>
      </c>
      <c r="AB1906" s="63">
        <v>3</v>
      </c>
      <c r="AC1906" s="63" t="s">
        <v>1288</v>
      </c>
      <c r="AD1906" s="63" t="s">
        <v>17421</v>
      </c>
      <c r="AG1906" s="72">
        <v>7444515</v>
      </c>
      <c r="AH1906" s="1" t="s">
        <v>24707</v>
      </c>
      <c r="AI1906" s="1" t="s">
        <v>24708</v>
      </c>
    </row>
    <row r="1907" spans="21:35" x14ac:dyDescent="0.3">
      <c r="U1907" s="63">
        <v>2785</v>
      </c>
      <c r="V1907" s="63">
        <v>5</v>
      </c>
      <c r="W1907" s="63" t="s">
        <v>3127</v>
      </c>
      <c r="X1907" s="63">
        <v>7</v>
      </c>
      <c r="Y1907" s="63" t="s">
        <v>3094</v>
      </c>
      <c r="Z1907" s="63">
        <v>7301</v>
      </c>
      <c r="AA1907" s="63" t="s">
        <v>3095</v>
      </c>
      <c r="AB1907" s="63">
        <v>3</v>
      </c>
      <c r="AC1907" s="63" t="s">
        <v>1288</v>
      </c>
      <c r="AD1907" s="63" t="s">
        <v>17421</v>
      </c>
      <c r="AG1907" s="63">
        <v>7446158</v>
      </c>
      <c r="AH1907" s="63" t="s">
        <v>27814</v>
      </c>
      <c r="AI1907" s="63" t="s">
        <v>27815</v>
      </c>
    </row>
    <row r="1908" spans="21:35" x14ac:dyDescent="0.3">
      <c r="U1908" s="63">
        <v>2786</v>
      </c>
      <c r="V1908" s="63">
        <v>3</v>
      </c>
      <c r="W1908" s="63" t="s">
        <v>3128</v>
      </c>
      <c r="X1908" s="63">
        <v>7</v>
      </c>
      <c r="Y1908" s="63" t="s">
        <v>3094</v>
      </c>
      <c r="Z1908" s="63">
        <v>7301</v>
      </c>
      <c r="AA1908" s="63" t="s">
        <v>3095</v>
      </c>
      <c r="AB1908" s="63">
        <v>4</v>
      </c>
      <c r="AC1908" s="63" t="s">
        <v>1291</v>
      </c>
      <c r="AD1908" s="63" t="s">
        <v>17421</v>
      </c>
      <c r="AG1908" s="72">
        <v>7448190</v>
      </c>
      <c r="AH1908" s="1" t="s">
        <v>22057</v>
      </c>
      <c r="AI1908" s="1" t="s">
        <v>22058</v>
      </c>
    </row>
    <row r="1909" spans="21:35" x14ac:dyDescent="0.3">
      <c r="U1909" s="63">
        <v>2787</v>
      </c>
      <c r="V1909" s="63">
        <v>1</v>
      </c>
      <c r="W1909" s="63" t="s">
        <v>3129</v>
      </c>
      <c r="X1909" s="63">
        <v>7</v>
      </c>
      <c r="Y1909" s="63" t="s">
        <v>3094</v>
      </c>
      <c r="Z1909" s="63">
        <v>7301</v>
      </c>
      <c r="AA1909" s="63" t="s">
        <v>3095</v>
      </c>
      <c r="AB1909" s="63">
        <v>3</v>
      </c>
      <c r="AC1909" s="63" t="s">
        <v>1288</v>
      </c>
      <c r="AD1909" s="63" t="s">
        <v>17421</v>
      </c>
      <c r="AG1909" s="72">
        <v>7448850</v>
      </c>
      <c r="AH1909" s="1" t="s">
        <v>24609</v>
      </c>
      <c r="AI1909" s="1" t="s">
        <v>24610</v>
      </c>
    </row>
    <row r="1910" spans="21:35" x14ac:dyDescent="0.3">
      <c r="U1910" s="63">
        <v>2789</v>
      </c>
      <c r="V1910" s="63">
        <v>8</v>
      </c>
      <c r="W1910" s="63" t="s">
        <v>3130</v>
      </c>
      <c r="X1910" s="63">
        <v>7</v>
      </c>
      <c r="Y1910" s="63" t="s">
        <v>3094</v>
      </c>
      <c r="Z1910" s="63">
        <v>7301</v>
      </c>
      <c r="AA1910" s="63" t="s">
        <v>3095</v>
      </c>
      <c r="AB1910" s="63">
        <v>4</v>
      </c>
      <c r="AC1910" s="63" t="s">
        <v>1291</v>
      </c>
      <c r="AD1910" s="63" t="s">
        <v>17421</v>
      </c>
      <c r="AG1910" s="63">
        <v>7450274</v>
      </c>
      <c r="AH1910" s="63" t="s">
        <v>27426</v>
      </c>
      <c r="AI1910" s="63" t="s">
        <v>27427</v>
      </c>
    </row>
    <row r="1911" spans="21:35" x14ac:dyDescent="0.3">
      <c r="U1911" s="63">
        <v>2790</v>
      </c>
      <c r="V1911" s="63">
        <v>1</v>
      </c>
      <c r="W1911" s="63" t="s">
        <v>3131</v>
      </c>
      <c r="X1911" s="63">
        <v>7</v>
      </c>
      <c r="Y1911" s="63" t="s">
        <v>3094</v>
      </c>
      <c r="Z1911" s="63">
        <v>7301</v>
      </c>
      <c r="AA1911" s="63" t="s">
        <v>3095</v>
      </c>
      <c r="AB1911" s="63">
        <v>4</v>
      </c>
      <c r="AC1911" s="63" t="s">
        <v>1291</v>
      </c>
      <c r="AD1911" s="63" t="s">
        <v>17421</v>
      </c>
      <c r="AG1911" s="72">
        <v>7451837</v>
      </c>
      <c r="AH1911" s="1" t="s">
        <v>23331</v>
      </c>
      <c r="AI1911" s="1" t="s">
        <v>23332</v>
      </c>
    </row>
    <row r="1912" spans="21:35" x14ac:dyDescent="0.3">
      <c r="U1912" s="63">
        <v>2793</v>
      </c>
      <c r="V1912" s="63">
        <v>6</v>
      </c>
      <c r="W1912" s="63" t="s">
        <v>3132</v>
      </c>
      <c r="X1912" s="63">
        <v>7</v>
      </c>
      <c r="Y1912" s="63" t="s">
        <v>3094</v>
      </c>
      <c r="Z1912" s="63">
        <v>7301</v>
      </c>
      <c r="AA1912" s="63" t="s">
        <v>3095</v>
      </c>
      <c r="AB1912" s="63">
        <v>5</v>
      </c>
      <c r="AC1912" s="63" t="s">
        <v>1336</v>
      </c>
      <c r="AD1912" s="63" t="s">
        <v>17421</v>
      </c>
      <c r="AG1912" s="72">
        <v>7451934</v>
      </c>
      <c r="AH1912" s="1" t="s">
        <v>23567</v>
      </c>
      <c r="AI1912" s="1" t="s">
        <v>23568</v>
      </c>
    </row>
    <row r="1913" spans="21:35" x14ac:dyDescent="0.3">
      <c r="U1913" s="63">
        <v>2794</v>
      </c>
      <c r="V1913" s="63">
        <v>4</v>
      </c>
      <c r="W1913" s="63" t="s">
        <v>3133</v>
      </c>
      <c r="X1913" s="63">
        <v>7</v>
      </c>
      <c r="Y1913" s="63" t="s">
        <v>3094</v>
      </c>
      <c r="Z1913" s="63">
        <v>7308</v>
      </c>
      <c r="AA1913" s="63" t="s">
        <v>3134</v>
      </c>
      <c r="AB1913" s="63">
        <v>2</v>
      </c>
      <c r="AC1913" s="63" t="s">
        <v>1364</v>
      </c>
      <c r="AD1913" s="63" t="s">
        <v>17421</v>
      </c>
      <c r="AG1913" s="72">
        <v>7452766</v>
      </c>
      <c r="AH1913" s="1" t="s">
        <v>21901</v>
      </c>
      <c r="AI1913" s="1" t="s">
        <v>21902</v>
      </c>
    </row>
    <row r="1914" spans="21:35" x14ac:dyDescent="0.3">
      <c r="U1914" s="63">
        <v>2795</v>
      </c>
      <c r="V1914" s="63">
        <v>2</v>
      </c>
      <c r="W1914" s="63" t="s">
        <v>3135</v>
      </c>
      <c r="X1914" s="63">
        <v>7</v>
      </c>
      <c r="Y1914" s="63" t="s">
        <v>3094</v>
      </c>
      <c r="Z1914" s="63">
        <v>7308</v>
      </c>
      <c r="AA1914" s="63" t="s">
        <v>3134</v>
      </c>
      <c r="AB1914" s="63">
        <v>2</v>
      </c>
      <c r="AC1914" s="63" t="s">
        <v>1364</v>
      </c>
      <c r="AD1914" s="63" t="s">
        <v>17421</v>
      </c>
      <c r="AG1914">
        <v>7454448</v>
      </c>
      <c r="AH1914" t="s">
        <v>25871</v>
      </c>
      <c r="AI1914" t="s">
        <v>25872</v>
      </c>
    </row>
    <row r="1915" spans="21:35" x14ac:dyDescent="0.3">
      <c r="U1915" s="63">
        <v>2796</v>
      </c>
      <c r="V1915" s="63">
        <v>0</v>
      </c>
      <c r="W1915" s="63" t="s">
        <v>3136</v>
      </c>
      <c r="X1915" s="63">
        <v>7</v>
      </c>
      <c r="Y1915" s="63" t="s">
        <v>3094</v>
      </c>
      <c r="Z1915" s="63">
        <v>7308</v>
      </c>
      <c r="AA1915" s="63" t="s">
        <v>3134</v>
      </c>
      <c r="AB1915" s="63">
        <v>2</v>
      </c>
      <c r="AC1915" s="63" t="s">
        <v>1364</v>
      </c>
      <c r="AD1915" s="63" t="s">
        <v>17421</v>
      </c>
      <c r="AG1915">
        <v>7454978</v>
      </c>
      <c r="AH1915" t="s">
        <v>28244</v>
      </c>
      <c r="AI1915" t="s">
        <v>28245</v>
      </c>
    </row>
    <row r="1916" spans="21:35" x14ac:dyDescent="0.3">
      <c r="U1916" s="63">
        <v>2797</v>
      </c>
      <c r="V1916" s="63">
        <v>9</v>
      </c>
      <c r="W1916" s="63" t="s">
        <v>3137</v>
      </c>
      <c r="X1916" s="63">
        <v>7</v>
      </c>
      <c r="Y1916" s="63" t="s">
        <v>3094</v>
      </c>
      <c r="Z1916" s="63">
        <v>7308</v>
      </c>
      <c r="AA1916" s="63" t="s">
        <v>3134</v>
      </c>
      <c r="AB1916" s="63">
        <v>2</v>
      </c>
      <c r="AC1916" s="63" t="s">
        <v>1364</v>
      </c>
      <c r="AD1916" s="63" t="s">
        <v>17421</v>
      </c>
      <c r="AG1916" s="72">
        <v>7455837</v>
      </c>
      <c r="AH1916" s="1" t="s">
        <v>23419</v>
      </c>
      <c r="AI1916" s="1" t="s">
        <v>23420</v>
      </c>
    </row>
    <row r="1917" spans="21:35" x14ac:dyDescent="0.3">
      <c r="U1917" s="63">
        <v>2799</v>
      </c>
      <c r="V1917" s="63">
        <v>5</v>
      </c>
      <c r="W1917" s="63" t="s">
        <v>3138</v>
      </c>
      <c r="X1917" s="63">
        <v>7</v>
      </c>
      <c r="Y1917" s="63" t="s">
        <v>3094</v>
      </c>
      <c r="Z1917" s="63">
        <v>7308</v>
      </c>
      <c r="AA1917" s="63" t="s">
        <v>3134</v>
      </c>
      <c r="AB1917" s="63">
        <v>3</v>
      </c>
      <c r="AC1917" s="63" t="s">
        <v>1288</v>
      </c>
      <c r="AD1917" s="63" t="s">
        <v>17421</v>
      </c>
      <c r="AG1917" s="72">
        <v>7456236</v>
      </c>
      <c r="AH1917" s="1" t="s">
        <v>22063</v>
      </c>
      <c r="AI1917" s="1" t="s">
        <v>22064</v>
      </c>
    </row>
    <row r="1918" spans="21:35" x14ac:dyDescent="0.3">
      <c r="U1918" s="63">
        <v>2800</v>
      </c>
      <c r="V1918" s="63">
        <v>2</v>
      </c>
      <c r="W1918" s="63" t="s">
        <v>3139</v>
      </c>
      <c r="X1918" s="63">
        <v>7</v>
      </c>
      <c r="Y1918" s="63" t="s">
        <v>3094</v>
      </c>
      <c r="Z1918" s="63">
        <v>7308</v>
      </c>
      <c r="AA1918" s="63" t="s">
        <v>3134</v>
      </c>
      <c r="AB1918" s="63">
        <v>2</v>
      </c>
      <c r="AC1918" s="63" t="s">
        <v>1364</v>
      </c>
      <c r="AD1918" s="63" t="s">
        <v>17421</v>
      </c>
      <c r="AG1918">
        <v>7456622</v>
      </c>
      <c r="AH1918" t="s">
        <v>26525</v>
      </c>
      <c r="AI1918" t="s">
        <v>26526</v>
      </c>
    </row>
    <row r="1919" spans="21:35" x14ac:dyDescent="0.3">
      <c r="U1919" s="63">
        <v>2801</v>
      </c>
      <c r="V1919" s="63">
        <v>0</v>
      </c>
      <c r="W1919" s="63" t="s">
        <v>3140</v>
      </c>
      <c r="X1919" s="63">
        <v>7</v>
      </c>
      <c r="Y1919" s="63" t="s">
        <v>3094</v>
      </c>
      <c r="Z1919" s="63">
        <v>7308</v>
      </c>
      <c r="AA1919" s="63" t="s">
        <v>3134</v>
      </c>
      <c r="AB1919" s="63">
        <v>2</v>
      </c>
      <c r="AC1919" s="63" t="s">
        <v>1364</v>
      </c>
      <c r="AD1919" s="63" t="s">
        <v>17421</v>
      </c>
      <c r="AG1919" s="72">
        <v>7456829</v>
      </c>
      <c r="AH1919" s="1" t="s">
        <v>23235</v>
      </c>
      <c r="AI1919" s="1" t="s">
        <v>23236</v>
      </c>
    </row>
    <row r="1920" spans="21:35" x14ac:dyDescent="0.3">
      <c r="U1920" s="63">
        <v>2802</v>
      </c>
      <c r="V1920" s="63">
        <v>9</v>
      </c>
      <c r="W1920" s="63" t="s">
        <v>3141</v>
      </c>
      <c r="X1920" s="63">
        <v>7</v>
      </c>
      <c r="Y1920" s="63" t="s">
        <v>3094</v>
      </c>
      <c r="Z1920" s="63">
        <v>7308</v>
      </c>
      <c r="AA1920" s="63" t="s">
        <v>3134</v>
      </c>
      <c r="AB1920" s="63">
        <v>2</v>
      </c>
      <c r="AC1920" s="63" t="s">
        <v>1364</v>
      </c>
      <c r="AD1920" s="63" t="s">
        <v>17421</v>
      </c>
      <c r="AG1920" s="72">
        <v>7457559</v>
      </c>
      <c r="AH1920" s="1" t="s">
        <v>23351</v>
      </c>
      <c r="AI1920" s="1" t="s">
        <v>23352</v>
      </c>
    </row>
    <row r="1921" spans="21:35" x14ac:dyDescent="0.3">
      <c r="U1921" s="63">
        <v>2803</v>
      </c>
      <c r="V1921" s="63">
        <v>7</v>
      </c>
      <c r="W1921" s="63" t="s">
        <v>3142</v>
      </c>
      <c r="X1921" s="63">
        <v>7</v>
      </c>
      <c r="Y1921" s="63" t="s">
        <v>3094</v>
      </c>
      <c r="Z1921" s="63">
        <v>7308</v>
      </c>
      <c r="AA1921" s="63" t="s">
        <v>3134</v>
      </c>
      <c r="AB1921" s="63">
        <v>2</v>
      </c>
      <c r="AC1921" s="63" t="s">
        <v>1364</v>
      </c>
      <c r="AD1921" s="63" t="s">
        <v>17421</v>
      </c>
      <c r="AG1921" s="63">
        <v>7458050</v>
      </c>
      <c r="AH1921" s="63" t="s">
        <v>27279</v>
      </c>
      <c r="AI1921" s="63" t="s">
        <v>27280</v>
      </c>
    </row>
    <row r="1922" spans="21:35" x14ac:dyDescent="0.3">
      <c r="U1922" s="63">
        <v>2804</v>
      </c>
      <c r="V1922" s="63">
        <v>5</v>
      </c>
      <c r="W1922" s="63" t="s">
        <v>3143</v>
      </c>
      <c r="X1922" s="63">
        <v>7</v>
      </c>
      <c r="Y1922" s="63" t="s">
        <v>3094</v>
      </c>
      <c r="Z1922" s="63">
        <v>7308</v>
      </c>
      <c r="AA1922" s="63" t="s">
        <v>3134</v>
      </c>
      <c r="AB1922" s="63">
        <v>2</v>
      </c>
      <c r="AC1922" s="63" t="s">
        <v>1364</v>
      </c>
      <c r="AD1922" s="63" t="s">
        <v>17421</v>
      </c>
      <c r="AG1922" s="72">
        <v>7458759</v>
      </c>
      <c r="AH1922" s="1" t="s">
        <v>24193</v>
      </c>
      <c r="AI1922" s="1" t="s">
        <v>24194</v>
      </c>
    </row>
    <row r="1923" spans="21:35" x14ac:dyDescent="0.3">
      <c r="U1923" s="63">
        <v>2805</v>
      </c>
      <c r="V1923" s="63">
        <v>3</v>
      </c>
      <c r="W1923" s="63" t="s">
        <v>3144</v>
      </c>
      <c r="X1923" s="63">
        <v>7</v>
      </c>
      <c r="Y1923" s="63" t="s">
        <v>3094</v>
      </c>
      <c r="Z1923" s="63">
        <v>7308</v>
      </c>
      <c r="AA1923" s="63" t="s">
        <v>3134</v>
      </c>
      <c r="AB1923" s="63">
        <v>2</v>
      </c>
      <c r="AC1923" s="63" t="s">
        <v>1364</v>
      </c>
      <c r="AD1923" s="63" t="s">
        <v>17421</v>
      </c>
      <c r="AG1923" s="72">
        <v>7460134</v>
      </c>
      <c r="AH1923" s="1" t="s">
        <v>23739</v>
      </c>
      <c r="AI1923" s="1" t="s">
        <v>23740</v>
      </c>
    </row>
    <row r="1924" spans="21:35" x14ac:dyDescent="0.3">
      <c r="U1924" s="63">
        <v>2806</v>
      </c>
      <c r="V1924" s="63">
        <v>1</v>
      </c>
      <c r="W1924" s="63" t="s">
        <v>3145</v>
      </c>
      <c r="X1924" s="63">
        <v>7</v>
      </c>
      <c r="Y1924" s="63" t="s">
        <v>3094</v>
      </c>
      <c r="Z1924" s="63">
        <v>7308</v>
      </c>
      <c r="AA1924" s="63" t="s">
        <v>3134</v>
      </c>
      <c r="AB1924" s="63">
        <v>2</v>
      </c>
      <c r="AC1924" s="63" t="s">
        <v>1364</v>
      </c>
      <c r="AD1924" s="63" t="s">
        <v>17421</v>
      </c>
      <c r="AG1924" s="63">
        <v>7460337</v>
      </c>
      <c r="AH1924" s="63" t="s">
        <v>27083</v>
      </c>
      <c r="AI1924" s="63" t="s">
        <v>27084</v>
      </c>
    </row>
    <row r="1925" spans="21:35" x14ac:dyDescent="0.3">
      <c r="U1925" s="63">
        <v>2809</v>
      </c>
      <c r="V1925" s="63">
        <v>6</v>
      </c>
      <c r="W1925" s="63" t="s">
        <v>3146</v>
      </c>
      <c r="X1925" s="63">
        <v>7</v>
      </c>
      <c r="Y1925" s="63" t="s">
        <v>3094</v>
      </c>
      <c r="Z1925" s="63">
        <v>7308</v>
      </c>
      <c r="AA1925" s="63" t="s">
        <v>3134</v>
      </c>
      <c r="AB1925" s="63">
        <v>2</v>
      </c>
      <c r="AC1925" s="63" t="s">
        <v>1364</v>
      </c>
      <c r="AD1925" s="63" t="s">
        <v>17421</v>
      </c>
      <c r="AG1925" s="72">
        <v>7460598</v>
      </c>
      <c r="AH1925" s="1" t="s">
        <v>23179</v>
      </c>
      <c r="AI1925" s="1" t="s">
        <v>23180</v>
      </c>
    </row>
    <row r="1926" spans="21:35" x14ac:dyDescent="0.3">
      <c r="U1926" s="63">
        <v>2814</v>
      </c>
      <c r="V1926" s="63">
        <v>2</v>
      </c>
      <c r="W1926" s="63" t="s">
        <v>1718</v>
      </c>
      <c r="X1926" s="63">
        <v>7</v>
      </c>
      <c r="Y1926" s="63" t="s">
        <v>3094</v>
      </c>
      <c r="Z1926" s="63">
        <v>7308</v>
      </c>
      <c r="AA1926" s="63" t="s">
        <v>3134</v>
      </c>
      <c r="AB1926" s="63">
        <v>2</v>
      </c>
      <c r="AC1926" s="63" t="s">
        <v>1364</v>
      </c>
      <c r="AD1926" s="63" t="s">
        <v>17421</v>
      </c>
      <c r="AG1926" s="63">
        <v>7460840</v>
      </c>
      <c r="AH1926" s="63" t="s">
        <v>25577</v>
      </c>
      <c r="AI1926" s="63" t="s">
        <v>25578</v>
      </c>
    </row>
    <row r="1927" spans="21:35" x14ac:dyDescent="0.3">
      <c r="U1927" s="63">
        <v>2815</v>
      </c>
      <c r="V1927" s="63">
        <v>0</v>
      </c>
      <c r="W1927" s="63" t="s">
        <v>3147</v>
      </c>
      <c r="X1927" s="63">
        <v>7</v>
      </c>
      <c r="Y1927" s="63" t="s">
        <v>3094</v>
      </c>
      <c r="Z1927" s="63">
        <v>7308</v>
      </c>
      <c r="AA1927" s="63" t="s">
        <v>3134</v>
      </c>
      <c r="AB1927" s="63">
        <v>2</v>
      </c>
      <c r="AC1927" s="63" t="s">
        <v>1364</v>
      </c>
      <c r="AD1927" s="63" t="s">
        <v>17421</v>
      </c>
      <c r="AG1927" s="63">
        <v>7461592</v>
      </c>
      <c r="AH1927" s="63" t="s">
        <v>27031</v>
      </c>
      <c r="AI1927" s="63" t="s">
        <v>27032</v>
      </c>
    </row>
    <row r="1928" spans="21:35" x14ac:dyDescent="0.3">
      <c r="U1928" s="63">
        <v>2816</v>
      </c>
      <c r="V1928" s="63">
        <v>9</v>
      </c>
      <c r="W1928" s="63" t="s">
        <v>3148</v>
      </c>
      <c r="X1928" s="63">
        <v>7</v>
      </c>
      <c r="Y1928" s="63" t="s">
        <v>3094</v>
      </c>
      <c r="Z1928" s="63">
        <v>7308</v>
      </c>
      <c r="AA1928" s="63" t="s">
        <v>3134</v>
      </c>
      <c r="AB1928" s="63">
        <v>2</v>
      </c>
      <c r="AC1928" s="63" t="s">
        <v>1364</v>
      </c>
      <c r="AD1928" s="63" t="s">
        <v>17421</v>
      </c>
      <c r="AG1928" s="72">
        <v>7461606</v>
      </c>
      <c r="AH1928" s="1" t="s">
        <v>22209</v>
      </c>
      <c r="AI1928" s="1" t="s">
        <v>22210</v>
      </c>
    </row>
    <row r="1929" spans="21:35" x14ac:dyDescent="0.3">
      <c r="U1929" s="63">
        <v>2817</v>
      </c>
      <c r="V1929" s="63">
        <v>7</v>
      </c>
      <c r="W1929" s="63" t="s">
        <v>3149</v>
      </c>
      <c r="X1929" s="63">
        <v>7</v>
      </c>
      <c r="Y1929" s="63" t="s">
        <v>3094</v>
      </c>
      <c r="Z1929" s="63">
        <v>7308</v>
      </c>
      <c r="AA1929" s="63" t="s">
        <v>3134</v>
      </c>
      <c r="AB1929" s="63">
        <v>2</v>
      </c>
      <c r="AC1929" s="63" t="s">
        <v>1364</v>
      </c>
      <c r="AD1929" s="63" t="s">
        <v>17421</v>
      </c>
      <c r="AG1929">
        <v>7463606</v>
      </c>
      <c r="AH1929" t="s">
        <v>27724</v>
      </c>
      <c r="AI1929" t="s">
        <v>27725</v>
      </c>
    </row>
    <row r="1930" spans="21:35" x14ac:dyDescent="0.3">
      <c r="U1930" s="63">
        <v>2819</v>
      </c>
      <c r="V1930" s="63">
        <v>3</v>
      </c>
      <c r="W1930" s="63" t="s">
        <v>3150</v>
      </c>
      <c r="X1930" s="63">
        <v>7</v>
      </c>
      <c r="Y1930" s="63" t="s">
        <v>3094</v>
      </c>
      <c r="Z1930" s="63">
        <v>7308</v>
      </c>
      <c r="AA1930" s="63" t="s">
        <v>3134</v>
      </c>
      <c r="AB1930" s="63">
        <v>2</v>
      </c>
      <c r="AC1930" s="63" t="s">
        <v>1364</v>
      </c>
      <c r="AD1930" s="63" t="s">
        <v>17421</v>
      </c>
      <c r="AG1930">
        <v>7463764</v>
      </c>
      <c r="AH1930" t="s">
        <v>27293</v>
      </c>
      <c r="AI1930" t="s">
        <v>27294</v>
      </c>
    </row>
    <row r="1931" spans="21:35" x14ac:dyDescent="0.3">
      <c r="U1931" s="63">
        <v>2820</v>
      </c>
      <c r="V1931" s="63">
        <v>7</v>
      </c>
      <c r="W1931" s="63" t="s">
        <v>3151</v>
      </c>
      <c r="X1931" s="63">
        <v>7</v>
      </c>
      <c r="Y1931" s="63" t="s">
        <v>3094</v>
      </c>
      <c r="Z1931" s="63">
        <v>7308</v>
      </c>
      <c r="AA1931" s="63" t="s">
        <v>3134</v>
      </c>
      <c r="AB1931" s="63">
        <v>2</v>
      </c>
      <c r="AC1931" s="63" t="s">
        <v>1364</v>
      </c>
      <c r="AD1931" s="63" t="s">
        <v>17421</v>
      </c>
      <c r="AG1931" s="72">
        <v>7464138</v>
      </c>
      <c r="AH1931" s="1" t="s">
        <v>23529</v>
      </c>
      <c r="AI1931" s="1" t="s">
        <v>23530</v>
      </c>
    </row>
    <row r="1932" spans="21:35" x14ac:dyDescent="0.3">
      <c r="U1932" s="63">
        <v>2821</v>
      </c>
      <c r="V1932" s="63">
        <v>5</v>
      </c>
      <c r="W1932" s="63" t="s">
        <v>3152</v>
      </c>
      <c r="X1932" s="63">
        <v>7</v>
      </c>
      <c r="Y1932" s="63" t="s">
        <v>3094</v>
      </c>
      <c r="Z1932" s="63">
        <v>7308</v>
      </c>
      <c r="AA1932" s="63" t="s">
        <v>3134</v>
      </c>
      <c r="AB1932" s="63">
        <v>3</v>
      </c>
      <c r="AC1932" s="63" t="s">
        <v>1288</v>
      </c>
      <c r="AD1932" s="63" t="s">
        <v>17421</v>
      </c>
      <c r="AG1932" s="63">
        <v>7465628</v>
      </c>
      <c r="AH1932" s="63" t="s">
        <v>28178</v>
      </c>
      <c r="AI1932" s="63" t="s">
        <v>28179</v>
      </c>
    </row>
    <row r="1933" spans="21:35" x14ac:dyDescent="0.3">
      <c r="U1933" s="63">
        <v>2822</v>
      </c>
      <c r="V1933" s="63">
        <v>3</v>
      </c>
      <c r="W1933" s="63" t="s">
        <v>3153</v>
      </c>
      <c r="X1933" s="63">
        <v>7</v>
      </c>
      <c r="Y1933" s="63" t="s">
        <v>3094</v>
      </c>
      <c r="Z1933" s="63">
        <v>7306</v>
      </c>
      <c r="AA1933" s="63" t="s">
        <v>3154</v>
      </c>
      <c r="AB1933" s="63">
        <v>2</v>
      </c>
      <c r="AC1933" s="63" t="s">
        <v>1364</v>
      </c>
      <c r="AD1933" s="63" t="s">
        <v>17421</v>
      </c>
      <c r="AG1933">
        <v>7466783</v>
      </c>
      <c r="AH1933" t="s">
        <v>25573</v>
      </c>
      <c r="AI1933" t="s">
        <v>25574</v>
      </c>
    </row>
    <row r="1934" spans="21:35" x14ac:dyDescent="0.3">
      <c r="U1934" s="63">
        <v>2823</v>
      </c>
      <c r="V1934" s="63">
        <v>1</v>
      </c>
      <c r="W1934" s="63" t="s">
        <v>3120</v>
      </c>
      <c r="X1934" s="63">
        <v>7</v>
      </c>
      <c r="Y1934" s="63" t="s">
        <v>3094</v>
      </c>
      <c r="Z1934" s="63">
        <v>7306</v>
      </c>
      <c r="AA1934" s="63" t="s">
        <v>3154</v>
      </c>
      <c r="AB1934" s="63">
        <v>2</v>
      </c>
      <c r="AC1934" s="63" t="s">
        <v>1364</v>
      </c>
      <c r="AD1934" s="63" t="s">
        <v>17421</v>
      </c>
      <c r="AG1934" s="63">
        <v>7466904</v>
      </c>
      <c r="AH1934" s="63" t="s">
        <v>26077</v>
      </c>
      <c r="AI1934" s="63" t="s">
        <v>26078</v>
      </c>
    </row>
    <row r="1935" spans="21:35" x14ac:dyDescent="0.3">
      <c r="U1935" s="63">
        <v>2825</v>
      </c>
      <c r="V1935" s="63">
        <v>8</v>
      </c>
      <c r="W1935" s="63" t="s">
        <v>3155</v>
      </c>
      <c r="X1935" s="63">
        <v>7</v>
      </c>
      <c r="Y1935" s="63" t="s">
        <v>3094</v>
      </c>
      <c r="Z1935" s="63">
        <v>7306</v>
      </c>
      <c r="AA1935" s="63" t="s">
        <v>3154</v>
      </c>
      <c r="AB1935" s="63">
        <v>2</v>
      </c>
      <c r="AC1935" s="63" t="s">
        <v>1364</v>
      </c>
      <c r="AD1935" s="63" t="s">
        <v>17421</v>
      </c>
      <c r="AG1935" s="63">
        <v>7467247</v>
      </c>
      <c r="AH1935" s="63" t="s">
        <v>25299</v>
      </c>
      <c r="AI1935" s="63" t="s">
        <v>25300</v>
      </c>
    </row>
    <row r="1936" spans="21:35" x14ac:dyDescent="0.3">
      <c r="U1936" s="63">
        <v>2826</v>
      </c>
      <c r="V1936" s="63">
        <v>6</v>
      </c>
      <c r="W1936" s="63" t="s">
        <v>3156</v>
      </c>
      <c r="X1936" s="63">
        <v>7</v>
      </c>
      <c r="Y1936" s="63" t="s">
        <v>3094</v>
      </c>
      <c r="Z1936" s="63">
        <v>7306</v>
      </c>
      <c r="AA1936" s="63" t="s">
        <v>3154</v>
      </c>
      <c r="AB1936" s="63">
        <v>2</v>
      </c>
      <c r="AC1936" s="63" t="s">
        <v>1364</v>
      </c>
      <c r="AD1936" s="63" t="s">
        <v>17421</v>
      </c>
      <c r="AG1936">
        <v>7468065</v>
      </c>
      <c r="AH1936" t="s">
        <v>27622</v>
      </c>
      <c r="AI1936" t="s">
        <v>27623</v>
      </c>
    </row>
    <row r="1937" spans="21:35" x14ac:dyDescent="0.3">
      <c r="U1937" s="63">
        <v>2827</v>
      </c>
      <c r="V1937" s="63">
        <v>4</v>
      </c>
      <c r="W1937" s="63" t="s">
        <v>3157</v>
      </c>
      <c r="X1937" s="63">
        <v>7</v>
      </c>
      <c r="Y1937" s="63" t="s">
        <v>3094</v>
      </c>
      <c r="Z1937" s="63">
        <v>7306</v>
      </c>
      <c r="AA1937" s="63" t="s">
        <v>3154</v>
      </c>
      <c r="AB1937" s="63">
        <v>2</v>
      </c>
      <c r="AC1937" s="63" t="s">
        <v>1364</v>
      </c>
      <c r="AD1937" s="63" t="s">
        <v>17421</v>
      </c>
      <c r="AG1937" s="72">
        <v>7469447</v>
      </c>
      <c r="AH1937" s="1" t="s">
        <v>23973</v>
      </c>
      <c r="AI1937" s="1" t="s">
        <v>23974</v>
      </c>
    </row>
    <row r="1938" spans="21:35" x14ac:dyDescent="0.3">
      <c r="U1938" s="63">
        <v>2828</v>
      </c>
      <c r="V1938" s="63">
        <v>2</v>
      </c>
      <c r="W1938" s="63" t="s">
        <v>17484</v>
      </c>
      <c r="X1938" s="63">
        <v>7</v>
      </c>
      <c r="Y1938" s="63" t="s">
        <v>3094</v>
      </c>
      <c r="Z1938" s="63">
        <v>7306</v>
      </c>
      <c r="AA1938" s="63" t="s">
        <v>3154</v>
      </c>
      <c r="AB1938" s="63">
        <v>2</v>
      </c>
      <c r="AC1938" s="63" t="s">
        <v>1364</v>
      </c>
      <c r="AD1938" s="63" t="s">
        <v>17423</v>
      </c>
      <c r="AG1938" s="72">
        <v>7471700</v>
      </c>
      <c r="AH1938" s="1" t="s">
        <v>24387</v>
      </c>
      <c r="AI1938" s="1" t="s">
        <v>24388</v>
      </c>
    </row>
    <row r="1939" spans="21:35" x14ac:dyDescent="0.3">
      <c r="U1939" s="63">
        <v>2829</v>
      </c>
      <c r="V1939" s="63">
        <v>0</v>
      </c>
      <c r="W1939" s="63" t="s">
        <v>3158</v>
      </c>
      <c r="X1939" s="63">
        <v>7</v>
      </c>
      <c r="Y1939" s="63" t="s">
        <v>3094</v>
      </c>
      <c r="Z1939" s="63">
        <v>7306</v>
      </c>
      <c r="AA1939" s="63" t="s">
        <v>3154</v>
      </c>
      <c r="AB1939" s="63">
        <v>2</v>
      </c>
      <c r="AC1939" s="63" t="s">
        <v>1364</v>
      </c>
      <c r="AD1939" s="63" t="s">
        <v>17421</v>
      </c>
      <c r="AG1939">
        <v>7474338</v>
      </c>
      <c r="AH1939" t="s">
        <v>25051</v>
      </c>
      <c r="AI1939" t="s">
        <v>25052</v>
      </c>
    </row>
    <row r="1940" spans="21:35" x14ac:dyDescent="0.3">
      <c r="U1940" s="63">
        <v>2830</v>
      </c>
      <c r="V1940" s="63">
        <v>4</v>
      </c>
      <c r="W1940" s="63" t="s">
        <v>3159</v>
      </c>
      <c r="X1940" s="63">
        <v>7</v>
      </c>
      <c r="Y1940" s="63" t="s">
        <v>3094</v>
      </c>
      <c r="Z1940" s="63">
        <v>7306</v>
      </c>
      <c r="AA1940" s="63" t="s">
        <v>3154</v>
      </c>
      <c r="AB1940" s="63">
        <v>2</v>
      </c>
      <c r="AC1940" s="63" t="s">
        <v>1364</v>
      </c>
      <c r="AD1940" s="63" t="s">
        <v>17421</v>
      </c>
      <c r="AG1940" s="72">
        <v>7476055</v>
      </c>
      <c r="AH1940" s="1" t="s">
        <v>24231</v>
      </c>
      <c r="AI1940" s="1" t="s">
        <v>24232</v>
      </c>
    </row>
    <row r="1941" spans="21:35" x14ac:dyDescent="0.3">
      <c r="U1941" s="63">
        <v>2831</v>
      </c>
      <c r="V1941" s="63">
        <v>2</v>
      </c>
      <c r="W1941" s="63" t="s">
        <v>3160</v>
      </c>
      <c r="X1941" s="63">
        <v>7</v>
      </c>
      <c r="Y1941" s="63" t="s">
        <v>3094</v>
      </c>
      <c r="Z1941" s="63">
        <v>7306</v>
      </c>
      <c r="AA1941" s="63" t="s">
        <v>3154</v>
      </c>
      <c r="AB1941" s="63">
        <v>2</v>
      </c>
      <c r="AC1941" s="63" t="s">
        <v>1364</v>
      </c>
      <c r="AD1941" s="63" t="s">
        <v>17421</v>
      </c>
      <c r="AG1941" s="72">
        <v>7477138</v>
      </c>
      <c r="AH1941" s="1" t="s">
        <v>23741</v>
      </c>
      <c r="AI1941" s="1" t="s">
        <v>23742</v>
      </c>
    </row>
    <row r="1942" spans="21:35" x14ac:dyDescent="0.3">
      <c r="U1942" s="63">
        <v>2832</v>
      </c>
      <c r="V1942" s="63">
        <v>0</v>
      </c>
      <c r="W1942" s="63" t="s">
        <v>3161</v>
      </c>
      <c r="X1942" s="63">
        <v>7</v>
      </c>
      <c r="Y1942" s="63" t="s">
        <v>3094</v>
      </c>
      <c r="Z1942" s="63">
        <v>7306</v>
      </c>
      <c r="AA1942" s="63" t="s">
        <v>3154</v>
      </c>
      <c r="AB1942" s="63">
        <v>2</v>
      </c>
      <c r="AC1942" s="63" t="s">
        <v>1364</v>
      </c>
      <c r="AD1942" s="63" t="s">
        <v>17421</v>
      </c>
      <c r="AG1942" s="72">
        <v>7477568</v>
      </c>
      <c r="AH1942" s="1" t="s">
        <v>22665</v>
      </c>
      <c r="AI1942" s="1" t="s">
        <v>22666</v>
      </c>
    </row>
    <row r="1943" spans="21:35" x14ac:dyDescent="0.3">
      <c r="U1943" s="63">
        <v>2833</v>
      </c>
      <c r="V1943" s="63">
        <v>9</v>
      </c>
      <c r="W1943" s="63" t="s">
        <v>3162</v>
      </c>
      <c r="X1943" s="63">
        <v>7</v>
      </c>
      <c r="Y1943" s="63" t="s">
        <v>3094</v>
      </c>
      <c r="Z1943" s="63">
        <v>7306</v>
      </c>
      <c r="AA1943" s="63" t="s">
        <v>3154</v>
      </c>
      <c r="AB1943" s="63">
        <v>3</v>
      </c>
      <c r="AC1943" s="63" t="s">
        <v>1288</v>
      </c>
      <c r="AD1943" s="63" t="s">
        <v>17421</v>
      </c>
      <c r="AG1943" s="63">
        <v>7478641</v>
      </c>
      <c r="AH1943" s="63" t="s">
        <v>27812</v>
      </c>
      <c r="AI1943" s="63" t="s">
        <v>27813</v>
      </c>
    </row>
    <row r="1944" spans="21:35" x14ac:dyDescent="0.3">
      <c r="U1944" s="63">
        <v>2835</v>
      </c>
      <c r="V1944" s="63">
        <v>5</v>
      </c>
      <c r="W1944" s="63" t="s">
        <v>3163</v>
      </c>
      <c r="X1944" s="63">
        <v>7</v>
      </c>
      <c r="Y1944" s="63" t="s">
        <v>3094</v>
      </c>
      <c r="Z1944" s="63">
        <v>7304</v>
      </c>
      <c r="AA1944" s="63" t="s">
        <v>3164</v>
      </c>
      <c r="AB1944" s="63">
        <v>2</v>
      </c>
      <c r="AC1944" s="63" t="s">
        <v>1364</v>
      </c>
      <c r="AD1944" s="63" t="s">
        <v>17421</v>
      </c>
      <c r="AG1944" s="72">
        <v>7478781</v>
      </c>
      <c r="AH1944" s="1" t="s">
        <v>22663</v>
      </c>
      <c r="AI1944" s="1" t="s">
        <v>22664</v>
      </c>
    </row>
    <row r="1945" spans="21:35" x14ac:dyDescent="0.3">
      <c r="U1945" s="63">
        <v>2836</v>
      </c>
      <c r="V1945" s="63">
        <v>3</v>
      </c>
      <c r="W1945" s="63" t="s">
        <v>3165</v>
      </c>
      <c r="X1945" s="63">
        <v>7</v>
      </c>
      <c r="Y1945" s="63" t="s">
        <v>3094</v>
      </c>
      <c r="Z1945" s="63">
        <v>7304</v>
      </c>
      <c r="AA1945" s="63" t="s">
        <v>3164</v>
      </c>
      <c r="AB1945" s="63">
        <v>2</v>
      </c>
      <c r="AC1945" s="63" t="s">
        <v>1364</v>
      </c>
      <c r="AD1945" s="63" t="s">
        <v>17421</v>
      </c>
      <c r="AG1945">
        <v>7479742</v>
      </c>
      <c r="AH1945" t="s">
        <v>27964</v>
      </c>
      <c r="AI1945" t="s">
        <v>27965</v>
      </c>
    </row>
    <row r="1946" spans="21:35" x14ac:dyDescent="0.3">
      <c r="U1946" s="63">
        <v>2837</v>
      </c>
      <c r="V1946" s="63">
        <v>1</v>
      </c>
      <c r="W1946" s="63" t="s">
        <v>17485</v>
      </c>
      <c r="X1946" s="63">
        <v>7</v>
      </c>
      <c r="Y1946" s="63" t="s">
        <v>3094</v>
      </c>
      <c r="Z1946" s="63">
        <v>7304</v>
      </c>
      <c r="AA1946" s="63" t="s">
        <v>3164</v>
      </c>
      <c r="AB1946" s="63">
        <v>2</v>
      </c>
      <c r="AC1946" s="63" t="s">
        <v>1364</v>
      </c>
      <c r="AD1946" s="63" t="s">
        <v>17423</v>
      </c>
      <c r="AG1946" s="63">
        <v>7482516</v>
      </c>
      <c r="AH1946" s="63" t="s">
        <v>25097</v>
      </c>
      <c r="AI1946" s="63" t="s">
        <v>25098</v>
      </c>
    </row>
    <row r="1947" spans="21:35" x14ac:dyDescent="0.3">
      <c r="U1947" s="63">
        <v>2839</v>
      </c>
      <c r="V1947" s="63">
        <v>8</v>
      </c>
      <c r="W1947" s="63" t="s">
        <v>2479</v>
      </c>
      <c r="X1947" s="63">
        <v>7</v>
      </c>
      <c r="Y1947" s="63" t="s">
        <v>3094</v>
      </c>
      <c r="Z1947" s="63">
        <v>7304</v>
      </c>
      <c r="AA1947" s="63" t="s">
        <v>3164</v>
      </c>
      <c r="AB1947" s="63">
        <v>2</v>
      </c>
      <c r="AC1947" s="63" t="s">
        <v>1364</v>
      </c>
      <c r="AD1947" s="63" t="s">
        <v>17421</v>
      </c>
      <c r="AG1947" s="72">
        <v>7482700</v>
      </c>
      <c r="AH1947" s="1" t="s">
        <v>24049</v>
      </c>
      <c r="AI1947" s="1" t="s">
        <v>24050</v>
      </c>
    </row>
    <row r="1948" spans="21:35" x14ac:dyDescent="0.3">
      <c r="U1948" s="63">
        <v>2840</v>
      </c>
      <c r="V1948" s="63">
        <v>1</v>
      </c>
      <c r="W1948" s="63" t="s">
        <v>3166</v>
      </c>
      <c r="X1948" s="63">
        <v>7</v>
      </c>
      <c r="Y1948" s="63" t="s">
        <v>3094</v>
      </c>
      <c r="Z1948" s="63">
        <v>7304</v>
      </c>
      <c r="AA1948" s="63" t="s">
        <v>3164</v>
      </c>
      <c r="AB1948" s="63">
        <v>2</v>
      </c>
      <c r="AC1948" s="63" t="s">
        <v>1364</v>
      </c>
      <c r="AD1948" s="63" t="s">
        <v>17421</v>
      </c>
      <c r="AG1948">
        <v>7483138</v>
      </c>
      <c r="AH1948" t="s">
        <v>25013</v>
      </c>
      <c r="AI1948" t="s">
        <v>25014</v>
      </c>
    </row>
    <row r="1949" spans="21:35" x14ac:dyDescent="0.3">
      <c r="U1949" s="63">
        <v>2842</v>
      </c>
      <c r="V1949" s="63">
        <v>8</v>
      </c>
      <c r="W1949" s="63" t="s">
        <v>3167</v>
      </c>
      <c r="X1949" s="63">
        <v>7</v>
      </c>
      <c r="Y1949" s="63" t="s">
        <v>3094</v>
      </c>
      <c r="Z1949" s="63">
        <v>7304</v>
      </c>
      <c r="AA1949" s="63" t="s">
        <v>3164</v>
      </c>
      <c r="AB1949" s="63">
        <v>2</v>
      </c>
      <c r="AC1949" s="63" t="s">
        <v>1364</v>
      </c>
      <c r="AD1949" s="63" t="s">
        <v>17421</v>
      </c>
      <c r="AG1949" s="72">
        <v>7483627</v>
      </c>
      <c r="AH1949" s="1" t="s">
        <v>23519</v>
      </c>
      <c r="AI1949" s="1" t="s">
        <v>23520</v>
      </c>
    </row>
    <row r="1950" spans="21:35" x14ac:dyDescent="0.3">
      <c r="U1950" s="63">
        <v>2843</v>
      </c>
      <c r="V1950" s="63">
        <v>6</v>
      </c>
      <c r="W1950" s="63" t="s">
        <v>3168</v>
      </c>
      <c r="X1950" s="63">
        <v>7</v>
      </c>
      <c r="Y1950" s="63" t="s">
        <v>3094</v>
      </c>
      <c r="Z1950" s="63">
        <v>7304</v>
      </c>
      <c r="AA1950" s="63" t="s">
        <v>3164</v>
      </c>
      <c r="AB1950" s="63">
        <v>2</v>
      </c>
      <c r="AC1950" s="63" t="s">
        <v>1364</v>
      </c>
      <c r="AD1950" s="63" t="s">
        <v>17421</v>
      </c>
      <c r="AG1950">
        <v>7483838</v>
      </c>
      <c r="AH1950" t="s">
        <v>25175</v>
      </c>
      <c r="AI1950" t="s">
        <v>25176</v>
      </c>
    </row>
    <row r="1951" spans="21:35" x14ac:dyDescent="0.3">
      <c r="U1951" s="63">
        <v>2844</v>
      </c>
      <c r="V1951" s="63">
        <v>4</v>
      </c>
      <c r="W1951" s="63" t="s">
        <v>3169</v>
      </c>
      <c r="X1951" s="63">
        <v>7</v>
      </c>
      <c r="Y1951" s="63" t="s">
        <v>3094</v>
      </c>
      <c r="Z1951" s="63">
        <v>7304</v>
      </c>
      <c r="AA1951" s="63" t="s">
        <v>3164</v>
      </c>
      <c r="AB1951" s="63">
        <v>2</v>
      </c>
      <c r="AC1951" s="63" t="s">
        <v>1364</v>
      </c>
      <c r="AD1951" s="63" t="s">
        <v>17421</v>
      </c>
      <c r="AG1951">
        <v>7484114</v>
      </c>
      <c r="AH1951" t="s">
        <v>26471</v>
      </c>
      <c r="AI1951" t="s">
        <v>26472</v>
      </c>
    </row>
    <row r="1952" spans="21:35" x14ac:dyDescent="0.3">
      <c r="U1952" s="63">
        <v>2845</v>
      </c>
      <c r="V1952" s="63">
        <v>2</v>
      </c>
      <c r="W1952" s="63" t="s">
        <v>3170</v>
      </c>
      <c r="X1952" s="63">
        <v>7</v>
      </c>
      <c r="Y1952" s="63" t="s">
        <v>3094</v>
      </c>
      <c r="Z1952" s="63">
        <v>7304</v>
      </c>
      <c r="AA1952" s="63" t="s">
        <v>3164</v>
      </c>
      <c r="AB1952" s="63">
        <v>2</v>
      </c>
      <c r="AC1952" s="63" t="s">
        <v>1364</v>
      </c>
      <c r="AD1952" s="63" t="s">
        <v>17421</v>
      </c>
      <c r="AG1952" s="72">
        <v>7485028</v>
      </c>
      <c r="AH1952" s="1" t="s">
        <v>23941</v>
      </c>
      <c r="AI1952" s="1" t="s">
        <v>23942</v>
      </c>
    </row>
    <row r="1953" spans="21:35" x14ac:dyDescent="0.3">
      <c r="U1953" s="63">
        <v>2846</v>
      </c>
      <c r="V1953" s="63">
        <v>0</v>
      </c>
      <c r="W1953" s="63" t="s">
        <v>3171</v>
      </c>
      <c r="X1953" s="63">
        <v>7</v>
      </c>
      <c r="Y1953" s="63" t="s">
        <v>3094</v>
      </c>
      <c r="Z1953" s="63">
        <v>7304</v>
      </c>
      <c r="AA1953" s="63" t="s">
        <v>3164</v>
      </c>
      <c r="AB1953" s="63">
        <v>2</v>
      </c>
      <c r="AC1953" s="63" t="s">
        <v>1364</v>
      </c>
      <c r="AD1953" s="63" t="s">
        <v>17421</v>
      </c>
      <c r="AG1953" s="72">
        <v>7485543</v>
      </c>
      <c r="AH1953" s="1" t="s">
        <v>23925</v>
      </c>
      <c r="AI1953" s="1" t="s">
        <v>23926</v>
      </c>
    </row>
    <row r="1954" spans="21:35" x14ac:dyDescent="0.3">
      <c r="U1954" s="63">
        <v>2847</v>
      </c>
      <c r="V1954" s="63">
        <v>9</v>
      </c>
      <c r="W1954" s="63" t="s">
        <v>3172</v>
      </c>
      <c r="X1954" s="63">
        <v>7</v>
      </c>
      <c r="Y1954" s="63" t="s">
        <v>3094</v>
      </c>
      <c r="Z1954" s="63">
        <v>7304</v>
      </c>
      <c r="AA1954" s="63" t="s">
        <v>3164</v>
      </c>
      <c r="AB1954" s="63">
        <v>2</v>
      </c>
      <c r="AC1954" s="63" t="s">
        <v>1364</v>
      </c>
      <c r="AD1954" s="63" t="s">
        <v>17421</v>
      </c>
      <c r="AG1954" s="72">
        <v>7486201</v>
      </c>
      <c r="AH1954" s="1" t="s">
        <v>22387</v>
      </c>
      <c r="AI1954" s="1" t="s">
        <v>22388</v>
      </c>
    </row>
    <row r="1955" spans="21:35" x14ac:dyDescent="0.3">
      <c r="U1955" s="63">
        <v>2848</v>
      </c>
      <c r="V1955" s="63">
        <v>7</v>
      </c>
      <c r="W1955" s="63" t="s">
        <v>3173</v>
      </c>
      <c r="X1955" s="63">
        <v>7</v>
      </c>
      <c r="Y1955" s="63" t="s">
        <v>3094</v>
      </c>
      <c r="Z1955" s="63">
        <v>7304</v>
      </c>
      <c r="AA1955" s="63" t="s">
        <v>3164</v>
      </c>
      <c r="AB1955" s="63">
        <v>2</v>
      </c>
      <c r="AC1955" s="63" t="s">
        <v>1364</v>
      </c>
      <c r="AD1955" s="63" t="s">
        <v>17421</v>
      </c>
      <c r="AG1955" s="72">
        <v>7487786</v>
      </c>
      <c r="AH1955" s="1" t="s">
        <v>24677</v>
      </c>
      <c r="AI1955" s="1" t="s">
        <v>24678</v>
      </c>
    </row>
    <row r="1956" spans="21:35" x14ac:dyDescent="0.3">
      <c r="U1956" s="63">
        <v>2850</v>
      </c>
      <c r="V1956" s="63">
        <v>9</v>
      </c>
      <c r="W1956" s="63" t="s">
        <v>3174</v>
      </c>
      <c r="X1956" s="63">
        <v>7</v>
      </c>
      <c r="Y1956" s="63" t="s">
        <v>3094</v>
      </c>
      <c r="Z1956" s="63">
        <v>7304</v>
      </c>
      <c r="AA1956" s="63" t="s">
        <v>3164</v>
      </c>
      <c r="AB1956" s="63">
        <v>2</v>
      </c>
      <c r="AC1956" s="63" t="s">
        <v>1364</v>
      </c>
      <c r="AD1956" s="63" t="s">
        <v>17421</v>
      </c>
      <c r="AG1956" s="72">
        <v>7489029</v>
      </c>
      <c r="AH1956" s="1" t="s">
        <v>23259</v>
      </c>
      <c r="AI1956" s="1" t="s">
        <v>23260</v>
      </c>
    </row>
    <row r="1957" spans="21:35" x14ac:dyDescent="0.3">
      <c r="U1957" s="63">
        <v>2851</v>
      </c>
      <c r="V1957" s="63">
        <v>7</v>
      </c>
      <c r="W1957" s="63" t="s">
        <v>3175</v>
      </c>
      <c r="X1957" s="63">
        <v>7</v>
      </c>
      <c r="Y1957" s="63" t="s">
        <v>3094</v>
      </c>
      <c r="Z1957" s="63">
        <v>7304</v>
      </c>
      <c r="AA1957" s="63" t="s">
        <v>3164</v>
      </c>
      <c r="AB1957" s="63">
        <v>2</v>
      </c>
      <c r="AC1957" s="63" t="s">
        <v>1364</v>
      </c>
      <c r="AD1957" s="63" t="s">
        <v>17421</v>
      </c>
      <c r="AG1957" s="72">
        <v>7491088</v>
      </c>
      <c r="AH1957" s="1" t="s">
        <v>24441</v>
      </c>
      <c r="AI1957" s="1" t="s">
        <v>24442</v>
      </c>
    </row>
    <row r="1958" spans="21:35" x14ac:dyDescent="0.3">
      <c r="U1958" s="63">
        <v>2852</v>
      </c>
      <c r="V1958" s="63">
        <v>5</v>
      </c>
      <c r="W1958" s="63" t="s">
        <v>17486</v>
      </c>
      <c r="X1958" s="63">
        <v>7</v>
      </c>
      <c r="Y1958" s="63" t="s">
        <v>3094</v>
      </c>
      <c r="Z1958" s="63">
        <v>7304</v>
      </c>
      <c r="AA1958" s="63" t="s">
        <v>3164</v>
      </c>
      <c r="AB1958" s="63">
        <v>2</v>
      </c>
      <c r="AC1958" s="63" t="s">
        <v>1364</v>
      </c>
      <c r="AD1958" s="63" t="s">
        <v>17423</v>
      </c>
      <c r="AG1958" s="72">
        <v>7491223</v>
      </c>
      <c r="AH1958" s="1" t="s">
        <v>22067</v>
      </c>
      <c r="AI1958" s="1" t="s">
        <v>22068</v>
      </c>
    </row>
    <row r="1959" spans="21:35" x14ac:dyDescent="0.3">
      <c r="U1959" s="63">
        <v>2854</v>
      </c>
      <c r="V1959" s="63">
        <v>1</v>
      </c>
      <c r="W1959" s="63" t="s">
        <v>3176</v>
      </c>
      <c r="X1959" s="63">
        <v>7</v>
      </c>
      <c r="Y1959" s="63" t="s">
        <v>3094</v>
      </c>
      <c r="Z1959" s="63">
        <v>7304</v>
      </c>
      <c r="AA1959" s="63" t="s">
        <v>3164</v>
      </c>
      <c r="AB1959" s="63">
        <v>2</v>
      </c>
      <c r="AC1959" s="63" t="s">
        <v>1364</v>
      </c>
      <c r="AD1959" s="63" t="s">
        <v>17421</v>
      </c>
      <c r="AG1959" s="72">
        <v>7491383</v>
      </c>
      <c r="AH1959" s="1" t="s">
        <v>22923</v>
      </c>
      <c r="AI1959" s="1" t="s">
        <v>22924</v>
      </c>
    </row>
    <row r="1960" spans="21:35" x14ac:dyDescent="0.3">
      <c r="U1960" s="63">
        <v>2856</v>
      </c>
      <c r="V1960" s="63">
        <v>8</v>
      </c>
      <c r="W1960" s="63" t="s">
        <v>3177</v>
      </c>
      <c r="X1960" s="63">
        <v>7</v>
      </c>
      <c r="Y1960" s="63" t="s">
        <v>3094</v>
      </c>
      <c r="Z1960" s="63">
        <v>7304</v>
      </c>
      <c r="AA1960" s="63" t="s">
        <v>3164</v>
      </c>
      <c r="AB1960" s="63">
        <v>2</v>
      </c>
      <c r="AC1960" s="63" t="s">
        <v>1364</v>
      </c>
      <c r="AD1960" s="63" t="s">
        <v>17421</v>
      </c>
      <c r="AG1960">
        <v>7491498</v>
      </c>
      <c r="AH1960" t="s">
        <v>25005</v>
      </c>
      <c r="AI1960" t="s">
        <v>25006</v>
      </c>
    </row>
    <row r="1961" spans="21:35" x14ac:dyDescent="0.3">
      <c r="U1961" s="63">
        <v>2858</v>
      </c>
      <c r="V1961" s="63">
        <v>4</v>
      </c>
      <c r="W1961" s="63" t="s">
        <v>3178</v>
      </c>
      <c r="X1961" s="63">
        <v>7</v>
      </c>
      <c r="Y1961" s="63" t="s">
        <v>3094</v>
      </c>
      <c r="Z1961" s="63">
        <v>7304</v>
      </c>
      <c r="AA1961" s="63" t="s">
        <v>3164</v>
      </c>
      <c r="AB1961" s="63">
        <v>2</v>
      </c>
      <c r="AC1961" s="63" t="s">
        <v>1364</v>
      </c>
      <c r="AD1961" s="63" t="s">
        <v>17421</v>
      </c>
      <c r="AG1961" s="72">
        <v>7491949</v>
      </c>
      <c r="AH1961" s="1" t="s">
        <v>22125</v>
      </c>
      <c r="AI1961" s="1" t="s">
        <v>22126</v>
      </c>
    </row>
    <row r="1962" spans="21:35" x14ac:dyDescent="0.3">
      <c r="U1962" s="63">
        <v>2859</v>
      </c>
      <c r="V1962" s="63">
        <v>2</v>
      </c>
      <c r="W1962" s="63" t="s">
        <v>3179</v>
      </c>
      <c r="X1962" s="63">
        <v>7</v>
      </c>
      <c r="Y1962" s="63" t="s">
        <v>3094</v>
      </c>
      <c r="Z1962" s="63">
        <v>7304</v>
      </c>
      <c r="AA1962" s="63" t="s">
        <v>3164</v>
      </c>
      <c r="AB1962" s="63">
        <v>2</v>
      </c>
      <c r="AC1962" s="63" t="s">
        <v>1364</v>
      </c>
      <c r="AD1962" s="63" t="s">
        <v>17421</v>
      </c>
      <c r="AG1962" s="72">
        <v>7493802</v>
      </c>
      <c r="AH1962" s="1" t="s">
        <v>23215</v>
      </c>
      <c r="AI1962" s="1" t="s">
        <v>23216</v>
      </c>
    </row>
    <row r="1963" spans="21:35" x14ac:dyDescent="0.3">
      <c r="U1963" s="63">
        <v>2860</v>
      </c>
      <c r="V1963" s="63">
        <v>6</v>
      </c>
      <c r="W1963" s="63" t="s">
        <v>3180</v>
      </c>
      <c r="X1963" s="63">
        <v>7</v>
      </c>
      <c r="Y1963" s="63" t="s">
        <v>3094</v>
      </c>
      <c r="Z1963" s="63">
        <v>7304</v>
      </c>
      <c r="AA1963" s="63" t="s">
        <v>3164</v>
      </c>
      <c r="AB1963" s="63">
        <v>2</v>
      </c>
      <c r="AC1963" s="63" t="s">
        <v>1364</v>
      </c>
      <c r="AD1963" s="63" t="s">
        <v>17421</v>
      </c>
      <c r="AG1963" s="72">
        <v>7494867</v>
      </c>
      <c r="AH1963" s="1" t="s">
        <v>23737</v>
      </c>
      <c r="AI1963" s="1" t="s">
        <v>23738</v>
      </c>
    </row>
    <row r="1964" spans="21:35" x14ac:dyDescent="0.3">
      <c r="U1964" s="63">
        <v>2861</v>
      </c>
      <c r="V1964" s="63">
        <v>4</v>
      </c>
      <c r="W1964" s="63" t="s">
        <v>3181</v>
      </c>
      <c r="X1964" s="63">
        <v>7</v>
      </c>
      <c r="Y1964" s="63" t="s">
        <v>3094</v>
      </c>
      <c r="Z1964" s="63">
        <v>7304</v>
      </c>
      <c r="AA1964" s="63" t="s">
        <v>3164</v>
      </c>
      <c r="AB1964" s="63">
        <v>2</v>
      </c>
      <c r="AC1964" s="63" t="s">
        <v>1364</v>
      </c>
      <c r="AD1964" s="63" t="s">
        <v>17421</v>
      </c>
      <c r="AG1964" s="72">
        <v>7495105</v>
      </c>
      <c r="AH1964" s="1" t="s">
        <v>21919</v>
      </c>
      <c r="AI1964" s="1" t="s">
        <v>21920</v>
      </c>
    </row>
    <row r="1965" spans="21:35" x14ac:dyDescent="0.3">
      <c r="U1965" s="63">
        <v>2862</v>
      </c>
      <c r="V1965" s="63">
        <v>2</v>
      </c>
      <c r="W1965" s="63" t="s">
        <v>3182</v>
      </c>
      <c r="X1965" s="63">
        <v>7</v>
      </c>
      <c r="Y1965" s="63" t="s">
        <v>3094</v>
      </c>
      <c r="Z1965" s="63">
        <v>7304</v>
      </c>
      <c r="AA1965" s="63" t="s">
        <v>3164</v>
      </c>
      <c r="AB1965" s="63">
        <v>3</v>
      </c>
      <c r="AC1965" s="63" t="s">
        <v>1288</v>
      </c>
      <c r="AD1965" s="63" t="s">
        <v>17421</v>
      </c>
      <c r="AG1965" s="72">
        <v>7495315</v>
      </c>
      <c r="AH1965" s="1" t="s">
        <v>22051</v>
      </c>
      <c r="AI1965" s="1" t="s">
        <v>22052</v>
      </c>
    </row>
    <row r="1966" spans="21:35" x14ac:dyDescent="0.3">
      <c r="U1966" s="63">
        <v>2863</v>
      </c>
      <c r="V1966" s="63">
        <v>0</v>
      </c>
      <c r="W1966" s="63" t="s">
        <v>3183</v>
      </c>
      <c r="X1966" s="63">
        <v>7</v>
      </c>
      <c r="Y1966" s="63" t="s">
        <v>3094</v>
      </c>
      <c r="Z1966" s="63">
        <v>7304</v>
      </c>
      <c r="AA1966" s="63" t="s">
        <v>3164</v>
      </c>
      <c r="AB1966" s="63">
        <v>3</v>
      </c>
      <c r="AC1966" s="63" t="s">
        <v>1288</v>
      </c>
      <c r="AD1966" s="63" t="s">
        <v>17421</v>
      </c>
      <c r="AG1966" s="72">
        <v>7495429</v>
      </c>
      <c r="AH1966" s="1" t="s">
        <v>24525</v>
      </c>
      <c r="AI1966" s="1" t="s">
        <v>24526</v>
      </c>
    </row>
    <row r="1967" spans="21:35" x14ac:dyDescent="0.3">
      <c r="U1967" s="63">
        <v>2865</v>
      </c>
      <c r="V1967" s="63">
        <v>7</v>
      </c>
      <c r="W1967" s="63" t="s">
        <v>3184</v>
      </c>
      <c r="X1967" s="63">
        <v>7</v>
      </c>
      <c r="Y1967" s="63" t="s">
        <v>3094</v>
      </c>
      <c r="Z1967" s="63">
        <v>7304</v>
      </c>
      <c r="AA1967" s="63" t="s">
        <v>3164</v>
      </c>
      <c r="AB1967" s="63">
        <v>5</v>
      </c>
      <c r="AC1967" s="63" t="s">
        <v>1336</v>
      </c>
      <c r="AD1967" s="63" t="s">
        <v>17421</v>
      </c>
      <c r="AG1967" s="72">
        <v>7495477</v>
      </c>
      <c r="AH1967" s="1" t="s">
        <v>23659</v>
      </c>
      <c r="AI1967" s="1" t="s">
        <v>23660</v>
      </c>
    </row>
    <row r="1968" spans="21:35" x14ac:dyDescent="0.3">
      <c r="U1968" s="63">
        <v>2866</v>
      </c>
      <c r="V1968" s="63">
        <v>5</v>
      </c>
      <c r="W1968" s="63" t="s">
        <v>3185</v>
      </c>
      <c r="X1968" s="63">
        <v>7</v>
      </c>
      <c r="Y1968" s="63" t="s">
        <v>3094</v>
      </c>
      <c r="Z1968" s="63">
        <v>7307</v>
      </c>
      <c r="AA1968" s="63" t="s">
        <v>3186</v>
      </c>
      <c r="AB1968" s="63">
        <v>2</v>
      </c>
      <c r="AC1968" s="63" t="s">
        <v>1364</v>
      </c>
      <c r="AD1968" s="63" t="s">
        <v>17421</v>
      </c>
      <c r="AG1968" s="63">
        <v>7496110</v>
      </c>
      <c r="AH1968" s="63" t="s">
        <v>27898</v>
      </c>
      <c r="AI1968" s="63" t="s">
        <v>27899</v>
      </c>
    </row>
    <row r="1969" spans="21:35" x14ac:dyDescent="0.3">
      <c r="U1969" s="63">
        <v>2867</v>
      </c>
      <c r="V1969" s="63">
        <v>3</v>
      </c>
      <c r="W1969" s="63" t="s">
        <v>3187</v>
      </c>
      <c r="X1969" s="63">
        <v>7</v>
      </c>
      <c r="Y1969" s="63" t="s">
        <v>3094</v>
      </c>
      <c r="Z1969" s="63">
        <v>7307</v>
      </c>
      <c r="AA1969" s="63" t="s">
        <v>3186</v>
      </c>
      <c r="AB1969" s="63">
        <v>2</v>
      </c>
      <c r="AC1969" s="63" t="s">
        <v>1364</v>
      </c>
      <c r="AD1969" s="63" t="s">
        <v>17421</v>
      </c>
      <c r="AG1969" s="63">
        <v>7496457</v>
      </c>
      <c r="AH1969" s="63" t="s">
        <v>25803</v>
      </c>
      <c r="AI1969" s="63" t="s">
        <v>25804</v>
      </c>
    </row>
    <row r="1970" spans="21:35" x14ac:dyDescent="0.3">
      <c r="U1970" s="63">
        <v>2868</v>
      </c>
      <c r="V1970" s="63">
        <v>1</v>
      </c>
      <c r="W1970" s="63" t="s">
        <v>3188</v>
      </c>
      <c r="X1970" s="63">
        <v>7</v>
      </c>
      <c r="Y1970" s="63" t="s">
        <v>3094</v>
      </c>
      <c r="Z1970" s="63">
        <v>7307</v>
      </c>
      <c r="AA1970" s="63" t="s">
        <v>3186</v>
      </c>
      <c r="AB1970" s="63">
        <v>2</v>
      </c>
      <c r="AC1970" s="63" t="s">
        <v>1364</v>
      </c>
      <c r="AD1970" s="63" t="s">
        <v>17421</v>
      </c>
      <c r="AG1970" s="72">
        <v>7496491</v>
      </c>
      <c r="AH1970" s="1" t="s">
        <v>23085</v>
      </c>
      <c r="AI1970" s="1" t="s">
        <v>23086</v>
      </c>
    </row>
    <row r="1971" spans="21:35" x14ac:dyDescent="0.3">
      <c r="U1971" s="63">
        <v>2870</v>
      </c>
      <c r="V1971" s="63">
        <v>3</v>
      </c>
      <c r="W1971" s="63" t="s">
        <v>3189</v>
      </c>
      <c r="X1971" s="63">
        <v>7</v>
      </c>
      <c r="Y1971" s="63" t="s">
        <v>3094</v>
      </c>
      <c r="Z1971" s="63">
        <v>7307</v>
      </c>
      <c r="AA1971" s="63" t="s">
        <v>3186</v>
      </c>
      <c r="AB1971" s="63">
        <v>2</v>
      </c>
      <c r="AC1971" s="63" t="s">
        <v>1364</v>
      </c>
      <c r="AD1971" s="63" t="s">
        <v>17421</v>
      </c>
      <c r="AG1971" s="63">
        <v>7496513</v>
      </c>
      <c r="AH1971" s="63" t="s">
        <v>27604</v>
      </c>
      <c r="AI1971" s="63" t="s">
        <v>27605</v>
      </c>
    </row>
    <row r="1972" spans="21:35" x14ac:dyDescent="0.3">
      <c r="U1972" s="63">
        <v>2871</v>
      </c>
      <c r="V1972" s="63">
        <v>1</v>
      </c>
      <c r="W1972" s="63" t="s">
        <v>3190</v>
      </c>
      <c r="X1972" s="63">
        <v>7</v>
      </c>
      <c r="Y1972" s="63" t="s">
        <v>3094</v>
      </c>
      <c r="Z1972" s="63">
        <v>7307</v>
      </c>
      <c r="AA1972" s="63" t="s">
        <v>3186</v>
      </c>
      <c r="AB1972" s="63">
        <v>2</v>
      </c>
      <c r="AC1972" s="63" t="s">
        <v>1364</v>
      </c>
      <c r="AD1972" s="63" t="s">
        <v>17421</v>
      </c>
      <c r="AG1972" s="63">
        <v>7496831</v>
      </c>
      <c r="AH1972" s="63" t="s">
        <v>25687</v>
      </c>
      <c r="AI1972" s="63" t="s">
        <v>25688</v>
      </c>
    </row>
    <row r="1973" spans="21:35" x14ac:dyDescent="0.3">
      <c r="U1973" s="63">
        <v>2873</v>
      </c>
      <c r="V1973" s="63">
        <v>8</v>
      </c>
      <c r="W1973" s="63" t="s">
        <v>3191</v>
      </c>
      <c r="X1973" s="63">
        <v>7</v>
      </c>
      <c r="Y1973" s="63" t="s">
        <v>3094</v>
      </c>
      <c r="Z1973" s="63">
        <v>7307</v>
      </c>
      <c r="AA1973" s="63" t="s">
        <v>3186</v>
      </c>
      <c r="AB1973" s="63">
        <v>2</v>
      </c>
      <c r="AC1973" s="63" t="s">
        <v>1364</v>
      </c>
      <c r="AD1973" s="63" t="s">
        <v>17421</v>
      </c>
      <c r="AG1973" s="72">
        <v>7496877</v>
      </c>
      <c r="AH1973" s="1" t="s">
        <v>22223</v>
      </c>
      <c r="AI1973" s="1" t="s">
        <v>22224</v>
      </c>
    </row>
    <row r="1974" spans="21:35" x14ac:dyDescent="0.3">
      <c r="U1974" s="63">
        <v>2874</v>
      </c>
      <c r="V1974" s="63">
        <v>6</v>
      </c>
      <c r="W1974" s="63" t="s">
        <v>3192</v>
      </c>
      <c r="X1974" s="63">
        <v>7</v>
      </c>
      <c r="Y1974" s="63" t="s">
        <v>3094</v>
      </c>
      <c r="Z1974" s="63">
        <v>7307</v>
      </c>
      <c r="AA1974" s="63" t="s">
        <v>3186</v>
      </c>
      <c r="AB1974" s="63">
        <v>2</v>
      </c>
      <c r="AC1974" s="63" t="s">
        <v>1364</v>
      </c>
      <c r="AD1974" s="63" t="s">
        <v>17421</v>
      </c>
      <c r="AG1974" s="63">
        <v>7497268</v>
      </c>
      <c r="AH1974" s="63" t="s">
        <v>27850</v>
      </c>
      <c r="AI1974" s="63" t="s">
        <v>27851</v>
      </c>
    </row>
    <row r="1975" spans="21:35" x14ac:dyDescent="0.3">
      <c r="U1975" s="63">
        <v>2875</v>
      </c>
      <c r="V1975" s="63">
        <v>4</v>
      </c>
      <c r="W1975" s="63" t="s">
        <v>3193</v>
      </c>
      <c r="X1975" s="63">
        <v>7</v>
      </c>
      <c r="Y1975" s="63" t="s">
        <v>3094</v>
      </c>
      <c r="Z1975" s="63">
        <v>7307</v>
      </c>
      <c r="AA1975" s="63" t="s">
        <v>3186</v>
      </c>
      <c r="AB1975" s="63">
        <v>2</v>
      </c>
      <c r="AC1975" s="63" t="s">
        <v>1364</v>
      </c>
      <c r="AD1975" s="63" t="s">
        <v>17421</v>
      </c>
      <c r="AG1975">
        <v>7497559</v>
      </c>
      <c r="AH1975" t="s">
        <v>25489</v>
      </c>
      <c r="AI1975" t="s">
        <v>25490</v>
      </c>
    </row>
    <row r="1976" spans="21:35" x14ac:dyDescent="0.3">
      <c r="U1976" s="63">
        <v>2876</v>
      </c>
      <c r="V1976" s="63">
        <v>2</v>
      </c>
      <c r="W1976" s="63" t="s">
        <v>3194</v>
      </c>
      <c r="X1976" s="63">
        <v>7</v>
      </c>
      <c r="Y1976" s="63" t="s">
        <v>3094</v>
      </c>
      <c r="Z1976" s="63">
        <v>7307</v>
      </c>
      <c r="AA1976" s="63" t="s">
        <v>3186</v>
      </c>
      <c r="AB1976" s="63">
        <v>2</v>
      </c>
      <c r="AC1976" s="63" t="s">
        <v>1364</v>
      </c>
      <c r="AD1976" s="63" t="s">
        <v>17421</v>
      </c>
      <c r="AG1976" s="63">
        <v>7498235</v>
      </c>
      <c r="AH1976" s="63" t="s">
        <v>26749</v>
      </c>
      <c r="AI1976" s="63" t="s">
        <v>26750</v>
      </c>
    </row>
    <row r="1977" spans="21:35" x14ac:dyDescent="0.3">
      <c r="U1977" s="63">
        <v>2877</v>
      </c>
      <c r="V1977" s="63">
        <v>0</v>
      </c>
      <c r="W1977" s="63" t="s">
        <v>3195</v>
      </c>
      <c r="X1977" s="63">
        <v>7</v>
      </c>
      <c r="Y1977" s="63" t="s">
        <v>3094</v>
      </c>
      <c r="Z1977" s="63">
        <v>7307</v>
      </c>
      <c r="AA1977" s="63" t="s">
        <v>3186</v>
      </c>
      <c r="AB1977" s="63">
        <v>2</v>
      </c>
      <c r="AC1977" s="63" t="s">
        <v>1364</v>
      </c>
      <c r="AD1977" s="63" t="s">
        <v>17421</v>
      </c>
      <c r="AG1977" s="63">
        <v>7499627</v>
      </c>
      <c r="AH1977" s="63" t="s">
        <v>27798</v>
      </c>
      <c r="AI1977" s="63" t="s">
        <v>27799</v>
      </c>
    </row>
    <row r="1978" spans="21:35" x14ac:dyDescent="0.3">
      <c r="U1978" s="63">
        <v>2878</v>
      </c>
      <c r="V1978" s="63">
        <v>9</v>
      </c>
      <c r="W1978" s="63" t="s">
        <v>17487</v>
      </c>
      <c r="X1978" s="63">
        <v>7</v>
      </c>
      <c r="Y1978" s="63" t="s">
        <v>3094</v>
      </c>
      <c r="Z1978" s="63">
        <v>7307</v>
      </c>
      <c r="AA1978" s="63" t="s">
        <v>3186</v>
      </c>
      <c r="AB1978" s="63">
        <v>2</v>
      </c>
      <c r="AC1978" s="63" t="s">
        <v>1364</v>
      </c>
      <c r="AD1978" s="63" t="s">
        <v>17423</v>
      </c>
      <c r="AG1978" s="72">
        <v>7500648</v>
      </c>
      <c r="AH1978" s="1" t="s">
        <v>22687</v>
      </c>
      <c r="AI1978" s="1" t="s">
        <v>22688</v>
      </c>
    </row>
    <row r="1979" spans="21:35" x14ac:dyDescent="0.3">
      <c r="U1979" s="63">
        <v>2879</v>
      </c>
      <c r="V1979" s="63">
        <v>7</v>
      </c>
      <c r="W1979" s="63" t="s">
        <v>3196</v>
      </c>
      <c r="X1979" s="63">
        <v>7</v>
      </c>
      <c r="Y1979" s="63" t="s">
        <v>3094</v>
      </c>
      <c r="Z1979" s="63">
        <v>7309</v>
      </c>
      <c r="AA1979" s="63" t="s">
        <v>3197</v>
      </c>
      <c r="AB1979" s="63">
        <v>2</v>
      </c>
      <c r="AC1979" s="63" t="s">
        <v>1364</v>
      </c>
      <c r="AD1979" s="63" t="s">
        <v>17421</v>
      </c>
      <c r="AG1979" s="72">
        <v>7504403</v>
      </c>
      <c r="AH1979" s="1" t="s">
        <v>22971</v>
      </c>
      <c r="AI1979" s="1" t="s">
        <v>22972</v>
      </c>
    </row>
    <row r="1980" spans="21:35" x14ac:dyDescent="0.3">
      <c r="U1980" s="63">
        <v>2882</v>
      </c>
      <c r="V1980" s="63">
        <v>7</v>
      </c>
      <c r="W1980" s="63" t="s">
        <v>3198</v>
      </c>
      <c r="X1980" s="63">
        <v>7</v>
      </c>
      <c r="Y1980" s="63" t="s">
        <v>3094</v>
      </c>
      <c r="Z1980" s="63">
        <v>7302</v>
      </c>
      <c r="AA1980" s="63" t="s">
        <v>3199</v>
      </c>
      <c r="AB1980" s="63">
        <v>2</v>
      </c>
      <c r="AC1980" s="63" t="s">
        <v>1364</v>
      </c>
      <c r="AD1980" s="63" t="s">
        <v>17421</v>
      </c>
      <c r="AG1980" s="72">
        <v>7507125</v>
      </c>
      <c r="AH1980" s="1" t="s">
        <v>22251</v>
      </c>
      <c r="AI1980" s="1" t="s">
        <v>22252</v>
      </c>
    </row>
    <row r="1981" spans="21:35" x14ac:dyDescent="0.3">
      <c r="U1981" s="63">
        <v>2883</v>
      </c>
      <c r="V1981" s="63">
        <v>5</v>
      </c>
      <c r="W1981" s="63" t="s">
        <v>3200</v>
      </c>
      <c r="X1981" s="63">
        <v>7</v>
      </c>
      <c r="Y1981" s="63" t="s">
        <v>3094</v>
      </c>
      <c r="Z1981" s="63">
        <v>7302</v>
      </c>
      <c r="AA1981" s="63" t="s">
        <v>3199</v>
      </c>
      <c r="AB1981" s="63">
        <v>2</v>
      </c>
      <c r="AC1981" s="63" t="s">
        <v>1364</v>
      </c>
      <c r="AD1981" s="63" t="s">
        <v>17421</v>
      </c>
      <c r="AG1981" s="63">
        <v>7508701</v>
      </c>
      <c r="AH1981" s="63" t="s">
        <v>25379</v>
      </c>
      <c r="AI1981" s="63" t="s">
        <v>25380</v>
      </c>
    </row>
    <row r="1982" spans="21:35" x14ac:dyDescent="0.3">
      <c r="U1982" s="63">
        <v>2884</v>
      </c>
      <c r="V1982" s="63">
        <v>3</v>
      </c>
      <c r="W1982" s="63" t="s">
        <v>3201</v>
      </c>
      <c r="X1982" s="63">
        <v>7</v>
      </c>
      <c r="Y1982" s="63" t="s">
        <v>3094</v>
      </c>
      <c r="Z1982" s="63">
        <v>7302</v>
      </c>
      <c r="AA1982" s="63" t="s">
        <v>3199</v>
      </c>
      <c r="AB1982" s="63">
        <v>2</v>
      </c>
      <c r="AC1982" s="63" t="s">
        <v>1364</v>
      </c>
      <c r="AD1982" s="63" t="s">
        <v>17421</v>
      </c>
      <c r="AG1982" s="63">
        <v>7509070</v>
      </c>
      <c r="AH1982" s="63" t="s">
        <v>25065</v>
      </c>
      <c r="AI1982" s="63" t="s">
        <v>25066</v>
      </c>
    </row>
    <row r="1983" spans="21:35" x14ac:dyDescent="0.3">
      <c r="U1983" s="63">
        <v>2885</v>
      </c>
      <c r="V1983" s="63">
        <v>1</v>
      </c>
      <c r="W1983" s="63" t="s">
        <v>3202</v>
      </c>
      <c r="X1983" s="63">
        <v>7</v>
      </c>
      <c r="Y1983" s="63" t="s">
        <v>3094</v>
      </c>
      <c r="Z1983" s="63">
        <v>7302</v>
      </c>
      <c r="AA1983" s="63" t="s">
        <v>3199</v>
      </c>
      <c r="AB1983" s="63">
        <v>2</v>
      </c>
      <c r="AC1983" s="63" t="s">
        <v>1364</v>
      </c>
      <c r="AD1983" s="63" t="s">
        <v>17421</v>
      </c>
      <c r="AG1983">
        <v>7509298</v>
      </c>
      <c r="AH1983" t="s">
        <v>27398</v>
      </c>
      <c r="AI1983" t="s">
        <v>27399</v>
      </c>
    </row>
    <row r="1984" spans="21:35" x14ac:dyDescent="0.3">
      <c r="U1984" s="63">
        <v>2887</v>
      </c>
      <c r="V1984" s="63">
        <v>8</v>
      </c>
      <c r="W1984" s="63" t="s">
        <v>17488</v>
      </c>
      <c r="X1984" s="63">
        <v>7</v>
      </c>
      <c r="Y1984" s="63" t="s">
        <v>3094</v>
      </c>
      <c r="Z1984" s="63">
        <v>7302</v>
      </c>
      <c r="AA1984" s="63" t="s">
        <v>3199</v>
      </c>
      <c r="AB1984" s="63">
        <v>2</v>
      </c>
      <c r="AC1984" s="63" t="s">
        <v>1364</v>
      </c>
      <c r="AD1984" s="63" t="s">
        <v>17423</v>
      </c>
      <c r="AG1984">
        <v>7509371</v>
      </c>
      <c r="AH1984" t="s">
        <v>26599</v>
      </c>
      <c r="AI1984" t="s">
        <v>26600</v>
      </c>
    </row>
    <row r="1985" spans="21:35" x14ac:dyDescent="0.3">
      <c r="U1985" s="63">
        <v>2888</v>
      </c>
      <c r="V1985" s="63">
        <v>6</v>
      </c>
      <c r="W1985" s="63" t="s">
        <v>3203</v>
      </c>
      <c r="X1985" s="63">
        <v>7</v>
      </c>
      <c r="Y1985" s="63" t="s">
        <v>3094</v>
      </c>
      <c r="Z1985" s="63">
        <v>7302</v>
      </c>
      <c r="AA1985" s="63" t="s">
        <v>3199</v>
      </c>
      <c r="AB1985" s="63">
        <v>2</v>
      </c>
      <c r="AC1985" s="63" t="s">
        <v>1364</v>
      </c>
      <c r="AD1985" s="63" t="s">
        <v>17421</v>
      </c>
      <c r="AG1985" s="72">
        <v>7509418</v>
      </c>
      <c r="AH1985" s="1" t="s">
        <v>23275</v>
      </c>
      <c r="AI1985" s="1" t="s">
        <v>23276</v>
      </c>
    </row>
    <row r="1986" spans="21:35" x14ac:dyDescent="0.3">
      <c r="U1986" s="63">
        <v>2890</v>
      </c>
      <c r="V1986" s="63">
        <v>8</v>
      </c>
      <c r="W1986" s="63" t="s">
        <v>3204</v>
      </c>
      <c r="X1986" s="63">
        <v>7</v>
      </c>
      <c r="Y1986" s="63" t="s">
        <v>3094</v>
      </c>
      <c r="Z1986" s="63">
        <v>7302</v>
      </c>
      <c r="AA1986" s="63" t="s">
        <v>3199</v>
      </c>
      <c r="AB1986" s="63">
        <v>2</v>
      </c>
      <c r="AC1986" s="63" t="s">
        <v>1364</v>
      </c>
      <c r="AD1986" s="63" t="s">
        <v>17421</v>
      </c>
      <c r="AG1986" s="72">
        <v>7509773</v>
      </c>
      <c r="AH1986" s="1" t="s">
        <v>23441</v>
      </c>
      <c r="AI1986" s="1" t="s">
        <v>23442</v>
      </c>
    </row>
    <row r="1987" spans="21:35" x14ac:dyDescent="0.3">
      <c r="U1987" s="63">
        <v>2891</v>
      </c>
      <c r="V1987" s="63">
        <v>6</v>
      </c>
      <c r="W1987" s="63" t="s">
        <v>3205</v>
      </c>
      <c r="X1987" s="63">
        <v>7</v>
      </c>
      <c r="Y1987" s="63" t="s">
        <v>3094</v>
      </c>
      <c r="Z1987" s="63">
        <v>7302</v>
      </c>
      <c r="AA1987" s="63" t="s">
        <v>3199</v>
      </c>
      <c r="AB1987" s="63">
        <v>2</v>
      </c>
      <c r="AC1987" s="63" t="s">
        <v>1364</v>
      </c>
      <c r="AD1987" s="63" t="s">
        <v>17421</v>
      </c>
      <c r="AG1987" s="72">
        <v>7509957</v>
      </c>
      <c r="AH1987" s="1" t="s">
        <v>24395</v>
      </c>
      <c r="AI1987" s="1" t="s">
        <v>24396</v>
      </c>
    </row>
    <row r="1988" spans="21:35" x14ac:dyDescent="0.3">
      <c r="U1988" s="63">
        <v>2892</v>
      </c>
      <c r="V1988" s="63">
        <v>4</v>
      </c>
      <c r="W1988" s="63" t="s">
        <v>3206</v>
      </c>
      <c r="X1988" s="63">
        <v>7</v>
      </c>
      <c r="Y1988" s="63" t="s">
        <v>3094</v>
      </c>
      <c r="Z1988" s="63">
        <v>7302</v>
      </c>
      <c r="AA1988" s="63" t="s">
        <v>3199</v>
      </c>
      <c r="AB1988" s="63">
        <v>2</v>
      </c>
      <c r="AC1988" s="63" t="s">
        <v>1364</v>
      </c>
      <c r="AD1988" s="63" t="s">
        <v>17421</v>
      </c>
      <c r="AG1988" s="72">
        <v>7510582</v>
      </c>
      <c r="AH1988" s="1" t="s">
        <v>24859</v>
      </c>
      <c r="AI1988" s="1" t="s">
        <v>24860</v>
      </c>
    </row>
    <row r="1989" spans="21:35" x14ac:dyDescent="0.3">
      <c r="U1989" s="63">
        <v>2893</v>
      </c>
      <c r="V1989" s="63">
        <v>2</v>
      </c>
      <c r="W1989" s="63" t="s">
        <v>3207</v>
      </c>
      <c r="X1989" s="63">
        <v>7</v>
      </c>
      <c r="Y1989" s="63" t="s">
        <v>3094</v>
      </c>
      <c r="Z1989" s="63">
        <v>7302</v>
      </c>
      <c r="AA1989" s="63" t="s">
        <v>3199</v>
      </c>
      <c r="AB1989" s="63">
        <v>2</v>
      </c>
      <c r="AC1989" s="63" t="s">
        <v>1364</v>
      </c>
      <c r="AD1989" s="63" t="s">
        <v>17421</v>
      </c>
      <c r="AG1989" s="72">
        <v>7510772</v>
      </c>
      <c r="AH1989" s="1" t="s">
        <v>23119</v>
      </c>
      <c r="AI1989" s="1" t="s">
        <v>23120</v>
      </c>
    </row>
    <row r="1990" spans="21:35" x14ac:dyDescent="0.3">
      <c r="U1990" s="63">
        <v>2894</v>
      </c>
      <c r="V1990" s="63">
        <v>0</v>
      </c>
      <c r="W1990" s="63" t="s">
        <v>3208</v>
      </c>
      <c r="X1990" s="63">
        <v>7</v>
      </c>
      <c r="Y1990" s="63" t="s">
        <v>3094</v>
      </c>
      <c r="Z1990" s="63">
        <v>7302</v>
      </c>
      <c r="AA1990" s="63" t="s">
        <v>3199</v>
      </c>
      <c r="AB1990" s="63">
        <v>2</v>
      </c>
      <c r="AC1990" s="63" t="s">
        <v>1364</v>
      </c>
      <c r="AD1990" s="63" t="s">
        <v>17421</v>
      </c>
      <c r="AG1990">
        <v>7514691</v>
      </c>
      <c r="AH1990" t="s">
        <v>25533</v>
      </c>
      <c r="AI1990" t="s">
        <v>25534</v>
      </c>
    </row>
    <row r="1991" spans="21:35" x14ac:dyDescent="0.3">
      <c r="U1991" s="63">
        <v>2895</v>
      </c>
      <c r="V1991" s="63">
        <v>9</v>
      </c>
      <c r="W1991" s="63" t="s">
        <v>3209</v>
      </c>
      <c r="X1991" s="63">
        <v>7</v>
      </c>
      <c r="Y1991" s="63" t="s">
        <v>3094</v>
      </c>
      <c r="Z1991" s="63">
        <v>7302</v>
      </c>
      <c r="AA1991" s="63" t="s">
        <v>3199</v>
      </c>
      <c r="AB1991" s="63">
        <v>3</v>
      </c>
      <c r="AC1991" s="63" t="s">
        <v>1288</v>
      </c>
      <c r="AD1991" s="63" t="s">
        <v>17421</v>
      </c>
      <c r="AG1991">
        <v>7521696</v>
      </c>
      <c r="AH1991" t="s">
        <v>25807</v>
      </c>
      <c r="AI1991" t="s">
        <v>25808</v>
      </c>
    </row>
    <row r="1992" spans="21:35" x14ac:dyDescent="0.3">
      <c r="U1992" s="63">
        <v>2896</v>
      </c>
      <c r="V1992" s="63">
        <v>7</v>
      </c>
      <c r="W1992" s="63" t="s">
        <v>3210</v>
      </c>
      <c r="X1992" s="63">
        <v>7</v>
      </c>
      <c r="Y1992" s="63" t="s">
        <v>3094</v>
      </c>
      <c r="Z1992" s="63">
        <v>7303</v>
      </c>
      <c r="AA1992" s="63" t="s">
        <v>3211</v>
      </c>
      <c r="AB1992" s="63">
        <v>2</v>
      </c>
      <c r="AC1992" s="63" t="s">
        <v>1364</v>
      </c>
      <c r="AD1992" s="63" t="s">
        <v>17421</v>
      </c>
      <c r="AG1992" s="72">
        <v>7521708</v>
      </c>
      <c r="AH1992" s="1" t="s">
        <v>21821</v>
      </c>
      <c r="AI1992" s="1" t="s">
        <v>21822</v>
      </c>
    </row>
    <row r="1993" spans="21:35" x14ac:dyDescent="0.3">
      <c r="U1993" s="63">
        <v>2898</v>
      </c>
      <c r="V1993" s="63">
        <v>3</v>
      </c>
      <c r="W1993" s="63" t="s">
        <v>17489</v>
      </c>
      <c r="X1993" s="63">
        <v>7</v>
      </c>
      <c r="Y1993" s="63" t="s">
        <v>3094</v>
      </c>
      <c r="Z1993" s="63">
        <v>7303</v>
      </c>
      <c r="AA1993" s="63" t="s">
        <v>3211</v>
      </c>
      <c r="AB1993" s="63">
        <v>2</v>
      </c>
      <c r="AC1993" s="63" t="s">
        <v>1364</v>
      </c>
      <c r="AD1993" s="63" t="s">
        <v>17423</v>
      </c>
      <c r="AG1993" s="63">
        <v>7521716</v>
      </c>
      <c r="AH1993" s="63" t="s">
        <v>26959</v>
      </c>
      <c r="AI1993" s="63" t="s">
        <v>26960</v>
      </c>
    </row>
    <row r="1994" spans="21:35" x14ac:dyDescent="0.3">
      <c r="U1994" s="63">
        <v>2901</v>
      </c>
      <c r="V1994" s="63">
        <v>7</v>
      </c>
      <c r="W1994" s="63" t="s">
        <v>3212</v>
      </c>
      <c r="X1994" s="63">
        <v>7</v>
      </c>
      <c r="Y1994" s="63" t="s">
        <v>3094</v>
      </c>
      <c r="Z1994" s="63">
        <v>7303</v>
      </c>
      <c r="AA1994" s="63" t="s">
        <v>3211</v>
      </c>
      <c r="AB1994" s="63">
        <v>2</v>
      </c>
      <c r="AC1994" s="63" t="s">
        <v>1364</v>
      </c>
      <c r="AD1994" s="63" t="s">
        <v>17421</v>
      </c>
      <c r="AG1994" s="72">
        <v>7522260</v>
      </c>
      <c r="AH1994" s="1" t="s">
        <v>21895</v>
      </c>
      <c r="AI1994" s="1" t="s">
        <v>21896</v>
      </c>
    </row>
    <row r="1995" spans="21:35" x14ac:dyDescent="0.3">
      <c r="U1995" s="63">
        <v>2903</v>
      </c>
      <c r="V1995" s="63">
        <v>3</v>
      </c>
      <c r="W1995" s="63" t="s">
        <v>3213</v>
      </c>
      <c r="X1995" s="63">
        <v>7</v>
      </c>
      <c r="Y1995" s="63" t="s">
        <v>3094</v>
      </c>
      <c r="Z1995" s="63">
        <v>7303</v>
      </c>
      <c r="AA1995" s="63" t="s">
        <v>3211</v>
      </c>
      <c r="AB1995" s="63">
        <v>2</v>
      </c>
      <c r="AC1995" s="63" t="s">
        <v>1364</v>
      </c>
      <c r="AD1995" s="63" t="s">
        <v>17421</v>
      </c>
      <c r="AG1995" s="72">
        <v>7523151</v>
      </c>
      <c r="AH1995" s="1" t="s">
        <v>21885</v>
      </c>
      <c r="AI1995" s="1" t="s">
        <v>21886</v>
      </c>
    </row>
    <row r="1996" spans="21:35" x14ac:dyDescent="0.3">
      <c r="U1996" s="63">
        <v>2907</v>
      </c>
      <c r="V1996" s="63">
        <v>6</v>
      </c>
      <c r="W1996" s="63" t="s">
        <v>3214</v>
      </c>
      <c r="X1996" s="63">
        <v>7</v>
      </c>
      <c r="Y1996" s="63" t="s">
        <v>3094</v>
      </c>
      <c r="Z1996" s="63">
        <v>7309</v>
      </c>
      <c r="AA1996" s="63" t="s">
        <v>3197</v>
      </c>
      <c r="AB1996" s="63">
        <v>2</v>
      </c>
      <c r="AC1996" s="63" t="s">
        <v>1364</v>
      </c>
      <c r="AD1996" s="63" t="s">
        <v>17421</v>
      </c>
      <c r="AG1996">
        <v>7523653</v>
      </c>
      <c r="AH1996" t="s">
        <v>25567</v>
      </c>
      <c r="AI1996" t="s">
        <v>25568</v>
      </c>
    </row>
    <row r="1997" spans="21:35" x14ac:dyDescent="0.3">
      <c r="U1997" s="63">
        <v>2908</v>
      </c>
      <c r="V1997" s="63">
        <v>4</v>
      </c>
      <c r="W1997" s="63" t="s">
        <v>3215</v>
      </c>
      <c r="X1997" s="63">
        <v>7</v>
      </c>
      <c r="Y1997" s="63" t="s">
        <v>3094</v>
      </c>
      <c r="Z1997" s="63">
        <v>7303</v>
      </c>
      <c r="AA1997" s="63" t="s">
        <v>3211</v>
      </c>
      <c r="AB1997" s="63">
        <v>2</v>
      </c>
      <c r="AC1997" s="63" t="s">
        <v>1364</v>
      </c>
      <c r="AD1997" s="63" t="s">
        <v>17421</v>
      </c>
      <c r="AG1997">
        <v>7523868</v>
      </c>
      <c r="AH1997" t="s">
        <v>26823</v>
      </c>
      <c r="AI1997" t="s">
        <v>26824</v>
      </c>
    </row>
    <row r="1998" spans="21:35" x14ac:dyDescent="0.3">
      <c r="U1998" s="63">
        <v>2909</v>
      </c>
      <c r="V1998" s="63">
        <v>2</v>
      </c>
      <c r="W1998" s="63" t="s">
        <v>3216</v>
      </c>
      <c r="X1998" s="63">
        <v>7</v>
      </c>
      <c r="Y1998" s="63" t="s">
        <v>3094</v>
      </c>
      <c r="Z1998" s="63">
        <v>7309</v>
      </c>
      <c r="AA1998" s="63" t="s">
        <v>3197</v>
      </c>
      <c r="AB1998" s="63">
        <v>2</v>
      </c>
      <c r="AC1998" s="63" t="s">
        <v>1364</v>
      </c>
      <c r="AD1998" s="63" t="s">
        <v>17421</v>
      </c>
      <c r="AG1998" s="72">
        <v>7524143</v>
      </c>
      <c r="AH1998" s="1" t="s">
        <v>21787</v>
      </c>
      <c r="AI1998" s="1" t="s">
        <v>21788</v>
      </c>
    </row>
    <row r="1999" spans="21:35" x14ac:dyDescent="0.3">
      <c r="U1999" s="63">
        <v>2910</v>
      </c>
      <c r="V1999" s="63">
        <v>6</v>
      </c>
      <c r="W1999" s="63" t="s">
        <v>3217</v>
      </c>
      <c r="X1999" s="63">
        <v>7</v>
      </c>
      <c r="Y1999" s="63" t="s">
        <v>3094</v>
      </c>
      <c r="Z1999" s="63">
        <v>7309</v>
      </c>
      <c r="AA1999" s="63" t="s">
        <v>3197</v>
      </c>
      <c r="AB1999" s="63">
        <v>2</v>
      </c>
      <c r="AC1999" s="63" t="s">
        <v>1364</v>
      </c>
      <c r="AD1999" s="63" t="s">
        <v>17421</v>
      </c>
      <c r="AG1999" s="72">
        <v>7524544</v>
      </c>
      <c r="AH1999" s="1" t="s">
        <v>24723</v>
      </c>
      <c r="AI1999" s="1" t="s">
        <v>24724</v>
      </c>
    </row>
    <row r="2000" spans="21:35" x14ac:dyDescent="0.3">
      <c r="U2000" s="63">
        <v>2911</v>
      </c>
      <c r="V2000" s="63">
        <v>4</v>
      </c>
      <c r="W2000" s="63" t="s">
        <v>3218</v>
      </c>
      <c r="X2000" s="63">
        <v>7</v>
      </c>
      <c r="Y2000" s="63" t="s">
        <v>3094</v>
      </c>
      <c r="Z2000" s="63">
        <v>7309</v>
      </c>
      <c r="AA2000" s="63" t="s">
        <v>3197</v>
      </c>
      <c r="AB2000" s="63">
        <v>2</v>
      </c>
      <c r="AC2000" s="63" t="s">
        <v>1364</v>
      </c>
      <c r="AD2000" s="63" t="s">
        <v>17421</v>
      </c>
      <c r="AG2000" s="63">
        <v>7525970</v>
      </c>
      <c r="AH2000" s="63" t="s">
        <v>26829</v>
      </c>
      <c r="AI2000" s="63" t="s">
        <v>26830</v>
      </c>
    </row>
    <row r="2001" spans="21:35" x14ac:dyDescent="0.3">
      <c r="U2001" s="63">
        <v>2914</v>
      </c>
      <c r="V2001" s="63">
        <v>9</v>
      </c>
      <c r="W2001" s="63" t="s">
        <v>3219</v>
      </c>
      <c r="X2001" s="63">
        <v>7</v>
      </c>
      <c r="Y2001" s="63" t="s">
        <v>3094</v>
      </c>
      <c r="Z2001" s="63">
        <v>7309</v>
      </c>
      <c r="AA2001" s="63" t="s">
        <v>3197</v>
      </c>
      <c r="AB2001" s="63">
        <v>2</v>
      </c>
      <c r="AC2001" s="63" t="s">
        <v>1364</v>
      </c>
      <c r="AD2001" s="63" t="s">
        <v>17421</v>
      </c>
      <c r="AG2001" s="63">
        <v>7526688</v>
      </c>
      <c r="AH2001" s="63" t="s">
        <v>26801</v>
      </c>
      <c r="AI2001" s="63" t="s">
        <v>26802</v>
      </c>
    </row>
    <row r="2002" spans="21:35" x14ac:dyDescent="0.3">
      <c r="U2002" s="63">
        <v>2915</v>
      </c>
      <c r="V2002" s="63">
        <v>7</v>
      </c>
      <c r="W2002" s="63" t="s">
        <v>17490</v>
      </c>
      <c r="X2002" s="63">
        <v>7</v>
      </c>
      <c r="Y2002" s="63" t="s">
        <v>3094</v>
      </c>
      <c r="Z2002" s="63">
        <v>7309</v>
      </c>
      <c r="AA2002" s="63" t="s">
        <v>3197</v>
      </c>
      <c r="AB2002" s="63">
        <v>2</v>
      </c>
      <c r="AC2002" s="63" t="s">
        <v>1364</v>
      </c>
      <c r="AD2002" s="63" t="s">
        <v>17423</v>
      </c>
      <c r="AG2002" s="72">
        <v>7527857</v>
      </c>
      <c r="AH2002" s="1" t="s">
        <v>23277</v>
      </c>
      <c r="AI2002" s="1" t="s">
        <v>23278</v>
      </c>
    </row>
    <row r="2003" spans="21:35" x14ac:dyDescent="0.3">
      <c r="U2003" s="63">
        <v>2916</v>
      </c>
      <c r="V2003" s="63">
        <v>5</v>
      </c>
      <c r="W2003" s="63" t="s">
        <v>17491</v>
      </c>
      <c r="X2003" s="63">
        <v>7</v>
      </c>
      <c r="Y2003" s="63" t="s">
        <v>3094</v>
      </c>
      <c r="Z2003" s="63">
        <v>7309</v>
      </c>
      <c r="AA2003" s="63" t="s">
        <v>3197</v>
      </c>
      <c r="AB2003" s="63">
        <v>2</v>
      </c>
      <c r="AC2003" s="63" t="s">
        <v>1364</v>
      </c>
      <c r="AD2003" s="63" t="s">
        <v>17423</v>
      </c>
      <c r="AG2003" s="63">
        <v>7529105</v>
      </c>
      <c r="AH2003" s="63" t="s">
        <v>28218</v>
      </c>
      <c r="AI2003" s="63" t="s">
        <v>28219</v>
      </c>
    </row>
    <row r="2004" spans="21:35" x14ac:dyDescent="0.3">
      <c r="U2004" s="63">
        <v>2917</v>
      </c>
      <c r="V2004" s="63">
        <v>3</v>
      </c>
      <c r="W2004" s="63" t="s">
        <v>3220</v>
      </c>
      <c r="X2004" s="63">
        <v>7</v>
      </c>
      <c r="Y2004" s="63" t="s">
        <v>3094</v>
      </c>
      <c r="Z2004" s="63">
        <v>7305</v>
      </c>
      <c r="AA2004" s="63" t="s">
        <v>3221</v>
      </c>
      <c r="AB2004" s="63">
        <v>2</v>
      </c>
      <c r="AC2004" s="63" t="s">
        <v>1364</v>
      </c>
      <c r="AD2004" s="63" t="s">
        <v>17421</v>
      </c>
      <c r="AG2004" s="72">
        <v>7529712</v>
      </c>
      <c r="AH2004" s="1" t="s">
        <v>24225</v>
      </c>
      <c r="AI2004" s="1" t="s">
        <v>24226</v>
      </c>
    </row>
    <row r="2005" spans="21:35" x14ac:dyDescent="0.3">
      <c r="U2005" s="63">
        <v>2918</v>
      </c>
      <c r="V2005" s="63">
        <v>1</v>
      </c>
      <c r="W2005" s="63" t="s">
        <v>3222</v>
      </c>
      <c r="X2005" s="63">
        <v>7</v>
      </c>
      <c r="Y2005" s="63" t="s">
        <v>3094</v>
      </c>
      <c r="Z2005" s="63">
        <v>7305</v>
      </c>
      <c r="AA2005" s="63" t="s">
        <v>3221</v>
      </c>
      <c r="AB2005" s="63">
        <v>2</v>
      </c>
      <c r="AC2005" s="63" t="s">
        <v>1364</v>
      </c>
      <c r="AD2005" s="63" t="s">
        <v>17421</v>
      </c>
      <c r="AG2005">
        <v>7530097</v>
      </c>
      <c r="AH2005" t="s">
        <v>27718</v>
      </c>
      <c r="AI2005" t="s">
        <v>27719</v>
      </c>
    </row>
    <row r="2006" spans="21:35" x14ac:dyDescent="0.3">
      <c r="U2006" s="63">
        <v>2920</v>
      </c>
      <c r="V2006" s="63">
        <v>3</v>
      </c>
      <c r="W2006" s="63" t="s">
        <v>3223</v>
      </c>
      <c r="X2006" s="63">
        <v>7</v>
      </c>
      <c r="Y2006" s="63" t="s">
        <v>3094</v>
      </c>
      <c r="Z2006" s="63">
        <v>7305</v>
      </c>
      <c r="AA2006" s="63" t="s">
        <v>3221</v>
      </c>
      <c r="AB2006" s="63">
        <v>2</v>
      </c>
      <c r="AC2006" s="63" t="s">
        <v>1364</v>
      </c>
      <c r="AD2006" s="63" t="s">
        <v>17421</v>
      </c>
      <c r="AG2006" s="72">
        <v>7530355</v>
      </c>
      <c r="AH2006" s="1" t="s">
        <v>22657</v>
      </c>
      <c r="AI2006" s="1" t="s">
        <v>22658</v>
      </c>
    </row>
    <row r="2007" spans="21:35" x14ac:dyDescent="0.3">
      <c r="U2007" s="63">
        <v>2921</v>
      </c>
      <c r="V2007" s="63">
        <v>1</v>
      </c>
      <c r="W2007" s="63" t="s">
        <v>3224</v>
      </c>
      <c r="X2007" s="63">
        <v>7</v>
      </c>
      <c r="Y2007" s="63" t="s">
        <v>3094</v>
      </c>
      <c r="Z2007" s="63">
        <v>7305</v>
      </c>
      <c r="AA2007" s="63" t="s">
        <v>3221</v>
      </c>
      <c r="AB2007" s="63">
        <v>2</v>
      </c>
      <c r="AC2007" s="63" t="s">
        <v>1364</v>
      </c>
      <c r="AD2007" s="63" t="s">
        <v>17421</v>
      </c>
      <c r="AG2007" s="72">
        <v>7530742</v>
      </c>
      <c r="AH2007" s="1" t="s">
        <v>23749</v>
      </c>
      <c r="AI2007" s="1" t="s">
        <v>23750</v>
      </c>
    </row>
    <row r="2008" spans="21:35" x14ac:dyDescent="0.3">
      <c r="U2008" s="63">
        <v>2927</v>
      </c>
      <c r="V2008" s="63">
        <v>0</v>
      </c>
      <c r="W2008" s="63" t="s">
        <v>3225</v>
      </c>
      <c r="X2008" s="63">
        <v>7</v>
      </c>
      <c r="Y2008" s="63" t="s">
        <v>3094</v>
      </c>
      <c r="Z2008" s="63">
        <v>7305</v>
      </c>
      <c r="AA2008" s="63" t="s">
        <v>3221</v>
      </c>
      <c r="AB2008" s="63">
        <v>2</v>
      </c>
      <c r="AC2008" s="63" t="s">
        <v>1364</v>
      </c>
      <c r="AD2008" s="63" t="s">
        <v>17421</v>
      </c>
      <c r="AG2008" s="72">
        <v>7531207</v>
      </c>
      <c r="AH2008" s="1" t="s">
        <v>23871</v>
      </c>
      <c r="AI2008" s="1" t="s">
        <v>23872</v>
      </c>
    </row>
    <row r="2009" spans="21:35" x14ac:dyDescent="0.3">
      <c r="U2009" s="63">
        <v>2928</v>
      </c>
      <c r="V2009" s="63">
        <v>9</v>
      </c>
      <c r="W2009" s="63" t="s">
        <v>3226</v>
      </c>
      <c r="X2009" s="63">
        <v>7</v>
      </c>
      <c r="Y2009" s="63" t="s">
        <v>3094</v>
      </c>
      <c r="Z2009" s="63">
        <v>7305</v>
      </c>
      <c r="AA2009" s="63" t="s">
        <v>3221</v>
      </c>
      <c r="AB2009" s="63">
        <v>2</v>
      </c>
      <c r="AC2009" s="63" t="s">
        <v>1364</v>
      </c>
      <c r="AD2009" s="63" t="s">
        <v>17421</v>
      </c>
      <c r="AG2009" s="72">
        <v>7531248</v>
      </c>
      <c r="AH2009" s="1" t="s">
        <v>24711</v>
      </c>
      <c r="AI2009" s="1" t="s">
        <v>24712</v>
      </c>
    </row>
    <row r="2010" spans="21:35" x14ac:dyDescent="0.3">
      <c r="U2010" s="63">
        <v>2930</v>
      </c>
      <c r="V2010" s="63">
        <v>0</v>
      </c>
      <c r="W2010" s="63" t="s">
        <v>3227</v>
      </c>
      <c r="X2010" s="63">
        <v>7</v>
      </c>
      <c r="Y2010" s="63" t="s">
        <v>3094</v>
      </c>
      <c r="Z2010" s="63">
        <v>7101</v>
      </c>
      <c r="AA2010" s="63" t="s">
        <v>3228</v>
      </c>
      <c r="AB2010" s="63">
        <v>2</v>
      </c>
      <c r="AC2010" s="63" t="s">
        <v>1364</v>
      </c>
      <c r="AD2010" s="63" t="s">
        <v>17421</v>
      </c>
      <c r="AG2010" s="72">
        <v>7531338</v>
      </c>
      <c r="AH2010" s="1" t="s">
        <v>24531</v>
      </c>
      <c r="AI2010" s="1" t="s">
        <v>24532</v>
      </c>
    </row>
    <row r="2011" spans="21:35" x14ac:dyDescent="0.3">
      <c r="U2011" s="63">
        <v>2931</v>
      </c>
      <c r="V2011" s="63">
        <v>9</v>
      </c>
      <c r="W2011" s="63" t="s">
        <v>3229</v>
      </c>
      <c r="X2011" s="63">
        <v>7</v>
      </c>
      <c r="Y2011" s="63" t="s">
        <v>3094</v>
      </c>
      <c r="Z2011" s="63">
        <v>7101</v>
      </c>
      <c r="AA2011" s="63" t="s">
        <v>3228</v>
      </c>
      <c r="AB2011" s="63">
        <v>2</v>
      </c>
      <c r="AC2011" s="63" t="s">
        <v>1364</v>
      </c>
      <c r="AD2011" s="63" t="s">
        <v>17421</v>
      </c>
      <c r="AG2011">
        <v>7531821</v>
      </c>
      <c r="AH2011" t="s">
        <v>27804</v>
      </c>
      <c r="AI2011" t="s">
        <v>27805</v>
      </c>
    </row>
    <row r="2012" spans="21:35" x14ac:dyDescent="0.3">
      <c r="U2012" s="63">
        <v>2932</v>
      </c>
      <c r="V2012" s="63">
        <v>7</v>
      </c>
      <c r="W2012" s="63" t="s">
        <v>3230</v>
      </c>
      <c r="X2012" s="63">
        <v>7</v>
      </c>
      <c r="Y2012" s="63" t="s">
        <v>3094</v>
      </c>
      <c r="Z2012" s="63">
        <v>7101</v>
      </c>
      <c r="AA2012" s="63" t="s">
        <v>3228</v>
      </c>
      <c r="AB2012" s="63">
        <v>2</v>
      </c>
      <c r="AC2012" s="63" t="s">
        <v>1364</v>
      </c>
      <c r="AD2012" s="63" t="s">
        <v>17421</v>
      </c>
      <c r="AG2012">
        <v>7533394</v>
      </c>
      <c r="AH2012" t="s">
        <v>25211</v>
      </c>
      <c r="AI2012" t="s">
        <v>25212</v>
      </c>
    </row>
    <row r="2013" spans="21:35" x14ac:dyDescent="0.3">
      <c r="U2013" s="63">
        <v>2933</v>
      </c>
      <c r="V2013" s="63">
        <v>5</v>
      </c>
      <c r="W2013" s="63" t="s">
        <v>3231</v>
      </c>
      <c r="X2013" s="63">
        <v>7</v>
      </c>
      <c r="Y2013" s="63" t="s">
        <v>3094</v>
      </c>
      <c r="Z2013" s="63">
        <v>7101</v>
      </c>
      <c r="AA2013" s="63" t="s">
        <v>3228</v>
      </c>
      <c r="AB2013" s="63">
        <v>2</v>
      </c>
      <c r="AC2013" s="63" t="s">
        <v>1364</v>
      </c>
      <c r="AD2013" s="63" t="s">
        <v>17421</v>
      </c>
      <c r="AG2013" s="63">
        <v>7535824</v>
      </c>
      <c r="AH2013" s="63" t="s">
        <v>26987</v>
      </c>
      <c r="AI2013" s="63" t="s">
        <v>26988</v>
      </c>
    </row>
    <row r="2014" spans="21:35" x14ac:dyDescent="0.3">
      <c r="U2014" s="63">
        <v>2934</v>
      </c>
      <c r="V2014" s="63">
        <v>3</v>
      </c>
      <c r="W2014" s="63" t="s">
        <v>3232</v>
      </c>
      <c r="X2014" s="63">
        <v>7</v>
      </c>
      <c r="Y2014" s="63" t="s">
        <v>3094</v>
      </c>
      <c r="Z2014" s="63">
        <v>7101</v>
      </c>
      <c r="AA2014" s="63" t="s">
        <v>3228</v>
      </c>
      <c r="AB2014" s="63">
        <v>2</v>
      </c>
      <c r="AC2014" s="63" t="s">
        <v>1364</v>
      </c>
      <c r="AD2014" s="63" t="s">
        <v>17421</v>
      </c>
      <c r="AG2014" s="72">
        <v>7542636</v>
      </c>
      <c r="AH2014" s="1" t="s">
        <v>24951</v>
      </c>
      <c r="AI2014" s="1" t="s">
        <v>24952</v>
      </c>
    </row>
    <row r="2015" spans="21:35" x14ac:dyDescent="0.3">
      <c r="U2015" s="63">
        <v>2935</v>
      </c>
      <c r="V2015" s="63">
        <v>1</v>
      </c>
      <c r="W2015" s="63" t="s">
        <v>3233</v>
      </c>
      <c r="X2015" s="63">
        <v>7</v>
      </c>
      <c r="Y2015" s="63" t="s">
        <v>3094</v>
      </c>
      <c r="Z2015" s="63">
        <v>7101</v>
      </c>
      <c r="AA2015" s="63" t="s">
        <v>3228</v>
      </c>
      <c r="AB2015" s="63">
        <v>2</v>
      </c>
      <c r="AC2015" s="63" t="s">
        <v>1364</v>
      </c>
      <c r="AD2015" s="63" t="s">
        <v>17421</v>
      </c>
      <c r="AG2015">
        <v>7543046</v>
      </c>
      <c r="AH2015" t="s">
        <v>27968</v>
      </c>
      <c r="AI2015" t="s">
        <v>27969</v>
      </c>
    </row>
    <row r="2016" spans="21:35" x14ac:dyDescent="0.3">
      <c r="U2016" s="63">
        <v>2937</v>
      </c>
      <c r="V2016" s="63">
        <v>8</v>
      </c>
      <c r="W2016" s="63" t="s">
        <v>3234</v>
      </c>
      <c r="X2016" s="63">
        <v>7</v>
      </c>
      <c r="Y2016" s="63" t="s">
        <v>3094</v>
      </c>
      <c r="Z2016" s="63">
        <v>7101</v>
      </c>
      <c r="AA2016" s="63" t="s">
        <v>3228</v>
      </c>
      <c r="AB2016" s="63">
        <v>2</v>
      </c>
      <c r="AC2016" s="63" t="s">
        <v>1364</v>
      </c>
      <c r="AD2016" s="63" t="s">
        <v>17421</v>
      </c>
      <c r="AG2016">
        <v>7544646</v>
      </c>
      <c r="AH2016" t="s">
        <v>27754</v>
      </c>
      <c r="AI2016" t="s">
        <v>27755</v>
      </c>
    </row>
    <row r="2017" spans="21:35" x14ac:dyDescent="0.3">
      <c r="U2017" s="63">
        <v>2938</v>
      </c>
      <c r="V2017" s="63">
        <v>6</v>
      </c>
      <c r="W2017" s="63" t="s">
        <v>3235</v>
      </c>
      <c r="X2017" s="63">
        <v>7</v>
      </c>
      <c r="Y2017" s="63" t="s">
        <v>3094</v>
      </c>
      <c r="Z2017" s="63">
        <v>7101</v>
      </c>
      <c r="AA2017" s="63" t="s">
        <v>3228</v>
      </c>
      <c r="AB2017" s="63">
        <v>2</v>
      </c>
      <c r="AC2017" s="63" t="s">
        <v>1364</v>
      </c>
      <c r="AD2017" s="63" t="s">
        <v>17421</v>
      </c>
      <c r="AG2017" s="63">
        <v>7544966</v>
      </c>
      <c r="AH2017" s="63" t="s">
        <v>27211</v>
      </c>
      <c r="AI2017" s="63" t="s">
        <v>27212</v>
      </c>
    </row>
    <row r="2018" spans="21:35" x14ac:dyDescent="0.3">
      <c r="U2018" s="63">
        <v>2939</v>
      </c>
      <c r="V2018" s="63">
        <v>4</v>
      </c>
      <c r="W2018" s="63" t="s">
        <v>1701</v>
      </c>
      <c r="X2018" s="63">
        <v>7</v>
      </c>
      <c r="Y2018" s="63" t="s">
        <v>3094</v>
      </c>
      <c r="Z2018" s="63">
        <v>7101</v>
      </c>
      <c r="AA2018" s="63" t="s">
        <v>3228</v>
      </c>
      <c r="AB2018" s="63">
        <v>2</v>
      </c>
      <c r="AC2018" s="63" t="s">
        <v>1364</v>
      </c>
      <c r="AD2018" s="63" t="s">
        <v>17421</v>
      </c>
      <c r="AG2018" s="72">
        <v>7546496</v>
      </c>
      <c r="AH2018" s="1" t="s">
        <v>23707</v>
      </c>
      <c r="AI2018" s="1" t="s">
        <v>23708</v>
      </c>
    </row>
    <row r="2019" spans="21:35" x14ac:dyDescent="0.3">
      <c r="U2019" s="63">
        <v>2940</v>
      </c>
      <c r="V2019" s="63">
        <v>8</v>
      </c>
      <c r="W2019" s="63" t="s">
        <v>3236</v>
      </c>
      <c r="X2019" s="63">
        <v>7</v>
      </c>
      <c r="Y2019" s="63" t="s">
        <v>3094</v>
      </c>
      <c r="Z2019" s="63">
        <v>7101</v>
      </c>
      <c r="AA2019" s="63" t="s">
        <v>3228</v>
      </c>
      <c r="AB2019" s="63">
        <v>2</v>
      </c>
      <c r="AC2019" s="63" t="s">
        <v>1364</v>
      </c>
      <c r="AD2019" s="63" t="s">
        <v>17421</v>
      </c>
      <c r="AG2019" s="72">
        <v>7547002</v>
      </c>
      <c r="AH2019" s="1" t="s">
        <v>24391</v>
      </c>
      <c r="AI2019" s="1" t="s">
        <v>24392</v>
      </c>
    </row>
    <row r="2020" spans="21:35" x14ac:dyDescent="0.3">
      <c r="U2020" s="63">
        <v>2941</v>
      </c>
      <c r="V2020" s="63">
        <v>6</v>
      </c>
      <c r="W2020" s="63" t="s">
        <v>3237</v>
      </c>
      <c r="X2020" s="63">
        <v>7</v>
      </c>
      <c r="Y2020" s="63" t="s">
        <v>3094</v>
      </c>
      <c r="Z2020" s="63">
        <v>7101</v>
      </c>
      <c r="AA2020" s="63" t="s">
        <v>3228</v>
      </c>
      <c r="AB2020" s="63">
        <v>2</v>
      </c>
      <c r="AC2020" s="63" t="s">
        <v>1364</v>
      </c>
      <c r="AD2020" s="63" t="s">
        <v>17421</v>
      </c>
      <c r="AG2020">
        <v>7547002</v>
      </c>
      <c r="AH2020" t="s">
        <v>24391</v>
      </c>
      <c r="AI2020" t="s">
        <v>24392</v>
      </c>
    </row>
    <row r="2021" spans="21:35" x14ac:dyDescent="0.3">
      <c r="U2021" s="63">
        <v>2942</v>
      </c>
      <c r="V2021" s="63">
        <v>4</v>
      </c>
      <c r="W2021" s="63" t="s">
        <v>3238</v>
      </c>
      <c r="X2021" s="63">
        <v>7</v>
      </c>
      <c r="Y2021" s="63" t="s">
        <v>3094</v>
      </c>
      <c r="Z2021" s="63">
        <v>7101</v>
      </c>
      <c r="AA2021" s="63" t="s">
        <v>3228</v>
      </c>
      <c r="AB2021" s="63">
        <v>2</v>
      </c>
      <c r="AC2021" s="63" t="s">
        <v>1364</v>
      </c>
      <c r="AD2021" s="63" t="s">
        <v>17421</v>
      </c>
      <c r="AG2021" s="72">
        <v>7547196</v>
      </c>
      <c r="AH2021" s="1" t="s">
        <v>22449</v>
      </c>
      <c r="AI2021" s="1" t="s">
        <v>22450</v>
      </c>
    </row>
    <row r="2022" spans="21:35" x14ac:dyDescent="0.3">
      <c r="U2022" s="63">
        <v>2943</v>
      </c>
      <c r="V2022" s="63">
        <v>2</v>
      </c>
      <c r="W2022" s="63" t="s">
        <v>3239</v>
      </c>
      <c r="X2022" s="63">
        <v>7</v>
      </c>
      <c r="Y2022" s="63" t="s">
        <v>3094</v>
      </c>
      <c r="Z2022" s="63">
        <v>7101</v>
      </c>
      <c r="AA2022" s="63" t="s">
        <v>3228</v>
      </c>
      <c r="AB2022" s="63">
        <v>2</v>
      </c>
      <c r="AC2022" s="63" t="s">
        <v>1364</v>
      </c>
      <c r="AD2022" s="63" t="s">
        <v>17421</v>
      </c>
      <c r="AG2022" s="63">
        <v>7549085</v>
      </c>
      <c r="AH2022" s="63" t="s">
        <v>27864</v>
      </c>
      <c r="AI2022" s="63" t="s">
        <v>27865</v>
      </c>
    </row>
    <row r="2023" spans="21:35" x14ac:dyDescent="0.3">
      <c r="U2023" s="63">
        <v>2944</v>
      </c>
      <c r="V2023" s="63">
        <v>0</v>
      </c>
      <c r="W2023" s="63" t="s">
        <v>3240</v>
      </c>
      <c r="X2023" s="63">
        <v>7</v>
      </c>
      <c r="Y2023" s="63" t="s">
        <v>3094</v>
      </c>
      <c r="Z2023" s="63">
        <v>7101</v>
      </c>
      <c r="AA2023" s="63" t="s">
        <v>3228</v>
      </c>
      <c r="AB2023" s="63">
        <v>2</v>
      </c>
      <c r="AC2023" s="63" t="s">
        <v>1364</v>
      </c>
      <c r="AD2023" s="63" t="s">
        <v>17421</v>
      </c>
      <c r="AG2023" s="72">
        <v>7549298</v>
      </c>
      <c r="AH2023" s="1" t="s">
        <v>23403</v>
      </c>
      <c r="AI2023" s="1" t="s">
        <v>23404</v>
      </c>
    </row>
    <row r="2024" spans="21:35" x14ac:dyDescent="0.3">
      <c r="U2024" s="63">
        <v>2945</v>
      </c>
      <c r="V2024" s="63">
        <v>9</v>
      </c>
      <c r="W2024" s="63" t="s">
        <v>3241</v>
      </c>
      <c r="X2024" s="63">
        <v>7</v>
      </c>
      <c r="Y2024" s="63" t="s">
        <v>3094</v>
      </c>
      <c r="Z2024" s="63">
        <v>7101</v>
      </c>
      <c r="AA2024" s="63" t="s">
        <v>3228</v>
      </c>
      <c r="AB2024" s="63">
        <v>2</v>
      </c>
      <c r="AC2024" s="63" t="s">
        <v>1364</v>
      </c>
      <c r="AD2024" s="63" t="s">
        <v>17421</v>
      </c>
      <c r="AG2024" s="63">
        <v>7549929</v>
      </c>
      <c r="AH2024" s="63" t="s">
        <v>25835</v>
      </c>
      <c r="AI2024" s="63" t="s">
        <v>25836</v>
      </c>
    </row>
    <row r="2025" spans="21:35" x14ac:dyDescent="0.3">
      <c r="U2025" s="63">
        <v>2946</v>
      </c>
      <c r="V2025" s="63">
        <v>7</v>
      </c>
      <c r="W2025" s="63" t="s">
        <v>3242</v>
      </c>
      <c r="X2025" s="63">
        <v>7</v>
      </c>
      <c r="Y2025" s="63" t="s">
        <v>3094</v>
      </c>
      <c r="Z2025" s="63">
        <v>7101</v>
      </c>
      <c r="AA2025" s="63" t="s">
        <v>3228</v>
      </c>
      <c r="AB2025" s="63">
        <v>2</v>
      </c>
      <c r="AC2025" s="63" t="s">
        <v>1364</v>
      </c>
      <c r="AD2025" s="63" t="s">
        <v>17421</v>
      </c>
      <c r="AG2025" s="63">
        <v>7553956</v>
      </c>
      <c r="AH2025" s="63" t="s">
        <v>27089</v>
      </c>
      <c r="AI2025" s="63" t="s">
        <v>27090</v>
      </c>
    </row>
    <row r="2026" spans="21:35" x14ac:dyDescent="0.3">
      <c r="U2026" s="63">
        <v>2947</v>
      </c>
      <c r="V2026" s="63">
        <v>5</v>
      </c>
      <c r="W2026" s="63" t="s">
        <v>3243</v>
      </c>
      <c r="X2026" s="63">
        <v>7</v>
      </c>
      <c r="Y2026" s="63" t="s">
        <v>3094</v>
      </c>
      <c r="Z2026" s="63">
        <v>7101</v>
      </c>
      <c r="AA2026" s="63" t="s">
        <v>3228</v>
      </c>
      <c r="AB2026" s="63">
        <v>2</v>
      </c>
      <c r="AC2026" s="63" t="s">
        <v>1364</v>
      </c>
      <c r="AD2026" s="63" t="s">
        <v>17421</v>
      </c>
      <c r="AG2026" s="72">
        <v>7555298</v>
      </c>
      <c r="AH2026" s="1" t="s">
        <v>23237</v>
      </c>
      <c r="AI2026" s="1" t="s">
        <v>23238</v>
      </c>
    </row>
    <row r="2027" spans="21:35" x14ac:dyDescent="0.3">
      <c r="U2027" s="63">
        <v>2948</v>
      </c>
      <c r="V2027" s="63">
        <v>3</v>
      </c>
      <c r="W2027" s="63" t="s">
        <v>3244</v>
      </c>
      <c r="X2027" s="63">
        <v>7</v>
      </c>
      <c r="Y2027" s="63" t="s">
        <v>3094</v>
      </c>
      <c r="Z2027" s="63">
        <v>7101</v>
      </c>
      <c r="AA2027" s="63" t="s">
        <v>3228</v>
      </c>
      <c r="AB2027" s="63">
        <v>2</v>
      </c>
      <c r="AC2027" s="63" t="s">
        <v>1364</v>
      </c>
      <c r="AD2027" s="63" t="s">
        <v>17421</v>
      </c>
      <c r="AG2027">
        <v>7555884</v>
      </c>
      <c r="AH2027" t="s">
        <v>26125</v>
      </c>
      <c r="AI2027" t="s">
        <v>26126</v>
      </c>
    </row>
    <row r="2028" spans="21:35" x14ac:dyDescent="0.3">
      <c r="U2028" s="63">
        <v>2949</v>
      </c>
      <c r="V2028" s="63">
        <v>1</v>
      </c>
      <c r="W2028" s="63" t="s">
        <v>2287</v>
      </c>
      <c r="X2028" s="63">
        <v>7</v>
      </c>
      <c r="Y2028" s="63" t="s">
        <v>3094</v>
      </c>
      <c r="Z2028" s="63">
        <v>7101</v>
      </c>
      <c r="AA2028" s="63" t="s">
        <v>3228</v>
      </c>
      <c r="AB2028" s="63">
        <v>2</v>
      </c>
      <c r="AC2028" s="63" t="s">
        <v>1364</v>
      </c>
      <c r="AD2028" s="63" t="s">
        <v>17421</v>
      </c>
      <c r="AG2028" s="72">
        <v>7558922</v>
      </c>
      <c r="AH2028" s="1" t="s">
        <v>23295</v>
      </c>
      <c r="AI2028" s="1" t="s">
        <v>23296</v>
      </c>
    </row>
    <row r="2029" spans="21:35" x14ac:dyDescent="0.3">
      <c r="U2029" s="63">
        <v>2950</v>
      </c>
      <c r="V2029" s="63">
        <v>5</v>
      </c>
      <c r="W2029" s="63" t="s">
        <v>3245</v>
      </c>
      <c r="X2029" s="63">
        <v>7</v>
      </c>
      <c r="Y2029" s="63" t="s">
        <v>3094</v>
      </c>
      <c r="Z2029" s="63">
        <v>7101</v>
      </c>
      <c r="AA2029" s="63" t="s">
        <v>3228</v>
      </c>
      <c r="AB2029" s="63">
        <v>2</v>
      </c>
      <c r="AC2029" s="63" t="s">
        <v>1364</v>
      </c>
      <c r="AD2029" s="63" t="s">
        <v>17421</v>
      </c>
      <c r="AG2029" s="63">
        <v>7560187</v>
      </c>
      <c r="AH2029" s="63" t="s">
        <v>26225</v>
      </c>
      <c r="AI2029" s="63" t="s">
        <v>26226</v>
      </c>
    </row>
    <row r="2030" spans="21:35" x14ac:dyDescent="0.3">
      <c r="U2030" s="63">
        <v>2951</v>
      </c>
      <c r="V2030" s="63">
        <v>3</v>
      </c>
      <c r="W2030" s="63" t="s">
        <v>3246</v>
      </c>
      <c r="X2030" s="63">
        <v>7</v>
      </c>
      <c r="Y2030" s="63" t="s">
        <v>3094</v>
      </c>
      <c r="Z2030" s="63">
        <v>7101</v>
      </c>
      <c r="AA2030" s="63" t="s">
        <v>3228</v>
      </c>
      <c r="AB2030" s="63">
        <v>2</v>
      </c>
      <c r="AC2030" s="63" t="s">
        <v>1364</v>
      </c>
      <c r="AD2030" s="63" t="s">
        <v>17421</v>
      </c>
      <c r="AG2030" s="72">
        <v>7561464</v>
      </c>
      <c r="AH2030" s="1" t="s">
        <v>22719</v>
      </c>
      <c r="AI2030" s="1" t="s">
        <v>22720</v>
      </c>
    </row>
    <row r="2031" spans="21:35" x14ac:dyDescent="0.3">
      <c r="U2031" s="63">
        <v>2952</v>
      </c>
      <c r="V2031" s="63">
        <v>1</v>
      </c>
      <c r="W2031" s="63" t="s">
        <v>3247</v>
      </c>
      <c r="X2031" s="63">
        <v>7</v>
      </c>
      <c r="Y2031" s="63" t="s">
        <v>3094</v>
      </c>
      <c r="Z2031" s="63">
        <v>7101</v>
      </c>
      <c r="AA2031" s="63" t="s">
        <v>3228</v>
      </c>
      <c r="AB2031" s="63">
        <v>2</v>
      </c>
      <c r="AC2031" s="63" t="s">
        <v>1364</v>
      </c>
      <c r="AD2031" s="63" t="s">
        <v>17421</v>
      </c>
      <c r="AG2031" s="72">
        <v>7564325</v>
      </c>
      <c r="AH2031" s="1" t="s">
        <v>23033</v>
      </c>
      <c r="AI2031" s="1" t="s">
        <v>23034</v>
      </c>
    </row>
    <row r="2032" spans="21:35" x14ac:dyDescent="0.3">
      <c r="U2032" s="63">
        <v>2955</v>
      </c>
      <c r="V2032" s="63">
        <v>6</v>
      </c>
      <c r="W2032" s="63" t="s">
        <v>3248</v>
      </c>
      <c r="X2032" s="63">
        <v>7</v>
      </c>
      <c r="Y2032" s="63" t="s">
        <v>3094</v>
      </c>
      <c r="Z2032" s="63">
        <v>7101</v>
      </c>
      <c r="AA2032" s="63" t="s">
        <v>3228</v>
      </c>
      <c r="AB2032" s="63">
        <v>2</v>
      </c>
      <c r="AC2032" s="63" t="s">
        <v>1364</v>
      </c>
      <c r="AD2032" s="63" t="s">
        <v>17421</v>
      </c>
      <c r="AG2032" s="72">
        <v>7564371</v>
      </c>
      <c r="AH2032" s="1" t="s">
        <v>23227</v>
      </c>
      <c r="AI2032" s="1" t="s">
        <v>23228</v>
      </c>
    </row>
    <row r="2033" spans="21:35" x14ac:dyDescent="0.3">
      <c r="U2033" s="63">
        <v>2956</v>
      </c>
      <c r="V2033" s="63">
        <v>4</v>
      </c>
      <c r="W2033" s="63" t="s">
        <v>1943</v>
      </c>
      <c r="X2033" s="63">
        <v>7</v>
      </c>
      <c r="Y2033" s="63" t="s">
        <v>3094</v>
      </c>
      <c r="Z2033" s="63">
        <v>7101</v>
      </c>
      <c r="AA2033" s="63" t="s">
        <v>3228</v>
      </c>
      <c r="AB2033" s="63">
        <v>2</v>
      </c>
      <c r="AC2033" s="63" t="s">
        <v>1364</v>
      </c>
      <c r="AD2033" s="63" t="s">
        <v>17421</v>
      </c>
      <c r="AG2033" s="72">
        <v>7564672</v>
      </c>
      <c r="AH2033" s="1" t="s">
        <v>24713</v>
      </c>
      <c r="AI2033" s="1" t="s">
        <v>24714</v>
      </c>
    </row>
    <row r="2034" spans="21:35" x14ac:dyDescent="0.3">
      <c r="U2034" s="63">
        <v>2957</v>
      </c>
      <c r="V2034" s="63">
        <v>2</v>
      </c>
      <c r="W2034" s="63" t="s">
        <v>3249</v>
      </c>
      <c r="X2034" s="63">
        <v>7</v>
      </c>
      <c r="Y2034" s="63" t="s">
        <v>3094</v>
      </c>
      <c r="Z2034" s="63">
        <v>7101</v>
      </c>
      <c r="AA2034" s="63" t="s">
        <v>3228</v>
      </c>
      <c r="AB2034" s="63">
        <v>2</v>
      </c>
      <c r="AC2034" s="63" t="s">
        <v>1364</v>
      </c>
      <c r="AD2034" s="63" t="s">
        <v>17421</v>
      </c>
      <c r="AG2034" s="63">
        <v>7565087</v>
      </c>
      <c r="AH2034" s="63" t="s">
        <v>27924</v>
      </c>
      <c r="AI2034" s="63" t="s">
        <v>27925</v>
      </c>
    </row>
    <row r="2035" spans="21:35" x14ac:dyDescent="0.3">
      <c r="U2035" s="63">
        <v>2958</v>
      </c>
      <c r="V2035" s="63">
        <v>0</v>
      </c>
      <c r="W2035" s="63" t="s">
        <v>1749</v>
      </c>
      <c r="X2035" s="63">
        <v>7</v>
      </c>
      <c r="Y2035" s="63" t="s">
        <v>3094</v>
      </c>
      <c r="Z2035" s="63">
        <v>7101</v>
      </c>
      <c r="AA2035" s="63" t="s">
        <v>3228</v>
      </c>
      <c r="AB2035" s="63">
        <v>2</v>
      </c>
      <c r="AC2035" s="63" t="s">
        <v>1364</v>
      </c>
      <c r="AD2035" s="63" t="s">
        <v>17421</v>
      </c>
      <c r="AG2035" s="72">
        <v>7566008</v>
      </c>
      <c r="AH2035" s="1" t="s">
        <v>23447</v>
      </c>
      <c r="AI2035" s="1" t="s">
        <v>23448</v>
      </c>
    </row>
    <row r="2036" spans="21:35" x14ac:dyDescent="0.3">
      <c r="U2036" s="63">
        <v>2959</v>
      </c>
      <c r="V2036" s="63">
        <v>9</v>
      </c>
      <c r="W2036" s="63" t="s">
        <v>3250</v>
      </c>
      <c r="X2036" s="63">
        <v>7</v>
      </c>
      <c r="Y2036" s="63" t="s">
        <v>3094</v>
      </c>
      <c r="Z2036" s="63">
        <v>7101</v>
      </c>
      <c r="AA2036" s="63" t="s">
        <v>3228</v>
      </c>
      <c r="AB2036" s="63">
        <v>2</v>
      </c>
      <c r="AC2036" s="63" t="s">
        <v>1364</v>
      </c>
      <c r="AD2036" s="63" t="s">
        <v>17421</v>
      </c>
      <c r="AG2036" s="63">
        <v>7567898</v>
      </c>
      <c r="AH2036" s="63" t="s">
        <v>25125</v>
      </c>
      <c r="AI2036" s="63" t="s">
        <v>25126</v>
      </c>
    </row>
    <row r="2037" spans="21:35" x14ac:dyDescent="0.3">
      <c r="U2037" s="63">
        <v>2961</v>
      </c>
      <c r="V2037" s="63">
        <v>0</v>
      </c>
      <c r="W2037" s="63" t="s">
        <v>3251</v>
      </c>
      <c r="X2037" s="63">
        <v>7</v>
      </c>
      <c r="Y2037" s="63" t="s">
        <v>3094</v>
      </c>
      <c r="Z2037" s="63">
        <v>7101</v>
      </c>
      <c r="AA2037" s="63" t="s">
        <v>3228</v>
      </c>
      <c r="AB2037" s="63">
        <v>2</v>
      </c>
      <c r="AC2037" s="63" t="s">
        <v>1364</v>
      </c>
      <c r="AD2037" s="63" t="s">
        <v>17421</v>
      </c>
      <c r="AG2037" s="72">
        <v>7571477</v>
      </c>
      <c r="AH2037" s="1" t="s">
        <v>24051</v>
      </c>
      <c r="AI2037" s="1" t="s">
        <v>24052</v>
      </c>
    </row>
    <row r="2038" spans="21:35" x14ac:dyDescent="0.3">
      <c r="U2038" s="63">
        <v>2964</v>
      </c>
      <c r="V2038" s="63">
        <v>5</v>
      </c>
      <c r="W2038" s="63" t="s">
        <v>3252</v>
      </c>
      <c r="X2038" s="63">
        <v>7</v>
      </c>
      <c r="Y2038" s="63" t="s">
        <v>3094</v>
      </c>
      <c r="Z2038" s="63">
        <v>7101</v>
      </c>
      <c r="AA2038" s="63" t="s">
        <v>3228</v>
      </c>
      <c r="AB2038" s="63">
        <v>2</v>
      </c>
      <c r="AC2038" s="63" t="s">
        <v>1364</v>
      </c>
      <c r="AD2038" s="63" t="s">
        <v>17421</v>
      </c>
      <c r="AG2038" s="63">
        <v>7578001</v>
      </c>
      <c r="AH2038" s="63" t="s">
        <v>25037</v>
      </c>
      <c r="AI2038" s="63" t="s">
        <v>25038</v>
      </c>
    </row>
    <row r="2039" spans="21:35" x14ac:dyDescent="0.3">
      <c r="U2039" s="63">
        <v>2965</v>
      </c>
      <c r="V2039" s="63">
        <v>3</v>
      </c>
      <c r="W2039" s="63" t="s">
        <v>3253</v>
      </c>
      <c r="X2039" s="63">
        <v>7</v>
      </c>
      <c r="Y2039" s="63" t="s">
        <v>3094</v>
      </c>
      <c r="Z2039" s="63">
        <v>7101</v>
      </c>
      <c r="AA2039" s="63" t="s">
        <v>3228</v>
      </c>
      <c r="AB2039" s="63">
        <v>2</v>
      </c>
      <c r="AC2039" s="63" t="s">
        <v>1364</v>
      </c>
      <c r="AD2039" s="63" t="s">
        <v>17421</v>
      </c>
      <c r="AG2039">
        <v>7579996</v>
      </c>
      <c r="AH2039" t="s">
        <v>26867</v>
      </c>
      <c r="AI2039" t="s">
        <v>26868</v>
      </c>
    </row>
    <row r="2040" spans="21:35" x14ac:dyDescent="0.3">
      <c r="U2040" s="63">
        <v>2966</v>
      </c>
      <c r="V2040" s="63">
        <v>1</v>
      </c>
      <c r="W2040" s="63" t="s">
        <v>3254</v>
      </c>
      <c r="X2040" s="63">
        <v>7</v>
      </c>
      <c r="Y2040" s="63" t="s">
        <v>3094</v>
      </c>
      <c r="Z2040" s="63">
        <v>7101</v>
      </c>
      <c r="AA2040" s="63" t="s">
        <v>3228</v>
      </c>
      <c r="AB2040" s="63">
        <v>2</v>
      </c>
      <c r="AC2040" s="63" t="s">
        <v>1364</v>
      </c>
      <c r="AD2040" s="63" t="s">
        <v>17421</v>
      </c>
      <c r="AG2040" s="72">
        <v>7586049</v>
      </c>
      <c r="AH2040" s="1" t="s">
        <v>24347</v>
      </c>
      <c r="AI2040" s="1" t="s">
        <v>24348</v>
      </c>
    </row>
    <row r="2041" spans="21:35" x14ac:dyDescent="0.3">
      <c r="U2041" s="63">
        <v>2968</v>
      </c>
      <c r="V2041" s="63">
        <v>8</v>
      </c>
      <c r="W2041" s="63" t="s">
        <v>3255</v>
      </c>
      <c r="X2041" s="63">
        <v>7</v>
      </c>
      <c r="Y2041" s="63" t="s">
        <v>3094</v>
      </c>
      <c r="Z2041" s="63">
        <v>7101</v>
      </c>
      <c r="AA2041" s="63" t="s">
        <v>3228</v>
      </c>
      <c r="AB2041" s="63">
        <v>2</v>
      </c>
      <c r="AC2041" s="63" t="s">
        <v>1364</v>
      </c>
      <c r="AD2041" s="63" t="s">
        <v>17421</v>
      </c>
      <c r="AG2041" s="72">
        <v>7586637</v>
      </c>
      <c r="AH2041" s="1" t="s">
        <v>24111</v>
      </c>
      <c r="AI2041" s="1" t="s">
        <v>24112</v>
      </c>
    </row>
    <row r="2042" spans="21:35" x14ac:dyDescent="0.3">
      <c r="U2042" s="63">
        <v>2972</v>
      </c>
      <c r="V2042" s="63">
        <v>6</v>
      </c>
      <c r="W2042" s="63" t="s">
        <v>3256</v>
      </c>
      <c r="X2042" s="63">
        <v>7</v>
      </c>
      <c r="Y2042" s="63" t="s">
        <v>3094</v>
      </c>
      <c r="Z2042" s="63">
        <v>7101</v>
      </c>
      <c r="AA2042" s="63" t="s">
        <v>3228</v>
      </c>
      <c r="AB2042" s="63">
        <v>2</v>
      </c>
      <c r="AC2042" s="63" t="s">
        <v>1364</v>
      </c>
      <c r="AD2042" s="63" t="s">
        <v>17421</v>
      </c>
      <c r="AG2042" s="72">
        <v>7588836</v>
      </c>
      <c r="AH2042" s="1" t="s">
        <v>23697</v>
      </c>
      <c r="AI2042" s="1" t="s">
        <v>23698</v>
      </c>
    </row>
    <row r="2043" spans="21:35" x14ac:dyDescent="0.3">
      <c r="U2043" s="63">
        <v>2973</v>
      </c>
      <c r="V2043" s="63">
        <v>4</v>
      </c>
      <c r="W2043" s="63" t="s">
        <v>3257</v>
      </c>
      <c r="X2043" s="63">
        <v>7</v>
      </c>
      <c r="Y2043" s="63" t="s">
        <v>3094</v>
      </c>
      <c r="Z2043" s="63">
        <v>7101</v>
      </c>
      <c r="AA2043" s="63" t="s">
        <v>3228</v>
      </c>
      <c r="AB2043" s="63">
        <v>2</v>
      </c>
      <c r="AC2043" s="63" t="s">
        <v>1364</v>
      </c>
      <c r="AD2043" s="63" t="s">
        <v>17421</v>
      </c>
      <c r="AG2043" s="72">
        <v>7589804</v>
      </c>
      <c r="AH2043" s="1" t="s">
        <v>23907</v>
      </c>
      <c r="AI2043" s="1" t="s">
        <v>23908</v>
      </c>
    </row>
    <row r="2044" spans="21:35" x14ac:dyDescent="0.3">
      <c r="U2044" s="63">
        <v>2974</v>
      </c>
      <c r="V2044" s="63">
        <v>2</v>
      </c>
      <c r="W2044" s="63" t="s">
        <v>1679</v>
      </c>
      <c r="X2044" s="63">
        <v>7</v>
      </c>
      <c r="Y2044" s="63" t="s">
        <v>3094</v>
      </c>
      <c r="Z2044" s="63">
        <v>7101</v>
      </c>
      <c r="AA2044" s="63" t="s">
        <v>3228</v>
      </c>
      <c r="AB2044" s="63">
        <v>2</v>
      </c>
      <c r="AC2044" s="63" t="s">
        <v>1364</v>
      </c>
      <c r="AD2044" s="63" t="s">
        <v>17421</v>
      </c>
      <c r="AG2044">
        <v>7589949</v>
      </c>
      <c r="AH2044" t="s">
        <v>27938</v>
      </c>
      <c r="AI2044" t="s">
        <v>27939</v>
      </c>
    </row>
    <row r="2045" spans="21:35" x14ac:dyDescent="0.3">
      <c r="U2045" s="63">
        <v>2975</v>
      </c>
      <c r="V2045" s="63">
        <v>0</v>
      </c>
      <c r="W2045" s="63" t="s">
        <v>3258</v>
      </c>
      <c r="X2045" s="63">
        <v>7</v>
      </c>
      <c r="Y2045" s="63" t="s">
        <v>3094</v>
      </c>
      <c r="Z2045" s="63">
        <v>7101</v>
      </c>
      <c r="AA2045" s="63" t="s">
        <v>3228</v>
      </c>
      <c r="AB2045" s="63">
        <v>2</v>
      </c>
      <c r="AC2045" s="63" t="s">
        <v>1364</v>
      </c>
      <c r="AD2045" s="63" t="s">
        <v>17421</v>
      </c>
      <c r="AG2045" s="72">
        <v>7595524</v>
      </c>
      <c r="AH2045" s="1" t="s">
        <v>24331</v>
      </c>
      <c r="AI2045" s="1" t="s">
        <v>24332</v>
      </c>
    </row>
    <row r="2046" spans="21:35" x14ac:dyDescent="0.3">
      <c r="U2046" s="63">
        <v>2977</v>
      </c>
      <c r="V2046" s="63">
        <v>7</v>
      </c>
      <c r="W2046" s="63" t="s">
        <v>3259</v>
      </c>
      <c r="X2046" s="63">
        <v>7</v>
      </c>
      <c r="Y2046" s="63" t="s">
        <v>3094</v>
      </c>
      <c r="Z2046" s="63">
        <v>7101</v>
      </c>
      <c r="AA2046" s="63" t="s">
        <v>3228</v>
      </c>
      <c r="AB2046" s="63">
        <v>2</v>
      </c>
      <c r="AC2046" s="63" t="s">
        <v>1364</v>
      </c>
      <c r="AD2046" s="63" t="s">
        <v>17421</v>
      </c>
      <c r="AG2046" s="63">
        <v>7596989</v>
      </c>
      <c r="AH2046" s="63" t="s">
        <v>28038</v>
      </c>
      <c r="AI2046" s="63" t="s">
        <v>28039</v>
      </c>
    </row>
    <row r="2047" spans="21:35" x14ac:dyDescent="0.3">
      <c r="U2047" s="63">
        <v>2978</v>
      </c>
      <c r="V2047" s="63">
        <v>5</v>
      </c>
      <c r="W2047" s="63" t="s">
        <v>3260</v>
      </c>
      <c r="X2047" s="63">
        <v>7</v>
      </c>
      <c r="Y2047" s="63" t="s">
        <v>3094</v>
      </c>
      <c r="Z2047" s="63">
        <v>7101</v>
      </c>
      <c r="AA2047" s="63" t="s">
        <v>3228</v>
      </c>
      <c r="AB2047" s="63">
        <v>2</v>
      </c>
      <c r="AC2047" s="63" t="s">
        <v>1364</v>
      </c>
      <c r="AD2047" s="63" t="s">
        <v>17421</v>
      </c>
      <c r="AG2047" s="72">
        <v>7598095</v>
      </c>
      <c r="AH2047" s="1" t="s">
        <v>23201</v>
      </c>
      <c r="AI2047" s="1" t="s">
        <v>23202</v>
      </c>
    </row>
    <row r="2048" spans="21:35" x14ac:dyDescent="0.3">
      <c r="U2048" s="63">
        <v>2979</v>
      </c>
      <c r="V2048" s="63">
        <v>3</v>
      </c>
      <c r="W2048" s="63" t="s">
        <v>1806</v>
      </c>
      <c r="X2048" s="63">
        <v>7</v>
      </c>
      <c r="Y2048" s="63" t="s">
        <v>3094</v>
      </c>
      <c r="Z2048" s="63">
        <v>7101</v>
      </c>
      <c r="AA2048" s="63" t="s">
        <v>3228</v>
      </c>
      <c r="AB2048" s="63">
        <v>2</v>
      </c>
      <c r="AC2048" s="63" t="s">
        <v>1364</v>
      </c>
      <c r="AD2048" s="63" t="s">
        <v>17421</v>
      </c>
      <c r="AG2048" s="72">
        <v>7599451</v>
      </c>
      <c r="AH2048" s="1" t="s">
        <v>21913</v>
      </c>
      <c r="AI2048" s="1" t="s">
        <v>21914</v>
      </c>
    </row>
    <row r="2049" spans="21:35" x14ac:dyDescent="0.3">
      <c r="U2049" s="63">
        <v>2980</v>
      </c>
      <c r="V2049" s="63">
        <v>7</v>
      </c>
      <c r="W2049" s="63" t="s">
        <v>3261</v>
      </c>
      <c r="X2049" s="63">
        <v>7</v>
      </c>
      <c r="Y2049" s="63" t="s">
        <v>3094</v>
      </c>
      <c r="Z2049" s="63">
        <v>7101</v>
      </c>
      <c r="AA2049" s="63" t="s">
        <v>3228</v>
      </c>
      <c r="AB2049" s="63">
        <v>2</v>
      </c>
      <c r="AC2049" s="63" t="s">
        <v>1364</v>
      </c>
      <c r="AD2049" s="63" t="s">
        <v>17421</v>
      </c>
      <c r="AG2049" s="72">
        <v>7600068</v>
      </c>
      <c r="AH2049" s="1" t="s">
        <v>24141</v>
      </c>
      <c r="AI2049" s="1" t="s">
        <v>24142</v>
      </c>
    </row>
    <row r="2050" spans="21:35" x14ac:dyDescent="0.3">
      <c r="U2050" s="63">
        <v>2981</v>
      </c>
      <c r="V2050" s="63">
        <v>5</v>
      </c>
      <c r="W2050" s="63" t="s">
        <v>3262</v>
      </c>
      <c r="X2050" s="63">
        <v>7</v>
      </c>
      <c r="Y2050" s="63" t="s">
        <v>3094</v>
      </c>
      <c r="Z2050" s="63">
        <v>7101</v>
      </c>
      <c r="AA2050" s="63" t="s">
        <v>3228</v>
      </c>
      <c r="AB2050" s="63">
        <v>2</v>
      </c>
      <c r="AC2050" s="63" t="s">
        <v>1364</v>
      </c>
      <c r="AD2050" s="63" t="s">
        <v>17421</v>
      </c>
      <c r="AG2050" s="72">
        <v>7601021</v>
      </c>
      <c r="AH2050" s="1" t="s">
        <v>24041</v>
      </c>
      <c r="AI2050" s="1" t="s">
        <v>24042</v>
      </c>
    </row>
    <row r="2051" spans="21:35" x14ac:dyDescent="0.3">
      <c r="U2051" s="63">
        <v>2983</v>
      </c>
      <c r="V2051" s="63">
        <v>1</v>
      </c>
      <c r="W2051" s="63" t="s">
        <v>3263</v>
      </c>
      <c r="X2051" s="63">
        <v>7</v>
      </c>
      <c r="Y2051" s="63" t="s">
        <v>3094</v>
      </c>
      <c r="Z2051" s="63">
        <v>7101</v>
      </c>
      <c r="AA2051" s="63" t="s">
        <v>3228</v>
      </c>
      <c r="AB2051" s="63">
        <v>2</v>
      </c>
      <c r="AC2051" s="63" t="s">
        <v>1364</v>
      </c>
      <c r="AD2051" s="63" t="s">
        <v>17421</v>
      </c>
      <c r="AG2051" s="72">
        <v>7604533</v>
      </c>
      <c r="AH2051" s="1" t="s">
        <v>23385</v>
      </c>
      <c r="AI2051" s="1" t="s">
        <v>23386</v>
      </c>
    </row>
    <row r="2052" spans="21:35" x14ac:dyDescent="0.3">
      <c r="U2052" s="63">
        <v>2986</v>
      </c>
      <c r="V2052" s="63">
        <v>6</v>
      </c>
      <c r="W2052" s="63" t="s">
        <v>3264</v>
      </c>
      <c r="X2052" s="63">
        <v>7</v>
      </c>
      <c r="Y2052" s="63" t="s">
        <v>3094</v>
      </c>
      <c r="Z2052" s="63">
        <v>7101</v>
      </c>
      <c r="AA2052" s="63" t="s">
        <v>3228</v>
      </c>
      <c r="AB2052" s="63">
        <v>2</v>
      </c>
      <c r="AC2052" s="63" t="s">
        <v>1364</v>
      </c>
      <c r="AD2052" s="63" t="s">
        <v>17421</v>
      </c>
      <c r="AG2052" s="72">
        <v>7606138</v>
      </c>
      <c r="AH2052" s="1" t="s">
        <v>23843</v>
      </c>
      <c r="AI2052" s="1" t="s">
        <v>23844</v>
      </c>
    </row>
    <row r="2053" spans="21:35" x14ac:dyDescent="0.3">
      <c r="U2053" s="63">
        <v>2989</v>
      </c>
      <c r="V2053" s="63">
        <v>0</v>
      </c>
      <c r="W2053" s="63" t="s">
        <v>3265</v>
      </c>
      <c r="X2053" s="63">
        <v>7</v>
      </c>
      <c r="Y2053" s="63" t="s">
        <v>3094</v>
      </c>
      <c r="Z2053" s="63">
        <v>7101</v>
      </c>
      <c r="AA2053" s="63" t="s">
        <v>3228</v>
      </c>
      <c r="AB2053" s="63">
        <v>2</v>
      </c>
      <c r="AC2053" s="63" t="s">
        <v>1364</v>
      </c>
      <c r="AD2053" s="63" t="s">
        <v>17421</v>
      </c>
      <c r="AG2053" s="72">
        <v>7607102</v>
      </c>
      <c r="AH2053" s="1" t="s">
        <v>24679</v>
      </c>
      <c r="AI2053" s="1" t="s">
        <v>24680</v>
      </c>
    </row>
    <row r="2054" spans="21:35" x14ac:dyDescent="0.3">
      <c r="U2054" s="63">
        <v>2990</v>
      </c>
      <c r="V2054" s="63">
        <v>4</v>
      </c>
      <c r="W2054" s="63" t="s">
        <v>3266</v>
      </c>
      <c r="X2054" s="63">
        <v>7</v>
      </c>
      <c r="Y2054" s="63" t="s">
        <v>3094</v>
      </c>
      <c r="Z2054" s="63">
        <v>7101</v>
      </c>
      <c r="AA2054" s="63" t="s">
        <v>3228</v>
      </c>
      <c r="AB2054" s="63">
        <v>3</v>
      </c>
      <c r="AC2054" s="63" t="s">
        <v>1288</v>
      </c>
      <c r="AD2054" s="63" t="s">
        <v>17421</v>
      </c>
      <c r="AG2054" s="72">
        <v>7607424</v>
      </c>
      <c r="AH2054" s="1" t="s">
        <v>22511</v>
      </c>
      <c r="AI2054" s="1" t="s">
        <v>22512</v>
      </c>
    </row>
    <row r="2055" spans="21:35" x14ac:dyDescent="0.3">
      <c r="U2055" s="63">
        <v>2991</v>
      </c>
      <c r="V2055" s="63">
        <v>2</v>
      </c>
      <c r="W2055" s="63" t="s">
        <v>3267</v>
      </c>
      <c r="X2055" s="63">
        <v>7</v>
      </c>
      <c r="Y2055" s="63" t="s">
        <v>3094</v>
      </c>
      <c r="Z2055" s="63">
        <v>7101</v>
      </c>
      <c r="AA2055" s="63" t="s">
        <v>3228</v>
      </c>
      <c r="AB2055" s="63">
        <v>3</v>
      </c>
      <c r="AC2055" s="63" t="s">
        <v>1288</v>
      </c>
      <c r="AD2055" s="63" t="s">
        <v>17421</v>
      </c>
      <c r="AG2055" s="72">
        <v>7607648</v>
      </c>
      <c r="AH2055" s="1" t="s">
        <v>23855</v>
      </c>
      <c r="AI2055" s="1" t="s">
        <v>23856</v>
      </c>
    </row>
    <row r="2056" spans="21:35" x14ac:dyDescent="0.3">
      <c r="U2056" s="63">
        <v>2992</v>
      </c>
      <c r="V2056" s="63">
        <v>0</v>
      </c>
      <c r="W2056" s="63" t="s">
        <v>3268</v>
      </c>
      <c r="X2056" s="63">
        <v>7</v>
      </c>
      <c r="Y2056" s="63" t="s">
        <v>3094</v>
      </c>
      <c r="Z2056" s="63">
        <v>7101</v>
      </c>
      <c r="AA2056" s="63" t="s">
        <v>3228</v>
      </c>
      <c r="AB2056" s="63">
        <v>3</v>
      </c>
      <c r="AC2056" s="63" t="s">
        <v>1288</v>
      </c>
      <c r="AD2056" s="63" t="s">
        <v>17421</v>
      </c>
      <c r="AG2056" s="63">
        <v>7613046</v>
      </c>
      <c r="AH2056" s="63" t="s">
        <v>27570</v>
      </c>
      <c r="AI2056" s="63" t="s">
        <v>27571</v>
      </c>
    </row>
    <row r="2057" spans="21:35" x14ac:dyDescent="0.3">
      <c r="U2057" s="63">
        <v>2993</v>
      </c>
      <c r="V2057" s="63">
        <v>9</v>
      </c>
      <c r="W2057" s="63" t="s">
        <v>3269</v>
      </c>
      <c r="X2057" s="63">
        <v>7</v>
      </c>
      <c r="Y2057" s="63" t="s">
        <v>3094</v>
      </c>
      <c r="Z2057" s="63">
        <v>7101</v>
      </c>
      <c r="AA2057" s="63" t="s">
        <v>3228</v>
      </c>
      <c r="AB2057" s="63">
        <v>3</v>
      </c>
      <c r="AC2057" s="63" t="s">
        <v>1288</v>
      </c>
      <c r="AD2057" s="63" t="s">
        <v>17421</v>
      </c>
      <c r="AG2057" s="63">
        <v>7614782</v>
      </c>
      <c r="AH2057" s="63" t="s">
        <v>26539</v>
      </c>
      <c r="AI2057" s="63" t="s">
        <v>26540</v>
      </c>
    </row>
    <row r="2058" spans="21:35" x14ac:dyDescent="0.3">
      <c r="U2058" s="63">
        <v>2994</v>
      </c>
      <c r="V2058" s="63">
        <v>7</v>
      </c>
      <c r="W2058" s="63" t="s">
        <v>3270</v>
      </c>
      <c r="X2058" s="63">
        <v>7</v>
      </c>
      <c r="Y2058" s="63" t="s">
        <v>3094</v>
      </c>
      <c r="Z2058" s="63">
        <v>7101</v>
      </c>
      <c r="AA2058" s="63" t="s">
        <v>3228</v>
      </c>
      <c r="AB2058" s="63">
        <v>3</v>
      </c>
      <c r="AC2058" s="63" t="s">
        <v>1288</v>
      </c>
      <c r="AD2058" s="63" t="s">
        <v>17421</v>
      </c>
      <c r="AG2058" s="72">
        <v>7615039</v>
      </c>
      <c r="AH2058" s="1" t="s">
        <v>23477</v>
      </c>
      <c r="AI2058" s="1" t="s">
        <v>23478</v>
      </c>
    </row>
    <row r="2059" spans="21:35" x14ac:dyDescent="0.3">
      <c r="U2059" s="63">
        <v>2995</v>
      </c>
      <c r="V2059" s="63">
        <v>5</v>
      </c>
      <c r="W2059" s="63" t="s">
        <v>3271</v>
      </c>
      <c r="X2059" s="63">
        <v>7</v>
      </c>
      <c r="Y2059" s="63" t="s">
        <v>3094</v>
      </c>
      <c r="Z2059" s="63">
        <v>7101</v>
      </c>
      <c r="AA2059" s="63" t="s">
        <v>3228</v>
      </c>
      <c r="AB2059" s="63">
        <v>3</v>
      </c>
      <c r="AC2059" s="63" t="s">
        <v>1288</v>
      </c>
      <c r="AD2059" s="63" t="s">
        <v>17421</v>
      </c>
      <c r="AG2059" s="72">
        <v>7620508</v>
      </c>
      <c r="AH2059" s="1" t="s">
        <v>23183</v>
      </c>
      <c r="AI2059" s="1" t="s">
        <v>23184</v>
      </c>
    </row>
    <row r="2060" spans="21:35" x14ac:dyDescent="0.3">
      <c r="U2060" s="63">
        <v>2997</v>
      </c>
      <c r="V2060" s="63">
        <v>1</v>
      </c>
      <c r="W2060" s="63" t="s">
        <v>1645</v>
      </c>
      <c r="X2060" s="63">
        <v>7</v>
      </c>
      <c r="Y2060" s="63" t="s">
        <v>3094</v>
      </c>
      <c r="Z2060" s="63">
        <v>7101</v>
      </c>
      <c r="AA2060" s="63" t="s">
        <v>3228</v>
      </c>
      <c r="AB2060" s="63">
        <v>3</v>
      </c>
      <c r="AC2060" s="63" t="s">
        <v>1288</v>
      </c>
      <c r="AD2060" s="63" t="s">
        <v>17421</v>
      </c>
      <c r="AG2060" s="63">
        <v>7621116</v>
      </c>
      <c r="AH2060" s="63" t="s">
        <v>26585</v>
      </c>
      <c r="AI2060" s="63" t="s">
        <v>26586</v>
      </c>
    </row>
    <row r="2061" spans="21:35" x14ac:dyDescent="0.3">
      <c r="U2061" s="63">
        <v>2999</v>
      </c>
      <c r="V2061" s="63">
        <v>8</v>
      </c>
      <c r="W2061" s="63" t="s">
        <v>3272</v>
      </c>
      <c r="X2061" s="63">
        <v>7</v>
      </c>
      <c r="Y2061" s="63" t="s">
        <v>3094</v>
      </c>
      <c r="Z2061" s="63">
        <v>7101</v>
      </c>
      <c r="AA2061" s="63" t="s">
        <v>3228</v>
      </c>
      <c r="AB2061" s="63">
        <v>3</v>
      </c>
      <c r="AC2061" s="63" t="s">
        <v>1288</v>
      </c>
      <c r="AD2061" s="63" t="s">
        <v>17421</v>
      </c>
      <c r="AG2061">
        <v>7621160</v>
      </c>
      <c r="AH2061" t="s">
        <v>26579</v>
      </c>
      <c r="AI2061" t="s">
        <v>26580</v>
      </c>
    </row>
    <row r="2062" spans="21:35" x14ac:dyDescent="0.3">
      <c r="U2062" s="63">
        <v>3002</v>
      </c>
      <c r="V2062" s="63">
        <v>3</v>
      </c>
      <c r="W2062" s="63" t="s">
        <v>3273</v>
      </c>
      <c r="X2062" s="63">
        <v>7</v>
      </c>
      <c r="Y2062" s="63" t="s">
        <v>3094</v>
      </c>
      <c r="Z2062" s="63">
        <v>7101</v>
      </c>
      <c r="AA2062" s="63" t="s">
        <v>3228</v>
      </c>
      <c r="AB2062" s="63">
        <v>3</v>
      </c>
      <c r="AC2062" s="63" t="s">
        <v>1288</v>
      </c>
      <c r="AD2062" s="63" t="s">
        <v>17421</v>
      </c>
      <c r="AG2062" s="63">
        <v>7624026</v>
      </c>
      <c r="AH2062" s="63" t="s">
        <v>26565</v>
      </c>
      <c r="AI2062" s="63" t="s">
        <v>26566</v>
      </c>
    </row>
    <row r="2063" spans="21:35" x14ac:dyDescent="0.3">
      <c r="U2063" s="63">
        <v>3003</v>
      </c>
      <c r="V2063" s="63">
        <v>1</v>
      </c>
      <c r="W2063" s="63" t="s">
        <v>3274</v>
      </c>
      <c r="X2063" s="63">
        <v>7</v>
      </c>
      <c r="Y2063" s="63" t="s">
        <v>3094</v>
      </c>
      <c r="Z2063" s="63">
        <v>7101</v>
      </c>
      <c r="AA2063" s="63" t="s">
        <v>3228</v>
      </c>
      <c r="AB2063" s="63">
        <v>3</v>
      </c>
      <c r="AC2063" s="63" t="s">
        <v>1288</v>
      </c>
      <c r="AD2063" s="63" t="s">
        <v>17421</v>
      </c>
      <c r="AG2063" s="72">
        <v>7624821</v>
      </c>
      <c r="AH2063" s="1" t="s">
        <v>24593</v>
      </c>
      <c r="AI2063" s="1" t="s">
        <v>24594</v>
      </c>
    </row>
    <row r="2064" spans="21:35" x14ac:dyDescent="0.3">
      <c r="U2064" s="63">
        <v>3005</v>
      </c>
      <c r="V2064" s="63">
        <v>8</v>
      </c>
      <c r="W2064" s="63" t="s">
        <v>3275</v>
      </c>
      <c r="X2064" s="63">
        <v>7</v>
      </c>
      <c r="Y2064" s="63" t="s">
        <v>3094</v>
      </c>
      <c r="Z2064" s="63">
        <v>7101</v>
      </c>
      <c r="AA2064" s="63" t="s">
        <v>3228</v>
      </c>
      <c r="AB2064" s="63">
        <v>3</v>
      </c>
      <c r="AC2064" s="63" t="s">
        <v>1288</v>
      </c>
      <c r="AD2064" s="63" t="s">
        <v>17421</v>
      </c>
      <c r="AG2064" s="63">
        <v>7626407</v>
      </c>
      <c r="AH2064" s="63" t="s">
        <v>26523</v>
      </c>
      <c r="AI2064" s="63" t="s">
        <v>26524</v>
      </c>
    </row>
    <row r="2065" spans="21:35" x14ac:dyDescent="0.3">
      <c r="U2065" s="63">
        <v>3006</v>
      </c>
      <c r="V2065" s="63">
        <v>6</v>
      </c>
      <c r="W2065" s="63" t="s">
        <v>3276</v>
      </c>
      <c r="X2065" s="63">
        <v>7</v>
      </c>
      <c r="Y2065" s="63" t="s">
        <v>3094</v>
      </c>
      <c r="Z2065" s="63">
        <v>7101</v>
      </c>
      <c r="AA2065" s="63" t="s">
        <v>3228</v>
      </c>
      <c r="AB2065" s="63">
        <v>3</v>
      </c>
      <c r="AC2065" s="63" t="s">
        <v>1288</v>
      </c>
      <c r="AD2065" s="63" t="s">
        <v>17421</v>
      </c>
      <c r="AG2065" s="72">
        <v>7631611</v>
      </c>
      <c r="AH2065" s="1" t="s">
        <v>23369</v>
      </c>
      <c r="AI2065" s="1" t="s">
        <v>23370</v>
      </c>
    </row>
    <row r="2066" spans="21:35" x14ac:dyDescent="0.3">
      <c r="U2066" s="63">
        <v>3008</v>
      </c>
      <c r="V2066" s="63">
        <v>2</v>
      </c>
      <c r="W2066" s="63" t="s">
        <v>3277</v>
      </c>
      <c r="X2066" s="63">
        <v>7</v>
      </c>
      <c r="Y2066" s="63" t="s">
        <v>3094</v>
      </c>
      <c r="Z2066" s="63">
        <v>7101</v>
      </c>
      <c r="AA2066" s="63" t="s">
        <v>3228</v>
      </c>
      <c r="AB2066" s="63">
        <v>3</v>
      </c>
      <c r="AC2066" s="63" t="s">
        <v>1288</v>
      </c>
      <c r="AD2066" s="63" t="s">
        <v>17421</v>
      </c>
      <c r="AG2066" s="72">
        <v>7633365</v>
      </c>
      <c r="AH2066" s="1" t="s">
        <v>23417</v>
      </c>
      <c r="AI2066" s="1" t="s">
        <v>23418</v>
      </c>
    </row>
    <row r="2067" spans="21:35" x14ac:dyDescent="0.3">
      <c r="U2067" s="63">
        <v>3010</v>
      </c>
      <c r="V2067" s="63">
        <v>4</v>
      </c>
      <c r="W2067" s="63" t="s">
        <v>3278</v>
      </c>
      <c r="X2067" s="63">
        <v>7</v>
      </c>
      <c r="Y2067" s="63" t="s">
        <v>3094</v>
      </c>
      <c r="Z2067" s="63">
        <v>7101</v>
      </c>
      <c r="AA2067" s="63" t="s">
        <v>3228</v>
      </c>
      <c r="AB2067" s="63">
        <v>3</v>
      </c>
      <c r="AC2067" s="63" t="s">
        <v>1288</v>
      </c>
      <c r="AD2067" s="63" t="s">
        <v>17421</v>
      </c>
      <c r="AG2067" s="63">
        <v>7634323</v>
      </c>
      <c r="AH2067" s="63" t="s">
        <v>26061</v>
      </c>
      <c r="AI2067" s="63" t="s">
        <v>26062</v>
      </c>
    </row>
    <row r="2068" spans="21:35" x14ac:dyDescent="0.3">
      <c r="U2068" s="63">
        <v>3011</v>
      </c>
      <c r="V2068" s="63">
        <v>2</v>
      </c>
      <c r="W2068" s="63" t="s">
        <v>17492</v>
      </c>
      <c r="X2068" s="63">
        <v>7</v>
      </c>
      <c r="Y2068" s="63" t="s">
        <v>3094</v>
      </c>
      <c r="Z2068" s="63">
        <v>7101</v>
      </c>
      <c r="AA2068" s="63" t="s">
        <v>3228</v>
      </c>
      <c r="AB2068" s="63">
        <v>3</v>
      </c>
      <c r="AC2068" s="63" t="s">
        <v>1288</v>
      </c>
      <c r="AD2068" s="63" t="s">
        <v>17423</v>
      </c>
      <c r="AG2068" s="72">
        <v>7635566</v>
      </c>
      <c r="AH2068" s="1" t="s">
        <v>24055</v>
      </c>
      <c r="AI2068" s="1" t="s">
        <v>24056</v>
      </c>
    </row>
    <row r="2069" spans="21:35" x14ac:dyDescent="0.3">
      <c r="U2069" s="63">
        <v>3012</v>
      </c>
      <c r="V2069" s="63">
        <v>0</v>
      </c>
      <c r="W2069" s="63" t="s">
        <v>3279</v>
      </c>
      <c r="X2069" s="63">
        <v>7</v>
      </c>
      <c r="Y2069" s="63" t="s">
        <v>3094</v>
      </c>
      <c r="Z2069" s="63">
        <v>7101</v>
      </c>
      <c r="AA2069" s="63" t="s">
        <v>3228</v>
      </c>
      <c r="AB2069" s="63">
        <v>4</v>
      </c>
      <c r="AC2069" s="63" t="s">
        <v>1291</v>
      </c>
      <c r="AD2069" s="63" t="s">
        <v>17421</v>
      </c>
      <c r="AG2069" s="72">
        <v>7635833</v>
      </c>
      <c r="AH2069" s="1" t="s">
        <v>24775</v>
      </c>
      <c r="AI2069" s="1" t="s">
        <v>24776</v>
      </c>
    </row>
    <row r="2070" spans="21:35" x14ac:dyDescent="0.3">
      <c r="U2070" s="63">
        <v>3013</v>
      </c>
      <c r="V2070" s="63">
        <v>9</v>
      </c>
      <c r="W2070" s="63" t="s">
        <v>3280</v>
      </c>
      <c r="X2070" s="63">
        <v>7</v>
      </c>
      <c r="Y2070" s="63" t="s">
        <v>3094</v>
      </c>
      <c r="Z2070" s="63">
        <v>7101</v>
      </c>
      <c r="AA2070" s="63" t="s">
        <v>3228</v>
      </c>
      <c r="AB2070" s="63">
        <v>3</v>
      </c>
      <c r="AC2070" s="63" t="s">
        <v>1288</v>
      </c>
      <c r="AD2070" s="63" t="s">
        <v>17421</v>
      </c>
      <c r="AG2070" s="63">
        <v>7636347</v>
      </c>
      <c r="AH2070" s="63" t="s">
        <v>28090</v>
      </c>
      <c r="AI2070" s="63" t="s">
        <v>28091</v>
      </c>
    </row>
    <row r="2071" spans="21:35" x14ac:dyDescent="0.3">
      <c r="U2071" s="63">
        <v>3014</v>
      </c>
      <c r="V2071" s="63">
        <v>7</v>
      </c>
      <c r="W2071" s="63" t="s">
        <v>2538</v>
      </c>
      <c r="X2071" s="63">
        <v>7</v>
      </c>
      <c r="Y2071" s="63" t="s">
        <v>3094</v>
      </c>
      <c r="Z2071" s="63">
        <v>7101</v>
      </c>
      <c r="AA2071" s="63" t="s">
        <v>3228</v>
      </c>
      <c r="AB2071" s="63">
        <v>4</v>
      </c>
      <c r="AC2071" s="63" t="s">
        <v>1291</v>
      </c>
      <c r="AD2071" s="63" t="s">
        <v>17421</v>
      </c>
      <c r="AG2071" s="72">
        <v>7637669</v>
      </c>
      <c r="AH2071" s="1" t="s">
        <v>24083</v>
      </c>
      <c r="AI2071" s="1" t="s">
        <v>24084</v>
      </c>
    </row>
    <row r="2072" spans="21:35" x14ac:dyDescent="0.3">
      <c r="U2072" s="63">
        <v>3015</v>
      </c>
      <c r="V2072" s="63">
        <v>5</v>
      </c>
      <c r="W2072" s="63" t="s">
        <v>3281</v>
      </c>
      <c r="X2072" s="63">
        <v>7</v>
      </c>
      <c r="Y2072" s="63" t="s">
        <v>3094</v>
      </c>
      <c r="Z2072" s="63">
        <v>7101</v>
      </c>
      <c r="AA2072" s="63" t="s">
        <v>3228</v>
      </c>
      <c r="AB2072" s="63">
        <v>4</v>
      </c>
      <c r="AC2072" s="63" t="s">
        <v>1291</v>
      </c>
      <c r="AD2072" s="63" t="s">
        <v>17421</v>
      </c>
      <c r="AG2072" s="72">
        <v>7637828</v>
      </c>
      <c r="AH2072" s="1" t="s">
        <v>21987</v>
      </c>
      <c r="AI2072" s="1" t="s">
        <v>21988</v>
      </c>
    </row>
    <row r="2073" spans="21:35" x14ac:dyDescent="0.3">
      <c r="U2073" s="63">
        <v>3016</v>
      </c>
      <c r="V2073" s="63">
        <v>3</v>
      </c>
      <c r="W2073" s="63" t="s">
        <v>3282</v>
      </c>
      <c r="X2073" s="63">
        <v>7</v>
      </c>
      <c r="Y2073" s="63" t="s">
        <v>3094</v>
      </c>
      <c r="Z2073" s="63">
        <v>7106</v>
      </c>
      <c r="AA2073" s="63" t="s">
        <v>3283</v>
      </c>
      <c r="AB2073" s="63">
        <v>2</v>
      </c>
      <c r="AC2073" s="63" t="s">
        <v>1364</v>
      </c>
      <c r="AD2073" s="63" t="s">
        <v>17421</v>
      </c>
      <c r="AG2073" s="72">
        <v>7638285</v>
      </c>
      <c r="AH2073" s="1" t="s">
        <v>22785</v>
      </c>
      <c r="AI2073" s="1" t="s">
        <v>22786</v>
      </c>
    </row>
    <row r="2074" spans="21:35" x14ac:dyDescent="0.3">
      <c r="U2074" s="63">
        <v>3017</v>
      </c>
      <c r="V2074" s="63">
        <v>1</v>
      </c>
      <c r="W2074" s="63" t="s">
        <v>1718</v>
      </c>
      <c r="X2074" s="63">
        <v>7</v>
      </c>
      <c r="Y2074" s="63" t="s">
        <v>3094</v>
      </c>
      <c r="Z2074" s="63">
        <v>7110</v>
      </c>
      <c r="AA2074" s="63" t="s">
        <v>3284</v>
      </c>
      <c r="AB2074" s="63">
        <v>2</v>
      </c>
      <c r="AC2074" s="63" t="s">
        <v>1364</v>
      </c>
      <c r="AD2074" s="63" t="s">
        <v>17421</v>
      </c>
      <c r="AG2074" s="63">
        <v>7639328</v>
      </c>
      <c r="AH2074" s="63" t="s">
        <v>25079</v>
      </c>
      <c r="AI2074" s="63" t="s">
        <v>25080</v>
      </c>
    </row>
    <row r="2075" spans="21:35" x14ac:dyDescent="0.3">
      <c r="U2075" s="63">
        <v>3019</v>
      </c>
      <c r="V2075" s="63">
        <v>8</v>
      </c>
      <c r="W2075" s="63" t="s">
        <v>3285</v>
      </c>
      <c r="X2075" s="63">
        <v>7</v>
      </c>
      <c r="Y2075" s="63" t="s">
        <v>3094</v>
      </c>
      <c r="Z2075" s="63">
        <v>7106</v>
      </c>
      <c r="AA2075" s="63" t="s">
        <v>3283</v>
      </c>
      <c r="AB2075" s="63">
        <v>2</v>
      </c>
      <c r="AC2075" s="63" t="s">
        <v>1364</v>
      </c>
      <c r="AD2075" s="63" t="s">
        <v>17421</v>
      </c>
      <c r="AG2075" s="72">
        <v>7639461</v>
      </c>
      <c r="AH2075" s="1" t="s">
        <v>24765</v>
      </c>
      <c r="AI2075" s="1" t="s">
        <v>24766</v>
      </c>
    </row>
    <row r="2076" spans="21:35" x14ac:dyDescent="0.3">
      <c r="U2076" s="63">
        <v>3020</v>
      </c>
      <c r="V2076" s="63">
        <v>1</v>
      </c>
      <c r="W2076" s="63" t="s">
        <v>3286</v>
      </c>
      <c r="X2076" s="63">
        <v>7</v>
      </c>
      <c r="Y2076" s="63" t="s">
        <v>3094</v>
      </c>
      <c r="Z2076" s="63">
        <v>7110</v>
      </c>
      <c r="AA2076" s="63" t="s">
        <v>3284</v>
      </c>
      <c r="AB2076" s="63">
        <v>2</v>
      </c>
      <c r="AC2076" s="63" t="s">
        <v>1364</v>
      </c>
      <c r="AD2076" s="63" t="s">
        <v>17421</v>
      </c>
      <c r="AG2076" s="72">
        <v>7642606</v>
      </c>
      <c r="AH2076" s="1" t="s">
        <v>23635</v>
      </c>
      <c r="AI2076" s="1" t="s">
        <v>23636</v>
      </c>
    </row>
    <row r="2077" spans="21:35" x14ac:dyDescent="0.3">
      <c r="U2077" s="63">
        <v>3022</v>
      </c>
      <c r="V2077" s="63">
        <v>8</v>
      </c>
      <c r="W2077" s="63" t="s">
        <v>3287</v>
      </c>
      <c r="X2077" s="63">
        <v>7</v>
      </c>
      <c r="Y2077" s="63" t="s">
        <v>3094</v>
      </c>
      <c r="Z2077" s="63">
        <v>7106</v>
      </c>
      <c r="AA2077" s="63" t="s">
        <v>3283</v>
      </c>
      <c r="AB2077" s="63">
        <v>2</v>
      </c>
      <c r="AC2077" s="63" t="s">
        <v>1364</v>
      </c>
      <c r="AD2077" s="63" t="s">
        <v>17421</v>
      </c>
      <c r="AG2077">
        <v>7642832</v>
      </c>
      <c r="AH2077" t="s">
        <v>28102</v>
      </c>
      <c r="AI2077" t="s">
        <v>28103</v>
      </c>
    </row>
    <row r="2078" spans="21:35" x14ac:dyDescent="0.3">
      <c r="U2078" s="63">
        <v>3023</v>
      </c>
      <c r="V2078" s="63">
        <v>6</v>
      </c>
      <c r="W2078" s="63" t="s">
        <v>3288</v>
      </c>
      <c r="X2078" s="63">
        <v>7</v>
      </c>
      <c r="Y2078" s="63" t="s">
        <v>3094</v>
      </c>
      <c r="Z2078" s="63">
        <v>7106</v>
      </c>
      <c r="AA2078" s="63" t="s">
        <v>3283</v>
      </c>
      <c r="AB2078" s="63">
        <v>2</v>
      </c>
      <c r="AC2078" s="63" t="s">
        <v>1364</v>
      </c>
      <c r="AD2078" s="63" t="s">
        <v>17421</v>
      </c>
      <c r="AG2078" s="63">
        <v>7643900</v>
      </c>
      <c r="AH2078" s="63" t="s">
        <v>25399</v>
      </c>
      <c r="AI2078" s="63" t="s">
        <v>25400</v>
      </c>
    </row>
    <row r="2079" spans="21:35" x14ac:dyDescent="0.3">
      <c r="U2079" s="63">
        <v>3024</v>
      </c>
      <c r="V2079" s="63">
        <v>4</v>
      </c>
      <c r="W2079" s="63" t="s">
        <v>3289</v>
      </c>
      <c r="X2079" s="63">
        <v>7</v>
      </c>
      <c r="Y2079" s="63" t="s">
        <v>3094</v>
      </c>
      <c r="Z2079" s="63">
        <v>7110</v>
      </c>
      <c r="AA2079" s="63" t="s">
        <v>3284</v>
      </c>
      <c r="AB2079" s="63">
        <v>2</v>
      </c>
      <c r="AC2079" s="63" t="s">
        <v>1364</v>
      </c>
      <c r="AD2079" s="63" t="s">
        <v>17421</v>
      </c>
      <c r="AG2079">
        <v>7645270</v>
      </c>
      <c r="AH2079" t="s">
        <v>25903</v>
      </c>
      <c r="AI2079" t="s">
        <v>25904</v>
      </c>
    </row>
    <row r="2080" spans="21:35" x14ac:dyDescent="0.3">
      <c r="U2080" s="63">
        <v>3025</v>
      </c>
      <c r="V2080" s="63">
        <v>2</v>
      </c>
      <c r="W2080" s="63" t="s">
        <v>3290</v>
      </c>
      <c r="X2080" s="63">
        <v>7</v>
      </c>
      <c r="Y2080" s="63" t="s">
        <v>3094</v>
      </c>
      <c r="Z2080" s="63">
        <v>7110</v>
      </c>
      <c r="AA2080" s="63" t="s">
        <v>3284</v>
      </c>
      <c r="AB2080" s="63">
        <v>2</v>
      </c>
      <c r="AC2080" s="63" t="s">
        <v>1364</v>
      </c>
      <c r="AD2080" s="63" t="s">
        <v>17421</v>
      </c>
      <c r="AG2080" s="63">
        <v>7646106</v>
      </c>
      <c r="AH2080" s="63" t="s">
        <v>26143</v>
      </c>
      <c r="AI2080" s="63" t="s">
        <v>26144</v>
      </c>
    </row>
    <row r="2081" spans="21:35" x14ac:dyDescent="0.3">
      <c r="U2081" s="63">
        <v>3026</v>
      </c>
      <c r="V2081" s="63">
        <v>0</v>
      </c>
      <c r="W2081" s="63" t="s">
        <v>3291</v>
      </c>
      <c r="X2081" s="63">
        <v>7</v>
      </c>
      <c r="Y2081" s="63" t="s">
        <v>3094</v>
      </c>
      <c r="Z2081" s="63">
        <v>7110</v>
      </c>
      <c r="AA2081" s="63" t="s">
        <v>3284</v>
      </c>
      <c r="AB2081" s="63">
        <v>2</v>
      </c>
      <c r="AC2081" s="63" t="s">
        <v>1364</v>
      </c>
      <c r="AD2081" s="63" t="s">
        <v>17421</v>
      </c>
      <c r="AG2081" s="72">
        <v>7646535</v>
      </c>
      <c r="AH2081" s="1" t="s">
        <v>22191</v>
      </c>
      <c r="AI2081" s="1" t="s">
        <v>22192</v>
      </c>
    </row>
    <row r="2082" spans="21:35" x14ac:dyDescent="0.3">
      <c r="U2082" s="63">
        <v>3028</v>
      </c>
      <c r="V2082" s="63">
        <v>7</v>
      </c>
      <c r="W2082" s="63" t="s">
        <v>3292</v>
      </c>
      <c r="X2082" s="63">
        <v>7</v>
      </c>
      <c r="Y2082" s="63" t="s">
        <v>3094</v>
      </c>
      <c r="Z2082" s="63">
        <v>7110</v>
      </c>
      <c r="AA2082" s="63" t="s">
        <v>3284</v>
      </c>
      <c r="AB2082" s="63">
        <v>2</v>
      </c>
      <c r="AC2082" s="63" t="s">
        <v>1364</v>
      </c>
      <c r="AD2082" s="63" t="s">
        <v>17421</v>
      </c>
      <c r="AG2082" s="72">
        <v>7648102</v>
      </c>
      <c r="AH2082" s="1" t="s">
        <v>21811</v>
      </c>
      <c r="AI2082" s="1" t="s">
        <v>21812</v>
      </c>
    </row>
    <row r="2083" spans="21:35" x14ac:dyDescent="0.3">
      <c r="U2083" s="63">
        <v>3029</v>
      </c>
      <c r="V2083" s="63">
        <v>5</v>
      </c>
      <c r="W2083" s="63" t="s">
        <v>3293</v>
      </c>
      <c r="X2083" s="63">
        <v>7</v>
      </c>
      <c r="Y2083" s="63" t="s">
        <v>3094</v>
      </c>
      <c r="Z2083" s="63">
        <v>7106</v>
      </c>
      <c r="AA2083" s="63" t="s">
        <v>3283</v>
      </c>
      <c r="AB2083" s="63">
        <v>2</v>
      </c>
      <c r="AC2083" s="63" t="s">
        <v>1364</v>
      </c>
      <c r="AD2083" s="63" t="s">
        <v>17421</v>
      </c>
      <c r="AG2083" s="72">
        <v>7649021</v>
      </c>
      <c r="AH2083" s="1" t="s">
        <v>23413</v>
      </c>
      <c r="AI2083" s="1" t="s">
        <v>23414</v>
      </c>
    </row>
    <row r="2084" spans="21:35" x14ac:dyDescent="0.3">
      <c r="U2084" s="63">
        <v>3030</v>
      </c>
      <c r="V2084" s="63">
        <v>9</v>
      </c>
      <c r="W2084" s="63" t="s">
        <v>3294</v>
      </c>
      <c r="X2084" s="63">
        <v>7</v>
      </c>
      <c r="Y2084" s="63" t="s">
        <v>3094</v>
      </c>
      <c r="Z2084" s="63">
        <v>7106</v>
      </c>
      <c r="AA2084" s="63" t="s">
        <v>3283</v>
      </c>
      <c r="AB2084" s="63">
        <v>2</v>
      </c>
      <c r="AC2084" s="63" t="s">
        <v>1364</v>
      </c>
      <c r="AD2084" s="63" t="s">
        <v>17421</v>
      </c>
      <c r="AG2084" s="63">
        <v>7652735</v>
      </c>
      <c r="AH2084" s="63" t="s">
        <v>26281</v>
      </c>
      <c r="AI2084" s="63" t="s">
        <v>26282</v>
      </c>
    </row>
    <row r="2085" spans="21:35" x14ac:dyDescent="0.3">
      <c r="U2085" s="63">
        <v>3032</v>
      </c>
      <c r="V2085" s="63">
        <v>5</v>
      </c>
      <c r="W2085" s="63" t="s">
        <v>3295</v>
      </c>
      <c r="X2085" s="63">
        <v>7</v>
      </c>
      <c r="Y2085" s="63" t="s">
        <v>3094</v>
      </c>
      <c r="Z2085" s="63">
        <v>7106</v>
      </c>
      <c r="AA2085" s="63" t="s">
        <v>3283</v>
      </c>
      <c r="AB2085" s="63">
        <v>3</v>
      </c>
      <c r="AC2085" s="63" t="s">
        <v>1288</v>
      </c>
      <c r="AD2085" s="63" t="s">
        <v>17421</v>
      </c>
      <c r="AG2085" s="72">
        <v>7653894</v>
      </c>
      <c r="AH2085" s="1" t="s">
        <v>22255</v>
      </c>
      <c r="AI2085" s="1" t="s">
        <v>22256</v>
      </c>
    </row>
    <row r="2086" spans="21:35" x14ac:dyDescent="0.3">
      <c r="U2086" s="63">
        <v>3033</v>
      </c>
      <c r="V2086" s="63">
        <v>3</v>
      </c>
      <c r="W2086" s="63" t="s">
        <v>3296</v>
      </c>
      <c r="X2086" s="63">
        <v>7</v>
      </c>
      <c r="Y2086" s="63" t="s">
        <v>3094</v>
      </c>
      <c r="Z2086" s="63">
        <v>7108</v>
      </c>
      <c r="AA2086" s="63" t="s">
        <v>3297</v>
      </c>
      <c r="AB2086" s="63">
        <v>2</v>
      </c>
      <c r="AC2086" s="63" t="s">
        <v>1364</v>
      </c>
      <c r="AD2086" s="63" t="s">
        <v>17421</v>
      </c>
      <c r="AG2086" s="72">
        <v>7656132</v>
      </c>
      <c r="AH2086" s="1" t="s">
        <v>22457</v>
      </c>
      <c r="AI2086" s="1" t="s">
        <v>22458</v>
      </c>
    </row>
    <row r="2087" spans="21:35" x14ac:dyDescent="0.3">
      <c r="U2087" s="63">
        <v>3034</v>
      </c>
      <c r="V2087" s="63">
        <v>1</v>
      </c>
      <c r="W2087" s="63" t="s">
        <v>3298</v>
      </c>
      <c r="X2087" s="63">
        <v>7</v>
      </c>
      <c r="Y2087" s="63" t="s">
        <v>3094</v>
      </c>
      <c r="Z2087" s="63">
        <v>7108</v>
      </c>
      <c r="AA2087" s="63" t="s">
        <v>3297</v>
      </c>
      <c r="AB2087" s="63">
        <v>2</v>
      </c>
      <c r="AC2087" s="63" t="s">
        <v>1364</v>
      </c>
      <c r="AD2087" s="63" t="s">
        <v>17421</v>
      </c>
      <c r="AG2087" s="72">
        <v>7656370</v>
      </c>
      <c r="AH2087" s="1" t="s">
        <v>22047</v>
      </c>
      <c r="AI2087" s="1" t="s">
        <v>22048</v>
      </c>
    </row>
    <row r="2088" spans="21:35" x14ac:dyDescent="0.3">
      <c r="U2088" s="63">
        <v>3036</v>
      </c>
      <c r="V2088" s="63">
        <v>8</v>
      </c>
      <c r="W2088" s="63" t="s">
        <v>3299</v>
      </c>
      <c r="X2088" s="63">
        <v>7</v>
      </c>
      <c r="Y2088" s="63" t="s">
        <v>3094</v>
      </c>
      <c r="Z2088" s="63">
        <v>7108</v>
      </c>
      <c r="AA2088" s="63" t="s">
        <v>3297</v>
      </c>
      <c r="AB2088" s="63">
        <v>2</v>
      </c>
      <c r="AC2088" s="63" t="s">
        <v>1364</v>
      </c>
      <c r="AD2088" s="63" t="s">
        <v>17421</v>
      </c>
      <c r="AG2088" s="72">
        <v>7656645</v>
      </c>
      <c r="AH2088" s="1" t="s">
        <v>22107</v>
      </c>
      <c r="AI2088" s="1" t="s">
        <v>22108</v>
      </c>
    </row>
    <row r="2089" spans="21:35" x14ac:dyDescent="0.3">
      <c r="U2089" s="63">
        <v>3037</v>
      </c>
      <c r="V2089" s="63">
        <v>6</v>
      </c>
      <c r="W2089" s="63" t="s">
        <v>3300</v>
      </c>
      <c r="X2089" s="63">
        <v>7</v>
      </c>
      <c r="Y2089" s="63" t="s">
        <v>3094</v>
      </c>
      <c r="Z2089" s="63">
        <v>7108</v>
      </c>
      <c r="AA2089" s="63" t="s">
        <v>3297</v>
      </c>
      <c r="AB2089" s="63">
        <v>2</v>
      </c>
      <c r="AC2089" s="63" t="s">
        <v>1364</v>
      </c>
      <c r="AD2089" s="63" t="s">
        <v>17421</v>
      </c>
      <c r="AG2089">
        <v>7657135</v>
      </c>
      <c r="AH2089" t="s">
        <v>26835</v>
      </c>
      <c r="AI2089" t="s">
        <v>26836</v>
      </c>
    </row>
    <row r="2090" spans="21:35" x14ac:dyDescent="0.3">
      <c r="U2090" s="63">
        <v>3038</v>
      </c>
      <c r="V2090" s="63">
        <v>4</v>
      </c>
      <c r="W2090" s="63" t="s">
        <v>3301</v>
      </c>
      <c r="X2090" s="63">
        <v>7</v>
      </c>
      <c r="Y2090" s="63" t="s">
        <v>3094</v>
      </c>
      <c r="Z2090" s="63">
        <v>7108</v>
      </c>
      <c r="AA2090" s="63" t="s">
        <v>3297</v>
      </c>
      <c r="AB2090" s="63">
        <v>2</v>
      </c>
      <c r="AC2090" s="63" t="s">
        <v>1364</v>
      </c>
      <c r="AD2090" s="63" t="s">
        <v>17421</v>
      </c>
      <c r="AG2090" s="63">
        <v>7657556</v>
      </c>
      <c r="AH2090" s="63" t="s">
        <v>25447</v>
      </c>
      <c r="AI2090" s="63" t="s">
        <v>25448</v>
      </c>
    </row>
    <row r="2091" spans="21:35" x14ac:dyDescent="0.3">
      <c r="U2091" s="63">
        <v>3039</v>
      </c>
      <c r="V2091" s="63">
        <v>2</v>
      </c>
      <c r="W2091" s="63" t="s">
        <v>3302</v>
      </c>
      <c r="X2091" s="63">
        <v>7</v>
      </c>
      <c r="Y2091" s="63" t="s">
        <v>3094</v>
      </c>
      <c r="Z2091" s="63">
        <v>7108</v>
      </c>
      <c r="AA2091" s="63" t="s">
        <v>3297</v>
      </c>
      <c r="AB2091" s="63">
        <v>2</v>
      </c>
      <c r="AC2091" s="63" t="s">
        <v>1364</v>
      </c>
      <c r="AD2091" s="63" t="s">
        <v>17421</v>
      </c>
      <c r="AG2091" s="72">
        <v>7658434</v>
      </c>
      <c r="AH2091" s="1" t="s">
        <v>22619</v>
      </c>
      <c r="AI2091" s="1" t="s">
        <v>22620</v>
      </c>
    </row>
    <row r="2092" spans="21:35" x14ac:dyDescent="0.3">
      <c r="U2092" s="63">
        <v>3042</v>
      </c>
      <c r="V2092" s="63">
        <v>2</v>
      </c>
      <c r="W2092" s="63" t="s">
        <v>3303</v>
      </c>
      <c r="X2092" s="63">
        <v>7</v>
      </c>
      <c r="Y2092" s="63" t="s">
        <v>3094</v>
      </c>
      <c r="Z2092" s="63">
        <v>7108</v>
      </c>
      <c r="AA2092" s="63" t="s">
        <v>3297</v>
      </c>
      <c r="AB2092" s="63">
        <v>2</v>
      </c>
      <c r="AC2092" s="63" t="s">
        <v>1364</v>
      </c>
      <c r="AD2092" s="63" t="s">
        <v>17421</v>
      </c>
      <c r="AG2092">
        <v>7658454</v>
      </c>
      <c r="AH2092" t="s">
        <v>26873</v>
      </c>
      <c r="AI2092" t="s">
        <v>26874</v>
      </c>
    </row>
    <row r="2093" spans="21:35" x14ac:dyDescent="0.3">
      <c r="U2093" s="63">
        <v>3045</v>
      </c>
      <c r="V2093" s="63">
        <v>7</v>
      </c>
      <c r="W2093" s="63" t="s">
        <v>3304</v>
      </c>
      <c r="X2093" s="63">
        <v>7</v>
      </c>
      <c r="Y2093" s="63" t="s">
        <v>3094</v>
      </c>
      <c r="Z2093" s="63">
        <v>7108</v>
      </c>
      <c r="AA2093" s="63" t="s">
        <v>3297</v>
      </c>
      <c r="AB2093" s="63">
        <v>2</v>
      </c>
      <c r="AC2093" s="63" t="s">
        <v>1364</v>
      </c>
      <c r="AD2093" s="63" t="s">
        <v>17421</v>
      </c>
      <c r="AG2093">
        <v>7658517</v>
      </c>
      <c r="AH2093" t="s">
        <v>25407</v>
      </c>
      <c r="AI2093" t="s">
        <v>25408</v>
      </c>
    </row>
    <row r="2094" spans="21:35" x14ac:dyDescent="0.3">
      <c r="U2094" s="63">
        <v>3047</v>
      </c>
      <c r="V2094" s="63">
        <v>3</v>
      </c>
      <c r="W2094" s="63" t="s">
        <v>3305</v>
      </c>
      <c r="X2094" s="63">
        <v>7</v>
      </c>
      <c r="Y2094" s="63" t="s">
        <v>3094</v>
      </c>
      <c r="Z2094" s="63">
        <v>7108</v>
      </c>
      <c r="AA2094" s="63" t="s">
        <v>3297</v>
      </c>
      <c r="AB2094" s="63">
        <v>2</v>
      </c>
      <c r="AC2094" s="63" t="s">
        <v>1364</v>
      </c>
      <c r="AD2094" s="63" t="s">
        <v>17421</v>
      </c>
      <c r="AG2094" s="72">
        <v>7659250</v>
      </c>
      <c r="AH2094" s="1" t="s">
        <v>22219</v>
      </c>
      <c r="AI2094" s="1" t="s">
        <v>22220</v>
      </c>
    </row>
    <row r="2095" spans="21:35" x14ac:dyDescent="0.3">
      <c r="U2095" s="63">
        <v>3048</v>
      </c>
      <c r="V2095" s="63">
        <v>1</v>
      </c>
      <c r="W2095" s="63" t="s">
        <v>3306</v>
      </c>
      <c r="X2095" s="63">
        <v>7</v>
      </c>
      <c r="Y2095" s="63" t="s">
        <v>3094</v>
      </c>
      <c r="Z2095" s="63">
        <v>7108</v>
      </c>
      <c r="AA2095" s="63" t="s">
        <v>3297</v>
      </c>
      <c r="AB2095" s="63">
        <v>2</v>
      </c>
      <c r="AC2095" s="63" t="s">
        <v>1364</v>
      </c>
      <c r="AD2095" s="63" t="s">
        <v>17421</v>
      </c>
      <c r="AG2095" s="72">
        <v>7661469</v>
      </c>
      <c r="AH2095" s="1" t="s">
        <v>22227</v>
      </c>
      <c r="AI2095" s="1" t="s">
        <v>22228</v>
      </c>
    </row>
    <row r="2096" spans="21:35" x14ac:dyDescent="0.3">
      <c r="U2096" s="63">
        <v>3051</v>
      </c>
      <c r="V2096" s="63">
        <v>1</v>
      </c>
      <c r="W2096" s="63" t="s">
        <v>3307</v>
      </c>
      <c r="X2096" s="63">
        <v>7</v>
      </c>
      <c r="Y2096" s="63" t="s">
        <v>3094</v>
      </c>
      <c r="Z2096" s="63">
        <v>7108</v>
      </c>
      <c r="AA2096" s="63" t="s">
        <v>3297</v>
      </c>
      <c r="AB2096" s="63">
        <v>2</v>
      </c>
      <c r="AC2096" s="63" t="s">
        <v>1364</v>
      </c>
      <c r="AD2096" s="63" t="s">
        <v>17421</v>
      </c>
      <c r="AG2096" s="72">
        <v>7661792</v>
      </c>
      <c r="AH2096" s="1" t="s">
        <v>22975</v>
      </c>
      <c r="AI2096" s="1" t="s">
        <v>22976</v>
      </c>
    </row>
    <row r="2097" spans="21:35" x14ac:dyDescent="0.3">
      <c r="U2097" s="63">
        <v>3055</v>
      </c>
      <c r="V2097" s="63">
        <v>4</v>
      </c>
      <c r="W2097" s="63" t="s">
        <v>3308</v>
      </c>
      <c r="X2097" s="63">
        <v>7</v>
      </c>
      <c r="Y2097" s="63" t="s">
        <v>3094</v>
      </c>
      <c r="Z2097" s="63">
        <v>7109</v>
      </c>
      <c r="AA2097" s="63" t="s">
        <v>3309</v>
      </c>
      <c r="AB2097" s="63">
        <v>2</v>
      </c>
      <c r="AC2097" s="63" t="s">
        <v>1364</v>
      </c>
      <c r="AD2097" s="63" t="s">
        <v>17421</v>
      </c>
      <c r="AG2097" s="63">
        <v>7662153</v>
      </c>
      <c r="AH2097" s="63" t="s">
        <v>26863</v>
      </c>
      <c r="AI2097" s="63" t="s">
        <v>26864</v>
      </c>
    </row>
    <row r="2098" spans="21:35" x14ac:dyDescent="0.3">
      <c r="U2098" s="63">
        <v>3056</v>
      </c>
      <c r="V2098" s="63">
        <v>2</v>
      </c>
      <c r="W2098" s="63" t="s">
        <v>3310</v>
      </c>
      <c r="X2098" s="63">
        <v>7</v>
      </c>
      <c r="Y2098" s="63" t="s">
        <v>3094</v>
      </c>
      <c r="Z2098" s="63">
        <v>7109</v>
      </c>
      <c r="AA2098" s="63" t="s">
        <v>3309</v>
      </c>
      <c r="AB2098" s="63">
        <v>2</v>
      </c>
      <c r="AC2098" s="63" t="s">
        <v>1364</v>
      </c>
      <c r="AD2098" s="63" t="s">
        <v>17421</v>
      </c>
      <c r="AG2098" s="72">
        <v>7662282</v>
      </c>
      <c r="AH2098" s="1" t="s">
        <v>23049</v>
      </c>
      <c r="AI2098" s="1" t="s">
        <v>23050</v>
      </c>
    </row>
    <row r="2099" spans="21:35" x14ac:dyDescent="0.3">
      <c r="U2099" s="63">
        <v>3057</v>
      </c>
      <c r="V2099" s="63">
        <v>0</v>
      </c>
      <c r="W2099" s="63" t="s">
        <v>1404</v>
      </c>
      <c r="X2099" s="63">
        <v>7</v>
      </c>
      <c r="Y2099" s="63" t="s">
        <v>3094</v>
      </c>
      <c r="Z2099" s="63">
        <v>7109</v>
      </c>
      <c r="AA2099" s="63" t="s">
        <v>3309</v>
      </c>
      <c r="AB2099" s="63">
        <v>2</v>
      </c>
      <c r="AC2099" s="63" t="s">
        <v>1364</v>
      </c>
      <c r="AD2099" s="63" t="s">
        <v>17421</v>
      </c>
      <c r="AG2099" s="72">
        <v>7663074</v>
      </c>
      <c r="AH2099" s="1" t="s">
        <v>24683</v>
      </c>
      <c r="AI2099" s="1" t="s">
        <v>24684</v>
      </c>
    </row>
    <row r="2100" spans="21:35" x14ac:dyDescent="0.3">
      <c r="U2100" s="63">
        <v>3058</v>
      </c>
      <c r="V2100" s="63">
        <v>9</v>
      </c>
      <c r="W2100" s="63" t="s">
        <v>3311</v>
      </c>
      <c r="X2100" s="63">
        <v>7</v>
      </c>
      <c r="Y2100" s="63" t="s">
        <v>3094</v>
      </c>
      <c r="Z2100" s="63">
        <v>7109</v>
      </c>
      <c r="AA2100" s="63" t="s">
        <v>3309</v>
      </c>
      <c r="AB2100" s="63">
        <v>2</v>
      </c>
      <c r="AC2100" s="63" t="s">
        <v>1364</v>
      </c>
      <c r="AD2100" s="63" t="s">
        <v>17421</v>
      </c>
      <c r="AG2100" s="63">
        <v>7663910</v>
      </c>
      <c r="AH2100" s="63" t="s">
        <v>25327</v>
      </c>
      <c r="AI2100" s="63" t="s">
        <v>25328</v>
      </c>
    </row>
    <row r="2101" spans="21:35" x14ac:dyDescent="0.3">
      <c r="U2101" s="63">
        <v>3059</v>
      </c>
      <c r="V2101" s="63">
        <v>7</v>
      </c>
      <c r="W2101" s="63" t="s">
        <v>3312</v>
      </c>
      <c r="X2101" s="63">
        <v>7</v>
      </c>
      <c r="Y2101" s="63" t="s">
        <v>3094</v>
      </c>
      <c r="Z2101" s="63">
        <v>7109</v>
      </c>
      <c r="AA2101" s="63" t="s">
        <v>3309</v>
      </c>
      <c r="AB2101" s="63">
        <v>2</v>
      </c>
      <c r="AC2101" s="63" t="s">
        <v>1364</v>
      </c>
      <c r="AD2101" s="63" t="s">
        <v>17421</v>
      </c>
      <c r="AG2101" s="63">
        <v>7666602</v>
      </c>
      <c r="AH2101" s="63" t="s">
        <v>25383</v>
      </c>
      <c r="AI2101" s="63" t="s">
        <v>25384</v>
      </c>
    </row>
    <row r="2102" spans="21:35" x14ac:dyDescent="0.3">
      <c r="U2102" s="63">
        <v>3060</v>
      </c>
      <c r="V2102" s="63">
        <v>0</v>
      </c>
      <c r="W2102" s="63" t="s">
        <v>3313</v>
      </c>
      <c r="X2102" s="63">
        <v>7</v>
      </c>
      <c r="Y2102" s="63" t="s">
        <v>3094</v>
      </c>
      <c r="Z2102" s="63">
        <v>7109</v>
      </c>
      <c r="AA2102" s="63" t="s">
        <v>3309</v>
      </c>
      <c r="AB2102" s="63">
        <v>2</v>
      </c>
      <c r="AC2102" s="63" t="s">
        <v>1364</v>
      </c>
      <c r="AD2102" s="63" t="s">
        <v>17421</v>
      </c>
      <c r="AG2102" s="72">
        <v>7667147</v>
      </c>
      <c r="AH2102" s="1" t="s">
        <v>22325</v>
      </c>
      <c r="AI2102" s="1" t="s">
        <v>22326</v>
      </c>
    </row>
    <row r="2103" spans="21:35" x14ac:dyDescent="0.3">
      <c r="U2103" s="63">
        <v>3061</v>
      </c>
      <c r="V2103" s="63">
        <v>9</v>
      </c>
      <c r="W2103" s="63" t="s">
        <v>3314</v>
      </c>
      <c r="X2103" s="63">
        <v>7</v>
      </c>
      <c r="Y2103" s="63" t="s">
        <v>3094</v>
      </c>
      <c r="Z2103" s="63">
        <v>7109</v>
      </c>
      <c r="AA2103" s="63" t="s">
        <v>3309</v>
      </c>
      <c r="AB2103" s="63">
        <v>2</v>
      </c>
      <c r="AC2103" s="63" t="s">
        <v>1364</v>
      </c>
      <c r="AD2103" s="63" t="s">
        <v>17421</v>
      </c>
      <c r="AG2103" s="72">
        <v>7668528</v>
      </c>
      <c r="AH2103" s="1" t="s">
        <v>23451</v>
      </c>
      <c r="AI2103" s="1" t="s">
        <v>23452</v>
      </c>
    </row>
    <row r="2104" spans="21:35" x14ac:dyDescent="0.3">
      <c r="U2104" s="63">
        <v>3062</v>
      </c>
      <c r="V2104" s="63">
        <v>7</v>
      </c>
      <c r="W2104" s="63" t="s">
        <v>3315</v>
      </c>
      <c r="X2104" s="63">
        <v>7</v>
      </c>
      <c r="Y2104" s="63" t="s">
        <v>3094</v>
      </c>
      <c r="Z2104" s="63">
        <v>7109</v>
      </c>
      <c r="AA2104" s="63" t="s">
        <v>3309</v>
      </c>
      <c r="AB2104" s="63">
        <v>2</v>
      </c>
      <c r="AC2104" s="63" t="s">
        <v>1364</v>
      </c>
      <c r="AD2104" s="63" t="s">
        <v>17421</v>
      </c>
      <c r="AG2104">
        <v>7669013</v>
      </c>
      <c r="AH2104" t="s">
        <v>25301</v>
      </c>
      <c r="AI2104" t="s">
        <v>25302</v>
      </c>
    </row>
    <row r="2105" spans="21:35" x14ac:dyDescent="0.3">
      <c r="U2105" s="63">
        <v>3063</v>
      </c>
      <c r="V2105" s="63">
        <v>5</v>
      </c>
      <c r="W2105" s="63" t="s">
        <v>3316</v>
      </c>
      <c r="X2105" s="63">
        <v>7</v>
      </c>
      <c r="Y2105" s="63" t="s">
        <v>3094</v>
      </c>
      <c r="Z2105" s="63">
        <v>7109</v>
      </c>
      <c r="AA2105" s="63" t="s">
        <v>3309</v>
      </c>
      <c r="AB2105" s="63">
        <v>2</v>
      </c>
      <c r="AC2105" s="63" t="s">
        <v>1364</v>
      </c>
      <c r="AD2105" s="63" t="s">
        <v>17421</v>
      </c>
      <c r="AG2105" s="72">
        <v>7669136</v>
      </c>
      <c r="AH2105" s="1" t="s">
        <v>24815</v>
      </c>
      <c r="AI2105" s="1" t="s">
        <v>24816</v>
      </c>
    </row>
    <row r="2106" spans="21:35" x14ac:dyDescent="0.3">
      <c r="U2106" s="63">
        <v>3065</v>
      </c>
      <c r="V2106" s="63">
        <v>1</v>
      </c>
      <c r="W2106" s="63" t="s">
        <v>3317</v>
      </c>
      <c r="X2106" s="63">
        <v>7</v>
      </c>
      <c r="Y2106" s="63" t="s">
        <v>3094</v>
      </c>
      <c r="Z2106" s="63">
        <v>7109</v>
      </c>
      <c r="AA2106" s="63" t="s">
        <v>3309</v>
      </c>
      <c r="AB2106" s="63">
        <v>2</v>
      </c>
      <c r="AC2106" s="63" t="s">
        <v>1364</v>
      </c>
      <c r="AD2106" s="63" t="s">
        <v>17421</v>
      </c>
      <c r="AG2106" s="63">
        <v>7669471</v>
      </c>
      <c r="AH2106" s="63" t="s">
        <v>27388</v>
      </c>
      <c r="AI2106" s="63" t="s">
        <v>27389</v>
      </c>
    </row>
    <row r="2107" spans="21:35" x14ac:dyDescent="0.3">
      <c r="U2107" s="63">
        <v>3067</v>
      </c>
      <c r="V2107" s="63">
        <v>8</v>
      </c>
      <c r="W2107" s="63" t="s">
        <v>3318</v>
      </c>
      <c r="X2107" s="63">
        <v>7</v>
      </c>
      <c r="Y2107" s="63" t="s">
        <v>3094</v>
      </c>
      <c r="Z2107" s="63">
        <v>7109</v>
      </c>
      <c r="AA2107" s="63" t="s">
        <v>3309</v>
      </c>
      <c r="AB2107" s="63">
        <v>2</v>
      </c>
      <c r="AC2107" s="63" t="s">
        <v>1364</v>
      </c>
      <c r="AD2107" s="63" t="s">
        <v>17421</v>
      </c>
      <c r="AG2107">
        <v>7670004</v>
      </c>
      <c r="AH2107" t="s">
        <v>26995</v>
      </c>
      <c r="AI2107" t="s">
        <v>26996</v>
      </c>
    </row>
    <row r="2108" spans="21:35" x14ac:dyDescent="0.3">
      <c r="U2108" s="63">
        <v>3068</v>
      </c>
      <c r="V2108" s="63">
        <v>6</v>
      </c>
      <c r="W2108" s="63" t="s">
        <v>3319</v>
      </c>
      <c r="X2108" s="63">
        <v>7</v>
      </c>
      <c r="Y2108" s="63" t="s">
        <v>3094</v>
      </c>
      <c r="Z2108" s="63">
        <v>7109</v>
      </c>
      <c r="AA2108" s="63" t="s">
        <v>3309</v>
      </c>
      <c r="AB2108" s="63">
        <v>2</v>
      </c>
      <c r="AC2108" s="63" t="s">
        <v>1364</v>
      </c>
      <c r="AD2108" s="63" t="s">
        <v>17421</v>
      </c>
      <c r="AG2108" s="72">
        <v>7673232</v>
      </c>
      <c r="AH2108" s="1" t="s">
        <v>22859</v>
      </c>
      <c r="AI2108" s="1" t="s">
        <v>22860</v>
      </c>
    </row>
    <row r="2109" spans="21:35" x14ac:dyDescent="0.3">
      <c r="U2109" s="63">
        <v>3069</v>
      </c>
      <c r="V2109" s="63">
        <v>4</v>
      </c>
      <c r="W2109" s="63" t="s">
        <v>3320</v>
      </c>
      <c r="X2109" s="63">
        <v>7</v>
      </c>
      <c r="Y2109" s="63" t="s">
        <v>3094</v>
      </c>
      <c r="Z2109" s="63">
        <v>7109</v>
      </c>
      <c r="AA2109" s="63" t="s">
        <v>3309</v>
      </c>
      <c r="AB2109" s="63">
        <v>2</v>
      </c>
      <c r="AC2109" s="63" t="s">
        <v>1364</v>
      </c>
      <c r="AD2109" s="63" t="s">
        <v>17421</v>
      </c>
      <c r="AG2109" s="72">
        <v>7673479</v>
      </c>
      <c r="AH2109" s="1" t="s">
        <v>21781</v>
      </c>
      <c r="AI2109" s="1" t="s">
        <v>21782</v>
      </c>
    </row>
    <row r="2110" spans="21:35" x14ac:dyDescent="0.3">
      <c r="U2110" s="63">
        <v>3070</v>
      </c>
      <c r="V2110" s="63">
        <v>8</v>
      </c>
      <c r="W2110" s="63" t="s">
        <v>3321</v>
      </c>
      <c r="X2110" s="63">
        <v>7</v>
      </c>
      <c r="Y2110" s="63" t="s">
        <v>3094</v>
      </c>
      <c r="Z2110" s="63">
        <v>7109</v>
      </c>
      <c r="AA2110" s="63" t="s">
        <v>3309</v>
      </c>
      <c r="AB2110" s="63">
        <v>2</v>
      </c>
      <c r="AC2110" s="63" t="s">
        <v>1364</v>
      </c>
      <c r="AD2110" s="63" t="s">
        <v>17421</v>
      </c>
      <c r="AG2110" s="72">
        <v>7673511</v>
      </c>
      <c r="AH2110" s="1" t="s">
        <v>24937</v>
      </c>
      <c r="AI2110" s="1" t="s">
        <v>24938</v>
      </c>
    </row>
    <row r="2111" spans="21:35" x14ac:dyDescent="0.3">
      <c r="U2111" s="63">
        <v>3073</v>
      </c>
      <c r="V2111" s="63">
        <v>2</v>
      </c>
      <c r="W2111" s="63" t="s">
        <v>3322</v>
      </c>
      <c r="X2111" s="63">
        <v>7</v>
      </c>
      <c r="Y2111" s="63" t="s">
        <v>3094</v>
      </c>
      <c r="Z2111" s="63">
        <v>7109</v>
      </c>
      <c r="AA2111" s="63" t="s">
        <v>3309</v>
      </c>
      <c r="AB2111" s="63">
        <v>2</v>
      </c>
      <c r="AC2111" s="63" t="s">
        <v>1364</v>
      </c>
      <c r="AD2111" s="63" t="s">
        <v>17421</v>
      </c>
      <c r="AG2111" s="63">
        <v>7673567</v>
      </c>
      <c r="AH2111" s="63" t="s">
        <v>25391</v>
      </c>
      <c r="AI2111" s="63" t="s">
        <v>25392</v>
      </c>
    </row>
    <row r="2112" spans="21:35" x14ac:dyDescent="0.3">
      <c r="U2112" s="63">
        <v>3076</v>
      </c>
      <c r="V2112" s="63">
        <v>7</v>
      </c>
      <c r="W2112" s="63" t="s">
        <v>3323</v>
      </c>
      <c r="X2112" s="63">
        <v>7</v>
      </c>
      <c r="Y2112" s="63" t="s">
        <v>3094</v>
      </c>
      <c r="Z2112" s="63">
        <v>7109</v>
      </c>
      <c r="AA2112" s="63" t="s">
        <v>3309</v>
      </c>
      <c r="AB2112" s="63">
        <v>2</v>
      </c>
      <c r="AC2112" s="63" t="s">
        <v>1364</v>
      </c>
      <c r="AD2112" s="63" t="s">
        <v>17421</v>
      </c>
      <c r="AG2112">
        <v>7674575</v>
      </c>
      <c r="AH2112" t="s">
        <v>24991</v>
      </c>
      <c r="AI2112" t="s">
        <v>24992</v>
      </c>
    </row>
    <row r="2113" spans="21:35" x14ac:dyDescent="0.3">
      <c r="U2113" s="63">
        <v>3077</v>
      </c>
      <c r="V2113" s="63">
        <v>5</v>
      </c>
      <c r="W2113" s="63" t="s">
        <v>3324</v>
      </c>
      <c r="X2113" s="63">
        <v>7</v>
      </c>
      <c r="Y2113" s="63" t="s">
        <v>3094</v>
      </c>
      <c r="Z2113" s="63">
        <v>7109</v>
      </c>
      <c r="AA2113" s="63" t="s">
        <v>3309</v>
      </c>
      <c r="AB2113" s="63">
        <v>2</v>
      </c>
      <c r="AC2113" s="63" t="s">
        <v>1364</v>
      </c>
      <c r="AD2113" s="63" t="s">
        <v>17421</v>
      </c>
      <c r="AG2113" s="63">
        <v>7674606</v>
      </c>
      <c r="AH2113" s="63" t="s">
        <v>26681</v>
      </c>
      <c r="AI2113" s="63" t="s">
        <v>26682</v>
      </c>
    </row>
    <row r="2114" spans="21:35" x14ac:dyDescent="0.3">
      <c r="U2114" s="63">
        <v>3079</v>
      </c>
      <c r="V2114" s="63">
        <v>1</v>
      </c>
      <c r="W2114" s="63" t="s">
        <v>3325</v>
      </c>
      <c r="X2114" s="63">
        <v>7</v>
      </c>
      <c r="Y2114" s="63" t="s">
        <v>3094</v>
      </c>
      <c r="Z2114" s="63">
        <v>7109</v>
      </c>
      <c r="AA2114" s="63" t="s">
        <v>3309</v>
      </c>
      <c r="AB2114" s="63">
        <v>2</v>
      </c>
      <c r="AC2114" s="63" t="s">
        <v>1364</v>
      </c>
      <c r="AD2114" s="63" t="s">
        <v>17421</v>
      </c>
      <c r="AG2114" s="72">
        <v>7675123</v>
      </c>
      <c r="AH2114" s="1" t="s">
        <v>22237</v>
      </c>
      <c r="AI2114" s="1" t="s">
        <v>22238</v>
      </c>
    </row>
    <row r="2115" spans="21:35" x14ac:dyDescent="0.3">
      <c r="U2115" s="63">
        <v>3081</v>
      </c>
      <c r="V2115" s="63">
        <v>3</v>
      </c>
      <c r="W2115" s="63" t="s">
        <v>3326</v>
      </c>
      <c r="X2115" s="63">
        <v>7</v>
      </c>
      <c r="Y2115" s="63" t="s">
        <v>3094</v>
      </c>
      <c r="Z2115" s="63">
        <v>7109</v>
      </c>
      <c r="AA2115" s="63" t="s">
        <v>3309</v>
      </c>
      <c r="AB2115" s="63">
        <v>2</v>
      </c>
      <c r="AC2115" s="63" t="s">
        <v>1364</v>
      </c>
      <c r="AD2115" s="63" t="s">
        <v>17421</v>
      </c>
      <c r="AG2115">
        <v>7675277</v>
      </c>
      <c r="AH2115" t="s">
        <v>26811</v>
      </c>
      <c r="AI2115" t="s">
        <v>26812</v>
      </c>
    </row>
    <row r="2116" spans="21:35" x14ac:dyDescent="0.3">
      <c r="U2116" s="63">
        <v>3082</v>
      </c>
      <c r="V2116" s="63">
        <v>1</v>
      </c>
      <c r="W2116" s="63" t="s">
        <v>3327</v>
      </c>
      <c r="X2116" s="63">
        <v>7</v>
      </c>
      <c r="Y2116" s="63" t="s">
        <v>3094</v>
      </c>
      <c r="Z2116" s="63">
        <v>7109</v>
      </c>
      <c r="AA2116" s="63" t="s">
        <v>3309</v>
      </c>
      <c r="AB2116" s="63">
        <v>2</v>
      </c>
      <c r="AC2116" s="63" t="s">
        <v>1364</v>
      </c>
      <c r="AD2116" s="63" t="s">
        <v>17421</v>
      </c>
      <c r="AG2116">
        <v>7676460</v>
      </c>
      <c r="AH2116" t="s">
        <v>28208</v>
      </c>
      <c r="AI2116" t="s">
        <v>28209</v>
      </c>
    </row>
    <row r="2117" spans="21:35" x14ac:dyDescent="0.3">
      <c r="U2117" s="63">
        <v>3084</v>
      </c>
      <c r="V2117" s="63">
        <v>8</v>
      </c>
      <c r="W2117" s="63" t="s">
        <v>3328</v>
      </c>
      <c r="X2117" s="63">
        <v>7</v>
      </c>
      <c r="Y2117" s="63" t="s">
        <v>3094</v>
      </c>
      <c r="Z2117" s="63">
        <v>7109</v>
      </c>
      <c r="AA2117" s="63" t="s">
        <v>3309</v>
      </c>
      <c r="AB2117" s="63">
        <v>2</v>
      </c>
      <c r="AC2117" s="63" t="s">
        <v>1364</v>
      </c>
      <c r="AD2117" s="63" t="s">
        <v>17421</v>
      </c>
      <c r="AG2117" s="63">
        <v>7678644</v>
      </c>
      <c r="AH2117" s="63" t="s">
        <v>27692</v>
      </c>
      <c r="AI2117" s="63" t="s">
        <v>27693</v>
      </c>
    </row>
    <row r="2118" spans="21:35" x14ac:dyDescent="0.3">
      <c r="U2118" s="63">
        <v>3085</v>
      </c>
      <c r="V2118" s="63">
        <v>6</v>
      </c>
      <c r="W2118" s="63" t="s">
        <v>3329</v>
      </c>
      <c r="X2118" s="63">
        <v>7</v>
      </c>
      <c r="Y2118" s="63" t="s">
        <v>3094</v>
      </c>
      <c r="Z2118" s="63">
        <v>7109</v>
      </c>
      <c r="AA2118" s="63" t="s">
        <v>3309</v>
      </c>
      <c r="AB2118" s="63">
        <v>2</v>
      </c>
      <c r="AC2118" s="63" t="s">
        <v>1364</v>
      </c>
      <c r="AD2118" s="63" t="s">
        <v>17421</v>
      </c>
      <c r="AG2118" s="72">
        <v>7679159</v>
      </c>
      <c r="AH2118" s="1" t="s">
        <v>21911</v>
      </c>
      <c r="AI2118" s="1" t="s">
        <v>21912</v>
      </c>
    </row>
    <row r="2119" spans="21:35" x14ac:dyDescent="0.3">
      <c r="U2119" s="63">
        <v>3086</v>
      </c>
      <c r="V2119" s="63">
        <v>4</v>
      </c>
      <c r="W2119" s="63" t="s">
        <v>3330</v>
      </c>
      <c r="X2119" s="63">
        <v>7</v>
      </c>
      <c r="Y2119" s="63" t="s">
        <v>3094</v>
      </c>
      <c r="Z2119" s="63">
        <v>7109</v>
      </c>
      <c r="AA2119" s="63" t="s">
        <v>3309</v>
      </c>
      <c r="AB2119" s="63">
        <v>2</v>
      </c>
      <c r="AC2119" s="63" t="s">
        <v>1364</v>
      </c>
      <c r="AD2119" s="63" t="s">
        <v>17421</v>
      </c>
      <c r="AG2119">
        <v>7679877</v>
      </c>
      <c r="AH2119" t="s">
        <v>26207</v>
      </c>
      <c r="AI2119" t="s">
        <v>26208</v>
      </c>
    </row>
    <row r="2120" spans="21:35" x14ac:dyDescent="0.3">
      <c r="U2120" s="63">
        <v>3088</v>
      </c>
      <c r="V2120" s="63">
        <v>0</v>
      </c>
      <c r="W2120" s="63" t="s">
        <v>3331</v>
      </c>
      <c r="X2120" s="63">
        <v>7</v>
      </c>
      <c r="Y2120" s="63" t="s">
        <v>3094</v>
      </c>
      <c r="Z2120" s="63">
        <v>7109</v>
      </c>
      <c r="AA2120" s="63" t="s">
        <v>3309</v>
      </c>
      <c r="AB2120" s="63">
        <v>2</v>
      </c>
      <c r="AC2120" s="63" t="s">
        <v>1364</v>
      </c>
      <c r="AD2120" s="63" t="s">
        <v>17421</v>
      </c>
      <c r="AG2120" s="72">
        <v>7680319</v>
      </c>
      <c r="AH2120" s="1" t="s">
        <v>21879</v>
      </c>
      <c r="AI2120" s="1" t="s">
        <v>21880</v>
      </c>
    </row>
    <row r="2121" spans="21:35" x14ac:dyDescent="0.3">
      <c r="U2121" s="63">
        <v>3090</v>
      </c>
      <c r="V2121" s="63">
        <v>2</v>
      </c>
      <c r="W2121" s="63" t="s">
        <v>3332</v>
      </c>
      <c r="X2121" s="63">
        <v>7</v>
      </c>
      <c r="Y2121" s="63" t="s">
        <v>3094</v>
      </c>
      <c r="Z2121" s="63">
        <v>7109</v>
      </c>
      <c r="AA2121" s="63" t="s">
        <v>3309</v>
      </c>
      <c r="AB2121" s="63">
        <v>2</v>
      </c>
      <c r="AC2121" s="63" t="s">
        <v>1364</v>
      </c>
      <c r="AD2121" s="63" t="s">
        <v>17421</v>
      </c>
      <c r="AG2121" s="72">
        <v>7684719</v>
      </c>
      <c r="AH2121" s="1" t="s">
        <v>24941</v>
      </c>
      <c r="AI2121" s="1" t="s">
        <v>24942</v>
      </c>
    </row>
    <row r="2122" spans="21:35" x14ac:dyDescent="0.3">
      <c r="U2122" s="63">
        <v>3092</v>
      </c>
      <c r="V2122" s="63">
        <v>9</v>
      </c>
      <c r="W2122" s="63" t="s">
        <v>2233</v>
      </c>
      <c r="X2122" s="63">
        <v>7</v>
      </c>
      <c r="Y2122" s="63" t="s">
        <v>3094</v>
      </c>
      <c r="Z2122" s="63">
        <v>7109</v>
      </c>
      <c r="AA2122" s="63" t="s">
        <v>3309</v>
      </c>
      <c r="AB2122" s="63">
        <v>2</v>
      </c>
      <c r="AC2122" s="63" t="s">
        <v>1364</v>
      </c>
      <c r="AD2122" s="63" t="s">
        <v>17421</v>
      </c>
      <c r="AG2122" s="72">
        <v>7685929</v>
      </c>
      <c r="AH2122" s="1" t="s">
        <v>22507</v>
      </c>
      <c r="AI2122" s="1" t="s">
        <v>22508</v>
      </c>
    </row>
    <row r="2123" spans="21:35" x14ac:dyDescent="0.3">
      <c r="U2123" s="63">
        <v>3093</v>
      </c>
      <c r="V2123" s="63">
        <v>7</v>
      </c>
      <c r="W2123" s="63" t="s">
        <v>3333</v>
      </c>
      <c r="X2123" s="63">
        <v>7</v>
      </c>
      <c r="Y2123" s="63" t="s">
        <v>3094</v>
      </c>
      <c r="Z2123" s="63">
        <v>7109</v>
      </c>
      <c r="AA2123" s="63" t="s">
        <v>3309</v>
      </c>
      <c r="AB2123" s="63">
        <v>2</v>
      </c>
      <c r="AC2123" s="63" t="s">
        <v>1364</v>
      </c>
      <c r="AD2123" s="63" t="s">
        <v>17421</v>
      </c>
      <c r="AG2123" s="63">
        <v>7688972</v>
      </c>
      <c r="AH2123" s="63" t="s">
        <v>25359</v>
      </c>
      <c r="AI2123" s="63" t="s">
        <v>25360</v>
      </c>
    </row>
    <row r="2124" spans="21:35" x14ac:dyDescent="0.3">
      <c r="U2124" s="63">
        <v>3096</v>
      </c>
      <c r="V2124" s="63">
        <v>1</v>
      </c>
      <c r="W2124" s="63" t="s">
        <v>3222</v>
      </c>
      <c r="X2124" s="63">
        <v>7</v>
      </c>
      <c r="Y2124" s="63" t="s">
        <v>3094</v>
      </c>
      <c r="Z2124" s="63">
        <v>7109</v>
      </c>
      <c r="AA2124" s="63" t="s">
        <v>3309</v>
      </c>
      <c r="AB2124" s="63">
        <v>2</v>
      </c>
      <c r="AC2124" s="63" t="s">
        <v>1364</v>
      </c>
      <c r="AD2124" s="63" t="s">
        <v>17421</v>
      </c>
      <c r="AG2124" s="63">
        <v>7690644</v>
      </c>
      <c r="AH2124" s="63" t="s">
        <v>27648</v>
      </c>
      <c r="AI2124" s="63" t="s">
        <v>27649</v>
      </c>
    </row>
    <row r="2125" spans="21:35" x14ac:dyDescent="0.3">
      <c r="U2125" s="63">
        <v>3104</v>
      </c>
      <c r="V2125" s="63">
        <v>6</v>
      </c>
      <c r="W2125" s="63" t="s">
        <v>3334</v>
      </c>
      <c r="X2125" s="63">
        <v>7</v>
      </c>
      <c r="Y2125" s="63" t="s">
        <v>3094</v>
      </c>
      <c r="Z2125" s="63">
        <v>7109</v>
      </c>
      <c r="AA2125" s="63" t="s">
        <v>3309</v>
      </c>
      <c r="AB2125" s="63">
        <v>2</v>
      </c>
      <c r="AC2125" s="63" t="s">
        <v>1364</v>
      </c>
      <c r="AD2125" s="63" t="s">
        <v>17421</v>
      </c>
      <c r="AG2125" s="63">
        <v>7691208</v>
      </c>
      <c r="AH2125" s="63" t="s">
        <v>26937</v>
      </c>
      <c r="AI2125" s="63" t="s">
        <v>26938</v>
      </c>
    </row>
    <row r="2126" spans="21:35" x14ac:dyDescent="0.3">
      <c r="U2126" s="63">
        <v>3106</v>
      </c>
      <c r="V2126" s="63">
        <v>2</v>
      </c>
      <c r="W2126" s="63" t="s">
        <v>3335</v>
      </c>
      <c r="X2126" s="63">
        <v>7</v>
      </c>
      <c r="Y2126" s="63" t="s">
        <v>3094</v>
      </c>
      <c r="Z2126" s="63">
        <v>7109</v>
      </c>
      <c r="AA2126" s="63" t="s">
        <v>3309</v>
      </c>
      <c r="AB2126" s="63">
        <v>2</v>
      </c>
      <c r="AC2126" s="63" t="s">
        <v>1364</v>
      </c>
      <c r="AD2126" s="63" t="s">
        <v>17421</v>
      </c>
      <c r="AG2126" s="72">
        <v>7692144</v>
      </c>
      <c r="AH2126" s="1" t="s">
        <v>24863</v>
      </c>
      <c r="AI2126" s="1" t="s">
        <v>24864</v>
      </c>
    </row>
    <row r="2127" spans="21:35" x14ac:dyDescent="0.3">
      <c r="U2127" s="63">
        <v>3107</v>
      </c>
      <c r="V2127" s="63">
        <v>0</v>
      </c>
      <c r="W2127" s="63" t="s">
        <v>3336</v>
      </c>
      <c r="X2127" s="63">
        <v>7</v>
      </c>
      <c r="Y2127" s="63" t="s">
        <v>3094</v>
      </c>
      <c r="Z2127" s="63">
        <v>7109</v>
      </c>
      <c r="AA2127" s="63" t="s">
        <v>3309</v>
      </c>
      <c r="AB2127" s="63">
        <v>2</v>
      </c>
      <c r="AC2127" s="63" t="s">
        <v>1364</v>
      </c>
      <c r="AD2127" s="63" t="s">
        <v>17421</v>
      </c>
      <c r="AG2127">
        <v>7694455</v>
      </c>
      <c r="AH2127" t="s">
        <v>25649</v>
      </c>
      <c r="AI2127" t="s">
        <v>25650</v>
      </c>
    </row>
    <row r="2128" spans="21:35" x14ac:dyDescent="0.3">
      <c r="U2128" s="63">
        <v>3108</v>
      </c>
      <c r="V2128" s="63">
        <v>9</v>
      </c>
      <c r="W2128" s="63" t="s">
        <v>3337</v>
      </c>
      <c r="X2128" s="63">
        <v>7</v>
      </c>
      <c r="Y2128" s="63" t="s">
        <v>3094</v>
      </c>
      <c r="Z2128" s="63">
        <v>7109</v>
      </c>
      <c r="AA2128" s="63" t="s">
        <v>3309</v>
      </c>
      <c r="AB2128" s="63">
        <v>3</v>
      </c>
      <c r="AC2128" s="63" t="s">
        <v>1288</v>
      </c>
      <c r="AD2128" s="63" t="s">
        <v>17421</v>
      </c>
      <c r="AG2128">
        <v>7694502</v>
      </c>
      <c r="AH2128" t="s">
        <v>26925</v>
      </c>
      <c r="AI2128" t="s">
        <v>26926</v>
      </c>
    </row>
    <row r="2129" spans="21:35" x14ac:dyDescent="0.3">
      <c r="U2129" s="63">
        <v>3110</v>
      </c>
      <c r="V2129" s="63">
        <v>0</v>
      </c>
      <c r="W2129" s="63" t="s">
        <v>3338</v>
      </c>
      <c r="X2129" s="63">
        <v>7</v>
      </c>
      <c r="Y2129" s="63" t="s">
        <v>3094</v>
      </c>
      <c r="Z2129" s="63">
        <v>7105</v>
      </c>
      <c r="AA2129" s="63" t="s">
        <v>3339</v>
      </c>
      <c r="AB2129" s="63">
        <v>2</v>
      </c>
      <c r="AC2129" s="63" t="s">
        <v>1364</v>
      </c>
      <c r="AD2129" s="63" t="s">
        <v>17421</v>
      </c>
      <c r="AG2129" s="72">
        <v>7694531</v>
      </c>
      <c r="AH2129" s="1" t="s">
        <v>23651</v>
      </c>
      <c r="AI2129" s="1" t="s">
        <v>23652</v>
      </c>
    </row>
    <row r="2130" spans="21:35" x14ac:dyDescent="0.3">
      <c r="U2130" s="63">
        <v>3111</v>
      </c>
      <c r="V2130" s="63">
        <v>9</v>
      </c>
      <c r="W2130" s="63" t="s">
        <v>3340</v>
      </c>
      <c r="X2130" s="63">
        <v>7</v>
      </c>
      <c r="Y2130" s="63" t="s">
        <v>3094</v>
      </c>
      <c r="Z2130" s="63">
        <v>7101</v>
      </c>
      <c r="AA2130" s="63" t="s">
        <v>3228</v>
      </c>
      <c r="AB2130" s="63">
        <v>2</v>
      </c>
      <c r="AC2130" s="63" t="s">
        <v>1364</v>
      </c>
      <c r="AD2130" s="63" t="s">
        <v>17421</v>
      </c>
      <c r="AG2130">
        <v>7694594</v>
      </c>
      <c r="AH2130" t="s">
        <v>27492</v>
      </c>
      <c r="AI2130" t="s">
        <v>27493</v>
      </c>
    </row>
    <row r="2131" spans="21:35" x14ac:dyDescent="0.3">
      <c r="U2131" s="63">
        <v>3112</v>
      </c>
      <c r="V2131" s="63">
        <v>7</v>
      </c>
      <c r="W2131" s="63" t="s">
        <v>3341</v>
      </c>
      <c r="X2131" s="63">
        <v>7</v>
      </c>
      <c r="Y2131" s="63" t="s">
        <v>3094</v>
      </c>
      <c r="Z2131" s="63">
        <v>7105</v>
      </c>
      <c r="AA2131" s="63" t="s">
        <v>3339</v>
      </c>
      <c r="AB2131" s="63">
        <v>2</v>
      </c>
      <c r="AC2131" s="63" t="s">
        <v>1364</v>
      </c>
      <c r="AD2131" s="63" t="s">
        <v>17421</v>
      </c>
      <c r="AG2131">
        <v>7694903</v>
      </c>
      <c r="AH2131" t="s">
        <v>25819</v>
      </c>
      <c r="AI2131" t="s">
        <v>25820</v>
      </c>
    </row>
    <row r="2132" spans="21:35" x14ac:dyDescent="0.3">
      <c r="U2132" s="63">
        <v>3113</v>
      </c>
      <c r="V2132" s="63">
        <v>5</v>
      </c>
      <c r="W2132" s="63" t="s">
        <v>3342</v>
      </c>
      <c r="X2132" s="63">
        <v>7</v>
      </c>
      <c r="Y2132" s="63" t="s">
        <v>3094</v>
      </c>
      <c r="Z2132" s="63">
        <v>7105</v>
      </c>
      <c r="AA2132" s="63" t="s">
        <v>3339</v>
      </c>
      <c r="AB2132" s="63">
        <v>2</v>
      </c>
      <c r="AC2132" s="63" t="s">
        <v>1364</v>
      </c>
      <c r="AD2132" s="63" t="s">
        <v>17421</v>
      </c>
      <c r="AG2132">
        <v>7695296</v>
      </c>
      <c r="AH2132" t="s">
        <v>26121</v>
      </c>
      <c r="AI2132" t="s">
        <v>26122</v>
      </c>
    </row>
    <row r="2133" spans="21:35" x14ac:dyDescent="0.3">
      <c r="U2133" s="63">
        <v>3114</v>
      </c>
      <c r="V2133" s="63">
        <v>3</v>
      </c>
      <c r="W2133" s="63" t="s">
        <v>3343</v>
      </c>
      <c r="X2133" s="63">
        <v>7</v>
      </c>
      <c r="Y2133" s="63" t="s">
        <v>3094</v>
      </c>
      <c r="Z2133" s="63">
        <v>7105</v>
      </c>
      <c r="AA2133" s="63" t="s">
        <v>3339</v>
      </c>
      <c r="AB2133" s="63">
        <v>2</v>
      </c>
      <c r="AC2133" s="63" t="s">
        <v>1364</v>
      </c>
      <c r="AD2133" s="63" t="s">
        <v>17421</v>
      </c>
      <c r="AG2133" s="63">
        <v>7697166</v>
      </c>
      <c r="AH2133" s="63" t="s">
        <v>26513</v>
      </c>
      <c r="AI2133" s="63" t="s">
        <v>26514</v>
      </c>
    </row>
    <row r="2134" spans="21:35" x14ac:dyDescent="0.3">
      <c r="U2134" s="63">
        <v>3115</v>
      </c>
      <c r="V2134" s="63">
        <v>1</v>
      </c>
      <c r="W2134" s="63" t="s">
        <v>3344</v>
      </c>
      <c r="X2134" s="63">
        <v>7</v>
      </c>
      <c r="Y2134" s="63" t="s">
        <v>3094</v>
      </c>
      <c r="Z2134" s="63">
        <v>7105</v>
      </c>
      <c r="AA2134" s="63" t="s">
        <v>3339</v>
      </c>
      <c r="AB2134" s="63">
        <v>2</v>
      </c>
      <c r="AC2134" s="63" t="s">
        <v>1364</v>
      </c>
      <c r="AD2134" s="63" t="s">
        <v>17421</v>
      </c>
      <c r="AG2134">
        <v>7697360</v>
      </c>
      <c r="AH2134" t="s">
        <v>26217</v>
      </c>
      <c r="AI2134" t="s">
        <v>26218</v>
      </c>
    </row>
    <row r="2135" spans="21:35" x14ac:dyDescent="0.3">
      <c r="U2135" s="63">
        <v>3117</v>
      </c>
      <c r="V2135" s="63">
        <v>8</v>
      </c>
      <c r="W2135" s="63" t="s">
        <v>3345</v>
      </c>
      <c r="X2135" s="63">
        <v>7</v>
      </c>
      <c r="Y2135" s="63" t="s">
        <v>3094</v>
      </c>
      <c r="Z2135" s="63">
        <v>7105</v>
      </c>
      <c r="AA2135" s="63" t="s">
        <v>3339</v>
      </c>
      <c r="AB2135" s="63">
        <v>2</v>
      </c>
      <c r="AC2135" s="63" t="s">
        <v>1364</v>
      </c>
      <c r="AD2135" s="63" t="s">
        <v>17421</v>
      </c>
      <c r="AG2135" s="63">
        <v>7698120</v>
      </c>
      <c r="AH2135" s="63" t="s">
        <v>28158</v>
      </c>
      <c r="AI2135" s="63" t="s">
        <v>28159</v>
      </c>
    </row>
    <row r="2136" spans="21:35" x14ac:dyDescent="0.3">
      <c r="U2136" s="63">
        <v>3118</v>
      </c>
      <c r="V2136" s="63">
        <v>6</v>
      </c>
      <c r="W2136" s="63" t="s">
        <v>3346</v>
      </c>
      <c r="X2136" s="63">
        <v>7</v>
      </c>
      <c r="Y2136" s="63" t="s">
        <v>3094</v>
      </c>
      <c r="Z2136" s="63">
        <v>7105</v>
      </c>
      <c r="AA2136" s="63" t="s">
        <v>3339</v>
      </c>
      <c r="AB2136" s="63">
        <v>2</v>
      </c>
      <c r="AC2136" s="63" t="s">
        <v>1364</v>
      </c>
      <c r="AD2136" s="63" t="s">
        <v>17421</v>
      </c>
      <c r="AG2136" s="72">
        <v>7700977</v>
      </c>
      <c r="AH2136" s="1" t="s">
        <v>24823</v>
      </c>
      <c r="AI2136" s="1" t="s">
        <v>24824</v>
      </c>
    </row>
    <row r="2137" spans="21:35" x14ac:dyDescent="0.3">
      <c r="U2137" s="63">
        <v>3119</v>
      </c>
      <c r="V2137" s="63">
        <v>4</v>
      </c>
      <c r="W2137" s="63" t="s">
        <v>3299</v>
      </c>
      <c r="X2137" s="63">
        <v>7</v>
      </c>
      <c r="Y2137" s="63" t="s">
        <v>3094</v>
      </c>
      <c r="Z2137" s="63">
        <v>7109</v>
      </c>
      <c r="AA2137" s="63" t="s">
        <v>3309</v>
      </c>
      <c r="AB2137" s="63">
        <v>2</v>
      </c>
      <c r="AC2137" s="63" t="s">
        <v>1364</v>
      </c>
      <c r="AD2137" s="63" t="s">
        <v>17421</v>
      </c>
      <c r="AG2137" s="63">
        <v>7702258</v>
      </c>
      <c r="AH2137" s="63" t="s">
        <v>26715</v>
      </c>
      <c r="AI2137" s="63" t="s">
        <v>26716</v>
      </c>
    </row>
    <row r="2138" spans="21:35" x14ac:dyDescent="0.3">
      <c r="U2138" s="63">
        <v>3121</v>
      </c>
      <c r="V2138" s="63">
        <v>6</v>
      </c>
      <c r="W2138" s="63" t="s">
        <v>3347</v>
      </c>
      <c r="X2138" s="63">
        <v>7</v>
      </c>
      <c r="Y2138" s="63" t="s">
        <v>3094</v>
      </c>
      <c r="Z2138" s="63">
        <v>7105</v>
      </c>
      <c r="AA2138" s="63" t="s">
        <v>3339</v>
      </c>
      <c r="AB2138" s="63">
        <v>2</v>
      </c>
      <c r="AC2138" s="63" t="s">
        <v>1364</v>
      </c>
      <c r="AD2138" s="63" t="s">
        <v>17421</v>
      </c>
      <c r="AG2138" s="72">
        <v>7702666</v>
      </c>
      <c r="AH2138" s="1" t="s">
        <v>24037</v>
      </c>
      <c r="AI2138" s="1" t="s">
        <v>24038</v>
      </c>
    </row>
    <row r="2139" spans="21:35" x14ac:dyDescent="0.3">
      <c r="U2139" s="63">
        <v>3122</v>
      </c>
      <c r="V2139" s="63">
        <v>4</v>
      </c>
      <c r="W2139" s="63" t="s">
        <v>3348</v>
      </c>
      <c r="X2139" s="63">
        <v>7</v>
      </c>
      <c r="Y2139" s="63" t="s">
        <v>3094</v>
      </c>
      <c r="Z2139" s="63">
        <v>7105</v>
      </c>
      <c r="AA2139" s="63" t="s">
        <v>3339</v>
      </c>
      <c r="AB2139" s="63">
        <v>2</v>
      </c>
      <c r="AC2139" s="63" t="s">
        <v>1364</v>
      </c>
      <c r="AD2139" s="63" t="s">
        <v>17421</v>
      </c>
      <c r="AG2139">
        <v>7703029</v>
      </c>
      <c r="AH2139" t="s">
        <v>27876</v>
      </c>
      <c r="AI2139" t="s">
        <v>27877</v>
      </c>
    </row>
    <row r="2140" spans="21:35" x14ac:dyDescent="0.3">
      <c r="U2140" s="63">
        <v>3123</v>
      </c>
      <c r="V2140" s="63">
        <v>2</v>
      </c>
      <c r="W2140" s="63" t="s">
        <v>3349</v>
      </c>
      <c r="X2140" s="63">
        <v>7</v>
      </c>
      <c r="Y2140" s="63" t="s">
        <v>3094</v>
      </c>
      <c r="Z2140" s="63">
        <v>7105</v>
      </c>
      <c r="AA2140" s="63" t="s">
        <v>3339</v>
      </c>
      <c r="AB2140" s="63">
        <v>2</v>
      </c>
      <c r="AC2140" s="63" t="s">
        <v>1364</v>
      </c>
      <c r="AD2140" s="63" t="s">
        <v>17421</v>
      </c>
      <c r="AG2140" s="72">
        <v>7703186</v>
      </c>
      <c r="AH2140" s="1" t="s">
        <v>21909</v>
      </c>
      <c r="AI2140" s="1" t="s">
        <v>21910</v>
      </c>
    </row>
    <row r="2141" spans="21:35" x14ac:dyDescent="0.3">
      <c r="U2141" s="63">
        <v>3124</v>
      </c>
      <c r="V2141" s="63">
        <v>0</v>
      </c>
      <c r="W2141" s="63" t="s">
        <v>3350</v>
      </c>
      <c r="X2141" s="63">
        <v>7</v>
      </c>
      <c r="Y2141" s="63" t="s">
        <v>3094</v>
      </c>
      <c r="Z2141" s="63">
        <v>7105</v>
      </c>
      <c r="AA2141" s="63" t="s">
        <v>3339</v>
      </c>
      <c r="AB2141" s="63">
        <v>2</v>
      </c>
      <c r="AC2141" s="63" t="s">
        <v>1364</v>
      </c>
      <c r="AD2141" s="63" t="s">
        <v>17421</v>
      </c>
      <c r="AG2141" s="63">
        <v>7703727</v>
      </c>
      <c r="AH2141" s="63" t="s">
        <v>26697</v>
      </c>
      <c r="AI2141" s="63" t="s">
        <v>26698</v>
      </c>
    </row>
    <row r="2142" spans="21:35" x14ac:dyDescent="0.3">
      <c r="U2142" s="63">
        <v>3125</v>
      </c>
      <c r="V2142" s="63">
        <v>9</v>
      </c>
      <c r="W2142" s="63" t="s">
        <v>3351</v>
      </c>
      <c r="X2142" s="63">
        <v>7</v>
      </c>
      <c r="Y2142" s="63" t="s">
        <v>3094</v>
      </c>
      <c r="Z2142" s="63">
        <v>7105</v>
      </c>
      <c r="AA2142" s="63" t="s">
        <v>3339</v>
      </c>
      <c r="AB2142" s="63">
        <v>2</v>
      </c>
      <c r="AC2142" s="63" t="s">
        <v>1364</v>
      </c>
      <c r="AD2142" s="63" t="s">
        <v>17421</v>
      </c>
      <c r="AG2142">
        <v>7704312</v>
      </c>
      <c r="AH2142" t="s">
        <v>27390</v>
      </c>
      <c r="AI2142" t="s">
        <v>27391</v>
      </c>
    </row>
    <row r="2143" spans="21:35" x14ac:dyDescent="0.3">
      <c r="U2143" s="63">
        <v>3126</v>
      </c>
      <c r="V2143" s="63">
        <v>7</v>
      </c>
      <c r="W2143" s="63" t="s">
        <v>3352</v>
      </c>
      <c r="X2143" s="63">
        <v>7</v>
      </c>
      <c r="Y2143" s="63" t="s">
        <v>3094</v>
      </c>
      <c r="Z2143" s="63">
        <v>7105</v>
      </c>
      <c r="AA2143" s="63" t="s">
        <v>3339</v>
      </c>
      <c r="AB2143" s="63">
        <v>3</v>
      </c>
      <c r="AC2143" s="63" t="s">
        <v>1288</v>
      </c>
      <c r="AD2143" s="63" t="s">
        <v>17421</v>
      </c>
      <c r="AG2143" s="72">
        <v>7704323</v>
      </c>
      <c r="AH2143" s="1" t="s">
        <v>23761</v>
      </c>
      <c r="AI2143" s="1" t="s">
        <v>23762</v>
      </c>
    </row>
    <row r="2144" spans="21:35" x14ac:dyDescent="0.3">
      <c r="U2144" s="63">
        <v>3127</v>
      </c>
      <c r="V2144" s="63">
        <v>5</v>
      </c>
      <c r="W2144" s="63" t="s">
        <v>3353</v>
      </c>
      <c r="X2144" s="63">
        <v>7</v>
      </c>
      <c r="Y2144" s="63" t="s">
        <v>3094</v>
      </c>
      <c r="Z2144" s="63">
        <v>7105</v>
      </c>
      <c r="AA2144" s="63" t="s">
        <v>3339</v>
      </c>
      <c r="AB2144" s="63">
        <v>5</v>
      </c>
      <c r="AC2144" s="63" t="s">
        <v>1336</v>
      </c>
      <c r="AD2144" s="63" t="s">
        <v>17421</v>
      </c>
      <c r="AG2144" s="63">
        <v>7704406</v>
      </c>
      <c r="AH2144" s="63" t="s">
        <v>26459</v>
      </c>
      <c r="AI2144" s="63" t="s">
        <v>26460</v>
      </c>
    </row>
    <row r="2145" spans="21:35" x14ac:dyDescent="0.3">
      <c r="U2145" s="63">
        <v>3128</v>
      </c>
      <c r="V2145" s="63">
        <v>3</v>
      </c>
      <c r="W2145" s="63" t="s">
        <v>3354</v>
      </c>
      <c r="X2145" s="63">
        <v>7</v>
      </c>
      <c r="Y2145" s="63" t="s">
        <v>3094</v>
      </c>
      <c r="Z2145" s="63">
        <v>7104</v>
      </c>
      <c r="AA2145" s="63" t="s">
        <v>3355</v>
      </c>
      <c r="AB2145" s="63">
        <v>2</v>
      </c>
      <c r="AC2145" s="63" t="s">
        <v>1364</v>
      </c>
      <c r="AD2145" s="63" t="s">
        <v>17421</v>
      </c>
      <c r="AG2145" s="72">
        <v>7705621</v>
      </c>
      <c r="AH2145" s="1" t="s">
        <v>23389</v>
      </c>
      <c r="AI2145" s="1" t="s">
        <v>23390</v>
      </c>
    </row>
    <row r="2146" spans="21:35" x14ac:dyDescent="0.3">
      <c r="U2146" s="63">
        <v>3129</v>
      </c>
      <c r="V2146" s="63">
        <v>1</v>
      </c>
      <c r="W2146" s="63" t="s">
        <v>3356</v>
      </c>
      <c r="X2146" s="63">
        <v>7</v>
      </c>
      <c r="Y2146" s="63" t="s">
        <v>3094</v>
      </c>
      <c r="Z2146" s="63">
        <v>7104</v>
      </c>
      <c r="AA2146" s="63" t="s">
        <v>3355</v>
      </c>
      <c r="AB2146" s="63">
        <v>2</v>
      </c>
      <c r="AC2146" s="63" t="s">
        <v>1364</v>
      </c>
      <c r="AD2146" s="63" t="s">
        <v>17421</v>
      </c>
      <c r="AG2146" s="72">
        <v>7706658</v>
      </c>
      <c r="AH2146" s="1" t="s">
        <v>24615</v>
      </c>
      <c r="AI2146" s="1" t="s">
        <v>24616</v>
      </c>
    </row>
    <row r="2147" spans="21:35" x14ac:dyDescent="0.3">
      <c r="U2147" s="63">
        <v>3130</v>
      </c>
      <c r="V2147" s="63">
        <v>5</v>
      </c>
      <c r="W2147" s="63" t="s">
        <v>3357</v>
      </c>
      <c r="X2147" s="63">
        <v>7</v>
      </c>
      <c r="Y2147" s="63" t="s">
        <v>3094</v>
      </c>
      <c r="Z2147" s="63">
        <v>7104</v>
      </c>
      <c r="AA2147" s="63" t="s">
        <v>3355</v>
      </c>
      <c r="AB2147" s="63">
        <v>2</v>
      </c>
      <c r="AC2147" s="63" t="s">
        <v>1364</v>
      </c>
      <c r="AD2147" s="63" t="s">
        <v>17421</v>
      </c>
      <c r="AG2147" s="72">
        <v>7706661</v>
      </c>
      <c r="AH2147" s="1" t="s">
        <v>23267</v>
      </c>
      <c r="AI2147" s="1" t="s">
        <v>23268</v>
      </c>
    </row>
    <row r="2148" spans="21:35" x14ac:dyDescent="0.3">
      <c r="U2148" s="63">
        <v>3131</v>
      </c>
      <c r="V2148" s="63">
        <v>3</v>
      </c>
      <c r="W2148" s="63" t="s">
        <v>17493</v>
      </c>
      <c r="X2148" s="63">
        <v>7</v>
      </c>
      <c r="Y2148" s="63" t="s">
        <v>3094</v>
      </c>
      <c r="Z2148" s="63">
        <v>7104</v>
      </c>
      <c r="AA2148" s="63" t="s">
        <v>3355</v>
      </c>
      <c r="AB2148" s="63">
        <v>2</v>
      </c>
      <c r="AC2148" s="63" t="s">
        <v>1364</v>
      </c>
      <c r="AD2148" s="63" t="s">
        <v>17423</v>
      </c>
      <c r="AG2148">
        <v>7707627</v>
      </c>
      <c r="AH2148" t="s">
        <v>26025</v>
      </c>
      <c r="AI2148" t="s">
        <v>26026</v>
      </c>
    </row>
    <row r="2149" spans="21:35" x14ac:dyDescent="0.3">
      <c r="U2149" s="63">
        <v>3132</v>
      </c>
      <c r="V2149" s="63">
        <v>1</v>
      </c>
      <c r="W2149" s="63" t="s">
        <v>17494</v>
      </c>
      <c r="X2149" s="63">
        <v>7</v>
      </c>
      <c r="Y2149" s="63" t="s">
        <v>3094</v>
      </c>
      <c r="Z2149" s="63">
        <v>7104</v>
      </c>
      <c r="AA2149" s="63" t="s">
        <v>3355</v>
      </c>
      <c r="AB2149" s="63">
        <v>2</v>
      </c>
      <c r="AC2149" s="63" t="s">
        <v>1364</v>
      </c>
      <c r="AD2149" s="63" t="s">
        <v>17423</v>
      </c>
      <c r="AG2149" s="72">
        <v>7707967</v>
      </c>
      <c r="AH2149" s="1" t="s">
        <v>22043</v>
      </c>
      <c r="AI2149" s="1" t="s">
        <v>22044</v>
      </c>
    </row>
    <row r="2150" spans="21:35" x14ac:dyDescent="0.3">
      <c r="U2150" s="63">
        <v>3134</v>
      </c>
      <c r="V2150" s="63">
        <v>8</v>
      </c>
      <c r="W2150" s="63" t="s">
        <v>3358</v>
      </c>
      <c r="X2150" s="63">
        <v>7</v>
      </c>
      <c r="Y2150" s="63" t="s">
        <v>3094</v>
      </c>
      <c r="Z2150" s="63">
        <v>7104</v>
      </c>
      <c r="AA2150" s="63" t="s">
        <v>3355</v>
      </c>
      <c r="AB2150" s="63">
        <v>2</v>
      </c>
      <c r="AC2150" s="63" t="s">
        <v>1364</v>
      </c>
      <c r="AD2150" s="63" t="s">
        <v>17421</v>
      </c>
      <c r="AG2150">
        <v>7708496</v>
      </c>
      <c r="AH2150" t="s">
        <v>27167</v>
      </c>
      <c r="AI2150" t="s">
        <v>27168</v>
      </c>
    </row>
    <row r="2151" spans="21:35" x14ac:dyDescent="0.3">
      <c r="U2151" s="63">
        <v>3136</v>
      </c>
      <c r="V2151" s="63">
        <v>4</v>
      </c>
      <c r="W2151" s="63" t="s">
        <v>3336</v>
      </c>
      <c r="X2151" s="63">
        <v>7</v>
      </c>
      <c r="Y2151" s="63" t="s">
        <v>3094</v>
      </c>
      <c r="Z2151" s="63">
        <v>7104</v>
      </c>
      <c r="AA2151" s="63" t="s">
        <v>3355</v>
      </c>
      <c r="AB2151" s="63">
        <v>2</v>
      </c>
      <c r="AC2151" s="63" t="s">
        <v>1364</v>
      </c>
      <c r="AD2151" s="63" t="s">
        <v>17423</v>
      </c>
      <c r="AG2151" s="72">
        <v>7708913</v>
      </c>
      <c r="AH2151" s="1" t="s">
        <v>21931</v>
      </c>
      <c r="AI2151" s="1" t="s">
        <v>21932</v>
      </c>
    </row>
    <row r="2152" spans="21:35" x14ac:dyDescent="0.3">
      <c r="U2152" s="63">
        <v>3137</v>
      </c>
      <c r="V2152" s="63">
        <v>2</v>
      </c>
      <c r="W2152" s="63" t="s">
        <v>17495</v>
      </c>
      <c r="X2152" s="63">
        <v>7</v>
      </c>
      <c r="Y2152" s="63" t="s">
        <v>3094</v>
      </c>
      <c r="Z2152" s="63">
        <v>7104</v>
      </c>
      <c r="AA2152" s="63" t="s">
        <v>3355</v>
      </c>
      <c r="AB2152" s="63">
        <v>2</v>
      </c>
      <c r="AC2152" s="63" t="s">
        <v>1364</v>
      </c>
      <c r="AD2152" s="63" t="s">
        <v>17423</v>
      </c>
      <c r="AG2152" s="72">
        <v>7710272</v>
      </c>
      <c r="AH2152" s="1" t="s">
        <v>24747</v>
      </c>
      <c r="AI2152" s="1" t="s">
        <v>24748</v>
      </c>
    </row>
    <row r="2153" spans="21:35" x14ac:dyDescent="0.3">
      <c r="U2153" s="63">
        <v>3138</v>
      </c>
      <c r="V2153" s="63">
        <v>0</v>
      </c>
      <c r="W2153" s="63" t="s">
        <v>3359</v>
      </c>
      <c r="X2153" s="63">
        <v>7</v>
      </c>
      <c r="Y2153" s="63" t="s">
        <v>3094</v>
      </c>
      <c r="Z2153" s="63">
        <v>7107</v>
      </c>
      <c r="AA2153" s="63" t="s">
        <v>3360</v>
      </c>
      <c r="AB2153" s="63">
        <v>2</v>
      </c>
      <c r="AC2153" s="63" t="s">
        <v>1364</v>
      </c>
      <c r="AD2153" s="63" t="s">
        <v>17421</v>
      </c>
      <c r="AG2153" s="63">
        <v>7711178</v>
      </c>
      <c r="AH2153" s="63" t="s">
        <v>27762</v>
      </c>
      <c r="AI2153" s="63" t="s">
        <v>27763</v>
      </c>
    </row>
    <row r="2154" spans="21:35" x14ac:dyDescent="0.3">
      <c r="U2154" s="63">
        <v>3139</v>
      </c>
      <c r="V2154" s="63">
        <v>9</v>
      </c>
      <c r="W2154" s="63" t="s">
        <v>3361</v>
      </c>
      <c r="X2154" s="63">
        <v>7</v>
      </c>
      <c r="Y2154" s="63" t="s">
        <v>3094</v>
      </c>
      <c r="Z2154" s="63">
        <v>7107</v>
      </c>
      <c r="AA2154" s="63" t="s">
        <v>3360</v>
      </c>
      <c r="AB2154" s="63">
        <v>2</v>
      </c>
      <c r="AC2154" s="63" t="s">
        <v>1364</v>
      </c>
      <c r="AD2154" s="63" t="s">
        <v>17421</v>
      </c>
      <c r="AG2154">
        <v>7711976</v>
      </c>
      <c r="AH2154" t="s">
        <v>25569</v>
      </c>
      <c r="AI2154" t="s">
        <v>25570</v>
      </c>
    </row>
    <row r="2155" spans="21:35" x14ac:dyDescent="0.3">
      <c r="U2155" s="63">
        <v>3140</v>
      </c>
      <c r="V2155" s="63">
        <v>2</v>
      </c>
      <c r="W2155" s="63" t="s">
        <v>3362</v>
      </c>
      <c r="X2155" s="63">
        <v>7</v>
      </c>
      <c r="Y2155" s="63" t="s">
        <v>3094</v>
      </c>
      <c r="Z2155" s="63">
        <v>7107</v>
      </c>
      <c r="AA2155" s="63" t="s">
        <v>3360</v>
      </c>
      <c r="AB2155" s="63">
        <v>2</v>
      </c>
      <c r="AC2155" s="63" t="s">
        <v>1364</v>
      </c>
      <c r="AD2155" s="63" t="s">
        <v>17421</v>
      </c>
      <c r="AG2155" s="72">
        <v>7713026</v>
      </c>
      <c r="AH2155" s="1" t="s">
        <v>24709</v>
      </c>
      <c r="AI2155" s="1" t="s">
        <v>24710</v>
      </c>
    </row>
    <row r="2156" spans="21:35" x14ac:dyDescent="0.3">
      <c r="U2156" s="63">
        <v>3141</v>
      </c>
      <c r="V2156" s="63">
        <v>0</v>
      </c>
      <c r="W2156" s="63" t="s">
        <v>3363</v>
      </c>
      <c r="X2156" s="63">
        <v>7</v>
      </c>
      <c r="Y2156" s="63" t="s">
        <v>3094</v>
      </c>
      <c r="Z2156" s="63">
        <v>7107</v>
      </c>
      <c r="AA2156" s="63" t="s">
        <v>3360</v>
      </c>
      <c r="AB2156" s="63">
        <v>2</v>
      </c>
      <c r="AC2156" s="63" t="s">
        <v>1364</v>
      </c>
      <c r="AD2156" s="63" t="s">
        <v>17421</v>
      </c>
      <c r="AG2156" s="72">
        <v>7713735</v>
      </c>
      <c r="AH2156" s="1" t="s">
        <v>24893</v>
      </c>
      <c r="AI2156" s="1" t="s">
        <v>24894</v>
      </c>
    </row>
    <row r="2157" spans="21:35" x14ac:dyDescent="0.3">
      <c r="U2157" s="63">
        <v>3143</v>
      </c>
      <c r="V2157" s="63">
        <v>7</v>
      </c>
      <c r="W2157" s="63" t="s">
        <v>3364</v>
      </c>
      <c r="X2157" s="63">
        <v>7</v>
      </c>
      <c r="Y2157" s="63" t="s">
        <v>3094</v>
      </c>
      <c r="Z2157" s="63">
        <v>7107</v>
      </c>
      <c r="AA2157" s="63" t="s">
        <v>3360</v>
      </c>
      <c r="AB2157" s="63">
        <v>2</v>
      </c>
      <c r="AC2157" s="63" t="s">
        <v>1364</v>
      </c>
      <c r="AD2157" s="63" t="s">
        <v>17421</v>
      </c>
      <c r="AG2157">
        <v>7713867</v>
      </c>
      <c r="AH2157" t="s">
        <v>25405</v>
      </c>
      <c r="AI2157" t="s">
        <v>25406</v>
      </c>
    </row>
    <row r="2158" spans="21:35" x14ac:dyDescent="0.3">
      <c r="U2158" s="63">
        <v>3146</v>
      </c>
      <c r="V2158" s="63">
        <v>1</v>
      </c>
      <c r="W2158" s="63" t="s">
        <v>3365</v>
      </c>
      <c r="X2158" s="63">
        <v>7</v>
      </c>
      <c r="Y2158" s="63" t="s">
        <v>3094</v>
      </c>
      <c r="Z2158" s="63">
        <v>7107</v>
      </c>
      <c r="AA2158" s="63" t="s">
        <v>3360</v>
      </c>
      <c r="AB2158" s="63">
        <v>2</v>
      </c>
      <c r="AC2158" s="63" t="s">
        <v>1364</v>
      </c>
      <c r="AD2158" s="63" t="s">
        <v>17421</v>
      </c>
      <c r="AG2158" s="72">
        <v>7714665</v>
      </c>
      <c r="AH2158" s="1" t="s">
        <v>23899</v>
      </c>
      <c r="AI2158" s="1" t="s">
        <v>23900</v>
      </c>
    </row>
    <row r="2159" spans="21:35" x14ac:dyDescent="0.3">
      <c r="U2159" s="63">
        <v>3154</v>
      </c>
      <c r="V2159" s="63">
        <v>2</v>
      </c>
      <c r="W2159" s="63" t="s">
        <v>3617</v>
      </c>
      <c r="X2159" s="63">
        <v>7</v>
      </c>
      <c r="Y2159" s="63" t="s">
        <v>3094</v>
      </c>
      <c r="Z2159" s="63">
        <v>7107</v>
      </c>
      <c r="AA2159" s="63" t="s">
        <v>3360</v>
      </c>
      <c r="AB2159" s="63">
        <v>2</v>
      </c>
      <c r="AC2159" s="63" t="s">
        <v>1364</v>
      </c>
      <c r="AD2159" s="63" t="s">
        <v>17423</v>
      </c>
      <c r="AG2159">
        <v>7715848</v>
      </c>
      <c r="AH2159" t="s">
        <v>26655</v>
      </c>
      <c r="AI2159" t="s">
        <v>26656</v>
      </c>
    </row>
    <row r="2160" spans="21:35" x14ac:dyDescent="0.3">
      <c r="U2160" s="63">
        <v>3156</v>
      </c>
      <c r="V2160" s="63">
        <v>9</v>
      </c>
      <c r="W2160" s="63" t="s">
        <v>3366</v>
      </c>
      <c r="X2160" s="63">
        <v>7</v>
      </c>
      <c r="Y2160" s="63" t="s">
        <v>3094</v>
      </c>
      <c r="Z2160" s="63">
        <v>7107</v>
      </c>
      <c r="AA2160" s="63" t="s">
        <v>3360</v>
      </c>
      <c r="AB2160" s="63">
        <v>2</v>
      </c>
      <c r="AC2160" s="63" t="s">
        <v>1364</v>
      </c>
      <c r="AD2160" s="63" t="s">
        <v>17421</v>
      </c>
      <c r="AG2160" s="72">
        <v>7715913</v>
      </c>
      <c r="AH2160" s="1" t="s">
        <v>21873</v>
      </c>
      <c r="AI2160" s="1" t="s">
        <v>21874</v>
      </c>
    </row>
    <row r="2161" spans="21:35" x14ac:dyDescent="0.3">
      <c r="U2161" s="63">
        <v>3158</v>
      </c>
      <c r="V2161" s="63">
        <v>5</v>
      </c>
      <c r="W2161" s="63" t="s">
        <v>3367</v>
      </c>
      <c r="X2161" s="63">
        <v>7</v>
      </c>
      <c r="Y2161" s="63" t="s">
        <v>3094</v>
      </c>
      <c r="Z2161" s="63">
        <v>7107</v>
      </c>
      <c r="AA2161" s="63" t="s">
        <v>3360</v>
      </c>
      <c r="AB2161" s="63">
        <v>2</v>
      </c>
      <c r="AC2161" s="63" t="s">
        <v>1364</v>
      </c>
      <c r="AD2161" s="63" t="s">
        <v>17421</v>
      </c>
      <c r="AG2161" s="63">
        <v>7716051</v>
      </c>
      <c r="AH2161" s="63" t="s">
        <v>26351</v>
      </c>
      <c r="AI2161" s="63" t="s">
        <v>26352</v>
      </c>
    </row>
    <row r="2162" spans="21:35" x14ac:dyDescent="0.3">
      <c r="U2162" s="63">
        <v>3159</v>
      </c>
      <c r="V2162" s="63">
        <v>3</v>
      </c>
      <c r="W2162" s="63" t="s">
        <v>3368</v>
      </c>
      <c r="X2162" s="63">
        <v>7</v>
      </c>
      <c r="Y2162" s="63" t="s">
        <v>3094</v>
      </c>
      <c r="Z2162" s="63">
        <v>7107</v>
      </c>
      <c r="AA2162" s="63" t="s">
        <v>3360</v>
      </c>
      <c r="AB2162" s="63">
        <v>2</v>
      </c>
      <c r="AC2162" s="63" t="s">
        <v>1364</v>
      </c>
      <c r="AD2162" s="63" t="s">
        <v>17421</v>
      </c>
      <c r="AG2162" s="63">
        <v>7716199</v>
      </c>
      <c r="AH2162" s="63" t="s">
        <v>25617</v>
      </c>
      <c r="AI2162" s="63" t="s">
        <v>25618</v>
      </c>
    </row>
    <row r="2163" spans="21:35" x14ac:dyDescent="0.3">
      <c r="U2163" s="63">
        <v>3161</v>
      </c>
      <c r="V2163" s="63">
        <v>5</v>
      </c>
      <c r="W2163" s="63" t="s">
        <v>3369</v>
      </c>
      <c r="X2163" s="63">
        <v>7</v>
      </c>
      <c r="Y2163" s="63" t="s">
        <v>3094</v>
      </c>
      <c r="Z2163" s="63">
        <v>7107</v>
      </c>
      <c r="AA2163" s="63" t="s">
        <v>3360</v>
      </c>
      <c r="AB2163" s="63">
        <v>2</v>
      </c>
      <c r="AC2163" s="63" t="s">
        <v>1364</v>
      </c>
      <c r="AD2163" s="63" t="s">
        <v>17421</v>
      </c>
      <c r="AG2163" s="72">
        <v>7716278</v>
      </c>
      <c r="AH2163" s="1" t="s">
        <v>23243</v>
      </c>
      <c r="AI2163" s="1" t="s">
        <v>23244</v>
      </c>
    </row>
    <row r="2164" spans="21:35" x14ac:dyDescent="0.3">
      <c r="U2164" s="63">
        <v>3162</v>
      </c>
      <c r="V2164" s="63">
        <v>3</v>
      </c>
      <c r="W2164" s="63" t="s">
        <v>17496</v>
      </c>
      <c r="X2164" s="63">
        <v>7</v>
      </c>
      <c r="Y2164" s="63" t="s">
        <v>3094</v>
      </c>
      <c r="Z2164" s="63">
        <v>7107</v>
      </c>
      <c r="AA2164" s="63" t="s">
        <v>3360</v>
      </c>
      <c r="AB2164" s="63">
        <v>2</v>
      </c>
      <c r="AC2164" s="63" t="s">
        <v>1364</v>
      </c>
      <c r="AD2164" s="63" t="s">
        <v>17423</v>
      </c>
      <c r="AG2164" s="72">
        <v>7716341</v>
      </c>
      <c r="AH2164" s="1" t="s">
        <v>23141</v>
      </c>
      <c r="AI2164" s="1" t="s">
        <v>23142</v>
      </c>
    </row>
    <row r="2165" spans="21:35" x14ac:dyDescent="0.3">
      <c r="U2165" s="63">
        <v>3163</v>
      </c>
      <c r="V2165" s="63">
        <v>1</v>
      </c>
      <c r="W2165" s="63" t="s">
        <v>3370</v>
      </c>
      <c r="X2165" s="63">
        <v>7</v>
      </c>
      <c r="Y2165" s="63" t="s">
        <v>3094</v>
      </c>
      <c r="Z2165" s="63">
        <v>7102</v>
      </c>
      <c r="AA2165" s="63" t="s">
        <v>3371</v>
      </c>
      <c r="AB2165" s="63">
        <v>5</v>
      </c>
      <c r="AC2165" s="63" t="s">
        <v>1336</v>
      </c>
      <c r="AD2165" s="63" t="s">
        <v>17421</v>
      </c>
      <c r="AG2165">
        <v>7716733</v>
      </c>
      <c r="AH2165" t="s">
        <v>25973</v>
      </c>
      <c r="AI2165" t="s">
        <v>25974</v>
      </c>
    </row>
    <row r="2166" spans="21:35" x14ac:dyDescent="0.3">
      <c r="U2166" s="63">
        <v>3165</v>
      </c>
      <c r="V2166" s="63">
        <v>8</v>
      </c>
      <c r="W2166" s="63" t="s">
        <v>3372</v>
      </c>
      <c r="X2166" s="63">
        <v>7</v>
      </c>
      <c r="Y2166" s="63" t="s">
        <v>3094</v>
      </c>
      <c r="Z2166" s="63">
        <v>7102</v>
      </c>
      <c r="AA2166" s="63" t="s">
        <v>3371</v>
      </c>
      <c r="AB2166" s="63">
        <v>2</v>
      </c>
      <c r="AC2166" s="63" t="s">
        <v>1364</v>
      </c>
      <c r="AD2166" s="63" t="s">
        <v>17421</v>
      </c>
      <c r="AG2166" s="63">
        <v>7717286</v>
      </c>
      <c r="AH2166" s="63" t="s">
        <v>25395</v>
      </c>
      <c r="AI2166" s="63" t="s">
        <v>25396</v>
      </c>
    </row>
    <row r="2167" spans="21:35" x14ac:dyDescent="0.3">
      <c r="U2167" s="63">
        <v>3166</v>
      </c>
      <c r="V2167" s="63">
        <v>6</v>
      </c>
      <c r="W2167" s="63" t="s">
        <v>3373</v>
      </c>
      <c r="X2167" s="63">
        <v>7</v>
      </c>
      <c r="Y2167" s="63" t="s">
        <v>3094</v>
      </c>
      <c r="Z2167" s="63">
        <v>7102</v>
      </c>
      <c r="AA2167" s="63" t="s">
        <v>3371</v>
      </c>
      <c r="AB2167" s="63">
        <v>2</v>
      </c>
      <c r="AC2167" s="63" t="s">
        <v>1364</v>
      </c>
      <c r="AD2167" s="63" t="s">
        <v>17421</v>
      </c>
      <c r="AG2167" s="72">
        <v>7720295</v>
      </c>
      <c r="AH2167" s="1" t="s">
        <v>23537</v>
      </c>
      <c r="AI2167" s="1" t="s">
        <v>23538</v>
      </c>
    </row>
    <row r="2168" spans="21:35" x14ac:dyDescent="0.3">
      <c r="U2168" s="63">
        <v>3167</v>
      </c>
      <c r="V2168" s="63">
        <v>4</v>
      </c>
      <c r="W2168" s="63" t="s">
        <v>17497</v>
      </c>
      <c r="X2168" s="63">
        <v>7</v>
      </c>
      <c r="Y2168" s="63" t="s">
        <v>3094</v>
      </c>
      <c r="Z2168" s="63">
        <v>7102</v>
      </c>
      <c r="AA2168" s="63" t="s">
        <v>3371</v>
      </c>
      <c r="AB2168" s="63">
        <v>2</v>
      </c>
      <c r="AC2168" s="63" t="s">
        <v>1364</v>
      </c>
      <c r="AD2168" s="63" t="s">
        <v>17423</v>
      </c>
      <c r="AG2168" s="72">
        <v>7720364</v>
      </c>
      <c r="AH2168" s="1" t="s">
        <v>24777</v>
      </c>
      <c r="AI2168" s="1" t="s">
        <v>24778</v>
      </c>
    </row>
    <row r="2169" spans="21:35" x14ac:dyDescent="0.3">
      <c r="U2169" s="63">
        <v>3168</v>
      </c>
      <c r="V2169" s="63">
        <v>2</v>
      </c>
      <c r="W2169" s="63" t="s">
        <v>3374</v>
      </c>
      <c r="X2169" s="63">
        <v>7</v>
      </c>
      <c r="Y2169" s="63" t="s">
        <v>3094</v>
      </c>
      <c r="Z2169" s="63">
        <v>7102</v>
      </c>
      <c r="AA2169" s="63" t="s">
        <v>3371</v>
      </c>
      <c r="AB2169" s="63">
        <v>2</v>
      </c>
      <c r="AC2169" s="63" t="s">
        <v>1364</v>
      </c>
      <c r="AD2169" s="63" t="s">
        <v>17421</v>
      </c>
      <c r="AG2169" s="72">
        <v>7723233</v>
      </c>
      <c r="AH2169" s="1" t="s">
        <v>24835</v>
      </c>
      <c r="AI2169" s="1" t="s">
        <v>24836</v>
      </c>
    </row>
    <row r="2170" spans="21:35" x14ac:dyDescent="0.3">
      <c r="U2170" s="63">
        <v>3169</v>
      </c>
      <c r="V2170" s="63">
        <v>0</v>
      </c>
      <c r="W2170" s="63" t="s">
        <v>3375</v>
      </c>
      <c r="X2170" s="63">
        <v>7</v>
      </c>
      <c r="Y2170" s="63" t="s">
        <v>3094</v>
      </c>
      <c r="Z2170" s="63">
        <v>7102</v>
      </c>
      <c r="AA2170" s="63" t="s">
        <v>3371</v>
      </c>
      <c r="AB2170" s="63">
        <v>2</v>
      </c>
      <c r="AC2170" s="63" t="s">
        <v>1364</v>
      </c>
      <c r="AD2170" s="63" t="s">
        <v>17421</v>
      </c>
      <c r="AG2170" s="63">
        <v>7723408</v>
      </c>
      <c r="AH2170" s="63" t="s">
        <v>28232</v>
      </c>
      <c r="AI2170" s="63" t="s">
        <v>28233</v>
      </c>
    </row>
    <row r="2171" spans="21:35" x14ac:dyDescent="0.3">
      <c r="U2171" s="63">
        <v>3170</v>
      </c>
      <c r="V2171" s="63">
        <v>4</v>
      </c>
      <c r="W2171" s="63" t="s">
        <v>3376</v>
      </c>
      <c r="X2171" s="63">
        <v>7</v>
      </c>
      <c r="Y2171" s="63" t="s">
        <v>3094</v>
      </c>
      <c r="Z2171" s="63">
        <v>7102</v>
      </c>
      <c r="AA2171" s="63" t="s">
        <v>3371</v>
      </c>
      <c r="AB2171" s="63">
        <v>2</v>
      </c>
      <c r="AC2171" s="63" t="s">
        <v>1364</v>
      </c>
      <c r="AD2171" s="63" t="s">
        <v>17421</v>
      </c>
      <c r="AG2171" s="63">
        <v>7724153</v>
      </c>
      <c r="AH2171" s="63" t="s">
        <v>25267</v>
      </c>
      <c r="AI2171" s="63" t="s">
        <v>25268</v>
      </c>
    </row>
    <row r="2172" spans="21:35" x14ac:dyDescent="0.3">
      <c r="U2172" s="63">
        <v>3171</v>
      </c>
      <c r="V2172" s="63">
        <v>2</v>
      </c>
      <c r="W2172" s="63" t="s">
        <v>2158</v>
      </c>
      <c r="X2172" s="63">
        <v>7</v>
      </c>
      <c r="Y2172" s="63" t="s">
        <v>3094</v>
      </c>
      <c r="Z2172" s="63">
        <v>7102</v>
      </c>
      <c r="AA2172" s="63" t="s">
        <v>3371</v>
      </c>
      <c r="AB2172" s="63">
        <v>2</v>
      </c>
      <c r="AC2172" s="63" t="s">
        <v>1364</v>
      </c>
      <c r="AD2172" s="63" t="s">
        <v>17423</v>
      </c>
      <c r="AG2172" s="72">
        <v>7726203</v>
      </c>
      <c r="AH2172" s="1" t="s">
        <v>22517</v>
      </c>
      <c r="AI2172" s="1" t="s">
        <v>22518</v>
      </c>
    </row>
    <row r="2173" spans="21:35" x14ac:dyDescent="0.3">
      <c r="U2173" s="63">
        <v>3172</v>
      </c>
      <c r="V2173" s="63">
        <v>0</v>
      </c>
      <c r="W2173" s="63" t="s">
        <v>3377</v>
      </c>
      <c r="X2173" s="63">
        <v>7</v>
      </c>
      <c r="Y2173" s="63" t="s">
        <v>3094</v>
      </c>
      <c r="Z2173" s="63">
        <v>7102</v>
      </c>
      <c r="AA2173" s="63" t="s">
        <v>3371</v>
      </c>
      <c r="AB2173" s="63">
        <v>2</v>
      </c>
      <c r="AC2173" s="63" t="s">
        <v>1364</v>
      </c>
      <c r="AD2173" s="63" t="s">
        <v>17421</v>
      </c>
      <c r="AG2173" s="72">
        <v>7726672</v>
      </c>
      <c r="AH2173" s="1" t="s">
        <v>23779</v>
      </c>
      <c r="AI2173" s="1" t="s">
        <v>23780</v>
      </c>
    </row>
    <row r="2174" spans="21:35" x14ac:dyDescent="0.3">
      <c r="U2174" s="63">
        <v>3173</v>
      </c>
      <c r="V2174" s="63">
        <v>9</v>
      </c>
      <c r="W2174" s="63" t="s">
        <v>3378</v>
      </c>
      <c r="X2174" s="63">
        <v>7</v>
      </c>
      <c r="Y2174" s="63" t="s">
        <v>3094</v>
      </c>
      <c r="Z2174" s="63">
        <v>7102</v>
      </c>
      <c r="AA2174" s="63" t="s">
        <v>3371</v>
      </c>
      <c r="AB2174" s="63">
        <v>2</v>
      </c>
      <c r="AC2174" s="63" t="s">
        <v>1364</v>
      </c>
      <c r="AD2174" s="63" t="s">
        <v>17421</v>
      </c>
      <c r="AG2174" s="72">
        <v>7726683</v>
      </c>
      <c r="AH2174" s="1" t="s">
        <v>24217</v>
      </c>
      <c r="AI2174" s="1" t="s">
        <v>24218</v>
      </c>
    </row>
    <row r="2175" spans="21:35" x14ac:dyDescent="0.3">
      <c r="U2175" s="63">
        <v>3174</v>
      </c>
      <c r="V2175" s="63">
        <v>7</v>
      </c>
      <c r="W2175" s="63" t="s">
        <v>3379</v>
      </c>
      <c r="X2175" s="63">
        <v>7</v>
      </c>
      <c r="Y2175" s="63" t="s">
        <v>3094</v>
      </c>
      <c r="Z2175" s="63">
        <v>7102</v>
      </c>
      <c r="AA2175" s="63" t="s">
        <v>3371</v>
      </c>
      <c r="AB2175" s="63">
        <v>2</v>
      </c>
      <c r="AC2175" s="63" t="s">
        <v>1364</v>
      </c>
      <c r="AD2175" s="63" t="s">
        <v>17421</v>
      </c>
      <c r="AG2175" s="63">
        <v>7726759</v>
      </c>
      <c r="AH2175" s="63" t="s">
        <v>27554</v>
      </c>
      <c r="AI2175" s="63" t="s">
        <v>27555</v>
      </c>
    </row>
    <row r="2176" spans="21:35" x14ac:dyDescent="0.3">
      <c r="U2176" s="63">
        <v>3176</v>
      </c>
      <c r="V2176" s="63">
        <v>3</v>
      </c>
      <c r="W2176" s="63" t="s">
        <v>3380</v>
      </c>
      <c r="X2176" s="63">
        <v>7</v>
      </c>
      <c r="Y2176" s="63" t="s">
        <v>3094</v>
      </c>
      <c r="Z2176" s="63">
        <v>7102</v>
      </c>
      <c r="AA2176" s="63" t="s">
        <v>3371</v>
      </c>
      <c r="AB2176" s="63">
        <v>2</v>
      </c>
      <c r="AC2176" s="63" t="s">
        <v>1364</v>
      </c>
      <c r="AD2176" s="63" t="s">
        <v>17421</v>
      </c>
      <c r="AG2176">
        <v>7727453</v>
      </c>
      <c r="AH2176" t="s">
        <v>25217</v>
      </c>
      <c r="AI2176" t="s">
        <v>25218</v>
      </c>
    </row>
    <row r="2177" spans="21:35" x14ac:dyDescent="0.3">
      <c r="U2177" s="63">
        <v>3177</v>
      </c>
      <c r="V2177" s="63">
        <v>1</v>
      </c>
      <c r="W2177" s="63" t="s">
        <v>3381</v>
      </c>
      <c r="X2177" s="63">
        <v>7</v>
      </c>
      <c r="Y2177" s="63" t="s">
        <v>3094</v>
      </c>
      <c r="Z2177" s="63">
        <v>7102</v>
      </c>
      <c r="AA2177" s="63" t="s">
        <v>3371</v>
      </c>
      <c r="AB2177" s="63">
        <v>2</v>
      </c>
      <c r="AC2177" s="63" t="s">
        <v>1364</v>
      </c>
      <c r="AD2177" s="63" t="s">
        <v>17421</v>
      </c>
      <c r="AG2177" s="72">
        <v>7728801</v>
      </c>
      <c r="AH2177" s="1" t="s">
        <v>22483</v>
      </c>
      <c r="AI2177" s="1" t="s">
        <v>22484</v>
      </c>
    </row>
    <row r="2178" spans="21:35" x14ac:dyDescent="0.3">
      <c r="U2178" s="63">
        <v>3179</v>
      </c>
      <c r="V2178" s="63">
        <v>8</v>
      </c>
      <c r="W2178" s="63" t="s">
        <v>3382</v>
      </c>
      <c r="X2178" s="63">
        <v>7</v>
      </c>
      <c r="Y2178" s="63" t="s">
        <v>3094</v>
      </c>
      <c r="Z2178" s="63">
        <v>7102</v>
      </c>
      <c r="AA2178" s="63" t="s">
        <v>3371</v>
      </c>
      <c r="AB2178" s="63">
        <v>2</v>
      </c>
      <c r="AC2178" s="63" t="s">
        <v>1364</v>
      </c>
      <c r="AD2178" s="63" t="s">
        <v>17421</v>
      </c>
      <c r="AG2178" s="72">
        <v>7729097</v>
      </c>
      <c r="AH2178" s="1" t="s">
        <v>23965</v>
      </c>
      <c r="AI2178" s="1" t="s">
        <v>23966</v>
      </c>
    </row>
    <row r="2179" spans="21:35" x14ac:dyDescent="0.3">
      <c r="U2179" s="63">
        <v>3185</v>
      </c>
      <c r="V2179" s="63">
        <v>2</v>
      </c>
      <c r="W2179" s="63" t="s">
        <v>3383</v>
      </c>
      <c r="X2179" s="63">
        <v>7</v>
      </c>
      <c r="Y2179" s="63" t="s">
        <v>3094</v>
      </c>
      <c r="Z2179" s="63">
        <v>7102</v>
      </c>
      <c r="AA2179" s="63" t="s">
        <v>3371</v>
      </c>
      <c r="AB2179" s="63">
        <v>2</v>
      </c>
      <c r="AC2179" s="63" t="s">
        <v>1364</v>
      </c>
      <c r="AD2179" s="63" t="s">
        <v>17421</v>
      </c>
      <c r="AG2179" s="63">
        <v>7729974</v>
      </c>
      <c r="AH2179" s="63" t="s">
        <v>27223</v>
      </c>
      <c r="AI2179" s="63" t="s">
        <v>27224</v>
      </c>
    </row>
    <row r="2180" spans="21:35" x14ac:dyDescent="0.3">
      <c r="U2180" s="63">
        <v>3186</v>
      </c>
      <c r="V2180" s="63">
        <v>0</v>
      </c>
      <c r="W2180" s="63" t="s">
        <v>3384</v>
      </c>
      <c r="X2180" s="63">
        <v>7</v>
      </c>
      <c r="Y2180" s="63" t="s">
        <v>3094</v>
      </c>
      <c r="Z2180" s="63">
        <v>7102</v>
      </c>
      <c r="AA2180" s="63" t="s">
        <v>3371</v>
      </c>
      <c r="AB2180" s="63">
        <v>2</v>
      </c>
      <c r="AC2180" s="63" t="s">
        <v>1364</v>
      </c>
      <c r="AD2180" s="63" t="s">
        <v>17421</v>
      </c>
      <c r="AG2180" s="72">
        <v>7730477</v>
      </c>
      <c r="AH2180" s="1" t="s">
        <v>24239</v>
      </c>
      <c r="AI2180" s="1" t="s">
        <v>24240</v>
      </c>
    </row>
    <row r="2181" spans="21:35" x14ac:dyDescent="0.3">
      <c r="U2181" s="63">
        <v>3187</v>
      </c>
      <c r="V2181" s="63">
        <v>9</v>
      </c>
      <c r="W2181" s="63" t="s">
        <v>3385</v>
      </c>
      <c r="X2181" s="63">
        <v>7</v>
      </c>
      <c r="Y2181" s="63" t="s">
        <v>3094</v>
      </c>
      <c r="Z2181" s="63">
        <v>7102</v>
      </c>
      <c r="AA2181" s="63" t="s">
        <v>3371</v>
      </c>
      <c r="AB2181" s="63">
        <v>2</v>
      </c>
      <c r="AC2181" s="63" t="s">
        <v>1364</v>
      </c>
      <c r="AD2181" s="63" t="s">
        <v>17421</v>
      </c>
      <c r="AG2181" s="72">
        <v>7731356</v>
      </c>
      <c r="AH2181" s="1" t="s">
        <v>24675</v>
      </c>
      <c r="AI2181" s="1" t="s">
        <v>24676</v>
      </c>
    </row>
    <row r="2182" spans="21:35" x14ac:dyDescent="0.3">
      <c r="U2182" s="63">
        <v>3189</v>
      </c>
      <c r="V2182" s="63">
        <v>5</v>
      </c>
      <c r="W2182" s="63" t="s">
        <v>3386</v>
      </c>
      <c r="X2182" s="63">
        <v>7</v>
      </c>
      <c r="Y2182" s="63" t="s">
        <v>3094</v>
      </c>
      <c r="Z2182" s="63">
        <v>7102</v>
      </c>
      <c r="AA2182" s="63" t="s">
        <v>3371</v>
      </c>
      <c r="AB2182" s="63">
        <v>2</v>
      </c>
      <c r="AC2182" s="63" t="s">
        <v>1364</v>
      </c>
      <c r="AD2182" s="63" t="s">
        <v>17421</v>
      </c>
      <c r="AG2182" s="72">
        <v>7731359</v>
      </c>
      <c r="AH2182" s="1" t="s">
        <v>23795</v>
      </c>
      <c r="AI2182" s="1" t="s">
        <v>23796</v>
      </c>
    </row>
    <row r="2183" spans="21:35" x14ac:dyDescent="0.3">
      <c r="U2183" s="63">
        <v>3190</v>
      </c>
      <c r="V2183" s="63">
        <v>9</v>
      </c>
      <c r="W2183" s="63" t="s">
        <v>3387</v>
      </c>
      <c r="X2183" s="63">
        <v>7</v>
      </c>
      <c r="Y2183" s="63" t="s">
        <v>3094</v>
      </c>
      <c r="Z2183" s="63">
        <v>7102</v>
      </c>
      <c r="AA2183" s="63" t="s">
        <v>3371</v>
      </c>
      <c r="AB2183" s="63">
        <v>2</v>
      </c>
      <c r="AC2183" s="63" t="s">
        <v>1364</v>
      </c>
      <c r="AD2183" s="63" t="s">
        <v>17421</v>
      </c>
      <c r="AG2183" s="63">
        <v>7734939</v>
      </c>
      <c r="AH2183" s="63" t="s">
        <v>25157</v>
      </c>
      <c r="AI2183" s="63" t="s">
        <v>25158</v>
      </c>
    </row>
    <row r="2184" spans="21:35" x14ac:dyDescent="0.3">
      <c r="U2184" s="63">
        <v>3191</v>
      </c>
      <c r="V2184" s="63">
        <v>7</v>
      </c>
      <c r="W2184" s="63" t="s">
        <v>3388</v>
      </c>
      <c r="X2184" s="63">
        <v>7</v>
      </c>
      <c r="Y2184" s="63" t="s">
        <v>3094</v>
      </c>
      <c r="Z2184" s="63">
        <v>7102</v>
      </c>
      <c r="AA2184" s="63" t="s">
        <v>3371</v>
      </c>
      <c r="AB2184" s="63">
        <v>2</v>
      </c>
      <c r="AC2184" s="63" t="s">
        <v>1364</v>
      </c>
      <c r="AD2184" s="63" t="s">
        <v>17421</v>
      </c>
      <c r="AG2184" s="63">
        <v>7735984</v>
      </c>
      <c r="AH2184" s="63" t="s">
        <v>28024</v>
      </c>
      <c r="AI2184" s="63" t="s">
        <v>28025</v>
      </c>
    </row>
    <row r="2185" spans="21:35" x14ac:dyDescent="0.3">
      <c r="U2185" s="63">
        <v>3194</v>
      </c>
      <c r="V2185" s="63">
        <v>1</v>
      </c>
      <c r="W2185" s="63" t="s">
        <v>17498</v>
      </c>
      <c r="X2185" s="63">
        <v>7</v>
      </c>
      <c r="Y2185" s="63" t="s">
        <v>3094</v>
      </c>
      <c r="Z2185" s="63">
        <v>7102</v>
      </c>
      <c r="AA2185" s="63" t="s">
        <v>3371</v>
      </c>
      <c r="AB2185" s="63">
        <v>2</v>
      </c>
      <c r="AC2185" s="63" t="s">
        <v>1364</v>
      </c>
      <c r="AD2185" s="63" t="s">
        <v>17423</v>
      </c>
      <c r="AG2185" s="72">
        <v>7736301</v>
      </c>
      <c r="AH2185" s="1" t="s">
        <v>22701</v>
      </c>
      <c r="AI2185" s="1" t="s">
        <v>22702</v>
      </c>
    </row>
    <row r="2186" spans="21:35" x14ac:dyDescent="0.3">
      <c r="U2186" s="63">
        <v>3196</v>
      </c>
      <c r="V2186" s="63">
        <v>8</v>
      </c>
      <c r="W2186" s="63" t="s">
        <v>3389</v>
      </c>
      <c r="X2186" s="63">
        <v>7</v>
      </c>
      <c r="Y2186" s="63" t="s">
        <v>3094</v>
      </c>
      <c r="Z2186" s="63">
        <v>7102</v>
      </c>
      <c r="AA2186" s="63" t="s">
        <v>3371</v>
      </c>
      <c r="AB2186" s="63">
        <v>2</v>
      </c>
      <c r="AC2186" s="63" t="s">
        <v>1364</v>
      </c>
      <c r="AD2186" s="63" t="s">
        <v>17421</v>
      </c>
      <c r="AG2186" s="72">
        <v>7736303</v>
      </c>
      <c r="AH2186" s="1" t="s">
        <v>23575</v>
      </c>
      <c r="AI2186" s="1" t="s">
        <v>23576</v>
      </c>
    </row>
    <row r="2187" spans="21:35" x14ac:dyDescent="0.3">
      <c r="U2187" s="63">
        <v>3197</v>
      </c>
      <c r="V2187" s="63">
        <v>6</v>
      </c>
      <c r="W2187" s="63" t="s">
        <v>17499</v>
      </c>
      <c r="X2187" s="63">
        <v>7</v>
      </c>
      <c r="Y2187" s="63" t="s">
        <v>3094</v>
      </c>
      <c r="Z2187" s="63">
        <v>7102</v>
      </c>
      <c r="AA2187" s="63" t="s">
        <v>3371</v>
      </c>
      <c r="AB2187" s="63">
        <v>2</v>
      </c>
      <c r="AC2187" s="63" t="s">
        <v>1364</v>
      </c>
      <c r="AD2187" s="63" t="s">
        <v>17423</v>
      </c>
      <c r="AG2187" s="72">
        <v>7738293</v>
      </c>
      <c r="AH2187" s="1" t="s">
        <v>24023</v>
      </c>
      <c r="AI2187" s="1" t="s">
        <v>24024</v>
      </c>
    </row>
    <row r="2188" spans="21:35" x14ac:dyDescent="0.3">
      <c r="U2188" s="63">
        <v>3198</v>
      </c>
      <c r="V2188" s="63">
        <v>4</v>
      </c>
      <c r="W2188" s="63" t="s">
        <v>3390</v>
      </c>
      <c r="X2188" s="63">
        <v>7</v>
      </c>
      <c r="Y2188" s="63" t="s">
        <v>3094</v>
      </c>
      <c r="Z2188" s="63">
        <v>7102</v>
      </c>
      <c r="AA2188" s="63" t="s">
        <v>3371</v>
      </c>
      <c r="AB2188" s="63">
        <v>2</v>
      </c>
      <c r="AC2188" s="63" t="s">
        <v>1364</v>
      </c>
      <c r="AD2188" s="63" t="s">
        <v>17421</v>
      </c>
      <c r="AG2188" s="63">
        <v>7739322</v>
      </c>
      <c r="AH2188" s="63" t="s">
        <v>25549</v>
      </c>
      <c r="AI2188" s="63" t="s">
        <v>25550</v>
      </c>
    </row>
    <row r="2189" spans="21:35" x14ac:dyDescent="0.3">
      <c r="U2189" s="63">
        <v>3201</v>
      </c>
      <c r="V2189" s="63">
        <v>8</v>
      </c>
      <c r="W2189" s="63" t="s">
        <v>3391</v>
      </c>
      <c r="X2189" s="63">
        <v>7</v>
      </c>
      <c r="Y2189" s="63" t="s">
        <v>3094</v>
      </c>
      <c r="Z2189" s="63">
        <v>7102</v>
      </c>
      <c r="AA2189" s="63" t="s">
        <v>3371</v>
      </c>
      <c r="AB2189" s="63">
        <v>3</v>
      </c>
      <c r="AC2189" s="63" t="s">
        <v>1288</v>
      </c>
      <c r="AD2189" s="63" t="s">
        <v>17421</v>
      </c>
      <c r="AG2189" s="63">
        <v>7739622</v>
      </c>
      <c r="AH2189" s="63" t="s">
        <v>25189</v>
      </c>
      <c r="AI2189" s="63" t="s">
        <v>25190</v>
      </c>
    </row>
    <row r="2190" spans="21:35" x14ac:dyDescent="0.3">
      <c r="U2190" s="63">
        <v>3202</v>
      </c>
      <c r="V2190" s="63">
        <v>6</v>
      </c>
      <c r="W2190" s="63" t="s">
        <v>3392</v>
      </c>
      <c r="X2190" s="63">
        <v>7</v>
      </c>
      <c r="Y2190" s="63" t="s">
        <v>3094</v>
      </c>
      <c r="Z2190" s="63">
        <v>7102</v>
      </c>
      <c r="AA2190" s="63" t="s">
        <v>3371</v>
      </c>
      <c r="AB2190" s="63">
        <v>3</v>
      </c>
      <c r="AC2190" s="63" t="s">
        <v>1288</v>
      </c>
      <c r="AD2190" s="63" t="s">
        <v>17421</v>
      </c>
      <c r="AG2190" s="72">
        <v>7739962</v>
      </c>
      <c r="AH2190" s="1" t="s">
        <v>22853</v>
      </c>
      <c r="AI2190" s="1" t="s">
        <v>22854</v>
      </c>
    </row>
    <row r="2191" spans="21:35" x14ac:dyDescent="0.3">
      <c r="U2191" s="63">
        <v>3203</v>
      </c>
      <c r="V2191" s="63">
        <v>4</v>
      </c>
      <c r="W2191" s="63" t="s">
        <v>3393</v>
      </c>
      <c r="X2191" s="63">
        <v>7</v>
      </c>
      <c r="Y2191" s="63" t="s">
        <v>3094</v>
      </c>
      <c r="Z2191" s="63">
        <v>7102</v>
      </c>
      <c r="AA2191" s="63" t="s">
        <v>3371</v>
      </c>
      <c r="AB2191" s="63">
        <v>3</v>
      </c>
      <c r="AC2191" s="63" t="s">
        <v>1288</v>
      </c>
      <c r="AD2191" s="63" t="s">
        <v>17421</v>
      </c>
      <c r="AG2191">
        <v>7740108</v>
      </c>
      <c r="AH2191" t="s">
        <v>25519</v>
      </c>
      <c r="AI2191" t="s">
        <v>25520</v>
      </c>
    </row>
    <row r="2192" spans="21:35" x14ac:dyDescent="0.3">
      <c r="U2192" s="63">
        <v>3204</v>
      </c>
      <c r="V2192" s="63">
        <v>2</v>
      </c>
      <c r="W2192" s="63" t="s">
        <v>3394</v>
      </c>
      <c r="X2192" s="63">
        <v>7</v>
      </c>
      <c r="Y2192" s="63" t="s">
        <v>3094</v>
      </c>
      <c r="Z2192" s="63">
        <v>7102</v>
      </c>
      <c r="AA2192" s="63" t="s">
        <v>3371</v>
      </c>
      <c r="AB2192" s="63">
        <v>4</v>
      </c>
      <c r="AC2192" s="63" t="s">
        <v>1291</v>
      </c>
      <c r="AD2192" s="63" t="s">
        <v>17421</v>
      </c>
      <c r="AG2192" s="63">
        <v>7741775</v>
      </c>
      <c r="AH2192" s="63" t="s">
        <v>26629</v>
      </c>
      <c r="AI2192" s="63" t="s">
        <v>26630</v>
      </c>
    </row>
    <row r="2193" spans="21:35" x14ac:dyDescent="0.3">
      <c r="U2193" s="63">
        <v>3205</v>
      </c>
      <c r="V2193" s="63">
        <v>0</v>
      </c>
      <c r="W2193" s="63" t="s">
        <v>3395</v>
      </c>
      <c r="X2193" s="63">
        <v>7</v>
      </c>
      <c r="Y2193" s="63" t="s">
        <v>3094</v>
      </c>
      <c r="Z2193" s="63">
        <v>7103</v>
      </c>
      <c r="AA2193" s="63" t="s">
        <v>3396</v>
      </c>
      <c r="AB2193" s="63">
        <v>2</v>
      </c>
      <c r="AC2193" s="63" t="s">
        <v>1364</v>
      </c>
      <c r="AD2193" s="63" t="s">
        <v>17421</v>
      </c>
      <c r="AG2193" s="63">
        <v>7746236</v>
      </c>
      <c r="AH2193" s="63" t="s">
        <v>26607</v>
      </c>
      <c r="AI2193" s="63" t="s">
        <v>26608</v>
      </c>
    </row>
    <row r="2194" spans="21:35" x14ac:dyDescent="0.3">
      <c r="U2194" s="63">
        <v>3206</v>
      </c>
      <c r="V2194" s="63">
        <v>9</v>
      </c>
      <c r="W2194" s="63" t="s">
        <v>3397</v>
      </c>
      <c r="X2194" s="63">
        <v>7</v>
      </c>
      <c r="Y2194" s="63" t="s">
        <v>3094</v>
      </c>
      <c r="Z2194" s="63">
        <v>7103</v>
      </c>
      <c r="AA2194" s="63" t="s">
        <v>3396</v>
      </c>
      <c r="AB2194" s="63">
        <v>2</v>
      </c>
      <c r="AC2194" s="63" t="s">
        <v>1364</v>
      </c>
      <c r="AD2194" s="63" t="s">
        <v>17421</v>
      </c>
      <c r="AG2194" s="72">
        <v>7747452</v>
      </c>
      <c r="AH2194" s="1" t="s">
        <v>22735</v>
      </c>
      <c r="AI2194" s="1" t="s">
        <v>22736</v>
      </c>
    </row>
    <row r="2195" spans="21:35" x14ac:dyDescent="0.3">
      <c r="U2195" s="63">
        <v>3207</v>
      </c>
      <c r="V2195" s="63">
        <v>7</v>
      </c>
      <c r="W2195" s="63" t="s">
        <v>3398</v>
      </c>
      <c r="X2195" s="63">
        <v>7</v>
      </c>
      <c r="Y2195" s="63" t="s">
        <v>3094</v>
      </c>
      <c r="Z2195" s="63">
        <v>7103</v>
      </c>
      <c r="AA2195" s="63" t="s">
        <v>3396</v>
      </c>
      <c r="AB2195" s="63">
        <v>2</v>
      </c>
      <c r="AC2195" s="63" t="s">
        <v>1364</v>
      </c>
      <c r="AD2195" s="63" t="s">
        <v>17421</v>
      </c>
      <c r="AG2195" s="63">
        <v>7749187</v>
      </c>
      <c r="AH2195" s="63" t="s">
        <v>26501</v>
      </c>
      <c r="AI2195" s="63" t="s">
        <v>26502</v>
      </c>
    </row>
    <row r="2196" spans="21:35" x14ac:dyDescent="0.3">
      <c r="U2196" s="63">
        <v>3208</v>
      </c>
      <c r="V2196" s="63">
        <v>5</v>
      </c>
      <c r="W2196" s="63" t="s">
        <v>3399</v>
      </c>
      <c r="X2196" s="63">
        <v>7</v>
      </c>
      <c r="Y2196" s="63" t="s">
        <v>3094</v>
      </c>
      <c r="Z2196" s="63">
        <v>7103</v>
      </c>
      <c r="AA2196" s="63" t="s">
        <v>3396</v>
      </c>
      <c r="AB2196" s="63">
        <v>2</v>
      </c>
      <c r="AC2196" s="63" t="s">
        <v>1364</v>
      </c>
      <c r="AD2196" s="63" t="s">
        <v>17421</v>
      </c>
      <c r="AG2196" s="63">
        <v>7749778</v>
      </c>
      <c r="AH2196" s="63" t="s">
        <v>25513</v>
      </c>
      <c r="AI2196" s="63" t="s">
        <v>25514</v>
      </c>
    </row>
    <row r="2197" spans="21:35" x14ac:dyDescent="0.3">
      <c r="U2197" s="63">
        <v>3209</v>
      </c>
      <c r="V2197" s="63">
        <v>3</v>
      </c>
      <c r="W2197" s="63" t="s">
        <v>3400</v>
      </c>
      <c r="X2197" s="63">
        <v>7</v>
      </c>
      <c r="Y2197" s="63" t="s">
        <v>3094</v>
      </c>
      <c r="Z2197" s="63">
        <v>7103</v>
      </c>
      <c r="AA2197" s="63" t="s">
        <v>3396</v>
      </c>
      <c r="AB2197" s="63">
        <v>2</v>
      </c>
      <c r="AC2197" s="63" t="s">
        <v>1364</v>
      </c>
      <c r="AD2197" s="63" t="s">
        <v>17421</v>
      </c>
      <c r="AG2197" s="72">
        <v>7750096</v>
      </c>
      <c r="AH2197" s="1" t="s">
        <v>22703</v>
      </c>
      <c r="AI2197" s="1" t="s">
        <v>22704</v>
      </c>
    </row>
    <row r="2198" spans="21:35" x14ac:dyDescent="0.3">
      <c r="U2198" s="63">
        <v>3210</v>
      </c>
      <c r="V2198" s="63">
        <v>7</v>
      </c>
      <c r="W2198" s="63" t="s">
        <v>17500</v>
      </c>
      <c r="X2198" s="63">
        <v>7</v>
      </c>
      <c r="Y2198" s="63" t="s">
        <v>3094</v>
      </c>
      <c r="Z2198" s="63">
        <v>7103</v>
      </c>
      <c r="AA2198" s="63" t="s">
        <v>3396</v>
      </c>
      <c r="AB2198" s="63">
        <v>2</v>
      </c>
      <c r="AC2198" s="63" t="s">
        <v>1364</v>
      </c>
      <c r="AD2198" s="63" t="s">
        <v>17423</v>
      </c>
      <c r="AG2198" s="72">
        <v>7750166</v>
      </c>
      <c r="AH2198" s="1" t="s">
        <v>23303</v>
      </c>
      <c r="AI2198" s="1" t="s">
        <v>23304</v>
      </c>
    </row>
    <row r="2199" spans="21:35" x14ac:dyDescent="0.3">
      <c r="U2199" s="63">
        <v>3212</v>
      </c>
      <c r="V2199" s="63">
        <v>3</v>
      </c>
      <c r="W2199" s="63" t="s">
        <v>3401</v>
      </c>
      <c r="X2199" s="63">
        <v>7</v>
      </c>
      <c r="Y2199" s="63" t="s">
        <v>3094</v>
      </c>
      <c r="Z2199" s="63">
        <v>7103</v>
      </c>
      <c r="AA2199" s="63" t="s">
        <v>3396</v>
      </c>
      <c r="AB2199" s="63">
        <v>2</v>
      </c>
      <c r="AC2199" s="63" t="s">
        <v>1364</v>
      </c>
      <c r="AD2199" s="63" t="s">
        <v>17421</v>
      </c>
      <c r="AG2199">
        <v>7750436</v>
      </c>
      <c r="AH2199" t="s">
        <v>27920</v>
      </c>
      <c r="AI2199" t="s">
        <v>27921</v>
      </c>
    </row>
    <row r="2200" spans="21:35" x14ac:dyDescent="0.3">
      <c r="U2200" s="63">
        <v>3213</v>
      </c>
      <c r="V2200" s="63">
        <v>1</v>
      </c>
      <c r="W2200" s="63" t="s">
        <v>3402</v>
      </c>
      <c r="X2200" s="63">
        <v>7</v>
      </c>
      <c r="Y2200" s="63" t="s">
        <v>3094</v>
      </c>
      <c r="Z2200" s="63">
        <v>7103</v>
      </c>
      <c r="AA2200" s="63" t="s">
        <v>3396</v>
      </c>
      <c r="AB2200" s="63">
        <v>2</v>
      </c>
      <c r="AC2200" s="63" t="s">
        <v>1364</v>
      </c>
      <c r="AD2200" s="63" t="s">
        <v>17421</v>
      </c>
      <c r="AG2200" s="72">
        <v>7750924</v>
      </c>
      <c r="AH2200" s="1" t="s">
        <v>23325</v>
      </c>
      <c r="AI2200" s="1" t="s">
        <v>23326</v>
      </c>
    </row>
    <row r="2201" spans="21:35" x14ac:dyDescent="0.3">
      <c r="U2201" s="63">
        <v>3215</v>
      </c>
      <c r="V2201" s="63">
        <v>8</v>
      </c>
      <c r="W2201" s="63" t="s">
        <v>3403</v>
      </c>
      <c r="X2201" s="63">
        <v>7</v>
      </c>
      <c r="Y2201" s="63" t="s">
        <v>3094</v>
      </c>
      <c r="Z2201" s="63">
        <v>7103</v>
      </c>
      <c r="AA2201" s="63" t="s">
        <v>3396</v>
      </c>
      <c r="AB2201" s="63">
        <v>2</v>
      </c>
      <c r="AC2201" s="63" t="s">
        <v>1364</v>
      </c>
      <c r="AD2201" s="63" t="s">
        <v>17421</v>
      </c>
      <c r="AG2201" s="72">
        <v>7751298</v>
      </c>
      <c r="AH2201" s="1" t="s">
        <v>22915</v>
      </c>
      <c r="AI2201" s="1" t="s">
        <v>22916</v>
      </c>
    </row>
    <row r="2202" spans="21:35" x14ac:dyDescent="0.3">
      <c r="U2202" s="63">
        <v>3216</v>
      </c>
      <c r="V2202" s="63">
        <v>6</v>
      </c>
      <c r="W2202" s="63" t="s">
        <v>3404</v>
      </c>
      <c r="X2202" s="63">
        <v>7</v>
      </c>
      <c r="Y2202" s="63" t="s">
        <v>3094</v>
      </c>
      <c r="Z2202" s="63">
        <v>7103</v>
      </c>
      <c r="AA2202" s="63" t="s">
        <v>3396</v>
      </c>
      <c r="AB2202" s="63">
        <v>2</v>
      </c>
      <c r="AC2202" s="63" t="s">
        <v>1364</v>
      </c>
      <c r="AD2202" s="63" t="s">
        <v>17421</v>
      </c>
      <c r="AG2202" s="72">
        <v>7751311</v>
      </c>
      <c r="AH2202" s="1" t="s">
        <v>24283</v>
      </c>
      <c r="AI2202" s="1" t="s">
        <v>24284</v>
      </c>
    </row>
    <row r="2203" spans="21:35" x14ac:dyDescent="0.3">
      <c r="U2203" s="63">
        <v>3217</v>
      </c>
      <c r="V2203" s="63">
        <v>4</v>
      </c>
      <c r="W2203" s="63" t="s">
        <v>3405</v>
      </c>
      <c r="X2203" s="63">
        <v>7</v>
      </c>
      <c r="Y2203" s="63" t="s">
        <v>3094</v>
      </c>
      <c r="Z2203" s="63">
        <v>7103</v>
      </c>
      <c r="AA2203" s="63" t="s">
        <v>3396</v>
      </c>
      <c r="AB2203" s="63">
        <v>2</v>
      </c>
      <c r="AC2203" s="63" t="s">
        <v>1364</v>
      </c>
      <c r="AD2203" s="63" t="s">
        <v>17421</v>
      </c>
      <c r="AG2203">
        <v>7751579</v>
      </c>
      <c r="AH2203" t="s">
        <v>27550</v>
      </c>
      <c r="AI2203" t="s">
        <v>27551</v>
      </c>
    </row>
    <row r="2204" spans="21:35" x14ac:dyDescent="0.3">
      <c r="U2204" s="63">
        <v>3218</v>
      </c>
      <c r="V2204" s="63">
        <v>2</v>
      </c>
      <c r="W2204" s="63" t="s">
        <v>3196</v>
      </c>
      <c r="X2204" s="63">
        <v>7</v>
      </c>
      <c r="Y2204" s="63" t="s">
        <v>3094</v>
      </c>
      <c r="Z2204" s="63">
        <v>7103</v>
      </c>
      <c r="AA2204" s="63" t="s">
        <v>3396</v>
      </c>
      <c r="AB2204" s="63">
        <v>2</v>
      </c>
      <c r="AC2204" s="63" t="s">
        <v>1364</v>
      </c>
      <c r="AD2204" s="63" t="s">
        <v>17423</v>
      </c>
      <c r="AG2204">
        <v>7754071</v>
      </c>
      <c r="AH2204" t="s">
        <v>25297</v>
      </c>
      <c r="AI2204" t="s">
        <v>25298</v>
      </c>
    </row>
    <row r="2205" spans="21:35" x14ac:dyDescent="0.3">
      <c r="U2205" s="63">
        <v>3219</v>
      </c>
      <c r="V2205" s="63">
        <v>0</v>
      </c>
      <c r="W2205" s="63" t="s">
        <v>3406</v>
      </c>
      <c r="X2205" s="63">
        <v>7</v>
      </c>
      <c r="Y2205" s="63" t="s">
        <v>3094</v>
      </c>
      <c r="Z2205" s="63">
        <v>7103</v>
      </c>
      <c r="AA2205" s="63" t="s">
        <v>3396</v>
      </c>
      <c r="AB2205" s="63">
        <v>2</v>
      </c>
      <c r="AC2205" s="63" t="s">
        <v>1364</v>
      </c>
      <c r="AD2205" s="63" t="s">
        <v>17421</v>
      </c>
      <c r="AG2205" s="72">
        <v>7754595</v>
      </c>
      <c r="AH2205" s="1" t="s">
        <v>24043</v>
      </c>
      <c r="AI2205" s="1" t="s">
        <v>24044</v>
      </c>
    </row>
    <row r="2206" spans="21:35" x14ac:dyDescent="0.3">
      <c r="U2206" s="63">
        <v>3220</v>
      </c>
      <c r="V2206" s="63">
        <v>4</v>
      </c>
      <c r="W2206" s="63" t="s">
        <v>17501</v>
      </c>
      <c r="X2206" s="63">
        <v>7</v>
      </c>
      <c r="Y2206" s="63" t="s">
        <v>3094</v>
      </c>
      <c r="Z2206" s="63">
        <v>7103</v>
      </c>
      <c r="AA2206" s="63" t="s">
        <v>3396</v>
      </c>
      <c r="AB2206" s="63">
        <v>2</v>
      </c>
      <c r="AC2206" s="63" t="s">
        <v>1364</v>
      </c>
      <c r="AD2206" s="63" t="s">
        <v>17423</v>
      </c>
      <c r="AG2206" s="72">
        <v>7755386</v>
      </c>
      <c r="AH2206" s="1" t="s">
        <v>23729</v>
      </c>
      <c r="AI2206" s="1" t="s">
        <v>23730</v>
      </c>
    </row>
    <row r="2207" spans="21:35" x14ac:dyDescent="0.3">
      <c r="U2207" s="63">
        <v>3221</v>
      </c>
      <c r="V2207" s="63">
        <v>2</v>
      </c>
      <c r="W2207" s="63" t="s">
        <v>3407</v>
      </c>
      <c r="X2207" s="63">
        <v>7</v>
      </c>
      <c r="Y2207" s="63" t="s">
        <v>3094</v>
      </c>
      <c r="Z2207" s="63">
        <v>7103</v>
      </c>
      <c r="AA2207" s="63" t="s">
        <v>3396</v>
      </c>
      <c r="AB2207" s="63">
        <v>2</v>
      </c>
      <c r="AC2207" s="63" t="s">
        <v>1364</v>
      </c>
      <c r="AD2207" s="63" t="s">
        <v>17421</v>
      </c>
      <c r="AG2207">
        <v>7755565</v>
      </c>
      <c r="AH2207" t="s">
        <v>25719</v>
      </c>
      <c r="AI2207" t="s">
        <v>25720</v>
      </c>
    </row>
    <row r="2208" spans="21:35" x14ac:dyDescent="0.3">
      <c r="U2208" s="63">
        <v>3222</v>
      </c>
      <c r="V2208" s="63">
        <v>0</v>
      </c>
      <c r="W2208" s="63" t="s">
        <v>3408</v>
      </c>
      <c r="X2208" s="63">
        <v>7</v>
      </c>
      <c r="Y2208" s="63" t="s">
        <v>3094</v>
      </c>
      <c r="Z2208" s="63">
        <v>7103</v>
      </c>
      <c r="AA2208" s="63" t="s">
        <v>3396</v>
      </c>
      <c r="AB2208" s="63">
        <v>2</v>
      </c>
      <c r="AC2208" s="63" t="s">
        <v>1364</v>
      </c>
      <c r="AD2208" s="63" t="s">
        <v>17421</v>
      </c>
      <c r="AG2208">
        <v>7755824</v>
      </c>
      <c r="AH2208" t="s">
        <v>24993</v>
      </c>
      <c r="AI2208" t="s">
        <v>24994</v>
      </c>
    </row>
    <row r="2209" spans="21:35" x14ac:dyDescent="0.3">
      <c r="U2209" s="63">
        <v>3223</v>
      </c>
      <c r="V2209" s="63">
        <v>9</v>
      </c>
      <c r="W2209" s="63" t="s">
        <v>3409</v>
      </c>
      <c r="X2209" s="63">
        <v>7</v>
      </c>
      <c r="Y2209" s="63" t="s">
        <v>3094</v>
      </c>
      <c r="Z2209" s="63">
        <v>7103</v>
      </c>
      <c r="AA2209" s="63" t="s">
        <v>3396</v>
      </c>
      <c r="AB2209" s="63">
        <v>2</v>
      </c>
      <c r="AC2209" s="63" t="s">
        <v>1364</v>
      </c>
      <c r="AD2209" s="63" t="s">
        <v>17421</v>
      </c>
      <c r="AG2209" s="72">
        <v>7755964</v>
      </c>
      <c r="AH2209" s="1" t="s">
        <v>23565</v>
      </c>
      <c r="AI2209" s="1" t="s">
        <v>23566</v>
      </c>
    </row>
    <row r="2210" spans="21:35" x14ac:dyDescent="0.3">
      <c r="U2210" s="63">
        <v>3224</v>
      </c>
      <c r="V2210" s="63">
        <v>7</v>
      </c>
      <c r="W2210" s="63" t="s">
        <v>7961</v>
      </c>
      <c r="X2210" s="63">
        <v>7</v>
      </c>
      <c r="Y2210" s="63" t="s">
        <v>3094</v>
      </c>
      <c r="Z2210" s="63">
        <v>7103</v>
      </c>
      <c r="AA2210" s="63" t="s">
        <v>3396</v>
      </c>
      <c r="AB2210" s="63">
        <v>2</v>
      </c>
      <c r="AC2210" s="63" t="s">
        <v>1364</v>
      </c>
      <c r="AD2210" s="63" t="s">
        <v>17423</v>
      </c>
      <c r="AG2210">
        <v>7756455</v>
      </c>
      <c r="AH2210" t="s">
        <v>26437</v>
      </c>
      <c r="AI2210" t="s">
        <v>26438</v>
      </c>
    </row>
    <row r="2211" spans="21:35" x14ac:dyDescent="0.3">
      <c r="U2211" s="63">
        <v>3225</v>
      </c>
      <c r="V2211" s="63">
        <v>5</v>
      </c>
      <c r="W2211" s="63" t="s">
        <v>3410</v>
      </c>
      <c r="X2211" s="63">
        <v>7</v>
      </c>
      <c r="Y2211" s="63" t="s">
        <v>3094</v>
      </c>
      <c r="Z2211" s="63">
        <v>7103</v>
      </c>
      <c r="AA2211" s="63" t="s">
        <v>3396</v>
      </c>
      <c r="AB2211" s="63">
        <v>2</v>
      </c>
      <c r="AC2211" s="63" t="s">
        <v>1364</v>
      </c>
      <c r="AD2211" s="63" t="s">
        <v>17421</v>
      </c>
      <c r="AG2211">
        <v>7757360</v>
      </c>
      <c r="AH2211" t="s">
        <v>27936</v>
      </c>
      <c r="AI2211" t="s">
        <v>27937</v>
      </c>
    </row>
    <row r="2212" spans="21:35" x14ac:dyDescent="0.3">
      <c r="U2212" s="63">
        <v>3229</v>
      </c>
      <c r="V2212" s="63">
        <v>8</v>
      </c>
      <c r="W2212" s="63" t="s">
        <v>3411</v>
      </c>
      <c r="X2212" s="63">
        <v>7</v>
      </c>
      <c r="Y2212" s="63" t="s">
        <v>3094</v>
      </c>
      <c r="Z2212" s="63">
        <v>7103</v>
      </c>
      <c r="AA2212" s="63" t="s">
        <v>3396</v>
      </c>
      <c r="AB2212" s="63">
        <v>2</v>
      </c>
      <c r="AC2212" s="63" t="s">
        <v>1364</v>
      </c>
      <c r="AD2212" s="63" t="s">
        <v>17421</v>
      </c>
      <c r="AG2212" s="63">
        <v>7757747</v>
      </c>
      <c r="AH2212" s="63" t="s">
        <v>25183</v>
      </c>
      <c r="AI2212" s="63" t="s">
        <v>25184</v>
      </c>
    </row>
    <row r="2213" spans="21:35" x14ac:dyDescent="0.3">
      <c r="U2213" s="63">
        <v>3230</v>
      </c>
      <c r="V2213" s="63">
        <v>1</v>
      </c>
      <c r="W2213" s="63" t="s">
        <v>3412</v>
      </c>
      <c r="X2213" s="63">
        <v>7</v>
      </c>
      <c r="Y2213" s="63" t="s">
        <v>3094</v>
      </c>
      <c r="Z2213" s="63">
        <v>7103</v>
      </c>
      <c r="AA2213" s="63" t="s">
        <v>3396</v>
      </c>
      <c r="AB2213" s="63">
        <v>2</v>
      </c>
      <c r="AC2213" s="63" t="s">
        <v>1364</v>
      </c>
      <c r="AD2213" s="63" t="s">
        <v>17421</v>
      </c>
      <c r="AG2213" s="63">
        <v>7757900</v>
      </c>
      <c r="AH2213" s="63" t="s">
        <v>26171</v>
      </c>
      <c r="AI2213" s="63" t="s">
        <v>26172</v>
      </c>
    </row>
    <row r="2214" spans="21:35" x14ac:dyDescent="0.3">
      <c r="U2214" s="63">
        <v>3232</v>
      </c>
      <c r="V2214" s="63">
        <v>8</v>
      </c>
      <c r="W2214" s="63" t="s">
        <v>3413</v>
      </c>
      <c r="X2214" s="63">
        <v>7</v>
      </c>
      <c r="Y2214" s="63" t="s">
        <v>3094</v>
      </c>
      <c r="Z2214" s="63">
        <v>7103</v>
      </c>
      <c r="AA2214" s="63" t="s">
        <v>3396</v>
      </c>
      <c r="AB2214" s="63">
        <v>2</v>
      </c>
      <c r="AC2214" s="63" t="s">
        <v>1364</v>
      </c>
      <c r="AD2214" s="63" t="s">
        <v>17421</v>
      </c>
      <c r="AG2214" s="72">
        <v>7758099</v>
      </c>
      <c r="AH2214" s="1" t="s">
        <v>24063</v>
      </c>
      <c r="AI2214" s="1" t="s">
        <v>24064</v>
      </c>
    </row>
    <row r="2215" spans="21:35" x14ac:dyDescent="0.3">
      <c r="U2215" s="63">
        <v>3233</v>
      </c>
      <c r="V2215" s="63">
        <v>6</v>
      </c>
      <c r="W2215" s="63" t="s">
        <v>3414</v>
      </c>
      <c r="X2215" s="63">
        <v>7</v>
      </c>
      <c r="Y2215" s="63" t="s">
        <v>3094</v>
      </c>
      <c r="Z2215" s="63">
        <v>7103</v>
      </c>
      <c r="AA2215" s="63" t="s">
        <v>3396</v>
      </c>
      <c r="AB2215" s="63">
        <v>2</v>
      </c>
      <c r="AC2215" s="63" t="s">
        <v>1364</v>
      </c>
      <c r="AD2215" s="63" t="s">
        <v>17421</v>
      </c>
      <c r="AG2215" s="63">
        <v>7758584</v>
      </c>
      <c r="AH2215" s="63" t="s">
        <v>25707</v>
      </c>
      <c r="AI2215" s="63" t="s">
        <v>25708</v>
      </c>
    </row>
    <row r="2216" spans="21:35" x14ac:dyDescent="0.3">
      <c r="U2216" s="63">
        <v>3235</v>
      </c>
      <c r="V2216" s="63">
        <v>2</v>
      </c>
      <c r="W2216" s="63" t="s">
        <v>3415</v>
      </c>
      <c r="X2216" s="63">
        <v>7</v>
      </c>
      <c r="Y2216" s="63" t="s">
        <v>3094</v>
      </c>
      <c r="Z2216" s="63">
        <v>7103</v>
      </c>
      <c r="AA2216" s="63" t="s">
        <v>3396</v>
      </c>
      <c r="AB2216" s="63">
        <v>2</v>
      </c>
      <c r="AC2216" s="63" t="s">
        <v>1364</v>
      </c>
      <c r="AD2216" s="63" t="s">
        <v>17421</v>
      </c>
      <c r="AG2216" s="72">
        <v>7758990</v>
      </c>
      <c r="AH2216" s="1" t="s">
        <v>22851</v>
      </c>
      <c r="AI2216" s="1" t="s">
        <v>22852</v>
      </c>
    </row>
    <row r="2217" spans="21:35" x14ac:dyDescent="0.3">
      <c r="U2217" s="63">
        <v>3236</v>
      </c>
      <c r="V2217" s="63">
        <v>0</v>
      </c>
      <c r="W2217" s="63" t="s">
        <v>3416</v>
      </c>
      <c r="X2217" s="63">
        <v>7</v>
      </c>
      <c r="Y2217" s="63" t="s">
        <v>3094</v>
      </c>
      <c r="Z2217" s="63">
        <v>7103</v>
      </c>
      <c r="AA2217" s="63" t="s">
        <v>3396</v>
      </c>
      <c r="AB2217" s="63">
        <v>2</v>
      </c>
      <c r="AC2217" s="63" t="s">
        <v>1364</v>
      </c>
      <c r="AD2217" s="63" t="s">
        <v>17421</v>
      </c>
      <c r="AG2217" s="63">
        <v>7759367</v>
      </c>
      <c r="AH2217" s="63" t="s">
        <v>25001</v>
      </c>
      <c r="AI2217" s="63" t="s">
        <v>25002</v>
      </c>
    </row>
    <row r="2218" spans="21:35" x14ac:dyDescent="0.3">
      <c r="U2218" s="63">
        <v>3238</v>
      </c>
      <c r="V2218" s="63">
        <v>7</v>
      </c>
      <c r="W2218" s="63" t="s">
        <v>3417</v>
      </c>
      <c r="X2218" s="63">
        <v>7</v>
      </c>
      <c r="Y2218" s="63" t="s">
        <v>3094</v>
      </c>
      <c r="Z2218" s="63">
        <v>7103</v>
      </c>
      <c r="AA2218" s="63" t="s">
        <v>3396</v>
      </c>
      <c r="AB2218" s="63">
        <v>2</v>
      </c>
      <c r="AC2218" s="63" t="s">
        <v>1364</v>
      </c>
      <c r="AD2218" s="63" t="s">
        <v>17421</v>
      </c>
      <c r="AG2218">
        <v>7764178</v>
      </c>
      <c r="AH2218" t="s">
        <v>28210</v>
      </c>
      <c r="AI2218" t="s">
        <v>28211</v>
      </c>
    </row>
    <row r="2219" spans="21:35" x14ac:dyDescent="0.3">
      <c r="U2219" s="63">
        <v>3239</v>
      </c>
      <c r="V2219" s="63">
        <v>5</v>
      </c>
      <c r="W2219" s="63" t="s">
        <v>3418</v>
      </c>
      <c r="X2219" s="63">
        <v>7</v>
      </c>
      <c r="Y2219" s="63" t="s">
        <v>3094</v>
      </c>
      <c r="Z2219" s="63">
        <v>7103</v>
      </c>
      <c r="AA2219" s="63" t="s">
        <v>3396</v>
      </c>
      <c r="AB2219" s="63">
        <v>2</v>
      </c>
      <c r="AC2219" s="63" t="s">
        <v>1364</v>
      </c>
      <c r="AD2219" s="63" t="s">
        <v>17421</v>
      </c>
      <c r="AG2219" s="72">
        <v>7764743</v>
      </c>
      <c r="AH2219" s="1" t="s">
        <v>24139</v>
      </c>
      <c r="AI2219" s="1" t="s">
        <v>24140</v>
      </c>
    </row>
    <row r="2220" spans="21:35" x14ac:dyDescent="0.3">
      <c r="U2220" s="63">
        <v>3240</v>
      </c>
      <c r="V2220" s="63">
        <v>9</v>
      </c>
      <c r="W2220" s="63" t="s">
        <v>3419</v>
      </c>
      <c r="X2220" s="63">
        <v>7</v>
      </c>
      <c r="Y2220" s="63" t="s">
        <v>3094</v>
      </c>
      <c r="Z2220" s="63">
        <v>7103</v>
      </c>
      <c r="AA2220" s="63" t="s">
        <v>3396</v>
      </c>
      <c r="AB2220" s="63">
        <v>2</v>
      </c>
      <c r="AC2220" s="63" t="s">
        <v>1364</v>
      </c>
      <c r="AD2220" s="63" t="s">
        <v>17421</v>
      </c>
      <c r="AG2220" s="72">
        <v>7764878</v>
      </c>
      <c r="AH2220" s="1" t="s">
        <v>24875</v>
      </c>
      <c r="AI2220" s="1" t="s">
        <v>24876</v>
      </c>
    </row>
    <row r="2221" spans="21:35" x14ac:dyDescent="0.3">
      <c r="U2221" s="63">
        <v>3242</v>
      </c>
      <c r="V2221" s="63">
        <v>5</v>
      </c>
      <c r="W2221" s="63" t="s">
        <v>1314</v>
      </c>
      <c r="X2221" s="63">
        <v>7</v>
      </c>
      <c r="Y2221" s="63" t="s">
        <v>3094</v>
      </c>
      <c r="Z2221" s="63">
        <v>7103</v>
      </c>
      <c r="AA2221" s="63" t="s">
        <v>3396</v>
      </c>
      <c r="AB2221" s="63">
        <v>2</v>
      </c>
      <c r="AC2221" s="63" t="s">
        <v>1364</v>
      </c>
      <c r="AD2221" s="63" t="s">
        <v>17421</v>
      </c>
      <c r="AG2221" s="72">
        <v>7765920</v>
      </c>
      <c r="AH2221" s="1" t="s">
        <v>23977</v>
      </c>
      <c r="AI2221" s="1" t="s">
        <v>23978</v>
      </c>
    </row>
    <row r="2222" spans="21:35" x14ac:dyDescent="0.3">
      <c r="U2222" s="63">
        <v>3243</v>
      </c>
      <c r="V2222" s="63">
        <v>3</v>
      </c>
      <c r="W2222" s="63" t="s">
        <v>3420</v>
      </c>
      <c r="X2222" s="63">
        <v>7</v>
      </c>
      <c r="Y2222" s="63" t="s">
        <v>3094</v>
      </c>
      <c r="Z2222" s="63">
        <v>7401</v>
      </c>
      <c r="AA2222" s="63" t="s">
        <v>3421</v>
      </c>
      <c r="AB2222" s="63">
        <v>2</v>
      </c>
      <c r="AC2222" s="63" t="s">
        <v>1364</v>
      </c>
      <c r="AD2222" s="63" t="s">
        <v>17421</v>
      </c>
      <c r="AG2222" s="72">
        <v>7767610</v>
      </c>
      <c r="AH2222" s="1" t="s">
        <v>23075</v>
      </c>
      <c r="AI2222" s="1" t="s">
        <v>23076</v>
      </c>
    </row>
    <row r="2223" spans="21:35" x14ac:dyDescent="0.3">
      <c r="U2223" s="63">
        <v>3244</v>
      </c>
      <c r="V2223" s="63">
        <v>1</v>
      </c>
      <c r="W2223" s="63" t="s">
        <v>3422</v>
      </c>
      <c r="X2223" s="63">
        <v>7</v>
      </c>
      <c r="Y2223" s="63" t="s">
        <v>3094</v>
      </c>
      <c r="Z2223" s="63">
        <v>7401</v>
      </c>
      <c r="AA2223" s="63" t="s">
        <v>3421</v>
      </c>
      <c r="AB2223" s="63">
        <v>2</v>
      </c>
      <c r="AC2223" s="63" t="s">
        <v>1364</v>
      </c>
      <c r="AD2223" s="63" t="s">
        <v>17421</v>
      </c>
      <c r="AG2223">
        <v>7768068</v>
      </c>
      <c r="AH2223" t="s">
        <v>28040</v>
      </c>
      <c r="AI2223" t="s">
        <v>28041</v>
      </c>
    </row>
    <row r="2224" spans="21:35" x14ac:dyDescent="0.3">
      <c r="U2224" s="63">
        <v>3247</v>
      </c>
      <c r="V2224" s="63">
        <v>6</v>
      </c>
      <c r="W2224" s="63" t="s">
        <v>3423</v>
      </c>
      <c r="X2224" s="63">
        <v>7</v>
      </c>
      <c r="Y2224" s="63" t="s">
        <v>3094</v>
      </c>
      <c r="Z2224" s="63">
        <v>7401</v>
      </c>
      <c r="AA2224" s="63" t="s">
        <v>3421</v>
      </c>
      <c r="AB2224" s="63">
        <v>2</v>
      </c>
      <c r="AC2224" s="63" t="s">
        <v>1364</v>
      </c>
      <c r="AD2224" s="63" t="s">
        <v>17421</v>
      </c>
      <c r="AG2224" s="63">
        <v>7768105</v>
      </c>
      <c r="AH2224" s="63" t="s">
        <v>25375</v>
      </c>
      <c r="AI2224" s="63" t="s">
        <v>25376</v>
      </c>
    </row>
    <row r="2225" spans="21:35" x14ac:dyDescent="0.3">
      <c r="U2225" s="63">
        <v>3248</v>
      </c>
      <c r="V2225" s="63">
        <v>4</v>
      </c>
      <c r="W2225" s="63" t="s">
        <v>3424</v>
      </c>
      <c r="X2225" s="63">
        <v>7</v>
      </c>
      <c r="Y2225" s="63" t="s">
        <v>3094</v>
      </c>
      <c r="Z2225" s="63">
        <v>7401</v>
      </c>
      <c r="AA2225" s="63" t="s">
        <v>3421</v>
      </c>
      <c r="AB2225" s="63">
        <v>2</v>
      </c>
      <c r="AC2225" s="63" t="s">
        <v>1364</v>
      </c>
      <c r="AD2225" s="63" t="s">
        <v>17421</v>
      </c>
      <c r="AG2225" s="72">
        <v>7768247</v>
      </c>
      <c r="AH2225" s="1" t="s">
        <v>24437</v>
      </c>
      <c r="AI2225" s="1" t="s">
        <v>24438</v>
      </c>
    </row>
    <row r="2226" spans="21:35" x14ac:dyDescent="0.3">
      <c r="U2226" s="63">
        <v>3249</v>
      </c>
      <c r="V2226" s="63">
        <v>2</v>
      </c>
      <c r="W2226" s="63" t="s">
        <v>3425</v>
      </c>
      <c r="X2226" s="63">
        <v>7</v>
      </c>
      <c r="Y2226" s="63" t="s">
        <v>3094</v>
      </c>
      <c r="Z2226" s="63">
        <v>7401</v>
      </c>
      <c r="AA2226" s="63" t="s">
        <v>3421</v>
      </c>
      <c r="AB2226" s="63">
        <v>2</v>
      </c>
      <c r="AC2226" s="63" t="s">
        <v>1364</v>
      </c>
      <c r="AD2226" s="63" t="s">
        <v>17421</v>
      </c>
      <c r="AG2226">
        <v>7769086</v>
      </c>
      <c r="AH2226" t="s">
        <v>28106</v>
      </c>
      <c r="AI2226" t="s">
        <v>28107</v>
      </c>
    </row>
    <row r="2227" spans="21:35" x14ac:dyDescent="0.3">
      <c r="U2227" s="63">
        <v>3250</v>
      </c>
      <c r="V2227" s="63">
        <v>6</v>
      </c>
      <c r="W2227" s="63" t="s">
        <v>3426</v>
      </c>
      <c r="X2227" s="63">
        <v>7</v>
      </c>
      <c r="Y2227" s="63" t="s">
        <v>3094</v>
      </c>
      <c r="Z2227" s="63">
        <v>7401</v>
      </c>
      <c r="AA2227" s="63" t="s">
        <v>3421</v>
      </c>
      <c r="AB2227" s="63">
        <v>2</v>
      </c>
      <c r="AC2227" s="63" t="s">
        <v>1364</v>
      </c>
      <c r="AD2227" s="63" t="s">
        <v>17421</v>
      </c>
      <c r="AG2227">
        <v>7769709</v>
      </c>
      <c r="AH2227" t="s">
        <v>26847</v>
      </c>
      <c r="AI2227" t="s">
        <v>26848</v>
      </c>
    </row>
    <row r="2228" spans="21:35" x14ac:dyDescent="0.3">
      <c r="U2228" s="63">
        <v>3251</v>
      </c>
      <c r="V2228" s="63">
        <v>4</v>
      </c>
      <c r="W2228" s="63" t="s">
        <v>3427</v>
      </c>
      <c r="X2228" s="63">
        <v>7</v>
      </c>
      <c r="Y2228" s="63" t="s">
        <v>3094</v>
      </c>
      <c r="Z2228" s="63">
        <v>7401</v>
      </c>
      <c r="AA2228" s="63" t="s">
        <v>3421</v>
      </c>
      <c r="AB2228" s="63">
        <v>2</v>
      </c>
      <c r="AC2228" s="63" t="s">
        <v>1364</v>
      </c>
      <c r="AD2228" s="63" t="s">
        <v>17421</v>
      </c>
      <c r="AG2228" s="72">
        <v>7772391</v>
      </c>
      <c r="AH2228" s="1" t="s">
        <v>22231</v>
      </c>
      <c r="AI2228" s="1" t="s">
        <v>22232</v>
      </c>
    </row>
    <row r="2229" spans="21:35" x14ac:dyDescent="0.3">
      <c r="U2229" s="63">
        <v>3252</v>
      </c>
      <c r="V2229" s="63">
        <v>2</v>
      </c>
      <c r="W2229" s="63" t="s">
        <v>3428</v>
      </c>
      <c r="X2229" s="63">
        <v>7</v>
      </c>
      <c r="Y2229" s="63" t="s">
        <v>3094</v>
      </c>
      <c r="Z2229" s="63">
        <v>7401</v>
      </c>
      <c r="AA2229" s="63" t="s">
        <v>3421</v>
      </c>
      <c r="AB2229" s="63">
        <v>2</v>
      </c>
      <c r="AC2229" s="63" t="s">
        <v>1364</v>
      </c>
      <c r="AD2229" s="63" t="s">
        <v>17421</v>
      </c>
      <c r="AG2229" s="63">
        <v>7772925</v>
      </c>
      <c r="AH2229" s="63" t="s">
        <v>26985</v>
      </c>
      <c r="AI2229" s="63" t="s">
        <v>26986</v>
      </c>
    </row>
    <row r="2230" spans="21:35" x14ac:dyDescent="0.3">
      <c r="U2230" s="63">
        <v>3253</v>
      </c>
      <c r="V2230" s="63">
        <v>0</v>
      </c>
      <c r="W2230" s="63" t="s">
        <v>3429</v>
      </c>
      <c r="X2230" s="63">
        <v>7</v>
      </c>
      <c r="Y2230" s="63" t="s">
        <v>3094</v>
      </c>
      <c r="Z2230" s="63">
        <v>7401</v>
      </c>
      <c r="AA2230" s="63" t="s">
        <v>3421</v>
      </c>
      <c r="AB2230" s="63">
        <v>2</v>
      </c>
      <c r="AC2230" s="63" t="s">
        <v>1364</v>
      </c>
      <c r="AD2230" s="63" t="s">
        <v>17421</v>
      </c>
      <c r="AG2230">
        <v>7773233</v>
      </c>
      <c r="AH2230" t="s">
        <v>27193</v>
      </c>
      <c r="AI2230" t="s">
        <v>27194</v>
      </c>
    </row>
    <row r="2231" spans="21:35" x14ac:dyDescent="0.3">
      <c r="U2231" s="63">
        <v>3255</v>
      </c>
      <c r="V2231" s="63">
        <v>7</v>
      </c>
      <c r="W2231" s="63" t="s">
        <v>3430</v>
      </c>
      <c r="X2231" s="63">
        <v>7</v>
      </c>
      <c r="Y2231" s="63" t="s">
        <v>3094</v>
      </c>
      <c r="Z2231" s="63">
        <v>7401</v>
      </c>
      <c r="AA2231" s="63" t="s">
        <v>3421</v>
      </c>
      <c r="AB2231" s="63">
        <v>2</v>
      </c>
      <c r="AC2231" s="63" t="s">
        <v>1364</v>
      </c>
      <c r="AD2231" s="63" t="s">
        <v>17421</v>
      </c>
      <c r="AG2231" s="63">
        <v>7773363</v>
      </c>
      <c r="AH2231" s="63" t="s">
        <v>27970</v>
      </c>
      <c r="AI2231" s="63" t="s">
        <v>27971</v>
      </c>
    </row>
    <row r="2232" spans="21:35" x14ac:dyDescent="0.3">
      <c r="U2232" s="63">
        <v>3256</v>
      </c>
      <c r="V2232" s="63">
        <v>5</v>
      </c>
      <c r="W2232" s="63" t="s">
        <v>3431</v>
      </c>
      <c r="X2232" s="63">
        <v>7</v>
      </c>
      <c r="Y2232" s="63" t="s">
        <v>3094</v>
      </c>
      <c r="Z2232" s="63">
        <v>7401</v>
      </c>
      <c r="AA2232" s="63" t="s">
        <v>3421</v>
      </c>
      <c r="AB2232" s="63">
        <v>2</v>
      </c>
      <c r="AC2232" s="63" t="s">
        <v>1364</v>
      </c>
      <c r="AD2232" s="63" t="s">
        <v>17421</v>
      </c>
      <c r="AG2232">
        <v>7773384</v>
      </c>
      <c r="AH2232" t="s">
        <v>26287</v>
      </c>
      <c r="AI2232" t="s">
        <v>26288</v>
      </c>
    </row>
    <row r="2233" spans="21:35" x14ac:dyDescent="0.3">
      <c r="U2233" s="63">
        <v>3257</v>
      </c>
      <c r="V2233" s="63">
        <v>3</v>
      </c>
      <c r="W2233" s="63" t="s">
        <v>3432</v>
      </c>
      <c r="X2233" s="63">
        <v>7</v>
      </c>
      <c r="Y2233" s="63" t="s">
        <v>3094</v>
      </c>
      <c r="Z2233" s="63">
        <v>7401</v>
      </c>
      <c r="AA2233" s="63" t="s">
        <v>3421</v>
      </c>
      <c r="AB2233" s="63">
        <v>2</v>
      </c>
      <c r="AC2233" s="63" t="s">
        <v>1364</v>
      </c>
      <c r="AD2233" s="63" t="s">
        <v>17421</v>
      </c>
      <c r="AG2233" s="72">
        <v>7773600</v>
      </c>
      <c r="AH2233" s="1" t="s">
        <v>23121</v>
      </c>
      <c r="AI2233" s="1" t="s">
        <v>23122</v>
      </c>
    </row>
    <row r="2234" spans="21:35" x14ac:dyDescent="0.3">
      <c r="U2234" s="63">
        <v>3258</v>
      </c>
      <c r="V2234" s="63">
        <v>1</v>
      </c>
      <c r="W2234" s="63" t="s">
        <v>3433</v>
      </c>
      <c r="X2234" s="63">
        <v>7</v>
      </c>
      <c r="Y2234" s="63" t="s">
        <v>3094</v>
      </c>
      <c r="Z2234" s="63">
        <v>7401</v>
      </c>
      <c r="AA2234" s="63" t="s">
        <v>3421</v>
      </c>
      <c r="AB2234" s="63">
        <v>2</v>
      </c>
      <c r="AC2234" s="63" t="s">
        <v>1364</v>
      </c>
      <c r="AD2234" s="63" t="s">
        <v>17421</v>
      </c>
      <c r="AG2234" s="72">
        <v>7773827</v>
      </c>
      <c r="AH2234" s="1" t="s">
        <v>22747</v>
      </c>
      <c r="AI2234" s="1" t="s">
        <v>22748</v>
      </c>
    </row>
    <row r="2235" spans="21:35" x14ac:dyDescent="0.3">
      <c r="U2235" s="63">
        <v>3260</v>
      </c>
      <c r="V2235" s="63">
        <v>3</v>
      </c>
      <c r="W2235" s="63" t="s">
        <v>3434</v>
      </c>
      <c r="X2235" s="63">
        <v>7</v>
      </c>
      <c r="Y2235" s="63" t="s">
        <v>3094</v>
      </c>
      <c r="Z2235" s="63">
        <v>7401</v>
      </c>
      <c r="AA2235" s="63" t="s">
        <v>3421</v>
      </c>
      <c r="AB2235" s="63">
        <v>2</v>
      </c>
      <c r="AC2235" s="63" t="s">
        <v>1364</v>
      </c>
      <c r="AD2235" s="63" t="s">
        <v>17421</v>
      </c>
      <c r="AG2235" s="72">
        <v>7774376</v>
      </c>
      <c r="AH2235" s="1" t="s">
        <v>24093</v>
      </c>
      <c r="AI2235" s="1" t="s">
        <v>24094</v>
      </c>
    </row>
    <row r="2236" spans="21:35" x14ac:dyDescent="0.3">
      <c r="U2236" s="63">
        <v>3261</v>
      </c>
      <c r="V2236" s="63">
        <v>1</v>
      </c>
      <c r="W2236" s="63" t="s">
        <v>21</v>
      </c>
      <c r="X2236" s="63">
        <v>7</v>
      </c>
      <c r="Y2236" s="63" t="s">
        <v>3094</v>
      </c>
      <c r="Z2236" s="63">
        <v>7401</v>
      </c>
      <c r="AA2236" s="63" t="s">
        <v>3421</v>
      </c>
      <c r="AB2236" s="63">
        <v>2</v>
      </c>
      <c r="AC2236" s="63" t="s">
        <v>1364</v>
      </c>
      <c r="AD2236" s="63" t="s">
        <v>17421</v>
      </c>
      <c r="AG2236" s="63">
        <v>7775031</v>
      </c>
      <c r="AH2236" s="63" t="s">
        <v>25675</v>
      </c>
      <c r="AI2236" s="63" t="s">
        <v>25676</v>
      </c>
    </row>
    <row r="2237" spans="21:35" x14ac:dyDescent="0.3">
      <c r="U2237" s="63">
        <v>3263</v>
      </c>
      <c r="V2237" s="63">
        <v>8</v>
      </c>
      <c r="W2237" s="63" t="s">
        <v>3307</v>
      </c>
      <c r="X2237" s="63">
        <v>7</v>
      </c>
      <c r="Y2237" s="63" t="s">
        <v>3094</v>
      </c>
      <c r="Z2237" s="63">
        <v>7401</v>
      </c>
      <c r="AA2237" s="63" t="s">
        <v>3421</v>
      </c>
      <c r="AB2237" s="63">
        <v>2</v>
      </c>
      <c r="AC2237" s="63" t="s">
        <v>1364</v>
      </c>
      <c r="AD2237" s="63" t="s">
        <v>17421</v>
      </c>
      <c r="AG2237" s="72">
        <v>7775439</v>
      </c>
      <c r="AH2237" s="1" t="s">
        <v>23353</v>
      </c>
      <c r="AI2237" s="1" t="s">
        <v>23354</v>
      </c>
    </row>
    <row r="2238" spans="21:35" x14ac:dyDescent="0.3">
      <c r="U2238" s="63">
        <v>3264</v>
      </c>
      <c r="V2238" s="63">
        <v>6</v>
      </c>
      <c r="W2238" s="63" t="s">
        <v>3435</v>
      </c>
      <c r="X2238" s="63">
        <v>7</v>
      </c>
      <c r="Y2238" s="63" t="s">
        <v>3094</v>
      </c>
      <c r="Z2238" s="63">
        <v>7401</v>
      </c>
      <c r="AA2238" s="63" t="s">
        <v>3421</v>
      </c>
      <c r="AB2238" s="63">
        <v>2</v>
      </c>
      <c r="AC2238" s="63" t="s">
        <v>1364</v>
      </c>
      <c r="AD2238" s="63" t="s">
        <v>17421</v>
      </c>
      <c r="AG2238">
        <v>7776526</v>
      </c>
      <c r="AH2238" t="s">
        <v>25215</v>
      </c>
      <c r="AI2238" t="s">
        <v>25216</v>
      </c>
    </row>
    <row r="2239" spans="21:35" x14ac:dyDescent="0.3">
      <c r="U2239" s="63">
        <v>3265</v>
      </c>
      <c r="V2239" s="63">
        <v>4</v>
      </c>
      <c r="W2239" s="63" t="s">
        <v>3436</v>
      </c>
      <c r="X2239" s="63">
        <v>7</v>
      </c>
      <c r="Y2239" s="63" t="s">
        <v>3094</v>
      </c>
      <c r="Z2239" s="63">
        <v>7401</v>
      </c>
      <c r="AA2239" s="63" t="s">
        <v>3421</v>
      </c>
      <c r="AB2239" s="63">
        <v>2</v>
      </c>
      <c r="AC2239" s="63" t="s">
        <v>1364</v>
      </c>
      <c r="AD2239" s="63" t="s">
        <v>17421</v>
      </c>
      <c r="AG2239">
        <v>7791299</v>
      </c>
      <c r="AH2239" t="s">
        <v>27239</v>
      </c>
      <c r="AI2239" t="s">
        <v>27240</v>
      </c>
    </row>
    <row r="2240" spans="21:35" x14ac:dyDescent="0.3">
      <c r="U2240" s="63">
        <v>3266</v>
      </c>
      <c r="V2240" s="63">
        <v>2</v>
      </c>
      <c r="W2240" s="63" t="s">
        <v>1584</v>
      </c>
      <c r="X2240" s="63">
        <v>7</v>
      </c>
      <c r="Y2240" s="63" t="s">
        <v>3094</v>
      </c>
      <c r="Z2240" s="63">
        <v>7401</v>
      </c>
      <c r="AA2240" s="63" t="s">
        <v>3421</v>
      </c>
      <c r="AB2240" s="63">
        <v>2</v>
      </c>
      <c r="AC2240" s="63" t="s">
        <v>1364</v>
      </c>
      <c r="AD2240" s="63" t="s">
        <v>17421</v>
      </c>
      <c r="AG2240" s="63">
        <v>7791990</v>
      </c>
      <c r="AH2240" s="63" t="s">
        <v>25935</v>
      </c>
      <c r="AI2240" s="63" t="s">
        <v>25936</v>
      </c>
    </row>
    <row r="2241" spans="21:35" x14ac:dyDescent="0.3">
      <c r="U2241" s="63">
        <v>3267</v>
      </c>
      <c r="V2241" s="63">
        <v>0</v>
      </c>
      <c r="W2241" s="63" t="s">
        <v>3437</v>
      </c>
      <c r="X2241" s="63">
        <v>7</v>
      </c>
      <c r="Y2241" s="63" t="s">
        <v>3094</v>
      </c>
      <c r="Z2241" s="63">
        <v>7401</v>
      </c>
      <c r="AA2241" s="63" t="s">
        <v>3421</v>
      </c>
      <c r="AB2241" s="63">
        <v>2</v>
      </c>
      <c r="AC2241" s="63" t="s">
        <v>1364</v>
      </c>
      <c r="AD2241" s="63" t="s">
        <v>17421</v>
      </c>
      <c r="AG2241">
        <v>7792573</v>
      </c>
      <c r="AH2241" t="s">
        <v>26755</v>
      </c>
      <c r="AI2241" t="s">
        <v>26756</v>
      </c>
    </row>
    <row r="2242" spans="21:35" x14ac:dyDescent="0.3">
      <c r="U2242" s="63">
        <v>3268</v>
      </c>
      <c r="V2242" s="63">
        <v>9</v>
      </c>
      <c r="W2242" s="63" t="s">
        <v>3438</v>
      </c>
      <c r="X2242" s="63">
        <v>7</v>
      </c>
      <c r="Y2242" s="63" t="s">
        <v>3094</v>
      </c>
      <c r="Z2242" s="63">
        <v>7401</v>
      </c>
      <c r="AA2242" s="63" t="s">
        <v>3421</v>
      </c>
      <c r="AB2242" s="63">
        <v>2</v>
      </c>
      <c r="AC2242" s="63" t="s">
        <v>1364</v>
      </c>
      <c r="AD2242" s="63" t="s">
        <v>17421</v>
      </c>
      <c r="AG2242" s="72">
        <v>7793011</v>
      </c>
      <c r="AH2242" s="1" t="s">
        <v>22823</v>
      </c>
      <c r="AI2242" s="1" t="s">
        <v>22824</v>
      </c>
    </row>
    <row r="2243" spans="21:35" x14ac:dyDescent="0.3">
      <c r="U2243" s="63">
        <v>3269</v>
      </c>
      <c r="V2243" s="63">
        <v>7</v>
      </c>
      <c r="W2243" s="63" t="s">
        <v>3439</v>
      </c>
      <c r="X2243" s="63">
        <v>7</v>
      </c>
      <c r="Y2243" s="63" t="s">
        <v>3094</v>
      </c>
      <c r="Z2243" s="63">
        <v>7401</v>
      </c>
      <c r="AA2243" s="63" t="s">
        <v>3421</v>
      </c>
      <c r="AB2243" s="63">
        <v>2</v>
      </c>
      <c r="AC2243" s="63" t="s">
        <v>1364</v>
      </c>
      <c r="AD2243" s="63" t="s">
        <v>17421</v>
      </c>
      <c r="AG2243" s="72">
        <v>7793983</v>
      </c>
      <c r="AH2243" s="1" t="s">
        <v>23439</v>
      </c>
      <c r="AI2243" s="1" t="s">
        <v>23440</v>
      </c>
    </row>
    <row r="2244" spans="21:35" x14ac:dyDescent="0.3">
      <c r="U2244" s="63">
        <v>3270</v>
      </c>
      <c r="V2244" s="63">
        <v>0</v>
      </c>
      <c r="W2244" s="63" t="s">
        <v>3440</v>
      </c>
      <c r="X2244" s="63">
        <v>7</v>
      </c>
      <c r="Y2244" s="63" t="s">
        <v>3094</v>
      </c>
      <c r="Z2244" s="63">
        <v>7401</v>
      </c>
      <c r="AA2244" s="63" t="s">
        <v>3421</v>
      </c>
      <c r="AB2244" s="63">
        <v>2</v>
      </c>
      <c r="AC2244" s="63" t="s">
        <v>1364</v>
      </c>
      <c r="AD2244" s="63" t="s">
        <v>17421</v>
      </c>
      <c r="AG2244">
        <v>7795016</v>
      </c>
      <c r="AH2244" t="s">
        <v>25861</v>
      </c>
      <c r="AI2244" t="s">
        <v>25862</v>
      </c>
    </row>
    <row r="2245" spans="21:35" x14ac:dyDescent="0.3">
      <c r="U2245" s="63">
        <v>3271</v>
      </c>
      <c r="V2245" s="63">
        <v>9</v>
      </c>
      <c r="W2245" s="63" t="s">
        <v>3441</v>
      </c>
      <c r="X2245" s="63">
        <v>7</v>
      </c>
      <c r="Y2245" s="63" t="s">
        <v>3094</v>
      </c>
      <c r="Z2245" s="63">
        <v>7401</v>
      </c>
      <c r="AA2245" s="63" t="s">
        <v>3421</v>
      </c>
      <c r="AB2245" s="63">
        <v>2</v>
      </c>
      <c r="AC2245" s="63" t="s">
        <v>1364</v>
      </c>
      <c r="AD2245" s="63" t="s">
        <v>17421</v>
      </c>
      <c r="AG2245" s="72">
        <v>7796381</v>
      </c>
      <c r="AH2245" s="1" t="s">
        <v>21805</v>
      </c>
      <c r="AI2245" s="1" t="s">
        <v>21806</v>
      </c>
    </row>
    <row r="2246" spans="21:35" x14ac:dyDescent="0.3">
      <c r="U2246" s="63">
        <v>3272</v>
      </c>
      <c r="V2246" s="63">
        <v>7</v>
      </c>
      <c r="W2246" s="63" t="s">
        <v>3442</v>
      </c>
      <c r="X2246" s="63">
        <v>7</v>
      </c>
      <c r="Y2246" s="63" t="s">
        <v>3094</v>
      </c>
      <c r="Z2246" s="63">
        <v>7401</v>
      </c>
      <c r="AA2246" s="63" t="s">
        <v>3421</v>
      </c>
      <c r="AB2246" s="63">
        <v>2</v>
      </c>
      <c r="AC2246" s="63" t="s">
        <v>1364</v>
      </c>
      <c r="AD2246" s="63" t="s">
        <v>17421</v>
      </c>
      <c r="AG2246">
        <v>7796580</v>
      </c>
      <c r="AH2246" t="s">
        <v>27101</v>
      </c>
      <c r="AI2246" t="s">
        <v>27102</v>
      </c>
    </row>
    <row r="2247" spans="21:35" x14ac:dyDescent="0.3">
      <c r="U2247" s="63">
        <v>3273</v>
      </c>
      <c r="V2247" s="63">
        <v>5</v>
      </c>
      <c r="W2247" s="63" t="s">
        <v>3443</v>
      </c>
      <c r="X2247" s="63">
        <v>7</v>
      </c>
      <c r="Y2247" s="63" t="s">
        <v>3094</v>
      </c>
      <c r="Z2247" s="63">
        <v>7401</v>
      </c>
      <c r="AA2247" s="63" t="s">
        <v>3421</v>
      </c>
      <c r="AB2247" s="63">
        <v>2</v>
      </c>
      <c r="AC2247" s="63" t="s">
        <v>1364</v>
      </c>
      <c r="AD2247" s="63" t="s">
        <v>17421</v>
      </c>
      <c r="AG2247">
        <v>7797176</v>
      </c>
      <c r="AH2247" t="s">
        <v>26677</v>
      </c>
      <c r="AI2247" t="s">
        <v>26678</v>
      </c>
    </row>
    <row r="2248" spans="21:35" x14ac:dyDescent="0.3">
      <c r="U2248" s="63">
        <v>3274</v>
      </c>
      <c r="V2248" s="63">
        <v>3</v>
      </c>
      <c r="W2248" s="63" t="s">
        <v>3444</v>
      </c>
      <c r="X2248" s="63">
        <v>7</v>
      </c>
      <c r="Y2248" s="63" t="s">
        <v>3094</v>
      </c>
      <c r="Z2248" s="63">
        <v>7401</v>
      </c>
      <c r="AA2248" s="63" t="s">
        <v>3421</v>
      </c>
      <c r="AB2248" s="63">
        <v>2</v>
      </c>
      <c r="AC2248" s="63" t="s">
        <v>1364</v>
      </c>
      <c r="AD2248" s="63" t="s">
        <v>17421</v>
      </c>
      <c r="AG2248" s="63">
        <v>7798858</v>
      </c>
      <c r="AH2248" s="63" t="s">
        <v>27568</v>
      </c>
      <c r="AI2248" s="63" t="s">
        <v>27569</v>
      </c>
    </row>
    <row r="2249" spans="21:35" x14ac:dyDescent="0.3">
      <c r="U2249" s="63">
        <v>3277</v>
      </c>
      <c r="V2249" s="63">
        <v>8</v>
      </c>
      <c r="W2249" s="63" t="s">
        <v>3445</v>
      </c>
      <c r="X2249" s="63">
        <v>7</v>
      </c>
      <c r="Y2249" s="63" t="s">
        <v>3094</v>
      </c>
      <c r="Z2249" s="63">
        <v>7401</v>
      </c>
      <c r="AA2249" s="63" t="s">
        <v>3421</v>
      </c>
      <c r="AB2249" s="63">
        <v>2</v>
      </c>
      <c r="AC2249" s="63" t="s">
        <v>1364</v>
      </c>
      <c r="AD2249" s="63" t="s">
        <v>17421</v>
      </c>
      <c r="AG2249" s="72">
        <v>7799344</v>
      </c>
      <c r="AH2249" s="1" t="s">
        <v>24533</v>
      </c>
      <c r="AI2249" s="1" t="s">
        <v>24534</v>
      </c>
    </row>
    <row r="2250" spans="21:35" x14ac:dyDescent="0.3">
      <c r="U2250" s="63">
        <v>3278</v>
      </c>
      <c r="V2250" s="63">
        <v>6</v>
      </c>
      <c r="W2250" s="63" t="s">
        <v>3446</v>
      </c>
      <c r="X2250" s="63">
        <v>7</v>
      </c>
      <c r="Y2250" s="63" t="s">
        <v>3094</v>
      </c>
      <c r="Z2250" s="63">
        <v>7401</v>
      </c>
      <c r="AA2250" s="63" t="s">
        <v>3421</v>
      </c>
      <c r="AB2250" s="63">
        <v>2</v>
      </c>
      <c r="AC2250" s="63" t="s">
        <v>1364</v>
      </c>
      <c r="AD2250" s="63" t="s">
        <v>17421</v>
      </c>
      <c r="AG2250" s="63">
        <v>7799408</v>
      </c>
      <c r="AH2250" s="63" t="s">
        <v>25249</v>
      </c>
      <c r="AI2250" s="63" t="s">
        <v>25250</v>
      </c>
    </row>
    <row r="2251" spans="21:35" x14ac:dyDescent="0.3">
      <c r="U2251" s="63">
        <v>3282</v>
      </c>
      <c r="V2251" s="63">
        <v>4</v>
      </c>
      <c r="W2251" s="63" t="s">
        <v>3447</v>
      </c>
      <c r="X2251" s="63">
        <v>7</v>
      </c>
      <c r="Y2251" s="63" t="s">
        <v>3094</v>
      </c>
      <c r="Z2251" s="63">
        <v>7401</v>
      </c>
      <c r="AA2251" s="63" t="s">
        <v>3421</v>
      </c>
      <c r="AB2251" s="63">
        <v>2</v>
      </c>
      <c r="AC2251" s="63" t="s">
        <v>1364</v>
      </c>
      <c r="AD2251" s="63" t="s">
        <v>17421</v>
      </c>
      <c r="AG2251">
        <v>7800074</v>
      </c>
      <c r="AH2251" t="s">
        <v>26741</v>
      </c>
      <c r="AI2251" t="s">
        <v>26742</v>
      </c>
    </row>
    <row r="2252" spans="21:35" x14ac:dyDescent="0.3">
      <c r="U2252" s="63">
        <v>3283</v>
      </c>
      <c r="V2252" s="63">
        <v>2</v>
      </c>
      <c r="W2252" s="63" t="s">
        <v>1582</v>
      </c>
      <c r="X2252" s="63">
        <v>7</v>
      </c>
      <c r="Y2252" s="63" t="s">
        <v>3094</v>
      </c>
      <c r="Z2252" s="63">
        <v>7401</v>
      </c>
      <c r="AA2252" s="63" t="s">
        <v>3421</v>
      </c>
      <c r="AB2252" s="63">
        <v>2</v>
      </c>
      <c r="AC2252" s="63" t="s">
        <v>1364</v>
      </c>
      <c r="AD2252" s="63" t="s">
        <v>17421</v>
      </c>
      <c r="AG2252" s="63">
        <v>7800196</v>
      </c>
      <c r="AH2252" s="63" t="s">
        <v>27133</v>
      </c>
      <c r="AI2252" s="63" t="s">
        <v>27134</v>
      </c>
    </row>
    <row r="2253" spans="21:35" x14ac:dyDescent="0.3">
      <c r="U2253" s="63">
        <v>3284</v>
      </c>
      <c r="V2253" s="63">
        <v>0</v>
      </c>
      <c r="W2253" s="63" t="s">
        <v>2054</v>
      </c>
      <c r="X2253" s="63">
        <v>7</v>
      </c>
      <c r="Y2253" s="63" t="s">
        <v>3094</v>
      </c>
      <c r="Z2253" s="63">
        <v>7401</v>
      </c>
      <c r="AA2253" s="63" t="s">
        <v>3421</v>
      </c>
      <c r="AB2253" s="63">
        <v>2</v>
      </c>
      <c r="AC2253" s="63" t="s">
        <v>1364</v>
      </c>
      <c r="AD2253" s="63" t="s">
        <v>17421</v>
      </c>
      <c r="AG2253">
        <v>7800487</v>
      </c>
      <c r="AH2253" t="s">
        <v>25921</v>
      </c>
      <c r="AI2253" t="s">
        <v>25922</v>
      </c>
    </row>
    <row r="2254" spans="21:35" x14ac:dyDescent="0.3">
      <c r="U2254" s="63">
        <v>3285</v>
      </c>
      <c r="V2254" s="63">
        <v>9</v>
      </c>
      <c r="W2254" s="63" t="s">
        <v>3448</v>
      </c>
      <c r="X2254" s="63">
        <v>7</v>
      </c>
      <c r="Y2254" s="63" t="s">
        <v>3094</v>
      </c>
      <c r="Z2254" s="63">
        <v>7401</v>
      </c>
      <c r="AA2254" s="63" t="s">
        <v>3421</v>
      </c>
      <c r="AB2254" s="63">
        <v>2</v>
      </c>
      <c r="AC2254" s="63" t="s">
        <v>1364</v>
      </c>
      <c r="AD2254" s="63" t="s">
        <v>17421</v>
      </c>
      <c r="AG2254">
        <v>7800619</v>
      </c>
      <c r="AH2254" t="s">
        <v>28068</v>
      </c>
      <c r="AI2254" t="s">
        <v>28069</v>
      </c>
    </row>
    <row r="2255" spans="21:35" x14ac:dyDescent="0.3">
      <c r="U2255" s="63">
        <v>3286</v>
      </c>
      <c r="V2255" s="63">
        <v>7</v>
      </c>
      <c r="W2255" s="63" t="s">
        <v>3449</v>
      </c>
      <c r="X2255" s="63">
        <v>7</v>
      </c>
      <c r="Y2255" s="63" t="s">
        <v>3094</v>
      </c>
      <c r="Z2255" s="63">
        <v>7401</v>
      </c>
      <c r="AA2255" s="63" t="s">
        <v>3421</v>
      </c>
      <c r="AB2255" s="63">
        <v>2</v>
      </c>
      <c r="AC2255" s="63" t="s">
        <v>1364</v>
      </c>
      <c r="AD2255" s="63" t="s">
        <v>17421</v>
      </c>
      <c r="AG2255" s="72">
        <v>7800789</v>
      </c>
      <c r="AH2255" s="1" t="s">
        <v>22513</v>
      </c>
      <c r="AI2255" s="1" t="s">
        <v>22514</v>
      </c>
    </row>
    <row r="2256" spans="21:35" x14ac:dyDescent="0.3">
      <c r="U2256" s="63">
        <v>3287</v>
      </c>
      <c r="V2256" s="63">
        <v>5</v>
      </c>
      <c r="W2256" s="63" t="s">
        <v>3450</v>
      </c>
      <c r="X2256" s="63">
        <v>7</v>
      </c>
      <c r="Y2256" s="63" t="s">
        <v>3094</v>
      </c>
      <c r="Z2256" s="63">
        <v>7401</v>
      </c>
      <c r="AA2256" s="63" t="s">
        <v>3421</v>
      </c>
      <c r="AB2256" s="63">
        <v>2</v>
      </c>
      <c r="AC2256" s="63" t="s">
        <v>1364</v>
      </c>
      <c r="AD2256" s="63" t="s">
        <v>17421</v>
      </c>
      <c r="AG2256">
        <v>7800818</v>
      </c>
      <c r="AH2256" t="s">
        <v>26821</v>
      </c>
      <c r="AI2256" t="s">
        <v>26822</v>
      </c>
    </row>
    <row r="2257" spans="21:35" x14ac:dyDescent="0.3">
      <c r="U2257" s="63">
        <v>3288</v>
      </c>
      <c r="V2257" s="63">
        <v>3</v>
      </c>
      <c r="W2257" s="63" t="s">
        <v>3451</v>
      </c>
      <c r="X2257" s="63">
        <v>7</v>
      </c>
      <c r="Y2257" s="63" t="s">
        <v>3094</v>
      </c>
      <c r="Z2257" s="63">
        <v>7401</v>
      </c>
      <c r="AA2257" s="63" t="s">
        <v>3421</v>
      </c>
      <c r="AB2257" s="63">
        <v>2</v>
      </c>
      <c r="AC2257" s="63" t="s">
        <v>1364</v>
      </c>
      <c r="AD2257" s="63" t="s">
        <v>17421</v>
      </c>
      <c r="AG2257" s="63">
        <v>7800907</v>
      </c>
      <c r="AH2257" s="63" t="s">
        <v>25685</v>
      </c>
      <c r="AI2257" s="63" t="s">
        <v>25686</v>
      </c>
    </row>
    <row r="2258" spans="21:35" x14ac:dyDescent="0.3">
      <c r="U2258" s="63">
        <v>3289</v>
      </c>
      <c r="V2258" s="63">
        <v>1</v>
      </c>
      <c r="W2258" s="63" t="s">
        <v>3452</v>
      </c>
      <c r="X2258" s="63">
        <v>7</v>
      </c>
      <c r="Y2258" s="63" t="s">
        <v>3094</v>
      </c>
      <c r="Z2258" s="63">
        <v>7401</v>
      </c>
      <c r="AA2258" s="63" t="s">
        <v>3421</v>
      </c>
      <c r="AB2258" s="63">
        <v>2</v>
      </c>
      <c r="AC2258" s="63" t="s">
        <v>1364</v>
      </c>
      <c r="AD2258" s="63" t="s">
        <v>17421</v>
      </c>
      <c r="AG2258" s="72">
        <v>7801508</v>
      </c>
      <c r="AH2258" s="1" t="s">
        <v>23989</v>
      </c>
      <c r="AI2258" s="1" t="s">
        <v>23990</v>
      </c>
    </row>
    <row r="2259" spans="21:35" x14ac:dyDescent="0.3">
      <c r="U2259" s="63">
        <v>3290</v>
      </c>
      <c r="V2259" s="63">
        <v>5</v>
      </c>
      <c r="W2259" s="63" t="s">
        <v>1352</v>
      </c>
      <c r="X2259" s="63">
        <v>7</v>
      </c>
      <c r="Y2259" s="63" t="s">
        <v>3094</v>
      </c>
      <c r="Z2259" s="63">
        <v>7401</v>
      </c>
      <c r="AA2259" s="63" t="s">
        <v>3421</v>
      </c>
      <c r="AB2259" s="63">
        <v>3</v>
      </c>
      <c r="AC2259" s="63" t="s">
        <v>1288</v>
      </c>
      <c r="AD2259" s="63" t="s">
        <v>17421</v>
      </c>
      <c r="AG2259" s="72">
        <v>7802659</v>
      </c>
      <c r="AH2259" s="1" t="s">
        <v>23951</v>
      </c>
      <c r="AI2259" s="1" t="s">
        <v>23952</v>
      </c>
    </row>
    <row r="2260" spans="21:35" x14ac:dyDescent="0.3">
      <c r="U2260" s="63">
        <v>3291</v>
      </c>
      <c r="V2260" s="63">
        <v>3</v>
      </c>
      <c r="W2260" s="63" t="s">
        <v>3453</v>
      </c>
      <c r="X2260" s="63">
        <v>7</v>
      </c>
      <c r="Y2260" s="63" t="s">
        <v>3094</v>
      </c>
      <c r="Z2260" s="63">
        <v>7401</v>
      </c>
      <c r="AA2260" s="63" t="s">
        <v>3421</v>
      </c>
      <c r="AB2260" s="63">
        <v>3</v>
      </c>
      <c r="AC2260" s="63" t="s">
        <v>1288</v>
      </c>
      <c r="AD2260" s="63" t="s">
        <v>17421</v>
      </c>
      <c r="AG2260" s="63">
        <v>7803844</v>
      </c>
      <c r="AH2260" s="63" t="s">
        <v>26079</v>
      </c>
      <c r="AI2260" s="63" t="s">
        <v>26080</v>
      </c>
    </row>
    <row r="2261" spans="21:35" x14ac:dyDescent="0.3">
      <c r="U2261" s="63">
        <v>3292</v>
      </c>
      <c r="V2261" s="63">
        <v>1</v>
      </c>
      <c r="W2261" s="63" t="s">
        <v>3454</v>
      </c>
      <c r="X2261" s="63">
        <v>7</v>
      </c>
      <c r="Y2261" s="63" t="s">
        <v>3094</v>
      </c>
      <c r="Z2261" s="63">
        <v>7401</v>
      </c>
      <c r="AA2261" s="63" t="s">
        <v>3421</v>
      </c>
      <c r="AB2261" s="63">
        <v>3</v>
      </c>
      <c r="AC2261" s="63" t="s">
        <v>1288</v>
      </c>
      <c r="AD2261" s="63" t="s">
        <v>17421</v>
      </c>
      <c r="AG2261">
        <v>7804499</v>
      </c>
      <c r="AH2261" t="s">
        <v>27023</v>
      </c>
      <c r="AI2261" t="s">
        <v>27024</v>
      </c>
    </row>
    <row r="2262" spans="21:35" x14ac:dyDescent="0.3">
      <c r="U2262" s="63">
        <v>3294</v>
      </c>
      <c r="V2262" s="63">
        <v>8</v>
      </c>
      <c r="W2262" s="63" t="s">
        <v>3455</v>
      </c>
      <c r="X2262" s="63">
        <v>7</v>
      </c>
      <c r="Y2262" s="63" t="s">
        <v>3094</v>
      </c>
      <c r="Z2262" s="63">
        <v>7401</v>
      </c>
      <c r="AA2262" s="63" t="s">
        <v>3421</v>
      </c>
      <c r="AB2262" s="63">
        <v>3</v>
      </c>
      <c r="AC2262" s="63" t="s">
        <v>1288</v>
      </c>
      <c r="AD2262" s="63" t="s">
        <v>17421</v>
      </c>
      <c r="AG2262">
        <v>7804527</v>
      </c>
      <c r="AH2262" t="s">
        <v>26853</v>
      </c>
      <c r="AI2262" t="s">
        <v>26854</v>
      </c>
    </row>
    <row r="2263" spans="21:35" x14ac:dyDescent="0.3">
      <c r="U2263" s="63">
        <v>3296</v>
      </c>
      <c r="V2263" s="63">
        <v>4</v>
      </c>
      <c r="W2263" s="63" t="s">
        <v>3456</v>
      </c>
      <c r="X2263" s="63">
        <v>7</v>
      </c>
      <c r="Y2263" s="63" t="s">
        <v>3094</v>
      </c>
      <c r="Z2263" s="63">
        <v>7401</v>
      </c>
      <c r="AA2263" s="63" t="s">
        <v>3421</v>
      </c>
      <c r="AB2263" s="63">
        <v>3</v>
      </c>
      <c r="AC2263" s="63" t="s">
        <v>1288</v>
      </c>
      <c r="AD2263" s="63" t="s">
        <v>17421</v>
      </c>
      <c r="AG2263" s="72">
        <v>7805324</v>
      </c>
      <c r="AH2263" s="1" t="s">
        <v>23667</v>
      </c>
      <c r="AI2263" s="1" t="s">
        <v>23668</v>
      </c>
    </row>
    <row r="2264" spans="21:35" x14ac:dyDescent="0.3">
      <c r="U2264" s="63">
        <v>3297</v>
      </c>
      <c r="V2264" s="63">
        <v>2</v>
      </c>
      <c r="W2264" s="63" t="s">
        <v>3457</v>
      </c>
      <c r="X2264" s="63">
        <v>7</v>
      </c>
      <c r="Y2264" s="63" t="s">
        <v>3094</v>
      </c>
      <c r="Z2264" s="63">
        <v>7401</v>
      </c>
      <c r="AA2264" s="63" t="s">
        <v>3421</v>
      </c>
      <c r="AB2264" s="63">
        <v>3</v>
      </c>
      <c r="AC2264" s="63" t="s">
        <v>1288</v>
      </c>
      <c r="AD2264" s="63" t="s">
        <v>17421</v>
      </c>
      <c r="AG2264" s="72">
        <v>7805678</v>
      </c>
      <c r="AH2264" s="1" t="s">
        <v>23535</v>
      </c>
      <c r="AI2264" s="1" t="s">
        <v>23536</v>
      </c>
    </row>
    <row r="2265" spans="21:35" x14ac:dyDescent="0.3">
      <c r="U2265" s="63">
        <v>3298</v>
      </c>
      <c r="V2265" s="63">
        <v>0</v>
      </c>
      <c r="W2265" s="63" t="s">
        <v>3458</v>
      </c>
      <c r="X2265" s="63">
        <v>7</v>
      </c>
      <c r="Y2265" s="63" t="s">
        <v>3094</v>
      </c>
      <c r="Z2265" s="63">
        <v>7401</v>
      </c>
      <c r="AA2265" s="63" t="s">
        <v>3421</v>
      </c>
      <c r="AB2265" s="63">
        <v>3</v>
      </c>
      <c r="AC2265" s="63" t="s">
        <v>1288</v>
      </c>
      <c r="AD2265" s="63" t="s">
        <v>17421</v>
      </c>
      <c r="AG2265">
        <v>7807503</v>
      </c>
      <c r="AH2265" t="s">
        <v>27734</v>
      </c>
      <c r="AI2265" t="s">
        <v>27735</v>
      </c>
    </row>
    <row r="2266" spans="21:35" x14ac:dyDescent="0.3">
      <c r="U2266" s="63">
        <v>3299</v>
      </c>
      <c r="V2266" s="63">
        <v>9</v>
      </c>
      <c r="W2266" s="63" t="s">
        <v>1874</v>
      </c>
      <c r="X2266" s="63">
        <v>7</v>
      </c>
      <c r="Y2266" s="63" t="s">
        <v>3094</v>
      </c>
      <c r="Z2266" s="63">
        <v>7401</v>
      </c>
      <c r="AA2266" s="63" t="s">
        <v>3421</v>
      </c>
      <c r="AB2266" s="63">
        <v>3</v>
      </c>
      <c r="AC2266" s="63" t="s">
        <v>1288</v>
      </c>
      <c r="AD2266" s="63" t="s">
        <v>17421</v>
      </c>
      <c r="AG2266" s="72">
        <v>7810577</v>
      </c>
      <c r="AH2266" s="1" t="s">
        <v>23601</v>
      </c>
      <c r="AI2266" s="1" t="s">
        <v>23602</v>
      </c>
    </row>
    <row r="2267" spans="21:35" x14ac:dyDescent="0.3">
      <c r="U2267" s="63">
        <v>3300</v>
      </c>
      <c r="V2267" s="63">
        <v>6</v>
      </c>
      <c r="W2267" s="63" t="s">
        <v>3459</v>
      </c>
      <c r="X2267" s="63">
        <v>7</v>
      </c>
      <c r="Y2267" s="63" t="s">
        <v>3094</v>
      </c>
      <c r="Z2267" s="63">
        <v>7401</v>
      </c>
      <c r="AA2267" s="63" t="s">
        <v>3421</v>
      </c>
      <c r="AB2267" s="63">
        <v>3</v>
      </c>
      <c r="AC2267" s="63" t="s">
        <v>1288</v>
      </c>
      <c r="AD2267" s="63" t="s">
        <v>17421</v>
      </c>
      <c r="AG2267" s="72">
        <v>7810864</v>
      </c>
      <c r="AH2267" s="1" t="s">
        <v>23553</v>
      </c>
      <c r="AI2267" s="1" t="s">
        <v>23554</v>
      </c>
    </row>
    <row r="2268" spans="21:35" x14ac:dyDescent="0.3">
      <c r="U2268" s="63">
        <v>3302</v>
      </c>
      <c r="V2268" s="63">
        <v>2</v>
      </c>
      <c r="W2268" s="63" t="s">
        <v>1822</v>
      </c>
      <c r="X2268" s="63">
        <v>7</v>
      </c>
      <c r="Y2268" s="63" t="s">
        <v>3094</v>
      </c>
      <c r="Z2268" s="63">
        <v>7401</v>
      </c>
      <c r="AA2268" s="63" t="s">
        <v>3421</v>
      </c>
      <c r="AB2268" s="63">
        <v>3</v>
      </c>
      <c r="AC2268" s="63" t="s">
        <v>1288</v>
      </c>
      <c r="AD2268" s="63" t="s">
        <v>17421</v>
      </c>
      <c r="AG2268" s="72">
        <v>7811290</v>
      </c>
      <c r="AH2268" s="1" t="s">
        <v>24555</v>
      </c>
      <c r="AI2268" s="1" t="s">
        <v>24556</v>
      </c>
    </row>
    <row r="2269" spans="21:35" x14ac:dyDescent="0.3">
      <c r="U2269" s="63">
        <v>3303</v>
      </c>
      <c r="V2269" s="63">
        <v>0</v>
      </c>
      <c r="W2269" s="63" t="s">
        <v>3460</v>
      </c>
      <c r="X2269" s="63">
        <v>7</v>
      </c>
      <c r="Y2269" s="63" t="s">
        <v>3094</v>
      </c>
      <c r="Z2269" s="63">
        <v>7401</v>
      </c>
      <c r="AA2269" s="63" t="s">
        <v>3421</v>
      </c>
      <c r="AB2269" s="63">
        <v>3</v>
      </c>
      <c r="AC2269" s="63" t="s">
        <v>1288</v>
      </c>
      <c r="AD2269" s="63" t="s">
        <v>17421</v>
      </c>
      <c r="AG2269">
        <v>7811887</v>
      </c>
      <c r="AH2269" t="s">
        <v>25817</v>
      </c>
      <c r="AI2269" t="s">
        <v>25818</v>
      </c>
    </row>
    <row r="2270" spans="21:35" x14ac:dyDescent="0.3">
      <c r="U2270" s="63">
        <v>3304</v>
      </c>
      <c r="V2270" s="63">
        <v>9</v>
      </c>
      <c r="W2270" s="63" t="s">
        <v>3461</v>
      </c>
      <c r="X2270" s="63">
        <v>7</v>
      </c>
      <c r="Y2270" s="63" t="s">
        <v>3094</v>
      </c>
      <c r="Z2270" s="63">
        <v>7401</v>
      </c>
      <c r="AA2270" s="63" t="s">
        <v>3421</v>
      </c>
      <c r="AB2270" s="63">
        <v>3</v>
      </c>
      <c r="AC2270" s="63" t="s">
        <v>1288</v>
      </c>
      <c r="AD2270" s="63" t="s">
        <v>17421</v>
      </c>
      <c r="AG2270" s="63">
        <v>7812140</v>
      </c>
      <c r="AH2270" s="63" t="s">
        <v>26503</v>
      </c>
      <c r="AI2270" s="63" t="s">
        <v>26504</v>
      </c>
    </row>
    <row r="2271" spans="21:35" x14ac:dyDescent="0.3">
      <c r="U2271" s="63">
        <v>3305</v>
      </c>
      <c r="V2271" s="63">
        <v>7</v>
      </c>
      <c r="W2271" s="63" t="s">
        <v>3462</v>
      </c>
      <c r="X2271" s="63">
        <v>7</v>
      </c>
      <c r="Y2271" s="63" t="s">
        <v>3094</v>
      </c>
      <c r="Z2271" s="63">
        <v>7401</v>
      </c>
      <c r="AA2271" s="63" t="s">
        <v>3421</v>
      </c>
      <c r="AB2271" s="63">
        <v>2</v>
      </c>
      <c r="AC2271" s="63" t="s">
        <v>1364</v>
      </c>
      <c r="AD2271" s="63" t="s">
        <v>17421</v>
      </c>
      <c r="AG2271">
        <v>7812151</v>
      </c>
      <c r="AH2271" t="s">
        <v>26865</v>
      </c>
      <c r="AI2271" t="s">
        <v>26866</v>
      </c>
    </row>
    <row r="2272" spans="21:35" x14ac:dyDescent="0.3">
      <c r="U2272" s="63">
        <v>3308</v>
      </c>
      <c r="V2272" s="63">
        <v>1</v>
      </c>
      <c r="W2272" s="63" t="s">
        <v>3463</v>
      </c>
      <c r="X2272" s="63">
        <v>7</v>
      </c>
      <c r="Y2272" s="63" t="s">
        <v>3094</v>
      </c>
      <c r="Z2272" s="63">
        <v>7401</v>
      </c>
      <c r="AA2272" s="63" t="s">
        <v>3421</v>
      </c>
      <c r="AB2272" s="63">
        <v>3</v>
      </c>
      <c r="AC2272" s="63" t="s">
        <v>1288</v>
      </c>
      <c r="AD2272" s="63" t="s">
        <v>17421</v>
      </c>
      <c r="AG2272" s="72">
        <v>7812835</v>
      </c>
      <c r="AH2272" s="1" t="s">
        <v>23355</v>
      </c>
      <c r="AI2272" s="1" t="s">
        <v>23356</v>
      </c>
    </row>
    <row r="2273" spans="21:35" x14ac:dyDescent="0.3">
      <c r="U2273" s="63">
        <v>3310</v>
      </c>
      <c r="V2273" s="63">
        <v>3</v>
      </c>
      <c r="W2273" s="63" t="s">
        <v>3464</v>
      </c>
      <c r="X2273" s="63">
        <v>7</v>
      </c>
      <c r="Y2273" s="63" t="s">
        <v>3094</v>
      </c>
      <c r="Z2273" s="63">
        <v>7401</v>
      </c>
      <c r="AA2273" s="63" t="s">
        <v>3421</v>
      </c>
      <c r="AB2273" s="63">
        <v>3</v>
      </c>
      <c r="AC2273" s="63" t="s">
        <v>1288</v>
      </c>
      <c r="AD2273" s="63" t="s">
        <v>17421</v>
      </c>
      <c r="AG2273" s="72">
        <v>7813588</v>
      </c>
      <c r="AH2273" s="1" t="s">
        <v>21899</v>
      </c>
      <c r="AI2273" s="1" t="s">
        <v>21900</v>
      </c>
    </row>
    <row r="2274" spans="21:35" x14ac:dyDescent="0.3">
      <c r="U2274" s="63">
        <v>3311</v>
      </c>
      <c r="V2274" s="63">
        <v>1</v>
      </c>
      <c r="W2274" s="63" t="s">
        <v>3465</v>
      </c>
      <c r="X2274" s="63">
        <v>7</v>
      </c>
      <c r="Y2274" s="63" t="s">
        <v>3094</v>
      </c>
      <c r="Z2274" s="63">
        <v>7401</v>
      </c>
      <c r="AA2274" s="63" t="s">
        <v>3421</v>
      </c>
      <c r="AB2274" s="63">
        <v>3</v>
      </c>
      <c r="AC2274" s="63" t="s">
        <v>1288</v>
      </c>
      <c r="AD2274" s="63" t="s">
        <v>17421</v>
      </c>
      <c r="AG2274" s="72">
        <v>7814826</v>
      </c>
      <c r="AH2274" s="1" t="s">
        <v>23605</v>
      </c>
      <c r="AI2274" s="1" t="s">
        <v>23606</v>
      </c>
    </row>
    <row r="2275" spans="21:35" x14ac:dyDescent="0.3">
      <c r="U2275" s="63">
        <v>3313</v>
      </c>
      <c r="V2275" s="63">
        <v>8</v>
      </c>
      <c r="W2275" s="63" t="s">
        <v>3466</v>
      </c>
      <c r="X2275" s="63">
        <v>7</v>
      </c>
      <c r="Y2275" s="63" t="s">
        <v>3094</v>
      </c>
      <c r="Z2275" s="63">
        <v>7408</v>
      </c>
      <c r="AA2275" s="63" t="s">
        <v>3467</v>
      </c>
      <c r="AB2275" s="63">
        <v>2</v>
      </c>
      <c r="AC2275" s="63" t="s">
        <v>1364</v>
      </c>
      <c r="AD2275" s="63" t="s">
        <v>17421</v>
      </c>
      <c r="AG2275">
        <v>7815670</v>
      </c>
      <c r="AH2275" t="s">
        <v>25765</v>
      </c>
      <c r="AI2275" t="s">
        <v>25766</v>
      </c>
    </row>
    <row r="2276" spans="21:35" x14ac:dyDescent="0.3">
      <c r="U2276" s="63">
        <v>3314</v>
      </c>
      <c r="V2276" s="63">
        <v>6</v>
      </c>
      <c r="W2276" s="63" t="s">
        <v>2548</v>
      </c>
      <c r="X2276" s="63">
        <v>7</v>
      </c>
      <c r="Y2276" s="63" t="s">
        <v>3094</v>
      </c>
      <c r="Z2276" s="63">
        <v>7408</v>
      </c>
      <c r="AA2276" s="63" t="s">
        <v>3467</v>
      </c>
      <c r="AB2276" s="63">
        <v>2</v>
      </c>
      <c r="AC2276" s="63" t="s">
        <v>1364</v>
      </c>
      <c r="AD2276" s="63" t="s">
        <v>17421</v>
      </c>
      <c r="AG2276" s="72">
        <v>7817397</v>
      </c>
      <c r="AH2276" s="1" t="s">
        <v>24955</v>
      </c>
      <c r="AI2276" s="1" t="s">
        <v>24956</v>
      </c>
    </row>
    <row r="2277" spans="21:35" x14ac:dyDescent="0.3">
      <c r="U2277" s="63">
        <v>3315</v>
      </c>
      <c r="V2277" s="63">
        <v>4</v>
      </c>
      <c r="W2277" s="63" t="s">
        <v>3468</v>
      </c>
      <c r="X2277" s="63">
        <v>7</v>
      </c>
      <c r="Y2277" s="63" t="s">
        <v>3094</v>
      </c>
      <c r="Z2277" s="63">
        <v>7408</v>
      </c>
      <c r="AA2277" s="63" t="s">
        <v>3467</v>
      </c>
      <c r="AB2277" s="63">
        <v>2</v>
      </c>
      <c r="AC2277" s="63" t="s">
        <v>1364</v>
      </c>
      <c r="AD2277" s="63" t="s">
        <v>17421</v>
      </c>
      <c r="AG2277">
        <v>7818765</v>
      </c>
      <c r="AH2277" t="s">
        <v>26545</v>
      </c>
      <c r="AI2277" t="s">
        <v>26546</v>
      </c>
    </row>
    <row r="2278" spans="21:35" x14ac:dyDescent="0.3">
      <c r="U2278" s="63">
        <v>3316</v>
      </c>
      <c r="V2278" s="63">
        <v>2</v>
      </c>
      <c r="W2278" s="63" t="s">
        <v>3469</v>
      </c>
      <c r="X2278" s="63">
        <v>7</v>
      </c>
      <c r="Y2278" s="63" t="s">
        <v>3094</v>
      </c>
      <c r="Z2278" s="63">
        <v>7408</v>
      </c>
      <c r="AA2278" s="63" t="s">
        <v>3467</v>
      </c>
      <c r="AB2278" s="63">
        <v>2</v>
      </c>
      <c r="AC2278" s="63" t="s">
        <v>1364</v>
      </c>
      <c r="AD2278" s="63" t="s">
        <v>17421</v>
      </c>
      <c r="AG2278" s="63">
        <v>7818833</v>
      </c>
      <c r="AH2278" s="63" t="s">
        <v>26505</v>
      </c>
      <c r="AI2278" s="63" t="s">
        <v>26506</v>
      </c>
    </row>
    <row r="2279" spans="21:35" x14ac:dyDescent="0.3">
      <c r="U2279" s="63">
        <v>3317</v>
      </c>
      <c r="V2279" s="63">
        <v>0</v>
      </c>
      <c r="W2279" s="63" t="s">
        <v>3470</v>
      </c>
      <c r="X2279" s="63">
        <v>7</v>
      </c>
      <c r="Y2279" s="63" t="s">
        <v>3094</v>
      </c>
      <c r="Z2279" s="63">
        <v>7408</v>
      </c>
      <c r="AA2279" s="63" t="s">
        <v>3467</v>
      </c>
      <c r="AB2279" s="63">
        <v>2</v>
      </c>
      <c r="AC2279" s="63" t="s">
        <v>1364</v>
      </c>
      <c r="AD2279" s="63" t="s">
        <v>17421</v>
      </c>
      <c r="AG2279" s="72">
        <v>7819305</v>
      </c>
      <c r="AH2279" s="1" t="s">
        <v>24601</v>
      </c>
      <c r="AI2279" s="1" t="s">
        <v>24602</v>
      </c>
    </row>
    <row r="2280" spans="21:35" x14ac:dyDescent="0.3">
      <c r="U2280" s="63">
        <v>3318</v>
      </c>
      <c r="V2280" s="63">
        <v>9</v>
      </c>
      <c r="W2280" s="63" t="s">
        <v>3471</v>
      </c>
      <c r="X2280" s="63">
        <v>7</v>
      </c>
      <c r="Y2280" s="63" t="s">
        <v>3094</v>
      </c>
      <c r="Z2280" s="63">
        <v>7408</v>
      </c>
      <c r="AA2280" s="63" t="s">
        <v>3467</v>
      </c>
      <c r="AB2280" s="63">
        <v>2</v>
      </c>
      <c r="AC2280" s="63" t="s">
        <v>1364</v>
      </c>
      <c r="AD2280" s="63" t="s">
        <v>17421</v>
      </c>
      <c r="AG2280" s="72">
        <v>7819315</v>
      </c>
      <c r="AH2280" s="1" t="s">
        <v>22671</v>
      </c>
      <c r="AI2280" s="1" t="s">
        <v>22672</v>
      </c>
    </row>
    <row r="2281" spans="21:35" x14ac:dyDescent="0.3">
      <c r="U2281" s="63">
        <v>3319</v>
      </c>
      <c r="V2281" s="63">
        <v>7</v>
      </c>
      <c r="W2281" s="63" t="s">
        <v>3472</v>
      </c>
      <c r="X2281" s="63">
        <v>7</v>
      </c>
      <c r="Y2281" s="63" t="s">
        <v>3094</v>
      </c>
      <c r="Z2281" s="63">
        <v>7407</v>
      </c>
      <c r="AA2281" s="63" t="s">
        <v>3473</v>
      </c>
      <c r="AB2281" s="63">
        <v>2</v>
      </c>
      <c r="AC2281" s="63" t="s">
        <v>1364</v>
      </c>
      <c r="AD2281" s="63" t="s">
        <v>17421</v>
      </c>
      <c r="AG2281" s="72">
        <v>7820069</v>
      </c>
      <c r="AH2281" s="1" t="s">
        <v>23971</v>
      </c>
      <c r="AI2281" s="1" t="s">
        <v>23972</v>
      </c>
    </row>
    <row r="2282" spans="21:35" x14ac:dyDescent="0.3">
      <c r="U2282" s="63">
        <v>3320</v>
      </c>
      <c r="V2282" s="63">
        <v>0</v>
      </c>
      <c r="W2282" s="63" t="s">
        <v>3474</v>
      </c>
      <c r="X2282" s="63">
        <v>7</v>
      </c>
      <c r="Y2282" s="63" t="s">
        <v>3094</v>
      </c>
      <c r="Z2282" s="63">
        <v>7408</v>
      </c>
      <c r="AA2282" s="63" t="s">
        <v>3467</v>
      </c>
      <c r="AB2282" s="63">
        <v>2</v>
      </c>
      <c r="AC2282" s="63" t="s">
        <v>1364</v>
      </c>
      <c r="AD2282" s="63" t="s">
        <v>17421</v>
      </c>
      <c r="AG2282" s="72">
        <v>7821587</v>
      </c>
      <c r="AH2282" s="1" t="s">
        <v>23279</v>
      </c>
      <c r="AI2282" s="1" t="s">
        <v>23280</v>
      </c>
    </row>
    <row r="2283" spans="21:35" x14ac:dyDescent="0.3">
      <c r="U2283" s="63">
        <v>3321</v>
      </c>
      <c r="V2283" s="63">
        <v>9</v>
      </c>
      <c r="W2283" s="63" t="s">
        <v>3336</v>
      </c>
      <c r="X2283" s="63">
        <v>7</v>
      </c>
      <c r="Y2283" s="63" t="s">
        <v>3094</v>
      </c>
      <c r="Z2283" s="63">
        <v>7408</v>
      </c>
      <c r="AA2283" s="63" t="s">
        <v>3467</v>
      </c>
      <c r="AB2283" s="63">
        <v>2</v>
      </c>
      <c r="AC2283" s="63" t="s">
        <v>1364</v>
      </c>
      <c r="AD2283" s="63" t="s">
        <v>17421</v>
      </c>
      <c r="AG2283" s="72">
        <v>7824283</v>
      </c>
      <c r="AH2283" s="1" t="s">
        <v>24029</v>
      </c>
      <c r="AI2283" s="1" t="s">
        <v>24030</v>
      </c>
    </row>
    <row r="2284" spans="21:35" x14ac:dyDescent="0.3">
      <c r="U2284" s="63">
        <v>3322</v>
      </c>
      <c r="V2284" s="63">
        <v>7</v>
      </c>
      <c r="W2284" s="63" t="s">
        <v>3475</v>
      </c>
      <c r="X2284" s="63">
        <v>7</v>
      </c>
      <c r="Y2284" s="63" t="s">
        <v>3094</v>
      </c>
      <c r="Z2284" s="63">
        <v>7408</v>
      </c>
      <c r="AA2284" s="63" t="s">
        <v>3467</v>
      </c>
      <c r="AB2284" s="63">
        <v>2</v>
      </c>
      <c r="AC2284" s="63" t="s">
        <v>1364</v>
      </c>
      <c r="AD2284" s="63" t="s">
        <v>17421</v>
      </c>
      <c r="AG2284" s="72">
        <v>7824711</v>
      </c>
      <c r="AH2284" s="1" t="s">
        <v>22173</v>
      </c>
      <c r="AI2284" s="1" t="s">
        <v>22174</v>
      </c>
    </row>
    <row r="2285" spans="21:35" x14ac:dyDescent="0.3">
      <c r="U2285" s="63">
        <v>3323</v>
      </c>
      <c r="V2285" s="63">
        <v>5</v>
      </c>
      <c r="W2285" s="63" t="s">
        <v>3476</v>
      </c>
      <c r="X2285" s="63">
        <v>7</v>
      </c>
      <c r="Y2285" s="63" t="s">
        <v>3094</v>
      </c>
      <c r="Z2285" s="63">
        <v>7408</v>
      </c>
      <c r="AA2285" s="63" t="s">
        <v>3467</v>
      </c>
      <c r="AB2285" s="63">
        <v>2</v>
      </c>
      <c r="AC2285" s="63" t="s">
        <v>1364</v>
      </c>
      <c r="AD2285" s="63" t="s">
        <v>17421</v>
      </c>
      <c r="AG2285">
        <v>7825189</v>
      </c>
      <c r="AH2285" t="s">
        <v>26325</v>
      </c>
      <c r="AI2285" t="s">
        <v>26326</v>
      </c>
    </row>
    <row r="2286" spans="21:35" x14ac:dyDescent="0.3">
      <c r="U2286" s="63">
        <v>3325</v>
      </c>
      <c r="V2286" s="63">
        <v>1</v>
      </c>
      <c r="W2286" s="63" t="s">
        <v>3477</v>
      </c>
      <c r="X2286" s="63">
        <v>7</v>
      </c>
      <c r="Y2286" s="63" t="s">
        <v>3094</v>
      </c>
      <c r="Z2286" s="63">
        <v>7408</v>
      </c>
      <c r="AA2286" s="63" t="s">
        <v>3467</v>
      </c>
      <c r="AB2286" s="63">
        <v>3</v>
      </c>
      <c r="AC2286" s="63" t="s">
        <v>1288</v>
      </c>
      <c r="AD2286" s="63" t="s">
        <v>17421</v>
      </c>
      <c r="AG2286" s="72">
        <v>7825618</v>
      </c>
      <c r="AH2286" s="1" t="s">
        <v>21891</v>
      </c>
      <c r="AI2286" s="1" t="s">
        <v>21892</v>
      </c>
    </row>
    <row r="2287" spans="21:35" x14ac:dyDescent="0.3">
      <c r="U2287" s="63">
        <v>3327</v>
      </c>
      <c r="V2287" s="63">
        <v>8</v>
      </c>
      <c r="W2287" s="63" t="s">
        <v>3478</v>
      </c>
      <c r="X2287" s="63">
        <v>7</v>
      </c>
      <c r="Y2287" s="63" t="s">
        <v>3094</v>
      </c>
      <c r="Z2287" s="63">
        <v>7408</v>
      </c>
      <c r="AA2287" s="63" t="s">
        <v>3467</v>
      </c>
      <c r="AB2287" s="63">
        <v>5</v>
      </c>
      <c r="AC2287" s="63" t="s">
        <v>1336</v>
      </c>
      <c r="AD2287" s="63" t="s">
        <v>17421</v>
      </c>
      <c r="AG2287" s="72">
        <v>7825858</v>
      </c>
      <c r="AH2287" s="1" t="s">
        <v>23889</v>
      </c>
      <c r="AI2287" s="1" t="s">
        <v>23890</v>
      </c>
    </row>
    <row r="2288" spans="21:35" x14ac:dyDescent="0.3">
      <c r="U2288" s="63">
        <v>3328</v>
      </c>
      <c r="V2288" s="63">
        <v>6</v>
      </c>
      <c r="W2288" s="63" t="s">
        <v>3479</v>
      </c>
      <c r="X2288" s="63">
        <v>7</v>
      </c>
      <c r="Y2288" s="63" t="s">
        <v>3094</v>
      </c>
      <c r="Z2288" s="63">
        <v>7402</v>
      </c>
      <c r="AA2288" s="63" t="s">
        <v>3480</v>
      </c>
      <c r="AB2288" s="63">
        <v>2</v>
      </c>
      <c r="AC2288" s="63" t="s">
        <v>1364</v>
      </c>
      <c r="AD2288" s="63" t="s">
        <v>17421</v>
      </c>
      <c r="AG2288" s="63">
        <v>7825952</v>
      </c>
      <c r="AH2288" s="63" t="s">
        <v>27151</v>
      </c>
      <c r="AI2288" s="63" t="s">
        <v>27152</v>
      </c>
    </row>
    <row r="2289" spans="21:35" x14ac:dyDescent="0.3">
      <c r="U2289" s="63">
        <v>3329</v>
      </c>
      <c r="V2289" s="63">
        <v>4</v>
      </c>
      <c r="W2289" s="63" t="s">
        <v>3481</v>
      </c>
      <c r="X2289" s="63">
        <v>7</v>
      </c>
      <c r="Y2289" s="63" t="s">
        <v>3094</v>
      </c>
      <c r="Z2289" s="63">
        <v>7402</v>
      </c>
      <c r="AA2289" s="63" t="s">
        <v>3480</v>
      </c>
      <c r="AB2289" s="63">
        <v>2</v>
      </c>
      <c r="AC2289" s="63" t="s">
        <v>1364</v>
      </c>
      <c r="AD2289" s="63" t="s">
        <v>17421</v>
      </c>
      <c r="AG2289" s="72">
        <v>7826258</v>
      </c>
      <c r="AH2289" s="1" t="s">
        <v>21981</v>
      </c>
      <c r="AI2289" s="1" t="s">
        <v>21982</v>
      </c>
    </row>
    <row r="2290" spans="21:35" x14ac:dyDescent="0.3">
      <c r="U2290" s="63">
        <v>3330</v>
      </c>
      <c r="V2290" s="63">
        <v>8</v>
      </c>
      <c r="W2290" s="63" t="s">
        <v>3482</v>
      </c>
      <c r="X2290" s="63">
        <v>7</v>
      </c>
      <c r="Y2290" s="63" t="s">
        <v>3094</v>
      </c>
      <c r="Z2290" s="63">
        <v>7402</v>
      </c>
      <c r="AA2290" s="63" t="s">
        <v>3480</v>
      </c>
      <c r="AB2290" s="63">
        <v>2</v>
      </c>
      <c r="AC2290" s="63" t="s">
        <v>1364</v>
      </c>
      <c r="AD2290" s="63" t="s">
        <v>17421</v>
      </c>
      <c r="AG2290" s="72">
        <v>7826857</v>
      </c>
      <c r="AH2290" s="1" t="s">
        <v>22905</v>
      </c>
      <c r="AI2290" s="1" t="s">
        <v>22906</v>
      </c>
    </row>
    <row r="2291" spans="21:35" x14ac:dyDescent="0.3">
      <c r="U2291" s="63">
        <v>3332</v>
      </c>
      <c r="V2291" s="63">
        <v>4</v>
      </c>
      <c r="W2291" s="63" t="s">
        <v>3483</v>
      </c>
      <c r="X2291" s="63">
        <v>7</v>
      </c>
      <c r="Y2291" s="63" t="s">
        <v>3094</v>
      </c>
      <c r="Z2291" s="63">
        <v>7402</v>
      </c>
      <c r="AA2291" s="63" t="s">
        <v>3480</v>
      </c>
      <c r="AB2291" s="63">
        <v>2</v>
      </c>
      <c r="AC2291" s="63" t="s">
        <v>1364</v>
      </c>
      <c r="AD2291" s="63" t="s">
        <v>17421</v>
      </c>
      <c r="AG2291" s="72">
        <v>7828899</v>
      </c>
      <c r="AH2291" s="1" t="s">
        <v>21793</v>
      </c>
      <c r="AI2291" s="1" t="s">
        <v>21794</v>
      </c>
    </row>
    <row r="2292" spans="21:35" x14ac:dyDescent="0.3">
      <c r="U2292" s="63">
        <v>3333</v>
      </c>
      <c r="V2292" s="63">
        <v>2</v>
      </c>
      <c r="W2292" s="63" t="s">
        <v>3484</v>
      </c>
      <c r="X2292" s="63">
        <v>7</v>
      </c>
      <c r="Y2292" s="63" t="s">
        <v>3094</v>
      </c>
      <c r="Z2292" s="63">
        <v>7402</v>
      </c>
      <c r="AA2292" s="63" t="s">
        <v>3480</v>
      </c>
      <c r="AB2292" s="63">
        <v>2</v>
      </c>
      <c r="AC2292" s="63" t="s">
        <v>1364</v>
      </c>
      <c r="AD2292" s="63" t="s">
        <v>17421</v>
      </c>
      <c r="AG2292">
        <v>7831930</v>
      </c>
      <c r="AH2292" t="s">
        <v>27125</v>
      </c>
      <c r="AI2292" t="s">
        <v>27126</v>
      </c>
    </row>
    <row r="2293" spans="21:35" x14ac:dyDescent="0.3">
      <c r="U2293" s="63">
        <v>3334</v>
      </c>
      <c r="V2293" s="63">
        <v>0</v>
      </c>
      <c r="W2293" s="63" t="s">
        <v>3485</v>
      </c>
      <c r="X2293" s="63">
        <v>7</v>
      </c>
      <c r="Y2293" s="63" t="s">
        <v>3094</v>
      </c>
      <c r="Z2293" s="63">
        <v>7402</v>
      </c>
      <c r="AA2293" s="63" t="s">
        <v>3480</v>
      </c>
      <c r="AB2293" s="63">
        <v>2</v>
      </c>
      <c r="AC2293" s="63" t="s">
        <v>1364</v>
      </c>
      <c r="AD2293" s="63" t="s">
        <v>17421</v>
      </c>
      <c r="AG2293">
        <v>7832101</v>
      </c>
      <c r="AH2293" t="s">
        <v>28034</v>
      </c>
      <c r="AI2293" t="s">
        <v>28035</v>
      </c>
    </row>
    <row r="2294" spans="21:35" x14ac:dyDescent="0.3">
      <c r="U2294" s="63">
        <v>3335</v>
      </c>
      <c r="V2294" s="63">
        <v>9</v>
      </c>
      <c r="W2294" s="63" t="s">
        <v>3486</v>
      </c>
      <c r="X2294" s="63">
        <v>7</v>
      </c>
      <c r="Y2294" s="63" t="s">
        <v>3094</v>
      </c>
      <c r="Z2294" s="63">
        <v>7402</v>
      </c>
      <c r="AA2294" s="63" t="s">
        <v>3480</v>
      </c>
      <c r="AB2294" s="63">
        <v>2</v>
      </c>
      <c r="AC2294" s="63" t="s">
        <v>1364</v>
      </c>
      <c r="AD2294" s="63" t="s">
        <v>17421</v>
      </c>
      <c r="AG2294" s="72">
        <v>7832288</v>
      </c>
      <c r="AH2294" s="1" t="s">
        <v>23055</v>
      </c>
      <c r="AI2294" s="1" t="s">
        <v>23056</v>
      </c>
    </row>
    <row r="2295" spans="21:35" x14ac:dyDescent="0.3">
      <c r="U2295" s="63">
        <v>3336</v>
      </c>
      <c r="V2295" s="63">
        <v>7</v>
      </c>
      <c r="W2295" s="63" t="s">
        <v>3487</v>
      </c>
      <c r="X2295" s="63">
        <v>7</v>
      </c>
      <c r="Y2295" s="63" t="s">
        <v>3094</v>
      </c>
      <c r="Z2295" s="63">
        <v>7402</v>
      </c>
      <c r="AA2295" s="63" t="s">
        <v>3480</v>
      </c>
      <c r="AB2295" s="63">
        <v>2</v>
      </c>
      <c r="AC2295" s="63" t="s">
        <v>1364</v>
      </c>
      <c r="AD2295" s="63" t="s">
        <v>17421</v>
      </c>
      <c r="AG2295" s="72">
        <v>7834940</v>
      </c>
      <c r="AH2295" s="1" t="s">
        <v>23281</v>
      </c>
      <c r="AI2295" s="1" t="s">
        <v>23282</v>
      </c>
    </row>
    <row r="2296" spans="21:35" x14ac:dyDescent="0.3">
      <c r="U2296" s="63">
        <v>3337</v>
      </c>
      <c r="V2296" s="63">
        <v>5</v>
      </c>
      <c r="W2296" s="63" t="s">
        <v>3488</v>
      </c>
      <c r="X2296" s="63">
        <v>7</v>
      </c>
      <c r="Y2296" s="63" t="s">
        <v>3094</v>
      </c>
      <c r="Z2296" s="63">
        <v>7402</v>
      </c>
      <c r="AA2296" s="63" t="s">
        <v>3480</v>
      </c>
      <c r="AB2296" s="63">
        <v>2</v>
      </c>
      <c r="AC2296" s="63" t="s">
        <v>1364</v>
      </c>
      <c r="AD2296" s="63" t="s">
        <v>17421</v>
      </c>
      <c r="AG2296" s="63">
        <v>7835526</v>
      </c>
      <c r="AH2296" s="63" t="s">
        <v>27586</v>
      </c>
      <c r="AI2296" s="63" t="s">
        <v>27587</v>
      </c>
    </row>
    <row r="2297" spans="21:35" x14ac:dyDescent="0.3">
      <c r="U2297" s="63">
        <v>3338</v>
      </c>
      <c r="V2297" s="63">
        <v>3</v>
      </c>
      <c r="W2297" s="63" t="s">
        <v>3489</v>
      </c>
      <c r="X2297" s="63">
        <v>7</v>
      </c>
      <c r="Y2297" s="63" t="s">
        <v>3094</v>
      </c>
      <c r="Z2297" s="63">
        <v>7402</v>
      </c>
      <c r="AA2297" s="63" t="s">
        <v>3480</v>
      </c>
      <c r="AB2297" s="63">
        <v>2</v>
      </c>
      <c r="AC2297" s="63" t="s">
        <v>1364</v>
      </c>
      <c r="AD2297" s="63" t="s">
        <v>17421</v>
      </c>
      <c r="AG2297" s="63">
        <v>7835566</v>
      </c>
      <c r="AH2297" s="63" t="s">
        <v>28134</v>
      </c>
      <c r="AI2297" s="63" t="s">
        <v>28135</v>
      </c>
    </row>
    <row r="2298" spans="21:35" x14ac:dyDescent="0.3">
      <c r="U2298" s="63">
        <v>3340</v>
      </c>
      <c r="V2298" s="63">
        <v>5</v>
      </c>
      <c r="W2298" s="63" t="s">
        <v>3490</v>
      </c>
      <c r="X2298" s="63">
        <v>7</v>
      </c>
      <c r="Y2298" s="63" t="s">
        <v>3094</v>
      </c>
      <c r="Z2298" s="63">
        <v>7402</v>
      </c>
      <c r="AA2298" s="63" t="s">
        <v>3480</v>
      </c>
      <c r="AB2298" s="63">
        <v>2</v>
      </c>
      <c r="AC2298" s="63" t="s">
        <v>1364</v>
      </c>
      <c r="AD2298" s="63" t="s">
        <v>17421</v>
      </c>
      <c r="AG2298" s="72">
        <v>7835596</v>
      </c>
      <c r="AH2298" s="1" t="s">
        <v>24449</v>
      </c>
      <c r="AI2298" s="1" t="s">
        <v>24450</v>
      </c>
    </row>
    <row r="2299" spans="21:35" x14ac:dyDescent="0.3">
      <c r="U2299" s="63">
        <v>3344</v>
      </c>
      <c r="V2299" s="63">
        <v>8</v>
      </c>
      <c r="W2299" s="63" t="s">
        <v>3491</v>
      </c>
      <c r="X2299" s="63">
        <v>7</v>
      </c>
      <c r="Y2299" s="63" t="s">
        <v>3094</v>
      </c>
      <c r="Z2299" s="63">
        <v>7402</v>
      </c>
      <c r="AA2299" s="63" t="s">
        <v>3480</v>
      </c>
      <c r="AB2299" s="63">
        <v>2</v>
      </c>
      <c r="AC2299" s="63" t="s">
        <v>1364</v>
      </c>
      <c r="AD2299" s="63" t="s">
        <v>17421</v>
      </c>
      <c r="AG2299" s="72">
        <v>7835642</v>
      </c>
      <c r="AH2299" s="1" t="s">
        <v>24891</v>
      </c>
      <c r="AI2299" s="1" t="s">
        <v>24892</v>
      </c>
    </row>
    <row r="2300" spans="21:35" x14ac:dyDescent="0.3">
      <c r="U2300" s="63">
        <v>3345</v>
      </c>
      <c r="V2300" s="63">
        <v>6</v>
      </c>
      <c r="W2300" s="63" t="s">
        <v>3492</v>
      </c>
      <c r="X2300" s="63">
        <v>7</v>
      </c>
      <c r="Y2300" s="63" t="s">
        <v>3094</v>
      </c>
      <c r="Z2300" s="63">
        <v>7402</v>
      </c>
      <c r="AA2300" s="63" t="s">
        <v>3480</v>
      </c>
      <c r="AB2300" s="63">
        <v>2</v>
      </c>
      <c r="AC2300" s="63" t="s">
        <v>1364</v>
      </c>
      <c r="AD2300" s="63" t="s">
        <v>17421</v>
      </c>
      <c r="AG2300" s="72">
        <v>7836156</v>
      </c>
      <c r="AH2300" s="1" t="s">
        <v>24481</v>
      </c>
      <c r="AI2300" s="1" t="s">
        <v>24482</v>
      </c>
    </row>
    <row r="2301" spans="21:35" x14ac:dyDescent="0.3">
      <c r="U2301" s="63">
        <v>3346</v>
      </c>
      <c r="V2301" s="63">
        <v>4</v>
      </c>
      <c r="W2301" s="63" t="s">
        <v>3336</v>
      </c>
      <c r="X2301" s="63">
        <v>7</v>
      </c>
      <c r="Y2301" s="63" t="s">
        <v>3094</v>
      </c>
      <c r="Z2301" s="63">
        <v>7402</v>
      </c>
      <c r="AA2301" s="63" t="s">
        <v>3480</v>
      </c>
      <c r="AB2301" s="63">
        <v>2</v>
      </c>
      <c r="AC2301" s="63" t="s">
        <v>1364</v>
      </c>
      <c r="AD2301" s="63" t="s">
        <v>17421</v>
      </c>
      <c r="AG2301" s="63">
        <v>7836411</v>
      </c>
      <c r="AH2301" s="63" t="s">
        <v>28072</v>
      </c>
      <c r="AI2301" s="63" t="s">
        <v>28073</v>
      </c>
    </row>
    <row r="2302" spans="21:35" x14ac:dyDescent="0.3">
      <c r="U2302" s="63">
        <v>3347</v>
      </c>
      <c r="V2302" s="63">
        <v>2</v>
      </c>
      <c r="W2302" s="63" t="s">
        <v>3493</v>
      </c>
      <c r="X2302" s="63">
        <v>7</v>
      </c>
      <c r="Y2302" s="63" t="s">
        <v>3094</v>
      </c>
      <c r="Z2302" s="63">
        <v>7402</v>
      </c>
      <c r="AA2302" s="63" t="s">
        <v>3480</v>
      </c>
      <c r="AB2302" s="63">
        <v>3</v>
      </c>
      <c r="AC2302" s="63" t="s">
        <v>1288</v>
      </c>
      <c r="AD2302" s="63" t="s">
        <v>17421</v>
      </c>
      <c r="AG2302" s="72">
        <v>7836531</v>
      </c>
      <c r="AH2302" s="1" t="s">
        <v>24739</v>
      </c>
      <c r="AI2302" s="1" t="s">
        <v>24740</v>
      </c>
    </row>
    <row r="2303" spans="21:35" x14ac:dyDescent="0.3">
      <c r="U2303" s="63">
        <v>3348</v>
      </c>
      <c r="V2303" s="63">
        <v>0</v>
      </c>
      <c r="W2303" s="63" t="s">
        <v>3494</v>
      </c>
      <c r="X2303" s="63">
        <v>7</v>
      </c>
      <c r="Y2303" s="63" t="s">
        <v>3094</v>
      </c>
      <c r="Z2303" s="63">
        <v>7403</v>
      </c>
      <c r="AA2303" s="63" t="s">
        <v>3495</v>
      </c>
      <c r="AB2303" s="63">
        <v>2</v>
      </c>
      <c r="AC2303" s="63" t="s">
        <v>1364</v>
      </c>
      <c r="AD2303" s="63" t="s">
        <v>17421</v>
      </c>
      <c r="AG2303" s="72">
        <v>7837321</v>
      </c>
      <c r="AH2303" s="1" t="s">
        <v>23481</v>
      </c>
      <c r="AI2303" s="1" t="s">
        <v>23482</v>
      </c>
    </row>
    <row r="2304" spans="21:35" x14ac:dyDescent="0.3">
      <c r="U2304" s="63">
        <v>3349</v>
      </c>
      <c r="V2304" s="63">
        <v>9</v>
      </c>
      <c r="W2304" s="63" t="s">
        <v>3496</v>
      </c>
      <c r="X2304" s="63">
        <v>7</v>
      </c>
      <c r="Y2304" s="63" t="s">
        <v>3094</v>
      </c>
      <c r="Z2304" s="63">
        <v>7403</v>
      </c>
      <c r="AA2304" s="63" t="s">
        <v>3495</v>
      </c>
      <c r="AB2304" s="63">
        <v>2</v>
      </c>
      <c r="AC2304" s="63" t="s">
        <v>1364</v>
      </c>
      <c r="AD2304" s="63" t="s">
        <v>17421</v>
      </c>
      <c r="AG2304" s="72">
        <v>7840679</v>
      </c>
      <c r="AH2304" s="1" t="s">
        <v>21975</v>
      </c>
      <c r="AI2304" s="1" t="s">
        <v>21976</v>
      </c>
    </row>
    <row r="2305" spans="21:35" x14ac:dyDescent="0.3">
      <c r="U2305" s="63">
        <v>3352</v>
      </c>
      <c r="V2305" s="63">
        <v>9</v>
      </c>
      <c r="W2305" s="63" t="s">
        <v>3497</v>
      </c>
      <c r="X2305" s="63">
        <v>7</v>
      </c>
      <c r="Y2305" s="63" t="s">
        <v>3094</v>
      </c>
      <c r="Z2305" s="63">
        <v>7403</v>
      </c>
      <c r="AA2305" s="63" t="s">
        <v>3495</v>
      </c>
      <c r="AB2305" s="63">
        <v>2</v>
      </c>
      <c r="AC2305" s="63" t="s">
        <v>1364</v>
      </c>
      <c r="AD2305" s="63" t="s">
        <v>17421</v>
      </c>
      <c r="AG2305" s="63">
        <v>7842970</v>
      </c>
      <c r="AH2305" s="63" t="s">
        <v>25601</v>
      </c>
      <c r="AI2305" s="63" t="s">
        <v>25602</v>
      </c>
    </row>
    <row r="2306" spans="21:35" x14ac:dyDescent="0.3">
      <c r="U2306" s="63">
        <v>3353</v>
      </c>
      <c r="V2306" s="63">
        <v>7</v>
      </c>
      <c r="W2306" s="63" t="s">
        <v>3498</v>
      </c>
      <c r="X2306" s="63">
        <v>7</v>
      </c>
      <c r="Y2306" s="63" t="s">
        <v>3094</v>
      </c>
      <c r="Z2306" s="63">
        <v>7403</v>
      </c>
      <c r="AA2306" s="63" t="s">
        <v>3495</v>
      </c>
      <c r="AB2306" s="63">
        <v>2</v>
      </c>
      <c r="AC2306" s="63" t="s">
        <v>1364</v>
      </c>
      <c r="AD2306" s="63" t="s">
        <v>17421</v>
      </c>
      <c r="AG2306" s="72">
        <v>7847074</v>
      </c>
      <c r="AH2306" s="1" t="s">
        <v>24379</v>
      </c>
      <c r="AI2306" s="1" t="s">
        <v>24380</v>
      </c>
    </row>
    <row r="2307" spans="21:35" x14ac:dyDescent="0.3">
      <c r="U2307" s="63">
        <v>3354</v>
      </c>
      <c r="V2307" s="63">
        <v>5</v>
      </c>
      <c r="W2307" s="63" t="s">
        <v>3499</v>
      </c>
      <c r="X2307" s="63">
        <v>7</v>
      </c>
      <c r="Y2307" s="63" t="s">
        <v>3094</v>
      </c>
      <c r="Z2307" s="63">
        <v>7403</v>
      </c>
      <c r="AA2307" s="63" t="s">
        <v>3495</v>
      </c>
      <c r="AB2307" s="63">
        <v>2</v>
      </c>
      <c r="AC2307" s="63" t="s">
        <v>1364</v>
      </c>
      <c r="AD2307" s="63" t="s">
        <v>17421</v>
      </c>
      <c r="AG2307">
        <v>7848096</v>
      </c>
      <c r="AH2307" t="s">
        <v>26383</v>
      </c>
      <c r="AI2307" t="s">
        <v>26384</v>
      </c>
    </row>
    <row r="2308" spans="21:35" x14ac:dyDescent="0.3">
      <c r="U2308" s="63">
        <v>3355</v>
      </c>
      <c r="V2308" s="63">
        <v>3</v>
      </c>
      <c r="W2308" s="63" t="s">
        <v>1271</v>
      </c>
      <c r="X2308" s="63">
        <v>7</v>
      </c>
      <c r="Y2308" s="63" t="s">
        <v>3094</v>
      </c>
      <c r="Z2308" s="63">
        <v>7403</v>
      </c>
      <c r="AA2308" s="63" t="s">
        <v>3495</v>
      </c>
      <c r="AB2308" s="63">
        <v>2</v>
      </c>
      <c r="AC2308" s="63" t="s">
        <v>1364</v>
      </c>
      <c r="AD2308" s="63" t="s">
        <v>17421</v>
      </c>
      <c r="AG2308" s="72">
        <v>7851763</v>
      </c>
      <c r="AH2308" s="1" t="s">
        <v>22721</v>
      </c>
      <c r="AI2308" s="1" t="s">
        <v>22722</v>
      </c>
    </row>
    <row r="2309" spans="21:35" x14ac:dyDescent="0.3">
      <c r="U2309" s="63">
        <v>3356</v>
      </c>
      <c r="V2309" s="63">
        <v>1</v>
      </c>
      <c r="W2309" s="63" t="s">
        <v>1706</v>
      </c>
      <c r="X2309" s="63">
        <v>7</v>
      </c>
      <c r="Y2309" s="63" t="s">
        <v>3094</v>
      </c>
      <c r="Z2309" s="63">
        <v>7403</v>
      </c>
      <c r="AA2309" s="63" t="s">
        <v>3495</v>
      </c>
      <c r="AB2309" s="63">
        <v>2</v>
      </c>
      <c r="AC2309" s="63" t="s">
        <v>1364</v>
      </c>
      <c r="AD2309" s="63" t="s">
        <v>17421</v>
      </c>
      <c r="AG2309" s="63">
        <v>7852461</v>
      </c>
      <c r="AH2309" s="63" t="s">
        <v>25841</v>
      </c>
      <c r="AI2309" s="63" t="s">
        <v>25842</v>
      </c>
    </row>
    <row r="2310" spans="21:35" x14ac:dyDescent="0.3">
      <c r="U2310" s="63">
        <v>3358</v>
      </c>
      <c r="V2310" s="63">
        <v>8</v>
      </c>
      <c r="W2310" s="63" t="s">
        <v>3414</v>
      </c>
      <c r="X2310" s="63">
        <v>7</v>
      </c>
      <c r="Y2310" s="63" t="s">
        <v>3094</v>
      </c>
      <c r="Z2310" s="63">
        <v>7403</v>
      </c>
      <c r="AA2310" s="63" t="s">
        <v>3495</v>
      </c>
      <c r="AB2310" s="63">
        <v>2</v>
      </c>
      <c r="AC2310" s="63" t="s">
        <v>1364</v>
      </c>
      <c r="AD2310" s="63" t="s">
        <v>17421</v>
      </c>
      <c r="AG2310" s="63">
        <v>7852657</v>
      </c>
      <c r="AH2310" s="63" t="s">
        <v>25557</v>
      </c>
      <c r="AI2310" s="63" t="s">
        <v>25558</v>
      </c>
    </row>
    <row r="2311" spans="21:35" x14ac:dyDescent="0.3">
      <c r="U2311" s="63">
        <v>3359</v>
      </c>
      <c r="V2311" s="63">
        <v>6</v>
      </c>
      <c r="W2311" s="63" t="s">
        <v>3500</v>
      </c>
      <c r="X2311" s="63">
        <v>7</v>
      </c>
      <c r="Y2311" s="63" t="s">
        <v>3094</v>
      </c>
      <c r="Z2311" s="63">
        <v>7403</v>
      </c>
      <c r="AA2311" s="63" t="s">
        <v>3495</v>
      </c>
      <c r="AB2311" s="63">
        <v>2</v>
      </c>
      <c r="AC2311" s="63" t="s">
        <v>1364</v>
      </c>
      <c r="AD2311" s="63" t="s">
        <v>17421</v>
      </c>
      <c r="AG2311" s="72">
        <v>7855168</v>
      </c>
      <c r="AH2311" s="1" t="s">
        <v>23649</v>
      </c>
      <c r="AI2311" s="1" t="s">
        <v>23650</v>
      </c>
    </row>
    <row r="2312" spans="21:35" x14ac:dyDescent="0.3">
      <c r="U2312" s="63">
        <v>3361</v>
      </c>
      <c r="V2312" s="63">
        <v>8</v>
      </c>
      <c r="W2312" s="63" t="s">
        <v>3501</v>
      </c>
      <c r="X2312" s="63">
        <v>7</v>
      </c>
      <c r="Y2312" s="63" t="s">
        <v>3094</v>
      </c>
      <c r="Z2312" s="63">
        <v>7403</v>
      </c>
      <c r="AA2312" s="63" t="s">
        <v>3495</v>
      </c>
      <c r="AB2312" s="63">
        <v>2</v>
      </c>
      <c r="AC2312" s="63" t="s">
        <v>1364</v>
      </c>
      <c r="AD2312" s="63" t="s">
        <v>17421</v>
      </c>
      <c r="AG2312">
        <v>7855922</v>
      </c>
      <c r="AH2312" t="s">
        <v>25141</v>
      </c>
      <c r="AI2312" t="s">
        <v>25142</v>
      </c>
    </row>
    <row r="2313" spans="21:35" x14ac:dyDescent="0.3">
      <c r="U2313" s="63">
        <v>3362</v>
      </c>
      <c r="V2313" s="63">
        <v>6</v>
      </c>
      <c r="W2313" s="63" t="s">
        <v>3502</v>
      </c>
      <c r="X2313" s="63">
        <v>7</v>
      </c>
      <c r="Y2313" s="63" t="s">
        <v>3094</v>
      </c>
      <c r="Z2313" s="63">
        <v>7403</v>
      </c>
      <c r="AA2313" s="63" t="s">
        <v>3495</v>
      </c>
      <c r="AB2313" s="63">
        <v>2</v>
      </c>
      <c r="AC2313" s="63" t="s">
        <v>1364</v>
      </c>
      <c r="AD2313" s="63" t="s">
        <v>17421</v>
      </c>
      <c r="AG2313" s="63">
        <v>7855946</v>
      </c>
      <c r="AH2313" s="63" t="s">
        <v>28254</v>
      </c>
      <c r="AI2313" s="63" t="s">
        <v>28255</v>
      </c>
    </row>
    <row r="2314" spans="21:35" x14ac:dyDescent="0.3">
      <c r="U2314" s="63">
        <v>3364</v>
      </c>
      <c r="V2314" s="63">
        <v>2</v>
      </c>
      <c r="W2314" s="63" t="s">
        <v>3503</v>
      </c>
      <c r="X2314" s="63">
        <v>7</v>
      </c>
      <c r="Y2314" s="63" t="s">
        <v>3094</v>
      </c>
      <c r="Z2314" s="63">
        <v>7403</v>
      </c>
      <c r="AA2314" s="63" t="s">
        <v>3495</v>
      </c>
      <c r="AB2314" s="63">
        <v>2</v>
      </c>
      <c r="AC2314" s="63" t="s">
        <v>1364</v>
      </c>
      <c r="AD2314" s="63" t="s">
        <v>17421</v>
      </c>
      <c r="AG2314" s="63">
        <v>7856732</v>
      </c>
      <c r="AH2314" s="63" t="s">
        <v>28176</v>
      </c>
      <c r="AI2314" s="63" t="s">
        <v>28177</v>
      </c>
    </row>
    <row r="2315" spans="21:35" x14ac:dyDescent="0.3">
      <c r="U2315" s="63">
        <v>3365</v>
      </c>
      <c r="V2315" s="63">
        <v>0</v>
      </c>
      <c r="W2315" s="63" t="s">
        <v>3504</v>
      </c>
      <c r="X2315" s="63">
        <v>7</v>
      </c>
      <c r="Y2315" s="63" t="s">
        <v>3094</v>
      </c>
      <c r="Z2315" s="63">
        <v>7403</v>
      </c>
      <c r="AA2315" s="63" t="s">
        <v>3495</v>
      </c>
      <c r="AB2315" s="63">
        <v>2</v>
      </c>
      <c r="AC2315" s="63" t="s">
        <v>1364</v>
      </c>
      <c r="AD2315" s="63" t="s">
        <v>17421</v>
      </c>
      <c r="AG2315" s="72">
        <v>7857001</v>
      </c>
      <c r="AH2315" s="1" t="s">
        <v>22335</v>
      </c>
      <c r="AI2315" s="1" t="s">
        <v>22336</v>
      </c>
    </row>
    <row r="2316" spans="21:35" x14ac:dyDescent="0.3">
      <c r="U2316" s="63">
        <v>3366</v>
      </c>
      <c r="V2316" s="63">
        <v>9</v>
      </c>
      <c r="W2316" s="63" t="s">
        <v>3505</v>
      </c>
      <c r="X2316" s="63">
        <v>7</v>
      </c>
      <c r="Y2316" s="63" t="s">
        <v>3094</v>
      </c>
      <c r="Z2316" s="63">
        <v>7403</v>
      </c>
      <c r="AA2316" s="63" t="s">
        <v>3495</v>
      </c>
      <c r="AB2316" s="63">
        <v>2</v>
      </c>
      <c r="AC2316" s="63" t="s">
        <v>1364</v>
      </c>
      <c r="AD2316" s="63" t="s">
        <v>17421</v>
      </c>
      <c r="AG2316" s="72">
        <v>7858143</v>
      </c>
      <c r="AH2316" s="1" t="s">
        <v>22673</v>
      </c>
      <c r="AI2316" s="1" t="s">
        <v>22674</v>
      </c>
    </row>
    <row r="2317" spans="21:35" x14ac:dyDescent="0.3">
      <c r="U2317" s="63">
        <v>3367</v>
      </c>
      <c r="V2317" s="63">
        <v>7</v>
      </c>
      <c r="W2317" s="63" t="s">
        <v>3506</v>
      </c>
      <c r="X2317" s="63">
        <v>7</v>
      </c>
      <c r="Y2317" s="63" t="s">
        <v>3094</v>
      </c>
      <c r="Z2317" s="63">
        <v>7403</v>
      </c>
      <c r="AA2317" s="63" t="s">
        <v>3495</v>
      </c>
      <c r="AB2317" s="63">
        <v>2</v>
      </c>
      <c r="AC2317" s="63" t="s">
        <v>1364</v>
      </c>
      <c r="AD2317" s="63" t="s">
        <v>17421</v>
      </c>
      <c r="AG2317" s="63">
        <v>7859729</v>
      </c>
      <c r="AH2317" s="63" t="s">
        <v>25473</v>
      </c>
      <c r="AI2317" s="63" t="s">
        <v>25474</v>
      </c>
    </row>
    <row r="2318" spans="21:35" x14ac:dyDescent="0.3">
      <c r="U2318" s="63">
        <v>3368</v>
      </c>
      <c r="V2318" s="63">
        <v>5</v>
      </c>
      <c r="W2318" s="63" t="s">
        <v>3507</v>
      </c>
      <c r="X2318" s="63">
        <v>7</v>
      </c>
      <c r="Y2318" s="63" t="s">
        <v>3094</v>
      </c>
      <c r="Z2318" s="63">
        <v>7403</v>
      </c>
      <c r="AA2318" s="63" t="s">
        <v>3495</v>
      </c>
      <c r="AB2318" s="63">
        <v>2</v>
      </c>
      <c r="AC2318" s="63" t="s">
        <v>1364</v>
      </c>
      <c r="AD2318" s="63" t="s">
        <v>17421</v>
      </c>
      <c r="AG2318" s="72">
        <v>7860469</v>
      </c>
      <c r="AH2318" s="1" t="s">
        <v>22259</v>
      </c>
      <c r="AI2318" s="1" t="s">
        <v>22260</v>
      </c>
    </row>
    <row r="2319" spans="21:35" x14ac:dyDescent="0.3">
      <c r="U2319" s="63">
        <v>3369</v>
      </c>
      <c r="V2319" s="63">
        <v>3</v>
      </c>
      <c r="W2319" s="63" t="s">
        <v>3508</v>
      </c>
      <c r="X2319" s="63">
        <v>7</v>
      </c>
      <c r="Y2319" s="63" t="s">
        <v>3094</v>
      </c>
      <c r="Z2319" s="63">
        <v>7403</v>
      </c>
      <c r="AA2319" s="63" t="s">
        <v>3495</v>
      </c>
      <c r="AB2319" s="63">
        <v>2</v>
      </c>
      <c r="AC2319" s="63" t="s">
        <v>1364</v>
      </c>
      <c r="AD2319" s="63" t="s">
        <v>17421</v>
      </c>
      <c r="AG2319" s="72">
        <v>7860602</v>
      </c>
      <c r="AH2319" s="1" t="s">
        <v>22381</v>
      </c>
      <c r="AI2319" s="1" t="s">
        <v>22382</v>
      </c>
    </row>
    <row r="2320" spans="21:35" x14ac:dyDescent="0.3">
      <c r="U2320" s="63">
        <v>3371</v>
      </c>
      <c r="V2320" s="63">
        <v>5</v>
      </c>
      <c r="W2320" s="63" t="s">
        <v>3509</v>
      </c>
      <c r="X2320" s="63">
        <v>7</v>
      </c>
      <c r="Y2320" s="63" t="s">
        <v>3094</v>
      </c>
      <c r="Z2320" s="63">
        <v>7403</v>
      </c>
      <c r="AA2320" s="63" t="s">
        <v>3495</v>
      </c>
      <c r="AB2320" s="63">
        <v>2</v>
      </c>
      <c r="AC2320" s="63" t="s">
        <v>1364</v>
      </c>
      <c r="AD2320" s="63" t="s">
        <v>17421</v>
      </c>
      <c r="AG2320">
        <v>7862812</v>
      </c>
      <c r="AH2320" t="s">
        <v>27267</v>
      </c>
      <c r="AI2320" t="s">
        <v>27268</v>
      </c>
    </row>
    <row r="2321" spans="21:35" x14ac:dyDescent="0.3">
      <c r="U2321" s="63">
        <v>3373</v>
      </c>
      <c r="V2321" s="63">
        <v>1</v>
      </c>
      <c r="W2321" s="63" t="s">
        <v>3510</v>
      </c>
      <c r="X2321" s="63">
        <v>7</v>
      </c>
      <c r="Y2321" s="63" t="s">
        <v>3094</v>
      </c>
      <c r="Z2321" s="63">
        <v>7403</v>
      </c>
      <c r="AA2321" s="63" t="s">
        <v>3495</v>
      </c>
      <c r="AB2321" s="63">
        <v>2</v>
      </c>
      <c r="AC2321" s="63" t="s">
        <v>1364</v>
      </c>
      <c r="AD2321" s="63" t="s">
        <v>17421</v>
      </c>
      <c r="AG2321" s="63">
        <v>7862838</v>
      </c>
      <c r="AH2321" s="63" t="s">
        <v>26269</v>
      </c>
      <c r="AI2321" s="63" t="s">
        <v>26270</v>
      </c>
    </row>
    <row r="2322" spans="21:35" x14ac:dyDescent="0.3">
      <c r="U2322" s="63">
        <v>3375</v>
      </c>
      <c r="V2322" s="63">
        <v>8</v>
      </c>
      <c r="W2322" s="63" t="s">
        <v>3511</v>
      </c>
      <c r="X2322" s="63">
        <v>7</v>
      </c>
      <c r="Y2322" s="63" t="s">
        <v>3094</v>
      </c>
      <c r="Z2322" s="63">
        <v>7403</v>
      </c>
      <c r="AA2322" s="63" t="s">
        <v>3495</v>
      </c>
      <c r="AB2322" s="63">
        <v>2</v>
      </c>
      <c r="AC2322" s="63" t="s">
        <v>1364</v>
      </c>
      <c r="AD2322" s="63" t="s">
        <v>17421</v>
      </c>
      <c r="AG2322" s="72">
        <v>7863469</v>
      </c>
      <c r="AH2322" s="1" t="s">
        <v>23159</v>
      </c>
      <c r="AI2322" s="1" t="s">
        <v>23160</v>
      </c>
    </row>
    <row r="2323" spans="21:35" x14ac:dyDescent="0.3">
      <c r="U2323" s="63">
        <v>3376</v>
      </c>
      <c r="V2323" s="63">
        <v>6</v>
      </c>
      <c r="W2323" s="63" t="s">
        <v>1874</v>
      </c>
      <c r="X2323" s="63">
        <v>7</v>
      </c>
      <c r="Y2323" s="63" t="s">
        <v>3094</v>
      </c>
      <c r="Z2323" s="63">
        <v>7403</v>
      </c>
      <c r="AA2323" s="63" t="s">
        <v>3495</v>
      </c>
      <c r="AB2323" s="63">
        <v>2</v>
      </c>
      <c r="AC2323" s="63" t="s">
        <v>1364</v>
      </c>
      <c r="AD2323" s="63" t="s">
        <v>17421</v>
      </c>
      <c r="AG2323" s="72">
        <v>7867627</v>
      </c>
      <c r="AH2323" s="1" t="s">
        <v>24417</v>
      </c>
      <c r="AI2323" s="1" t="s">
        <v>24418</v>
      </c>
    </row>
    <row r="2324" spans="21:35" x14ac:dyDescent="0.3">
      <c r="U2324" s="63">
        <v>3377</v>
      </c>
      <c r="V2324" s="63">
        <v>4</v>
      </c>
      <c r="W2324" s="63" t="s">
        <v>3512</v>
      </c>
      <c r="X2324" s="63">
        <v>7</v>
      </c>
      <c r="Y2324" s="63" t="s">
        <v>3094</v>
      </c>
      <c r="Z2324" s="63">
        <v>7403</v>
      </c>
      <c r="AA2324" s="63" t="s">
        <v>3495</v>
      </c>
      <c r="AB2324" s="63">
        <v>2</v>
      </c>
      <c r="AC2324" s="63" t="s">
        <v>1364</v>
      </c>
      <c r="AD2324" s="63" t="s">
        <v>17421</v>
      </c>
      <c r="AG2324">
        <v>7868101</v>
      </c>
      <c r="AH2324" t="s">
        <v>28268</v>
      </c>
      <c r="AI2324" t="s">
        <v>28269</v>
      </c>
    </row>
    <row r="2325" spans="21:35" x14ac:dyDescent="0.3">
      <c r="U2325" s="63">
        <v>3378</v>
      </c>
      <c r="V2325" s="63">
        <v>2</v>
      </c>
      <c r="W2325" s="63" t="s">
        <v>3513</v>
      </c>
      <c r="X2325" s="63">
        <v>7</v>
      </c>
      <c r="Y2325" s="63" t="s">
        <v>3094</v>
      </c>
      <c r="Z2325" s="63">
        <v>7403</v>
      </c>
      <c r="AA2325" s="63" t="s">
        <v>3495</v>
      </c>
      <c r="AB2325" s="63">
        <v>2</v>
      </c>
      <c r="AC2325" s="63" t="s">
        <v>1364</v>
      </c>
      <c r="AD2325" s="63" t="s">
        <v>17421</v>
      </c>
      <c r="AG2325">
        <v>7868610</v>
      </c>
      <c r="AH2325" t="s">
        <v>27516</v>
      </c>
      <c r="AI2325" t="s">
        <v>27517</v>
      </c>
    </row>
    <row r="2326" spans="21:35" x14ac:dyDescent="0.3">
      <c r="U2326" s="63">
        <v>3381</v>
      </c>
      <c r="V2326" s="63">
        <v>2</v>
      </c>
      <c r="W2326" s="63" t="s">
        <v>3514</v>
      </c>
      <c r="X2326" s="63">
        <v>7</v>
      </c>
      <c r="Y2326" s="63" t="s">
        <v>3094</v>
      </c>
      <c r="Z2326" s="63">
        <v>7403</v>
      </c>
      <c r="AA2326" s="63" t="s">
        <v>3495</v>
      </c>
      <c r="AB2326" s="63">
        <v>2</v>
      </c>
      <c r="AC2326" s="63" t="s">
        <v>1364</v>
      </c>
      <c r="AD2326" s="63" t="s">
        <v>17421</v>
      </c>
      <c r="AG2326" s="72">
        <v>7868666</v>
      </c>
      <c r="AH2326" s="1" t="s">
        <v>24581</v>
      </c>
      <c r="AI2326" s="1" t="s">
        <v>24582</v>
      </c>
    </row>
    <row r="2327" spans="21:35" x14ac:dyDescent="0.3">
      <c r="U2327" s="63">
        <v>3382</v>
      </c>
      <c r="V2327" s="63">
        <v>0</v>
      </c>
      <c r="W2327" s="63" t="s">
        <v>3515</v>
      </c>
      <c r="X2327" s="63">
        <v>7</v>
      </c>
      <c r="Y2327" s="63" t="s">
        <v>3094</v>
      </c>
      <c r="Z2327" s="63">
        <v>7403</v>
      </c>
      <c r="AA2327" s="63" t="s">
        <v>3495</v>
      </c>
      <c r="AB2327" s="63">
        <v>2</v>
      </c>
      <c r="AC2327" s="63" t="s">
        <v>1364</v>
      </c>
      <c r="AD2327" s="63" t="s">
        <v>17421</v>
      </c>
      <c r="AG2327">
        <v>7868831</v>
      </c>
      <c r="AH2327" t="s">
        <v>26787</v>
      </c>
      <c r="AI2327" t="s">
        <v>26788</v>
      </c>
    </row>
    <row r="2328" spans="21:35" x14ac:dyDescent="0.3">
      <c r="U2328" s="63">
        <v>3383</v>
      </c>
      <c r="V2328" s="63">
        <v>9</v>
      </c>
      <c r="W2328" s="63" t="s">
        <v>3516</v>
      </c>
      <c r="X2328" s="63">
        <v>7</v>
      </c>
      <c r="Y2328" s="63" t="s">
        <v>3094</v>
      </c>
      <c r="Z2328" s="63">
        <v>7403</v>
      </c>
      <c r="AA2328" s="63" t="s">
        <v>3495</v>
      </c>
      <c r="AB2328" s="63">
        <v>2</v>
      </c>
      <c r="AC2328" s="63" t="s">
        <v>1364</v>
      </c>
      <c r="AD2328" s="63" t="s">
        <v>17421</v>
      </c>
      <c r="AG2328" s="72">
        <v>7870084</v>
      </c>
      <c r="AH2328" s="1" t="s">
        <v>23407</v>
      </c>
      <c r="AI2328" s="1" t="s">
        <v>23408</v>
      </c>
    </row>
    <row r="2329" spans="21:35" x14ac:dyDescent="0.3">
      <c r="U2329" s="63">
        <v>3384</v>
      </c>
      <c r="V2329" s="63">
        <v>7</v>
      </c>
      <c r="W2329" s="63" t="s">
        <v>3517</v>
      </c>
      <c r="X2329" s="63">
        <v>7</v>
      </c>
      <c r="Y2329" s="63" t="s">
        <v>3094</v>
      </c>
      <c r="Z2329" s="63">
        <v>7403</v>
      </c>
      <c r="AA2329" s="63" t="s">
        <v>3495</v>
      </c>
      <c r="AB2329" s="63">
        <v>2</v>
      </c>
      <c r="AC2329" s="63" t="s">
        <v>1364</v>
      </c>
      <c r="AD2329" s="63" t="s">
        <v>17421</v>
      </c>
      <c r="AG2329" s="72">
        <v>7871265</v>
      </c>
      <c r="AH2329" s="1" t="s">
        <v>23289</v>
      </c>
      <c r="AI2329" s="1" t="s">
        <v>23290</v>
      </c>
    </row>
    <row r="2330" spans="21:35" x14ac:dyDescent="0.3">
      <c r="U2330" s="63">
        <v>3385</v>
      </c>
      <c r="V2330" s="63">
        <v>5</v>
      </c>
      <c r="W2330" s="63" t="s">
        <v>3518</v>
      </c>
      <c r="X2330" s="63">
        <v>7</v>
      </c>
      <c r="Y2330" s="63" t="s">
        <v>3094</v>
      </c>
      <c r="Z2330" s="63">
        <v>7403</v>
      </c>
      <c r="AA2330" s="63" t="s">
        <v>3495</v>
      </c>
      <c r="AB2330" s="63">
        <v>3</v>
      </c>
      <c r="AC2330" s="63" t="s">
        <v>1288</v>
      </c>
      <c r="AD2330" s="63" t="s">
        <v>17421</v>
      </c>
      <c r="AG2330" s="63">
        <v>7871663</v>
      </c>
      <c r="AH2330" s="63" t="s">
        <v>25261</v>
      </c>
      <c r="AI2330" s="63" t="s">
        <v>25262</v>
      </c>
    </row>
    <row r="2331" spans="21:35" x14ac:dyDescent="0.3">
      <c r="U2331" s="63">
        <v>3387</v>
      </c>
      <c r="V2331" s="63">
        <v>1</v>
      </c>
      <c r="W2331" s="63" t="s">
        <v>3519</v>
      </c>
      <c r="X2331" s="63">
        <v>7</v>
      </c>
      <c r="Y2331" s="63" t="s">
        <v>3094</v>
      </c>
      <c r="Z2331" s="63">
        <v>7404</v>
      </c>
      <c r="AA2331" s="63" t="s">
        <v>3520</v>
      </c>
      <c r="AB2331" s="63">
        <v>2</v>
      </c>
      <c r="AC2331" s="63" t="s">
        <v>1364</v>
      </c>
      <c r="AD2331" s="63" t="s">
        <v>17421</v>
      </c>
      <c r="AG2331" s="72">
        <v>7871788</v>
      </c>
      <c r="AH2331" s="1" t="s">
        <v>24759</v>
      </c>
      <c r="AI2331" s="1" t="s">
        <v>24760</v>
      </c>
    </row>
    <row r="2332" spans="21:35" x14ac:dyDescent="0.3">
      <c r="U2332" s="63">
        <v>3389</v>
      </c>
      <c r="V2332" s="63">
        <v>8</v>
      </c>
      <c r="W2332" s="63" t="s">
        <v>3521</v>
      </c>
      <c r="X2332" s="63">
        <v>7</v>
      </c>
      <c r="Y2332" s="63" t="s">
        <v>3094</v>
      </c>
      <c r="Z2332" s="63">
        <v>7404</v>
      </c>
      <c r="AA2332" s="63" t="s">
        <v>3520</v>
      </c>
      <c r="AB2332" s="63">
        <v>2</v>
      </c>
      <c r="AC2332" s="63" t="s">
        <v>1364</v>
      </c>
      <c r="AD2332" s="63" t="s">
        <v>17421</v>
      </c>
      <c r="AG2332" s="72">
        <v>7873250</v>
      </c>
      <c r="AH2332" s="1" t="s">
        <v>22163</v>
      </c>
      <c r="AI2332" s="1" t="s">
        <v>22164</v>
      </c>
    </row>
    <row r="2333" spans="21:35" x14ac:dyDescent="0.3">
      <c r="U2333" s="63">
        <v>3390</v>
      </c>
      <c r="V2333" s="63">
        <v>1</v>
      </c>
      <c r="W2333" s="63" t="s">
        <v>3522</v>
      </c>
      <c r="X2333" s="63">
        <v>7</v>
      </c>
      <c r="Y2333" s="63" t="s">
        <v>3094</v>
      </c>
      <c r="Z2333" s="63">
        <v>7404</v>
      </c>
      <c r="AA2333" s="63" t="s">
        <v>3520</v>
      </c>
      <c r="AB2333" s="63">
        <v>2</v>
      </c>
      <c r="AC2333" s="63" t="s">
        <v>1364</v>
      </c>
      <c r="AD2333" s="63" t="s">
        <v>17421</v>
      </c>
      <c r="AG2333" s="63">
        <v>7876384</v>
      </c>
      <c r="AH2333" s="63" t="s">
        <v>25775</v>
      </c>
      <c r="AI2333" s="63" t="s">
        <v>25776</v>
      </c>
    </row>
    <row r="2334" spans="21:35" x14ac:dyDescent="0.3">
      <c r="U2334" s="63">
        <v>3393</v>
      </c>
      <c r="V2334" s="63">
        <v>6</v>
      </c>
      <c r="W2334" s="63" t="s">
        <v>3523</v>
      </c>
      <c r="X2334" s="63">
        <v>7</v>
      </c>
      <c r="Y2334" s="63" t="s">
        <v>3094</v>
      </c>
      <c r="Z2334" s="63">
        <v>7404</v>
      </c>
      <c r="AA2334" s="63" t="s">
        <v>3520</v>
      </c>
      <c r="AB2334" s="63">
        <v>2</v>
      </c>
      <c r="AC2334" s="63" t="s">
        <v>1364</v>
      </c>
      <c r="AD2334" s="63" t="s">
        <v>17421</v>
      </c>
      <c r="AG2334" s="72">
        <v>7878085</v>
      </c>
      <c r="AH2334" s="1" t="s">
        <v>24285</v>
      </c>
      <c r="AI2334" s="1" t="s">
        <v>24286</v>
      </c>
    </row>
    <row r="2335" spans="21:35" x14ac:dyDescent="0.3">
      <c r="U2335" s="63">
        <v>3395</v>
      </c>
      <c r="V2335" s="63">
        <v>2</v>
      </c>
      <c r="W2335" s="63" t="s">
        <v>3524</v>
      </c>
      <c r="X2335" s="63">
        <v>7</v>
      </c>
      <c r="Y2335" s="63" t="s">
        <v>3094</v>
      </c>
      <c r="Z2335" s="63">
        <v>7404</v>
      </c>
      <c r="AA2335" s="63" t="s">
        <v>3520</v>
      </c>
      <c r="AB2335" s="63">
        <v>2</v>
      </c>
      <c r="AC2335" s="63" t="s">
        <v>1364</v>
      </c>
      <c r="AD2335" s="63" t="s">
        <v>17421</v>
      </c>
      <c r="AG2335">
        <v>7878347</v>
      </c>
      <c r="AH2335" t="s">
        <v>27636</v>
      </c>
      <c r="AI2335" t="s">
        <v>27637</v>
      </c>
    </row>
    <row r="2336" spans="21:35" x14ac:dyDescent="0.3">
      <c r="U2336" s="63">
        <v>3396</v>
      </c>
      <c r="V2336" s="63">
        <v>0</v>
      </c>
      <c r="W2336" s="63" t="s">
        <v>3525</v>
      </c>
      <c r="X2336" s="63">
        <v>7</v>
      </c>
      <c r="Y2336" s="63" t="s">
        <v>3094</v>
      </c>
      <c r="Z2336" s="63">
        <v>7404</v>
      </c>
      <c r="AA2336" s="63" t="s">
        <v>3520</v>
      </c>
      <c r="AB2336" s="63">
        <v>2</v>
      </c>
      <c r="AC2336" s="63" t="s">
        <v>1364</v>
      </c>
      <c r="AD2336" s="63" t="s">
        <v>17421</v>
      </c>
      <c r="AG2336">
        <v>7878410</v>
      </c>
      <c r="AH2336" t="s">
        <v>26659</v>
      </c>
      <c r="AI2336" t="s">
        <v>26660</v>
      </c>
    </row>
    <row r="2337" spans="21:35" x14ac:dyDescent="0.3">
      <c r="U2337" s="63">
        <v>3397</v>
      </c>
      <c r="V2337" s="63">
        <v>9</v>
      </c>
      <c r="W2337" s="63" t="s">
        <v>17502</v>
      </c>
      <c r="X2337" s="63">
        <v>7</v>
      </c>
      <c r="Y2337" s="63" t="s">
        <v>3094</v>
      </c>
      <c r="Z2337" s="63">
        <v>7404</v>
      </c>
      <c r="AA2337" s="63" t="s">
        <v>3520</v>
      </c>
      <c r="AB2337" s="63">
        <v>2</v>
      </c>
      <c r="AC2337" s="63" t="s">
        <v>1364</v>
      </c>
      <c r="AD2337" s="63" t="s">
        <v>17423</v>
      </c>
      <c r="AG2337" s="72">
        <v>7879983</v>
      </c>
      <c r="AH2337" s="1" t="s">
        <v>21759</v>
      </c>
      <c r="AI2337" s="1" t="s">
        <v>21760</v>
      </c>
    </row>
    <row r="2338" spans="21:35" x14ac:dyDescent="0.3">
      <c r="U2338" s="63">
        <v>3398</v>
      </c>
      <c r="V2338" s="63">
        <v>7</v>
      </c>
      <c r="W2338" s="63" t="s">
        <v>3526</v>
      </c>
      <c r="X2338" s="63">
        <v>7</v>
      </c>
      <c r="Y2338" s="63" t="s">
        <v>3094</v>
      </c>
      <c r="Z2338" s="63">
        <v>7404</v>
      </c>
      <c r="AA2338" s="63" t="s">
        <v>3520</v>
      </c>
      <c r="AB2338" s="63">
        <v>2</v>
      </c>
      <c r="AC2338" s="63" t="s">
        <v>1364</v>
      </c>
      <c r="AD2338" s="63" t="s">
        <v>17421</v>
      </c>
      <c r="AG2338" s="63">
        <v>7881163</v>
      </c>
      <c r="AH2338" s="63" t="s">
        <v>25963</v>
      </c>
      <c r="AI2338" s="63" t="s">
        <v>25964</v>
      </c>
    </row>
    <row r="2339" spans="21:35" x14ac:dyDescent="0.3">
      <c r="U2339" s="63">
        <v>3400</v>
      </c>
      <c r="V2339" s="63">
        <v>2</v>
      </c>
      <c r="W2339" s="63" t="s">
        <v>3527</v>
      </c>
      <c r="X2339" s="63">
        <v>7</v>
      </c>
      <c r="Y2339" s="63" t="s">
        <v>3094</v>
      </c>
      <c r="Z2339" s="63">
        <v>7404</v>
      </c>
      <c r="AA2339" s="63" t="s">
        <v>3520</v>
      </c>
      <c r="AB2339" s="63">
        <v>2</v>
      </c>
      <c r="AC2339" s="63" t="s">
        <v>1364</v>
      </c>
      <c r="AD2339" s="63" t="s">
        <v>17421</v>
      </c>
      <c r="AG2339">
        <v>7883516</v>
      </c>
      <c r="AH2339" t="s">
        <v>27360</v>
      </c>
      <c r="AI2339" t="s">
        <v>27361</v>
      </c>
    </row>
    <row r="2340" spans="21:35" x14ac:dyDescent="0.3">
      <c r="U2340" s="63">
        <v>3401</v>
      </c>
      <c r="V2340" s="63">
        <v>0</v>
      </c>
      <c r="W2340" s="63" t="s">
        <v>2830</v>
      </c>
      <c r="X2340" s="63">
        <v>7</v>
      </c>
      <c r="Y2340" s="63" t="s">
        <v>3094</v>
      </c>
      <c r="Z2340" s="63">
        <v>7404</v>
      </c>
      <c r="AA2340" s="63" t="s">
        <v>3520</v>
      </c>
      <c r="AB2340" s="63">
        <v>2</v>
      </c>
      <c r="AC2340" s="63" t="s">
        <v>1364</v>
      </c>
      <c r="AD2340" s="63" t="s">
        <v>17421</v>
      </c>
      <c r="AG2340">
        <v>7884224</v>
      </c>
      <c r="AH2340" t="s">
        <v>26291</v>
      </c>
      <c r="AI2340" t="s">
        <v>26292</v>
      </c>
    </row>
    <row r="2341" spans="21:35" x14ac:dyDescent="0.3">
      <c r="U2341" s="63">
        <v>3402</v>
      </c>
      <c r="V2341" s="63">
        <v>9</v>
      </c>
      <c r="W2341" s="63" t="s">
        <v>3528</v>
      </c>
      <c r="X2341" s="63">
        <v>7</v>
      </c>
      <c r="Y2341" s="63" t="s">
        <v>3094</v>
      </c>
      <c r="Z2341" s="63">
        <v>7404</v>
      </c>
      <c r="AA2341" s="63" t="s">
        <v>3520</v>
      </c>
      <c r="AB2341" s="63">
        <v>2</v>
      </c>
      <c r="AC2341" s="63" t="s">
        <v>1364</v>
      </c>
      <c r="AD2341" s="63" t="s">
        <v>17421</v>
      </c>
      <c r="AG2341" s="63">
        <v>7884789</v>
      </c>
      <c r="AH2341" s="63" t="s">
        <v>26087</v>
      </c>
      <c r="AI2341" s="63" t="s">
        <v>26088</v>
      </c>
    </row>
    <row r="2342" spans="21:35" x14ac:dyDescent="0.3">
      <c r="U2342" s="63">
        <v>3403</v>
      </c>
      <c r="V2342" s="63">
        <v>7</v>
      </c>
      <c r="W2342" s="63" t="s">
        <v>3529</v>
      </c>
      <c r="X2342" s="63">
        <v>7</v>
      </c>
      <c r="Y2342" s="63" t="s">
        <v>3094</v>
      </c>
      <c r="Z2342" s="63">
        <v>7404</v>
      </c>
      <c r="AA2342" s="63" t="s">
        <v>3520</v>
      </c>
      <c r="AB2342" s="63">
        <v>2</v>
      </c>
      <c r="AC2342" s="63" t="s">
        <v>1364</v>
      </c>
      <c r="AD2342" s="63" t="s">
        <v>17421</v>
      </c>
      <c r="AG2342" s="72">
        <v>7884934</v>
      </c>
      <c r="AH2342" s="1" t="s">
        <v>22135</v>
      </c>
      <c r="AI2342" s="1" t="s">
        <v>22136</v>
      </c>
    </row>
    <row r="2343" spans="21:35" x14ac:dyDescent="0.3">
      <c r="U2343" s="63">
        <v>3404</v>
      </c>
      <c r="V2343" s="63">
        <v>5</v>
      </c>
      <c r="W2343" s="63" t="s">
        <v>3530</v>
      </c>
      <c r="X2343" s="63">
        <v>7</v>
      </c>
      <c r="Y2343" s="63" t="s">
        <v>3094</v>
      </c>
      <c r="Z2343" s="63">
        <v>7404</v>
      </c>
      <c r="AA2343" s="63" t="s">
        <v>3520</v>
      </c>
      <c r="AB2343" s="63">
        <v>2</v>
      </c>
      <c r="AC2343" s="63" t="s">
        <v>1364</v>
      </c>
      <c r="AD2343" s="63" t="s">
        <v>17421</v>
      </c>
      <c r="AG2343" s="63">
        <v>7886000</v>
      </c>
      <c r="AH2343" s="63" t="s">
        <v>27694</v>
      </c>
      <c r="AI2343" s="63" t="s">
        <v>27695</v>
      </c>
    </row>
    <row r="2344" spans="21:35" x14ac:dyDescent="0.3">
      <c r="U2344" s="63">
        <v>3405</v>
      </c>
      <c r="V2344" s="63">
        <v>3</v>
      </c>
      <c r="W2344" s="63" t="s">
        <v>3531</v>
      </c>
      <c r="X2344" s="63">
        <v>7</v>
      </c>
      <c r="Y2344" s="63" t="s">
        <v>3094</v>
      </c>
      <c r="Z2344" s="63">
        <v>7404</v>
      </c>
      <c r="AA2344" s="63" t="s">
        <v>3520</v>
      </c>
      <c r="AB2344" s="63">
        <v>2</v>
      </c>
      <c r="AC2344" s="63" t="s">
        <v>1364</v>
      </c>
      <c r="AD2344" s="63" t="s">
        <v>17421</v>
      </c>
      <c r="AG2344" s="72">
        <v>7886069</v>
      </c>
      <c r="AH2344" s="1" t="s">
        <v>23505</v>
      </c>
      <c r="AI2344" s="1" t="s">
        <v>23506</v>
      </c>
    </row>
    <row r="2345" spans="21:35" x14ac:dyDescent="0.3">
      <c r="U2345" s="63">
        <v>3406</v>
      </c>
      <c r="V2345" s="63">
        <v>1</v>
      </c>
      <c r="W2345" s="63" t="s">
        <v>3532</v>
      </c>
      <c r="X2345" s="63">
        <v>7</v>
      </c>
      <c r="Y2345" s="63" t="s">
        <v>3094</v>
      </c>
      <c r="Z2345" s="63">
        <v>7404</v>
      </c>
      <c r="AA2345" s="63" t="s">
        <v>3520</v>
      </c>
      <c r="AB2345" s="63">
        <v>2</v>
      </c>
      <c r="AC2345" s="63" t="s">
        <v>1364</v>
      </c>
      <c r="AD2345" s="63" t="s">
        <v>17421</v>
      </c>
      <c r="AG2345">
        <v>7887122</v>
      </c>
      <c r="AH2345" t="s">
        <v>25709</v>
      </c>
      <c r="AI2345" t="s">
        <v>25710</v>
      </c>
    </row>
    <row r="2346" spans="21:35" x14ac:dyDescent="0.3">
      <c r="U2346" s="63">
        <v>3408</v>
      </c>
      <c r="V2346" s="63">
        <v>8</v>
      </c>
      <c r="W2346" s="63" t="s">
        <v>3533</v>
      </c>
      <c r="X2346" s="63">
        <v>7</v>
      </c>
      <c r="Y2346" s="63" t="s">
        <v>3094</v>
      </c>
      <c r="Z2346" s="63">
        <v>7404</v>
      </c>
      <c r="AA2346" s="63" t="s">
        <v>3520</v>
      </c>
      <c r="AB2346" s="63">
        <v>2</v>
      </c>
      <c r="AC2346" s="63" t="s">
        <v>1364</v>
      </c>
      <c r="AD2346" s="63" t="s">
        <v>17421</v>
      </c>
      <c r="AG2346" s="63">
        <v>7887311</v>
      </c>
      <c r="AH2346" s="63" t="s">
        <v>27129</v>
      </c>
      <c r="AI2346" s="63" t="s">
        <v>27130</v>
      </c>
    </row>
    <row r="2347" spans="21:35" x14ac:dyDescent="0.3">
      <c r="U2347" s="63">
        <v>3411</v>
      </c>
      <c r="V2347" s="63">
        <v>8</v>
      </c>
      <c r="W2347" s="63" t="s">
        <v>3534</v>
      </c>
      <c r="X2347" s="63">
        <v>7</v>
      </c>
      <c r="Y2347" s="63" t="s">
        <v>3094</v>
      </c>
      <c r="Z2347" s="63">
        <v>7404</v>
      </c>
      <c r="AA2347" s="63" t="s">
        <v>3520</v>
      </c>
      <c r="AB2347" s="63">
        <v>2</v>
      </c>
      <c r="AC2347" s="63" t="s">
        <v>1364</v>
      </c>
      <c r="AD2347" s="63" t="s">
        <v>17421</v>
      </c>
      <c r="AG2347" s="72">
        <v>7888049</v>
      </c>
      <c r="AH2347" s="1" t="s">
        <v>23897</v>
      </c>
      <c r="AI2347" s="1" t="s">
        <v>23898</v>
      </c>
    </row>
    <row r="2348" spans="21:35" x14ac:dyDescent="0.3">
      <c r="U2348" s="63">
        <v>3413</v>
      </c>
      <c r="V2348" s="63">
        <v>4</v>
      </c>
      <c r="W2348" s="63" t="s">
        <v>3535</v>
      </c>
      <c r="X2348" s="63">
        <v>7</v>
      </c>
      <c r="Y2348" s="63" t="s">
        <v>3094</v>
      </c>
      <c r="Z2348" s="63">
        <v>7404</v>
      </c>
      <c r="AA2348" s="63" t="s">
        <v>3520</v>
      </c>
      <c r="AB2348" s="63">
        <v>2</v>
      </c>
      <c r="AC2348" s="63" t="s">
        <v>1364</v>
      </c>
      <c r="AD2348" s="63" t="s">
        <v>17421</v>
      </c>
      <c r="AG2348">
        <v>7893254</v>
      </c>
      <c r="AH2348" t="s">
        <v>27197</v>
      </c>
      <c r="AI2348" t="s">
        <v>27198</v>
      </c>
    </row>
    <row r="2349" spans="21:35" x14ac:dyDescent="0.3">
      <c r="U2349" s="63">
        <v>3415</v>
      </c>
      <c r="V2349" s="63">
        <v>0</v>
      </c>
      <c r="W2349" s="63" t="s">
        <v>3536</v>
      </c>
      <c r="X2349" s="63">
        <v>7</v>
      </c>
      <c r="Y2349" s="63" t="s">
        <v>3094</v>
      </c>
      <c r="Z2349" s="63">
        <v>7404</v>
      </c>
      <c r="AA2349" s="63" t="s">
        <v>3520</v>
      </c>
      <c r="AB2349" s="63">
        <v>2</v>
      </c>
      <c r="AC2349" s="63" t="s">
        <v>1364</v>
      </c>
      <c r="AD2349" s="63" t="s">
        <v>17421</v>
      </c>
      <c r="AG2349" s="72">
        <v>7895762</v>
      </c>
      <c r="AH2349" s="1" t="s">
        <v>24979</v>
      </c>
      <c r="AI2349" s="1" t="s">
        <v>24980</v>
      </c>
    </row>
    <row r="2350" spans="21:35" x14ac:dyDescent="0.3">
      <c r="U2350" s="63">
        <v>3417</v>
      </c>
      <c r="V2350" s="63">
        <v>7</v>
      </c>
      <c r="W2350" s="63" t="s">
        <v>3537</v>
      </c>
      <c r="X2350" s="63">
        <v>7</v>
      </c>
      <c r="Y2350" s="63" t="s">
        <v>3094</v>
      </c>
      <c r="Z2350" s="63">
        <v>7404</v>
      </c>
      <c r="AA2350" s="63" t="s">
        <v>3520</v>
      </c>
      <c r="AB2350" s="63">
        <v>2</v>
      </c>
      <c r="AC2350" s="63" t="s">
        <v>1364</v>
      </c>
      <c r="AD2350" s="63" t="s">
        <v>17421</v>
      </c>
      <c r="AG2350" s="72">
        <v>7898377</v>
      </c>
      <c r="AH2350" s="1" t="s">
        <v>23545</v>
      </c>
      <c r="AI2350" s="1" t="s">
        <v>23546</v>
      </c>
    </row>
    <row r="2351" spans="21:35" x14ac:dyDescent="0.3">
      <c r="U2351" s="63">
        <v>3418</v>
      </c>
      <c r="V2351" s="63">
        <v>5</v>
      </c>
      <c r="W2351" s="63" t="s">
        <v>3538</v>
      </c>
      <c r="X2351" s="63">
        <v>7</v>
      </c>
      <c r="Y2351" s="63" t="s">
        <v>3094</v>
      </c>
      <c r="Z2351" s="63">
        <v>7404</v>
      </c>
      <c r="AA2351" s="63" t="s">
        <v>3520</v>
      </c>
      <c r="AB2351" s="63">
        <v>2</v>
      </c>
      <c r="AC2351" s="63" t="s">
        <v>1364</v>
      </c>
      <c r="AD2351" s="63" t="s">
        <v>17421</v>
      </c>
      <c r="AG2351">
        <v>7898499</v>
      </c>
      <c r="AH2351" t="s">
        <v>27490</v>
      </c>
      <c r="AI2351" t="s">
        <v>27491</v>
      </c>
    </row>
    <row r="2352" spans="21:35" x14ac:dyDescent="0.3">
      <c r="U2352" s="63">
        <v>3419</v>
      </c>
      <c r="V2352" s="63">
        <v>3</v>
      </c>
      <c r="W2352" s="63" t="s">
        <v>1953</v>
      </c>
      <c r="X2352" s="63">
        <v>7</v>
      </c>
      <c r="Y2352" s="63" t="s">
        <v>3094</v>
      </c>
      <c r="Z2352" s="63">
        <v>7404</v>
      </c>
      <c r="AA2352" s="63" t="s">
        <v>3520</v>
      </c>
      <c r="AB2352" s="63">
        <v>2</v>
      </c>
      <c r="AC2352" s="63" t="s">
        <v>1364</v>
      </c>
      <c r="AD2352" s="63" t="s">
        <v>17421</v>
      </c>
      <c r="AG2352" s="72">
        <v>7898736</v>
      </c>
      <c r="AH2352" s="1" t="s">
        <v>23551</v>
      </c>
      <c r="AI2352" s="1" t="s">
        <v>23552</v>
      </c>
    </row>
    <row r="2353" spans="21:35" x14ac:dyDescent="0.3">
      <c r="U2353" s="63">
        <v>3420</v>
      </c>
      <c r="V2353" s="63">
        <v>7</v>
      </c>
      <c r="W2353" s="63" t="s">
        <v>3539</v>
      </c>
      <c r="X2353" s="63">
        <v>7</v>
      </c>
      <c r="Y2353" s="63" t="s">
        <v>3094</v>
      </c>
      <c r="Z2353" s="63">
        <v>7404</v>
      </c>
      <c r="AA2353" s="63" t="s">
        <v>3520</v>
      </c>
      <c r="AB2353" s="63">
        <v>2</v>
      </c>
      <c r="AC2353" s="63" t="s">
        <v>1364</v>
      </c>
      <c r="AD2353" s="63" t="s">
        <v>17421</v>
      </c>
      <c r="AG2353">
        <v>7898902</v>
      </c>
      <c r="AH2353" t="s">
        <v>25259</v>
      </c>
      <c r="AI2353" t="s">
        <v>25260</v>
      </c>
    </row>
    <row r="2354" spans="21:35" x14ac:dyDescent="0.3">
      <c r="U2354" s="63">
        <v>3421</v>
      </c>
      <c r="V2354" s="63">
        <v>5</v>
      </c>
      <c r="W2354" s="63" t="s">
        <v>3540</v>
      </c>
      <c r="X2354" s="63">
        <v>7</v>
      </c>
      <c r="Y2354" s="63" t="s">
        <v>3094</v>
      </c>
      <c r="Z2354" s="63">
        <v>7404</v>
      </c>
      <c r="AA2354" s="63" t="s">
        <v>3520</v>
      </c>
      <c r="AB2354" s="63">
        <v>2</v>
      </c>
      <c r="AC2354" s="63" t="s">
        <v>1364</v>
      </c>
      <c r="AD2354" s="63" t="s">
        <v>17421</v>
      </c>
      <c r="AG2354" s="72">
        <v>7899961</v>
      </c>
      <c r="AH2354" s="1" t="s">
        <v>23725</v>
      </c>
      <c r="AI2354" s="1" t="s">
        <v>23726</v>
      </c>
    </row>
    <row r="2355" spans="21:35" x14ac:dyDescent="0.3">
      <c r="U2355" s="63">
        <v>3426</v>
      </c>
      <c r="V2355" s="63">
        <v>6</v>
      </c>
      <c r="W2355" s="63" t="s">
        <v>17503</v>
      </c>
      <c r="X2355" s="63">
        <v>7</v>
      </c>
      <c r="Y2355" s="63" t="s">
        <v>3094</v>
      </c>
      <c r="Z2355" s="63">
        <v>7404</v>
      </c>
      <c r="AA2355" s="63" t="s">
        <v>3520</v>
      </c>
      <c r="AB2355" s="63">
        <v>2</v>
      </c>
      <c r="AC2355" s="63" t="s">
        <v>1364</v>
      </c>
      <c r="AD2355" s="63" t="s">
        <v>17423</v>
      </c>
      <c r="AG2355" s="72">
        <v>7900738</v>
      </c>
      <c r="AH2355" s="1" t="s">
        <v>21907</v>
      </c>
      <c r="AI2355" s="1" t="s">
        <v>21908</v>
      </c>
    </row>
    <row r="2356" spans="21:35" x14ac:dyDescent="0.3">
      <c r="U2356" s="63">
        <v>3429</v>
      </c>
      <c r="V2356" s="63">
        <v>0</v>
      </c>
      <c r="W2356" s="63" t="s">
        <v>3541</v>
      </c>
      <c r="X2356" s="63">
        <v>7</v>
      </c>
      <c r="Y2356" s="63" t="s">
        <v>3094</v>
      </c>
      <c r="Z2356" s="63">
        <v>7404</v>
      </c>
      <c r="AA2356" s="63" t="s">
        <v>3520</v>
      </c>
      <c r="AB2356" s="63">
        <v>2</v>
      </c>
      <c r="AC2356" s="63" t="s">
        <v>1364</v>
      </c>
      <c r="AD2356" s="63" t="s">
        <v>17421</v>
      </c>
      <c r="AG2356">
        <v>7902933</v>
      </c>
      <c r="AH2356" t="s">
        <v>25289</v>
      </c>
      <c r="AI2356" t="s">
        <v>25290</v>
      </c>
    </row>
    <row r="2357" spans="21:35" x14ac:dyDescent="0.3">
      <c r="U2357" s="63">
        <v>3430</v>
      </c>
      <c r="V2357" s="63">
        <v>4</v>
      </c>
      <c r="W2357" s="63" t="s">
        <v>3542</v>
      </c>
      <c r="X2357" s="63">
        <v>7</v>
      </c>
      <c r="Y2357" s="63" t="s">
        <v>3094</v>
      </c>
      <c r="Z2357" s="63">
        <v>7404</v>
      </c>
      <c r="AA2357" s="63" t="s">
        <v>3520</v>
      </c>
      <c r="AB2357" s="63">
        <v>3</v>
      </c>
      <c r="AC2357" s="63" t="s">
        <v>1288</v>
      </c>
      <c r="AD2357" s="63" t="s">
        <v>17421</v>
      </c>
      <c r="AG2357" s="63">
        <v>7903830</v>
      </c>
      <c r="AH2357" s="63" t="s">
        <v>25927</v>
      </c>
      <c r="AI2357" s="63" t="s">
        <v>25928</v>
      </c>
    </row>
    <row r="2358" spans="21:35" x14ac:dyDescent="0.3">
      <c r="U2358" s="63">
        <v>3431</v>
      </c>
      <c r="V2358" s="63">
        <v>2</v>
      </c>
      <c r="W2358" s="63" t="s">
        <v>3543</v>
      </c>
      <c r="X2358" s="63">
        <v>7</v>
      </c>
      <c r="Y2358" s="63" t="s">
        <v>3094</v>
      </c>
      <c r="Z2358" s="63">
        <v>7404</v>
      </c>
      <c r="AA2358" s="63" t="s">
        <v>3520</v>
      </c>
      <c r="AB2358" s="63">
        <v>3</v>
      </c>
      <c r="AC2358" s="63" t="s">
        <v>1288</v>
      </c>
      <c r="AD2358" s="63" t="s">
        <v>17421</v>
      </c>
      <c r="AG2358">
        <v>7904979</v>
      </c>
      <c r="AH2358" t="s">
        <v>26457</v>
      </c>
      <c r="AI2358" t="s">
        <v>26458</v>
      </c>
    </row>
    <row r="2359" spans="21:35" x14ac:dyDescent="0.3">
      <c r="U2359" s="63">
        <v>3432</v>
      </c>
      <c r="V2359" s="63">
        <v>0</v>
      </c>
      <c r="W2359" s="63" t="s">
        <v>3544</v>
      </c>
      <c r="X2359" s="63">
        <v>7</v>
      </c>
      <c r="Y2359" s="63" t="s">
        <v>3094</v>
      </c>
      <c r="Z2359" s="63">
        <v>7404</v>
      </c>
      <c r="AA2359" s="63" t="s">
        <v>3520</v>
      </c>
      <c r="AB2359" s="63">
        <v>3</v>
      </c>
      <c r="AC2359" s="63" t="s">
        <v>1288</v>
      </c>
      <c r="AD2359" s="63" t="s">
        <v>17421</v>
      </c>
      <c r="AG2359" s="72">
        <v>7905325</v>
      </c>
      <c r="AH2359" s="1" t="s">
        <v>23933</v>
      </c>
      <c r="AI2359" s="1" t="s">
        <v>23934</v>
      </c>
    </row>
    <row r="2360" spans="21:35" x14ac:dyDescent="0.3">
      <c r="U2360" s="63">
        <v>3433</v>
      </c>
      <c r="V2360" s="63">
        <v>9</v>
      </c>
      <c r="W2360" s="63" t="s">
        <v>3545</v>
      </c>
      <c r="X2360" s="63">
        <v>7</v>
      </c>
      <c r="Y2360" s="63" t="s">
        <v>3094</v>
      </c>
      <c r="Z2360" s="63">
        <v>7404</v>
      </c>
      <c r="AA2360" s="63" t="s">
        <v>3520</v>
      </c>
      <c r="AB2360" s="63">
        <v>3</v>
      </c>
      <c r="AC2360" s="63" t="s">
        <v>1288</v>
      </c>
      <c r="AD2360" s="63" t="s">
        <v>17421</v>
      </c>
      <c r="AG2360" s="72">
        <v>7907940</v>
      </c>
      <c r="AH2360" s="1" t="s">
        <v>22093</v>
      </c>
      <c r="AI2360" s="1" t="s">
        <v>22094</v>
      </c>
    </row>
    <row r="2361" spans="21:35" x14ac:dyDescent="0.3">
      <c r="U2361" s="63">
        <v>3434</v>
      </c>
      <c r="V2361" s="63">
        <v>7</v>
      </c>
      <c r="W2361" s="63" t="s">
        <v>3546</v>
      </c>
      <c r="X2361" s="63">
        <v>7</v>
      </c>
      <c r="Y2361" s="63" t="s">
        <v>3094</v>
      </c>
      <c r="Z2361" s="63">
        <v>7405</v>
      </c>
      <c r="AA2361" s="63" t="s">
        <v>3547</v>
      </c>
      <c r="AB2361" s="63">
        <v>2</v>
      </c>
      <c r="AC2361" s="63" t="s">
        <v>1364</v>
      </c>
      <c r="AD2361" s="63" t="s">
        <v>17421</v>
      </c>
      <c r="AG2361">
        <v>7908449</v>
      </c>
      <c r="AH2361" t="s">
        <v>27860</v>
      </c>
      <c r="AI2361" t="s">
        <v>27861</v>
      </c>
    </row>
    <row r="2362" spans="21:35" x14ac:dyDescent="0.3">
      <c r="U2362" s="63">
        <v>3435</v>
      </c>
      <c r="V2362" s="63">
        <v>5</v>
      </c>
      <c r="W2362" s="63" t="s">
        <v>2596</v>
      </c>
      <c r="X2362" s="63">
        <v>7</v>
      </c>
      <c r="Y2362" s="63" t="s">
        <v>3094</v>
      </c>
      <c r="Z2362" s="63">
        <v>7405</v>
      </c>
      <c r="AA2362" s="63" t="s">
        <v>3547</v>
      </c>
      <c r="AB2362" s="63">
        <v>2</v>
      </c>
      <c r="AC2362" s="63" t="s">
        <v>1364</v>
      </c>
      <c r="AD2362" s="63" t="s">
        <v>17421</v>
      </c>
      <c r="AG2362" s="63">
        <v>7908731</v>
      </c>
      <c r="AH2362" s="63" t="s">
        <v>27758</v>
      </c>
      <c r="AI2362" s="63" t="s">
        <v>27759</v>
      </c>
    </row>
    <row r="2363" spans="21:35" x14ac:dyDescent="0.3">
      <c r="U2363" s="63">
        <v>3436</v>
      </c>
      <c r="V2363" s="63">
        <v>3</v>
      </c>
      <c r="W2363" s="63" t="s">
        <v>3548</v>
      </c>
      <c r="X2363" s="63">
        <v>7</v>
      </c>
      <c r="Y2363" s="63" t="s">
        <v>3094</v>
      </c>
      <c r="Z2363" s="63">
        <v>7405</v>
      </c>
      <c r="AA2363" s="63" t="s">
        <v>3547</v>
      </c>
      <c r="AB2363" s="63">
        <v>2</v>
      </c>
      <c r="AC2363" s="63" t="s">
        <v>1364</v>
      </c>
      <c r="AD2363" s="63" t="s">
        <v>17421</v>
      </c>
      <c r="AG2363">
        <v>7909372</v>
      </c>
      <c r="AH2363" t="s">
        <v>25321</v>
      </c>
      <c r="AI2363" t="s">
        <v>25322</v>
      </c>
    </row>
    <row r="2364" spans="21:35" x14ac:dyDescent="0.3">
      <c r="U2364" s="63">
        <v>3437</v>
      </c>
      <c r="V2364" s="63">
        <v>1</v>
      </c>
      <c r="W2364" s="63" t="s">
        <v>2376</v>
      </c>
      <c r="X2364" s="63">
        <v>7</v>
      </c>
      <c r="Y2364" s="63" t="s">
        <v>3094</v>
      </c>
      <c r="Z2364" s="63">
        <v>7405</v>
      </c>
      <c r="AA2364" s="63" t="s">
        <v>3547</v>
      </c>
      <c r="AB2364" s="63">
        <v>2</v>
      </c>
      <c r="AC2364" s="63" t="s">
        <v>1364</v>
      </c>
      <c r="AD2364" s="63" t="s">
        <v>17421</v>
      </c>
      <c r="AG2364" s="72">
        <v>7909855</v>
      </c>
      <c r="AH2364" s="1" t="s">
        <v>24873</v>
      </c>
      <c r="AI2364" s="1" t="s">
        <v>24874</v>
      </c>
    </row>
    <row r="2365" spans="21:35" x14ac:dyDescent="0.3">
      <c r="U2365" s="63">
        <v>3439</v>
      </c>
      <c r="V2365" s="63">
        <v>8</v>
      </c>
      <c r="W2365" s="63" t="s">
        <v>3549</v>
      </c>
      <c r="X2365" s="63">
        <v>7</v>
      </c>
      <c r="Y2365" s="63" t="s">
        <v>3094</v>
      </c>
      <c r="Z2365" s="63">
        <v>7405</v>
      </c>
      <c r="AA2365" s="63" t="s">
        <v>3547</v>
      </c>
      <c r="AB2365" s="63">
        <v>2</v>
      </c>
      <c r="AC2365" s="63" t="s">
        <v>1364</v>
      </c>
      <c r="AD2365" s="63" t="s">
        <v>17421</v>
      </c>
      <c r="AG2365" s="72">
        <v>7909880</v>
      </c>
      <c r="AH2365" s="1" t="s">
        <v>22321</v>
      </c>
      <c r="AI2365" s="1" t="s">
        <v>22322</v>
      </c>
    </row>
    <row r="2366" spans="21:35" x14ac:dyDescent="0.3">
      <c r="U2366" s="63">
        <v>3440</v>
      </c>
      <c r="V2366" s="63">
        <v>1</v>
      </c>
      <c r="W2366" s="63" t="s">
        <v>3550</v>
      </c>
      <c r="X2366" s="63">
        <v>7</v>
      </c>
      <c r="Y2366" s="63" t="s">
        <v>3094</v>
      </c>
      <c r="Z2366" s="63">
        <v>7405</v>
      </c>
      <c r="AA2366" s="63" t="s">
        <v>3547</v>
      </c>
      <c r="AB2366" s="63">
        <v>2</v>
      </c>
      <c r="AC2366" s="63" t="s">
        <v>1364</v>
      </c>
      <c r="AD2366" s="63" t="s">
        <v>17421</v>
      </c>
      <c r="AG2366" s="72">
        <v>7909885</v>
      </c>
      <c r="AH2366" s="1" t="s">
        <v>23503</v>
      </c>
      <c r="AI2366" s="1" t="s">
        <v>23504</v>
      </c>
    </row>
    <row r="2367" spans="21:35" x14ac:dyDescent="0.3">
      <c r="U2367" s="63">
        <v>3442</v>
      </c>
      <c r="V2367" s="63">
        <v>8</v>
      </c>
      <c r="W2367" s="63" t="s">
        <v>3551</v>
      </c>
      <c r="X2367" s="63">
        <v>7</v>
      </c>
      <c r="Y2367" s="63" t="s">
        <v>3094</v>
      </c>
      <c r="Z2367" s="63">
        <v>7405</v>
      </c>
      <c r="AA2367" s="63" t="s">
        <v>3547</v>
      </c>
      <c r="AB2367" s="63">
        <v>2</v>
      </c>
      <c r="AC2367" s="63" t="s">
        <v>1364</v>
      </c>
      <c r="AD2367" s="63" t="s">
        <v>17421</v>
      </c>
      <c r="AG2367" s="72">
        <v>7910727</v>
      </c>
      <c r="AH2367" s="1" t="s">
        <v>24857</v>
      </c>
      <c r="AI2367" s="1" t="s">
        <v>24858</v>
      </c>
    </row>
    <row r="2368" spans="21:35" x14ac:dyDescent="0.3">
      <c r="U2368" s="63">
        <v>3443</v>
      </c>
      <c r="V2368" s="63">
        <v>6</v>
      </c>
      <c r="W2368" s="63" t="s">
        <v>3552</v>
      </c>
      <c r="X2368" s="63">
        <v>7</v>
      </c>
      <c r="Y2368" s="63" t="s">
        <v>3094</v>
      </c>
      <c r="Z2368" s="63">
        <v>7405</v>
      </c>
      <c r="AA2368" s="63" t="s">
        <v>3547</v>
      </c>
      <c r="AB2368" s="63">
        <v>2</v>
      </c>
      <c r="AC2368" s="63" t="s">
        <v>1364</v>
      </c>
      <c r="AD2368" s="63" t="s">
        <v>17421</v>
      </c>
      <c r="AG2368">
        <v>7911184</v>
      </c>
      <c r="AH2368" t="s">
        <v>25329</v>
      </c>
      <c r="AI2368" t="s">
        <v>25330</v>
      </c>
    </row>
    <row r="2369" spans="21:35" x14ac:dyDescent="0.3">
      <c r="U2369" s="63">
        <v>3444</v>
      </c>
      <c r="V2369" s="63">
        <v>4</v>
      </c>
      <c r="W2369" s="63" t="s">
        <v>3553</v>
      </c>
      <c r="X2369" s="63">
        <v>7</v>
      </c>
      <c r="Y2369" s="63" t="s">
        <v>3094</v>
      </c>
      <c r="Z2369" s="63">
        <v>7405</v>
      </c>
      <c r="AA2369" s="63" t="s">
        <v>3547</v>
      </c>
      <c r="AB2369" s="63">
        <v>2</v>
      </c>
      <c r="AC2369" s="63" t="s">
        <v>1364</v>
      </c>
      <c r="AD2369" s="63" t="s">
        <v>17421</v>
      </c>
      <c r="AG2369" s="72">
        <v>7911338</v>
      </c>
      <c r="AH2369" s="1" t="s">
        <v>24373</v>
      </c>
      <c r="AI2369" s="1" t="s">
        <v>24374</v>
      </c>
    </row>
    <row r="2370" spans="21:35" x14ac:dyDescent="0.3">
      <c r="U2370" s="63">
        <v>3445</v>
      </c>
      <c r="V2370" s="63">
        <v>2</v>
      </c>
      <c r="W2370" s="63" t="s">
        <v>3554</v>
      </c>
      <c r="X2370" s="63">
        <v>7</v>
      </c>
      <c r="Y2370" s="63" t="s">
        <v>3094</v>
      </c>
      <c r="Z2370" s="63">
        <v>7405</v>
      </c>
      <c r="AA2370" s="63" t="s">
        <v>3547</v>
      </c>
      <c r="AB2370" s="63">
        <v>2</v>
      </c>
      <c r="AC2370" s="63" t="s">
        <v>1364</v>
      </c>
      <c r="AD2370" s="63" t="s">
        <v>17421</v>
      </c>
      <c r="AG2370" s="63">
        <v>7911460</v>
      </c>
      <c r="AH2370" s="63" t="s">
        <v>26691</v>
      </c>
      <c r="AI2370" s="63" t="s">
        <v>26692</v>
      </c>
    </row>
    <row r="2371" spans="21:35" x14ac:dyDescent="0.3">
      <c r="U2371" s="63">
        <v>3447</v>
      </c>
      <c r="V2371" s="63">
        <v>9</v>
      </c>
      <c r="W2371" s="63" t="s">
        <v>3555</v>
      </c>
      <c r="X2371" s="63">
        <v>7</v>
      </c>
      <c r="Y2371" s="63" t="s">
        <v>3094</v>
      </c>
      <c r="Z2371" s="63">
        <v>7405</v>
      </c>
      <c r="AA2371" s="63" t="s">
        <v>3547</v>
      </c>
      <c r="AB2371" s="63">
        <v>2</v>
      </c>
      <c r="AC2371" s="63" t="s">
        <v>1364</v>
      </c>
      <c r="AD2371" s="63" t="s">
        <v>17421</v>
      </c>
      <c r="AG2371" s="72">
        <v>7913606</v>
      </c>
      <c r="AH2371" s="1" t="s">
        <v>24627</v>
      </c>
      <c r="AI2371" s="1" t="s">
        <v>24628</v>
      </c>
    </row>
    <row r="2372" spans="21:35" x14ac:dyDescent="0.3">
      <c r="U2372" s="63">
        <v>3448</v>
      </c>
      <c r="V2372" s="63">
        <v>7</v>
      </c>
      <c r="W2372" s="63" t="s">
        <v>3556</v>
      </c>
      <c r="X2372" s="63">
        <v>7</v>
      </c>
      <c r="Y2372" s="63" t="s">
        <v>3094</v>
      </c>
      <c r="Z2372" s="63">
        <v>7405</v>
      </c>
      <c r="AA2372" s="63" t="s">
        <v>3547</v>
      </c>
      <c r="AB2372" s="63">
        <v>2</v>
      </c>
      <c r="AC2372" s="63" t="s">
        <v>1364</v>
      </c>
      <c r="AD2372" s="63" t="s">
        <v>17421</v>
      </c>
      <c r="AG2372" s="72">
        <v>7916180</v>
      </c>
      <c r="AH2372" s="1" t="s">
        <v>22743</v>
      </c>
      <c r="AI2372" s="1" t="s">
        <v>22744</v>
      </c>
    </row>
    <row r="2373" spans="21:35" x14ac:dyDescent="0.3">
      <c r="U2373" s="63">
        <v>3449</v>
      </c>
      <c r="V2373" s="63">
        <v>5</v>
      </c>
      <c r="W2373" s="63" t="s">
        <v>3557</v>
      </c>
      <c r="X2373" s="63">
        <v>7</v>
      </c>
      <c r="Y2373" s="63" t="s">
        <v>3094</v>
      </c>
      <c r="Z2373" s="63">
        <v>7405</v>
      </c>
      <c r="AA2373" s="63" t="s">
        <v>3547</v>
      </c>
      <c r="AB2373" s="63">
        <v>2</v>
      </c>
      <c r="AC2373" s="63" t="s">
        <v>1364</v>
      </c>
      <c r="AD2373" s="63" t="s">
        <v>17421</v>
      </c>
      <c r="AG2373">
        <v>7919494</v>
      </c>
      <c r="AH2373" t="s">
        <v>27546</v>
      </c>
      <c r="AI2373" t="s">
        <v>27547</v>
      </c>
    </row>
    <row r="2374" spans="21:35" x14ac:dyDescent="0.3">
      <c r="U2374" s="63">
        <v>3450</v>
      </c>
      <c r="V2374" s="63">
        <v>9</v>
      </c>
      <c r="W2374" s="63" t="s">
        <v>3558</v>
      </c>
      <c r="X2374" s="63">
        <v>7</v>
      </c>
      <c r="Y2374" s="63" t="s">
        <v>3094</v>
      </c>
      <c r="Z2374" s="63">
        <v>7405</v>
      </c>
      <c r="AA2374" s="63" t="s">
        <v>3547</v>
      </c>
      <c r="AB2374" s="63">
        <v>2</v>
      </c>
      <c r="AC2374" s="63" t="s">
        <v>1364</v>
      </c>
      <c r="AD2374" s="63" t="s">
        <v>17421</v>
      </c>
      <c r="AG2374" s="72">
        <v>7920601</v>
      </c>
      <c r="AH2374" s="1" t="s">
        <v>21761</v>
      </c>
      <c r="AI2374" s="1" t="s">
        <v>21762</v>
      </c>
    </row>
    <row r="2375" spans="21:35" x14ac:dyDescent="0.3">
      <c r="U2375" s="63">
        <v>3451</v>
      </c>
      <c r="V2375" s="63">
        <v>7</v>
      </c>
      <c r="W2375" s="63" t="s">
        <v>3559</v>
      </c>
      <c r="X2375" s="63">
        <v>7</v>
      </c>
      <c r="Y2375" s="63" t="s">
        <v>3094</v>
      </c>
      <c r="Z2375" s="63">
        <v>7405</v>
      </c>
      <c r="AA2375" s="63" t="s">
        <v>3547</v>
      </c>
      <c r="AB2375" s="63">
        <v>2</v>
      </c>
      <c r="AC2375" s="63" t="s">
        <v>1364</v>
      </c>
      <c r="AD2375" s="63" t="s">
        <v>17421</v>
      </c>
      <c r="AG2375" s="63">
        <v>7920677</v>
      </c>
      <c r="AH2375" s="63" t="s">
        <v>25347</v>
      </c>
      <c r="AI2375" s="63" t="s">
        <v>25348</v>
      </c>
    </row>
    <row r="2376" spans="21:35" x14ac:dyDescent="0.3">
      <c r="U2376" s="63">
        <v>3452</v>
      </c>
      <c r="V2376" s="63">
        <v>5</v>
      </c>
      <c r="W2376" s="63" t="s">
        <v>3560</v>
      </c>
      <c r="X2376" s="63">
        <v>7</v>
      </c>
      <c r="Y2376" s="63" t="s">
        <v>3094</v>
      </c>
      <c r="Z2376" s="63">
        <v>7405</v>
      </c>
      <c r="AA2376" s="63" t="s">
        <v>3547</v>
      </c>
      <c r="AB2376" s="63">
        <v>2</v>
      </c>
      <c r="AC2376" s="63" t="s">
        <v>1364</v>
      </c>
      <c r="AD2376" s="63" t="s">
        <v>17421</v>
      </c>
      <c r="AG2376">
        <v>7921174</v>
      </c>
      <c r="AH2376" t="s">
        <v>26723</v>
      </c>
      <c r="AI2376" t="s">
        <v>26724</v>
      </c>
    </row>
    <row r="2377" spans="21:35" x14ac:dyDescent="0.3">
      <c r="U2377" s="63">
        <v>3453</v>
      </c>
      <c r="V2377" s="63">
        <v>3</v>
      </c>
      <c r="W2377" s="63" t="s">
        <v>3561</v>
      </c>
      <c r="X2377" s="63">
        <v>7</v>
      </c>
      <c r="Y2377" s="63" t="s">
        <v>3094</v>
      </c>
      <c r="Z2377" s="63">
        <v>7405</v>
      </c>
      <c r="AA2377" s="63" t="s">
        <v>3547</v>
      </c>
      <c r="AB2377" s="63">
        <v>2</v>
      </c>
      <c r="AC2377" s="63" t="s">
        <v>1364</v>
      </c>
      <c r="AD2377" s="63" t="s">
        <v>17421</v>
      </c>
      <c r="AG2377">
        <v>7921245</v>
      </c>
      <c r="AH2377" t="s">
        <v>26861</v>
      </c>
      <c r="AI2377" t="s">
        <v>26862</v>
      </c>
    </row>
    <row r="2378" spans="21:35" x14ac:dyDescent="0.3">
      <c r="U2378" s="63">
        <v>3454</v>
      </c>
      <c r="V2378" s="63">
        <v>1</v>
      </c>
      <c r="W2378" s="63" t="s">
        <v>3562</v>
      </c>
      <c r="X2378" s="63">
        <v>7</v>
      </c>
      <c r="Y2378" s="63" t="s">
        <v>3094</v>
      </c>
      <c r="Z2378" s="63">
        <v>7405</v>
      </c>
      <c r="AA2378" s="63" t="s">
        <v>3547</v>
      </c>
      <c r="AB2378" s="63">
        <v>2</v>
      </c>
      <c r="AC2378" s="63" t="s">
        <v>1364</v>
      </c>
      <c r="AD2378" s="63" t="s">
        <v>17421</v>
      </c>
      <c r="AG2378">
        <v>7923029</v>
      </c>
      <c r="AH2378" t="s">
        <v>26791</v>
      </c>
      <c r="AI2378" t="s">
        <v>26792</v>
      </c>
    </row>
    <row r="2379" spans="21:35" x14ac:dyDescent="0.3">
      <c r="U2379" s="63">
        <v>3457</v>
      </c>
      <c r="V2379" s="63">
        <v>6</v>
      </c>
      <c r="W2379" s="63" t="s">
        <v>3563</v>
      </c>
      <c r="X2379" s="63">
        <v>7</v>
      </c>
      <c r="Y2379" s="63" t="s">
        <v>3094</v>
      </c>
      <c r="Z2379" s="63">
        <v>7405</v>
      </c>
      <c r="AA2379" s="63" t="s">
        <v>3547</v>
      </c>
      <c r="AB2379" s="63">
        <v>2</v>
      </c>
      <c r="AC2379" s="63" t="s">
        <v>1364</v>
      </c>
      <c r="AD2379" s="63" t="s">
        <v>17421</v>
      </c>
      <c r="AG2379" s="72">
        <v>7923697</v>
      </c>
      <c r="AH2379" s="1" t="s">
        <v>22149</v>
      </c>
      <c r="AI2379" s="1" t="s">
        <v>22150</v>
      </c>
    </row>
    <row r="2380" spans="21:35" x14ac:dyDescent="0.3">
      <c r="U2380" s="63">
        <v>3458</v>
      </c>
      <c r="V2380" s="63">
        <v>4</v>
      </c>
      <c r="W2380" s="63" t="s">
        <v>3564</v>
      </c>
      <c r="X2380" s="63">
        <v>7</v>
      </c>
      <c r="Y2380" s="63" t="s">
        <v>3094</v>
      </c>
      <c r="Z2380" s="63">
        <v>7405</v>
      </c>
      <c r="AA2380" s="63" t="s">
        <v>3547</v>
      </c>
      <c r="AB2380" s="63">
        <v>2</v>
      </c>
      <c r="AC2380" s="63" t="s">
        <v>1364</v>
      </c>
      <c r="AD2380" s="63" t="s">
        <v>17421</v>
      </c>
      <c r="AG2380" s="63">
        <v>7924761</v>
      </c>
      <c r="AH2380" s="63" t="s">
        <v>26371</v>
      </c>
      <c r="AI2380" s="63" t="s">
        <v>26372</v>
      </c>
    </row>
    <row r="2381" spans="21:35" x14ac:dyDescent="0.3">
      <c r="U2381" s="63">
        <v>3459</v>
      </c>
      <c r="V2381" s="63">
        <v>2</v>
      </c>
      <c r="W2381" s="63" t="s">
        <v>3565</v>
      </c>
      <c r="X2381" s="63">
        <v>7</v>
      </c>
      <c r="Y2381" s="63" t="s">
        <v>3094</v>
      </c>
      <c r="Z2381" s="63">
        <v>7405</v>
      </c>
      <c r="AA2381" s="63" t="s">
        <v>3547</v>
      </c>
      <c r="AB2381" s="63">
        <v>2</v>
      </c>
      <c r="AC2381" s="63" t="s">
        <v>1364</v>
      </c>
      <c r="AD2381" s="63" t="s">
        <v>17421</v>
      </c>
      <c r="AG2381" s="63">
        <v>7924932</v>
      </c>
      <c r="AH2381" s="63" t="s">
        <v>26463</v>
      </c>
      <c r="AI2381" s="63" t="s">
        <v>26464</v>
      </c>
    </row>
    <row r="2382" spans="21:35" x14ac:dyDescent="0.3">
      <c r="U2382" s="63">
        <v>3460</v>
      </c>
      <c r="V2382" s="63">
        <v>6</v>
      </c>
      <c r="W2382" s="63" t="s">
        <v>3566</v>
      </c>
      <c r="X2382" s="63">
        <v>7</v>
      </c>
      <c r="Y2382" s="63" t="s">
        <v>3094</v>
      </c>
      <c r="Z2382" s="63">
        <v>7405</v>
      </c>
      <c r="AA2382" s="63" t="s">
        <v>3547</v>
      </c>
      <c r="AB2382" s="63">
        <v>3</v>
      </c>
      <c r="AC2382" s="63" t="s">
        <v>1288</v>
      </c>
      <c r="AD2382" s="63" t="s">
        <v>17421</v>
      </c>
      <c r="AG2382" s="63">
        <v>7925770</v>
      </c>
      <c r="AH2382" s="63" t="s">
        <v>26155</v>
      </c>
      <c r="AI2382" s="63" t="s">
        <v>26156</v>
      </c>
    </row>
    <row r="2383" spans="21:35" x14ac:dyDescent="0.3">
      <c r="U2383" s="63">
        <v>3461</v>
      </c>
      <c r="V2383" s="63">
        <v>4</v>
      </c>
      <c r="W2383" s="63" t="s">
        <v>2891</v>
      </c>
      <c r="X2383" s="63">
        <v>7</v>
      </c>
      <c r="Y2383" s="63" t="s">
        <v>3094</v>
      </c>
      <c r="Z2383" s="63">
        <v>7407</v>
      </c>
      <c r="AA2383" s="63" t="s">
        <v>3473</v>
      </c>
      <c r="AB2383" s="63">
        <v>2</v>
      </c>
      <c r="AC2383" s="63" t="s">
        <v>1364</v>
      </c>
      <c r="AD2383" s="63" t="s">
        <v>17421</v>
      </c>
      <c r="AG2383">
        <v>7926001</v>
      </c>
      <c r="AH2383" t="s">
        <v>27976</v>
      </c>
      <c r="AI2383" t="s">
        <v>27977</v>
      </c>
    </row>
    <row r="2384" spans="21:35" x14ac:dyDescent="0.3">
      <c r="U2384" s="63">
        <v>3462</v>
      </c>
      <c r="V2384" s="63">
        <v>2</v>
      </c>
      <c r="W2384" s="63" t="s">
        <v>3567</v>
      </c>
      <c r="X2384" s="63">
        <v>7</v>
      </c>
      <c r="Y2384" s="63" t="s">
        <v>3094</v>
      </c>
      <c r="Z2384" s="63">
        <v>7407</v>
      </c>
      <c r="AA2384" s="63" t="s">
        <v>3473</v>
      </c>
      <c r="AB2384" s="63">
        <v>2</v>
      </c>
      <c r="AC2384" s="63" t="s">
        <v>1364</v>
      </c>
      <c r="AD2384" s="63" t="s">
        <v>17421</v>
      </c>
      <c r="AG2384" s="72">
        <v>7926447</v>
      </c>
      <c r="AH2384" s="1" t="s">
        <v>23083</v>
      </c>
      <c r="AI2384" s="1" t="s">
        <v>23084</v>
      </c>
    </row>
    <row r="2385" spans="21:35" x14ac:dyDescent="0.3">
      <c r="U2385" s="63">
        <v>3463</v>
      </c>
      <c r="V2385" s="63">
        <v>0</v>
      </c>
      <c r="W2385" s="63" t="s">
        <v>3568</v>
      </c>
      <c r="X2385" s="63">
        <v>7</v>
      </c>
      <c r="Y2385" s="63" t="s">
        <v>3094</v>
      </c>
      <c r="Z2385" s="63">
        <v>7407</v>
      </c>
      <c r="AA2385" s="63" t="s">
        <v>3473</v>
      </c>
      <c r="AB2385" s="63">
        <v>2</v>
      </c>
      <c r="AC2385" s="63" t="s">
        <v>1364</v>
      </c>
      <c r="AD2385" s="63" t="s">
        <v>17421</v>
      </c>
      <c r="AG2385" s="72">
        <v>7928754</v>
      </c>
      <c r="AH2385" s="1" t="s">
        <v>24825</v>
      </c>
      <c r="AI2385" s="1" t="s">
        <v>24826</v>
      </c>
    </row>
    <row r="2386" spans="21:35" x14ac:dyDescent="0.3">
      <c r="U2386" s="63">
        <v>3464</v>
      </c>
      <c r="V2386" s="63">
        <v>9</v>
      </c>
      <c r="W2386" s="63" t="s">
        <v>3569</v>
      </c>
      <c r="X2386" s="63">
        <v>7</v>
      </c>
      <c r="Y2386" s="63" t="s">
        <v>3094</v>
      </c>
      <c r="Z2386" s="63">
        <v>7407</v>
      </c>
      <c r="AA2386" s="63" t="s">
        <v>3473</v>
      </c>
      <c r="AB2386" s="63">
        <v>2</v>
      </c>
      <c r="AC2386" s="63" t="s">
        <v>1364</v>
      </c>
      <c r="AD2386" s="63" t="s">
        <v>17421</v>
      </c>
      <c r="AG2386" s="63">
        <v>7929125</v>
      </c>
      <c r="AH2386" s="63" t="s">
        <v>25737</v>
      </c>
      <c r="AI2386" s="63" t="s">
        <v>25738</v>
      </c>
    </row>
    <row r="2387" spans="21:35" x14ac:dyDescent="0.3">
      <c r="U2387" s="63">
        <v>3465</v>
      </c>
      <c r="V2387" s="63">
        <v>7</v>
      </c>
      <c r="W2387" s="63" t="s">
        <v>3570</v>
      </c>
      <c r="X2387" s="63">
        <v>7</v>
      </c>
      <c r="Y2387" s="63" t="s">
        <v>3094</v>
      </c>
      <c r="Z2387" s="63">
        <v>7407</v>
      </c>
      <c r="AA2387" s="63" t="s">
        <v>3473</v>
      </c>
      <c r="AB2387" s="63">
        <v>2</v>
      </c>
      <c r="AC2387" s="63" t="s">
        <v>1364</v>
      </c>
      <c r="AD2387" s="63" t="s">
        <v>17421</v>
      </c>
      <c r="AG2387" s="72">
        <v>7929206</v>
      </c>
      <c r="AH2387" s="1" t="s">
        <v>24653</v>
      </c>
      <c r="AI2387" s="1" t="s">
        <v>24654</v>
      </c>
    </row>
    <row r="2388" spans="21:35" x14ac:dyDescent="0.3">
      <c r="U2388" s="63">
        <v>3466</v>
      </c>
      <c r="V2388" s="63">
        <v>5</v>
      </c>
      <c r="W2388" s="63" t="s">
        <v>3571</v>
      </c>
      <c r="X2388" s="63">
        <v>7</v>
      </c>
      <c r="Y2388" s="63" t="s">
        <v>3094</v>
      </c>
      <c r="Z2388" s="63">
        <v>7407</v>
      </c>
      <c r="AA2388" s="63" t="s">
        <v>3473</v>
      </c>
      <c r="AB2388" s="63">
        <v>2</v>
      </c>
      <c r="AC2388" s="63" t="s">
        <v>1364</v>
      </c>
      <c r="AD2388" s="63" t="s">
        <v>17421</v>
      </c>
      <c r="AG2388">
        <v>7931847</v>
      </c>
      <c r="AH2388" t="s">
        <v>26535</v>
      </c>
      <c r="AI2388" t="s">
        <v>26536</v>
      </c>
    </row>
    <row r="2389" spans="21:35" x14ac:dyDescent="0.3">
      <c r="U2389" s="63">
        <v>3467</v>
      </c>
      <c r="V2389" s="63">
        <v>3</v>
      </c>
      <c r="W2389" s="63" t="s">
        <v>3572</v>
      </c>
      <c r="X2389" s="63">
        <v>7</v>
      </c>
      <c r="Y2389" s="63" t="s">
        <v>3094</v>
      </c>
      <c r="Z2389" s="63">
        <v>7407</v>
      </c>
      <c r="AA2389" s="63" t="s">
        <v>3473</v>
      </c>
      <c r="AB2389" s="63">
        <v>2</v>
      </c>
      <c r="AC2389" s="63" t="s">
        <v>1364</v>
      </c>
      <c r="AD2389" s="63" t="s">
        <v>17421</v>
      </c>
      <c r="AG2389" s="63">
        <v>7933462</v>
      </c>
      <c r="AH2389" s="63" t="s">
        <v>27189</v>
      </c>
      <c r="AI2389" s="63" t="s">
        <v>27190</v>
      </c>
    </row>
    <row r="2390" spans="21:35" x14ac:dyDescent="0.3">
      <c r="U2390" s="63">
        <v>3468</v>
      </c>
      <c r="V2390" s="63">
        <v>1</v>
      </c>
      <c r="W2390" s="63" t="s">
        <v>3573</v>
      </c>
      <c r="X2390" s="63">
        <v>7</v>
      </c>
      <c r="Y2390" s="63" t="s">
        <v>3094</v>
      </c>
      <c r="Z2390" s="63">
        <v>7407</v>
      </c>
      <c r="AA2390" s="63" t="s">
        <v>3473</v>
      </c>
      <c r="AB2390" s="63">
        <v>2</v>
      </c>
      <c r="AC2390" s="63" t="s">
        <v>1364</v>
      </c>
      <c r="AD2390" s="63" t="s">
        <v>17421</v>
      </c>
      <c r="AG2390">
        <v>7933466</v>
      </c>
      <c r="AH2390" t="s">
        <v>27774</v>
      </c>
      <c r="AI2390" t="s">
        <v>27775</v>
      </c>
    </row>
    <row r="2391" spans="21:35" x14ac:dyDescent="0.3">
      <c r="U2391" s="63">
        <v>3470</v>
      </c>
      <c r="V2391" s="63">
        <v>3</v>
      </c>
      <c r="W2391" s="63" t="s">
        <v>3574</v>
      </c>
      <c r="X2391" s="63">
        <v>7</v>
      </c>
      <c r="Y2391" s="63" t="s">
        <v>3094</v>
      </c>
      <c r="Z2391" s="63">
        <v>7407</v>
      </c>
      <c r="AA2391" s="63" t="s">
        <v>3473</v>
      </c>
      <c r="AB2391" s="63">
        <v>2</v>
      </c>
      <c r="AC2391" s="63" t="s">
        <v>1364</v>
      </c>
      <c r="AD2391" s="63" t="s">
        <v>17421</v>
      </c>
      <c r="AG2391">
        <v>7934906</v>
      </c>
      <c r="AH2391" t="s">
        <v>25783</v>
      </c>
      <c r="AI2391" t="s">
        <v>25784</v>
      </c>
    </row>
    <row r="2392" spans="21:35" x14ac:dyDescent="0.3">
      <c r="U2392" s="63">
        <v>3471</v>
      </c>
      <c r="V2392" s="63">
        <v>1</v>
      </c>
      <c r="W2392" s="63" t="s">
        <v>3575</v>
      </c>
      <c r="X2392" s="63">
        <v>7</v>
      </c>
      <c r="Y2392" s="63" t="s">
        <v>3094</v>
      </c>
      <c r="Z2392" s="63">
        <v>7407</v>
      </c>
      <c r="AA2392" s="63" t="s">
        <v>3473</v>
      </c>
      <c r="AB2392" s="63">
        <v>2</v>
      </c>
      <c r="AC2392" s="63" t="s">
        <v>1364</v>
      </c>
      <c r="AD2392" s="63" t="s">
        <v>17421</v>
      </c>
      <c r="AG2392" s="72">
        <v>7936795</v>
      </c>
      <c r="AH2392" s="1" t="s">
        <v>23717</v>
      </c>
      <c r="AI2392" s="1" t="s">
        <v>23718</v>
      </c>
    </row>
    <row r="2393" spans="21:35" x14ac:dyDescent="0.3">
      <c r="U2393" s="63">
        <v>3475</v>
      </c>
      <c r="V2393" s="63">
        <v>4</v>
      </c>
      <c r="W2393" s="63" t="s">
        <v>3576</v>
      </c>
      <c r="X2393" s="63">
        <v>7</v>
      </c>
      <c r="Y2393" s="63" t="s">
        <v>3094</v>
      </c>
      <c r="Z2393" s="63">
        <v>7407</v>
      </c>
      <c r="AA2393" s="63" t="s">
        <v>3473</v>
      </c>
      <c r="AB2393" s="63">
        <v>2</v>
      </c>
      <c r="AC2393" s="63" t="s">
        <v>1364</v>
      </c>
      <c r="AD2393" s="63" t="s">
        <v>17421</v>
      </c>
      <c r="AG2393">
        <v>7938308</v>
      </c>
      <c r="AH2393" t="s">
        <v>27199</v>
      </c>
      <c r="AI2393" t="s">
        <v>27200</v>
      </c>
    </row>
    <row r="2394" spans="21:35" x14ac:dyDescent="0.3">
      <c r="U2394" s="63">
        <v>3478</v>
      </c>
      <c r="V2394" s="63">
        <v>9</v>
      </c>
      <c r="W2394" s="63" t="s">
        <v>3577</v>
      </c>
      <c r="X2394" s="63">
        <v>7</v>
      </c>
      <c r="Y2394" s="63" t="s">
        <v>3094</v>
      </c>
      <c r="Z2394" s="63">
        <v>7407</v>
      </c>
      <c r="AA2394" s="63" t="s">
        <v>3473</v>
      </c>
      <c r="AB2394" s="63">
        <v>3</v>
      </c>
      <c r="AC2394" s="63" t="s">
        <v>1288</v>
      </c>
      <c r="AD2394" s="63" t="s">
        <v>17421</v>
      </c>
      <c r="AG2394" s="72">
        <v>7938334</v>
      </c>
      <c r="AH2394" s="1" t="s">
        <v>23607</v>
      </c>
      <c r="AI2394" s="1" t="s">
        <v>23608</v>
      </c>
    </row>
    <row r="2395" spans="21:35" x14ac:dyDescent="0.3">
      <c r="U2395" s="63">
        <v>3479</v>
      </c>
      <c r="V2395" s="63">
        <v>7</v>
      </c>
      <c r="W2395" s="63" t="s">
        <v>3578</v>
      </c>
      <c r="X2395" s="63">
        <v>7</v>
      </c>
      <c r="Y2395" s="63" t="s">
        <v>3094</v>
      </c>
      <c r="Z2395" s="63">
        <v>7406</v>
      </c>
      <c r="AA2395" s="63" t="s">
        <v>3579</v>
      </c>
      <c r="AB2395" s="63">
        <v>2</v>
      </c>
      <c r="AC2395" s="63" t="s">
        <v>1364</v>
      </c>
      <c r="AD2395" s="63" t="s">
        <v>17421</v>
      </c>
      <c r="AG2395" s="72">
        <v>7938389</v>
      </c>
      <c r="AH2395" s="1" t="s">
        <v>23653</v>
      </c>
      <c r="AI2395" s="1" t="s">
        <v>23654</v>
      </c>
    </row>
    <row r="2396" spans="21:35" x14ac:dyDescent="0.3">
      <c r="U2396" s="63">
        <v>3480</v>
      </c>
      <c r="V2396" s="63">
        <v>0</v>
      </c>
      <c r="W2396" s="63" t="s">
        <v>3580</v>
      </c>
      <c r="X2396" s="63">
        <v>7</v>
      </c>
      <c r="Y2396" s="63" t="s">
        <v>3094</v>
      </c>
      <c r="Z2396" s="63">
        <v>7406</v>
      </c>
      <c r="AA2396" s="63" t="s">
        <v>3579</v>
      </c>
      <c r="AB2396" s="63">
        <v>2</v>
      </c>
      <c r="AC2396" s="63" t="s">
        <v>1364</v>
      </c>
      <c r="AD2396" s="63" t="s">
        <v>17421</v>
      </c>
      <c r="AG2396">
        <v>7939144</v>
      </c>
      <c r="AH2396" t="s">
        <v>26361</v>
      </c>
      <c r="AI2396" t="s">
        <v>26362</v>
      </c>
    </row>
    <row r="2397" spans="21:35" x14ac:dyDescent="0.3">
      <c r="U2397" s="63">
        <v>3481</v>
      </c>
      <c r="V2397" s="63">
        <v>9</v>
      </c>
      <c r="W2397" s="63" t="s">
        <v>3581</v>
      </c>
      <c r="X2397" s="63">
        <v>7</v>
      </c>
      <c r="Y2397" s="63" t="s">
        <v>3094</v>
      </c>
      <c r="Z2397" s="63">
        <v>7406</v>
      </c>
      <c r="AA2397" s="63" t="s">
        <v>3579</v>
      </c>
      <c r="AB2397" s="63">
        <v>2</v>
      </c>
      <c r="AC2397" s="63" t="s">
        <v>1364</v>
      </c>
      <c r="AD2397" s="63" t="s">
        <v>17421</v>
      </c>
      <c r="AG2397">
        <v>7939923</v>
      </c>
      <c r="AH2397" t="s">
        <v>27207</v>
      </c>
      <c r="AI2397" t="s">
        <v>27208</v>
      </c>
    </row>
    <row r="2398" spans="21:35" x14ac:dyDescent="0.3">
      <c r="U2398" s="63">
        <v>3482</v>
      </c>
      <c r="V2398" s="63">
        <v>7</v>
      </c>
      <c r="W2398" s="63" t="s">
        <v>3582</v>
      </c>
      <c r="X2398" s="63">
        <v>7</v>
      </c>
      <c r="Y2398" s="63" t="s">
        <v>3094</v>
      </c>
      <c r="Z2398" s="63">
        <v>7406</v>
      </c>
      <c r="AA2398" s="63" t="s">
        <v>3579</v>
      </c>
      <c r="AB2398" s="63">
        <v>2</v>
      </c>
      <c r="AC2398" s="63" t="s">
        <v>1364</v>
      </c>
      <c r="AD2398" s="63" t="s">
        <v>17421</v>
      </c>
      <c r="AG2398" s="72">
        <v>7940310</v>
      </c>
      <c r="AH2398" s="1" t="s">
        <v>23497</v>
      </c>
      <c r="AI2398" s="1" t="s">
        <v>23498</v>
      </c>
    </row>
    <row r="2399" spans="21:35" x14ac:dyDescent="0.3">
      <c r="U2399" s="63">
        <v>3483</v>
      </c>
      <c r="V2399" s="63">
        <v>5</v>
      </c>
      <c r="W2399" s="63" t="s">
        <v>3583</v>
      </c>
      <c r="X2399" s="63">
        <v>7</v>
      </c>
      <c r="Y2399" s="63" t="s">
        <v>3094</v>
      </c>
      <c r="Z2399" s="63">
        <v>7406</v>
      </c>
      <c r="AA2399" s="63" t="s">
        <v>3579</v>
      </c>
      <c r="AB2399" s="63">
        <v>2</v>
      </c>
      <c r="AC2399" s="63" t="s">
        <v>1364</v>
      </c>
      <c r="AD2399" s="63" t="s">
        <v>17421</v>
      </c>
      <c r="AG2399" s="63">
        <v>7941160</v>
      </c>
      <c r="AH2399" s="63" t="s">
        <v>25165</v>
      </c>
      <c r="AI2399" s="63" t="s">
        <v>25166</v>
      </c>
    </row>
    <row r="2400" spans="21:35" x14ac:dyDescent="0.3">
      <c r="U2400" s="63">
        <v>3484</v>
      </c>
      <c r="V2400" s="63">
        <v>3</v>
      </c>
      <c r="W2400" s="63" t="s">
        <v>3584</v>
      </c>
      <c r="X2400" s="63">
        <v>7</v>
      </c>
      <c r="Y2400" s="63" t="s">
        <v>3094</v>
      </c>
      <c r="Z2400" s="63">
        <v>7406</v>
      </c>
      <c r="AA2400" s="63" t="s">
        <v>3579</v>
      </c>
      <c r="AB2400" s="63">
        <v>2</v>
      </c>
      <c r="AC2400" s="63" t="s">
        <v>1364</v>
      </c>
      <c r="AD2400" s="63" t="s">
        <v>17421</v>
      </c>
      <c r="AG2400" s="72">
        <v>7942909</v>
      </c>
      <c r="AH2400" s="1" t="s">
        <v>21765</v>
      </c>
      <c r="AI2400" s="1" t="s">
        <v>21766</v>
      </c>
    </row>
    <row r="2401" spans="21:35" x14ac:dyDescent="0.3">
      <c r="U2401" s="63">
        <v>3488</v>
      </c>
      <c r="V2401" s="63">
        <v>6</v>
      </c>
      <c r="W2401" s="63" t="s">
        <v>3585</v>
      </c>
      <c r="X2401" s="63">
        <v>7</v>
      </c>
      <c r="Y2401" s="63" t="s">
        <v>3094</v>
      </c>
      <c r="Z2401" s="63">
        <v>7406</v>
      </c>
      <c r="AA2401" s="63" t="s">
        <v>3579</v>
      </c>
      <c r="AB2401" s="63">
        <v>2</v>
      </c>
      <c r="AC2401" s="63" t="s">
        <v>1364</v>
      </c>
      <c r="AD2401" s="63" t="s">
        <v>17421</v>
      </c>
      <c r="AG2401">
        <v>7943448</v>
      </c>
      <c r="AH2401" t="s">
        <v>27169</v>
      </c>
      <c r="AI2401" t="s">
        <v>27170</v>
      </c>
    </row>
    <row r="2402" spans="21:35" x14ac:dyDescent="0.3">
      <c r="U2402" s="63">
        <v>3489</v>
      </c>
      <c r="V2402" s="63">
        <v>4</v>
      </c>
      <c r="W2402" s="63" t="s">
        <v>3586</v>
      </c>
      <c r="X2402" s="63">
        <v>7</v>
      </c>
      <c r="Y2402" s="63" t="s">
        <v>3094</v>
      </c>
      <c r="Z2402" s="63">
        <v>7406</v>
      </c>
      <c r="AA2402" s="63" t="s">
        <v>3579</v>
      </c>
      <c r="AB2402" s="63">
        <v>2</v>
      </c>
      <c r="AC2402" s="63" t="s">
        <v>1364</v>
      </c>
      <c r="AD2402" s="63" t="s">
        <v>17421</v>
      </c>
      <c r="AG2402" s="63">
        <v>7943466</v>
      </c>
      <c r="AH2402" s="63" t="s">
        <v>27171</v>
      </c>
      <c r="AI2402" s="63" t="s">
        <v>27172</v>
      </c>
    </row>
    <row r="2403" spans="21:35" x14ac:dyDescent="0.3">
      <c r="U2403" s="63">
        <v>3490</v>
      </c>
      <c r="V2403" s="63">
        <v>8</v>
      </c>
      <c r="W2403" s="63" t="s">
        <v>3587</v>
      </c>
      <c r="X2403" s="63">
        <v>7</v>
      </c>
      <c r="Y2403" s="63" t="s">
        <v>3094</v>
      </c>
      <c r="Z2403" s="63">
        <v>7406</v>
      </c>
      <c r="AA2403" s="63" t="s">
        <v>3579</v>
      </c>
      <c r="AB2403" s="63">
        <v>2</v>
      </c>
      <c r="AC2403" s="63" t="s">
        <v>1364</v>
      </c>
      <c r="AD2403" s="63" t="s">
        <v>17421</v>
      </c>
      <c r="AG2403">
        <v>7944208</v>
      </c>
      <c r="AH2403" t="s">
        <v>25735</v>
      </c>
      <c r="AI2403" t="s">
        <v>25736</v>
      </c>
    </row>
    <row r="2404" spans="21:35" x14ac:dyDescent="0.3">
      <c r="U2404" s="63">
        <v>3491</v>
      </c>
      <c r="V2404" s="63">
        <v>6</v>
      </c>
      <c r="W2404" s="63" t="s">
        <v>3588</v>
      </c>
      <c r="X2404" s="63">
        <v>7</v>
      </c>
      <c r="Y2404" s="63" t="s">
        <v>3094</v>
      </c>
      <c r="Z2404" s="63">
        <v>7406</v>
      </c>
      <c r="AA2404" s="63" t="s">
        <v>3579</v>
      </c>
      <c r="AB2404" s="63">
        <v>2</v>
      </c>
      <c r="AC2404" s="63" t="s">
        <v>1364</v>
      </c>
      <c r="AD2404" s="63" t="s">
        <v>17421</v>
      </c>
      <c r="AG2404" s="72">
        <v>7946512</v>
      </c>
      <c r="AH2404" s="1" t="s">
        <v>24427</v>
      </c>
      <c r="AI2404" s="1" t="s">
        <v>24428</v>
      </c>
    </row>
    <row r="2405" spans="21:35" x14ac:dyDescent="0.3">
      <c r="U2405" s="63">
        <v>3492</v>
      </c>
      <c r="V2405" s="63">
        <v>4</v>
      </c>
      <c r="W2405" s="63" t="s">
        <v>3474</v>
      </c>
      <c r="X2405" s="63">
        <v>7</v>
      </c>
      <c r="Y2405" s="63" t="s">
        <v>3094</v>
      </c>
      <c r="Z2405" s="63">
        <v>7406</v>
      </c>
      <c r="AA2405" s="63" t="s">
        <v>3579</v>
      </c>
      <c r="AB2405" s="63">
        <v>2</v>
      </c>
      <c r="AC2405" s="63" t="s">
        <v>1364</v>
      </c>
      <c r="AD2405" s="63" t="s">
        <v>17421</v>
      </c>
      <c r="AG2405" s="72">
        <v>7947622</v>
      </c>
      <c r="AH2405" s="1" t="s">
        <v>22375</v>
      </c>
      <c r="AI2405" s="1" t="s">
        <v>22376</v>
      </c>
    </row>
    <row r="2406" spans="21:35" x14ac:dyDescent="0.3">
      <c r="U2406" s="63">
        <v>3494</v>
      </c>
      <c r="V2406" s="63">
        <v>0</v>
      </c>
      <c r="W2406" s="63" t="s">
        <v>3589</v>
      </c>
      <c r="X2406" s="63">
        <v>7</v>
      </c>
      <c r="Y2406" s="63" t="s">
        <v>3094</v>
      </c>
      <c r="Z2406" s="63">
        <v>7406</v>
      </c>
      <c r="AA2406" s="63" t="s">
        <v>3579</v>
      </c>
      <c r="AB2406" s="63">
        <v>2</v>
      </c>
      <c r="AC2406" s="63" t="s">
        <v>1364</v>
      </c>
      <c r="AD2406" s="63" t="s">
        <v>17421</v>
      </c>
      <c r="AG2406" s="72">
        <v>7947769</v>
      </c>
      <c r="AH2406" s="1" t="s">
        <v>24499</v>
      </c>
      <c r="AI2406" s="1" t="s">
        <v>24500</v>
      </c>
    </row>
    <row r="2407" spans="21:35" x14ac:dyDescent="0.3">
      <c r="U2407" s="63">
        <v>3495</v>
      </c>
      <c r="V2407" s="63">
        <v>9</v>
      </c>
      <c r="W2407" s="63" t="s">
        <v>3590</v>
      </c>
      <c r="X2407" s="63">
        <v>7</v>
      </c>
      <c r="Y2407" s="63" t="s">
        <v>3094</v>
      </c>
      <c r="Z2407" s="63">
        <v>7406</v>
      </c>
      <c r="AA2407" s="63" t="s">
        <v>3579</v>
      </c>
      <c r="AB2407" s="63">
        <v>2</v>
      </c>
      <c r="AC2407" s="63" t="s">
        <v>1364</v>
      </c>
      <c r="AD2407" s="63" t="s">
        <v>17421</v>
      </c>
      <c r="AG2407" s="72">
        <v>7947783</v>
      </c>
      <c r="AH2407" s="1" t="s">
        <v>23219</v>
      </c>
      <c r="AI2407" s="1" t="s">
        <v>23220</v>
      </c>
    </row>
    <row r="2408" spans="21:35" x14ac:dyDescent="0.3">
      <c r="U2408" s="63">
        <v>3497</v>
      </c>
      <c r="V2408" s="63">
        <v>5</v>
      </c>
      <c r="W2408" s="63" t="s">
        <v>3414</v>
      </c>
      <c r="X2408" s="63">
        <v>7</v>
      </c>
      <c r="Y2408" s="63" t="s">
        <v>3094</v>
      </c>
      <c r="Z2408" s="63">
        <v>7406</v>
      </c>
      <c r="AA2408" s="63" t="s">
        <v>3579</v>
      </c>
      <c r="AB2408" s="63">
        <v>2</v>
      </c>
      <c r="AC2408" s="63" t="s">
        <v>1364</v>
      </c>
      <c r="AD2408" s="63" t="s">
        <v>17421</v>
      </c>
      <c r="AG2408" s="72">
        <v>7948192</v>
      </c>
      <c r="AH2408" s="1" t="s">
        <v>24137</v>
      </c>
      <c r="AI2408" s="1" t="s">
        <v>24138</v>
      </c>
    </row>
    <row r="2409" spans="21:35" x14ac:dyDescent="0.3">
      <c r="U2409" s="63">
        <v>3502</v>
      </c>
      <c r="V2409" s="63">
        <v>5</v>
      </c>
      <c r="W2409" s="63" t="s">
        <v>3591</v>
      </c>
      <c r="X2409" s="63">
        <v>7</v>
      </c>
      <c r="Y2409" s="63" t="s">
        <v>3094</v>
      </c>
      <c r="Z2409" s="63">
        <v>7406</v>
      </c>
      <c r="AA2409" s="63" t="s">
        <v>3579</v>
      </c>
      <c r="AB2409" s="63">
        <v>2</v>
      </c>
      <c r="AC2409" s="63" t="s">
        <v>1364</v>
      </c>
      <c r="AD2409" s="63" t="s">
        <v>17421</v>
      </c>
      <c r="AG2409" s="63">
        <v>7948794</v>
      </c>
      <c r="AH2409" s="63" t="s">
        <v>25331</v>
      </c>
      <c r="AI2409" s="63" t="s">
        <v>25332</v>
      </c>
    </row>
    <row r="2410" spans="21:35" x14ac:dyDescent="0.3">
      <c r="U2410" s="63">
        <v>3503</v>
      </c>
      <c r="V2410" s="63">
        <v>3</v>
      </c>
      <c r="W2410" s="63" t="s">
        <v>3592</v>
      </c>
      <c r="X2410" s="63">
        <v>7</v>
      </c>
      <c r="Y2410" s="63" t="s">
        <v>3094</v>
      </c>
      <c r="Z2410" s="63">
        <v>7406</v>
      </c>
      <c r="AA2410" s="63" t="s">
        <v>3579</v>
      </c>
      <c r="AB2410" s="63">
        <v>2</v>
      </c>
      <c r="AC2410" s="63" t="s">
        <v>1364</v>
      </c>
      <c r="AD2410" s="63" t="s">
        <v>17421</v>
      </c>
      <c r="AG2410" s="72">
        <v>7948866</v>
      </c>
      <c r="AH2410" s="1" t="s">
        <v>22185</v>
      </c>
      <c r="AI2410" s="1" t="s">
        <v>22186</v>
      </c>
    </row>
    <row r="2411" spans="21:35" x14ac:dyDescent="0.3">
      <c r="U2411" s="63">
        <v>3506</v>
      </c>
      <c r="V2411" s="63">
        <v>8</v>
      </c>
      <c r="W2411" s="63" t="s">
        <v>1877</v>
      </c>
      <c r="X2411" s="63">
        <v>7</v>
      </c>
      <c r="Y2411" s="63" t="s">
        <v>3094</v>
      </c>
      <c r="Z2411" s="63">
        <v>7406</v>
      </c>
      <c r="AA2411" s="63" t="s">
        <v>3579</v>
      </c>
      <c r="AB2411" s="63">
        <v>2</v>
      </c>
      <c r="AC2411" s="63" t="s">
        <v>1364</v>
      </c>
      <c r="AD2411" s="63" t="s">
        <v>17421</v>
      </c>
      <c r="AG2411" s="72">
        <v>7949879</v>
      </c>
      <c r="AH2411" s="1" t="s">
        <v>24617</v>
      </c>
      <c r="AI2411" s="1" t="s">
        <v>24618</v>
      </c>
    </row>
    <row r="2412" spans="21:35" x14ac:dyDescent="0.3">
      <c r="U2412" s="63">
        <v>3511</v>
      </c>
      <c r="V2412" s="63">
        <v>4</v>
      </c>
      <c r="W2412" s="63" t="s">
        <v>3593</v>
      </c>
      <c r="X2412" s="63">
        <v>7</v>
      </c>
      <c r="Y2412" s="63" t="s">
        <v>3094</v>
      </c>
      <c r="Z2412" s="63">
        <v>7406</v>
      </c>
      <c r="AA2412" s="63" t="s">
        <v>3579</v>
      </c>
      <c r="AB2412" s="63">
        <v>2</v>
      </c>
      <c r="AC2412" s="63" t="s">
        <v>1364</v>
      </c>
      <c r="AD2412" s="63" t="s">
        <v>17421</v>
      </c>
      <c r="AG2412">
        <v>7949898</v>
      </c>
      <c r="AH2412" t="s">
        <v>27099</v>
      </c>
      <c r="AI2412" t="s">
        <v>27100</v>
      </c>
    </row>
    <row r="2413" spans="21:35" x14ac:dyDescent="0.3">
      <c r="U2413" s="63">
        <v>3513</v>
      </c>
      <c r="V2413" s="63">
        <v>0</v>
      </c>
      <c r="W2413" s="63" t="s">
        <v>3594</v>
      </c>
      <c r="X2413" s="63">
        <v>7</v>
      </c>
      <c r="Y2413" s="63" t="s">
        <v>3094</v>
      </c>
      <c r="Z2413" s="63">
        <v>7406</v>
      </c>
      <c r="AA2413" s="63" t="s">
        <v>3579</v>
      </c>
      <c r="AB2413" s="63">
        <v>2</v>
      </c>
      <c r="AC2413" s="63" t="s">
        <v>1364</v>
      </c>
      <c r="AD2413" s="63" t="s">
        <v>17421</v>
      </c>
      <c r="AG2413" s="72">
        <v>7951585</v>
      </c>
      <c r="AH2413" s="1" t="s">
        <v>21757</v>
      </c>
      <c r="AI2413" s="1" t="s">
        <v>21758</v>
      </c>
    </row>
    <row r="2414" spans="21:35" x14ac:dyDescent="0.3">
      <c r="U2414" s="63">
        <v>3515</v>
      </c>
      <c r="V2414" s="63">
        <v>7</v>
      </c>
      <c r="W2414" s="63" t="s">
        <v>3595</v>
      </c>
      <c r="X2414" s="63">
        <v>7</v>
      </c>
      <c r="Y2414" s="63" t="s">
        <v>3094</v>
      </c>
      <c r="Z2414" s="63">
        <v>7406</v>
      </c>
      <c r="AA2414" s="63" t="s">
        <v>3579</v>
      </c>
      <c r="AB2414" s="63">
        <v>2</v>
      </c>
      <c r="AC2414" s="63" t="s">
        <v>1364</v>
      </c>
      <c r="AD2414" s="63" t="s">
        <v>17421</v>
      </c>
      <c r="AG2414" s="72">
        <v>7953511</v>
      </c>
      <c r="AH2414" s="1" t="s">
        <v>22889</v>
      </c>
      <c r="AI2414" s="1" t="s">
        <v>22890</v>
      </c>
    </row>
    <row r="2415" spans="21:35" x14ac:dyDescent="0.3">
      <c r="U2415" s="63">
        <v>3517</v>
      </c>
      <c r="V2415" s="63">
        <v>3</v>
      </c>
      <c r="W2415" s="63" t="s">
        <v>3596</v>
      </c>
      <c r="X2415" s="63">
        <v>7</v>
      </c>
      <c r="Y2415" s="63" t="s">
        <v>3094</v>
      </c>
      <c r="Z2415" s="63">
        <v>7406</v>
      </c>
      <c r="AA2415" s="63" t="s">
        <v>3579</v>
      </c>
      <c r="AB2415" s="63">
        <v>2</v>
      </c>
      <c r="AC2415" s="63" t="s">
        <v>1364</v>
      </c>
      <c r="AD2415" s="63" t="s">
        <v>17421</v>
      </c>
      <c r="AG2415" s="72">
        <v>7953526</v>
      </c>
      <c r="AH2415" s="1" t="s">
        <v>22965</v>
      </c>
      <c r="AI2415" s="1" t="s">
        <v>22966</v>
      </c>
    </row>
    <row r="2416" spans="21:35" x14ac:dyDescent="0.3">
      <c r="U2416" s="63">
        <v>3518</v>
      </c>
      <c r="V2416" s="63">
        <v>1</v>
      </c>
      <c r="W2416" s="63" t="s">
        <v>3597</v>
      </c>
      <c r="X2416" s="63">
        <v>7</v>
      </c>
      <c r="Y2416" s="63" t="s">
        <v>3094</v>
      </c>
      <c r="Z2416" s="63">
        <v>7406</v>
      </c>
      <c r="AA2416" s="63" t="s">
        <v>3579</v>
      </c>
      <c r="AB2416" s="63">
        <v>2</v>
      </c>
      <c r="AC2416" s="63" t="s">
        <v>1364</v>
      </c>
      <c r="AD2416" s="63" t="s">
        <v>17421</v>
      </c>
      <c r="AG2416" s="72">
        <v>7954336</v>
      </c>
      <c r="AH2416" s="1" t="s">
        <v>23783</v>
      </c>
      <c r="AI2416" s="1" t="s">
        <v>23784</v>
      </c>
    </row>
    <row r="2417" spans="21:35" x14ac:dyDescent="0.3">
      <c r="U2417" s="63">
        <v>3520</v>
      </c>
      <c r="V2417" s="63">
        <v>3</v>
      </c>
      <c r="W2417" s="63" t="s">
        <v>3598</v>
      </c>
      <c r="X2417" s="63">
        <v>7</v>
      </c>
      <c r="Y2417" s="63" t="s">
        <v>3094</v>
      </c>
      <c r="Z2417" s="63">
        <v>7406</v>
      </c>
      <c r="AA2417" s="63" t="s">
        <v>3579</v>
      </c>
      <c r="AB2417" s="63">
        <v>2</v>
      </c>
      <c r="AC2417" s="63" t="s">
        <v>1364</v>
      </c>
      <c r="AD2417" s="63" t="s">
        <v>17421</v>
      </c>
      <c r="AG2417" s="72">
        <v>7954658</v>
      </c>
      <c r="AH2417" s="1" t="s">
        <v>23713</v>
      </c>
      <c r="AI2417" s="1" t="s">
        <v>23714</v>
      </c>
    </row>
    <row r="2418" spans="21:35" x14ac:dyDescent="0.3">
      <c r="U2418" s="63">
        <v>3523</v>
      </c>
      <c r="V2418" s="63">
        <v>8</v>
      </c>
      <c r="W2418" s="63" t="s">
        <v>3511</v>
      </c>
      <c r="X2418" s="63">
        <v>7</v>
      </c>
      <c r="Y2418" s="63" t="s">
        <v>3094</v>
      </c>
      <c r="Z2418" s="63">
        <v>7406</v>
      </c>
      <c r="AA2418" s="63" t="s">
        <v>3579</v>
      </c>
      <c r="AB2418" s="63">
        <v>2</v>
      </c>
      <c r="AC2418" s="63" t="s">
        <v>1364</v>
      </c>
      <c r="AD2418" s="63" t="s">
        <v>17421</v>
      </c>
      <c r="AG2418" s="72">
        <v>7954783</v>
      </c>
      <c r="AH2418" s="1" t="s">
        <v>22531</v>
      </c>
      <c r="AI2418" s="1" t="s">
        <v>22532</v>
      </c>
    </row>
    <row r="2419" spans="21:35" x14ac:dyDescent="0.3">
      <c r="U2419" s="63">
        <v>3524</v>
      </c>
      <c r="V2419" s="63">
        <v>6</v>
      </c>
      <c r="W2419" s="63" t="s">
        <v>3599</v>
      </c>
      <c r="X2419" s="63">
        <v>7</v>
      </c>
      <c r="Y2419" s="63" t="s">
        <v>3094</v>
      </c>
      <c r="Z2419" s="63">
        <v>7406</v>
      </c>
      <c r="AA2419" s="63" t="s">
        <v>3579</v>
      </c>
      <c r="AB2419" s="63">
        <v>2</v>
      </c>
      <c r="AC2419" s="63" t="s">
        <v>1364</v>
      </c>
      <c r="AD2419" s="63" t="s">
        <v>17421</v>
      </c>
      <c r="AG2419" s="72">
        <v>7957432</v>
      </c>
      <c r="AH2419" s="1" t="s">
        <v>24769</v>
      </c>
      <c r="AI2419" s="1" t="s">
        <v>24770</v>
      </c>
    </row>
    <row r="2420" spans="21:35" x14ac:dyDescent="0.3">
      <c r="U2420" s="63">
        <v>3526</v>
      </c>
      <c r="V2420" s="63">
        <v>2</v>
      </c>
      <c r="W2420" s="63" t="s">
        <v>3600</v>
      </c>
      <c r="X2420" s="63">
        <v>7</v>
      </c>
      <c r="Y2420" s="63" t="s">
        <v>3094</v>
      </c>
      <c r="Z2420" s="63">
        <v>7406</v>
      </c>
      <c r="AA2420" s="63" t="s">
        <v>3579</v>
      </c>
      <c r="AB2420" s="63">
        <v>2</v>
      </c>
      <c r="AC2420" s="63" t="s">
        <v>1364</v>
      </c>
      <c r="AD2420" s="63" t="s">
        <v>17421</v>
      </c>
      <c r="AG2420" s="63">
        <v>7957437</v>
      </c>
      <c r="AH2420" s="63" t="s">
        <v>28120</v>
      </c>
      <c r="AI2420" s="63" t="s">
        <v>28121</v>
      </c>
    </row>
    <row r="2421" spans="21:35" x14ac:dyDescent="0.3">
      <c r="U2421" s="63">
        <v>3527</v>
      </c>
      <c r="V2421" s="63">
        <v>0</v>
      </c>
      <c r="W2421" s="63" t="s">
        <v>3601</v>
      </c>
      <c r="X2421" s="63">
        <v>7</v>
      </c>
      <c r="Y2421" s="63" t="s">
        <v>3094</v>
      </c>
      <c r="Z2421" s="63">
        <v>7406</v>
      </c>
      <c r="AA2421" s="63" t="s">
        <v>3579</v>
      </c>
      <c r="AB2421" s="63">
        <v>2</v>
      </c>
      <c r="AC2421" s="63" t="s">
        <v>1364</v>
      </c>
      <c r="AD2421" s="63" t="s">
        <v>17421</v>
      </c>
      <c r="AG2421" s="72">
        <v>7959548</v>
      </c>
      <c r="AH2421" s="1" t="s">
        <v>23087</v>
      </c>
      <c r="AI2421" s="1" t="s">
        <v>23088</v>
      </c>
    </row>
    <row r="2422" spans="21:35" x14ac:dyDescent="0.3">
      <c r="U2422" s="63">
        <v>3528</v>
      </c>
      <c r="V2422" s="63">
        <v>9</v>
      </c>
      <c r="W2422" s="63" t="s">
        <v>3602</v>
      </c>
      <c r="X2422" s="63">
        <v>7</v>
      </c>
      <c r="Y2422" s="63" t="s">
        <v>3094</v>
      </c>
      <c r="Z2422" s="63">
        <v>7406</v>
      </c>
      <c r="AA2422" s="63" t="s">
        <v>3579</v>
      </c>
      <c r="AB2422" s="63">
        <v>2</v>
      </c>
      <c r="AC2422" s="63" t="s">
        <v>1364</v>
      </c>
      <c r="AD2422" s="63" t="s">
        <v>17421</v>
      </c>
      <c r="AG2422" s="63">
        <v>7961435</v>
      </c>
      <c r="AH2422" s="63" t="s">
        <v>26489</v>
      </c>
      <c r="AI2422" s="63" t="s">
        <v>26490</v>
      </c>
    </row>
    <row r="2423" spans="21:35" x14ac:dyDescent="0.3">
      <c r="U2423" s="63">
        <v>3530</v>
      </c>
      <c r="V2423" s="63">
        <v>0</v>
      </c>
      <c r="W2423" s="63" t="s">
        <v>1688</v>
      </c>
      <c r="X2423" s="63">
        <v>7</v>
      </c>
      <c r="Y2423" s="63" t="s">
        <v>3094</v>
      </c>
      <c r="Z2423" s="63">
        <v>7406</v>
      </c>
      <c r="AA2423" s="63" t="s">
        <v>3579</v>
      </c>
      <c r="AB2423" s="63">
        <v>3</v>
      </c>
      <c r="AC2423" s="63" t="s">
        <v>1288</v>
      </c>
      <c r="AD2423" s="63" t="s">
        <v>17421</v>
      </c>
      <c r="AG2423" s="63">
        <v>7962782</v>
      </c>
      <c r="AH2423" s="63" t="s">
        <v>26105</v>
      </c>
      <c r="AI2423" s="63" t="s">
        <v>26106</v>
      </c>
    </row>
    <row r="2424" spans="21:35" x14ac:dyDescent="0.3">
      <c r="U2424" s="63">
        <v>3531</v>
      </c>
      <c r="V2424" s="63">
        <v>9</v>
      </c>
      <c r="W2424" s="63" t="s">
        <v>3603</v>
      </c>
      <c r="X2424" s="63">
        <v>7</v>
      </c>
      <c r="Y2424" s="63" t="s">
        <v>3094</v>
      </c>
      <c r="Z2424" s="63">
        <v>7406</v>
      </c>
      <c r="AA2424" s="63" t="s">
        <v>3579</v>
      </c>
      <c r="AB2424" s="63">
        <v>3</v>
      </c>
      <c r="AC2424" s="63" t="s">
        <v>1288</v>
      </c>
      <c r="AD2424" s="63" t="s">
        <v>17421</v>
      </c>
      <c r="AG2424" s="72">
        <v>7963543</v>
      </c>
      <c r="AH2424" s="1" t="s">
        <v>24237</v>
      </c>
      <c r="AI2424" s="1" t="s">
        <v>24238</v>
      </c>
    </row>
    <row r="2425" spans="21:35" x14ac:dyDescent="0.3">
      <c r="U2425" s="63">
        <v>3532</v>
      </c>
      <c r="V2425" s="63">
        <v>7</v>
      </c>
      <c r="W2425" s="63" t="s">
        <v>3604</v>
      </c>
      <c r="X2425" s="63">
        <v>7</v>
      </c>
      <c r="Y2425" s="63" t="s">
        <v>3094</v>
      </c>
      <c r="Z2425" s="63">
        <v>7406</v>
      </c>
      <c r="AA2425" s="63" t="s">
        <v>3579</v>
      </c>
      <c r="AB2425" s="63">
        <v>3</v>
      </c>
      <c r="AC2425" s="63" t="s">
        <v>1288</v>
      </c>
      <c r="AD2425" s="63" t="s">
        <v>17421</v>
      </c>
      <c r="AG2425" s="72">
        <v>7966830</v>
      </c>
      <c r="AH2425" s="1" t="s">
        <v>21851</v>
      </c>
      <c r="AI2425" s="1" t="s">
        <v>21852</v>
      </c>
    </row>
    <row r="2426" spans="21:35" x14ac:dyDescent="0.3">
      <c r="U2426" s="63">
        <v>3533</v>
      </c>
      <c r="V2426" s="63">
        <v>5</v>
      </c>
      <c r="W2426" s="63" t="s">
        <v>3605</v>
      </c>
      <c r="X2426" s="63">
        <v>7</v>
      </c>
      <c r="Y2426" s="63" t="s">
        <v>3094</v>
      </c>
      <c r="Z2426" s="63">
        <v>7406</v>
      </c>
      <c r="AA2426" s="63" t="s">
        <v>3579</v>
      </c>
      <c r="AB2426" s="63">
        <v>3</v>
      </c>
      <c r="AC2426" s="63" t="s">
        <v>1288</v>
      </c>
      <c r="AD2426" s="63" t="s">
        <v>17421</v>
      </c>
      <c r="AG2426" s="63">
        <v>7967482</v>
      </c>
      <c r="AH2426" s="63" t="s">
        <v>25313</v>
      </c>
      <c r="AI2426" s="63" t="s">
        <v>25314</v>
      </c>
    </row>
    <row r="2427" spans="21:35" x14ac:dyDescent="0.3">
      <c r="U2427" s="63">
        <v>3535</v>
      </c>
      <c r="V2427" s="63">
        <v>1</v>
      </c>
      <c r="W2427" s="63" t="s">
        <v>3598</v>
      </c>
      <c r="X2427" s="63">
        <v>7</v>
      </c>
      <c r="Y2427" s="63" t="s">
        <v>3094</v>
      </c>
      <c r="Z2427" s="63">
        <v>7201</v>
      </c>
      <c r="AA2427" s="63" t="s">
        <v>3606</v>
      </c>
      <c r="AB2427" s="63">
        <v>2</v>
      </c>
      <c r="AC2427" s="63" t="s">
        <v>1364</v>
      </c>
      <c r="AD2427" s="63" t="s">
        <v>17421</v>
      </c>
      <c r="AG2427" s="72">
        <v>7968850</v>
      </c>
      <c r="AH2427" s="1" t="s">
        <v>23685</v>
      </c>
      <c r="AI2427" s="1" t="s">
        <v>23686</v>
      </c>
    </row>
    <row r="2428" spans="21:35" x14ac:dyDescent="0.3">
      <c r="U2428" s="63">
        <v>3537</v>
      </c>
      <c r="V2428" s="63">
        <v>8</v>
      </c>
      <c r="W2428" s="63" t="s">
        <v>3607</v>
      </c>
      <c r="X2428" s="63">
        <v>7</v>
      </c>
      <c r="Y2428" s="63" t="s">
        <v>3094</v>
      </c>
      <c r="Z2428" s="63">
        <v>7201</v>
      </c>
      <c r="AA2428" s="63" t="s">
        <v>3606</v>
      </c>
      <c r="AB2428" s="63">
        <v>2</v>
      </c>
      <c r="AC2428" s="63" t="s">
        <v>1364</v>
      </c>
      <c r="AD2428" s="63" t="s">
        <v>17421</v>
      </c>
      <c r="AG2428" s="63">
        <v>7969101</v>
      </c>
      <c r="AH2428" s="63" t="s">
        <v>27670</v>
      </c>
      <c r="AI2428" s="63" t="s">
        <v>27671</v>
      </c>
    </row>
    <row r="2429" spans="21:35" x14ac:dyDescent="0.3">
      <c r="U2429" s="63">
        <v>3538</v>
      </c>
      <c r="V2429" s="63">
        <v>6</v>
      </c>
      <c r="W2429" s="63" t="s">
        <v>3608</v>
      </c>
      <c r="X2429" s="63">
        <v>7</v>
      </c>
      <c r="Y2429" s="63" t="s">
        <v>3094</v>
      </c>
      <c r="Z2429" s="63">
        <v>7201</v>
      </c>
      <c r="AA2429" s="63" t="s">
        <v>3606</v>
      </c>
      <c r="AB2429" s="63">
        <v>2</v>
      </c>
      <c r="AC2429" s="63" t="s">
        <v>1364</v>
      </c>
      <c r="AD2429" s="63" t="s">
        <v>17421</v>
      </c>
      <c r="AG2429" s="63">
        <v>7969207</v>
      </c>
      <c r="AH2429" s="63" t="s">
        <v>25801</v>
      </c>
      <c r="AI2429" s="63" t="s">
        <v>25802</v>
      </c>
    </row>
    <row r="2430" spans="21:35" x14ac:dyDescent="0.3">
      <c r="U2430" s="63">
        <v>3539</v>
      </c>
      <c r="V2430" s="63">
        <v>4</v>
      </c>
      <c r="W2430" s="63" t="s">
        <v>3609</v>
      </c>
      <c r="X2430" s="63">
        <v>7</v>
      </c>
      <c r="Y2430" s="63" t="s">
        <v>3094</v>
      </c>
      <c r="Z2430" s="63">
        <v>7201</v>
      </c>
      <c r="AA2430" s="63" t="s">
        <v>3606</v>
      </c>
      <c r="AB2430" s="63">
        <v>2</v>
      </c>
      <c r="AC2430" s="63" t="s">
        <v>1364</v>
      </c>
      <c r="AD2430" s="63" t="s">
        <v>17421</v>
      </c>
      <c r="AG2430" s="63">
        <v>7970165</v>
      </c>
      <c r="AH2430" s="63" t="s">
        <v>27702</v>
      </c>
      <c r="AI2430" s="63" t="s">
        <v>27703</v>
      </c>
    </row>
    <row r="2431" spans="21:35" x14ac:dyDescent="0.3">
      <c r="U2431" s="63">
        <v>3540</v>
      </c>
      <c r="V2431" s="63">
        <v>8</v>
      </c>
      <c r="W2431" s="63" t="s">
        <v>3610</v>
      </c>
      <c r="X2431" s="63">
        <v>7</v>
      </c>
      <c r="Y2431" s="63" t="s">
        <v>3094</v>
      </c>
      <c r="Z2431" s="63">
        <v>7201</v>
      </c>
      <c r="AA2431" s="63" t="s">
        <v>3606</v>
      </c>
      <c r="AB2431" s="63">
        <v>2</v>
      </c>
      <c r="AC2431" s="63" t="s">
        <v>1364</v>
      </c>
      <c r="AD2431" s="63" t="s">
        <v>17421</v>
      </c>
      <c r="AG2431" s="72">
        <v>7971636</v>
      </c>
      <c r="AH2431" s="1" t="s">
        <v>23521</v>
      </c>
      <c r="AI2431" s="1" t="s">
        <v>23522</v>
      </c>
    </row>
    <row r="2432" spans="21:35" x14ac:dyDescent="0.3">
      <c r="U2432" s="63">
        <v>3541</v>
      </c>
      <c r="V2432" s="63">
        <v>6</v>
      </c>
      <c r="W2432" s="63" t="s">
        <v>3611</v>
      </c>
      <c r="X2432" s="63">
        <v>7</v>
      </c>
      <c r="Y2432" s="63" t="s">
        <v>3094</v>
      </c>
      <c r="Z2432" s="63">
        <v>7201</v>
      </c>
      <c r="AA2432" s="63" t="s">
        <v>3606</v>
      </c>
      <c r="AB2432" s="63">
        <v>2</v>
      </c>
      <c r="AC2432" s="63" t="s">
        <v>1364</v>
      </c>
      <c r="AD2432" s="63" t="s">
        <v>17421</v>
      </c>
      <c r="AG2432" s="63">
        <v>7972929</v>
      </c>
      <c r="AH2432" s="63" t="s">
        <v>27330</v>
      </c>
      <c r="AI2432" s="63" t="s">
        <v>27331</v>
      </c>
    </row>
    <row r="2433" spans="21:35" x14ac:dyDescent="0.3">
      <c r="U2433" s="63">
        <v>3542</v>
      </c>
      <c r="V2433" s="63">
        <v>4</v>
      </c>
      <c r="W2433" s="63" t="s">
        <v>17504</v>
      </c>
      <c r="X2433" s="63">
        <v>7</v>
      </c>
      <c r="Y2433" s="63" t="s">
        <v>3094</v>
      </c>
      <c r="Z2433" s="63">
        <v>7201</v>
      </c>
      <c r="AA2433" s="63" t="s">
        <v>3606</v>
      </c>
      <c r="AB2433" s="63">
        <v>2</v>
      </c>
      <c r="AC2433" s="63" t="s">
        <v>1364</v>
      </c>
      <c r="AD2433" s="63" t="s">
        <v>17423</v>
      </c>
      <c r="AG2433" s="72">
        <v>7973337</v>
      </c>
      <c r="AH2433" s="1" t="s">
        <v>22685</v>
      </c>
      <c r="AI2433" s="1" t="s">
        <v>22686</v>
      </c>
    </row>
    <row r="2434" spans="21:35" x14ac:dyDescent="0.3">
      <c r="U2434" s="63">
        <v>3544</v>
      </c>
      <c r="V2434" s="63">
        <v>0</v>
      </c>
      <c r="W2434" s="63" t="s">
        <v>3612</v>
      </c>
      <c r="X2434" s="63">
        <v>7</v>
      </c>
      <c r="Y2434" s="63" t="s">
        <v>3094</v>
      </c>
      <c r="Z2434" s="63">
        <v>7201</v>
      </c>
      <c r="AA2434" s="63" t="s">
        <v>3606</v>
      </c>
      <c r="AB2434" s="63">
        <v>2</v>
      </c>
      <c r="AC2434" s="63" t="s">
        <v>1364</v>
      </c>
      <c r="AD2434" s="63" t="s">
        <v>17421</v>
      </c>
      <c r="AG2434" s="63">
        <v>7974694</v>
      </c>
      <c r="AH2434" s="63" t="s">
        <v>28098</v>
      </c>
      <c r="AI2434" s="63" t="s">
        <v>28099</v>
      </c>
    </row>
    <row r="2435" spans="21:35" x14ac:dyDescent="0.3">
      <c r="U2435" s="63">
        <v>3545</v>
      </c>
      <c r="V2435" s="63">
        <v>9</v>
      </c>
      <c r="W2435" s="63" t="s">
        <v>3613</v>
      </c>
      <c r="X2435" s="63">
        <v>7</v>
      </c>
      <c r="Y2435" s="63" t="s">
        <v>3094</v>
      </c>
      <c r="Z2435" s="63">
        <v>7201</v>
      </c>
      <c r="AA2435" s="63" t="s">
        <v>3606</v>
      </c>
      <c r="AB2435" s="63">
        <v>2</v>
      </c>
      <c r="AC2435" s="63" t="s">
        <v>1364</v>
      </c>
      <c r="AD2435" s="63" t="s">
        <v>17421</v>
      </c>
      <c r="AG2435" s="72">
        <v>7975966</v>
      </c>
      <c r="AH2435" s="1" t="s">
        <v>21729</v>
      </c>
      <c r="AI2435" s="1" t="s">
        <v>21730</v>
      </c>
    </row>
    <row r="2436" spans="21:35" x14ac:dyDescent="0.3">
      <c r="U2436" s="63">
        <v>3546</v>
      </c>
      <c r="V2436" s="63">
        <v>7</v>
      </c>
      <c r="W2436" s="63" t="s">
        <v>2223</v>
      </c>
      <c r="X2436" s="63">
        <v>7</v>
      </c>
      <c r="Y2436" s="63" t="s">
        <v>3094</v>
      </c>
      <c r="Z2436" s="63">
        <v>7201</v>
      </c>
      <c r="AA2436" s="63" t="s">
        <v>3606</v>
      </c>
      <c r="AB2436" s="63">
        <v>2</v>
      </c>
      <c r="AC2436" s="63" t="s">
        <v>1364</v>
      </c>
      <c r="AD2436" s="63" t="s">
        <v>17421</v>
      </c>
      <c r="AG2436" s="63">
        <v>7978389</v>
      </c>
      <c r="AH2436" s="63" t="s">
        <v>25145</v>
      </c>
      <c r="AI2436" s="63" t="s">
        <v>25146</v>
      </c>
    </row>
    <row r="2437" spans="21:35" x14ac:dyDescent="0.3">
      <c r="U2437" s="63">
        <v>3548</v>
      </c>
      <c r="V2437" s="63">
        <v>3</v>
      </c>
      <c r="W2437" s="63" t="s">
        <v>3614</v>
      </c>
      <c r="X2437" s="63">
        <v>7</v>
      </c>
      <c r="Y2437" s="63" t="s">
        <v>3094</v>
      </c>
      <c r="Z2437" s="63">
        <v>7201</v>
      </c>
      <c r="AA2437" s="63" t="s">
        <v>3606</v>
      </c>
      <c r="AB2437" s="63">
        <v>2</v>
      </c>
      <c r="AC2437" s="63" t="s">
        <v>1364</v>
      </c>
      <c r="AD2437" s="63" t="s">
        <v>17421</v>
      </c>
      <c r="AG2437">
        <v>7980177</v>
      </c>
      <c r="AH2437" t="s">
        <v>27766</v>
      </c>
      <c r="AI2437" t="s">
        <v>27767</v>
      </c>
    </row>
    <row r="2438" spans="21:35" x14ac:dyDescent="0.3">
      <c r="U2438" s="63">
        <v>3549</v>
      </c>
      <c r="V2438" s="63">
        <v>1</v>
      </c>
      <c r="W2438" s="63" t="s">
        <v>3615</v>
      </c>
      <c r="X2438" s="63">
        <v>7</v>
      </c>
      <c r="Y2438" s="63" t="s">
        <v>3094</v>
      </c>
      <c r="Z2438" s="63">
        <v>7201</v>
      </c>
      <c r="AA2438" s="63" t="s">
        <v>3606</v>
      </c>
      <c r="AB2438" s="63">
        <v>2</v>
      </c>
      <c r="AC2438" s="63" t="s">
        <v>1364</v>
      </c>
      <c r="AD2438" s="63" t="s">
        <v>17421</v>
      </c>
      <c r="AG2438">
        <v>7981880</v>
      </c>
      <c r="AH2438" t="s">
        <v>26553</v>
      </c>
      <c r="AI2438" t="s">
        <v>26554</v>
      </c>
    </row>
    <row r="2439" spans="21:35" x14ac:dyDescent="0.3">
      <c r="U2439" s="63">
        <v>3550</v>
      </c>
      <c r="V2439" s="63">
        <v>5</v>
      </c>
      <c r="W2439" s="63" t="s">
        <v>3616</v>
      </c>
      <c r="X2439" s="63">
        <v>7</v>
      </c>
      <c r="Y2439" s="63" t="s">
        <v>3094</v>
      </c>
      <c r="Z2439" s="63">
        <v>7201</v>
      </c>
      <c r="AA2439" s="63" t="s">
        <v>3606</v>
      </c>
      <c r="AB2439" s="63">
        <v>2</v>
      </c>
      <c r="AC2439" s="63" t="s">
        <v>1364</v>
      </c>
      <c r="AD2439" s="63" t="s">
        <v>17421</v>
      </c>
      <c r="AG2439" s="72">
        <v>7981904</v>
      </c>
      <c r="AH2439" s="1" t="s">
        <v>24339</v>
      </c>
      <c r="AI2439" s="1" t="s">
        <v>24340</v>
      </c>
    </row>
    <row r="2440" spans="21:35" x14ac:dyDescent="0.3">
      <c r="U2440" s="63">
        <v>3551</v>
      </c>
      <c r="V2440" s="63">
        <v>3</v>
      </c>
      <c r="W2440" s="63" t="s">
        <v>3617</v>
      </c>
      <c r="X2440" s="63">
        <v>7</v>
      </c>
      <c r="Y2440" s="63" t="s">
        <v>3094</v>
      </c>
      <c r="Z2440" s="63">
        <v>7201</v>
      </c>
      <c r="AA2440" s="63" t="s">
        <v>3606</v>
      </c>
      <c r="AB2440" s="63">
        <v>2</v>
      </c>
      <c r="AC2440" s="63" t="s">
        <v>1364</v>
      </c>
      <c r="AD2440" s="63" t="s">
        <v>17421</v>
      </c>
      <c r="AG2440" s="72">
        <v>7982953</v>
      </c>
      <c r="AH2440" s="1" t="s">
        <v>24831</v>
      </c>
      <c r="AI2440" s="1" t="s">
        <v>24832</v>
      </c>
    </row>
    <row r="2441" spans="21:35" x14ac:dyDescent="0.3">
      <c r="U2441" s="63">
        <v>3552</v>
      </c>
      <c r="V2441" s="63">
        <v>1</v>
      </c>
      <c r="W2441" s="63" t="s">
        <v>3618</v>
      </c>
      <c r="X2441" s="63">
        <v>7</v>
      </c>
      <c r="Y2441" s="63" t="s">
        <v>3094</v>
      </c>
      <c r="Z2441" s="63">
        <v>7201</v>
      </c>
      <c r="AA2441" s="63" t="s">
        <v>3606</v>
      </c>
      <c r="AB2441" s="63">
        <v>2</v>
      </c>
      <c r="AC2441" s="63" t="s">
        <v>1364</v>
      </c>
      <c r="AD2441" s="63" t="s">
        <v>17421</v>
      </c>
      <c r="AG2441" s="72">
        <v>7982988</v>
      </c>
      <c r="AH2441" s="1" t="s">
        <v>23747</v>
      </c>
      <c r="AI2441" s="1" t="s">
        <v>23748</v>
      </c>
    </row>
    <row r="2442" spans="21:35" x14ac:dyDescent="0.3">
      <c r="U2442" s="63">
        <v>3554</v>
      </c>
      <c r="V2442" s="63">
        <v>8</v>
      </c>
      <c r="W2442" s="63" t="s">
        <v>3619</v>
      </c>
      <c r="X2442" s="63">
        <v>7</v>
      </c>
      <c r="Y2442" s="63" t="s">
        <v>3094</v>
      </c>
      <c r="Z2442" s="63">
        <v>7201</v>
      </c>
      <c r="AA2442" s="63" t="s">
        <v>3606</v>
      </c>
      <c r="AB2442" s="63">
        <v>2</v>
      </c>
      <c r="AC2442" s="63" t="s">
        <v>1364</v>
      </c>
      <c r="AD2442" s="63" t="s">
        <v>17421</v>
      </c>
      <c r="AG2442" s="72">
        <v>7984318</v>
      </c>
      <c r="AH2442" s="1" t="s">
        <v>23617</v>
      </c>
      <c r="AI2442" s="1" t="s">
        <v>23618</v>
      </c>
    </row>
    <row r="2443" spans="21:35" x14ac:dyDescent="0.3">
      <c r="U2443" s="63">
        <v>3555</v>
      </c>
      <c r="V2443" s="63">
        <v>6</v>
      </c>
      <c r="W2443" s="63" t="s">
        <v>3620</v>
      </c>
      <c r="X2443" s="63">
        <v>7</v>
      </c>
      <c r="Y2443" s="63" t="s">
        <v>3094</v>
      </c>
      <c r="Z2443" s="63">
        <v>7201</v>
      </c>
      <c r="AA2443" s="63" t="s">
        <v>3606</v>
      </c>
      <c r="AB2443" s="63">
        <v>2</v>
      </c>
      <c r="AC2443" s="63" t="s">
        <v>1364</v>
      </c>
      <c r="AD2443" s="63" t="s">
        <v>17421</v>
      </c>
      <c r="AG2443">
        <v>7984555</v>
      </c>
      <c r="AH2443" t="s">
        <v>26029</v>
      </c>
      <c r="AI2443" t="s">
        <v>26030</v>
      </c>
    </row>
    <row r="2444" spans="21:35" x14ac:dyDescent="0.3">
      <c r="U2444" s="63">
        <v>3559</v>
      </c>
      <c r="V2444" s="63">
        <v>9</v>
      </c>
      <c r="W2444" s="63" t="s">
        <v>3621</v>
      </c>
      <c r="X2444" s="63">
        <v>7</v>
      </c>
      <c r="Y2444" s="63" t="s">
        <v>3094</v>
      </c>
      <c r="Z2444" s="63">
        <v>7201</v>
      </c>
      <c r="AA2444" s="63" t="s">
        <v>3606</v>
      </c>
      <c r="AB2444" s="63">
        <v>2</v>
      </c>
      <c r="AC2444" s="63" t="s">
        <v>1364</v>
      </c>
      <c r="AD2444" s="63" t="s">
        <v>17421</v>
      </c>
      <c r="AG2444">
        <v>7984635</v>
      </c>
      <c r="AH2444" t="s">
        <v>26921</v>
      </c>
      <c r="AI2444" t="s">
        <v>26922</v>
      </c>
    </row>
    <row r="2445" spans="21:35" x14ac:dyDescent="0.3">
      <c r="U2445" s="63">
        <v>3564</v>
      </c>
      <c r="V2445" s="63">
        <v>5</v>
      </c>
      <c r="W2445" s="63" t="s">
        <v>3622</v>
      </c>
      <c r="X2445" s="63">
        <v>7</v>
      </c>
      <c r="Y2445" s="63" t="s">
        <v>3094</v>
      </c>
      <c r="Z2445" s="63">
        <v>7201</v>
      </c>
      <c r="AA2445" s="63" t="s">
        <v>3606</v>
      </c>
      <c r="AB2445" s="63">
        <v>2</v>
      </c>
      <c r="AC2445" s="63" t="s">
        <v>1364</v>
      </c>
      <c r="AD2445" s="63" t="s">
        <v>17421</v>
      </c>
      <c r="AG2445">
        <v>7985117</v>
      </c>
      <c r="AH2445" t="s">
        <v>27372</v>
      </c>
      <c r="AI2445" t="s">
        <v>27373</v>
      </c>
    </row>
    <row r="2446" spans="21:35" x14ac:dyDescent="0.3">
      <c r="U2446" s="63">
        <v>3566</v>
      </c>
      <c r="V2446" s="63">
        <v>1</v>
      </c>
      <c r="W2446" s="63" t="s">
        <v>3623</v>
      </c>
      <c r="X2446" s="63">
        <v>7</v>
      </c>
      <c r="Y2446" s="63" t="s">
        <v>3094</v>
      </c>
      <c r="Z2446" s="63">
        <v>7201</v>
      </c>
      <c r="AA2446" s="63" t="s">
        <v>3606</v>
      </c>
      <c r="AB2446" s="63">
        <v>2</v>
      </c>
      <c r="AC2446" s="63" t="s">
        <v>1364</v>
      </c>
      <c r="AD2446" s="63" t="s">
        <v>17421</v>
      </c>
      <c r="AG2446" s="72">
        <v>7985199</v>
      </c>
      <c r="AH2446" s="1" t="s">
        <v>24967</v>
      </c>
      <c r="AI2446" s="1" t="s">
        <v>24968</v>
      </c>
    </row>
    <row r="2447" spans="21:35" x14ac:dyDescent="0.3">
      <c r="U2447" s="63">
        <v>3568</v>
      </c>
      <c r="V2447" s="63">
        <v>8</v>
      </c>
      <c r="W2447" s="63" t="s">
        <v>3624</v>
      </c>
      <c r="X2447" s="63">
        <v>7</v>
      </c>
      <c r="Y2447" s="63" t="s">
        <v>3094</v>
      </c>
      <c r="Z2447" s="63">
        <v>7201</v>
      </c>
      <c r="AA2447" s="63" t="s">
        <v>3606</v>
      </c>
      <c r="AB2447" s="63">
        <v>2</v>
      </c>
      <c r="AC2447" s="63" t="s">
        <v>1364</v>
      </c>
      <c r="AD2447" s="63" t="s">
        <v>17421</v>
      </c>
      <c r="AG2447">
        <v>7986132</v>
      </c>
      <c r="AH2447" t="s">
        <v>26973</v>
      </c>
      <c r="AI2447" t="s">
        <v>26974</v>
      </c>
    </row>
    <row r="2448" spans="21:35" x14ac:dyDescent="0.3">
      <c r="U2448" s="63">
        <v>3569</v>
      </c>
      <c r="V2448" s="63">
        <v>6</v>
      </c>
      <c r="W2448" s="63" t="s">
        <v>3625</v>
      </c>
      <c r="X2448" s="63">
        <v>7</v>
      </c>
      <c r="Y2448" s="63" t="s">
        <v>3094</v>
      </c>
      <c r="Z2448" s="63">
        <v>7201</v>
      </c>
      <c r="AA2448" s="63" t="s">
        <v>3606</v>
      </c>
      <c r="AB2448" s="63">
        <v>2</v>
      </c>
      <c r="AC2448" s="63" t="s">
        <v>1364</v>
      </c>
      <c r="AD2448" s="63" t="s">
        <v>17421</v>
      </c>
      <c r="AG2448" s="72">
        <v>7986245</v>
      </c>
      <c r="AH2448" s="1" t="s">
        <v>22417</v>
      </c>
      <c r="AI2448" s="1" t="s">
        <v>22418</v>
      </c>
    </row>
    <row r="2449" spans="21:35" x14ac:dyDescent="0.3">
      <c r="U2449" s="63">
        <v>3573</v>
      </c>
      <c r="V2449" s="63">
        <v>4</v>
      </c>
      <c r="W2449" s="63" t="s">
        <v>3626</v>
      </c>
      <c r="X2449" s="63">
        <v>7</v>
      </c>
      <c r="Y2449" s="63" t="s">
        <v>3094</v>
      </c>
      <c r="Z2449" s="63">
        <v>7201</v>
      </c>
      <c r="AA2449" s="63" t="s">
        <v>3606</v>
      </c>
      <c r="AB2449" s="63">
        <v>2</v>
      </c>
      <c r="AC2449" s="63" t="s">
        <v>1364</v>
      </c>
      <c r="AD2449" s="63" t="s">
        <v>17421</v>
      </c>
      <c r="AG2449">
        <v>7986252</v>
      </c>
      <c r="AH2449" t="s">
        <v>26825</v>
      </c>
      <c r="AI2449" t="s">
        <v>26826</v>
      </c>
    </row>
    <row r="2450" spans="21:35" x14ac:dyDescent="0.3">
      <c r="U2450" s="63">
        <v>3579</v>
      </c>
      <c r="V2450" s="63">
        <v>3</v>
      </c>
      <c r="W2450" s="63" t="s">
        <v>3627</v>
      </c>
      <c r="X2450" s="63">
        <v>7</v>
      </c>
      <c r="Y2450" s="63" t="s">
        <v>3094</v>
      </c>
      <c r="Z2450" s="63">
        <v>7201</v>
      </c>
      <c r="AA2450" s="63" t="s">
        <v>3606</v>
      </c>
      <c r="AB2450" s="63">
        <v>2</v>
      </c>
      <c r="AC2450" s="63" t="s">
        <v>1364</v>
      </c>
      <c r="AD2450" s="63" t="s">
        <v>17421</v>
      </c>
      <c r="AG2450" s="72">
        <v>7987834</v>
      </c>
      <c r="AH2450" s="1" t="s">
        <v>23723</v>
      </c>
      <c r="AI2450" s="1" t="s">
        <v>23724</v>
      </c>
    </row>
    <row r="2451" spans="21:35" x14ac:dyDescent="0.3">
      <c r="U2451" s="63">
        <v>3580</v>
      </c>
      <c r="V2451" s="63">
        <v>7</v>
      </c>
      <c r="W2451" s="63" t="s">
        <v>3628</v>
      </c>
      <c r="X2451" s="63">
        <v>7</v>
      </c>
      <c r="Y2451" s="63" t="s">
        <v>3094</v>
      </c>
      <c r="Z2451" s="63">
        <v>7201</v>
      </c>
      <c r="AA2451" s="63" t="s">
        <v>3606</v>
      </c>
      <c r="AB2451" s="63">
        <v>2</v>
      </c>
      <c r="AC2451" s="63" t="s">
        <v>1364</v>
      </c>
      <c r="AD2451" s="63" t="s">
        <v>17421</v>
      </c>
      <c r="AG2451">
        <v>7988146</v>
      </c>
      <c r="AH2451" t="s">
        <v>26613</v>
      </c>
      <c r="AI2451" t="s">
        <v>26614</v>
      </c>
    </row>
    <row r="2452" spans="21:35" x14ac:dyDescent="0.3">
      <c r="U2452" s="63">
        <v>3582</v>
      </c>
      <c r="V2452" s="63">
        <v>3</v>
      </c>
      <c r="W2452" s="63" t="s">
        <v>3629</v>
      </c>
      <c r="X2452" s="63">
        <v>7</v>
      </c>
      <c r="Y2452" s="63" t="s">
        <v>3094</v>
      </c>
      <c r="Z2452" s="63">
        <v>7201</v>
      </c>
      <c r="AA2452" s="63" t="s">
        <v>3606</v>
      </c>
      <c r="AB2452" s="63">
        <v>2</v>
      </c>
      <c r="AC2452" s="63" t="s">
        <v>1364</v>
      </c>
      <c r="AD2452" s="63" t="s">
        <v>17421</v>
      </c>
      <c r="AG2452">
        <v>7990743</v>
      </c>
      <c r="AH2452" t="s">
        <v>26231</v>
      </c>
      <c r="AI2452" t="s">
        <v>26232</v>
      </c>
    </row>
    <row r="2453" spans="21:35" x14ac:dyDescent="0.3">
      <c r="U2453" s="63">
        <v>3583</v>
      </c>
      <c r="V2453" s="63">
        <v>1</v>
      </c>
      <c r="W2453" s="63" t="s">
        <v>3630</v>
      </c>
      <c r="X2453" s="63">
        <v>7</v>
      </c>
      <c r="Y2453" s="63" t="s">
        <v>3094</v>
      </c>
      <c r="Z2453" s="63">
        <v>7201</v>
      </c>
      <c r="AA2453" s="63" t="s">
        <v>3606</v>
      </c>
      <c r="AB2453" s="63">
        <v>2</v>
      </c>
      <c r="AC2453" s="63" t="s">
        <v>1364</v>
      </c>
      <c r="AD2453" s="63" t="s">
        <v>17421</v>
      </c>
      <c r="AG2453">
        <v>7994920</v>
      </c>
      <c r="AH2453" t="s">
        <v>25607</v>
      </c>
      <c r="AI2453" t="s">
        <v>25608</v>
      </c>
    </row>
    <row r="2454" spans="21:35" x14ac:dyDescent="0.3">
      <c r="U2454" s="63">
        <v>3586</v>
      </c>
      <c r="V2454" s="63">
        <v>6</v>
      </c>
      <c r="W2454" s="63" t="s">
        <v>3631</v>
      </c>
      <c r="X2454" s="63">
        <v>7</v>
      </c>
      <c r="Y2454" s="63" t="s">
        <v>3094</v>
      </c>
      <c r="Z2454" s="63">
        <v>7201</v>
      </c>
      <c r="AA2454" s="63" t="s">
        <v>3606</v>
      </c>
      <c r="AB2454" s="63">
        <v>2</v>
      </c>
      <c r="AC2454" s="63" t="s">
        <v>1364</v>
      </c>
      <c r="AD2454" s="63" t="s">
        <v>17421</v>
      </c>
      <c r="AG2454" s="63">
        <v>7994956</v>
      </c>
      <c r="AH2454" s="63" t="s">
        <v>25701</v>
      </c>
      <c r="AI2454" s="63" t="s">
        <v>25702</v>
      </c>
    </row>
    <row r="2455" spans="21:35" x14ac:dyDescent="0.3">
      <c r="U2455" s="63">
        <v>3588</v>
      </c>
      <c r="V2455" s="63">
        <v>2</v>
      </c>
      <c r="W2455" s="63" t="s">
        <v>3632</v>
      </c>
      <c r="X2455" s="63">
        <v>7</v>
      </c>
      <c r="Y2455" s="63" t="s">
        <v>3094</v>
      </c>
      <c r="Z2455" s="63">
        <v>7201</v>
      </c>
      <c r="AA2455" s="63" t="s">
        <v>3606</v>
      </c>
      <c r="AB2455" s="63">
        <v>2</v>
      </c>
      <c r="AC2455" s="63" t="s">
        <v>1364</v>
      </c>
      <c r="AD2455" s="63" t="s">
        <v>17421</v>
      </c>
      <c r="AG2455" s="63">
        <v>7994976</v>
      </c>
      <c r="AH2455" s="63" t="s">
        <v>26135</v>
      </c>
      <c r="AI2455" s="63" t="s">
        <v>26136</v>
      </c>
    </row>
    <row r="2456" spans="21:35" x14ac:dyDescent="0.3">
      <c r="U2456" s="63">
        <v>3594</v>
      </c>
      <c r="V2456" s="63">
        <v>7</v>
      </c>
      <c r="W2456" s="63" t="s">
        <v>3633</v>
      </c>
      <c r="X2456" s="63">
        <v>7</v>
      </c>
      <c r="Y2456" s="63" t="s">
        <v>3094</v>
      </c>
      <c r="Z2456" s="63">
        <v>7201</v>
      </c>
      <c r="AA2456" s="63" t="s">
        <v>3606</v>
      </c>
      <c r="AB2456" s="63">
        <v>2</v>
      </c>
      <c r="AC2456" s="63" t="s">
        <v>1364</v>
      </c>
      <c r="AD2456" s="63" t="s">
        <v>17421</v>
      </c>
      <c r="AG2456" s="72">
        <v>7998866</v>
      </c>
      <c r="AH2456" s="1" t="s">
        <v>22241</v>
      </c>
      <c r="AI2456" s="1" t="s">
        <v>22242</v>
      </c>
    </row>
    <row r="2457" spans="21:35" x14ac:dyDescent="0.3">
      <c r="U2457" s="63">
        <v>3596</v>
      </c>
      <c r="V2457" s="63">
        <v>3</v>
      </c>
      <c r="W2457" s="63" t="s">
        <v>3634</v>
      </c>
      <c r="X2457" s="63">
        <v>7</v>
      </c>
      <c r="Y2457" s="63" t="s">
        <v>3094</v>
      </c>
      <c r="Z2457" s="63">
        <v>7201</v>
      </c>
      <c r="AA2457" s="63" t="s">
        <v>3606</v>
      </c>
      <c r="AB2457" s="63">
        <v>2</v>
      </c>
      <c r="AC2457" s="63" t="s">
        <v>1364</v>
      </c>
      <c r="AD2457" s="63" t="s">
        <v>17421</v>
      </c>
      <c r="AG2457" s="72">
        <v>7999242</v>
      </c>
      <c r="AH2457" s="1" t="s">
        <v>23127</v>
      </c>
      <c r="AI2457" s="1" t="s">
        <v>23128</v>
      </c>
    </row>
    <row r="2458" spans="21:35" x14ac:dyDescent="0.3">
      <c r="U2458" s="63">
        <v>3599</v>
      </c>
      <c r="V2458" s="63">
        <v>8</v>
      </c>
      <c r="W2458" s="63" t="s">
        <v>3635</v>
      </c>
      <c r="X2458" s="63">
        <v>7</v>
      </c>
      <c r="Y2458" s="63" t="s">
        <v>3094</v>
      </c>
      <c r="Z2458" s="63">
        <v>7201</v>
      </c>
      <c r="AA2458" s="63" t="s">
        <v>3606</v>
      </c>
      <c r="AB2458" s="63">
        <v>2</v>
      </c>
      <c r="AC2458" s="63" t="s">
        <v>1364</v>
      </c>
      <c r="AD2458" s="63" t="s">
        <v>17421</v>
      </c>
      <c r="AG2458">
        <v>8001258</v>
      </c>
      <c r="AH2458" t="s">
        <v>25085</v>
      </c>
      <c r="AI2458" t="s">
        <v>25086</v>
      </c>
    </row>
    <row r="2459" spans="21:35" x14ac:dyDescent="0.3">
      <c r="U2459" s="63">
        <v>3601</v>
      </c>
      <c r="V2459" s="63">
        <v>3</v>
      </c>
      <c r="W2459" s="63" t="s">
        <v>3367</v>
      </c>
      <c r="X2459" s="63">
        <v>7</v>
      </c>
      <c r="Y2459" s="63" t="s">
        <v>3094</v>
      </c>
      <c r="Z2459" s="63">
        <v>7201</v>
      </c>
      <c r="AA2459" s="63" t="s">
        <v>3606</v>
      </c>
      <c r="AB2459" s="63">
        <v>2</v>
      </c>
      <c r="AC2459" s="63" t="s">
        <v>1364</v>
      </c>
      <c r="AD2459" s="63" t="s">
        <v>17421</v>
      </c>
      <c r="AG2459" s="72">
        <v>8002420</v>
      </c>
      <c r="AH2459" s="1" t="s">
        <v>22779</v>
      </c>
      <c r="AI2459" s="1" t="s">
        <v>22780</v>
      </c>
    </row>
    <row r="2460" spans="21:35" x14ac:dyDescent="0.3">
      <c r="U2460" s="63">
        <v>3602</v>
      </c>
      <c r="V2460" s="63">
        <v>1</v>
      </c>
      <c r="W2460" s="63" t="s">
        <v>3636</v>
      </c>
      <c r="X2460" s="63">
        <v>7</v>
      </c>
      <c r="Y2460" s="63" t="s">
        <v>3094</v>
      </c>
      <c r="Z2460" s="63">
        <v>7201</v>
      </c>
      <c r="AA2460" s="63" t="s">
        <v>3606</v>
      </c>
      <c r="AB2460" s="63">
        <v>2</v>
      </c>
      <c r="AC2460" s="63" t="s">
        <v>1364</v>
      </c>
      <c r="AD2460" s="63" t="s">
        <v>17421</v>
      </c>
      <c r="AG2460" s="72">
        <v>8003898</v>
      </c>
      <c r="AH2460" s="1" t="s">
        <v>23827</v>
      </c>
      <c r="AI2460" s="1" t="s">
        <v>23828</v>
      </c>
    </row>
    <row r="2461" spans="21:35" x14ac:dyDescent="0.3">
      <c r="U2461" s="63">
        <v>3604</v>
      </c>
      <c r="V2461" s="63">
        <v>8</v>
      </c>
      <c r="W2461" s="63" t="s">
        <v>3637</v>
      </c>
      <c r="X2461" s="63">
        <v>7</v>
      </c>
      <c r="Y2461" s="63" t="s">
        <v>3094</v>
      </c>
      <c r="Z2461" s="63">
        <v>7201</v>
      </c>
      <c r="AA2461" s="63" t="s">
        <v>3606</v>
      </c>
      <c r="AB2461" s="63">
        <v>2</v>
      </c>
      <c r="AC2461" s="63" t="s">
        <v>1364</v>
      </c>
      <c r="AD2461" s="63" t="s">
        <v>17421</v>
      </c>
      <c r="AG2461" s="72">
        <v>8004115</v>
      </c>
      <c r="AH2461" s="1" t="s">
        <v>22377</v>
      </c>
      <c r="AI2461" s="1" t="s">
        <v>22378</v>
      </c>
    </row>
    <row r="2462" spans="21:35" x14ac:dyDescent="0.3">
      <c r="U2462" s="63">
        <v>3608</v>
      </c>
      <c r="V2462" s="63">
        <v>0</v>
      </c>
      <c r="W2462" s="63" t="s">
        <v>3638</v>
      </c>
      <c r="X2462" s="63">
        <v>7</v>
      </c>
      <c r="Y2462" s="63" t="s">
        <v>3094</v>
      </c>
      <c r="Z2462" s="63">
        <v>7201</v>
      </c>
      <c r="AA2462" s="63" t="s">
        <v>3606</v>
      </c>
      <c r="AB2462" s="63">
        <v>3</v>
      </c>
      <c r="AC2462" s="63" t="s">
        <v>1288</v>
      </c>
      <c r="AD2462" s="63" t="s">
        <v>17421</v>
      </c>
      <c r="AG2462" s="72">
        <v>8004201</v>
      </c>
      <c r="AH2462" s="1" t="s">
        <v>23863</v>
      </c>
      <c r="AI2462" s="1" t="s">
        <v>23864</v>
      </c>
    </row>
    <row r="2463" spans="21:35" x14ac:dyDescent="0.3">
      <c r="U2463" s="63">
        <v>3609</v>
      </c>
      <c r="V2463" s="63">
        <v>9</v>
      </c>
      <c r="W2463" s="63" t="s">
        <v>3639</v>
      </c>
      <c r="X2463" s="63">
        <v>7</v>
      </c>
      <c r="Y2463" s="63" t="s">
        <v>3094</v>
      </c>
      <c r="Z2463" s="63">
        <v>7203</v>
      </c>
      <c r="AA2463" s="63" t="s">
        <v>3640</v>
      </c>
      <c r="AB2463" s="63">
        <v>2</v>
      </c>
      <c r="AC2463" s="63" t="s">
        <v>1364</v>
      </c>
      <c r="AD2463" s="63" t="s">
        <v>17421</v>
      </c>
      <c r="AG2463" s="63">
        <v>8004230</v>
      </c>
      <c r="AH2463" s="63" t="s">
        <v>26495</v>
      </c>
      <c r="AI2463" s="63" t="s">
        <v>26496</v>
      </c>
    </row>
    <row r="2464" spans="21:35" x14ac:dyDescent="0.3">
      <c r="U2464" s="63">
        <v>3610</v>
      </c>
      <c r="V2464" s="63">
        <v>2</v>
      </c>
      <c r="W2464" s="63" t="s">
        <v>3641</v>
      </c>
      <c r="X2464" s="63">
        <v>7</v>
      </c>
      <c r="Y2464" s="63" t="s">
        <v>3094</v>
      </c>
      <c r="Z2464" s="63">
        <v>7203</v>
      </c>
      <c r="AA2464" s="63" t="s">
        <v>3640</v>
      </c>
      <c r="AB2464" s="63">
        <v>2</v>
      </c>
      <c r="AC2464" s="63" t="s">
        <v>1364</v>
      </c>
      <c r="AD2464" s="63" t="s">
        <v>17421</v>
      </c>
      <c r="AG2464" s="72">
        <v>8004670</v>
      </c>
      <c r="AH2464" s="1" t="s">
        <v>23211</v>
      </c>
      <c r="AI2464" s="1" t="s">
        <v>23212</v>
      </c>
    </row>
    <row r="2465" spans="21:35" x14ac:dyDescent="0.3">
      <c r="U2465" s="63">
        <v>3611</v>
      </c>
      <c r="V2465" s="63">
        <v>0</v>
      </c>
      <c r="W2465" s="63" t="s">
        <v>3642</v>
      </c>
      <c r="X2465" s="63">
        <v>7</v>
      </c>
      <c r="Y2465" s="63" t="s">
        <v>3094</v>
      </c>
      <c r="Z2465" s="63">
        <v>7203</v>
      </c>
      <c r="AA2465" s="63" t="s">
        <v>3640</v>
      </c>
      <c r="AB2465" s="63">
        <v>2</v>
      </c>
      <c r="AC2465" s="63" t="s">
        <v>1364</v>
      </c>
      <c r="AD2465" s="63" t="s">
        <v>17421</v>
      </c>
      <c r="AG2465" s="72">
        <v>8006485</v>
      </c>
      <c r="AH2465" s="1" t="s">
        <v>23079</v>
      </c>
      <c r="AI2465" s="1" t="s">
        <v>23080</v>
      </c>
    </row>
    <row r="2466" spans="21:35" x14ac:dyDescent="0.3">
      <c r="U2466" s="63">
        <v>3612</v>
      </c>
      <c r="V2466" s="63">
        <v>9</v>
      </c>
      <c r="W2466" s="63" t="s">
        <v>3643</v>
      </c>
      <c r="X2466" s="63">
        <v>7</v>
      </c>
      <c r="Y2466" s="63" t="s">
        <v>3094</v>
      </c>
      <c r="Z2466" s="63">
        <v>7203</v>
      </c>
      <c r="AA2466" s="63" t="s">
        <v>3640</v>
      </c>
      <c r="AB2466" s="63">
        <v>2</v>
      </c>
      <c r="AC2466" s="63" t="s">
        <v>1364</v>
      </c>
      <c r="AD2466" s="63" t="s">
        <v>17421</v>
      </c>
      <c r="AG2466">
        <v>8007362</v>
      </c>
      <c r="AH2466" t="s">
        <v>26075</v>
      </c>
      <c r="AI2466" t="s">
        <v>26076</v>
      </c>
    </row>
    <row r="2467" spans="21:35" x14ac:dyDescent="0.3">
      <c r="U2467" s="63">
        <v>3614</v>
      </c>
      <c r="V2467" s="63">
        <v>5</v>
      </c>
      <c r="W2467" s="63" t="s">
        <v>3644</v>
      </c>
      <c r="X2467" s="63">
        <v>7</v>
      </c>
      <c r="Y2467" s="63" t="s">
        <v>3094</v>
      </c>
      <c r="Z2467" s="63">
        <v>7203</v>
      </c>
      <c r="AA2467" s="63" t="s">
        <v>3640</v>
      </c>
      <c r="AB2467" s="63">
        <v>2</v>
      </c>
      <c r="AC2467" s="63" t="s">
        <v>1364</v>
      </c>
      <c r="AD2467" s="63" t="s">
        <v>17421</v>
      </c>
      <c r="AG2467" s="72">
        <v>8009540</v>
      </c>
      <c r="AH2467" s="1" t="s">
        <v>22945</v>
      </c>
      <c r="AI2467" s="1" t="s">
        <v>22946</v>
      </c>
    </row>
    <row r="2468" spans="21:35" x14ac:dyDescent="0.3">
      <c r="U2468" s="63">
        <v>3615</v>
      </c>
      <c r="V2468" s="63">
        <v>3</v>
      </c>
      <c r="W2468" s="63" t="s">
        <v>3645</v>
      </c>
      <c r="X2468" s="63">
        <v>7</v>
      </c>
      <c r="Y2468" s="63" t="s">
        <v>3094</v>
      </c>
      <c r="Z2468" s="63">
        <v>7203</v>
      </c>
      <c r="AA2468" s="63" t="s">
        <v>3640</v>
      </c>
      <c r="AB2468" s="63">
        <v>2</v>
      </c>
      <c r="AC2468" s="63" t="s">
        <v>1364</v>
      </c>
      <c r="AD2468" s="63" t="s">
        <v>17421</v>
      </c>
      <c r="AG2468">
        <v>8010127</v>
      </c>
      <c r="AH2468" t="s">
        <v>25859</v>
      </c>
      <c r="AI2468" t="s">
        <v>25860</v>
      </c>
    </row>
    <row r="2469" spans="21:35" x14ac:dyDescent="0.3">
      <c r="U2469" s="63">
        <v>3616</v>
      </c>
      <c r="V2469" s="63">
        <v>1</v>
      </c>
      <c r="W2469" s="63" t="s">
        <v>3646</v>
      </c>
      <c r="X2469" s="63">
        <v>7</v>
      </c>
      <c r="Y2469" s="63" t="s">
        <v>3094</v>
      </c>
      <c r="Z2469" s="63">
        <v>7203</v>
      </c>
      <c r="AA2469" s="63" t="s">
        <v>3640</v>
      </c>
      <c r="AB2469" s="63">
        <v>2</v>
      </c>
      <c r="AC2469" s="63" t="s">
        <v>1364</v>
      </c>
      <c r="AD2469" s="63" t="s">
        <v>17421</v>
      </c>
      <c r="AG2469">
        <v>8010709</v>
      </c>
      <c r="AH2469" t="s">
        <v>28292</v>
      </c>
      <c r="AI2469" t="s">
        <v>27315</v>
      </c>
    </row>
    <row r="2470" spans="21:35" x14ac:dyDescent="0.3">
      <c r="U2470" s="63">
        <v>3618</v>
      </c>
      <c r="V2470" s="63">
        <v>8</v>
      </c>
      <c r="W2470" s="63" t="s">
        <v>3647</v>
      </c>
      <c r="X2470" s="63">
        <v>7</v>
      </c>
      <c r="Y2470" s="63" t="s">
        <v>3094</v>
      </c>
      <c r="Z2470" s="63">
        <v>7202</v>
      </c>
      <c r="AA2470" s="63" t="s">
        <v>3648</v>
      </c>
      <c r="AB2470" s="63">
        <v>2</v>
      </c>
      <c r="AC2470" s="63" t="s">
        <v>1364</v>
      </c>
      <c r="AD2470" s="63" t="s">
        <v>17421</v>
      </c>
      <c r="AG2470" s="72">
        <v>8011479</v>
      </c>
      <c r="AH2470" s="1" t="s">
        <v>22487</v>
      </c>
      <c r="AI2470" s="1" t="s">
        <v>22488</v>
      </c>
    </row>
    <row r="2471" spans="21:35" x14ac:dyDescent="0.3">
      <c r="U2471" s="63">
        <v>3619</v>
      </c>
      <c r="V2471" s="63">
        <v>6</v>
      </c>
      <c r="W2471" s="63" t="s">
        <v>3649</v>
      </c>
      <c r="X2471" s="63">
        <v>7</v>
      </c>
      <c r="Y2471" s="63" t="s">
        <v>3094</v>
      </c>
      <c r="Z2471" s="63">
        <v>7202</v>
      </c>
      <c r="AA2471" s="63" t="s">
        <v>3648</v>
      </c>
      <c r="AB2471" s="63">
        <v>2</v>
      </c>
      <c r="AC2471" s="63" t="s">
        <v>1364</v>
      </c>
      <c r="AD2471" s="63" t="s">
        <v>17421</v>
      </c>
      <c r="AG2471" s="72">
        <v>8014405</v>
      </c>
      <c r="AH2471" s="1" t="s">
        <v>21881</v>
      </c>
      <c r="AI2471" s="1" t="s">
        <v>21882</v>
      </c>
    </row>
    <row r="2472" spans="21:35" x14ac:dyDescent="0.3">
      <c r="U2472" s="63">
        <v>3621</v>
      </c>
      <c r="V2472" s="63">
        <v>8</v>
      </c>
      <c r="W2472" s="63" t="s">
        <v>3650</v>
      </c>
      <c r="X2472" s="63">
        <v>7</v>
      </c>
      <c r="Y2472" s="63" t="s">
        <v>3094</v>
      </c>
      <c r="Z2472" s="63">
        <v>7202</v>
      </c>
      <c r="AA2472" s="63" t="s">
        <v>3648</v>
      </c>
      <c r="AB2472" s="63">
        <v>2</v>
      </c>
      <c r="AC2472" s="63" t="s">
        <v>1364</v>
      </c>
      <c r="AD2472" s="63" t="s">
        <v>17421</v>
      </c>
      <c r="AG2472" s="63">
        <v>8014746</v>
      </c>
      <c r="AH2472" s="63" t="s">
        <v>27646</v>
      </c>
      <c r="AI2472" s="63" t="s">
        <v>27647</v>
      </c>
    </row>
    <row r="2473" spans="21:35" x14ac:dyDescent="0.3">
      <c r="U2473" s="63">
        <v>3622</v>
      </c>
      <c r="V2473" s="63">
        <v>6</v>
      </c>
      <c r="W2473" s="63" t="s">
        <v>3651</v>
      </c>
      <c r="X2473" s="63">
        <v>7</v>
      </c>
      <c r="Y2473" s="63" t="s">
        <v>3094</v>
      </c>
      <c r="Z2473" s="63">
        <v>7202</v>
      </c>
      <c r="AA2473" s="63" t="s">
        <v>3648</v>
      </c>
      <c r="AB2473" s="63">
        <v>2</v>
      </c>
      <c r="AC2473" s="63" t="s">
        <v>1364</v>
      </c>
      <c r="AD2473" s="63" t="s">
        <v>17421</v>
      </c>
      <c r="AG2473">
        <v>8015466</v>
      </c>
      <c r="AH2473" t="s">
        <v>27576</v>
      </c>
      <c r="AI2473" t="s">
        <v>27577</v>
      </c>
    </row>
    <row r="2474" spans="21:35" x14ac:dyDescent="0.3">
      <c r="U2474" s="63">
        <v>3623</v>
      </c>
      <c r="V2474" s="63">
        <v>4</v>
      </c>
      <c r="W2474" s="63" t="s">
        <v>3652</v>
      </c>
      <c r="X2474" s="63">
        <v>7</v>
      </c>
      <c r="Y2474" s="63" t="s">
        <v>3094</v>
      </c>
      <c r="Z2474" s="63">
        <v>7202</v>
      </c>
      <c r="AA2474" s="63" t="s">
        <v>3648</v>
      </c>
      <c r="AB2474" s="63">
        <v>2</v>
      </c>
      <c r="AC2474" s="63" t="s">
        <v>1364</v>
      </c>
      <c r="AD2474" s="63" t="s">
        <v>17421</v>
      </c>
      <c r="AG2474" s="63">
        <v>8015548</v>
      </c>
      <c r="AH2474" s="63" t="s">
        <v>27678</v>
      </c>
      <c r="AI2474" s="63" t="s">
        <v>27679</v>
      </c>
    </row>
    <row r="2475" spans="21:35" x14ac:dyDescent="0.3">
      <c r="U2475" s="63">
        <v>3624</v>
      </c>
      <c r="V2475" s="63">
        <v>2</v>
      </c>
      <c r="W2475" s="63" t="s">
        <v>3653</v>
      </c>
      <c r="X2475" s="63">
        <v>7</v>
      </c>
      <c r="Y2475" s="63" t="s">
        <v>3094</v>
      </c>
      <c r="Z2475" s="63">
        <v>7202</v>
      </c>
      <c r="AA2475" s="63" t="s">
        <v>3648</v>
      </c>
      <c r="AB2475" s="63">
        <v>2</v>
      </c>
      <c r="AC2475" s="63" t="s">
        <v>1364</v>
      </c>
      <c r="AD2475" s="63" t="s">
        <v>17421</v>
      </c>
      <c r="AG2475" s="63">
        <v>8015795</v>
      </c>
      <c r="AH2475" s="63" t="s">
        <v>27566</v>
      </c>
      <c r="AI2475" s="63" t="s">
        <v>27567</v>
      </c>
    </row>
    <row r="2476" spans="21:35" x14ac:dyDescent="0.3">
      <c r="U2476" s="63">
        <v>3625</v>
      </c>
      <c r="V2476" s="63">
        <v>0</v>
      </c>
      <c r="W2476" s="63" t="s">
        <v>1271</v>
      </c>
      <c r="X2476" s="63">
        <v>7</v>
      </c>
      <c r="Y2476" s="63" t="s">
        <v>3094</v>
      </c>
      <c r="Z2476" s="63">
        <v>7202</v>
      </c>
      <c r="AA2476" s="63" t="s">
        <v>3648</v>
      </c>
      <c r="AB2476" s="63">
        <v>2</v>
      </c>
      <c r="AC2476" s="63" t="s">
        <v>1364</v>
      </c>
      <c r="AD2476" s="63" t="s">
        <v>17421</v>
      </c>
      <c r="AG2476" s="63">
        <v>8016954</v>
      </c>
      <c r="AH2476" s="63" t="s">
        <v>27311</v>
      </c>
      <c r="AI2476" s="63" t="s">
        <v>27312</v>
      </c>
    </row>
    <row r="2477" spans="21:35" x14ac:dyDescent="0.3">
      <c r="U2477" s="63">
        <v>3626</v>
      </c>
      <c r="V2477" s="63">
        <v>9</v>
      </c>
      <c r="W2477" s="63" t="s">
        <v>3654</v>
      </c>
      <c r="X2477" s="63">
        <v>7</v>
      </c>
      <c r="Y2477" s="63" t="s">
        <v>3094</v>
      </c>
      <c r="Z2477" s="63">
        <v>7202</v>
      </c>
      <c r="AA2477" s="63" t="s">
        <v>3648</v>
      </c>
      <c r="AB2477" s="63">
        <v>2</v>
      </c>
      <c r="AC2477" s="63" t="s">
        <v>1364</v>
      </c>
      <c r="AD2477" s="63" t="s">
        <v>17421</v>
      </c>
      <c r="AG2477" s="63">
        <v>8019598</v>
      </c>
      <c r="AH2477" s="63" t="s">
        <v>26169</v>
      </c>
      <c r="AI2477" s="63" t="s">
        <v>26170</v>
      </c>
    </row>
    <row r="2478" spans="21:35" x14ac:dyDescent="0.3">
      <c r="U2478" s="63">
        <v>3627</v>
      </c>
      <c r="V2478" s="63">
        <v>7</v>
      </c>
      <c r="W2478" s="63" t="s">
        <v>17505</v>
      </c>
      <c r="X2478" s="63">
        <v>7</v>
      </c>
      <c r="Y2478" s="63" t="s">
        <v>3094</v>
      </c>
      <c r="Z2478" s="63">
        <v>7202</v>
      </c>
      <c r="AA2478" s="63" t="s">
        <v>3648</v>
      </c>
      <c r="AB2478" s="63">
        <v>2</v>
      </c>
      <c r="AC2478" s="63" t="s">
        <v>1364</v>
      </c>
      <c r="AD2478" s="63" t="s">
        <v>17423</v>
      </c>
      <c r="AG2478">
        <v>8019697</v>
      </c>
      <c r="AH2478" t="s">
        <v>25007</v>
      </c>
      <c r="AI2478" t="s">
        <v>25008</v>
      </c>
    </row>
    <row r="2479" spans="21:35" x14ac:dyDescent="0.3">
      <c r="U2479" s="63">
        <v>3628</v>
      </c>
      <c r="V2479" s="63">
        <v>5</v>
      </c>
      <c r="W2479" s="63" t="s">
        <v>17506</v>
      </c>
      <c r="X2479" s="63">
        <v>7</v>
      </c>
      <c r="Y2479" s="63" t="s">
        <v>3094</v>
      </c>
      <c r="Z2479" s="63">
        <v>7202</v>
      </c>
      <c r="AA2479" s="63" t="s">
        <v>3648</v>
      </c>
      <c r="AB2479" s="63">
        <v>2</v>
      </c>
      <c r="AC2479" s="63" t="s">
        <v>1364</v>
      </c>
      <c r="AD2479" s="63" t="s">
        <v>17423</v>
      </c>
      <c r="AG2479" s="72">
        <v>8019787</v>
      </c>
      <c r="AH2479" s="1" t="s">
        <v>23523</v>
      </c>
      <c r="AI2479" s="1" t="s">
        <v>23524</v>
      </c>
    </row>
    <row r="2480" spans="21:35" x14ac:dyDescent="0.3">
      <c r="U2480" s="63">
        <v>3629</v>
      </c>
      <c r="V2480" s="63">
        <v>3</v>
      </c>
      <c r="W2480" s="63" t="s">
        <v>1806</v>
      </c>
      <c r="X2480" s="63">
        <v>7</v>
      </c>
      <c r="Y2480" s="63" t="s">
        <v>3094</v>
      </c>
      <c r="Z2480" s="63">
        <v>7202</v>
      </c>
      <c r="AA2480" s="63" t="s">
        <v>3648</v>
      </c>
      <c r="AB2480" s="63">
        <v>2</v>
      </c>
      <c r="AC2480" s="63" t="s">
        <v>1364</v>
      </c>
      <c r="AD2480" s="63" t="s">
        <v>17421</v>
      </c>
      <c r="AG2480" s="63">
        <v>8020567</v>
      </c>
      <c r="AH2480" s="63" t="s">
        <v>25275</v>
      </c>
      <c r="AI2480" s="63" t="s">
        <v>25276</v>
      </c>
    </row>
    <row r="2481" spans="21:35" x14ac:dyDescent="0.3">
      <c r="U2481" s="63">
        <v>3630</v>
      </c>
      <c r="V2481" s="63">
        <v>7</v>
      </c>
      <c r="W2481" s="63" t="s">
        <v>3655</v>
      </c>
      <c r="X2481" s="63">
        <v>7</v>
      </c>
      <c r="Y2481" s="63" t="s">
        <v>3094</v>
      </c>
      <c r="Z2481" s="63">
        <v>7202</v>
      </c>
      <c r="AA2481" s="63" t="s">
        <v>3648</v>
      </c>
      <c r="AB2481" s="63">
        <v>2</v>
      </c>
      <c r="AC2481" s="63" t="s">
        <v>1364</v>
      </c>
      <c r="AD2481" s="63" t="s">
        <v>17421</v>
      </c>
      <c r="AG2481">
        <v>8021036</v>
      </c>
      <c r="AH2481" t="s">
        <v>25307</v>
      </c>
      <c r="AI2481" t="s">
        <v>25308</v>
      </c>
    </row>
    <row r="2482" spans="21:35" x14ac:dyDescent="0.3">
      <c r="U2482" s="63">
        <v>3631</v>
      </c>
      <c r="V2482" s="63">
        <v>5</v>
      </c>
      <c r="W2482" s="63" t="s">
        <v>3656</v>
      </c>
      <c r="X2482" s="63">
        <v>7</v>
      </c>
      <c r="Y2482" s="63" t="s">
        <v>3094</v>
      </c>
      <c r="Z2482" s="63">
        <v>7202</v>
      </c>
      <c r="AA2482" s="63" t="s">
        <v>3648</v>
      </c>
      <c r="AB2482" s="63">
        <v>2</v>
      </c>
      <c r="AC2482" s="63" t="s">
        <v>1364</v>
      </c>
      <c r="AD2482" s="63" t="s">
        <v>17421</v>
      </c>
      <c r="AG2482" s="63">
        <v>8022166</v>
      </c>
      <c r="AH2482" s="63" t="s">
        <v>27157</v>
      </c>
      <c r="AI2482" s="63" t="s">
        <v>27158</v>
      </c>
    </row>
    <row r="2483" spans="21:35" x14ac:dyDescent="0.3">
      <c r="U2483" s="63">
        <v>3632</v>
      </c>
      <c r="V2483" s="63">
        <v>3</v>
      </c>
      <c r="W2483" s="63" t="s">
        <v>3657</v>
      </c>
      <c r="X2483" s="63">
        <v>7</v>
      </c>
      <c r="Y2483" s="63" t="s">
        <v>3094</v>
      </c>
      <c r="Z2483" s="63">
        <v>7202</v>
      </c>
      <c r="AA2483" s="63" t="s">
        <v>3648</v>
      </c>
      <c r="AB2483" s="63">
        <v>2</v>
      </c>
      <c r="AC2483" s="63" t="s">
        <v>1364</v>
      </c>
      <c r="AD2483" s="63" t="s">
        <v>17421</v>
      </c>
      <c r="AG2483" s="72">
        <v>8022888</v>
      </c>
      <c r="AH2483" s="1" t="s">
        <v>24403</v>
      </c>
      <c r="AI2483" s="1" t="s">
        <v>24404</v>
      </c>
    </row>
    <row r="2484" spans="21:35" x14ac:dyDescent="0.3">
      <c r="U2484" s="63">
        <v>3633</v>
      </c>
      <c r="V2484" s="63">
        <v>1</v>
      </c>
      <c r="W2484" s="63" t="s">
        <v>3658</v>
      </c>
      <c r="X2484" s="63">
        <v>7</v>
      </c>
      <c r="Y2484" s="63" t="s">
        <v>3094</v>
      </c>
      <c r="Z2484" s="63">
        <v>7202</v>
      </c>
      <c r="AA2484" s="63" t="s">
        <v>3648</v>
      </c>
      <c r="AB2484" s="63">
        <v>2</v>
      </c>
      <c r="AC2484" s="63" t="s">
        <v>1364</v>
      </c>
      <c r="AD2484" s="63" t="s">
        <v>17421</v>
      </c>
      <c r="AG2484" s="72">
        <v>8026238</v>
      </c>
      <c r="AH2484" s="1" t="s">
        <v>22983</v>
      </c>
      <c r="AI2484" s="1" t="s">
        <v>22984</v>
      </c>
    </row>
    <row r="2485" spans="21:35" x14ac:dyDescent="0.3">
      <c r="U2485" s="63">
        <v>3635</v>
      </c>
      <c r="V2485" s="63">
        <v>8</v>
      </c>
      <c r="W2485" s="63" t="s">
        <v>3188</v>
      </c>
      <c r="X2485" s="63">
        <v>7</v>
      </c>
      <c r="Y2485" s="63" t="s">
        <v>3094</v>
      </c>
      <c r="Z2485" s="63">
        <v>7202</v>
      </c>
      <c r="AA2485" s="63" t="s">
        <v>3648</v>
      </c>
      <c r="AB2485" s="63">
        <v>2</v>
      </c>
      <c r="AC2485" s="63" t="s">
        <v>1364</v>
      </c>
      <c r="AD2485" s="63" t="s">
        <v>17423</v>
      </c>
      <c r="AG2485" s="72">
        <v>8028229</v>
      </c>
      <c r="AH2485" s="1" t="s">
        <v>24969</v>
      </c>
      <c r="AI2485" s="1" t="s">
        <v>24970</v>
      </c>
    </row>
    <row r="2486" spans="21:35" x14ac:dyDescent="0.3">
      <c r="U2486" s="63">
        <v>3636</v>
      </c>
      <c r="V2486" s="63">
        <v>6</v>
      </c>
      <c r="W2486" s="63" t="s">
        <v>3659</v>
      </c>
      <c r="X2486" s="63">
        <v>7</v>
      </c>
      <c r="Y2486" s="63" t="s">
        <v>3094</v>
      </c>
      <c r="Z2486" s="63">
        <v>7202</v>
      </c>
      <c r="AA2486" s="63" t="s">
        <v>3648</v>
      </c>
      <c r="AB2486" s="63">
        <v>2</v>
      </c>
      <c r="AC2486" s="63" t="s">
        <v>1364</v>
      </c>
      <c r="AD2486" s="63" t="s">
        <v>17421</v>
      </c>
      <c r="AG2486" s="72">
        <v>8029479</v>
      </c>
      <c r="AH2486" s="1" t="s">
        <v>23727</v>
      </c>
      <c r="AI2486" s="1" t="s">
        <v>23728</v>
      </c>
    </row>
    <row r="2487" spans="21:35" x14ac:dyDescent="0.3">
      <c r="U2487" s="63">
        <v>3637</v>
      </c>
      <c r="V2487" s="63">
        <v>4</v>
      </c>
      <c r="W2487" s="63" t="s">
        <v>3118</v>
      </c>
      <c r="X2487" s="63">
        <v>7</v>
      </c>
      <c r="Y2487" s="63" t="s">
        <v>3094</v>
      </c>
      <c r="Z2487" s="63">
        <v>7202</v>
      </c>
      <c r="AA2487" s="63" t="s">
        <v>3648</v>
      </c>
      <c r="AB2487" s="63">
        <v>2</v>
      </c>
      <c r="AC2487" s="63" t="s">
        <v>1364</v>
      </c>
      <c r="AD2487" s="63" t="s">
        <v>17423</v>
      </c>
      <c r="AG2487">
        <v>8030393</v>
      </c>
      <c r="AH2487" t="s">
        <v>26071</v>
      </c>
      <c r="AI2487" t="s">
        <v>26072</v>
      </c>
    </row>
    <row r="2488" spans="21:35" x14ac:dyDescent="0.3">
      <c r="U2488" s="63">
        <v>3638</v>
      </c>
      <c r="V2488" s="63">
        <v>2</v>
      </c>
      <c r="W2488" s="63" t="s">
        <v>3660</v>
      </c>
      <c r="X2488" s="63">
        <v>16</v>
      </c>
      <c r="Y2488" s="63" t="s">
        <v>3661</v>
      </c>
      <c r="Z2488" s="63">
        <v>16101</v>
      </c>
      <c r="AA2488" s="63" t="s">
        <v>3662</v>
      </c>
      <c r="AB2488" s="63">
        <v>2</v>
      </c>
      <c r="AC2488" s="63" t="s">
        <v>1364</v>
      </c>
      <c r="AD2488" s="63" t="s">
        <v>17421</v>
      </c>
      <c r="AG2488" s="72">
        <v>8031063</v>
      </c>
      <c r="AH2488" s="1" t="s">
        <v>23399</v>
      </c>
      <c r="AI2488" s="1" t="s">
        <v>23400</v>
      </c>
    </row>
    <row r="2489" spans="21:35" x14ac:dyDescent="0.3">
      <c r="U2489" s="63">
        <v>3639</v>
      </c>
      <c r="V2489" s="63">
        <v>0</v>
      </c>
      <c r="W2489" s="63" t="s">
        <v>3663</v>
      </c>
      <c r="X2489" s="63">
        <v>16</v>
      </c>
      <c r="Y2489" s="63" t="s">
        <v>3661</v>
      </c>
      <c r="Z2489" s="63">
        <v>16101</v>
      </c>
      <c r="AA2489" s="63" t="s">
        <v>3662</v>
      </c>
      <c r="AB2489" s="63">
        <v>2</v>
      </c>
      <c r="AC2489" s="63" t="s">
        <v>1364</v>
      </c>
      <c r="AD2489" s="63" t="s">
        <v>17421</v>
      </c>
      <c r="AG2489" s="72">
        <v>8031194</v>
      </c>
      <c r="AH2489" s="1" t="s">
        <v>24307</v>
      </c>
      <c r="AI2489" s="1" t="s">
        <v>24308</v>
      </c>
    </row>
    <row r="2490" spans="21:35" x14ac:dyDescent="0.3">
      <c r="U2490" s="63">
        <v>3640</v>
      </c>
      <c r="V2490" s="63">
        <v>4</v>
      </c>
      <c r="W2490" s="63" t="s">
        <v>3664</v>
      </c>
      <c r="X2490" s="63">
        <v>16</v>
      </c>
      <c r="Y2490" s="63" t="s">
        <v>3661</v>
      </c>
      <c r="Z2490" s="63">
        <v>16101</v>
      </c>
      <c r="AA2490" s="63" t="s">
        <v>3662</v>
      </c>
      <c r="AB2490" s="63">
        <v>5</v>
      </c>
      <c r="AC2490" s="63" t="s">
        <v>1336</v>
      </c>
      <c r="AD2490" s="63" t="s">
        <v>17421</v>
      </c>
      <c r="AG2490">
        <v>8031772</v>
      </c>
      <c r="AH2490" t="s">
        <v>25581</v>
      </c>
      <c r="AI2490" t="s">
        <v>25582</v>
      </c>
    </row>
    <row r="2491" spans="21:35" x14ac:dyDescent="0.3">
      <c r="U2491" s="63">
        <v>3641</v>
      </c>
      <c r="V2491" s="63">
        <v>2</v>
      </c>
      <c r="W2491" s="63" t="s">
        <v>3665</v>
      </c>
      <c r="X2491" s="63">
        <v>16</v>
      </c>
      <c r="Y2491" s="63" t="s">
        <v>3661</v>
      </c>
      <c r="Z2491" s="63">
        <v>16101</v>
      </c>
      <c r="AA2491" s="63" t="s">
        <v>3662</v>
      </c>
      <c r="AB2491" s="63">
        <v>5</v>
      </c>
      <c r="AC2491" s="63" t="s">
        <v>1336</v>
      </c>
      <c r="AD2491" s="63" t="s">
        <v>17421</v>
      </c>
      <c r="AG2491">
        <v>8031773</v>
      </c>
      <c r="AH2491" t="s">
        <v>26795</v>
      </c>
      <c r="AI2491" t="s">
        <v>26796</v>
      </c>
    </row>
    <row r="2492" spans="21:35" x14ac:dyDescent="0.3">
      <c r="U2492" s="63">
        <v>3642</v>
      </c>
      <c r="V2492" s="63">
        <v>0</v>
      </c>
      <c r="W2492" s="63" t="s">
        <v>3666</v>
      </c>
      <c r="X2492" s="63">
        <v>16</v>
      </c>
      <c r="Y2492" s="63" t="s">
        <v>3661</v>
      </c>
      <c r="Z2492" s="63">
        <v>16101</v>
      </c>
      <c r="AA2492" s="63" t="s">
        <v>3662</v>
      </c>
      <c r="AB2492" s="63">
        <v>5</v>
      </c>
      <c r="AC2492" s="63" t="s">
        <v>1336</v>
      </c>
      <c r="AD2492" s="63" t="s">
        <v>17421</v>
      </c>
      <c r="AG2492">
        <v>8032322</v>
      </c>
      <c r="AH2492" t="s">
        <v>25753</v>
      </c>
      <c r="AI2492" t="s">
        <v>25754</v>
      </c>
    </row>
    <row r="2493" spans="21:35" x14ac:dyDescent="0.3">
      <c r="U2493" s="63">
        <v>3643</v>
      </c>
      <c r="V2493" s="63">
        <v>9</v>
      </c>
      <c r="W2493" s="63" t="s">
        <v>3667</v>
      </c>
      <c r="X2493" s="63">
        <v>16</v>
      </c>
      <c r="Y2493" s="63" t="s">
        <v>3661</v>
      </c>
      <c r="Z2493" s="63">
        <v>16101</v>
      </c>
      <c r="AA2493" s="63" t="s">
        <v>3662</v>
      </c>
      <c r="AB2493" s="63">
        <v>2</v>
      </c>
      <c r="AC2493" s="63" t="s">
        <v>1364</v>
      </c>
      <c r="AD2493" s="63" t="s">
        <v>17421</v>
      </c>
      <c r="AG2493" s="72">
        <v>8033281</v>
      </c>
      <c r="AH2493" s="1" t="s">
        <v>22331</v>
      </c>
      <c r="AI2493" s="1" t="s">
        <v>22332</v>
      </c>
    </row>
    <row r="2494" spans="21:35" x14ac:dyDescent="0.3">
      <c r="U2494" s="63">
        <v>3644</v>
      </c>
      <c r="V2494" s="63">
        <v>7</v>
      </c>
      <c r="W2494" s="63" t="s">
        <v>3668</v>
      </c>
      <c r="X2494" s="63">
        <v>16</v>
      </c>
      <c r="Y2494" s="63" t="s">
        <v>3661</v>
      </c>
      <c r="Z2494" s="63">
        <v>16101</v>
      </c>
      <c r="AA2494" s="63" t="s">
        <v>3662</v>
      </c>
      <c r="AB2494" s="63">
        <v>2</v>
      </c>
      <c r="AC2494" s="63" t="s">
        <v>1364</v>
      </c>
      <c r="AD2494" s="63" t="s">
        <v>17421</v>
      </c>
      <c r="AG2494" s="72">
        <v>8033563</v>
      </c>
      <c r="AH2494" s="1" t="s">
        <v>24171</v>
      </c>
      <c r="AI2494" s="1" t="s">
        <v>24172</v>
      </c>
    </row>
    <row r="2495" spans="21:35" x14ac:dyDescent="0.3">
      <c r="U2495" s="63">
        <v>3645</v>
      </c>
      <c r="V2495" s="63">
        <v>5</v>
      </c>
      <c r="W2495" s="63" t="s">
        <v>3669</v>
      </c>
      <c r="X2495" s="63">
        <v>16</v>
      </c>
      <c r="Y2495" s="63" t="s">
        <v>3661</v>
      </c>
      <c r="Z2495" s="63">
        <v>16101</v>
      </c>
      <c r="AA2495" s="63" t="s">
        <v>3662</v>
      </c>
      <c r="AB2495" s="63">
        <v>2</v>
      </c>
      <c r="AC2495" s="63" t="s">
        <v>1364</v>
      </c>
      <c r="AD2495" s="63" t="s">
        <v>17421</v>
      </c>
      <c r="AG2495">
        <v>8034532</v>
      </c>
      <c r="AH2495" t="s">
        <v>28112</v>
      </c>
      <c r="AI2495" t="s">
        <v>28113</v>
      </c>
    </row>
    <row r="2496" spans="21:35" x14ac:dyDescent="0.3">
      <c r="U2496" s="63">
        <v>3649</v>
      </c>
      <c r="V2496" s="63">
        <v>8</v>
      </c>
      <c r="W2496" s="63" t="s">
        <v>3670</v>
      </c>
      <c r="X2496" s="63">
        <v>16</v>
      </c>
      <c r="Y2496" s="63" t="s">
        <v>3661</v>
      </c>
      <c r="Z2496" s="63">
        <v>16101</v>
      </c>
      <c r="AA2496" s="63" t="s">
        <v>3662</v>
      </c>
      <c r="AB2496" s="63">
        <v>2</v>
      </c>
      <c r="AC2496" s="63" t="s">
        <v>1364</v>
      </c>
      <c r="AD2496" s="63" t="s">
        <v>17421</v>
      </c>
      <c r="AG2496">
        <v>8034922</v>
      </c>
      <c r="AH2496" t="s">
        <v>26303</v>
      </c>
      <c r="AI2496" t="s">
        <v>26304</v>
      </c>
    </row>
    <row r="2497" spans="21:35" x14ac:dyDescent="0.3">
      <c r="U2497" s="63">
        <v>3650</v>
      </c>
      <c r="V2497" s="63">
        <v>1</v>
      </c>
      <c r="W2497" s="63" t="s">
        <v>3671</v>
      </c>
      <c r="X2497" s="63">
        <v>16</v>
      </c>
      <c r="Y2497" s="63" t="s">
        <v>3661</v>
      </c>
      <c r="Z2497" s="63">
        <v>16101</v>
      </c>
      <c r="AA2497" s="63" t="s">
        <v>3662</v>
      </c>
      <c r="AB2497" s="63">
        <v>2</v>
      </c>
      <c r="AC2497" s="63" t="s">
        <v>1364</v>
      </c>
      <c r="AD2497" s="63" t="s">
        <v>17421</v>
      </c>
      <c r="AG2497">
        <v>8035353</v>
      </c>
      <c r="AH2497" t="s">
        <v>28124</v>
      </c>
      <c r="AI2497" t="s">
        <v>28125</v>
      </c>
    </row>
    <row r="2498" spans="21:35" x14ac:dyDescent="0.3">
      <c r="U2498" s="63">
        <v>3656</v>
      </c>
      <c r="V2498" s="63">
        <v>0</v>
      </c>
      <c r="W2498" s="63" t="s">
        <v>3672</v>
      </c>
      <c r="X2498" s="63">
        <v>16</v>
      </c>
      <c r="Y2498" s="63" t="s">
        <v>3661</v>
      </c>
      <c r="Z2498" s="63">
        <v>16103</v>
      </c>
      <c r="AA2498" s="63" t="s">
        <v>3673</v>
      </c>
      <c r="AB2498" s="63">
        <v>2</v>
      </c>
      <c r="AC2498" s="63" t="s">
        <v>1364</v>
      </c>
      <c r="AD2498" s="63" t="s">
        <v>17421</v>
      </c>
      <c r="AG2498" s="63">
        <v>8035365</v>
      </c>
      <c r="AH2498" s="63" t="s">
        <v>25825</v>
      </c>
      <c r="AI2498" s="63" t="s">
        <v>25826</v>
      </c>
    </row>
    <row r="2499" spans="21:35" x14ac:dyDescent="0.3">
      <c r="U2499" s="63">
        <v>3657</v>
      </c>
      <c r="V2499" s="63">
        <v>9</v>
      </c>
      <c r="W2499" s="63" t="s">
        <v>3674</v>
      </c>
      <c r="X2499" s="63">
        <v>16</v>
      </c>
      <c r="Y2499" s="63" t="s">
        <v>3661</v>
      </c>
      <c r="Z2499" s="63">
        <v>16101</v>
      </c>
      <c r="AA2499" s="63" t="s">
        <v>3662</v>
      </c>
      <c r="AB2499" s="63">
        <v>2</v>
      </c>
      <c r="AC2499" s="63" t="s">
        <v>1364</v>
      </c>
      <c r="AD2499" s="63" t="s">
        <v>17421</v>
      </c>
      <c r="AG2499" s="72">
        <v>8035819</v>
      </c>
      <c r="AH2499" s="1" t="s">
        <v>24349</v>
      </c>
      <c r="AI2499" s="1" t="s">
        <v>24350</v>
      </c>
    </row>
    <row r="2500" spans="21:35" x14ac:dyDescent="0.3">
      <c r="U2500" s="63">
        <v>3659</v>
      </c>
      <c r="V2500" s="63">
        <v>5</v>
      </c>
      <c r="W2500" s="63" t="s">
        <v>3675</v>
      </c>
      <c r="X2500" s="63">
        <v>16</v>
      </c>
      <c r="Y2500" s="63" t="s">
        <v>3661</v>
      </c>
      <c r="Z2500" s="63">
        <v>16101</v>
      </c>
      <c r="AA2500" s="63" t="s">
        <v>3662</v>
      </c>
      <c r="AB2500" s="63">
        <v>2</v>
      </c>
      <c r="AC2500" s="63" t="s">
        <v>1364</v>
      </c>
      <c r="AD2500" s="63" t="s">
        <v>17421</v>
      </c>
      <c r="AG2500" s="63">
        <v>8036172</v>
      </c>
      <c r="AH2500" s="63" t="s">
        <v>26519</v>
      </c>
      <c r="AI2500" s="63" t="s">
        <v>26520</v>
      </c>
    </row>
    <row r="2501" spans="21:35" x14ac:dyDescent="0.3">
      <c r="U2501" s="63">
        <v>3660</v>
      </c>
      <c r="V2501" s="63">
        <v>9</v>
      </c>
      <c r="W2501" s="63" t="s">
        <v>1271</v>
      </c>
      <c r="X2501" s="63">
        <v>16</v>
      </c>
      <c r="Y2501" s="63" t="s">
        <v>3661</v>
      </c>
      <c r="Z2501" s="63">
        <v>16101</v>
      </c>
      <c r="AA2501" s="63" t="s">
        <v>3662</v>
      </c>
      <c r="AB2501" s="63">
        <v>2</v>
      </c>
      <c r="AC2501" s="63" t="s">
        <v>1364</v>
      </c>
      <c r="AD2501" s="63" t="s">
        <v>17421</v>
      </c>
      <c r="AG2501" s="63">
        <v>8037521</v>
      </c>
      <c r="AH2501" s="63" t="s">
        <v>25241</v>
      </c>
      <c r="AI2501" s="63" t="s">
        <v>25242</v>
      </c>
    </row>
    <row r="2502" spans="21:35" x14ac:dyDescent="0.3">
      <c r="U2502" s="63">
        <v>3661</v>
      </c>
      <c r="V2502" s="63">
        <v>7</v>
      </c>
      <c r="W2502" s="63" t="s">
        <v>7484</v>
      </c>
      <c r="X2502" s="63">
        <v>16</v>
      </c>
      <c r="Y2502" s="63" t="s">
        <v>3661</v>
      </c>
      <c r="Z2502" s="63">
        <v>16101</v>
      </c>
      <c r="AA2502" s="63" t="s">
        <v>3662</v>
      </c>
      <c r="AB2502" s="63">
        <v>2</v>
      </c>
      <c r="AC2502" s="63" t="s">
        <v>1364</v>
      </c>
      <c r="AD2502" s="63" t="s">
        <v>17423</v>
      </c>
      <c r="AG2502">
        <v>8037613</v>
      </c>
      <c r="AH2502" t="s">
        <v>25763</v>
      </c>
      <c r="AI2502" t="s">
        <v>25764</v>
      </c>
    </row>
    <row r="2503" spans="21:35" x14ac:dyDescent="0.3">
      <c r="U2503" s="63">
        <v>3662</v>
      </c>
      <c r="V2503" s="63">
        <v>5</v>
      </c>
      <c r="W2503" s="63" t="s">
        <v>3676</v>
      </c>
      <c r="X2503" s="63">
        <v>16</v>
      </c>
      <c r="Y2503" s="63" t="s">
        <v>3661</v>
      </c>
      <c r="Z2503" s="63">
        <v>16101</v>
      </c>
      <c r="AA2503" s="63" t="s">
        <v>3662</v>
      </c>
      <c r="AB2503" s="63">
        <v>2</v>
      </c>
      <c r="AC2503" s="63" t="s">
        <v>1364</v>
      </c>
      <c r="AD2503" s="63" t="s">
        <v>17421</v>
      </c>
      <c r="AG2503" s="63">
        <v>8038184</v>
      </c>
      <c r="AH2503" s="63" t="s">
        <v>25781</v>
      </c>
      <c r="AI2503" s="63" t="s">
        <v>25782</v>
      </c>
    </row>
    <row r="2504" spans="21:35" x14ac:dyDescent="0.3">
      <c r="U2504" s="63">
        <v>3663</v>
      </c>
      <c r="V2504" s="63">
        <v>3</v>
      </c>
      <c r="W2504" s="63" t="s">
        <v>2384</v>
      </c>
      <c r="X2504" s="63">
        <v>16</v>
      </c>
      <c r="Y2504" s="63" t="s">
        <v>3661</v>
      </c>
      <c r="Z2504" s="63">
        <v>16101</v>
      </c>
      <c r="AA2504" s="63" t="s">
        <v>3662</v>
      </c>
      <c r="AB2504" s="63">
        <v>2</v>
      </c>
      <c r="AC2504" s="63" t="s">
        <v>1364</v>
      </c>
      <c r="AD2504" s="63" t="s">
        <v>17421</v>
      </c>
      <c r="AG2504" s="72">
        <v>8042005</v>
      </c>
      <c r="AH2504" s="1" t="s">
        <v>23767</v>
      </c>
      <c r="AI2504" s="1" t="s">
        <v>23768</v>
      </c>
    </row>
    <row r="2505" spans="21:35" x14ac:dyDescent="0.3">
      <c r="U2505" s="63">
        <v>3664</v>
      </c>
      <c r="V2505" s="63">
        <v>1</v>
      </c>
      <c r="W2505" s="63" t="s">
        <v>3677</v>
      </c>
      <c r="X2505" s="63">
        <v>16</v>
      </c>
      <c r="Y2505" s="63" t="s">
        <v>3661</v>
      </c>
      <c r="Z2505" s="63">
        <v>16101</v>
      </c>
      <c r="AA2505" s="63" t="s">
        <v>3662</v>
      </c>
      <c r="AB2505" s="63">
        <v>2</v>
      </c>
      <c r="AC2505" s="63" t="s">
        <v>1364</v>
      </c>
      <c r="AD2505" s="63" t="s">
        <v>17421</v>
      </c>
      <c r="AG2505" s="72">
        <v>8042179</v>
      </c>
      <c r="AH2505" s="1" t="s">
        <v>22753</v>
      </c>
      <c r="AI2505" s="1" t="s">
        <v>22754</v>
      </c>
    </row>
    <row r="2506" spans="21:35" x14ac:dyDescent="0.3">
      <c r="U2506" s="63">
        <v>3666</v>
      </c>
      <c r="V2506" s="63">
        <v>8</v>
      </c>
      <c r="W2506" s="63" t="s">
        <v>3678</v>
      </c>
      <c r="X2506" s="63">
        <v>16</v>
      </c>
      <c r="Y2506" s="63" t="s">
        <v>3661</v>
      </c>
      <c r="Z2506" s="63">
        <v>16101</v>
      </c>
      <c r="AA2506" s="63" t="s">
        <v>3662</v>
      </c>
      <c r="AB2506" s="63">
        <v>2</v>
      </c>
      <c r="AC2506" s="63" t="s">
        <v>1364</v>
      </c>
      <c r="AD2506" s="63" t="s">
        <v>17421</v>
      </c>
      <c r="AG2506" s="72">
        <v>8043143</v>
      </c>
      <c r="AH2506" s="1" t="s">
        <v>23641</v>
      </c>
      <c r="AI2506" s="1" t="s">
        <v>23642</v>
      </c>
    </row>
    <row r="2507" spans="21:35" x14ac:dyDescent="0.3">
      <c r="U2507" s="63">
        <v>3667</v>
      </c>
      <c r="V2507" s="63">
        <v>6</v>
      </c>
      <c r="W2507" s="63" t="s">
        <v>3679</v>
      </c>
      <c r="X2507" s="63">
        <v>16</v>
      </c>
      <c r="Y2507" s="63" t="s">
        <v>3661</v>
      </c>
      <c r="Z2507" s="63">
        <v>16101</v>
      </c>
      <c r="AA2507" s="63" t="s">
        <v>3662</v>
      </c>
      <c r="AB2507" s="63">
        <v>2</v>
      </c>
      <c r="AC2507" s="63" t="s">
        <v>1364</v>
      </c>
      <c r="AD2507" s="63" t="s">
        <v>17421</v>
      </c>
      <c r="AG2507">
        <v>8045326</v>
      </c>
      <c r="AH2507" t="s">
        <v>25821</v>
      </c>
      <c r="AI2507" t="s">
        <v>25822</v>
      </c>
    </row>
    <row r="2508" spans="21:35" x14ac:dyDescent="0.3">
      <c r="U2508" s="63">
        <v>3668</v>
      </c>
      <c r="V2508" s="63">
        <v>4</v>
      </c>
      <c r="W2508" s="63" t="s">
        <v>3101</v>
      </c>
      <c r="X2508" s="63">
        <v>16</v>
      </c>
      <c r="Y2508" s="63" t="s">
        <v>3661</v>
      </c>
      <c r="Z2508" s="63">
        <v>16101</v>
      </c>
      <c r="AA2508" s="63" t="s">
        <v>3662</v>
      </c>
      <c r="AB2508" s="63">
        <v>2</v>
      </c>
      <c r="AC2508" s="63" t="s">
        <v>1364</v>
      </c>
      <c r="AD2508" s="63" t="s">
        <v>17421</v>
      </c>
      <c r="AG2508" s="72">
        <v>8046365</v>
      </c>
      <c r="AH2508" s="1" t="s">
        <v>23881</v>
      </c>
      <c r="AI2508" s="1" t="s">
        <v>23882</v>
      </c>
    </row>
    <row r="2509" spans="21:35" x14ac:dyDescent="0.3">
      <c r="U2509" s="63">
        <v>3669</v>
      </c>
      <c r="V2509" s="63">
        <v>2</v>
      </c>
      <c r="W2509" s="63" t="s">
        <v>3680</v>
      </c>
      <c r="X2509" s="63">
        <v>16</v>
      </c>
      <c r="Y2509" s="63" t="s">
        <v>3661</v>
      </c>
      <c r="Z2509" s="63">
        <v>16101</v>
      </c>
      <c r="AA2509" s="63" t="s">
        <v>3662</v>
      </c>
      <c r="AB2509" s="63">
        <v>2</v>
      </c>
      <c r="AC2509" s="63" t="s">
        <v>1364</v>
      </c>
      <c r="AD2509" s="63" t="s">
        <v>17421</v>
      </c>
      <c r="AG2509" s="72">
        <v>8047560</v>
      </c>
      <c r="AH2509" s="1" t="s">
        <v>23705</v>
      </c>
      <c r="AI2509" s="1" t="s">
        <v>23706</v>
      </c>
    </row>
    <row r="2510" spans="21:35" x14ac:dyDescent="0.3">
      <c r="U2510" s="63">
        <v>3670</v>
      </c>
      <c r="V2510" s="63">
        <v>6</v>
      </c>
      <c r="W2510" s="63" t="s">
        <v>3681</v>
      </c>
      <c r="X2510" s="63">
        <v>16</v>
      </c>
      <c r="Y2510" s="63" t="s">
        <v>3661</v>
      </c>
      <c r="Z2510" s="63">
        <v>16101</v>
      </c>
      <c r="AA2510" s="63" t="s">
        <v>3662</v>
      </c>
      <c r="AB2510" s="63">
        <v>2</v>
      </c>
      <c r="AC2510" s="63" t="s">
        <v>1364</v>
      </c>
      <c r="AD2510" s="63" t="s">
        <v>17421</v>
      </c>
      <c r="AG2510" s="72">
        <v>8050038</v>
      </c>
      <c r="AH2510" s="1" t="s">
        <v>23849</v>
      </c>
      <c r="AI2510" s="1" t="s">
        <v>23850</v>
      </c>
    </row>
    <row r="2511" spans="21:35" x14ac:dyDescent="0.3">
      <c r="U2511" s="63">
        <v>3671</v>
      </c>
      <c r="V2511" s="63">
        <v>4</v>
      </c>
      <c r="W2511" s="63" t="s">
        <v>3682</v>
      </c>
      <c r="X2511" s="63">
        <v>16</v>
      </c>
      <c r="Y2511" s="63" t="s">
        <v>3661</v>
      </c>
      <c r="Z2511" s="63">
        <v>16101</v>
      </c>
      <c r="AA2511" s="63" t="s">
        <v>3662</v>
      </c>
      <c r="AB2511" s="63">
        <v>2</v>
      </c>
      <c r="AC2511" s="63" t="s">
        <v>1364</v>
      </c>
      <c r="AD2511" s="63" t="s">
        <v>17421</v>
      </c>
      <c r="AG2511">
        <v>8050241</v>
      </c>
      <c r="AH2511" t="s">
        <v>27644</v>
      </c>
      <c r="AI2511" t="s">
        <v>27645</v>
      </c>
    </row>
    <row r="2512" spans="21:35" x14ac:dyDescent="0.3">
      <c r="U2512" s="63">
        <v>3672</v>
      </c>
      <c r="V2512" s="63">
        <v>2</v>
      </c>
      <c r="W2512" s="63" t="s">
        <v>3683</v>
      </c>
      <c r="X2512" s="63">
        <v>16</v>
      </c>
      <c r="Y2512" s="63" t="s">
        <v>3661</v>
      </c>
      <c r="Z2512" s="63">
        <v>16101</v>
      </c>
      <c r="AA2512" s="63" t="s">
        <v>3662</v>
      </c>
      <c r="AB2512" s="63">
        <v>2</v>
      </c>
      <c r="AC2512" s="63" t="s">
        <v>1364</v>
      </c>
      <c r="AD2512" s="63" t="s">
        <v>17421</v>
      </c>
      <c r="AG2512">
        <v>8050672</v>
      </c>
      <c r="AH2512" t="s">
        <v>27510</v>
      </c>
      <c r="AI2512" t="s">
        <v>27511</v>
      </c>
    </row>
    <row r="2513" spans="21:35" x14ac:dyDescent="0.3">
      <c r="U2513" s="63">
        <v>3673</v>
      </c>
      <c r="V2513" s="63">
        <v>0</v>
      </c>
      <c r="W2513" s="63" t="s">
        <v>3684</v>
      </c>
      <c r="X2513" s="63">
        <v>16</v>
      </c>
      <c r="Y2513" s="63" t="s">
        <v>3661</v>
      </c>
      <c r="Z2513" s="63">
        <v>16101</v>
      </c>
      <c r="AA2513" s="63" t="s">
        <v>3662</v>
      </c>
      <c r="AB2513" s="63">
        <v>2</v>
      </c>
      <c r="AC2513" s="63" t="s">
        <v>1364</v>
      </c>
      <c r="AD2513" s="63" t="s">
        <v>17421</v>
      </c>
      <c r="AG2513" s="72">
        <v>8051253</v>
      </c>
      <c r="AH2513" s="1" t="s">
        <v>21985</v>
      </c>
      <c r="AI2513" s="1" t="s">
        <v>21986</v>
      </c>
    </row>
    <row r="2514" spans="21:35" x14ac:dyDescent="0.3">
      <c r="U2514" s="63">
        <v>3675</v>
      </c>
      <c r="V2514" s="63">
        <v>7</v>
      </c>
      <c r="W2514" s="63" t="s">
        <v>3685</v>
      </c>
      <c r="X2514" s="63">
        <v>16</v>
      </c>
      <c r="Y2514" s="63" t="s">
        <v>3661</v>
      </c>
      <c r="Z2514" s="63">
        <v>16101</v>
      </c>
      <c r="AA2514" s="63" t="s">
        <v>3662</v>
      </c>
      <c r="AB2514" s="63">
        <v>2</v>
      </c>
      <c r="AC2514" s="63" t="s">
        <v>1364</v>
      </c>
      <c r="AD2514" s="63" t="s">
        <v>17421</v>
      </c>
      <c r="AG2514" s="72">
        <v>8051342</v>
      </c>
      <c r="AH2514" s="1" t="s">
        <v>24879</v>
      </c>
      <c r="AI2514" s="1" t="s">
        <v>24880</v>
      </c>
    </row>
    <row r="2515" spans="21:35" x14ac:dyDescent="0.3">
      <c r="U2515" s="63">
        <v>3677</v>
      </c>
      <c r="V2515" s="63">
        <v>3</v>
      </c>
      <c r="W2515" s="63" t="s">
        <v>3686</v>
      </c>
      <c r="X2515" s="63">
        <v>16</v>
      </c>
      <c r="Y2515" s="63" t="s">
        <v>3661</v>
      </c>
      <c r="Z2515" s="63">
        <v>16101</v>
      </c>
      <c r="AA2515" s="63" t="s">
        <v>3662</v>
      </c>
      <c r="AB2515" s="63">
        <v>2</v>
      </c>
      <c r="AC2515" s="63" t="s">
        <v>1364</v>
      </c>
      <c r="AD2515" s="63" t="s">
        <v>17421</v>
      </c>
      <c r="AG2515" s="72">
        <v>8052464</v>
      </c>
      <c r="AH2515" s="1" t="s">
        <v>22689</v>
      </c>
      <c r="AI2515" s="1" t="s">
        <v>22690</v>
      </c>
    </row>
    <row r="2516" spans="21:35" x14ac:dyDescent="0.3">
      <c r="U2516" s="63">
        <v>3678</v>
      </c>
      <c r="V2516" s="63">
        <v>1</v>
      </c>
      <c r="W2516" s="63" t="s">
        <v>3687</v>
      </c>
      <c r="X2516" s="63">
        <v>16</v>
      </c>
      <c r="Y2516" s="63" t="s">
        <v>3661</v>
      </c>
      <c r="Z2516" s="63">
        <v>16101</v>
      </c>
      <c r="AA2516" s="63" t="s">
        <v>3662</v>
      </c>
      <c r="AB2516" s="63">
        <v>2</v>
      </c>
      <c r="AC2516" s="63" t="s">
        <v>1364</v>
      </c>
      <c r="AD2516" s="63" t="s">
        <v>17421</v>
      </c>
      <c r="AG2516">
        <v>8052671</v>
      </c>
      <c r="AH2516" t="s">
        <v>26725</v>
      </c>
      <c r="AI2516" t="s">
        <v>26726</v>
      </c>
    </row>
    <row r="2517" spans="21:35" x14ac:dyDescent="0.3">
      <c r="U2517" s="63">
        <v>3681</v>
      </c>
      <c r="V2517" s="63">
        <v>1</v>
      </c>
      <c r="W2517" s="63" t="s">
        <v>3688</v>
      </c>
      <c r="X2517" s="63">
        <v>16</v>
      </c>
      <c r="Y2517" s="63" t="s">
        <v>3661</v>
      </c>
      <c r="Z2517" s="63">
        <v>16101</v>
      </c>
      <c r="AA2517" s="63" t="s">
        <v>3662</v>
      </c>
      <c r="AB2517" s="63">
        <v>2</v>
      </c>
      <c r="AC2517" s="63" t="s">
        <v>1364</v>
      </c>
      <c r="AD2517" s="63" t="s">
        <v>17421</v>
      </c>
      <c r="AG2517" s="72">
        <v>8053166</v>
      </c>
      <c r="AH2517" s="1" t="s">
        <v>23677</v>
      </c>
      <c r="AI2517" s="1" t="s">
        <v>23678</v>
      </c>
    </row>
    <row r="2518" spans="21:35" x14ac:dyDescent="0.3">
      <c r="U2518" s="63">
        <v>3683</v>
      </c>
      <c r="V2518" s="63">
        <v>8</v>
      </c>
      <c r="W2518" s="63" t="s">
        <v>3689</v>
      </c>
      <c r="X2518" s="63">
        <v>16</v>
      </c>
      <c r="Y2518" s="63" t="s">
        <v>3661</v>
      </c>
      <c r="Z2518" s="63">
        <v>16103</v>
      </c>
      <c r="AA2518" s="63" t="s">
        <v>3673</v>
      </c>
      <c r="AB2518" s="63">
        <v>2</v>
      </c>
      <c r="AC2518" s="63" t="s">
        <v>1364</v>
      </c>
      <c r="AD2518" s="63" t="s">
        <v>17421</v>
      </c>
      <c r="AG2518" s="72">
        <v>8053580</v>
      </c>
      <c r="AH2518" s="1" t="s">
        <v>24147</v>
      </c>
      <c r="AI2518" s="1" t="s">
        <v>24148</v>
      </c>
    </row>
    <row r="2519" spans="21:35" x14ac:dyDescent="0.3">
      <c r="U2519" s="63">
        <v>3684</v>
      </c>
      <c r="V2519" s="63">
        <v>6</v>
      </c>
      <c r="W2519" s="63" t="s">
        <v>17507</v>
      </c>
      <c r="X2519" s="63">
        <v>16</v>
      </c>
      <c r="Y2519" s="63" t="s">
        <v>3661</v>
      </c>
      <c r="Z2519" s="63">
        <v>16101</v>
      </c>
      <c r="AA2519" s="63" t="s">
        <v>3662</v>
      </c>
      <c r="AB2519" s="63">
        <v>2</v>
      </c>
      <c r="AC2519" s="63" t="s">
        <v>1364</v>
      </c>
      <c r="AD2519" s="63" t="s">
        <v>17423</v>
      </c>
      <c r="AG2519" s="63">
        <v>8053588</v>
      </c>
      <c r="AH2519" s="63" t="s">
        <v>28140</v>
      </c>
      <c r="AI2519" s="63" t="s">
        <v>28141</v>
      </c>
    </row>
    <row r="2520" spans="21:35" x14ac:dyDescent="0.3">
      <c r="U2520" s="63">
        <v>3685</v>
      </c>
      <c r="V2520" s="63">
        <v>4</v>
      </c>
      <c r="W2520" s="63" t="s">
        <v>3690</v>
      </c>
      <c r="X2520" s="63">
        <v>16</v>
      </c>
      <c r="Y2520" s="63" t="s">
        <v>3661</v>
      </c>
      <c r="Z2520" s="63">
        <v>16101</v>
      </c>
      <c r="AA2520" s="63" t="s">
        <v>3662</v>
      </c>
      <c r="AB2520" s="63">
        <v>2</v>
      </c>
      <c r="AC2520" s="63" t="s">
        <v>1364</v>
      </c>
      <c r="AD2520" s="63" t="s">
        <v>17421</v>
      </c>
      <c r="AG2520" s="72">
        <v>8054494</v>
      </c>
      <c r="AH2520" s="1" t="s">
        <v>22359</v>
      </c>
      <c r="AI2520" s="1" t="s">
        <v>22360</v>
      </c>
    </row>
    <row r="2521" spans="21:35" x14ac:dyDescent="0.3">
      <c r="U2521" s="63">
        <v>3686</v>
      </c>
      <c r="V2521" s="63">
        <v>2</v>
      </c>
      <c r="W2521" s="63" t="s">
        <v>3691</v>
      </c>
      <c r="X2521" s="63">
        <v>16</v>
      </c>
      <c r="Y2521" s="63" t="s">
        <v>3661</v>
      </c>
      <c r="Z2521" s="63">
        <v>16103</v>
      </c>
      <c r="AA2521" s="63" t="s">
        <v>3673</v>
      </c>
      <c r="AB2521" s="63">
        <v>2</v>
      </c>
      <c r="AC2521" s="63" t="s">
        <v>1364</v>
      </c>
      <c r="AD2521" s="63" t="s">
        <v>17421</v>
      </c>
      <c r="AG2521" s="72">
        <v>8054732</v>
      </c>
      <c r="AH2521" s="1" t="s">
        <v>23057</v>
      </c>
      <c r="AI2521" s="1" t="s">
        <v>23058</v>
      </c>
    </row>
    <row r="2522" spans="21:35" x14ac:dyDescent="0.3">
      <c r="U2522" s="63">
        <v>3687</v>
      </c>
      <c r="V2522" s="63">
        <v>0</v>
      </c>
      <c r="W2522" s="63" t="s">
        <v>3692</v>
      </c>
      <c r="X2522" s="63">
        <v>16</v>
      </c>
      <c r="Y2522" s="63" t="s">
        <v>3661</v>
      </c>
      <c r="Z2522" s="63">
        <v>16305</v>
      </c>
      <c r="AA2522" s="63" t="s">
        <v>3693</v>
      </c>
      <c r="AB2522" s="63">
        <v>2</v>
      </c>
      <c r="AC2522" s="63" t="s">
        <v>1364</v>
      </c>
      <c r="AD2522" s="63" t="s">
        <v>17421</v>
      </c>
      <c r="AG2522">
        <v>8055801</v>
      </c>
      <c r="AH2522" t="s">
        <v>28054</v>
      </c>
      <c r="AI2522" t="s">
        <v>28055</v>
      </c>
    </row>
    <row r="2523" spans="21:35" x14ac:dyDescent="0.3">
      <c r="U2523" s="63">
        <v>3688</v>
      </c>
      <c r="V2523" s="63">
        <v>9</v>
      </c>
      <c r="W2523" s="63" t="s">
        <v>17508</v>
      </c>
      <c r="X2523" s="63">
        <v>16</v>
      </c>
      <c r="Y2523" s="63" t="s">
        <v>3661</v>
      </c>
      <c r="Z2523" s="63">
        <v>16305</v>
      </c>
      <c r="AA2523" s="63" t="s">
        <v>3693</v>
      </c>
      <c r="AB2523" s="63">
        <v>2</v>
      </c>
      <c r="AC2523" s="63" t="s">
        <v>1364</v>
      </c>
      <c r="AD2523" s="63" t="s">
        <v>17423</v>
      </c>
      <c r="AG2523" s="63">
        <v>8055975</v>
      </c>
      <c r="AH2523" s="63" t="s">
        <v>26017</v>
      </c>
      <c r="AI2523" s="63" t="s">
        <v>26018</v>
      </c>
    </row>
    <row r="2524" spans="21:35" x14ac:dyDescent="0.3">
      <c r="U2524" s="63">
        <v>3690</v>
      </c>
      <c r="V2524" s="63">
        <v>0</v>
      </c>
      <c r="W2524" s="63" t="s">
        <v>17509</v>
      </c>
      <c r="X2524" s="63">
        <v>16</v>
      </c>
      <c r="Y2524" s="63" t="s">
        <v>3661</v>
      </c>
      <c r="Z2524" s="63">
        <v>16101</v>
      </c>
      <c r="AA2524" s="63" t="s">
        <v>3662</v>
      </c>
      <c r="AB2524" s="63">
        <v>2</v>
      </c>
      <c r="AC2524" s="63" t="s">
        <v>1364</v>
      </c>
      <c r="AD2524" s="63" t="s">
        <v>17423</v>
      </c>
      <c r="AG2524" s="63">
        <v>8056467</v>
      </c>
      <c r="AH2524" s="63" t="s">
        <v>27592</v>
      </c>
      <c r="AI2524" s="63" t="s">
        <v>27593</v>
      </c>
    </row>
    <row r="2525" spans="21:35" x14ac:dyDescent="0.3">
      <c r="U2525" s="63">
        <v>3691</v>
      </c>
      <c r="V2525" s="63">
        <v>9</v>
      </c>
      <c r="W2525" s="63" t="s">
        <v>1582</v>
      </c>
      <c r="X2525" s="63">
        <v>16</v>
      </c>
      <c r="Y2525" s="63" t="s">
        <v>3661</v>
      </c>
      <c r="Z2525" s="63">
        <v>16101</v>
      </c>
      <c r="AA2525" s="63" t="s">
        <v>3662</v>
      </c>
      <c r="AB2525" s="63">
        <v>2</v>
      </c>
      <c r="AC2525" s="63" t="s">
        <v>1364</v>
      </c>
      <c r="AD2525" s="63" t="s">
        <v>17421</v>
      </c>
      <c r="AG2525" s="63">
        <v>8056500</v>
      </c>
      <c r="AH2525" s="63" t="s">
        <v>27792</v>
      </c>
      <c r="AI2525" s="63" t="s">
        <v>27793</v>
      </c>
    </row>
    <row r="2526" spans="21:35" x14ac:dyDescent="0.3">
      <c r="U2526" s="63">
        <v>3694</v>
      </c>
      <c r="V2526" s="63">
        <v>3</v>
      </c>
      <c r="W2526" s="63" t="s">
        <v>3694</v>
      </c>
      <c r="X2526" s="63">
        <v>16</v>
      </c>
      <c r="Y2526" s="63" t="s">
        <v>3661</v>
      </c>
      <c r="Z2526" s="63">
        <v>16103</v>
      </c>
      <c r="AA2526" s="63" t="s">
        <v>3673</v>
      </c>
      <c r="AB2526" s="63">
        <v>2</v>
      </c>
      <c r="AC2526" s="63" t="s">
        <v>1364</v>
      </c>
      <c r="AD2526" s="63" t="s">
        <v>17421</v>
      </c>
      <c r="AG2526">
        <v>8056699</v>
      </c>
      <c r="AH2526" t="s">
        <v>25333</v>
      </c>
      <c r="AI2526" t="s">
        <v>25334</v>
      </c>
    </row>
    <row r="2527" spans="21:35" x14ac:dyDescent="0.3">
      <c r="U2527" s="63">
        <v>3695</v>
      </c>
      <c r="V2527" s="63">
        <v>1</v>
      </c>
      <c r="W2527" s="63" t="s">
        <v>17510</v>
      </c>
      <c r="X2527" s="63">
        <v>16</v>
      </c>
      <c r="Y2527" s="63" t="s">
        <v>3661</v>
      </c>
      <c r="Z2527" s="63">
        <v>16101</v>
      </c>
      <c r="AA2527" s="63" t="s">
        <v>3662</v>
      </c>
      <c r="AB2527" s="63">
        <v>2</v>
      </c>
      <c r="AC2527" s="63" t="s">
        <v>1364</v>
      </c>
      <c r="AD2527" s="63" t="s">
        <v>17423</v>
      </c>
      <c r="AG2527" s="72">
        <v>8057660</v>
      </c>
      <c r="AH2527" s="1" t="s">
        <v>22347</v>
      </c>
      <c r="AI2527" s="1" t="s">
        <v>22348</v>
      </c>
    </row>
    <row r="2528" spans="21:35" x14ac:dyDescent="0.3">
      <c r="U2528" s="63">
        <v>3697</v>
      </c>
      <c r="V2528" s="63">
        <v>8</v>
      </c>
      <c r="W2528" s="63" t="s">
        <v>3695</v>
      </c>
      <c r="X2528" s="63">
        <v>16</v>
      </c>
      <c r="Y2528" s="63" t="s">
        <v>3661</v>
      </c>
      <c r="Z2528" s="63">
        <v>16101</v>
      </c>
      <c r="AA2528" s="63" t="s">
        <v>3662</v>
      </c>
      <c r="AB2528" s="63">
        <v>2</v>
      </c>
      <c r="AC2528" s="63" t="s">
        <v>1364</v>
      </c>
      <c r="AD2528" s="63" t="s">
        <v>17421</v>
      </c>
      <c r="AG2528" s="72">
        <v>8058399</v>
      </c>
      <c r="AH2528" s="1" t="s">
        <v>22295</v>
      </c>
      <c r="AI2528" s="1" t="s">
        <v>22296</v>
      </c>
    </row>
    <row r="2529" spans="21:35" x14ac:dyDescent="0.3">
      <c r="U2529" s="63">
        <v>3698</v>
      </c>
      <c r="V2529" s="63">
        <v>6</v>
      </c>
      <c r="W2529" s="63" t="s">
        <v>3696</v>
      </c>
      <c r="X2529" s="63">
        <v>16</v>
      </c>
      <c r="Y2529" s="63" t="s">
        <v>3661</v>
      </c>
      <c r="Z2529" s="63">
        <v>16103</v>
      </c>
      <c r="AA2529" s="63" t="s">
        <v>3673</v>
      </c>
      <c r="AB2529" s="63">
        <v>2</v>
      </c>
      <c r="AC2529" s="63" t="s">
        <v>1364</v>
      </c>
      <c r="AD2529" s="63" t="s">
        <v>17421</v>
      </c>
      <c r="AG2529" s="72">
        <v>8059042</v>
      </c>
      <c r="AH2529" s="1" t="s">
        <v>23133</v>
      </c>
      <c r="AI2529" s="1" t="s">
        <v>23134</v>
      </c>
    </row>
    <row r="2530" spans="21:35" x14ac:dyDescent="0.3">
      <c r="U2530" s="63">
        <v>3700</v>
      </c>
      <c r="V2530" s="63">
        <v>1</v>
      </c>
      <c r="W2530" s="63" t="s">
        <v>17511</v>
      </c>
      <c r="X2530" s="63">
        <v>16</v>
      </c>
      <c r="Y2530" s="63" t="s">
        <v>3661</v>
      </c>
      <c r="Z2530" s="63">
        <v>16101</v>
      </c>
      <c r="AA2530" s="63" t="s">
        <v>3662</v>
      </c>
      <c r="AB2530" s="63">
        <v>2</v>
      </c>
      <c r="AC2530" s="63" t="s">
        <v>1364</v>
      </c>
      <c r="AD2530" s="63" t="s">
        <v>17423</v>
      </c>
      <c r="AG2530" s="63">
        <v>8059113</v>
      </c>
      <c r="AH2530" s="63" t="s">
        <v>27362</v>
      </c>
      <c r="AI2530" s="63" t="s">
        <v>27363</v>
      </c>
    </row>
    <row r="2531" spans="21:35" x14ac:dyDescent="0.3">
      <c r="U2531" s="63">
        <v>3703</v>
      </c>
      <c r="V2531" s="63">
        <v>6</v>
      </c>
      <c r="W2531" s="63" t="s">
        <v>3697</v>
      </c>
      <c r="X2531" s="63">
        <v>16</v>
      </c>
      <c r="Y2531" s="63" t="s">
        <v>3661</v>
      </c>
      <c r="Z2531" s="63">
        <v>16101</v>
      </c>
      <c r="AA2531" s="63" t="s">
        <v>3662</v>
      </c>
      <c r="AB2531" s="63">
        <v>2</v>
      </c>
      <c r="AC2531" s="63" t="s">
        <v>1364</v>
      </c>
      <c r="AD2531" s="63" t="s">
        <v>17421</v>
      </c>
      <c r="AG2531">
        <v>8059316</v>
      </c>
      <c r="AH2531" t="s">
        <v>27818</v>
      </c>
      <c r="AI2531" t="s">
        <v>27819</v>
      </c>
    </row>
    <row r="2532" spans="21:35" x14ac:dyDescent="0.3">
      <c r="U2532" s="63">
        <v>3704</v>
      </c>
      <c r="V2532" s="63">
        <v>4</v>
      </c>
      <c r="W2532" s="63" t="s">
        <v>1869</v>
      </c>
      <c r="X2532" s="63">
        <v>16</v>
      </c>
      <c r="Y2532" s="63" t="s">
        <v>3661</v>
      </c>
      <c r="Z2532" s="63">
        <v>16101</v>
      </c>
      <c r="AA2532" s="63" t="s">
        <v>3662</v>
      </c>
      <c r="AB2532" s="63">
        <v>2</v>
      </c>
      <c r="AC2532" s="63" t="s">
        <v>1364</v>
      </c>
      <c r="AD2532" s="63" t="s">
        <v>17421</v>
      </c>
      <c r="AG2532" s="63">
        <v>8060477</v>
      </c>
      <c r="AH2532" s="63" t="s">
        <v>25599</v>
      </c>
      <c r="AI2532" s="63" t="s">
        <v>25600</v>
      </c>
    </row>
    <row r="2533" spans="21:35" x14ac:dyDescent="0.3">
      <c r="U2533" s="63">
        <v>3707</v>
      </c>
      <c r="V2533" s="63">
        <v>9</v>
      </c>
      <c r="W2533" s="63" t="s">
        <v>3698</v>
      </c>
      <c r="X2533" s="63">
        <v>16</v>
      </c>
      <c r="Y2533" s="63" t="s">
        <v>3661</v>
      </c>
      <c r="Z2533" s="63">
        <v>16101</v>
      </c>
      <c r="AA2533" s="63" t="s">
        <v>3662</v>
      </c>
      <c r="AB2533" s="63">
        <v>2</v>
      </c>
      <c r="AC2533" s="63" t="s">
        <v>1364</v>
      </c>
      <c r="AD2533" s="63" t="s">
        <v>17421</v>
      </c>
      <c r="AG2533" s="72">
        <v>8060580</v>
      </c>
      <c r="AH2533" s="1" t="s">
        <v>23401</v>
      </c>
      <c r="AI2533" s="1" t="s">
        <v>23402</v>
      </c>
    </row>
    <row r="2534" spans="21:35" x14ac:dyDescent="0.3">
      <c r="U2534" s="63">
        <v>3709</v>
      </c>
      <c r="V2534" s="63">
        <v>5</v>
      </c>
      <c r="W2534" s="63" t="s">
        <v>3699</v>
      </c>
      <c r="X2534" s="63">
        <v>16</v>
      </c>
      <c r="Y2534" s="63" t="s">
        <v>3661</v>
      </c>
      <c r="Z2534" s="63">
        <v>16103</v>
      </c>
      <c r="AA2534" s="63" t="s">
        <v>3673</v>
      </c>
      <c r="AB2534" s="63">
        <v>2</v>
      </c>
      <c r="AC2534" s="63" t="s">
        <v>1364</v>
      </c>
      <c r="AD2534" s="63" t="s">
        <v>17421</v>
      </c>
      <c r="AG2534" s="72">
        <v>8061752</v>
      </c>
      <c r="AH2534" s="1" t="s">
        <v>23199</v>
      </c>
      <c r="AI2534" s="1" t="s">
        <v>23200</v>
      </c>
    </row>
    <row r="2535" spans="21:35" x14ac:dyDescent="0.3">
      <c r="U2535" s="63">
        <v>3710</v>
      </c>
      <c r="V2535" s="63">
        <v>9</v>
      </c>
      <c r="W2535" s="63" t="s">
        <v>3700</v>
      </c>
      <c r="X2535" s="63">
        <v>16</v>
      </c>
      <c r="Y2535" s="63" t="s">
        <v>3661</v>
      </c>
      <c r="Z2535" s="63">
        <v>16305</v>
      </c>
      <c r="AA2535" s="63" t="s">
        <v>3693</v>
      </c>
      <c r="AB2535" s="63">
        <v>2</v>
      </c>
      <c r="AC2535" s="63" t="s">
        <v>1364</v>
      </c>
      <c r="AD2535" s="63" t="s">
        <v>17421</v>
      </c>
      <c r="AG2535" s="63">
        <v>8061986</v>
      </c>
      <c r="AH2535" s="63" t="s">
        <v>28204</v>
      </c>
      <c r="AI2535" s="63" t="s">
        <v>28205</v>
      </c>
    </row>
    <row r="2536" spans="21:35" x14ac:dyDescent="0.3">
      <c r="U2536" s="63">
        <v>3711</v>
      </c>
      <c r="V2536" s="63">
        <v>7</v>
      </c>
      <c r="W2536" s="63" t="s">
        <v>3701</v>
      </c>
      <c r="X2536" s="63">
        <v>16</v>
      </c>
      <c r="Y2536" s="63" t="s">
        <v>3661</v>
      </c>
      <c r="Z2536" s="63">
        <v>16101</v>
      </c>
      <c r="AA2536" s="63" t="s">
        <v>3662</v>
      </c>
      <c r="AB2536" s="63">
        <v>3</v>
      </c>
      <c r="AC2536" s="63" t="s">
        <v>1288</v>
      </c>
      <c r="AD2536" s="63" t="s">
        <v>17421</v>
      </c>
      <c r="AG2536" s="63">
        <v>8062303</v>
      </c>
      <c r="AH2536" s="63" t="s">
        <v>25491</v>
      </c>
      <c r="AI2536" s="63" t="s">
        <v>25492</v>
      </c>
    </row>
    <row r="2537" spans="21:35" x14ac:dyDescent="0.3">
      <c r="U2537" s="63">
        <v>3713</v>
      </c>
      <c r="V2537" s="63">
        <v>3</v>
      </c>
      <c r="W2537" s="63" t="s">
        <v>3702</v>
      </c>
      <c r="X2537" s="63">
        <v>16</v>
      </c>
      <c r="Y2537" s="63" t="s">
        <v>3661</v>
      </c>
      <c r="Z2537" s="63">
        <v>16101</v>
      </c>
      <c r="AA2537" s="63" t="s">
        <v>3662</v>
      </c>
      <c r="AB2537" s="63">
        <v>3</v>
      </c>
      <c r="AC2537" s="63" t="s">
        <v>1288</v>
      </c>
      <c r="AD2537" s="63" t="s">
        <v>17421</v>
      </c>
      <c r="AG2537" s="72">
        <v>8062381</v>
      </c>
      <c r="AH2537" s="1" t="s">
        <v>22933</v>
      </c>
      <c r="AI2537" s="1" t="s">
        <v>22934</v>
      </c>
    </row>
    <row r="2538" spans="21:35" x14ac:dyDescent="0.3">
      <c r="U2538" s="63">
        <v>3714</v>
      </c>
      <c r="V2538" s="63">
        <v>1</v>
      </c>
      <c r="W2538" s="63" t="s">
        <v>3703</v>
      </c>
      <c r="X2538" s="63">
        <v>16</v>
      </c>
      <c r="Y2538" s="63" t="s">
        <v>3661</v>
      </c>
      <c r="Z2538" s="63">
        <v>16101</v>
      </c>
      <c r="AA2538" s="63" t="s">
        <v>3662</v>
      </c>
      <c r="AB2538" s="63">
        <v>3</v>
      </c>
      <c r="AC2538" s="63" t="s">
        <v>1288</v>
      </c>
      <c r="AD2538" s="63" t="s">
        <v>17421</v>
      </c>
      <c r="AG2538">
        <v>8062453</v>
      </c>
      <c r="AH2538" t="s">
        <v>28202</v>
      </c>
      <c r="AI2538" t="s">
        <v>28203</v>
      </c>
    </row>
    <row r="2539" spans="21:35" x14ac:dyDescent="0.3">
      <c r="U2539" s="63">
        <v>3716</v>
      </c>
      <c r="V2539" s="63">
        <v>8</v>
      </c>
      <c r="W2539" s="63" t="s">
        <v>3704</v>
      </c>
      <c r="X2539" s="63">
        <v>16</v>
      </c>
      <c r="Y2539" s="63" t="s">
        <v>3661</v>
      </c>
      <c r="Z2539" s="63">
        <v>16101</v>
      </c>
      <c r="AA2539" s="63" t="s">
        <v>3662</v>
      </c>
      <c r="AB2539" s="63">
        <v>3</v>
      </c>
      <c r="AC2539" s="63" t="s">
        <v>1288</v>
      </c>
      <c r="AD2539" s="63" t="s">
        <v>17421</v>
      </c>
      <c r="AG2539">
        <v>8062486</v>
      </c>
      <c r="AH2539" t="s">
        <v>26157</v>
      </c>
      <c r="AI2539" t="s">
        <v>26158</v>
      </c>
    </row>
    <row r="2540" spans="21:35" x14ac:dyDescent="0.3">
      <c r="U2540" s="63">
        <v>3717</v>
      </c>
      <c r="V2540" s="63">
        <v>6</v>
      </c>
      <c r="W2540" s="63" t="s">
        <v>3705</v>
      </c>
      <c r="X2540" s="63">
        <v>16</v>
      </c>
      <c r="Y2540" s="63" t="s">
        <v>3661</v>
      </c>
      <c r="Z2540" s="63">
        <v>16101</v>
      </c>
      <c r="AA2540" s="63" t="s">
        <v>3662</v>
      </c>
      <c r="AB2540" s="63">
        <v>3</v>
      </c>
      <c r="AC2540" s="63" t="s">
        <v>1288</v>
      </c>
      <c r="AD2540" s="63" t="s">
        <v>17421</v>
      </c>
      <c r="AG2540">
        <v>8062664</v>
      </c>
      <c r="AH2540" t="s">
        <v>25919</v>
      </c>
      <c r="AI2540" t="s">
        <v>25920</v>
      </c>
    </row>
    <row r="2541" spans="21:35" x14ac:dyDescent="0.3">
      <c r="U2541" s="63">
        <v>3718</v>
      </c>
      <c r="V2541" s="63">
        <v>4</v>
      </c>
      <c r="W2541" s="63" t="s">
        <v>3706</v>
      </c>
      <c r="X2541" s="63">
        <v>16</v>
      </c>
      <c r="Y2541" s="63" t="s">
        <v>3661</v>
      </c>
      <c r="Z2541" s="63">
        <v>16101</v>
      </c>
      <c r="AA2541" s="63" t="s">
        <v>3662</v>
      </c>
      <c r="AB2541" s="63">
        <v>3</v>
      </c>
      <c r="AC2541" s="63" t="s">
        <v>1288</v>
      </c>
      <c r="AD2541" s="63" t="s">
        <v>17421</v>
      </c>
      <c r="AG2541">
        <v>8062809</v>
      </c>
      <c r="AH2541" t="s">
        <v>27784</v>
      </c>
      <c r="AI2541" t="s">
        <v>27785</v>
      </c>
    </row>
    <row r="2542" spans="21:35" x14ac:dyDescent="0.3">
      <c r="U2542" s="63">
        <v>3719</v>
      </c>
      <c r="V2542" s="63">
        <v>2</v>
      </c>
      <c r="W2542" s="63" t="s">
        <v>3707</v>
      </c>
      <c r="X2542" s="63">
        <v>16</v>
      </c>
      <c r="Y2542" s="63" t="s">
        <v>3661</v>
      </c>
      <c r="Z2542" s="63">
        <v>16101</v>
      </c>
      <c r="AA2542" s="63" t="s">
        <v>3662</v>
      </c>
      <c r="AB2542" s="63">
        <v>3</v>
      </c>
      <c r="AC2542" s="63" t="s">
        <v>1288</v>
      </c>
      <c r="AD2542" s="63" t="s">
        <v>17421</v>
      </c>
      <c r="AG2542" s="72">
        <v>8063019</v>
      </c>
      <c r="AH2542" s="1" t="s">
        <v>22017</v>
      </c>
      <c r="AI2542" s="1" t="s">
        <v>22018</v>
      </c>
    </row>
    <row r="2543" spans="21:35" x14ac:dyDescent="0.3">
      <c r="U2543" s="63">
        <v>3720</v>
      </c>
      <c r="V2543" s="63">
        <v>6</v>
      </c>
      <c r="W2543" s="63" t="s">
        <v>3708</v>
      </c>
      <c r="X2543" s="63">
        <v>16</v>
      </c>
      <c r="Y2543" s="63" t="s">
        <v>3661</v>
      </c>
      <c r="Z2543" s="63">
        <v>16101</v>
      </c>
      <c r="AA2543" s="63" t="s">
        <v>3662</v>
      </c>
      <c r="AB2543" s="63">
        <v>4</v>
      </c>
      <c r="AC2543" s="63" t="s">
        <v>1291</v>
      </c>
      <c r="AD2543" s="63" t="s">
        <v>17421</v>
      </c>
      <c r="AG2543" s="63">
        <v>8063260</v>
      </c>
      <c r="AH2543" s="63" t="s">
        <v>26309</v>
      </c>
      <c r="AI2543" s="63" t="s">
        <v>26310</v>
      </c>
    </row>
    <row r="2544" spans="21:35" x14ac:dyDescent="0.3">
      <c r="U2544" s="63">
        <v>3723</v>
      </c>
      <c r="V2544" s="63">
        <v>0</v>
      </c>
      <c r="W2544" s="63" t="s">
        <v>1645</v>
      </c>
      <c r="X2544" s="63">
        <v>16</v>
      </c>
      <c r="Y2544" s="63" t="s">
        <v>3661</v>
      </c>
      <c r="Z2544" s="63">
        <v>16101</v>
      </c>
      <c r="AA2544" s="63" t="s">
        <v>3662</v>
      </c>
      <c r="AB2544" s="63">
        <v>3</v>
      </c>
      <c r="AC2544" s="63" t="s">
        <v>1288</v>
      </c>
      <c r="AD2544" s="63" t="s">
        <v>17421</v>
      </c>
      <c r="AG2544" s="72">
        <v>8064546</v>
      </c>
      <c r="AH2544" s="1" t="s">
        <v>22957</v>
      </c>
      <c r="AI2544" s="1" t="s">
        <v>22958</v>
      </c>
    </row>
    <row r="2545" spans="21:35" x14ac:dyDescent="0.3">
      <c r="U2545" s="63">
        <v>3724</v>
      </c>
      <c r="V2545" s="63">
        <v>9</v>
      </c>
      <c r="W2545" s="63" t="s">
        <v>3709</v>
      </c>
      <c r="X2545" s="63">
        <v>16</v>
      </c>
      <c r="Y2545" s="63" t="s">
        <v>3661</v>
      </c>
      <c r="Z2545" s="63">
        <v>16101</v>
      </c>
      <c r="AA2545" s="63" t="s">
        <v>3662</v>
      </c>
      <c r="AB2545" s="63">
        <v>3</v>
      </c>
      <c r="AC2545" s="63" t="s">
        <v>1288</v>
      </c>
      <c r="AD2545" s="63" t="s">
        <v>17421</v>
      </c>
      <c r="AG2545" s="72">
        <v>8065119</v>
      </c>
      <c r="AH2545" s="1" t="s">
        <v>23835</v>
      </c>
      <c r="AI2545" s="1" t="s">
        <v>23836</v>
      </c>
    </row>
    <row r="2546" spans="21:35" x14ac:dyDescent="0.3">
      <c r="U2546" s="63">
        <v>3725</v>
      </c>
      <c r="V2546" s="63">
        <v>7</v>
      </c>
      <c r="W2546" s="63" t="s">
        <v>3710</v>
      </c>
      <c r="X2546" s="63">
        <v>16</v>
      </c>
      <c r="Y2546" s="63" t="s">
        <v>3661</v>
      </c>
      <c r="Z2546" s="63">
        <v>16101</v>
      </c>
      <c r="AA2546" s="63" t="s">
        <v>3662</v>
      </c>
      <c r="AB2546" s="63">
        <v>3</v>
      </c>
      <c r="AC2546" s="63" t="s">
        <v>1288</v>
      </c>
      <c r="AD2546" s="63" t="s">
        <v>17421</v>
      </c>
      <c r="AG2546">
        <v>8065456</v>
      </c>
      <c r="AH2546" t="s">
        <v>25537</v>
      </c>
      <c r="AI2546" t="s">
        <v>25538</v>
      </c>
    </row>
    <row r="2547" spans="21:35" x14ac:dyDescent="0.3">
      <c r="U2547" s="63">
        <v>3726</v>
      </c>
      <c r="V2547" s="63">
        <v>5</v>
      </c>
      <c r="W2547" s="63" t="s">
        <v>3711</v>
      </c>
      <c r="X2547" s="63">
        <v>16</v>
      </c>
      <c r="Y2547" s="63" t="s">
        <v>3661</v>
      </c>
      <c r="Z2547" s="63">
        <v>16103</v>
      </c>
      <c r="AA2547" s="63" t="s">
        <v>3673</v>
      </c>
      <c r="AB2547" s="63">
        <v>3</v>
      </c>
      <c r="AC2547" s="63" t="s">
        <v>1288</v>
      </c>
      <c r="AD2547" s="63" t="s">
        <v>17421</v>
      </c>
      <c r="AG2547">
        <v>8065649</v>
      </c>
      <c r="AH2547" t="s">
        <v>27906</v>
      </c>
      <c r="AI2547" t="s">
        <v>27907</v>
      </c>
    </row>
    <row r="2548" spans="21:35" x14ac:dyDescent="0.3">
      <c r="U2548" s="63">
        <v>3727</v>
      </c>
      <c r="V2548" s="63">
        <v>3</v>
      </c>
      <c r="W2548" s="63" t="s">
        <v>3712</v>
      </c>
      <c r="X2548" s="63">
        <v>16</v>
      </c>
      <c r="Y2548" s="63" t="s">
        <v>3661</v>
      </c>
      <c r="Z2548" s="63">
        <v>16101</v>
      </c>
      <c r="AA2548" s="63" t="s">
        <v>3662</v>
      </c>
      <c r="AB2548" s="63">
        <v>3</v>
      </c>
      <c r="AC2548" s="63" t="s">
        <v>1288</v>
      </c>
      <c r="AD2548" s="63" t="s">
        <v>17421</v>
      </c>
      <c r="AG2548" s="72">
        <v>8066076</v>
      </c>
      <c r="AH2548" s="1" t="s">
        <v>21709</v>
      </c>
      <c r="AI2548" s="1" t="s">
        <v>21710</v>
      </c>
    </row>
    <row r="2549" spans="21:35" x14ac:dyDescent="0.3">
      <c r="U2549" s="63">
        <v>3728</v>
      </c>
      <c r="V2549" s="63">
        <v>1</v>
      </c>
      <c r="W2549" s="63" t="s">
        <v>3713</v>
      </c>
      <c r="X2549" s="63">
        <v>16</v>
      </c>
      <c r="Y2549" s="63" t="s">
        <v>3661</v>
      </c>
      <c r="Z2549" s="63">
        <v>16101</v>
      </c>
      <c r="AA2549" s="63" t="s">
        <v>3662</v>
      </c>
      <c r="AB2549" s="63">
        <v>3</v>
      </c>
      <c r="AC2549" s="63" t="s">
        <v>1288</v>
      </c>
      <c r="AD2549" s="63" t="s">
        <v>17421</v>
      </c>
      <c r="AG2549" s="63">
        <v>8066212</v>
      </c>
      <c r="AH2549" s="63" t="s">
        <v>27057</v>
      </c>
      <c r="AI2549" s="63" t="s">
        <v>27058</v>
      </c>
    </row>
    <row r="2550" spans="21:35" x14ac:dyDescent="0.3">
      <c r="U2550" s="63">
        <v>3730</v>
      </c>
      <c r="V2550" s="63">
        <v>3</v>
      </c>
      <c r="W2550" s="63" t="s">
        <v>3714</v>
      </c>
      <c r="X2550" s="63">
        <v>16</v>
      </c>
      <c r="Y2550" s="63" t="s">
        <v>3661</v>
      </c>
      <c r="Z2550" s="63">
        <v>16101</v>
      </c>
      <c r="AA2550" s="63" t="s">
        <v>3662</v>
      </c>
      <c r="AB2550" s="63">
        <v>3</v>
      </c>
      <c r="AC2550" s="63" t="s">
        <v>1288</v>
      </c>
      <c r="AD2550" s="63" t="s">
        <v>17421</v>
      </c>
      <c r="AG2550">
        <v>8066431</v>
      </c>
      <c r="AH2550" t="s">
        <v>25357</v>
      </c>
      <c r="AI2550" t="s">
        <v>25358</v>
      </c>
    </row>
    <row r="2551" spans="21:35" x14ac:dyDescent="0.3">
      <c r="U2551" s="63">
        <v>3731</v>
      </c>
      <c r="V2551" s="63">
        <v>1</v>
      </c>
      <c r="W2551" s="63" t="s">
        <v>3715</v>
      </c>
      <c r="X2551" s="63">
        <v>16</v>
      </c>
      <c r="Y2551" s="63" t="s">
        <v>3661</v>
      </c>
      <c r="Z2551" s="63">
        <v>16103</v>
      </c>
      <c r="AA2551" s="63" t="s">
        <v>3673</v>
      </c>
      <c r="AB2551" s="63">
        <v>3</v>
      </c>
      <c r="AC2551" s="63" t="s">
        <v>1288</v>
      </c>
      <c r="AD2551" s="63" t="s">
        <v>17421</v>
      </c>
      <c r="AG2551" s="72">
        <v>8067481</v>
      </c>
      <c r="AH2551" s="1" t="s">
        <v>24629</v>
      </c>
      <c r="AI2551" s="1" t="s">
        <v>24630</v>
      </c>
    </row>
    <row r="2552" spans="21:35" x14ac:dyDescent="0.3">
      <c r="U2552" s="63">
        <v>3733</v>
      </c>
      <c r="V2552" s="63">
        <v>8</v>
      </c>
      <c r="W2552" s="63" t="s">
        <v>2762</v>
      </c>
      <c r="X2552" s="63">
        <v>16</v>
      </c>
      <c r="Y2552" s="63" t="s">
        <v>3661</v>
      </c>
      <c r="Z2552" s="63">
        <v>16101</v>
      </c>
      <c r="AA2552" s="63" t="s">
        <v>3662</v>
      </c>
      <c r="AB2552" s="63">
        <v>3</v>
      </c>
      <c r="AC2552" s="63" t="s">
        <v>1288</v>
      </c>
      <c r="AD2552" s="63" t="s">
        <v>17421</v>
      </c>
      <c r="AG2552" s="72">
        <v>8068410</v>
      </c>
      <c r="AH2552" s="1" t="s">
        <v>22437</v>
      </c>
      <c r="AI2552" s="1" t="s">
        <v>22438</v>
      </c>
    </row>
    <row r="2553" spans="21:35" x14ac:dyDescent="0.3">
      <c r="U2553" s="63">
        <v>3734</v>
      </c>
      <c r="V2553" s="63">
        <v>6</v>
      </c>
      <c r="W2553" s="63" t="s">
        <v>3716</v>
      </c>
      <c r="X2553" s="63">
        <v>16</v>
      </c>
      <c r="Y2553" s="63" t="s">
        <v>3661</v>
      </c>
      <c r="Z2553" s="63">
        <v>16101</v>
      </c>
      <c r="AA2553" s="63" t="s">
        <v>3662</v>
      </c>
      <c r="AB2553" s="63">
        <v>3</v>
      </c>
      <c r="AC2553" s="63" t="s">
        <v>1288</v>
      </c>
      <c r="AD2553" s="63" t="s">
        <v>17421</v>
      </c>
      <c r="AG2553" s="72">
        <v>8069605</v>
      </c>
      <c r="AH2553" s="1" t="s">
        <v>23039</v>
      </c>
      <c r="AI2553" s="1" t="s">
        <v>23040</v>
      </c>
    </row>
    <row r="2554" spans="21:35" x14ac:dyDescent="0.3">
      <c r="U2554" s="63">
        <v>3735</v>
      </c>
      <c r="V2554" s="63">
        <v>4</v>
      </c>
      <c r="W2554" s="63" t="s">
        <v>3717</v>
      </c>
      <c r="X2554" s="63">
        <v>16</v>
      </c>
      <c r="Y2554" s="63" t="s">
        <v>3661</v>
      </c>
      <c r="Z2554" s="63">
        <v>16101</v>
      </c>
      <c r="AA2554" s="63" t="s">
        <v>3662</v>
      </c>
      <c r="AB2554" s="63">
        <v>3</v>
      </c>
      <c r="AC2554" s="63" t="s">
        <v>1288</v>
      </c>
      <c r="AD2554" s="63" t="s">
        <v>17421</v>
      </c>
      <c r="AG2554" s="72">
        <v>8070816</v>
      </c>
      <c r="AH2554" s="1" t="s">
        <v>22113</v>
      </c>
      <c r="AI2554" s="1" t="s">
        <v>22114</v>
      </c>
    </row>
    <row r="2555" spans="21:35" x14ac:dyDescent="0.3">
      <c r="U2555" s="63">
        <v>3738</v>
      </c>
      <c r="V2555" s="63">
        <v>9</v>
      </c>
      <c r="W2555" s="63" t="s">
        <v>3718</v>
      </c>
      <c r="X2555" s="63">
        <v>16</v>
      </c>
      <c r="Y2555" s="63" t="s">
        <v>3661</v>
      </c>
      <c r="Z2555" s="63">
        <v>16101</v>
      </c>
      <c r="AA2555" s="63" t="s">
        <v>3662</v>
      </c>
      <c r="AB2555" s="63">
        <v>3</v>
      </c>
      <c r="AC2555" s="63" t="s">
        <v>1288</v>
      </c>
      <c r="AD2555" s="63" t="s">
        <v>17421</v>
      </c>
      <c r="AG2555" s="72">
        <v>8071050</v>
      </c>
      <c r="AH2555" s="1" t="s">
        <v>22791</v>
      </c>
      <c r="AI2555" s="1" t="s">
        <v>22792</v>
      </c>
    </row>
    <row r="2556" spans="21:35" x14ac:dyDescent="0.3">
      <c r="U2556" s="63">
        <v>3739</v>
      </c>
      <c r="V2556" s="63">
        <v>7</v>
      </c>
      <c r="W2556" s="63" t="s">
        <v>3719</v>
      </c>
      <c r="X2556" s="63">
        <v>16</v>
      </c>
      <c r="Y2556" s="63" t="s">
        <v>3661</v>
      </c>
      <c r="Z2556" s="63">
        <v>16101</v>
      </c>
      <c r="AA2556" s="63" t="s">
        <v>3662</v>
      </c>
      <c r="AB2556" s="63">
        <v>5</v>
      </c>
      <c r="AC2556" s="63" t="s">
        <v>1336</v>
      </c>
      <c r="AD2556" s="63" t="s">
        <v>17421</v>
      </c>
      <c r="AG2556" s="72">
        <v>8075809</v>
      </c>
      <c r="AH2556" s="1" t="s">
        <v>24281</v>
      </c>
      <c r="AI2556" s="1" t="s">
        <v>24282</v>
      </c>
    </row>
    <row r="2557" spans="21:35" x14ac:dyDescent="0.3">
      <c r="U2557" s="63">
        <v>3740</v>
      </c>
      <c r="V2557" s="63">
        <v>0</v>
      </c>
      <c r="W2557" s="63" t="s">
        <v>3720</v>
      </c>
      <c r="X2557" s="63">
        <v>16</v>
      </c>
      <c r="Y2557" s="63" t="s">
        <v>3661</v>
      </c>
      <c r="Z2557" s="63">
        <v>16301</v>
      </c>
      <c r="AA2557" s="63" t="s">
        <v>3721</v>
      </c>
      <c r="AB2557" s="63">
        <v>2</v>
      </c>
      <c r="AC2557" s="63" t="s">
        <v>1364</v>
      </c>
      <c r="AD2557" s="63" t="s">
        <v>17421</v>
      </c>
      <c r="AG2557" s="63">
        <v>8075980</v>
      </c>
      <c r="AH2557" s="63" t="s">
        <v>26685</v>
      </c>
      <c r="AI2557" s="63" t="s">
        <v>26686</v>
      </c>
    </row>
    <row r="2558" spans="21:35" x14ac:dyDescent="0.3">
      <c r="U2558" s="63">
        <v>3741</v>
      </c>
      <c r="V2558" s="63">
        <v>9</v>
      </c>
      <c r="W2558" s="63" t="s">
        <v>3722</v>
      </c>
      <c r="X2558" s="63">
        <v>16</v>
      </c>
      <c r="Y2558" s="63" t="s">
        <v>3661</v>
      </c>
      <c r="Z2558" s="63">
        <v>16301</v>
      </c>
      <c r="AA2558" s="63" t="s">
        <v>3721</v>
      </c>
      <c r="AB2558" s="63">
        <v>2</v>
      </c>
      <c r="AC2558" s="63" t="s">
        <v>1364</v>
      </c>
      <c r="AD2558" s="63" t="s">
        <v>17421</v>
      </c>
      <c r="AG2558" s="72">
        <v>8076018</v>
      </c>
      <c r="AH2558" s="1" t="s">
        <v>24131</v>
      </c>
      <c r="AI2558" s="1" t="s">
        <v>24132</v>
      </c>
    </row>
    <row r="2559" spans="21:35" x14ac:dyDescent="0.3">
      <c r="U2559" s="63">
        <v>3742</v>
      </c>
      <c r="V2559" s="63">
        <v>7</v>
      </c>
      <c r="W2559" s="63" t="s">
        <v>3723</v>
      </c>
      <c r="X2559" s="63">
        <v>16</v>
      </c>
      <c r="Y2559" s="63" t="s">
        <v>3661</v>
      </c>
      <c r="Z2559" s="63">
        <v>16301</v>
      </c>
      <c r="AA2559" s="63" t="s">
        <v>3721</v>
      </c>
      <c r="AB2559" s="63">
        <v>2</v>
      </c>
      <c r="AC2559" s="63" t="s">
        <v>1364</v>
      </c>
      <c r="AD2559" s="63" t="s">
        <v>17421</v>
      </c>
      <c r="AG2559" s="63">
        <v>8076274</v>
      </c>
      <c r="AH2559" s="63" t="s">
        <v>27996</v>
      </c>
      <c r="AI2559" s="63" t="s">
        <v>27997</v>
      </c>
    </row>
    <row r="2560" spans="21:35" x14ac:dyDescent="0.3">
      <c r="U2560" s="63">
        <v>3743</v>
      </c>
      <c r="V2560" s="63">
        <v>5</v>
      </c>
      <c r="W2560" s="63" t="s">
        <v>3724</v>
      </c>
      <c r="X2560" s="63">
        <v>16</v>
      </c>
      <c r="Y2560" s="63" t="s">
        <v>3661</v>
      </c>
      <c r="Z2560" s="63">
        <v>16301</v>
      </c>
      <c r="AA2560" s="63" t="s">
        <v>3721</v>
      </c>
      <c r="AB2560" s="63">
        <v>2</v>
      </c>
      <c r="AC2560" s="63" t="s">
        <v>1364</v>
      </c>
      <c r="AD2560" s="63" t="s">
        <v>17421</v>
      </c>
      <c r="AG2560" s="72">
        <v>8076808</v>
      </c>
      <c r="AH2560" s="1" t="s">
        <v>22281</v>
      </c>
      <c r="AI2560" s="1" t="s">
        <v>22282</v>
      </c>
    </row>
    <row r="2561" spans="21:35" x14ac:dyDescent="0.3">
      <c r="U2561" s="63">
        <v>3744</v>
      </c>
      <c r="V2561" s="63">
        <v>3</v>
      </c>
      <c r="W2561" s="63" t="s">
        <v>3725</v>
      </c>
      <c r="X2561" s="63">
        <v>16</v>
      </c>
      <c r="Y2561" s="63" t="s">
        <v>3661</v>
      </c>
      <c r="Z2561" s="63">
        <v>16301</v>
      </c>
      <c r="AA2561" s="63" t="s">
        <v>3721</v>
      </c>
      <c r="AB2561" s="63">
        <v>2</v>
      </c>
      <c r="AC2561" s="63" t="s">
        <v>1364</v>
      </c>
      <c r="AD2561" s="63" t="s">
        <v>17421</v>
      </c>
      <c r="AG2561">
        <v>8077338</v>
      </c>
      <c r="AH2561" t="s">
        <v>27201</v>
      </c>
      <c r="AI2561" t="s">
        <v>27202</v>
      </c>
    </row>
    <row r="2562" spans="21:35" x14ac:dyDescent="0.3">
      <c r="U2562" s="63">
        <v>3745</v>
      </c>
      <c r="V2562" s="63">
        <v>1</v>
      </c>
      <c r="W2562" s="63" t="s">
        <v>3726</v>
      </c>
      <c r="X2562" s="63">
        <v>16</v>
      </c>
      <c r="Y2562" s="63" t="s">
        <v>3661</v>
      </c>
      <c r="Z2562" s="63">
        <v>16301</v>
      </c>
      <c r="AA2562" s="63" t="s">
        <v>3721</v>
      </c>
      <c r="AB2562" s="63">
        <v>2</v>
      </c>
      <c r="AC2562" s="63" t="s">
        <v>1364</v>
      </c>
      <c r="AD2562" s="63" t="s">
        <v>17421</v>
      </c>
      <c r="AG2562" s="72">
        <v>8077533</v>
      </c>
      <c r="AH2562" s="1" t="s">
        <v>21817</v>
      </c>
      <c r="AI2562" s="1" t="s">
        <v>21818</v>
      </c>
    </row>
    <row r="2563" spans="21:35" x14ac:dyDescent="0.3">
      <c r="U2563" s="63">
        <v>3747</v>
      </c>
      <c r="V2563" s="63">
        <v>8</v>
      </c>
      <c r="W2563" s="63" t="s">
        <v>3727</v>
      </c>
      <c r="X2563" s="63">
        <v>16</v>
      </c>
      <c r="Y2563" s="63" t="s">
        <v>3661</v>
      </c>
      <c r="Z2563" s="63">
        <v>16301</v>
      </c>
      <c r="AA2563" s="63" t="s">
        <v>3721</v>
      </c>
      <c r="AB2563" s="63">
        <v>2</v>
      </c>
      <c r="AC2563" s="63" t="s">
        <v>1364</v>
      </c>
      <c r="AD2563" s="63" t="s">
        <v>17421</v>
      </c>
      <c r="AG2563" s="72">
        <v>8078172</v>
      </c>
      <c r="AH2563" s="1" t="s">
        <v>24261</v>
      </c>
      <c r="AI2563" s="1" t="s">
        <v>24262</v>
      </c>
    </row>
    <row r="2564" spans="21:35" x14ac:dyDescent="0.3">
      <c r="U2564" s="63">
        <v>3748</v>
      </c>
      <c r="V2564" s="63">
        <v>6</v>
      </c>
      <c r="W2564" s="63" t="s">
        <v>3728</v>
      </c>
      <c r="X2564" s="63">
        <v>16</v>
      </c>
      <c r="Y2564" s="63" t="s">
        <v>3661</v>
      </c>
      <c r="Z2564" s="63">
        <v>16301</v>
      </c>
      <c r="AA2564" s="63" t="s">
        <v>3721</v>
      </c>
      <c r="AB2564" s="63">
        <v>2</v>
      </c>
      <c r="AC2564" s="63" t="s">
        <v>1364</v>
      </c>
      <c r="AD2564" s="63" t="s">
        <v>17421</v>
      </c>
      <c r="AG2564">
        <v>8078331</v>
      </c>
      <c r="AH2564" t="s">
        <v>26179</v>
      </c>
      <c r="AI2564" t="s">
        <v>26180</v>
      </c>
    </row>
    <row r="2565" spans="21:35" x14ac:dyDescent="0.3">
      <c r="U2565" s="63">
        <v>3749</v>
      </c>
      <c r="V2565" s="63">
        <v>4</v>
      </c>
      <c r="W2565" s="63" t="s">
        <v>3729</v>
      </c>
      <c r="X2565" s="63">
        <v>16</v>
      </c>
      <c r="Y2565" s="63" t="s">
        <v>3661</v>
      </c>
      <c r="Z2565" s="63">
        <v>16301</v>
      </c>
      <c r="AA2565" s="63" t="s">
        <v>3721</v>
      </c>
      <c r="AB2565" s="63">
        <v>2</v>
      </c>
      <c r="AC2565" s="63" t="s">
        <v>1364</v>
      </c>
      <c r="AD2565" s="63" t="s">
        <v>17421</v>
      </c>
      <c r="AG2565" s="72">
        <v>8078640</v>
      </c>
      <c r="AH2565" s="1" t="s">
        <v>21949</v>
      </c>
      <c r="AI2565" s="1" t="s">
        <v>21950</v>
      </c>
    </row>
    <row r="2566" spans="21:35" x14ac:dyDescent="0.3">
      <c r="U2566" s="63">
        <v>3751</v>
      </c>
      <c r="V2566" s="63">
        <v>6</v>
      </c>
      <c r="W2566" s="63" t="s">
        <v>17512</v>
      </c>
      <c r="X2566" s="63">
        <v>16</v>
      </c>
      <c r="Y2566" s="63" t="s">
        <v>3661</v>
      </c>
      <c r="Z2566" s="63">
        <v>16301</v>
      </c>
      <c r="AA2566" s="63" t="s">
        <v>3721</v>
      </c>
      <c r="AB2566" s="63">
        <v>2</v>
      </c>
      <c r="AC2566" s="63" t="s">
        <v>1364</v>
      </c>
      <c r="AD2566" s="63" t="s">
        <v>17423</v>
      </c>
      <c r="AG2566" s="72">
        <v>8082698</v>
      </c>
      <c r="AH2566" s="1" t="s">
        <v>23797</v>
      </c>
      <c r="AI2566" s="1" t="s">
        <v>23798</v>
      </c>
    </row>
    <row r="2567" spans="21:35" x14ac:dyDescent="0.3">
      <c r="U2567" s="63">
        <v>3753</v>
      </c>
      <c r="V2567" s="63">
        <v>2</v>
      </c>
      <c r="W2567" s="63" t="s">
        <v>17513</v>
      </c>
      <c r="X2567" s="63">
        <v>16</v>
      </c>
      <c r="Y2567" s="63" t="s">
        <v>3661</v>
      </c>
      <c r="Z2567" s="63">
        <v>16301</v>
      </c>
      <c r="AA2567" s="63" t="s">
        <v>3721</v>
      </c>
      <c r="AB2567" s="63">
        <v>2</v>
      </c>
      <c r="AC2567" s="63" t="s">
        <v>1364</v>
      </c>
      <c r="AD2567" s="63" t="s">
        <v>17423</v>
      </c>
      <c r="AG2567" s="63">
        <v>8084035</v>
      </c>
      <c r="AH2567" s="63" t="s">
        <v>26043</v>
      </c>
      <c r="AI2567" s="63" t="s">
        <v>26044</v>
      </c>
    </row>
    <row r="2568" spans="21:35" x14ac:dyDescent="0.3">
      <c r="U2568" s="63">
        <v>3754</v>
      </c>
      <c r="V2568" s="63">
        <v>0</v>
      </c>
      <c r="W2568" s="63" t="s">
        <v>3730</v>
      </c>
      <c r="X2568" s="63">
        <v>16</v>
      </c>
      <c r="Y2568" s="63" t="s">
        <v>3661</v>
      </c>
      <c r="Z2568" s="63">
        <v>16301</v>
      </c>
      <c r="AA2568" s="63" t="s">
        <v>3721</v>
      </c>
      <c r="AB2568" s="63">
        <v>2</v>
      </c>
      <c r="AC2568" s="63" t="s">
        <v>1364</v>
      </c>
      <c r="AD2568" s="63" t="s">
        <v>17421</v>
      </c>
      <c r="AG2568" s="63">
        <v>8084818</v>
      </c>
      <c r="AH2568" s="63" t="s">
        <v>27664</v>
      </c>
      <c r="AI2568" s="63" t="s">
        <v>27665</v>
      </c>
    </row>
    <row r="2569" spans="21:35" x14ac:dyDescent="0.3">
      <c r="U2569" s="63">
        <v>3755</v>
      </c>
      <c r="V2569" s="63">
        <v>9</v>
      </c>
      <c r="W2569" s="63" t="s">
        <v>3731</v>
      </c>
      <c r="X2569" s="63">
        <v>16</v>
      </c>
      <c r="Y2569" s="63" t="s">
        <v>3661</v>
      </c>
      <c r="Z2569" s="63">
        <v>16301</v>
      </c>
      <c r="AA2569" s="63" t="s">
        <v>3721</v>
      </c>
      <c r="AB2569" s="63">
        <v>2</v>
      </c>
      <c r="AC2569" s="63" t="s">
        <v>1364</v>
      </c>
      <c r="AD2569" s="63" t="s">
        <v>17421</v>
      </c>
      <c r="AG2569" s="72">
        <v>8084888</v>
      </c>
      <c r="AH2569" s="1" t="s">
        <v>24013</v>
      </c>
      <c r="AI2569" s="1" t="s">
        <v>24014</v>
      </c>
    </row>
    <row r="2570" spans="21:35" x14ac:dyDescent="0.3">
      <c r="U2570" s="63">
        <v>3757</v>
      </c>
      <c r="V2570" s="63">
        <v>5</v>
      </c>
      <c r="W2570" s="63" t="s">
        <v>3732</v>
      </c>
      <c r="X2570" s="63">
        <v>16</v>
      </c>
      <c r="Y2570" s="63" t="s">
        <v>3661</v>
      </c>
      <c r="Z2570" s="63">
        <v>16301</v>
      </c>
      <c r="AA2570" s="63" t="s">
        <v>3721</v>
      </c>
      <c r="AB2570" s="63">
        <v>2</v>
      </c>
      <c r="AC2570" s="63" t="s">
        <v>1364</v>
      </c>
      <c r="AD2570" s="63" t="s">
        <v>17421</v>
      </c>
      <c r="AG2570" s="63">
        <v>8085228</v>
      </c>
      <c r="AH2570" s="63" t="s">
        <v>25413</v>
      </c>
      <c r="AI2570" s="63" t="s">
        <v>25414</v>
      </c>
    </row>
    <row r="2571" spans="21:35" x14ac:dyDescent="0.3">
      <c r="U2571" s="63">
        <v>3758</v>
      </c>
      <c r="V2571" s="63">
        <v>3</v>
      </c>
      <c r="W2571" s="63" t="s">
        <v>3733</v>
      </c>
      <c r="X2571" s="63">
        <v>16</v>
      </c>
      <c r="Y2571" s="63" t="s">
        <v>3661</v>
      </c>
      <c r="Z2571" s="63">
        <v>16301</v>
      </c>
      <c r="AA2571" s="63" t="s">
        <v>3721</v>
      </c>
      <c r="AB2571" s="63">
        <v>2</v>
      </c>
      <c r="AC2571" s="63" t="s">
        <v>1364</v>
      </c>
      <c r="AD2571" s="63" t="s">
        <v>17421</v>
      </c>
      <c r="AG2571" s="63">
        <v>8085530</v>
      </c>
      <c r="AH2571" s="63" t="s">
        <v>25043</v>
      </c>
      <c r="AI2571" s="63" t="s">
        <v>25044</v>
      </c>
    </row>
    <row r="2572" spans="21:35" x14ac:dyDescent="0.3">
      <c r="U2572" s="63">
        <v>3759</v>
      </c>
      <c r="V2572" s="63">
        <v>1</v>
      </c>
      <c r="W2572" s="63" t="s">
        <v>3734</v>
      </c>
      <c r="X2572" s="63">
        <v>16</v>
      </c>
      <c r="Y2572" s="63" t="s">
        <v>3661</v>
      </c>
      <c r="Z2572" s="63">
        <v>16301</v>
      </c>
      <c r="AA2572" s="63" t="s">
        <v>3721</v>
      </c>
      <c r="AB2572" s="63">
        <v>2</v>
      </c>
      <c r="AC2572" s="63" t="s">
        <v>1364</v>
      </c>
      <c r="AD2572" s="63" t="s">
        <v>17421</v>
      </c>
      <c r="AG2572">
        <v>8085665</v>
      </c>
      <c r="AH2572" t="s">
        <v>27562</v>
      </c>
      <c r="AI2572" t="s">
        <v>27563</v>
      </c>
    </row>
    <row r="2573" spans="21:35" x14ac:dyDescent="0.3">
      <c r="U2573" s="63">
        <v>3760</v>
      </c>
      <c r="V2573" s="63">
        <v>5</v>
      </c>
      <c r="W2573" s="63" t="s">
        <v>3735</v>
      </c>
      <c r="X2573" s="63">
        <v>16</v>
      </c>
      <c r="Y2573" s="63" t="s">
        <v>3661</v>
      </c>
      <c r="Z2573" s="63">
        <v>16301</v>
      </c>
      <c r="AA2573" s="63" t="s">
        <v>3721</v>
      </c>
      <c r="AB2573" s="63">
        <v>2</v>
      </c>
      <c r="AC2573" s="63" t="s">
        <v>1364</v>
      </c>
      <c r="AD2573" s="63" t="s">
        <v>17421</v>
      </c>
      <c r="AG2573" s="63">
        <v>8086886</v>
      </c>
      <c r="AH2573" s="63" t="s">
        <v>26441</v>
      </c>
      <c r="AI2573" s="63" t="s">
        <v>26442</v>
      </c>
    </row>
    <row r="2574" spans="21:35" x14ac:dyDescent="0.3">
      <c r="U2574" s="63">
        <v>3762</v>
      </c>
      <c r="V2574" s="63">
        <v>1</v>
      </c>
      <c r="W2574" s="63" t="s">
        <v>3736</v>
      </c>
      <c r="X2574" s="63">
        <v>16</v>
      </c>
      <c r="Y2574" s="63" t="s">
        <v>3661</v>
      </c>
      <c r="Z2574" s="63">
        <v>16301</v>
      </c>
      <c r="AA2574" s="63" t="s">
        <v>3721</v>
      </c>
      <c r="AB2574" s="63">
        <v>2</v>
      </c>
      <c r="AC2574" s="63" t="s">
        <v>1364</v>
      </c>
      <c r="AD2574" s="63" t="s">
        <v>17421</v>
      </c>
      <c r="AG2574" s="72">
        <v>8087432</v>
      </c>
      <c r="AH2574" s="1" t="s">
        <v>22467</v>
      </c>
      <c r="AI2574" s="1" t="s">
        <v>22468</v>
      </c>
    </row>
    <row r="2575" spans="21:35" x14ac:dyDescent="0.3">
      <c r="U2575" s="63">
        <v>3766</v>
      </c>
      <c r="V2575" s="63">
        <v>4</v>
      </c>
      <c r="W2575" s="63" t="s">
        <v>3737</v>
      </c>
      <c r="X2575" s="63">
        <v>16</v>
      </c>
      <c r="Y2575" s="63" t="s">
        <v>3661</v>
      </c>
      <c r="Z2575" s="63">
        <v>16301</v>
      </c>
      <c r="AA2575" s="63" t="s">
        <v>3721</v>
      </c>
      <c r="AB2575" s="63">
        <v>2</v>
      </c>
      <c r="AC2575" s="63" t="s">
        <v>1364</v>
      </c>
      <c r="AD2575" s="63" t="s">
        <v>17421</v>
      </c>
      <c r="AG2575" s="63">
        <v>8088498</v>
      </c>
      <c r="AH2575" s="63" t="s">
        <v>27598</v>
      </c>
      <c r="AI2575" s="63" t="s">
        <v>27599</v>
      </c>
    </row>
    <row r="2576" spans="21:35" x14ac:dyDescent="0.3">
      <c r="U2576" s="63">
        <v>3767</v>
      </c>
      <c r="V2576" s="63">
        <v>2</v>
      </c>
      <c r="W2576" s="63" t="s">
        <v>17514</v>
      </c>
      <c r="X2576" s="63">
        <v>16</v>
      </c>
      <c r="Y2576" s="63" t="s">
        <v>3661</v>
      </c>
      <c r="Z2576" s="63">
        <v>16301</v>
      </c>
      <c r="AA2576" s="63" t="s">
        <v>3721</v>
      </c>
      <c r="AB2576" s="63">
        <v>2</v>
      </c>
      <c r="AC2576" s="63" t="s">
        <v>1364</v>
      </c>
      <c r="AD2576" s="63" t="s">
        <v>17423</v>
      </c>
      <c r="AG2576" s="72">
        <v>8088583</v>
      </c>
      <c r="AH2576" s="1" t="s">
        <v>22771</v>
      </c>
      <c r="AI2576" s="1" t="s">
        <v>22772</v>
      </c>
    </row>
    <row r="2577" spans="21:35" x14ac:dyDescent="0.3">
      <c r="U2577" s="63">
        <v>3768</v>
      </c>
      <c r="V2577" s="63">
        <v>0</v>
      </c>
      <c r="W2577" s="63" t="s">
        <v>3142</v>
      </c>
      <c r="X2577" s="63">
        <v>16</v>
      </c>
      <c r="Y2577" s="63" t="s">
        <v>3661</v>
      </c>
      <c r="Z2577" s="63">
        <v>16301</v>
      </c>
      <c r="AA2577" s="63" t="s">
        <v>3721</v>
      </c>
      <c r="AB2577" s="63">
        <v>2</v>
      </c>
      <c r="AC2577" s="63" t="s">
        <v>1364</v>
      </c>
      <c r="AD2577" s="63" t="s">
        <v>17421</v>
      </c>
      <c r="AG2577" s="63">
        <v>8089027</v>
      </c>
      <c r="AH2577" s="63" t="s">
        <v>26707</v>
      </c>
      <c r="AI2577" s="63" t="s">
        <v>26708</v>
      </c>
    </row>
    <row r="2578" spans="21:35" x14ac:dyDescent="0.3">
      <c r="U2578" s="63">
        <v>3769</v>
      </c>
      <c r="V2578" s="63">
        <v>9</v>
      </c>
      <c r="W2578" s="63" t="s">
        <v>17515</v>
      </c>
      <c r="X2578" s="63">
        <v>16</v>
      </c>
      <c r="Y2578" s="63" t="s">
        <v>3661</v>
      </c>
      <c r="Z2578" s="63">
        <v>16301</v>
      </c>
      <c r="AA2578" s="63" t="s">
        <v>3721</v>
      </c>
      <c r="AB2578" s="63">
        <v>2</v>
      </c>
      <c r="AC2578" s="63" t="s">
        <v>1364</v>
      </c>
      <c r="AD2578" s="63" t="s">
        <v>17423</v>
      </c>
      <c r="AG2578" s="63">
        <v>8089052</v>
      </c>
      <c r="AH2578" s="63" t="s">
        <v>26481</v>
      </c>
      <c r="AI2578" s="63" t="s">
        <v>26482</v>
      </c>
    </row>
    <row r="2579" spans="21:35" x14ac:dyDescent="0.3">
      <c r="U2579" s="63">
        <v>3770</v>
      </c>
      <c r="V2579" s="63">
        <v>2</v>
      </c>
      <c r="W2579" s="63" t="s">
        <v>17516</v>
      </c>
      <c r="X2579" s="63">
        <v>16</v>
      </c>
      <c r="Y2579" s="63" t="s">
        <v>3661</v>
      </c>
      <c r="Z2579" s="63">
        <v>16301</v>
      </c>
      <c r="AA2579" s="63" t="s">
        <v>3721</v>
      </c>
      <c r="AB2579" s="63">
        <v>2</v>
      </c>
      <c r="AC2579" s="63" t="s">
        <v>1364</v>
      </c>
      <c r="AD2579" s="63" t="s">
        <v>17423</v>
      </c>
      <c r="AG2579" s="72">
        <v>8089073</v>
      </c>
      <c r="AH2579" s="1" t="s">
        <v>24929</v>
      </c>
      <c r="AI2579" s="1" t="s">
        <v>24930</v>
      </c>
    </row>
    <row r="2580" spans="21:35" x14ac:dyDescent="0.3">
      <c r="U2580" s="63">
        <v>3775</v>
      </c>
      <c r="V2580" s="63">
        <v>3</v>
      </c>
      <c r="W2580" s="63" t="s">
        <v>17517</v>
      </c>
      <c r="X2580" s="63">
        <v>16</v>
      </c>
      <c r="Y2580" s="63" t="s">
        <v>3661</v>
      </c>
      <c r="Z2580" s="63">
        <v>16301</v>
      </c>
      <c r="AA2580" s="63" t="s">
        <v>3721</v>
      </c>
      <c r="AB2580" s="63">
        <v>2</v>
      </c>
      <c r="AC2580" s="63" t="s">
        <v>1364</v>
      </c>
      <c r="AD2580" s="63" t="s">
        <v>17423</v>
      </c>
      <c r="AG2580" s="72">
        <v>8089118</v>
      </c>
      <c r="AH2580" s="1" t="s">
        <v>24949</v>
      </c>
      <c r="AI2580" s="1" t="s">
        <v>24950</v>
      </c>
    </row>
    <row r="2581" spans="21:35" x14ac:dyDescent="0.3">
      <c r="U2581" s="63">
        <v>3776</v>
      </c>
      <c r="V2581" s="63">
        <v>1</v>
      </c>
      <c r="W2581" s="63" t="s">
        <v>3738</v>
      </c>
      <c r="X2581" s="63">
        <v>16</v>
      </c>
      <c r="Y2581" s="63" t="s">
        <v>3661</v>
      </c>
      <c r="Z2581" s="63">
        <v>16301</v>
      </c>
      <c r="AA2581" s="63" t="s">
        <v>3721</v>
      </c>
      <c r="AB2581" s="63">
        <v>2</v>
      </c>
      <c r="AC2581" s="63" t="s">
        <v>1364</v>
      </c>
      <c r="AD2581" s="63" t="s">
        <v>17421</v>
      </c>
      <c r="AG2581" s="63">
        <v>8089502</v>
      </c>
      <c r="AH2581" s="63" t="s">
        <v>26453</v>
      </c>
      <c r="AI2581" s="63" t="s">
        <v>26454</v>
      </c>
    </row>
    <row r="2582" spans="21:35" x14ac:dyDescent="0.3">
      <c r="U2582" s="63">
        <v>3778</v>
      </c>
      <c r="V2582" s="63">
        <v>8</v>
      </c>
      <c r="W2582" s="63" t="s">
        <v>17518</v>
      </c>
      <c r="X2582" s="63">
        <v>16</v>
      </c>
      <c r="Y2582" s="63" t="s">
        <v>3661</v>
      </c>
      <c r="Z2582" s="63">
        <v>16301</v>
      </c>
      <c r="AA2582" s="63" t="s">
        <v>3721</v>
      </c>
      <c r="AB2582" s="63">
        <v>2</v>
      </c>
      <c r="AC2582" s="63" t="s">
        <v>1364</v>
      </c>
      <c r="AD2582" s="63" t="s">
        <v>17423</v>
      </c>
      <c r="AG2582" s="72">
        <v>8089974</v>
      </c>
      <c r="AH2582" s="1" t="s">
        <v>22559</v>
      </c>
      <c r="AI2582" s="1" t="s">
        <v>22560</v>
      </c>
    </row>
    <row r="2583" spans="21:35" x14ac:dyDescent="0.3">
      <c r="U2583" s="63">
        <v>3781</v>
      </c>
      <c r="V2583" s="63">
        <v>8</v>
      </c>
      <c r="W2583" s="63" t="s">
        <v>3739</v>
      </c>
      <c r="X2583" s="63">
        <v>16</v>
      </c>
      <c r="Y2583" s="63" t="s">
        <v>3661</v>
      </c>
      <c r="Z2583" s="63">
        <v>16301</v>
      </c>
      <c r="AA2583" s="63" t="s">
        <v>3721</v>
      </c>
      <c r="AB2583" s="63">
        <v>2</v>
      </c>
      <c r="AC2583" s="63" t="s">
        <v>1364</v>
      </c>
      <c r="AD2583" s="63" t="s">
        <v>17421</v>
      </c>
      <c r="AG2583">
        <v>8090587</v>
      </c>
      <c r="AH2583" t="s">
        <v>27628</v>
      </c>
      <c r="AI2583" t="s">
        <v>27629</v>
      </c>
    </row>
    <row r="2584" spans="21:35" x14ac:dyDescent="0.3">
      <c r="U2584" s="63">
        <v>3782</v>
      </c>
      <c r="V2584" s="63">
        <v>6</v>
      </c>
      <c r="W2584" s="63" t="s">
        <v>3740</v>
      </c>
      <c r="X2584" s="63">
        <v>16</v>
      </c>
      <c r="Y2584" s="63" t="s">
        <v>3661</v>
      </c>
      <c r="Z2584" s="63">
        <v>16301</v>
      </c>
      <c r="AA2584" s="63" t="s">
        <v>3721</v>
      </c>
      <c r="AB2584" s="63">
        <v>2</v>
      </c>
      <c r="AC2584" s="63" t="s">
        <v>1364</v>
      </c>
      <c r="AD2584" s="63" t="s">
        <v>17421</v>
      </c>
      <c r="AG2584" s="63">
        <v>8090620</v>
      </c>
      <c r="AH2584" s="63" t="s">
        <v>28166</v>
      </c>
      <c r="AI2584" s="63" t="s">
        <v>28167</v>
      </c>
    </row>
    <row r="2585" spans="21:35" x14ac:dyDescent="0.3">
      <c r="U2585" s="63">
        <v>3783</v>
      </c>
      <c r="V2585" s="63">
        <v>4</v>
      </c>
      <c r="W2585" s="63" t="s">
        <v>3741</v>
      </c>
      <c r="X2585" s="63">
        <v>16</v>
      </c>
      <c r="Y2585" s="63" t="s">
        <v>3661</v>
      </c>
      <c r="Z2585" s="63">
        <v>16301</v>
      </c>
      <c r="AA2585" s="63" t="s">
        <v>3721</v>
      </c>
      <c r="AB2585" s="63">
        <v>2</v>
      </c>
      <c r="AC2585" s="63" t="s">
        <v>1364</v>
      </c>
      <c r="AD2585" s="63" t="s">
        <v>17421</v>
      </c>
      <c r="AG2585" s="72">
        <v>8092402</v>
      </c>
      <c r="AH2585" s="1" t="s">
        <v>24907</v>
      </c>
      <c r="AI2585" s="1" t="s">
        <v>24908</v>
      </c>
    </row>
    <row r="2586" spans="21:35" x14ac:dyDescent="0.3">
      <c r="U2586" s="63">
        <v>3784</v>
      </c>
      <c r="V2586" s="63">
        <v>2</v>
      </c>
      <c r="W2586" s="63" t="s">
        <v>3742</v>
      </c>
      <c r="X2586" s="63">
        <v>16</v>
      </c>
      <c r="Y2586" s="63" t="s">
        <v>3661</v>
      </c>
      <c r="Z2586" s="63">
        <v>16301</v>
      </c>
      <c r="AA2586" s="63" t="s">
        <v>3721</v>
      </c>
      <c r="AB2586" s="63">
        <v>2</v>
      </c>
      <c r="AC2586" s="63" t="s">
        <v>1364</v>
      </c>
      <c r="AD2586" s="63" t="s">
        <v>17421</v>
      </c>
      <c r="AG2586" s="72">
        <v>8092438</v>
      </c>
      <c r="AH2586" s="1" t="s">
        <v>23053</v>
      </c>
      <c r="AI2586" s="1" t="s">
        <v>23054</v>
      </c>
    </row>
    <row r="2587" spans="21:35" x14ac:dyDescent="0.3">
      <c r="U2587" s="63">
        <v>3785</v>
      </c>
      <c r="V2587" s="63">
        <v>0</v>
      </c>
      <c r="W2587" s="63" t="s">
        <v>3156</v>
      </c>
      <c r="X2587" s="63">
        <v>16</v>
      </c>
      <c r="Y2587" s="63" t="s">
        <v>3661</v>
      </c>
      <c r="Z2587" s="63">
        <v>16301</v>
      </c>
      <c r="AA2587" s="63" t="s">
        <v>3721</v>
      </c>
      <c r="AB2587" s="63">
        <v>2</v>
      </c>
      <c r="AC2587" s="63" t="s">
        <v>1364</v>
      </c>
      <c r="AD2587" s="63" t="s">
        <v>17421</v>
      </c>
      <c r="AG2587">
        <v>8092761</v>
      </c>
      <c r="AH2587" t="s">
        <v>25349</v>
      </c>
      <c r="AI2587" t="s">
        <v>25350</v>
      </c>
    </row>
    <row r="2588" spans="21:35" x14ac:dyDescent="0.3">
      <c r="U2588" s="63">
        <v>3786</v>
      </c>
      <c r="V2588" s="63">
        <v>9</v>
      </c>
      <c r="W2588" s="63" t="s">
        <v>1806</v>
      </c>
      <c r="X2588" s="63">
        <v>16</v>
      </c>
      <c r="Y2588" s="63" t="s">
        <v>3661</v>
      </c>
      <c r="Z2588" s="63">
        <v>16301</v>
      </c>
      <c r="AA2588" s="63" t="s">
        <v>3721</v>
      </c>
      <c r="AB2588" s="63">
        <v>2</v>
      </c>
      <c r="AC2588" s="63" t="s">
        <v>1364</v>
      </c>
      <c r="AD2588" s="63" t="s">
        <v>17421</v>
      </c>
      <c r="AG2588">
        <v>8092862</v>
      </c>
      <c r="AH2588" t="s">
        <v>26181</v>
      </c>
      <c r="AI2588" t="s">
        <v>26182</v>
      </c>
    </row>
    <row r="2589" spans="21:35" x14ac:dyDescent="0.3">
      <c r="U2589" s="63">
        <v>3787</v>
      </c>
      <c r="V2589" s="63">
        <v>7</v>
      </c>
      <c r="W2589" s="63" t="s">
        <v>17519</v>
      </c>
      <c r="X2589" s="63">
        <v>16</v>
      </c>
      <c r="Y2589" s="63" t="s">
        <v>3661</v>
      </c>
      <c r="Z2589" s="63">
        <v>16301</v>
      </c>
      <c r="AA2589" s="63" t="s">
        <v>3721</v>
      </c>
      <c r="AB2589" s="63">
        <v>2</v>
      </c>
      <c r="AC2589" s="63" t="s">
        <v>1364</v>
      </c>
      <c r="AD2589" s="63" t="s">
        <v>17423</v>
      </c>
      <c r="AG2589" s="72">
        <v>8093081</v>
      </c>
      <c r="AH2589" s="1" t="s">
        <v>23815</v>
      </c>
      <c r="AI2589" s="1" t="s">
        <v>23816</v>
      </c>
    </row>
    <row r="2590" spans="21:35" x14ac:dyDescent="0.3">
      <c r="U2590" s="63">
        <v>3788</v>
      </c>
      <c r="V2590" s="63">
        <v>5</v>
      </c>
      <c r="W2590" s="63" t="s">
        <v>17520</v>
      </c>
      <c r="X2590" s="63">
        <v>16</v>
      </c>
      <c r="Y2590" s="63" t="s">
        <v>3661</v>
      </c>
      <c r="Z2590" s="63">
        <v>16301</v>
      </c>
      <c r="AA2590" s="63" t="s">
        <v>3721</v>
      </c>
      <c r="AB2590" s="63">
        <v>2</v>
      </c>
      <c r="AC2590" s="63" t="s">
        <v>1364</v>
      </c>
      <c r="AD2590" s="63" t="s">
        <v>17423</v>
      </c>
      <c r="AG2590">
        <v>8093119</v>
      </c>
      <c r="AH2590" t="s">
        <v>26213</v>
      </c>
      <c r="AI2590" t="s">
        <v>26214</v>
      </c>
    </row>
    <row r="2591" spans="21:35" x14ac:dyDescent="0.3">
      <c r="U2591" s="63">
        <v>3790</v>
      </c>
      <c r="V2591" s="63">
        <v>7</v>
      </c>
      <c r="W2591" s="63" t="s">
        <v>17521</v>
      </c>
      <c r="X2591" s="63">
        <v>16</v>
      </c>
      <c r="Y2591" s="63" t="s">
        <v>3661</v>
      </c>
      <c r="Z2591" s="63">
        <v>16301</v>
      </c>
      <c r="AA2591" s="63" t="s">
        <v>3721</v>
      </c>
      <c r="AB2591" s="63">
        <v>2</v>
      </c>
      <c r="AC2591" s="63" t="s">
        <v>1364</v>
      </c>
      <c r="AD2591" s="63" t="s">
        <v>17423</v>
      </c>
      <c r="AG2591" s="63">
        <v>8093282</v>
      </c>
      <c r="AH2591" s="63" t="s">
        <v>27874</v>
      </c>
      <c r="AI2591" s="63" t="s">
        <v>27875</v>
      </c>
    </row>
    <row r="2592" spans="21:35" x14ac:dyDescent="0.3">
      <c r="U2592" s="63">
        <v>3791</v>
      </c>
      <c r="V2592" s="63">
        <v>5</v>
      </c>
      <c r="W2592" s="63" t="s">
        <v>3743</v>
      </c>
      <c r="X2592" s="63">
        <v>16</v>
      </c>
      <c r="Y2592" s="63" t="s">
        <v>3661</v>
      </c>
      <c r="Z2592" s="63">
        <v>16301</v>
      </c>
      <c r="AA2592" s="63" t="s">
        <v>3721</v>
      </c>
      <c r="AB2592" s="63">
        <v>2</v>
      </c>
      <c r="AC2592" s="63" t="s">
        <v>1364</v>
      </c>
      <c r="AD2592" s="63" t="s">
        <v>17421</v>
      </c>
      <c r="AG2592" s="72">
        <v>8093690</v>
      </c>
      <c r="AH2592" s="1" t="s">
        <v>24107</v>
      </c>
      <c r="AI2592" s="1" t="s">
        <v>24108</v>
      </c>
    </row>
    <row r="2593" spans="21:35" x14ac:dyDescent="0.3">
      <c r="U2593" s="63">
        <v>3793</v>
      </c>
      <c r="V2593" s="63">
        <v>1</v>
      </c>
      <c r="W2593" s="63" t="s">
        <v>17522</v>
      </c>
      <c r="X2593" s="63">
        <v>16</v>
      </c>
      <c r="Y2593" s="63" t="s">
        <v>3661</v>
      </c>
      <c r="Z2593" s="63">
        <v>16301</v>
      </c>
      <c r="AA2593" s="63" t="s">
        <v>3721</v>
      </c>
      <c r="AB2593" s="63">
        <v>2</v>
      </c>
      <c r="AC2593" s="63" t="s">
        <v>1364</v>
      </c>
      <c r="AD2593" s="63" t="s">
        <v>17423</v>
      </c>
      <c r="AG2593" s="72">
        <v>8095720</v>
      </c>
      <c r="AH2593" s="1" t="s">
        <v>22561</v>
      </c>
      <c r="AI2593" s="1" t="s">
        <v>22562</v>
      </c>
    </row>
    <row r="2594" spans="21:35" x14ac:dyDescent="0.3">
      <c r="U2594" s="63">
        <v>3795</v>
      </c>
      <c r="V2594" s="63">
        <v>8</v>
      </c>
      <c r="W2594" s="63" t="s">
        <v>3744</v>
      </c>
      <c r="X2594" s="63">
        <v>16</v>
      </c>
      <c r="Y2594" s="63" t="s">
        <v>3661</v>
      </c>
      <c r="Z2594" s="63">
        <v>16301</v>
      </c>
      <c r="AA2594" s="63" t="s">
        <v>3721</v>
      </c>
      <c r="AB2594" s="63">
        <v>3</v>
      </c>
      <c r="AC2594" s="63" t="s">
        <v>1288</v>
      </c>
      <c r="AD2594" s="63" t="s">
        <v>17421</v>
      </c>
      <c r="AG2594" s="72">
        <v>8096097</v>
      </c>
      <c r="AH2594" s="1" t="s">
        <v>24543</v>
      </c>
      <c r="AI2594" s="1" t="s">
        <v>24544</v>
      </c>
    </row>
    <row r="2595" spans="21:35" x14ac:dyDescent="0.3">
      <c r="U2595" s="63">
        <v>3796</v>
      </c>
      <c r="V2595" s="63">
        <v>6</v>
      </c>
      <c r="W2595" s="63" t="s">
        <v>3745</v>
      </c>
      <c r="X2595" s="63">
        <v>16</v>
      </c>
      <c r="Y2595" s="63" t="s">
        <v>3661</v>
      </c>
      <c r="Z2595" s="63">
        <v>16301</v>
      </c>
      <c r="AA2595" s="63" t="s">
        <v>3721</v>
      </c>
      <c r="AB2595" s="63">
        <v>3</v>
      </c>
      <c r="AC2595" s="63" t="s">
        <v>1288</v>
      </c>
      <c r="AD2595" s="63" t="s">
        <v>17421</v>
      </c>
      <c r="AG2595" s="72">
        <v>8096136</v>
      </c>
      <c r="AH2595" s="1" t="s">
        <v>24621</v>
      </c>
      <c r="AI2595" s="1" t="s">
        <v>24622</v>
      </c>
    </row>
    <row r="2596" spans="21:35" x14ac:dyDescent="0.3">
      <c r="U2596" s="63">
        <v>3797</v>
      </c>
      <c r="V2596" s="63">
        <v>4</v>
      </c>
      <c r="W2596" s="63" t="s">
        <v>2412</v>
      </c>
      <c r="X2596" s="63">
        <v>16</v>
      </c>
      <c r="Y2596" s="63" t="s">
        <v>3661</v>
      </c>
      <c r="Z2596" s="63">
        <v>16301</v>
      </c>
      <c r="AA2596" s="63" t="s">
        <v>3721</v>
      </c>
      <c r="AB2596" s="63">
        <v>3</v>
      </c>
      <c r="AC2596" s="63" t="s">
        <v>1288</v>
      </c>
      <c r="AD2596" s="63" t="s">
        <v>17421</v>
      </c>
      <c r="AG2596">
        <v>8096217</v>
      </c>
      <c r="AH2596" t="s">
        <v>25953</v>
      </c>
      <c r="AI2596" t="s">
        <v>25954</v>
      </c>
    </row>
    <row r="2597" spans="21:35" x14ac:dyDescent="0.3">
      <c r="U2597" s="63">
        <v>3798</v>
      </c>
      <c r="V2597" s="63">
        <v>2</v>
      </c>
      <c r="W2597" s="63" t="s">
        <v>3746</v>
      </c>
      <c r="X2597" s="63">
        <v>16</v>
      </c>
      <c r="Y2597" s="63" t="s">
        <v>3661</v>
      </c>
      <c r="Z2597" s="63">
        <v>16303</v>
      </c>
      <c r="AA2597" s="63" t="s">
        <v>3747</v>
      </c>
      <c r="AB2597" s="63">
        <v>2</v>
      </c>
      <c r="AC2597" s="63" t="s">
        <v>1364</v>
      </c>
      <c r="AD2597" s="63" t="s">
        <v>17421</v>
      </c>
      <c r="AG2597" s="63">
        <v>8096314</v>
      </c>
      <c r="AH2597" s="63" t="s">
        <v>26673</v>
      </c>
      <c r="AI2597" s="63" t="s">
        <v>26674</v>
      </c>
    </row>
    <row r="2598" spans="21:35" x14ac:dyDescent="0.3">
      <c r="U2598" s="63">
        <v>3799</v>
      </c>
      <c r="V2598" s="63">
        <v>0</v>
      </c>
      <c r="W2598" s="63" t="s">
        <v>3748</v>
      </c>
      <c r="X2598" s="63">
        <v>16</v>
      </c>
      <c r="Y2598" s="63" t="s">
        <v>3661</v>
      </c>
      <c r="Z2598" s="63">
        <v>16303</v>
      </c>
      <c r="AA2598" s="63" t="s">
        <v>3747</v>
      </c>
      <c r="AB2598" s="63">
        <v>2</v>
      </c>
      <c r="AC2598" s="63" t="s">
        <v>1364</v>
      </c>
      <c r="AD2598" s="63" t="s">
        <v>17421</v>
      </c>
      <c r="AG2598">
        <v>8096894</v>
      </c>
      <c r="AH2598" t="s">
        <v>25505</v>
      </c>
      <c r="AI2598" t="s">
        <v>25506</v>
      </c>
    </row>
    <row r="2599" spans="21:35" x14ac:dyDescent="0.3">
      <c r="U2599" s="63">
        <v>3800</v>
      </c>
      <c r="V2599" s="63">
        <v>8</v>
      </c>
      <c r="W2599" s="63" t="s">
        <v>3749</v>
      </c>
      <c r="X2599" s="63">
        <v>16</v>
      </c>
      <c r="Y2599" s="63" t="s">
        <v>3661</v>
      </c>
      <c r="Z2599" s="63">
        <v>16303</v>
      </c>
      <c r="AA2599" s="63" t="s">
        <v>3747</v>
      </c>
      <c r="AB2599" s="63">
        <v>2</v>
      </c>
      <c r="AC2599" s="63" t="s">
        <v>1364</v>
      </c>
      <c r="AD2599" s="63" t="s">
        <v>17421</v>
      </c>
      <c r="AG2599" s="72">
        <v>8097116</v>
      </c>
      <c r="AH2599" s="1" t="s">
        <v>22103</v>
      </c>
      <c r="AI2599" s="1" t="s">
        <v>22104</v>
      </c>
    </row>
    <row r="2600" spans="21:35" x14ac:dyDescent="0.3">
      <c r="U2600" s="63">
        <v>3801</v>
      </c>
      <c r="V2600" s="63">
        <v>6</v>
      </c>
      <c r="W2600" s="63" t="s">
        <v>3750</v>
      </c>
      <c r="X2600" s="63">
        <v>16</v>
      </c>
      <c r="Y2600" s="63" t="s">
        <v>3661</v>
      </c>
      <c r="Z2600" s="63">
        <v>16303</v>
      </c>
      <c r="AA2600" s="63" t="s">
        <v>3747</v>
      </c>
      <c r="AB2600" s="63">
        <v>2</v>
      </c>
      <c r="AC2600" s="63" t="s">
        <v>1364</v>
      </c>
      <c r="AD2600" s="63" t="s">
        <v>17421</v>
      </c>
      <c r="AG2600" s="72">
        <v>8097183</v>
      </c>
      <c r="AH2600" s="1" t="s">
        <v>24207</v>
      </c>
      <c r="AI2600" s="1" t="s">
        <v>24208</v>
      </c>
    </row>
    <row r="2601" spans="21:35" x14ac:dyDescent="0.3">
      <c r="U2601" s="63">
        <v>3802</v>
      </c>
      <c r="V2601" s="63">
        <v>4</v>
      </c>
      <c r="W2601" s="63" t="s">
        <v>3751</v>
      </c>
      <c r="X2601" s="63">
        <v>16</v>
      </c>
      <c r="Y2601" s="63" t="s">
        <v>3661</v>
      </c>
      <c r="Z2601" s="63">
        <v>16303</v>
      </c>
      <c r="AA2601" s="63" t="s">
        <v>3747</v>
      </c>
      <c r="AB2601" s="63">
        <v>2</v>
      </c>
      <c r="AC2601" s="63" t="s">
        <v>1364</v>
      </c>
      <c r="AD2601" s="63" t="s">
        <v>17421</v>
      </c>
      <c r="AG2601" s="72">
        <v>8097271</v>
      </c>
      <c r="AH2601" s="1" t="s">
        <v>23009</v>
      </c>
      <c r="AI2601" s="1" t="s">
        <v>23010</v>
      </c>
    </row>
    <row r="2602" spans="21:35" x14ac:dyDescent="0.3">
      <c r="U2602" s="63">
        <v>3804</v>
      </c>
      <c r="V2602" s="63">
        <v>0</v>
      </c>
      <c r="W2602" s="63" t="s">
        <v>3752</v>
      </c>
      <c r="X2602" s="63">
        <v>16</v>
      </c>
      <c r="Y2602" s="63" t="s">
        <v>3661</v>
      </c>
      <c r="Z2602" s="63">
        <v>16303</v>
      </c>
      <c r="AA2602" s="63" t="s">
        <v>3747</v>
      </c>
      <c r="AB2602" s="63">
        <v>2</v>
      </c>
      <c r="AC2602" s="63" t="s">
        <v>1364</v>
      </c>
      <c r="AD2602" s="63" t="s">
        <v>17421</v>
      </c>
      <c r="AG2602" s="72">
        <v>8098304</v>
      </c>
      <c r="AH2602" s="1" t="s">
        <v>23149</v>
      </c>
      <c r="AI2602" s="1" t="s">
        <v>23150</v>
      </c>
    </row>
    <row r="2603" spans="21:35" x14ac:dyDescent="0.3">
      <c r="U2603" s="63">
        <v>3807</v>
      </c>
      <c r="V2603" s="63">
        <v>5</v>
      </c>
      <c r="W2603" s="63" t="s">
        <v>3753</v>
      </c>
      <c r="X2603" s="63">
        <v>16</v>
      </c>
      <c r="Y2603" s="63" t="s">
        <v>3661</v>
      </c>
      <c r="Z2603" s="63">
        <v>16303</v>
      </c>
      <c r="AA2603" s="63" t="s">
        <v>3747</v>
      </c>
      <c r="AB2603" s="63">
        <v>2</v>
      </c>
      <c r="AC2603" s="63" t="s">
        <v>1364</v>
      </c>
      <c r="AD2603" s="63" t="s">
        <v>17421</v>
      </c>
      <c r="AG2603">
        <v>8101450</v>
      </c>
      <c r="AH2603" t="s">
        <v>25833</v>
      </c>
      <c r="AI2603" t="s">
        <v>25834</v>
      </c>
    </row>
    <row r="2604" spans="21:35" x14ac:dyDescent="0.3">
      <c r="U2604" s="63">
        <v>3808</v>
      </c>
      <c r="V2604" s="63">
        <v>3</v>
      </c>
      <c r="W2604" s="63" t="s">
        <v>3754</v>
      </c>
      <c r="X2604" s="63">
        <v>16</v>
      </c>
      <c r="Y2604" s="63" t="s">
        <v>3661</v>
      </c>
      <c r="Z2604" s="63">
        <v>16303</v>
      </c>
      <c r="AA2604" s="63" t="s">
        <v>3747</v>
      </c>
      <c r="AB2604" s="63">
        <v>2</v>
      </c>
      <c r="AC2604" s="63" t="s">
        <v>1364</v>
      </c>
      <c r="AD2604" s="63" t="s">
        <v>17421</v>
      </c>
      <c r="AG2604" s="72">
        <v>8102256</v>
      </c>
      <c r="AH2604" s="1" t="s">
        <v>21719</v>
      </c>
      <c r="AI2604" s="1" t="s">
        <v>21720</v>
      </c>
    </row>
    <row r="2605" spans="21:35" x14ac:dyDescent="0.3">
      <c r="U2605" s="63">
        <v>3809</v>
      </c>
      <c r="V2605" s="63">
        <v>1</v>
      </c>
      <c r="W2605" s="63" t="s">
        <v>17523</v>
      </c>
      <c r="X2605" s="63">
        <v>16</v>
      </c>
      <c r="Y2605" s="63" t="s">
        <v>3661</v>
      </c>
      <c r="Z2605" s="63">
        <v>16303</v>
      </c>
      <c r="AA2605" s="63" t="s">
        <v>3747</v>
      </c>
      <c r="AB2605" s="63">
        <v>2</v>
      </c>
      <c r="AC2605" s="63" t="s">
        <v>1364</v>
      </c>
      <c r="AD2605" s="63" t="s">
        <v>17423</v>
      </c>
      <c r="AG2605">
        <v>8102749</v>
      </c>
      <c r="AH2605" t="s">
        <v>25669</v>
      </c>
      <c r="AI2605" t="s">
        <v>25670</v>
      </c>
    </row>
    <row r="2606" spans="21:35" x14ac:dyDescent="0.3">
      <c r="U2606" s="63">
        <v>3814</v>
      </c>
      <c r="V2606" s="63">
        <v>8</v>
      </c>
      <c r="W2606" s="63" t="s">
        <v>3755</v>
      </c>
      <c r="X2606" s="63">
        <v>16</v>
      </c>
      <c r="Y2606" s="63" t="s">
        <v>3661</v>
      </c>
      <c r="Z2606" s="63">
        <v>16303</v>
      </c>
      <c r="AA2606" s="63" t="s">
        <v>3747</v>
      </c>
      <c r="AB2606" s="63">
        <v>2</v>
      </c>
      <c r="AC2606" s="63" t="s">
        <v>1364</v>
      </c>
      <c r="AD2606" s="63" t="s">
        <v>17421</v>
      </c>
      <c r="AG2606" s="72">
        <v>8102901</v>
      </c>
      <c r="AH2606" s="1" t="s">
        <v>23757</v>
      </c>
      <c r="AI2606" s="1" t="s">
        <v>23758</v>
      </c>
    </row>
    <row r="2607" spans="21:35" x14ac:dyDescent="0.3">
      <c r="U2607" s="63">
        <v>3815</v>
      </c>
      <c r="V2607" s="63">
        <v>6</v>
      </c>
      <c r="W2607" s="63" t="s">
        <v>3756</v>
      </c>
      <c r="X2607" s="63">
        <v>16</v>
      </c>
      <c r="Y2607" s="63" t="s">
        <v>3661</v>
      </c>
      <c r="Z2607" s="63">
        <v>16303</v>
      </c>
      <c r="AA2607" s="63" t="s">
        <v>3747</v>
      </c>
      <c r="AB2607" s="63">
        <v>2</v>
      </c>
      <c r="AC2607" s="63" t="s">
        <v>1364</v>
      </c>
      <c r="AD2607" s="63" t="s">
        <v>17421</v>
      </c>
      <c r="AG2607" s="72">
        <v>8103082</v>
      </c>
      <c r="AH2607" s="1" t="s">
        <v>24327</v>
      </c>
      <c r="AI2607" s="1" t="s">
        <v>24328</v>
      </c>
    </row>
    <row r="2608" spans="21:35" x14ac:dyDescent="0.3">
      <c r="U2608" s="63">
        <v>3818</v>
      </c>
      <c r="V2608" s="63">
        <v>0</v>
      </c>
      <c r="W2608" s="63" t="s">
        <v>3757</v>
      </c>
      <c r="X2608" s="63">
        <v>16</v>
      </c>
      <c r="Y2608" s="63" t="s">
        <v>3661</v>
      </c>
      <c r="Z2608" s="63">
        <v>16303</v>
      </c>
      <c r="AA2608" s="63" t="s">
        <v>3747</v>
      </c>
      <c r="AB2608" s="63">
        <v>2</v>
      </c>
      <c r="AC2608" s="63" t="s">
        <v>1364</v>
      </c>
      <c r="AD2608" s="63" t="s">
        <v>17421</v>
      </c>
      <c r="AG2608" s="72">
        <v>8103189</v>
      </c>
      <c r="AH2608" s="1" t="s">
        <v>23091</v>
      </c>
      <c r="AI2608" s="1" t="s">
        <v>23092</v>
      </c>
    </row>
    <row r="2609" spans="21:35" x14ac:dyDescent="0.3">
      <c r="U2609" s="63">
        <v>3820</v>
      </c>
      <c r="V2609" s="63">
        <v>2</v>
      </c>
      <c r="W2609" s="63" t="s">
        <v>3758</v>
      </c>
      <c r="X2609" s="63">
        <v>16</v>
      </c>
      <c r="Y2609" s="63" t="s">
        <v>3661</v>
      </c>
      <c r="Z2609" s="63">
        <v>16303</v>
      </c>
      <c r="AA2609" s="63" t="s">
        <v>3747</v>
      </c>
      <c r="AB2609" s="63">
        <v>2</v>
      </c>
      <c r="AC2609" s="63" t="s">
        <v>1364</v>
      </c>
      <c r="AD2609" s="63" t="s">
        <v>17421</v>
      </c>
      <c r="AG2609" s="63">
        <v>8103551</v>
      </c>
      <c r="AH2609" s="63" t="s">
        <v>27526</v>
      </c>
      <c r="AI2609" s="63" t="s">
        <v>27527</v>
      </c>
    </row>
    <row r="2610" spans="21:35" x14ac:dyDescent="0.3">
      <c r="U2610" s="63">
        <v>3823</v>
      </c>
      <c r="V2610" s="63">
        <v>7</v>
      </c>
      <c r="W2610" s="63" t="s">
        <v>3759</v>
      </c>
      <c r="X2610" s="63">
        <v>16</v>
      </c>
      <c r="Y2610" s="63" t="s">
        <v>3661</v>
      </c>
      <c r="Z2610" s="63">
        <v>16304</v>
      </c>
      <c r="AA2610" s="63" t="s">
        <v>3760</v>
      </c>
      <c r="AB2610" s="63">
        <v>2</v>
      </c>
      <c r="AC2610" s="63" t="s">
        <v>1364</v>
      </c>
      <c r="AD2610" s="63" t="s">
        <v>17421</v>
      </c>
      <c r="AG2610" s="72">
        <v>8104366</v>
      </c>
      <c r="AH2610" s="1" t="s">
        <v>23771</v>
      </c>
      <c r="AI2610" s="1" t="s">
        <v>23772</v>
      </c>
    </row>
    <row r="2611" spans="21:35" x14ac:dyDescent="0.3">
      <c r="U2611" s="63">
        <v>3825</v>
      </c>
      <c r="V2611" s="63">
        <v>3</v>
      </c>
      <c r="W2611" s="63" t="s">
        <v>17524</v>
      </c>
      <c r="X2611" s="63">
        <v>16</v>
      </c>
      <c r="Y2611" s="63" t="s">
        <v>3661</v>
      </c>
      <c r="Z2611" s="63">
        <v>16304</v>
      </c>
      <c r="AA2611" s="63" t="s">
        <v>3760</v>
      </c>
      <c r="AB2611" s="63">
        <v>2</v>
      </c>
      <c r="AC2611" s="63" t="s">
        <v>1364</v>
      </c>
      <c r="AD2611" s="63" t="s">
        <v>17423</v>
      </c>
      <c r="AG2611" s="72">
        <v>8104388</v>
      </c>
      <c r="AH2611" s="1" t="s">
        <v>22649</v>
      </c>
      <c r="AI2611" s="1" t="s">
        <v>22650</v>
      </c>
    </row>
    <row r="2612" spans="21:35" x14ac:dyDescent="0.3">
      <c r="U2612" s="63">
        <v>3826</v>
      </c>
      <c r="V2612" s="63">
        <v>1</v>
      </c>
      <c r="W2612" s="63" t="s">
        <v>17525</v>
      </c>
      <c r="X2612" s="63">
        <v>16</v>
      </c>
      <c r="Y2612" s="63" t="s">
        <v>3661</v>
      </c>
      <c r="Z2612" s="63">
        <v>16304</v>
      </c>
      <c r="AA2612" s="63" t="s">
        <v>3760</v>
      </c>
      <c r="AB2612" s="63">
        <v>2</v>
      </c>
      <c r="AC2612" s="63" t="s">
        <v>1364</v>
      </c>
      <c r="AD2612" s="63" t="s">
        <v>17423</v>
      </c>
      <c r="AG2612" s="72">
        <v>8104423</v>
      </c>
      <c r="AH2612" s="1" t="s">
        <v>21867</v>
      </c>
      <c r="AI2612" s="1" t="s">
        <v>21868</v>
      </c>
    </row>
    <row r="2613" spans="21:35" x14ac:dyDescent="0.3">
      <c r="U2613" s="63">
        <v>3828</v>
      </c>
      <c r="V2613" s="63">
        <v>8</v>
      </c>
      <c r="W2613" s="63" t="s">
        <v>3761</v>
      </c>
      <c r="X2613" s="63">
        <v>16</v>
      </c>
      <c r="Y2613" s="63" t="s">
        <v>3661</v>
      </c>
      <c r="Z2613" s="63">
        <v>16304</v>
      </c>
      <c r="AA2613" s="63" t="s">
        <v>3760</v>
      </c>
      <c r="AB2613" s="63">
        <v>2</v>
      </c>
      <c r="AC2613" s="63" t="s">
        <v>1364</v>
      </c>
      <c r="AD2613" s="63" t="s">
        <v>17421</v>
      </c>
      <c r="AG2613">
        <v>8104718</v>
      </c>
      <c r="AH2613" t="s">
        <v>25325</v>
      </c>
      <c r="AI2613" t="s">
        <v>25326</v>
      </c>
    </row>
    <row r="2614" spans="21:35" x14ac:dyDescent="0.3">
      <c r="U2614" s="63">
        <v>3829</v>
      </c>
      <c r="V2614" s="63">
        <v>6</v>
      </c>
      <c r="W2614" s="63" t="s">
        <v>3762</v>
      </c>
      <c r="X2614" s="63">
        <v>16</v>
      </c>
      <c r="Y2614" s="63" t="s">
        <v>3661</v>
      </c>
      <c r="Z2614" s="63">
        <v>16304</v>
      </c>
      <c r="AA2614" s="63" t="s">
        <v>3760</v>
      </c>
      <c r="AB2614" s="63">
        <v>2</v>
      </c>
      <c r="AC2614" s="63" t="s">
        <v>1364</v>
      </c>
      <c r="AD2614" s="63" t="s">
        <v>17421</v>
      </c>
      <c r="AG2614" s="63">
        <v>8105199</v>
      </c>
      <c r="AH2614" s="63" t="s">
        <v>25461</v>
      </c>
      <c r="AI2614" s="63" t="s">
        <v>25462</v>
      </c>
    </row>
    <row r="2615" spans="21:35" x14ac:dyDescent="0.3">
      <c r="U2615" s="63">
        <v>3831</v>
      </c>
      <c r="V2615" s="63">
        <v>8</v>
      </c>
      <c r="W2615" s="63" t="s">
        <v>3763</v>
      </c>
      <c r="X2615" s="63">
        <v>16</v>
      </c>
      <c r="Y2615" s="63" t="s">
        <v>3661</v>
      </c>
      <c r="Z2615" s="63">
        <v>16304</v>
      </c>
      <c r="AA2615" s="63" t="s">
        <v>3760</v>
      </c>
      <c r="AB2615" s="63">
        <v>2</v>
      </c>
      <c r="AC2615" s="63" t="s">
        <v>1364</v>
      </c>
      <c r="AD2615" s="63" t="s">
        <v>17421</v>
      </c>
      <c r="AG2615" s="63">
        <v>8105202</v>
      </c>
      <c r="AH2615" s="63" t="s">
        <v>27161</v>
      </c>
      <c r="AI2615" s="63" t="s">
        <v>27162</v>
      </c>
    </row>
    <row r="2616" spans="21:35" x14ac:dyDescent="0.3">
      <c r="U2616" s="63">
        <v>3832</v>
      </c>
      <c r="V2616" s="63">
        <v>6</v>
      </c>
      <c r="W2616" s="63" t="s">
        <v>3764</v>
      </c>
      <c r="X2616" s="63">
        <v>16</v>
      </c>
      <c r="Y2616" s="63" t="s">
        <v>3661</v>
      </c>
      <c r="Z2616" s="63">
        <v>16304</v>
      </c>
      <c r="AA2616" s="63" t="s">
        <v>3760</v>
      </c>
      <c r="AB2616" s="63">
        <v>2</v>
      </c>
      <c r="AC2616" s="63" t="s">
        <v>1364</v>
      </c>
      <c r="AD2616" s="63" t="s">
        <v>17421</v>
      </c>
      <c r="AG2616" s="72">
        <v>8105313</v>
      </c>
      <c r="AH2616" s="1" t="s">
        <v>23793</v>
      </c>
      <c r="AI2616" s="1" t="s">
        <v>23794</v>
      </c>
    </row>
    <row r="2617" spans="21:35" x14ac:dyDescent="0.3">
      <c r="U2617" s="63">
        <v>3833</v>
      </c>
      <c r="V2617" s="63">
        <v>4</v>
      </c>
      <c r="W2617" s="63" t="s">
        <v>3765</v>
      </c>
      <c r="X2617" s="63">
        <v>16</v>
      </c>
      <c r="Y2617" s="63" t="s">
        <v>3661</v>
      </c>
      <c r="Z2617" s="63">
        <v>16304</v>
      </c>
      <c r="AA2617" s="63" t="s">
        <v>3760</v>
      </c>
      <c r="AB2617" s="63">
        <v>2</v>
      </c>
      <c r="AC2617" s="63" t="s">
        <v>1364</v>
      </c>
      <c r="AD2617" s="63" t="s">
        <v>17421</v>
      </c>
      <c r="AG2617" s="63">
        <v>8105958</v>
      </c>
      <c r="AH2617" s="63" t="s">
        <v>25393</v>
      </c>
      <c r="AI2617" s="63" t="s">
        <v>25394</v>
      </c>
    </row>
    <row r="2618" spans="21:35" x14ac:dyDescent="0.3">
      <c r="U2618" s="63">
        <v>3835</v>
      </c>
      <c r="V2618" s="63">
        <v>0</v>
      </c>
      <c r="W2618" s="63" t="s">
        <v>3766</v>
      </c>
      <c r="X2618" s="63">
        <v>16</v>
      </c>
      <c r="Y2618" s="63" t="s">
        <v>3661</v>
      </c>
      <c r="Z2618" s="63">
        <v>16302</v>
      </c>
      <c r="AA2618" s="63" t="s">
        <v>3767</v>
      </c>
      <c r="AB2618" s="63">
        <v>2</v>
      </c>
      <c r="AC2618" s="63" t="s">
        <v>1364</v>
      </c>
      <c r="AD2618" s="63" t="s">
        <v>17421</v>
      </c>
      <c r="AG2618">
        <v>8106440</v>
      </c>
      <c r="AH2618" t="s">
        <v>26127</v>
      </c>
      <c r="AI2618" t="s">
        <v>26128</v>
      </c>
    </row>
    <row r="2619" spans="21:35" x14ac:dyDescent="0.3">
      <c r="U2619" s="63">
        <v>3836</v>
      </c>
      <c r="V2619" s="63">
        <v>9</v>
      </c>
      <c r="W2619" s="63" t="s">
        <v>3768</v>
      </c>
      <c r="X2619" s="63">
        <v>16</v>
      </c>
      <c r="Y2619" s="63" t="s">
        <v>3661</v>
      </c>
      <c r="Z2619" s="63">
        <v>16302</v>
      </c>
      <c r="AA2619" s="63" t="s">
        <v>3767</v>
      </c>
      <c r="AB2619" s="63">
        <v>2</v>
      </c>
      <c r="AC2619" s="63" t="s">
        <v>1364</v>
      </c>
      <c r="AD2619" s="63" t="s">
        <v>17421</v>
      </c>
      <c r="AG2619" s="72">
        <v>8106673</v>
      </c>
      <c r="AH2619" s="1" t="s">
        <v>22221</v>
      </c>
      <c r="AI2619" s="1" t="s">
        <v>22222</v>
      </c>
    </row>
    <row r="2620" spans="21:35" x14ac:dyDescent="0.3">
      <c r="U2620" s="63">
        <v>3837</v>
      </c>
      <c r="V2620" s="63">
        <v>7</v>
      </c>
      <c r="W2620" s="63" t="s">
        <v>3769</v>
      </c>
      <c r="X2620" s="63">
        <v>16</v>
      </c>
      <c r="Y2620" s="63" t="s">
        <v>3661</v>
      </c>
      <c r="Z2620" s="63">
        <v>16302</v>
      </c>
      <c r="AA2620" s="63" t="s">
        <v>3767</v>
      </c>
      <c r="AB2620" s="63">
        <v>2</v>
      </c>
      <c r="AC2620" s="63" t="s">
        <v>1364</v>
      </c>
      <c r="AD2620" s="63" t="s">
        <v>17421</v>
      </c>
      <c r="AG2620">
        <v>8107654</v>
      </c>
      <c r="AH2620" t="s">
        <v>27334</v>
      </c>
      <c r="AI2620" t="s">
        <v>27335</v>
      </c>
    </row>
    <row r="2621" spans="21:35" x14ac:dyDescent="0.3">
      <c r="U2621" s="63">
        <v>3838</v>
      </c>
      <c r="V2621" s="63">
        <v>5</v>
      </c>
      <c r="W2621" s="63" t="s">
        <v>3770</v>
      </c>
      <c r="X2621" s="63">
        <v>16</v>
      </c>
      <c r="Y2621" s="63" t="s">
        <v>3661</v>
      </c>
      <c r="Z2621" s="63">
        <v>16302</v>
      </c>
      <c r="AA2621" s="63" t="s">
        <v>3767</v>
      </c>
      <c r="AB2621" s="63">
        <v>2</v>
      </c>
      <c r="AC2621" s="63" t="s">
        <v>1364</v>
      </c>
      <c r="AD2621" s="63" t="s">
        <v>17421</v>
      </c>
      <c r="AG2621" s="72">
        <v>8107922</v>
      </c>
      <c r="AH2621" s="1" t="s">
        <v>22595</v>
      </c>
      <c r="AI2621" s="1" t="s">
        <v>22596</v>
      </c>
    </row>
    <row r="2622" spans="21:35" x14ac:dyDescent="0.3">
      <c r="U2622" s="63">
        <v>3839</v>
      </c>
      <c r="V2622" s="63">
        <v>3</v>
      </c>
      <c r="W2622" s="63" t="s">
        <v>3771</v>
      </c>
      <c r="X2622" s="63">
        <v>16</v>
      </c>
      <c r="Y2622" s="63" t="s">
        <v>3661</v>
      </c>
      <c r="Z2622" s="63">
        <v>16302</v>
      </c>
      <c r="AA2622" s="63" t="s">
        <v>3767</v>
      </c>
      <c r="AB2622" s="63">
        <v>2</v>
      </c>
      <c r="AC2622" s="63" t="s">
        <v>1364</v>
      </c>
      <c r="AD2622" s="63" t="s">
        <v>17421</v>
      </c>
      <c r="AG2622" s="72">
        <v>8108943</v>
      </c>
      <c r="AH2622" s="1" t="s">
        <v>22277</v>
      </c>
      <c r="AI2622" s="1" t="s">
        <v>22278</v>
      </c>
    </row>
    <row r="2623" spans="21:35" x14ac:dyDescent="0.3">
      <c r="U2623" s="63">
        <v>3840</v>
      </c>
      <c r="V2623" s="63">
        <v>7</v>
      </c>
      <c r="W2623" s="63" t="s">
        <v>3772</v>
      </c>
      <c r="X2623" s="63">
        <v>16</v>
      </c>
      <c r="Y2623" s="63" t="s">
        <v>3661</v>
      </c>
      <c r="Z2623" s="63">
        <v>16302</v>
      </c>
      <c r="AA2623" s="63" t="s">
        <v>3767</v>
      </c>
      <c r="AB2623" s="63">
        <v>2</v>
      </c>
      <c r="AC2623" s="63" t="s">
        <v>1364</v>
      </c>
      <c r="AD2623" s="63" t="s">
        <v>17421</v>
      </c>
      <c r="AG2623" s="63">
        <v>8109895</v>
      </c>
      <c r="AH2623" s="63" t="s">
        <v>25369</v>
      </c>
      <c r="AI2623" s="63" t="s">
        <v>25370</v>
      </c>
    </row>
    <row r="2624" spans="21:35" x14ac:dyDescent="0.3">
      <c r="U2624" s="63">
        <v>3841</v>
      </c>
      <c r="V2624" s="63">
        <v>5</v>
      </c>
      <c r="W2624" s="63" t="s">
        <v>3773</v>
      </c>
      <c r="X2624" s="63">
        <v>16</v>
      </c>
      <c r="Y2624" s="63" t="s">
        <v>3661</v>
      </c>
      <c r="Z2624" s="63">
        <v>16302</v>
      </c>
      <c r="AA2624" s="63" t="s">
        <v>3767</v>
      </c>
      <c r="AB2624" s="63">
        <v>2</v>
      </c>
      <c r="AC2624" s="63" t="s">
        <v>1364</v>
      </c>
      <c r="AD2624" s="63" t="s">
        <v>17421</v>
      </c>
      <c r="AG2624" s="72">
        <v>8111278</v>
      </c>
      <c r="AH2624" s="1" t="s">
        <v>23715</v>
      </c>
      <c r="AI2624" s="1" t="s">
        <v>23716</v>
      </c>
    </row>
    <row r="2625" spans="21:35" x14ac:dyDescent="0.3">
      <c r="U2625" s="63">
        <v>3842</v>
      </c>
      <c r="V2625" s="63">
        <v>3</v>
      </c>
      <c r="W2625" s="63" t="s">
        <v>2232</v>
      </c>
      <c r="X2625" s="63">
        <v>16</v>
      </c>
      <c r="Y2625" s="63" t="s">
        <v>3661</v>
      </c>
      <c r="Z2625" s="63">
        <v>16302</v>
      </c>
      <c r="AA2625" s="63" t="s">
        <v>3767</v>
      </c>
      <c r="AB2625" s="63">
        <v>2</v>
      </c>
      <c r="AC2625" s="63" t="s">
        <v>1364</v>
      </c>
      <c r="AD2625" s="63" t="s">
        <v>17421</v>
      </c>
      <c r="AG2625" s="72">
        <v>8112391</v>
      </c>
      <c r="AH2625" s="1" t="s">
        <v>23857</v>
      </c>
      <c r="AI2625" s="1" t="s">
        <v>23858</v>
      </c>
    </row>
    <row r="2626" spans="21:35" x14ac:dyDescent="0.3">
      <c r="U2626" s="63">
        <v>3843</v>
      </c>
      <c r="V2626" s="63">
        <v>1</v>
      </c>
      <c r="W2626" s="63" t="s">
        <v>3774</v>
      </c>
      <c r="X2626" s="63">
        <v>16</v>
      </c>
      <c r="Y2626" s="63" t="s">
        <v>3661</v>
      </c>
      <c r="Z2626" s="63">
        <v>16302</v>
      </c>
      <c r="AA2626" s="63" t="s">
        <v>3767</v>
      </c>
      <c r="AB2626" s="63">
        <v>2</v>
      </c>
      <c r="AC2626" s="63" t="s">
        <v>1364</v>
      </c>
      <c r="AD2626" s="63" t="s">
        <v>17421</v>
      </c>
      <c r="AG2626" s="63">
        <v>8112610</v>
      </c>
      <c r="AH2626" s="63" t="s">
        <v>26913</v>
      </c>
      <c r="AI2626" s="63" t="s">
        <v>26914</v>
      </c>
    </row>
    <row r="2627" spans="21:35" x14ac:dyDescent="0.3">
      <c r="U2627" s="63">
        <v>3845</v>
      </c>
      <c r="V2627" s="63">
        <v>8</v>
      </c>
      <c r="W2627" s="63" t="s">
        <v>2596</v>
      </c>
      <c r="X2627" s="63">
        <v>16</v>
      </c>
      <c r="Y2627" s="63" t="s">
        <v>3661</v>
      </c>
      <c r="Z2627" s="63">
        <v>16302</v>
      </c>
      <c r="AA2627" s="63" t="s">
        <v>3767</v>
      </c>
      <c r="AB2627" s="63">
        <v>2</v>
      </c>
      <c r="AC2627" s="63" t="s">
        <v>1364</v>
      </c>
      <c r="AD2627" s="63" t="s">
        <v>17421</v>
      </c>
      <c r="AG2627" s="72">
        <v>8113141</v>
      </c>
      <c r="AH2627" s="1" t="s">
        <v>23833</v>
      </c>
      <c r="AI2627" s="1" t="s">
        <v>23834</v>
      </c>
    </row>
    <row r="2628" spans="21:35" x14ac:dyDescent="0.3">
      <c r="U2628" s="63">
        <v>3846</v>
      </c>
      <c r="V2628" s="63">
        <v>6</v>
      </c>
      <c r="W2628" s="63" t="s">
        <v>3775</v>
      </c>
      <c r="X2628" s="63">
        <v>16</v>
      </c>
      <c r="Y2628" s="63" t="s">
        <v>3661</v>
      </c>
      <c r="Z2628" s="63">
        <v>16302</v>
      </c>
      <c r="AA2628" s="63" t="s">
        <v>3767</v>
      </c>
      <c r="AB2628" s="63">
        <v>2</v>
      </c>
      <c r="AC2628" s="63" t="s">
        <v>1364</v>
      </c>
      <c r="AD2628" s="63" t="s">
        <v>17421</v>
      </c>
      <c r="AG2628" s="72">
        <v>8113235</v>
      </c>
      <c r="AH2628" s="1" t="s">
        <v>24081</v>
      </c>
      <c r="AI2628" s="1" t="s">
        <v>24082</v>
      </c>
    </row>
    <row r="2629" spans="21:35" x14ac:dyDescent="0.3">
      <c r="U2629" s="63">
        <v>3847</v>
      </c>
      <c r="V2629" s="63">
        <v>4</v>
      </c>
      <c r="W2629" s="63" t="s">
        <v>1408</v>
      </c>
      <c r="X2629" s="63">
        <v>16</v>
      </c>
      <c r="Y2629" s="63" t="s">
        <v>3661</v>
      </c>
      <c r="Z2629" s="63">
        <v>16302</v>
      </c>
      <c r="AA2629" s="63" t="s">
        <v>3767</v>
      </c>
      <c r="AB2629" s="63">
        <v>2</v>
      </c>
      <c r="AC2629" s="63" t="s">
        <v>1364</v>
      </c>
      <c r="AD2629" s="63" t="s">
        <v>17423</v>
      </c>
      <c r="AG2629">
        <v>8113717</v>
      </c>
      <c r="AH2629" t="s">
        <v>26119</v>
      </c>
      <c r="AI2629" t="s">
        <v>26120</v>
      </c>
    </row>
    <row r="2630" spans="21:35" x14ac:dyDescent="0.3">
      <c r="U2630" s="63">
        <v>3849</v>
      </c>
      <c r="V2630" s="63">
        <v>0</v>
      </c>
      <c r="W2630" s="63" t="s">
        <v>3451</v>
      </c>
      <c r="X2630" s="63">
        <v>16</v>
      </c>
      <c r="Y2630" s="63" t="s">
        <v>3661</v>
      </c>
      <c r="Z2630" s="63">
        <v>16101</v>
      </c>
      <c r="AA2630" s="63" t="s">
        <v>3662</v>
      </c>
      <c r="AB2630" s="63">
        <v>2</v>
      </c>
      <c r="AC2630" s="63" t="s">
        <v>1364</v>
      </c>
      <c r="AD2630" s="63" t="s">
        <v>17421</v>
      </c>
      <c r="AG2630">
        <v>8113884</v>
      </c>
      <c r="AH2630" t="s">
        <v>25837</v>
      </c>
      <c r="AI2630" t="s">
        <v>25838</v>
      </c>
    </row>
    <row r="2631" spans="21:35" x14ac:dyDescent="0.3">
      <c r="U2631" s="63">
        <v>3850</v>
      </c>
      <c r="V2631" s="63">
        <v>4</v>
      </c>
      <c r="W2631" s="63" t="s">
        <v>3776</v>
      </c>
      <c r="X2631" s="63">
        <v>16</v>
      </c>
      <c r="Y2631" s="63" t="s">
        <v>3661</v>
      </c>
      <c r="Z2631" s="63">
        <v>16302</v>
      </c>
      <c r="AA2631" s="63" t="s">
        <v>3767</v>
      </c>
      <c r="AB2631" s="63">
        <v>2</v>
      </c>
      <c r="AC2631" s="63" t="s">
        <v>1364</v>
      </c>
      <c r="AD2631" s="63" t="s">
        <v>17421</v>
      </c>
      <c r="AG2631" s="72">
        <v>8116677</v>
      </c>
      <c r="AH2631" s="1" t="s">
        <v>21763</v>
      </c>
      <c r="AI2631" s="1" t="s">
        <v>21764</v>
      </c>
    </row>
    <row r="2632" spans="21:35" x14ac:dyDescent="0.3">
      <c r="U2632" s="63">
        <v>3851</v>
      </c>
      <c r="V2632" s="63">
        <v>2</v>
      </c>
      <c r="W2632" s="63" t="s">
        <v>3777</v>
      </c>
      <c r="X2632" s="63">
        <v>16</v>
      </c>
      <c r="Y2632" s="63" t="s">
        <v>3661</v>
      </c>
      <c r="Z2632" s="63">
        <v>16302</v>
      </c>
      <c r="AA2632" s="63" t="s">
        <v>3767</v>
      </c>
      <c r="AB2632" s="63">
        <v>2</v>
      </c>
      <c r="AC2632" s="63" t="s">
        <v>1364</v>
      </c>
      <c r="AD2632" s="63" t="s">
        <v>17421</v>
      </c>
      <c r="AG2632" s="72">
        <v>8117276</v>
      </c>
      <c r="AH2632" s="1" t="s">
        <v>23117</v>
      </c>
      <c r="AI2632" s="1" t="s">
        <v>23118</v>
      </c>
    </row>
    <row r="2633" spans="21:35" x14ac:dyDescent="0.3">
      <c r="U2633" s="63">
        <v>3852</v>
      </c>
      <c r="V2633" s="63">
        <v>0</v>
      </c>
      <c r="W2633" s="63" t="s">
        <v>3611</v>
      </c>
      <c r="X2633" s="63">
        <v>16</v>
      </c>
      <c r="Y2633" s="63" t="s">
        <v>3661</v>
      </c>
      <c r="Z2633" s="63">
        <v>16302</v>
      </c>
      <c r="AA2633" s="63" t="s">
        <v>3767</v>
      </c>
      <c r="AB2633" s="63">
        <v>2</v>
      </c>
      <c r="AC2633" s="63" t="s">
        <v>1364</v>
      </c>
      <c r="AD2633" s="63" t="s">
        <v>17421</v>
      </c>
      <c r="AG2633" s="72">
        <v>8117837</v>
      </c>
      <c r="AH2633" s="1" t="s">
        <v>24923</v>
      </c>
      <c r="AI2633" s="1" t="s">
        <v>24924</v>
      </c>
    </row>
    <row r="2634" spans="21:35" x14ac:dyDescent="0.3">
      <c r="U2634" s="63">
        <v>3853</v>
      </c>
      <c r="V2634" s="63">
        <v>9</v>
      </c>
      <c r="W2634" s="63" t="s">
        <v>3587</v>
      </c>
      <c r="X2634" s="63">
        <v>16</v>
      </c>
      <c r="Y2634" s="63" t="s">
        <v>3661</v>
      </c>
      <c r="Z2634" s="63">
        <v>16302</v>
      </c>
      <c r="AA2634" s="63" t="s">
        <v>3767</v>
      </c>
      <c r="AB2634" s="63">
        <v>2</v>
      </c>
      <c r="AC2634" s="63" t="s">
        <v>1364</v>
      </c>
      <c r="AD2634" s="63" t="s">
        <v>17421</v>
      </c>
      <c r="AG2634" s="72">
        <v>8120725</v>
      </c>
      <c r="AH2634" s="1" t="s">
        <v>24053</v>
      </c>
      <c r="AI2634" s="1" t="s">
        <v>24054</v>
      </c>
    </row>
    <row r="2635" spans="21:35" x14ac:dyDescent="0.3">
      <c r="U2635" s="63">
        <v>3854</v>
      </c>
      <c r="V2635" s="63">
        <v>7</v>
      </c>
      <c r="W2635" s="63" t="s">
        <v>3778</v>
      </c>
      <c r="X2635" s="63">
        <v>16</v>
      </c>
      <c r="Y2635" s="63" t="s">
        <v>3661</v>
      </c>
      <c r="Z2635" s="63">
        <v>16302</v>
      </c>
      <c r="AA2635" s="63" t="s">
        <v>3767</v>
      </c>
      <c r="AB2635" s="63">
        <v>2</v>
      </c>
      <c r="AC2635" s="63" t="s">
        <v>1364</v>
      </c>
      <c r="AD2635" s="63" t="s">
        <v>17421</v>
      </c>
      <c r="AG2635" s="72">
        <v>8120844</v>
      </c>
      <c r="AH2635" s="1" t="s">
        <v>23859</v>
      </c>
      <c r="AI2635" s="1" t="s">
        <v>23860</v>
      </c>
    </row>
    <row r="2636" spans="21:35" x14ac:dyDescent="0.3">
      <c r="U2636" s="63">
        <v>3855</v>
      </c>
      <c r="V2636" s="63">
        <v>5</v>
      </c>
      <c r="W2636" s="63" t="s">
        <v>3779</v>
      </c>
      <c r="X2636" s="63">
        <v>16</v>
      </c>
      <c r="Y2636" s="63" t="s">
        <v>3661</v>
      </c>
      <c r="Z2636" s="63">
        <v>16302</v>
      </c>
      <c r="AA2636" s="63" t="s">
        <v>3767</v>
      </c>
      <c r="AB2636" s="63">
        <v>2</v>
      </c>
      <c r="AC2636" s="63" t="s">
        <v>1364</v>
      </c>
      <c r="AD2636" s="63" t="s">
        <v>17421</v>
      </c>
      <c r="AG2636" s="72">
        <v>8121990</v>
      </c>
      <c r="AH2636" s="1" t="s">
        <v>24977</v>
      </c>
      <c r="AI2636" s="1" t="s">
        <v>24978</v>
      </c>
    </row>
    <row r="2637" spans="21:35" x14ac:dyDescent="0.3">
      <c r="U2637" s="63">
        <v>3856</v>
      </c>
      <c r="V2637" s="63">
        <v>3</v>
      </c>
      <c r="W2637" s="63" t="s">
        <v>3780</v>
      </c>
      <c r="X2637" s="63">
        <v>16</v>
      </c>
      <c r="Y2637" s="63" t="s">
        <v>3661</v>
      </c>
      <c r="Z2637" s="63">
        <v>16302</v>
      </c>
      <c r="AA2637" s="63" t="s">
        <v>3767</v>
      </c>
      <c r="AB2637" s="63">
        <v>2</v>
      </c>
      <c r="AC2637" s="63" t="s">
        <v>1364</v>
      </c>
      <c r="AD2637" s="63" t="s">
        <v>17421</v>
      </c>
      <c r="AG2637" s="63">
        <v>8123949</v>
      </c>
      <c r="AH2637" s="63" t="s">
        <v>26611</v>
      </c>
      <c r="AI2637" s="63" t="s">
        <v>26612</v>
      </c>
    </row>
    <row r="2638" spans="21:35" x14ac:dyDescent="0.3">
      <c r="U2638" s="63">
        <v>3857</v>
      </c>
      <c r="V2638" s="63">
        <v>1</v>
      </c>
      <c r="W2638" s="63" t="s">
        <v>3781</v>
      </c>
      <c r="X2638" s="63">
        <v>16</v>
      </c>
      <c r="Y2638" s="63" t="s">
        <v>3661</v>
      </c>
      <c r="Z2638" s="63">
        <v>16302</v>
      </c>
      <c r="AA2638" s="63" t="s">
        <v>3767</v>
      </c>
      <c r="AB2638" s="63">
        <v>2</v>
      </c>
      <c r="AC2638" s="63" t="s">
        <v>1364</v>
      </c>
      <c r="AD2638" s="63" t="s">
        <v>17421</v>
      </c>
      <c r="AG2638">
        <v>8125508</v>
      </c>
      <c r="AH2638" t="s">
        <v>26047</v>
      </c>
      <c r="AI2638" t="s">
        <v>26048</v>
      </c>
    </row>
    <row r="2639" spans="21:35" x14ac:dyDescent="0.3">
      <c r="U2639" s="63">
        <v>3859</v>
      </c>
      <c r="V2639" s="63">
        <v>8</v>
      </c>
      <c r="W2639" s="63" t="s">
        <v>3782</v>
      </c>
      <c r="X2639" s="63">
        <v>16</v>
      </c>
      <c r="Y2639" s="63" t="s">
        <v>3661</v>
      </c>
      <c r="Z2639" s="63">
        <v>16302</v>
      </c>
      <c r="AA2639" s="63" t="s">
        <v>3767</v>
      </c>
      <c r="AB2639" s="63">
        <v>2</v>
      </c>
      <c r="AC2639" s="63" t="s">
        <v>1364</v>
      </c>
      <c r="AD2639" s="63" t="s">
        <v>17421</v>
      </c>
      <c r="AG2639" s="72">
        <v>8125628</v>
      </c>
      <c r="AH2639" s="1" t="s">
        <v>24353</v>
      </c>
      <c r="AI2639" s="1" t="s">
        <v>24354</v>
      </c>
    </row>
    <row r="2640" spans="21:35" x14ac:dyDescent="0.3">
      <c r="U2640" s="63">
        <v>3860</v>
      </c>
      <c r="V2640" s="63">
        <v>1</v>
      </c>
      <c r="W2640" s="63" t="s">
        <v>17526</v>
      </c>
      <c r="X2640" s="63">
        <v>16</v>
      </c>
      <c r="Y2640" s="63" t="s">
        <v>3661</v>
      </c>
      <c r="Z2640" s="63">
        <v>16302</v>
      </c>
      <c r="AA2640" s="63" t="s">
        <v>3767</v>
      </c>
      <c r="AB2640" s="63">
        <v>2</v>
      </c>
      <c r="AC2640" s="63" t="s">
        <v>1364</v>
      </c>
      <c r="AD2640" s="63" t="s">
        <v>17423</v>
      </c>
      <c r="AG2640" s="72">
        <v>8125753</v>
      </c>
      <c r="AH2640" s="1" t="s">
        <v>24861</v>
      </c>
      <c r="AI2640" s="1" t="s">
        <v>24862</v>
      </c>
    </row>
    <row r="2641" spans="21:35" x14ac:dyDescent="0.3">
      <c r="U2641" s="63">
        <v>3862</v>
      </c>
      <c r="V2641" s="63">
        <v>8</v>
      </c>
      <c r="W2641" s="63" t="s">
        <v>3588</v>
      </c>
      <c r="X2641" s="63">
        <v>16</v>
      </c>
      <c r="Y2641" s="63" t="s">
        <v>3661</v>
      </c>
      <c r="Z2641" s="63">
        <v>16302</v>
      </c>
      <c r="AA2641" s="63" t="s">
        <v>3767</v>
      </c>
      <c r="AB2641" s="63">
        <v>2</v>
      </c>
      <c r="AC2641" s="63" t="s">
        <v>1364</v>
      </c>
      <c r="AD2641" s="63" t="s">
        <v>17421</v>
      </c>
      <c r="AG2641">
        <v>8125753</v>
      </c>
      <c r="AH2641" t="s">
        <v>24861</v>
      </c>
      <c r="AI2641" t="s">
        <v>24862</v>
      </c>
    </row>
    <row r="2642" spans="21:35" x14ac:dyDescent="0.3">
      <c r="U2642" s="63">
        <v>3863</v>
      </c>
      <c r="V2642" s="63">
        <v>6</v>
      </c>
      <c r="W2642" s="63" t="s">
        <v>17527</v>
      </c>
      <c r="X2642" s="63">
        <v>16</v>
      </c>
      <c r="Y2642" s="63" t="s">
        <v>3661</v>
      </c>
      <c r="Z2642" s="63">
        <v>16302</v>
      </c>
      <c r="AA2642" s="63" t="s">
        <v>3767</v>
      </c>
      <c r="AB2642" s="63">
        <v>2</v>
      </c>
      <c r="AC2642" s="63" t="s">
        <v>1364</v>
      </c>
      <c r="AD2642" s="63" t="s">
        <v>17423</v>
      </c>
      <c r="AG2642">
        <v>8125883</v>
      </c>
      <c r="AH2642" t="s">
        <v>26917</v>
      </c>
      <c r="AI2642" t="s">
        <v>26918</v>
      </c>
    </row>
    <row r="2643" spans="21:35" x14ac:dyDescent="0.3">
      <c r="U2643" s="63">
        <v>3865</v>
      </c>
      <c r="V2643" s="63">
        <v>2</v>
      </c>
      <c r="W2643" s="63" t="s">
        <v>3783</v>
      </c>
      <c r="X2643" s="63">
        <v>16</v>
      </c>
      <c r="Y2643" s="63" t="s">
        <v>3661</v>
      </c>
      <c r="Z2643" s="63">
        <v>16101</v>
      </c>
      <c r="AA2643" s="63" t="s">
        <v>3662</v>
      </c>
      <c r="AB2643" s="63">
        <v>3</v>
      </c>
      <c r="AC2643" s="63" t="s">
        <v>1288</v>
      </c>
      <c r="AD2643" s="63" t="s">
        <v>17421</v>
      </c>
      <c r="AG2643" s="63">
        <v>8126194</v>
      </c>
      <c r="AH2643" s="63" t="s">
        <v>27954</v>
      </c>
      <c r="AI2643" s="63" t="s">
        <v>27955</v>
      </c>
    </row>
    <row r="2644" spans="21:35" x14ac:dyDescent="0.3">
      <c r="U2644" s="63">
        <v>3866</v>
      </c>
      <c r="V2644" s="63">
        <v>0</v>
      </c>
      <c r="W2644" s="63" t="s">
        <v>3784</v>
      </c>
      <c r="X2644" s="63">
        <v>16</v>
      </c>
      <c r="Y2644" s="63" t="s">
        <v>3661</v>
      </c>
      <c r="Z2644" s="63">
        <v>16101</v>
      </c>
      <c r="AA2644" s="63" t="s">
        <v>3662</v>
      </c>
      <c r="AB2644" s="63">
        <v>3</v>
      </c>
      <c r="AC2644" s="63" t="s">
        <v>1288</v>
      </c>
      <c r="AD2644" s="63" t="s">
        <v>17421</v>
      </c>
      <c r="AG2644" s="63">
        <v>8126399</v>
      </c>
      <c r="AH2644" s="63" t="s">
        <v>26377</v>
      </c>
      <c r="AI2644" s="63" t="s">
        <v>26378</v>
      </c>
    </row>
    <row r="2645" spans="21:35" x14ac:dyDescent="0.3">
      <c r="U2645" s="63">
        <v>3867</v>
      </c>
      <c r="V2645" s="63">
        <v>9</v>
      </c>
      <c r="W2645" s="63" t="s">
        <v>3785</v>
      </c>
      <c r="X2645" s="63">
        <v>16</v>
      </c>
      <c r="Y2645" s="63" t="s">
        <v>3661</v>
      </c>
      <c r="Z2645" s="63">
        <v>16302</v>
      </c>
      <c r="AA2645" s="63" t="s">
        <v>3767</v>
      </c>
      <c r="AB2645" s="63">
        <v>3</v>
      </c>
      <c r="AC2645" s="63" t="s">
        <v>1288</v>
      </c>
      <c r="AD2645" s="63" t="s">
        <v>17421</v>
      </c>
      <c r="AG2645">
        <v>8127086</v>
      </c>
      <c r="AH2645" t="s">
        <v>27564</v>
      </c>
      <c r="AI2645" t="s">
        <v>27565</v>
      </c>
    </row>
    <row r="2646" spans="21:35" x14ac:dyDescent="0.3">
      <c r="U2646" s="63">
        <v>3869</v>
      </c>
      <c r="V2646" s="63">
        <v>5</v>
      </c>
      <c r="W2646" s="63" t="s">
        <v>3786</v>
      </c>
      <c r="X2646" s="63">
        <v>16</v>
      </c>
      <c r="Y2646" s="63" t="s">
        <v>3661</v>
      </c>
      <c r="Z2646" s="63">
        <v>16302</v>
      </c>
      <c r="AA2646" s="63" t="s">
        <v>3767</v>
      </c>
      <c r="AB2646" s="63">
        <v>3</v>
      </c>
      <c r="AC2646" s="63" t="s">
        <v>1288</v>
      </c>
      <c r="AD2646" s="63" t="s">
        <v>17421</v>
      </c>
      <c r="AG2646" s="72">
        <v>8127856</v>
      </c>
      <c r="AH2646" s="1" t="s">
        <v>22741</v>
      </c>
      <c r="AI2646" s="1" t="s">
        <v>22742</v>
      </c>
    </row>
    <row r="2647" spans="21:35" x14ac:dyDescent="0.3">
      <c r="U2647" s="63">
        <v>3870</v>
      </c>
      <c r="V2647" s="63">
        <v>9</v>
      </c>
      <c r="W2647" s="63" t="s">
        <v>3787</v>
      </c>
      <c r="X2647" s="63">
        <v>16</v>
      </c>
      <c r="Y2647" s="63" t="s">
        <v>3661</v>
      </c>
      <c r="Z2647" s="63">
        <v>16302</v>
      </c>
      <c r="AA2647" s="63" t="s">
        <v>3767</v>
      </c>
      <c r="AB2647" s="63">
        <v>3</v>
      </c>
      <c r="AC2647" s="63" t="s">
        <v>1288</v>
      </c>
      <c r="AD2647" s="63" t="s">
        <v>17421</v>
      </c>
      <c r="AG2647" s="63">
        <v>8128040</v>
      </c>
      <c r="AH2647" s="63" t="s">
        <v>25323</v>
      </c>
      <c r="AI2647" s="63" t="s">
        <v>25324</v>
      </c>
    </row>
    <row r="2648" spans="21:35" x14ac:dyDescent="0.3">
      <c r="U2648" s="63">
        <v>3871</v>
      </c>
      <c r="V2648" s="63">
        <v>7</v>
      </c>
      <c r="W2648" s="63" t="s">
        <v>3788</v>
      </c>
      <c r="X2648" s="63">
        <v>16</v>
      </c>
      <c r="Y2648" s="63" t="s">
        <v>3661</v>
      </c>
      <c r="Z2648" s="63">
        <v>16106</v>
      </c>
      <c r="AA2648" s="63" t="s">
        <v>3789</v>
      </c>
      <c r="AB2648" s="63">
        <v>2</v>
      </c>
      <c r="AC2648" s="63" t="s">
        <v>1364</v>
      </c>
      <c r="AD2648" s="63" t="s">
        <v>17421</v>
      </c>
      <c r="AG2648" s="63">
        <v>8128196</v>
      </c>
      <c r="AH2648" s="63" t="s">
        <v>26893</v>
      </c>
      <c r="AI2648" s="63" t="s">
        <v>26894</v>
      </c>
    </row>
    <row r="2649" spans="21:35" x14ac:dyDescent="0.3">
      <c r="U2649" s="63">
        <v>3872</v>
      </c>
      <c r="V2649" s="63">
        <v>5</v>
      </c>
      <c r="W2649" s="63" t="s">
        <v>3790</v>
      </c>
      <c r="X2649" s="63">
        <v>16</v>
      </c>
      <c r="Y2649" s="63" t="s">
        <v>3661</v>
      </c>
      <c r="Z2649" s="63">
        <v>16106</v>
      </c>
      <c r="AA2649" s="63" t="s">
        <v>3789</v>
      </c>
      <c r="AB2649" s="63">
        <v>2</v>
      </c>
      <c r="AC2649" s="63" t="s">
        <v>1364</v>
      </c>
      <c r="AD2649" s="63" t="s">
        <v>17421</v>
      </c>
      <c r="AG2649" s="72">
        <v>8128367</v>
      </c>
      <c r="AH2649" s="1" t="s">
        <v>23361</v>
      </c>
      <c r="AI2649" s="1" t="s">
        <v>23362</v>
      </c>
    </row>
    <row r="2650" spans="21:35" x14ac:dyDescent="0.3">
      <c r="U2650" s="63">
        <v>3874</v>
      </c>
      <c r="V2650" s="63">
        <v>1</v>
      </c>
      <c r="W2650" s="63" t="s">
        <v>3791</v>
      </c>
      <c r="X2650" s="63">
        <v>16</v>
      </c>
      <c r="Y2650" s="63" t="s">
        <v>3661</v>
      </c>
      <c r="Z2650" s="63">
        <v>16106</v>
      </c>
      <c r="AA2650" s="63" t="s">
        <v>3789</v>
      </c>
      <c r="AB2650" s="63">
        <v>2</v>
      </c>
      <c r="AC2650" s="63" t="s">
        <v>1364</v>
      </c>
      <c r="AD2650" s="63" t="s">
        <v>17421</v>
      </c>
      <c r="AG2650" s="63">
        <v>8130803</v>
      </c>
      <c r="AH2650" s="63" t="s">
        <v>25619</v>
      </c>
      <c r="AI2650" s="63" t="s">
        <v>25620</v>
      </c>
    </row>
    <row r="2651" spans="21:35" x14ac:dyDescent="0.3">
      <c r="U2651" s="63">
        <v>3876</v>
      </c>
      <c r="V2651" s="63">
        <v>8</v>
      </c>
      <c r="W2651" s="63" t="s">
        <v>3792</v>
      </c>
      <c r="X2651" s="63">
        <v>16</v>
      </c>
      <c r="Y2651" s="63" t="s">
        <v>3661</v>
      </c>
      <c r="Z2651" s="63">
        <v>16106</v>
      </c>
      <c r="AA2651" s="63" t="s">
        <v>3789</v>
      </c>
      <c r="AB2651" s="63">
        <v>2</v>
      </c>
      <c r="AC2651" s="63" t="s">
        <v>1364</v>
      </c>
      <c r="AD2651" s="63" t="s">
        <v>17421</v>
      </c>
      <c r="AG2651" s="72">
        <v>8131399</v>
      </c>
      <c r="AH2651" s="1" t="s">
        <v>23967</v>
      </c>
      <c r="AI2651" s="1" t="s">
        <v>23968</v>
      </c>
    </row>
    <row r="2652" spans="21:35" x14ac:dyDescent="0.3">
      <c r="U2652" s="63">
        <v>3877</v>
      </c>
      <c r="V2652" s="63">
        <v>6</v>
      </c>
      <c r="W2652" s="63" t="s">
        <v>3793</v>
      </c>
      <c r="X2652" s="63">
        <v>16</v>
      </c>
      <c r="Y2652" s="63" t="s">
        <v>3661</v>
      </c>
      <c r="Z2652" s="63">
        <v>16106</v>
      </c>
      <c r="AA2652" s="63" t="s">
        <v>3789</v>
      </c>
      <c r="AB2652" s="63">
        <v>2</v>
      </c>
      <c r="AC2652" s="63" t="s">
        <v>1364</v>
      </c>
      <c r="AD2652" s="63" t="s">
        <v>17421</v>
      </c>
      <c r="AG2652" s="72">
        <v>8131664</v>
      </c>
      <c r="AH2652" s="1" t="s">
        <v>21945</v>
      </c>
      <c r="AI2652" s="1" t="s">
        <v>21946</v>
      </c>
    </row>
    <row r="2653" spans="21:35" x14ac:dyDescent="0.3">
      <c r="U2653" s="63">
        <v>3880</v>
      </c>
      <c r="V2653" s="63">
        <v>6</v>
      </c>
      <c r="W2653" s="63" t="s">
        <v>3794</v>
      </c>
      <c r="X2653" s="63">
        <v>16</v>
      </c>
      <c r="Y2653" s="63" t="s">
        <v>3661</v>
      </c>
      <c r="Z2653" s="63">
        <v>16106</v>
      </c>
      <c r="AA2653" s="63" t="s">
        <v>3789</v>
      </c>
      <c r="AB2653" s="63">
        <v>2</v>
      </c>
      <c r="AC2653" s="63" t="s">
        <v>1364</v>
      </c>
      <c r="AD2653" s="63" t="s">
        <v>17421</v>
      </c>
      <c r="AG2653" s="72">
        <v>8131970</v>
      </c>
      <c r="AH2653" s="1" t="s">
        <v>24661</v>
      </c>
      <c r="AI2653" s="1" t="s">
        <v>24662</v>
      </c>
    </row>
    <row r="2654" spans="21:35" x14ac:dyDescent="0.3">
      <c r="U2654" s="63">
        <v>3882</v>
      </c>
      <c r="V2654" s="63">
        <v>2</v>
      </c>
      <c r="W2654" s="63" t="s">
        <v>3795</v>
      </c>
      <c r="X2654" s="63">
        <v>16</v>
      </c>
      <c r="Y2654" s="63" t="s">
        <v>3661</v>
      </c>
      <c r="Z2654" s="63">
        <v>16106</v>
      </c>
      <c r="AA2654" s="63" t="s">
        <v>3789</v>
      </c>
      <c r="AB2654" s="63">
        <v>2</v>
      </c>
      <c r="AC2654" s="63" t="s">
        <v>1364</v>
      </c>
      <c r="AD2654" s="63" t="s">
        <v>17421</v>
      </c>
      <c r="AG2654" s="72">
        <v>8132015</v>
      </c>
      <c r="AH2654" s="1" t="s">
        <v>24511</v>
      </c>
      <c r="AI2654" s="1" t="s">
        <v>24512</v>
      </c>
    </row>
    <row r="2655" spans="21:35" x14ac:dyDescent="0.3">
      <c r="U2655" s="63">
        <v>3883</v>
      </c>
      <c r="V2655" s="63">
        <v>0</v>
      </c>
      <c r="W2655" s="63" t="s">
        <v>3796</v>
      </c>
      <c r="X2655" s="63">
        <v>16</v>
      </c>
      <c r="Y2655" s="63" t="s">
        <v>3661</v>
      </c>
      <c r="Z2655" s="63">
        <v>16106</v>
      </c>
      <c r="AA2655" s="63" t="s">
        <v>3789</v>
      </c>
      <c r="AB2655" s="63">
        <v>2</v>
      </c>
      <c r="AC2655" s="63" t="s">
        <v>1364</v>
      </c>
      <c r="AD2655" s="63" t="s">
        <v>17421</v>
      </c>
      <c r="AG2655" s="63">
        <v>8132336</v>
      </c>
      <c r="AH2655" s="63" t="s">
        <v>26645</v>
      </c>
      <c r="AI2655" s="63" t="s">
        <v>26646</v>
      </c>
    </row>
    <row r="2656" spans="21:35" x14ac:dyDescent="0.3">
      <c r="U2656" s="63">
        <v>3884</v>
      </c>
      <c r="V2656" s="63">
        <v>9</v>
      </c>
      <c r="W2656" s="63" t="s">
        <v>3797</v>
      </c>
      <c r="X2656" s="63">
        <v>16</v>
      </c>
      <c r="Y2656" s="63" t="s">
        <v>3661</v>
      </c>
      <c r="Z2656" s="63">
        <v>16106</v>
      </c>
      <c r="AA2656" s="63" t="s">
        <v>3789</v>
      </c>
      <c r="AB2656" s="63">
        <v>2</v>
      </c>
      <c r="AC2656" s="63" t="s">
        <v>1364</v>
      </c>
      <c r="AD2656" s="63" t="s">
        <v>17421</v>
      </c>
      <c r="AG2656" s="63">
        <v>8132391</v>
      </c>
      <c r="AH2656" s="63" t="s">
        <v>26137</v>
      </c>
      <c r="AI2656" s="63" t="s">
        <v>26138</v>
      </c>
    </row>
    <row r="2657" spans="21:35" x14ac:dyDescent="0.3">
      <c r="U2657" s="63">
        <v>3885</v>
      </c>
      <c r="V2657" s="63">
        <v>7</v>
      </c>
      <c r="W2657" s="63" t="s">
        <v>3798</v>
      </c>
      <c r="X2657" s="63">
        <v>16</v>
      </c>
      <c r="Y2657" s="63" t="s">
        <v>3661</v>
      </c>
      <c r="Z2657" s="63">
        <v>16106</v>
      </c>
      <c r="AA2657" s="63" t="s">
        <v>3789</v>
      </c>
      <c r="AB2657" s="63">
        <v>3</v>
      </c>
      <c r="AC2657" s="63" t="s">
        <v>1288</v>
      </c>
      <c r="AD2657" s="63" t="s">
        <v>17421</v>
      </c>
      <c r="AG2657">
        <v>8132699</v>
      </c>
      <c r="AH2657" t="s">
        <v>27416</v>
      </c>
      <c r="AI2657" t="s">
        <v>27417</v>
      </c>
    </row>
    <row r="2658" spans="21:35" x14ac:dyDescent="0.3">
      <c r="U2658" s="63">
        <v>3886</v>
      </c>
      <c r="V2658" s="63">
        <v>5</v>
      </c>
      <c r="W2658" s="63" t="s">
        <v>3799</v>
      </c>
      <c r="X2658" s="63">
        <v>16</v>
      </c>
      <c r="Y2658" s="63" t="s">
        <v>3661</v>
      </c>
      <c r="Z2658" s="63">
        <v>16108</v>
      </c>
      <c r="AA2658" s="63" t="s">
        <v>3800</v>
      </c>
      <c r="AB2658" s="63">
        <v>2</v>
      </c>
      <c r="AC2658" s="63" t="s">
        <v>1364</v>
      </c>
      <c r="AD2658" s="63" t="s">
        <v>17421</v>
      </c>
      <c r="AG2658" s="72">
        <v>8133051</v>
      </c>
      <c r="AH2658" s="1" t="s">
        <v>22329</v>
      </c>
      <c r="AI2658" s="1" t="s">
        <v>22330</v>
      </c>
    </row>
    <row r="2659" spans="21:35" x14ac:dyDescent="0.3">
      <c r="U2659" s="63">
        <v>3887</v>
      </c>
      <c r="V2659" s="63">
        <v>3</v>
      </c>
      <c r="W2659" s="63" t="s">
        <v>3801</v>
      </c>
      <c r="X2659" s="63">
        <v>16</v>
      </c>
      <c r="Y2659" s="63" t="s">
        <v>3661</v>
      </c>
      <c r="Z2659" s="63">
        <v>16108</v>
      </c>
      <c r="AA2659" s="63" t="s">
        <v>3800</v>
      </c>
      <c r="AB2659" s="63">
        <v>2</v>
      </c>
      <c r="AC2659" s="63" t="s">
        <v>1364</v>
      </c>
      <c r="AD2659" s="63" t="s">
        <v>17421</v>
      </c>
      <c r="AG2659">
        <v>8134428</v>
      </c>
      <c r="AH2659" t="s">
        <v>25887</v>
      </c>
      <c r="AI2659" t="s">
        <v>25888</v>
      </c>
    </row>
    <row r="2660" spans="21:35" x14ac:dyDescent="0.3">
      <c r="U2660" s="63">
        <v>3888</v>
      </c>
      <c r="V2660" s="63">
        <v>1</v>
      </c>
      <c r="W2660" s="63" t="s">
        <v>3802</v>
      </c>
      <c r="X2660" s="63">
        <v>16</v>
      </c>
      <c r="Y2660" s="63" t="s">
        <v>3661</v>
      </c>
      <c r="Z2660" s="63">
        <v>16108</v>
      </c>
      <c r="AA2660" s="63" t="s">
        <v>3800</v>
      </c>
      <c r="AB2660" s="63">
        <v>2</v>
      </c>
      <c r="AC2660" s="63" t="s">
        <v>1364</v>
      </c>
      <c r="AD2660" s="63" t="s">
        <v>17421</v>
      </c>
      <c r="AG2660">
        <v>8134537</v>
      </c>
      <c r="AH2660" t="s">
        <v>27508</v>
      </c>
      <c r="AI2660" t="s">
        <v>27509</v>
      </c>
    </row>
    <row r="2661" spans="21:35" x14ac:dyDescent="0.3">
      <c r="U2661" s="63">
        <v>3890</v>
      </c>
      <c r="V2661" s="63">
        <v>3</v>
      </c>
      <c r="W2661" s="63" t="s">
        <v>3803</v>
      </c>
      <c r="X2661" s="63">
        <v>16</v>
      </c>
      <c r="Y2661" s="63" t="s">
        <v>3661</v>
      </c>
      <c r="Z2661" s="63">
        <v>16108</v>
      </c>
      <c r="AA2661" s="63" t="s">
        <v>3800</v>
      </c>
      <c r="AB2661" s="63">
        <v>2</v>
      </c>
      <c r="AC2661" s="63" t="s">
        <v>1364</v>
      </c>
      <c r="AD2661" s="63" t="s">
        <v>17421</v>
      </c>
      <c r="AG2661">
        <v>8134810</v>
      </c>
      <c r="AH2661" t="s">
        <v>26173</v>
      </c>
      <c r="AI2661" t="s">
        <v>26174</v>
      </c>
    </row>
    <row r="2662" spans="21:35" x14ac:dyDescent="0.3">
      <c r="U2662" s="63">
        <v>3891</v>
      </c>
      <c r="V2662" s="63">
        <v>1</v>
      </c>
      <c r="W2662" s="63" t="s">
        <v>3804</v>
      </c>
      <c r="X2662" s="63">
        <v>16</v>
      </c>
      <c r="Y2662" s="63" t="s">
        <v>3661</v>
      </c>
      <c r="Z2662" s="63">
        <v>16108</v>
      </c>
      <c r="AA2662" s="63" t="s">
        <v>3800</v>
      </c>
      <c r="AB2662" s="63">
        <v>2</v>
      </c>
      <c r="AC2662" s="63" t="s">
        <v>1364</v>
      </c>
      <c r="AD2662" s="63" t="s">
        <v>17421</v>
      </c>
      <c r="AG2662" s="63">
        <v>8135049</v>
      </c>
      <c r="AH2662" s="63" t="s">
        <v>25045</v>
      </c>
      <c r="AI2662" s="63" t="s">
        <v>25046</v>
      </c>
    </row>
    <row r="2663" spans="21:35" x14ac:dyDescent="0.3">
      <c r="U2663" s="63">
        <v>3894</v>
      </c>
      <c r="V2663" s="63">
        <v>6</v>
      </c>
      <c r="W2663" s="63" t="s">
        <v>3196</v>
      </c>
      <c r="X2663" s="63">
        <v>16</v>
      </c>
      <c r="Y2663" s="63" t="s">
        <v>3661</v>
      </c>
      <c r="Z2663" s="63">
        <v>16108</v>
      </c>
      <c r="AA2663" s="63" t="s">
        <v>3800</v>
      </c>
      <c r="AB2663" s="63">
        <v>2</v>
      </c>
      <c r="AC2663" s="63" t="s">
        <v>1364</v>
      </c>
      <c r="AD2663" s="63" t="s">
        <v>17421</v>
      </c>
      <c r="AG2663">
        <v>8135674</v>
      </c>
      <c r="AH2663" t="s">
        <v>25955</v>
      </c>
      <c r="AI2663" t="s">
        <v>25956</v>
      </c>
    </row>
    <row r="2664" spans="21:35" x14ac:dyDescent="0.3">
      <c r="U2664" s="63">
        <v>3897</v>
      </c>
      <c r="V2664" s="63">
        <v>0</v>
      </c>
      <c r="W2664" s="63" t="s">
        <v>3805</v>
      </c>
      <c r="X2664" s="63">
        <v>16</v>
      </c>
      <c r="Y2664" s="63" t="s">
        <v>3661</v>
      </c>
      <c r="Z2664" s="63">
        <v>16108</v>
      </c>
      <c r="AA2664" s="63" t="s">
        <v>3800</v>
      </c>
      <c r="AB2664" s="63">
        <v>2</v>
      </c>
      <c r="AC2664" s="63" t="s">
        <v>1364</v>
      </c>
      <c r="AD2664" s="63" t="s">
        <v>17421</v>
      </c>
      <c r="AG2664" s="72">
        <v>8136054</v>
      </c>
      <c r="AH2664" s="1" t="s">
        <v>22897</v>
      </c>
      <c r="AI2664" s="1" t="s">
        <v>22898</v>
      </c>
    </row>
    <row r="2665" spans="21:35" x14ac:dyDescent="0.3">
      <c r="U2665" s="63">
        <v>3898</v>
      </c>
      <c r="V2665" s="63">
        <v>9</v>
      </c>
      <c r="W2665" s="63" t="s">
        <v>3806</v>
      </c>
      <c r="X2665" s="63">
        <v>16</v>
      </c>
      <c r="Y2665" s="63" t="s">
        <v>3661</v>
      </c>
      <c r="Z2665" s="63">
        <v>16108</v>
      </c>
      <c r="AA2665" s="63" t="s">
        <v>3800</v>
      </c>
      <c r="AB2665" s="63">
        <v>2</v>
      </c>
      <c r="AC2665" s="63" t="s">
        <v>1364</v>
      </c>
      <c r="AD2665" s="63" t="s">
        <v>17421</v>
      </c>
      <c r="AG2665" s="72">
        <v>8136355</v>
      </c>
      <c r="AH2665" s="1" t="s">
        <v>22037</v>
      </c>
      <c r="AI2665" s="1" t="s">
        <v>22038</v>
      </c>
    </row>
    <row r="2666" spans="21:35" x14ac:dyDescent="0.3">
      <c r="U2666" s="63">
        <v>3899</v>
      </c>
      <c r="V2666" s="63">
        <v>7</v>
      </c>
      <c r="W2666" s="63" t="s">
        <v>3807</v>
      </c>
      <c r="X2666" s="63">
        <v>16</v>
      </c>
      <c r="Y2666" s="63" t="s">
        <v>3661</v>
      </c>
      <c r="Z2666" s="63">
        <v>16108</v>
      </c>
      <c r="AA2666" s="63" t="s">
        <v>3800</v>
      </c>
      <c r="AB2666" s="63">
        <v>2</v>
      </c>
      <c r="AC2666" s="63" t="s">
        <v>1364</v>
      </c>
      <c r="AD2666" s="63" t="s">
        <v>17421</v>
      </c>
      <c r="AG2666">
        <v>8136392</v>
      </c>
      <c r="AH2666" t="s">
        <v>28240</v>
      </c>
      <c r="AI2666" t="s">
        <v>28241</v>
      </c>
    </row>
    <row r="2667" spans="21:35" x14ac:dyDescent="0.3">
      <c r="U2667" s="63">
        <v>3900</v>
      </c>
      <c r="V2667" s="63">
        <v>4</v>
      </c>
      <c r="W2667" s="63" t="s">
        <v>3808</v>
      </c>
      <c r="X2667" s="63">
        <v>16</v>
      </c>
      <c r="Y2667" s="63" t="s">
        <v>3661</v>
      </c>
      <c r="Z2667" s="63">
        <v>16108</v>
      </c>
      <c r="AA2667" s="63" t="s">
        <v>3800</v>
      </c>
      <c r="AB2667" s="63">
        <v>2</v>
      </c>
      <c r="AC2667" s="63" t="s">
        <v>1364</v>
      </c>
      <c r="AD2667" s="63" t="s">
        <v>17421</v>
      </c>
      <c r="AG2667" s="63">
        <v>8136401</v>
      </c>
      <c r="AH2667" s="63" t="s">
        <v>27572</v>
      </c>
      <c r="AI2667" s="63" t="s">
        <v>27573</v>
      </c>
    </row>
    <row r="2668" spans="21:35" x14ac:dyDescent="0.3">
      <c r="U2668" s="63">
        <v>3901</v>
      </c>
      <c r="V2668" s="63">
        <v>2</v>
      </c>
      <c r="W2668" s="63" t="s">
        <v>17528</v>
      </c>
      <c r="X2668" s="63">
        <v>16</v>
      </c>
      <c r="Y2668" s="63" t="s">
        <v>3661</v>
      </c>
      <c r="Z2668" s="63">
        <v>16108</v>
      </c>
      <c r="AA2668" s="63" t="s">
        <v>3800</v>
      </c>
      <c r="AB2668" s="63">
        <v>2</v>
      </c>
      <c r="AC2668" s="63" t="s">
        <v>1364</v>
      </c>
      <c r="AD2668" s="63" t="s">
        <v>17423</v>
      </c>
      <c r="AG2668" s="63">
        <v>8136545</v>
      </c>
      <c r="AH2668" s="63" t="s">
        <v>26397</v>
      </c>
      <c r="AI2668" s="63" t="s">
        <v>26398</v>
      </c>
    </row>
    <row r="2669" spans="21:35" x14ac:dyDescent="0.3">
      <c r="U2669" s="63">
        <v>3903</v>
      </c>
      <c r="V2669" s="63">
        <v>9</v>
      </c>
      <c r="W2669" s="63" t="s">
        <v>3809</v>
      </c>
      <c r="X2669" s="63">
        <v>16</v>
      </c>
      <c r="Y2669" s="63" t="s">
        <v>3661</v>
      </c>
      <c r="Z2669" s="63">
        <v>16108</v>
      </c>
      <c r="AA2669" s="63" t="s">
        <v>3800</v>
      </c>
      <c r="AB2669" s="63">
        <v>2</v>
      </c>
      <c r="AC2669" s="63" t="s">
        <v>1364</v>
      </c>
      <c r="AD2669" s="63" t="s">
        <v>17421</v>
      </c>
      <c r="AG2669" s="63">
        <v>8136707</v>
      </c>
      <c r="AH2669" s="63" t="s">
        <v>26951</v>
      </c>
      <c r="AI2669" s="63" t="s">
        <v>26952</v>
      </c>
    </row>
    <row r="2670" spans="21:35" x14ac:dyDescent="0.3">
      <c r="U2670" s="63">
        <v>3904</v>
      </c>
      <c r="V2670" s="63">
        <v>7</v>
      </c>
      <c r="W2670" s="63" t="s">
        <v>3810</v>
      </c>
      <c r="X2670" s="63">
        <v>16</v>
      </c>
      <c r="Y2670" s="63" t="s">
        <v>3661</v>
      </c>
      <c r="Z2670" s="63">
        <v>16108</v>
      </c>
      <c r="AA2670" s="63" t="s">
        <v>3800</v>
      </c>
      <c r="AB2670" s="63">
        <v>2</v>
      </c>
      <c r="AC2670" s="63" t="s">
        <v>1364</v>
      </c>
      <c r="AD2670" s="63" t="s">
        <v>17421</v>
      </c>
      <c r="AG2670" s="72">
        <v>8136806</v>
      </c>
      <c r="AH2670" s="1" t="s">
        <v>23101</v>
      </c>
      <c r="AI2670" s="1" t="s">
        <v>23102</v>
      </c>
    </row>
    <row r="2671" spans="21:35" x14ac:dyDescent="0.3">
      <c r="U2671" s="63">
        <v>3906</v>
      </c>
      <c r="V2671" s="63">
        <v>3</v>
      </c>
      <c r="W2671" s="63" t="s">
        <v>3811</v>
      </c>
      <c r="X2671" s="63">
        <v>16</v>
      </c>
      <c r="Y2671" s="63" t="s">
        <v>3661</v>
      </c>
      <c r="Z2671" s="63">
        <v>16108</v>
      </c>
      <c r="AA2671" s="63" t="s">
        <v>3800</v>
      </c>
      <c r="AB2671" s="63">
        <v>2</v>
      </c>
      <c r="AC2671" s="63" t="s">
        <v>1364</v>
      </c>
      <c r="AD2671" s="63" t="s">
        <v>17421</v>
      </c>
      <c r="AG2671" s="72">
        <v>8137144</v>
      </c>
      <c r="AH2671" s="1" t="s">
        <v>24455</v>
      </c>
      <c r="AI2671" s="1" t="s">
        <v>24456</v>
      </c>
    </row>
    <row r="2672" spans="21:35" x14ac:dyDescent="0.3">
      <c r="U2672" s="63">
        <v>3907</v>
      </c>
      <c r="V2672" s="63">
        <v>1</v>
      </c>
      <c r="W2672" s="63" t="s">
        <v>3812</v>
      </c>
      <c r="X2672" s="63">
        <v>16</v>
      </c>
      <c r="Y2672" s="63" t="s">
        <v>3661</v>
      </c>
      <c r="Z2672" s="63">
        <v>16108</v>
      </c>
      <c r="AA2672" s="63" t="s">
        <v>3800</v>
      </c>
      <c r="AB2672" s="63">
        <v>3</v>
      </c>
      <c r="AC2672" s="63" t="s">
        <v>1288</v>
      </c>
      <c r="AD2672" s="63" t="s">
        <v>17421</v>
      </c>
      <c r="AG2672">
        <v>8137674</v>
      </c>
      <c r="AH2672" t="s">
        <v>28182</v>
      </c>
      <c r="AI2672" t="s">
        <v>28183</v>
      </c>
    </row>
    <row r="2673" spans="21:35" x14ac:dyDescent="0.3">
      <c r="U2673" s="63">
        <v>3909</v>
      </c>
      <c r="V2673" s="63">
        <v>8</v>
      </c>
      <c r="W2673" s="63" t="s">
        <v>3813</v>
      </c>
      <c r="X2673" s="63">
        <v>16</v>
      </c>
      <c r="Y2673" s="63" t="s">
        <v>3661</v>
      </c>
      <c r="Z2673" s="63">
        <v>16104</v>
      </c>
      <c r="AA2673" s="63" t="s">
        <v>3814</v>
      </c>
      <c r="AB2673" s="63">
        <v>2</v>
      </c>
      <c r="AC2673" s="63" t="s">
        <v>1364</v>
      </c>
      <c r="AD2673" s="63" t="s">
        <v>17421</v>
      </c>
      <c r="AG2673" s="72">
        <v>8138237</v>
      </c>
      <c r="AH2673" s="1" t="s">
        <v>21825</v>
      </c>
      <c r="AI2673" s="1" t="s">
        <v>21826</v>
      </c>
    </row>
    <row r="2674" spans="21:35" x14ac:dyDescent="0.3">
      <c r="U2674" s="63">
        <v>3910</v>
      </c>
      <c r="V2674" s="63">
        <v>1</v>
      </c>
      <c r="W2674" s="63" t="s">
        <v>3815</v>
      </c>
      <c r="X2674" s="63">
        <v>16</v>
      </c>
      <c r="Y2674" s="63" t="s">
        <v>3661</v>
      </c>
      <c r="Z2674" s="63">
        <v>16104</v>
      </c>
      <c r="AA2674" s="63" t="s">
        <v>3814</v>
      </c>
      <c r="AB2674" s="63">
        <v>2</v>
      </c>
      <c r="AC2674" s="63" t="s">
        <v>1364</v>
      </c>
      <c r="AD2674" s="63" t="s">
        <v>17421</v>
      </c>
      <c r="AG2674" s="63">
        <v>8139199</v>
      </c>
      <c r="AH2674" s="63" t="s">
        <v>25977</v>
      </c>
      <c r="AI2674" s="63" t="s">
        <v>25978</v>
      </c>
    </row>
    <row r="2675" spans="21:35" x14ac:dyDescent="0.3">
      <c r="U2675" s="63">
        <v>3912</v>
      </c>
      <c r="V2675" s="63">
        <v>8</v>
      </c>
      <c r="W2675" s="63" t="s">
        <v>3816</v>
      </c>
      <c r="X2675" s="63">
        <v>16</v>
      </c>
      <c r="Y2675" s="63" t="s">
        <v>3661</v>
      </c>
      <c r="Z2675" s="63">
        <v>16104</v>
      </c>
      <c r="AA2675" s="63" t="s">
        <v>3814</v>
      </c>
      <c r="AB2675" s="63">
        <v>2</v>
      </c>
      <c r="AC2675" s="63" t="s">
        <v>1364</v>
      </c>
      <c r="AD2675" s="63" t="s">
        <v>17421</v>
      </c>
      <c r="AG2675" s="72">
        <v>8140613</v>
      </c>
      <c r="AH2675" s="1" t="s">
        <v>23043</v>
      </c>
      <c r="AI2675" s="1" t="s">
        <v>23044</v>
      </c>
    </row>
    <row r="2676" spans="21:35" x14ac:dyDescent="0.3">
      <c r="U2676" s="63">
        <v>3913</v>
      </c>
      <c r="V2676" s="63">
        <v>6</v>
      </c>
      <c r="W2676" s="63" t="s">
        <v>3817</v>
      </c>
      <c r="X2676" s="63">
        <v>16</v>
      </c>
      <c r="Y2676" s="63" t="s">
        <v>3661</v>
      </c>
      <c r="Z2676" s="63">
        <v>16104</v>
      </c>
      <c r="AA2676" s="63" t="s">
        <v>3814</v>
      </c>
      <c r="AB2676" s="63">
        <v>2</v>
      </c>
      <c r="AC2676" s="63" t="s">
        <v>1364</v>
      </c>
      <c r="AD2676" s="63" t="s">
        <v>17421</v>
      </c>
      <c r="AG2676">
        <v>8141031</v>
      </c>
      <c r="AH2676" t="s">
        <v>26249</v>
      </c>
      <c r="AI2676" t="s">
        <v>26250</v>
      </c>
    </row>
    <row r="2677" spans="21:35" x14ac:dyDescent="0.3">
      <c r="U2677" s="63">
        <v>3914</v>
      </c>
      <c r="V2677" s="63">
        <v>4</v>
      </c>
      <c r="W2677" s="63" t="s">
        <v>3818</v>
      </c>
      <c r="X2677" s="63">
        <v>16</v>
      </c>
      <c r="Y2677" s="63" t="s">
        <v>3661</v>
      </c>
      <c r="Z2677" s="63">
        <v>16104</v>
      </c>
      <c r="AA2677" s="63" t="s">
        <v>3814</v>
      </c>
      <c r="AB2677" s="63">
        <v>2</v>
      </c>
      <c r="AC2677" s="63" t="s">
        <v>1364</v>
      </c>
      <c r="AD2677" s="63" t="s">
        <v>17421</v>
      </c>
      <c r="AG2677">
        <v>8141787</v>
      </c>
      <c r="AH2677" t="s">
        <v>26099</v>
      </c>
      <c r="AI2677" t="s">
        <v>26100</v>
      </c>
    </row>
    <row r="2678" spans="21:35" x14ac:dyDescent="0.3">
      <c r="U2678" s="63">
        <v>3916</v>
      </c>
      <c r="V2678" s="63">
        <v>0</v>
      </c>
      <c r="W2678" s="63" t="s">
        <v>3819</v>
      </c>
      <c r="X2678" s="63">
        <v>16</v>
      </c>
      <c r="Y2678" s="63" t="s">
        <v>3661</v>
      </c>
      <c r="Z2678" s="63">
        <v>16104</v>
      </c>
      <c r="AA2678" s="63" t="s">
        <v>3814</v>
      </c>
      <c r="AB2678" s="63">
        <v>2</v>
      </c>
      <c r="AC2678" s="63" t="s">
        <v>1364</v>
      </c>
      <c r="AD2678" s="63" t="s">
        <v>17421</v>
      </c>
      <c r="AG2678">
        <v>8142743</v>
      </c>
      <c r="AH2678" t="s">
        <v>26153</v>
      </c>
      <c r="AI2678" t="s">
        <v>26154</v>
      </c>
    </row>
    <row r="2679" spans="21:35" x14ac:dyDescent="0.3">
      <c r="U2679" s="63">
        <v>3917</v>
      </c>
      <c r="V2679" s="63">
        <v>9</v>
      </c>
      <c r="W2679" s="63" t="s">
        <v>3820</v>
      </c>
      <c r="X2679" s="63">
        <v>16</v>
      </c>
      <c r="Y2679" s="63" t="s">
        <v>3661</v>
      </c>
      <c r="Z2679" s="63">
        <v>16104</v>
      </c>
      <c r="AA2679" s="63" t="s">
        <v>3814</v>
      </c>
      <c r="AB2679" s="63">
        <v>2</v>
      </c>
      <c r="AC2679" s="63" t="s">
        <v>1364</v>
      </c>
      <c r="AD2679" s="63" t="s">
        <v>17421</v>
      </c>
      <c r="AG2679" s="72">
        <v>8143386</v>
      </c>
      <c r="AH2679" s="1" t="s">
        <v>23581</v>
      </c>
      <c r="AI2679" s="1" t="s">
        <v>23582</v>
      </c>
    </row>
    <row r="2680" spans="21:35" x14ac:dyDescent="0.3">
      <c r="U2680" s="63">
        <v>3918</v>
      </c>
      <c r="V2680" s="63">
        <v>7</v>
      </c>
      <c r="W2680" s="63" t="s">
        <v>3821</v>
      </c>
      <c r="X2680" s="63">
        <v>16</v>
      </c>
      <c r="Y2680" s="63" t="s">
        <v>3661</v>
      </c>
      <c r="Z2680" s="63">
        <v>16104</v>
      </c>
      <c r="AA2680" s="63" t="s">
        <v>3814</v>
      </c>
      <c r="AB2680" s="63">
        <v>2</v>
      </c>
      <c r="AC2680" s="63" t="s">
        <v>1364</v>
      </c>
      <c r="AD2680" s="63" t="s">
        <v>17421</v>
      </c>
      <c r="AG2680" s="63">
        <v>8143464</v>
      </c>
      <c r="AH2680" s="63" t="s">
        <v>27243</v>
      </c>
      <c r="AI2680" s="63" t="s">
        <v>27244</v>
      </c>
    </row>
    <row r="2681" spans="21:35" x14ac:dyDescent="0.3">
      <c r="U2681" s="63">
        <v>3920</v>
      </c>
      <c r="V2681" s="63">
        <v>9</v>
      </c>
      <c r="W2681" s="63" t="s">
        <v>3822</v>
      </c>
      <c r="X2681" s="63">
        <v>16</v>
      </c>
      <c r="Y2681" s="63" t="s">
        <v>3661</v>
      </c>
      <c r="Z2681" s="63">
        <v>16104</v>
      </c>
      <c r="AA2681" s="63" t="s">
        <v>3814</v>
      </c>
      <c r="AB2681" s="63">
        <v>2</v>
      </c>
      <c r="AC2681" s="63" t="s">
        <v>1364</v>
      </c>
      <c r="AD2681" s="63" t="s">
        <v>17421</v>
      </c>
      <c r="AG2681" s="72">
        <v>8144180</v>
      </c>
      <c r="AH2681" s="1" t="s">
        <v>24167</v>
      </c>
      <c r="AI2681" s="1" t="s">
        <v>24168</v>
      </c>
    </row>
    <row r="2682" spans="21:35" x14ac:dyDescent="0.3">
      <c r="U2682" s="63">
        <v>3921</v>
      </c>
      <c r="V2682" s="63">
        <v>7</v>
      </c>
      <c r="W2682" s="63" t="s">
        <v>3823</v>
      </c>
      <c r="X2682" s="63">
        <v>16</v>
      </c>
      <c r="Y2682" s="63" t="s">
        <v>3661</v>
      </c>
      <c r="Z2682" s="63">
        <v>16104</v>
      </c>
      <c r="AA2682" s="63" t="s">
        <v>3814</v>
      </c>
      <c r="AB2682" s="63">
        <v>2</v>
      </c>
      <c r="AC2682" s="63" t="s">
        <v>1364</v>
      </c>
      <c r="AD2682" s="63" t="s">
        <v>17421</v>
      </c>
      <c r="AG2682" s="72">
        <v>8144621</v>
      </c>
      <c r="AH2682" s="1" t="s">
        <v>24209</v>
      </c>
      <c r="AI2682" s="1" t="s">
        <v>24210</v>
      </c>
    </row>
    <row r="2683" spans="21:35" x14ac:dyDescent="0.3">
      <c r="U2683" s="63">
        <v>3922</v>
      </c>
      <c r="V2683" s="63">
        <v>5</v>
      </c>
      <c r="W2683" s="63" t="s">
        <v>3824</v>
      </c>
      <c r="X2683" s="63">
        <v>16</v>
      </c>
      <c r="Y2683" s="63" t="s">
        <v>3661</v>
      </c>
      <c r="Z2683" s="63">
        <v>16104</v>
      </c>
      <c r="AA2683" s="63" t="s">
        <v>3814</v>
      </c>
      <c r="AB2683" s="63">
        <v>2</v>
      </c>
      <c r="AC2683" s="63" t="s">
        <v>1364</v>
      </c>
      <c r="AD2683" s="63" t="s">
        <v>17421</v>
      </c>
      <c r="AG2683">
        <v>8144717</v>
      </c>
      <c r="AH2683" t="s">
        <v>25539</v>
      </c>
      <c r="AI2683" t="s">
        <v>25540</v>
      </c>
    </row>
    <row r="2684" spans="21:35" x14ac:dyDescent="0.3">
      <c r="U2684" s="63">
        <v>3924</v>
      </c>
      <c r="V2684" s="63">
        <v>1</v>
      </c>
      <c r="W2684" s="63" t="s">
        <v>3825</v>
      </c>
      <c r="X2684" s="63">
        <v>16</v>
      </c>
      <c r="Y2684" s="63" t="s">
        <v>3661</v>
      </c>
      <c r="Z2684" s="63">
        <v>16104</v>
      </c>
      <c r="AA2684" s="63" t="s">
        <v>3814</v>
      </c>
      <c r="AB2684" s="63">
        <v>2</v>
      </c>
      <c r="AC2684" s="63" t="s">
        <v>1364</v>
      </c>
      <c r="AD2684" s="63" t="s">
        <v>17421</v>
      </c>
      <c r="AG2684" s="72">
        <v>8144719</v>
      </c>
      <c r="AH2684" s="1" t="s">
        <v>22015</v>
      </c>
      <c r="AI2684" s="1" t="s">
        <v>22016</v>
      </c>
    </row>
    <row r="2685" spans="21:35" x14ac:dyDescent="0.3">
      <c r="U2685" s="63">
        <v>3926</v>
      </c>
      <c r="V2685" s="63">
        <v>8</v>
      </c>
      <c r="W2685" s="63" t="s">
        <v>3826</v>
      </c>
      <c r="X2685" s="63">
        <v>16</v>
      </c>
      <c r="Y2685" s="63" t="s">
        <v>3661</v>
      </c>
      <c r="Z2685" s="63">
        <v>16104</v>
      </c>
      <c r="AA2685" s="63" t="s">
        <v>3814</v>
      </c>
      <c r="AB2685" s="63">
        <v>2</v>
      </c>
      <c r="AC2685" s="63" t="s">
        <v>1364</v>
      </c>
      <c r="AD2685" s="63" t="s">
        <v>17421</v>
      </c>
      <c r="AG2685">
        <v>8144788</v>
      </c>
      <c r="AH2685" t="s">
        <v>27828</v>
      </c>
      <c r="AI2685" t="s">
        <v>27829</v>
      </c>
    </row>
    <row r="2686" spans="21:35" x14ac:dyDescent="0.3">
      <c r="U2686" s="63">
        <v>3927</v>
      </c>
      <c r="V2686" s="63">
        <v>6</v>
      </c>
      <c r="W2686" s="63" t="s">
        <v>3827</v>
      </c>
      <c r="X2686" s="63">
        <v>16</v>
      </c>
      <c r="Y2686" s="63" t="s">
        <v>3661</v>
      </c>
      <c r="Z2686" s="63">
        <v>16104</v>
      </c>
      <c r="AA2686" s="63" t="s">
        <v>3814</v>
      </c>
      <c r="AB2686" s="63">
        <v>2</v>
      </c>
      <c r="AC2686" s="63" t="s">
        <v>1364</v>
      </c>
      <c r="AD2686" s="63" t="s">
        <v>17421</v>
      </c>
      <c r="AG2686" s="72">
        <v>8145439</v>
      </c>
      <c r="AH2686" s="1" t="s">
        <v>24447</v>
      </c>
      <c r="AI2686" s="1" t="s">
        <v>24448</v>
      </c>
    </row>
    <row r="2687" spans="21:35" x14ac:dyDescent="0.3">
      <c r="U2687" s="63">
        <v>3930</v>
      </c>
      <c r="V2687" s="63">
        <v>6</v>
      </c>
      <c r="W2687" s="63" t="s">
        <v>3145</v>
      </c>
      <c r="X2687" s="63">
        <v>16</v>
      </c>
      <c r="Y2687" s="63" t="s">
        <v>3661</v>
      </c>
      <c r="Z2687" s="63">
        <v>16104</v>
      </c>
      <c r="AA2687" s="63" t="s">
        <v>3814</v>
      </c>
      <c r="AB2687" s="63">
        <v>2</v>
      </c>
      <c r="AC2687" s="63" t="s">
        <v>1364</v>
      </c>
      <c r="AD2687" s="63" t="s">
        <v>17421</v>
      </c>
      <c r="AG2687" s="72">
        <v>8145583</v>
      </c>
      <c r="AH2687" s="1" t="s">
        <v>23065</v>
      </c>
      <c r="AI2687" s="1" t="s">
        <v>23066</v>
      </c>
    </row>
    <row r="2688" spans="21:35" x14ac:dyDescent="0.3">
      <c r="U2688" s="63">
        <v>3931</v>
      </c>
      <c r="V2688" s="63">
        <v>4</v>
      </c>
      <c r="W2688" s="63" t="s">
        <v>17529</v>
      </c>
      <c r="X2688" s="63">
        <v>16</v>
      </c>
      <c r="Y2688" s="63" t="s">
        <v>3661</v>
      </c>
      <c r="Z2688" s="63">
        <v>16104</v>
      </c>
      <c r="AA2688" s="63" t="s">
        <v>3814</v>
      </c>
      <c r="AB2688" s="63">
        <v>2</v>
      </c>
      <c r="AC2688" s="63" t="s">
        <v>1364</v>
      </c>
      <c r="AD2688" s="63" t="s">
        <v>17423</v>
      </c>
      <c r="AG2688" s="72">
        <v>8145607</v>
      </c>
      <c r="AH2688" s="1" t="s">
        <v>22499</v>
      </c>
      <c r="AI2688" s="1" t="s">
        <v>22500</v>
      </c>
    </row>
    <row r="2689" spans="21:35" x14ac:dyDescent="0.3">
      <c r="U2689" s="63">
        <v>3932</v>
      </c>
      <c r="V2689" s="63">
        <v>2</v>
      </c>
      <c r="W2689" s="63" t="s">
        <v>3828</v>
      </c>
      <c r="X2689" s="63">
        <v>16</v>
      </c>
      <c r="Y2689" s="63" t="s">
        <v>3661</v>
      </c>
      <c r="Z2689" s="63">
        <v>16104</v>
      </c>
      <c r="AA2689" s="63" t="s">
        <v>3814</v>
      </c>
      <c r="AB2689" s="63">
        <v>2</v>
      </c>
      <c r="AC2689" s="63" t="s">
        <v>1364</v>
      </c>
      <c r="AD2689" s="63" t="s">
        <v>17421</v>
      </c>
      <c r="AG2689" s="72">
        <v>8145908</v>
      </c>
      <c r="AH2689" s="1" t="s">
        <v>23293</v>
      </c>
      <c r="AI2689" s="1" t="s">
        <v>23294</v>
      </c>
    </row>
    <row r="2690" spans="21:35" x14ac:dyDescent="0.3">
      <c r="U2690" s="63">
        <v>3933</v>
      </c>
      <c r="V2690" s="63">
        <v>0</v>
      </c>
      <c r="W2690" s="63" t="s">
        <v>17530</v>
      </c>
      <c r="X2690" s="63">
        <v>16</v>
      </c>
      <c r="Y2690" s="63" t="s">
        <v>3661</v>
      </c>
      <c r="Z2690" s="63">
        <v>16104</v>
      </c>
      <c r="AA2690" s="63" t="s">
        <v>3814</v>
      </c>
      <c r="AB2690" s="63">
        <v>2</v>
      </c>
      <c r="AC2690" s="63" t="s">
        <v>1364</v>
      </c>
      <c r="AD2690" s="63" t="s">
        <v>17423</v>
      </c>
      <c r="AG2690" s="72">
        <v>8145919</v>
      </c>
      <c r="AH2690" s="1" t="s">
        <v>23051</v>
      </c>
      <c r="AI2690" s="1" t="s">
        <v>23052</v>
      </c>
    </row>
    <row r="2691" spans="21:35" x14ac:dyDescent="0.3">
      <c r="U2691" s="63">
        <v>3934</v>
      </c>
      <c r="V2691" s="63">
        <v>9</v>
      </c>
      <c r="W2691" s="63" t="s">
        <v>3549</v>
      </c>
      <c r="X2691" s="63">
        <v>16</v>
      </c>
      <c r="Y2691" s="63" t="s">
        <v>3661</v>
      </c>
      <c r="Z2691" s="63">
        <v>16104</v>
      </c>
      <c r="AA2691" s="63" t="s">
        <v>3814</v>
      </c>
      <c r="AB2691" s="63">
        <v>2</v>
      </c>
      <c r="AC2691" s="63" t="s">
        <v>1364</v>
      </c>
      <c r="AD2691" s="63" t="s">
        <v>17421</v>
      </c>
      <c r="AG2691" s="63">
        <v>8147606</v>
      </c>
      <c r="AH2691" s="63" t="s">
        <v>25245</v>
      </c>
      <c r="AI2691" s="63" t="s">
        <v>25246</v>
      </c>
    </row>
    <row r="2692" spans="21:35" x14ac:dyDescent="0.3">
      <c r="U2692" s="63">
        <v>3935</v>
      </c>
      <c r="V2692" s="63">
        <v>7</v>
      </c>
      <c r="W2692" s="63" t="s">
        <v>3829</v>
      </c>
      <c r="X2692" s="63">
        <v>16</v>
      </c>
      <c r="Y2692" s="63" t="s">
        <v>3661</v>
      </c>
      <c r="Z2692" s="63">
        <v>16104</v>
      </c>
      <c r="AA2692" s="63" t="s">
        <v>3814</v>
      </c>
      <c r="AB2692" s="63">
        <v>2</v>
      </c>
      <c r="AC2692" s="63" t="s">
        <v>1364</v>
      </c>
      <c r="AD2692" s="63" t="s">
        <v>17421</v>
      </c>
      <c r="AG2692">
        <v>8147888</v>
      </c>
      <c r="AH2692" t="s">
        <v>25597</v>
      </c>
      <c r="AI2692" t="s">
        <v>25598</v>
      </c>
    </row>
    <row r="2693" spans="21:35" x14ac:dyDescent="0.3">
      <c r="U2693" s="63">
        <v>3936</v>
      </c>
      <c r="V2693" s="63">
        <v>5</v>
      </c>
      <c r="W2693" s="63" t="s">
        <v>17531</v>
      </c>
      <c r="X2693" s="63">
        <v>16</v>
      </c>
      <c r="Y2693" s="63" t="s">
        <v>3661</v>
      </c>
      <c r="Z2693" s="63">
        <v>16104</v>
      </c>
      <c r="AA2693" s="63" t="s">
        <v>3814</v>
      </c>
      <c r="AB2693" s="63">
        <v>2</v>
      </c>
      <c r="AC2693" s="63" t="s">
        <v>1364</v>
      </c>
      <c r="AD2693" s="63" t="s">
        <v>17423</v>
      </c>
      <c r="AG2693" s="72">
        <v>8150817</v>
      </c>
      <c r="AH2693" s="1" t="s">
        <v>21957</v>
      </c>
      <c r="AI2693" s="1" t="s">
        <v>21958</v>
      </c>
    </row>
    <row r="2694" spans="21:35" x14ac:dyDescent="0.3">
      <c r="U2694" s="63">
        <v>3937</v>
      </c>
      <c r="V2694" s="63">
        <v>3</v>
      </c>
      <c r="W2694" s="63" t="s">
        <v>3830</v>
      </c>
      <c r="X2694" s="63">
        <v>16</v>
      </c>
      <c r="Y2694" s="63" t="s">
        <v>3661</v>
      </c>
      <c r="Z2694" s="63">
        <v>16104</v>
      </c>
      <c r="AA2694" s="63" t="s">
        <v>3814</v>
      </c>
      <c r="AB2694" s="63">
        <v>2</v>
      </c>
      <c r="AC2694" s="63" t="s">
        <v>1364</v>
      </c>
      <c r="AD2694" s="63" t="s">
        <v>17421</v>
      </c>
      <c r="AG2694" s="72">
        <v>8151702</v>
      </c>
      <c r="AH2694" s="1" t="s">
        <v>24173</v>
      </c>
      <c r="AI2694" s="1" t="s">
        <v>24174</v>
      </c>
    </row>
    <row r="2695" spans="21:35" x14ac:dyDescent="0.3">
      <c r="U2695" s="63">
        <v>3938</v>
      </c>
      <c r="V2695" s="63">
        <v>1</v>
      </c>
      <c r="W2695" s="63" t="s">
        <v>3831</v>
      </c>
      <c r="X2695" s="63">
        <v>16</v>
      </c>
      <c r="Y2695" s="63" t="s">
        <v>3661</v>
      </c>
      <c r="Z2695" s="63">
        <v>16109</v>
      </c>
      <c r="AA2695" s="63" t="s">
        <v>3832</v>
      </c>
      <c r="AB2695" s="63">
        <v>2</v>
      </c>
      <c r="AC2695" s="63" t="s">
        <v>1364</v>
      </c>
      <c r="AD2695" s="63" t="s">
        <v>17421</v>
      </c>
      <c r="AG2695" s="72">
        <v>8152833</v>
      </c>
      <c r="AH2695" s="1" t="s">
        <v>23333</v>
      </c>
      <c r="AI2695" s="1" t="s">
        <v>23334</v>
      </c>
    </row>
    <row r="2696" spans="21:35" x14ac:dyDescent="0.3">
      <c r="U2696" s="63">
        <v>3940</v>
      </c>
      <c r="V2696" s="63">
        <v>3</v>
      </c>
      <c r="W2696" s="63" t="s">
        <v>3833</v>
      </c>
      <c r="X2696" s="63">
        <v>16</v>
      </c>
      <c r="Y2696" s="63" t="s">
        <v>3661</v>
      </c>
      <c r="Z2696" s="63">
        <v>16109</v>
      </c>
      <c r="AA2696" s="63" t="s">
        <v>3832</v>
      </c>
      <c r="AB2696" s="63">
        <v>2</v>
      </c>
      <c r="AC2696" s="63" t="s">
        <v>1364</v>
      </c>
      <c r="AD2696" s="63" t="s">
        <v>17421</v>
      </c>
      <c r="AG2696" s="72">
        <v>8153774</v>
      </c>
      <c r="AH2696" s="1" t="s">
        <v>24073</v>
      </c>
      <c r="AI2696" s="1" t="s">
        <v>24074</v>
      </c>
    </row>
    <row r="2697" spans="21:35" x14ac:dyDescent="0.3">
      <c r="U2697" s="63">
        <v>3941</v>
      </c>
      <c r="V2697" s="63">
        <v>1</v>
      </c>
      <c r="W2697" s="63" t="s">
        <v>3834</v>
      </c>
      <c r="X2697" s="63">
        <v>16</v>
      </c>
      <c r="Y2697" s="63" t="s">
        <v>3661</v>
      </c>
      <c r="Z2697" s="63">
        <v>16109</v>
      </c>
      <c r="AA2697" s="63" t="s">
        <v>3832</v>
      </c>
      <c r="AB2697" s="63">
        <v>2</v>
      </c>
      <c r="AC2697" s="63" t="s">
        <v>1364</v>
      </c>
      <c r="AD2697" s="63" t="s">
        <v>17421</v>
      </c>
      <c r="AG2697" s="63">
        <v>8154415</v>
      </c>
      <c r="AH2697" s="63" t="s">
        <v>25419</v>
      </c>
      <c r="AI2697" s="63" t="s">
        <v>25420</v>
      </c>
    </row>
    <row r="2698" spans="21:35" x14ac:dyDescent="0.3">
      <c r="U2698" s="63">
        <v>3944</v>
      </c>
      <c r="V2698" s="63">
        <v>6</v>
      </c>
      <c r="W2698" s="63" t="s">
        <v>3835</v>
      </c>
      <c r="X2698" s="63">
        <v>16</v>
      </c>
      <c r="Y2698" s="63" t="s">
        <v>3661</v>
      </c>
      <c r="Z2698" s="63">
        <v>16109</v>
      </c>
      <c r="AA2698" s="63" t="s">
        <v>3832</v>
      </c>
      <c r="AB2698" s="63">
        <v>2</v>
      </c>
      <c r="AC2698" s="63" t="s">
        <v>1364</v>
      </c>
      <c r="AD2698" s="63" t="s">
        <v>17421</v>
      </c>
      <c r="AG2698" s="63">
        <v>8155087</v>
      </c>
      <c r="AH2698" s="63" t="s">
        <v>27273</v>
      </c>
      <c r="AI2698" s="63" t="s">
        <v>27274</v>
      </c>
    </row>
    <row r="2699" spans="21:35" x14ac:dyDescent="0.3">
      <c r="U2699" s="63">
        <v>3945</v>
      </c>
      <c r="V2699" s="63">
        <v>4</v>
      </c>
      <c r="W2699" s="63" t="s">
        <v>3836</v>
      </c>
      <c r="X2699" s="63">
        <v>16</v>
      </c>
      <c r="Y2699" s="63" t="s">
        <v>3661</v>
      </c>
      <c r="Z2699" s="63">
        <v>16109</v>
      </c>
      <c r="AA2699" s="63" t="s">
        <v>3832</v>
      </c>
      <c r="AB2699" s="63">
        <v>2</v>
      </c>
      <c r="AC2699" s="63" t="s">
        <v>1364</v>
      </c>
      <c r="AD2699" s="63" t="s">
        <v>17421</v>
      </c>
      <c r="AG2699" s="72">
        <v>8155333</v>
      </c>
      <c r="AH2699" s="1" t="s">
        <v>21971</v>
      </c>
      <c r="AI2699" s="1" t="s">
        <v>21972</v>
      </c>
    </row>
    <row r="2700" spans="21:35" x14ac:dyDescent="0.3">
      <c r="U2700" s="63">
        <v>3947</v>
      </c>
      <c r="V2700" s="63">
        <v>0</v>
      </c>
      <c r="W2700" s="63" t="s">
        <v>3837</v>
      </c>
      <c r="X2700" s="63">
        <v>16</v>
      </c>
      <c r="Y2700" s="63" t="s">
        <v>3661</v>
      </c>
      <c r="Z2700" s="63">
        <v>16109</v>
      </c>
      <c r="AA2700" s="63" t="s">
        <v>3832</v>
      </c>
      <c r="AB2700" s="63">
        <v>2</v>
      </c>
      <c r="AC2700" s="63" t="s">
        <v>1364</v>
      </c>
      <c r="AD2700" s="63" t="s">
        <v>17421</v>
      </c>
      <c r="AG2700" s="72">
        <v>8155402</v>
      </c>
      <c r="AH2700" s="1" t="s">
        <v>22385</v>
      </c>
      <c r="AI2700" s="1" t="s">
        <v>22386</v>
      </c>
    </row>
    <row r="2701" spans="21:35" x14ac:dyDescent="0.3">
      <c r="U2701" s="63">
        <v>3948</v>
      </c>
      <c r="V2701" s="63">
        <v>9</v>
      </c>
      <c r="W2701" s="63" t="s">
        <v>3838</v>
      </c>
      <c r="X2701" s="63">
        <v>16</v>
      </c>
      <c r="Y2701" s="63" t="s">
        <v>3661</v>
      </c>
      <c r="Z2701" s="63">
        <v>16109</v>
      </c>
      <c r="AA2701" s="63" t="s">
        <v>3832</v>
      </c>
      <c r="AB2701" s="63">
        <v>2</v>
      </c>
      <c r="AC2701" s="63" t="s">
        <v>1364</v>
      </c>
      <c r="AD2701" s="63" t="s">
        <v>17421</v>
      </c>
      <c r="AG2701" s="72">
        <v>8155701</v>
      </c>
      <c r="AH2701" s="1" t="s">
        <v>24773</v>
      </c>
      <c r="AI2701" s="1" t="s">
        <v>24774</v>
      </c>
    </row>
    <row r="2702" spans="21:35" x14ac:dyDescent="0.3">
      <c r="U2702" s="63">
        <v>3949</v>
      </c>
      <c r="V2702" s="63">
        <v>7</v>
      </c>
      <c r="W2702" s="63" t="s">
        <v>3839</v>
      </c>
      <c r="X2702" s="63">
        <v>16</v>
      </c>
      <c r="Y2702" s="63" t="s">
        <v>3661</v>
      </c>
      <c r="Z2702" s="63">
        <v>16109</v>
      </c>
      <c r="AA2702" s="63" t="s">
        <v>3832</v>
      </c>
      <c r="AB2702" s="63">
        <v>2</v>
      </c>
      <c r="AC2702" s="63" t="s">
        <v>1364</v>
      </c>
      <c r="AD2702" s="63" t="s">
        <v>17421</v>
      </c>
      <c r="AG2702" s="72">
        <v>8156260</v>
      </c>
      <c r="AH2702" s="1" t="s">
        <v>22407</v>
      </c>
      <c r="AI2702" s="1" t="s">
        <v>22408</v>
      </c>
    </row>
    <row r="2703" spans="21:35" x14ac:dyDescent="0.3">
      <c r="U2703" s="63">
        <v>3950</v>
      </c>
      <c r="V2703" s="63">
        <v>0</v>
      </c>
      <c r="W2703" s="63" t="s">
        <v>17532</v>
      </c>
      <c r="X2703" s="63">
        <v>16</v>
      </c>
      <c r="Y2703" s="63" t="s">
        <v>3661</v>
      </c>
      <c r="Z2703" s="63">
        <v>16109</v>
      </c>
      <c r="AA2703" s="63" t="s">
        <v>3832</v>
      </c>
      <c r="AB2703" s="63">
        <v>2</v>
      </c>
      <c r="AC2703" s="63" t="s">
        <v>1364</v>
      </c>
      <c r="AD2703" s="63" t="s">
        <v>17423</v>
      </c>
      <c r="AG2703" s="72">
        <v>8156444</v>
      </c>
      <c r="AH2703" s="1" t="s">
        <v>22519</v>
      </c>
      <c r="AI2703" s="1" t="s">
        <v>22520</v>
      </c>
    </row>
    <row r="2704" spans="21:35" x14ac:dyDescent="0.3">
      <c r="U2704" s="63">
        <v>3952</v>
      </c>
      <c r="V2704" s="63">
        <v>7</v>
      </c>
      <c r="W2704" s="63" t="s">
        <v>3840</v>
      </c>
      <c r="X2704" s="63">
        <v>16</v>
      </c>
      <c r="Y2704" s="63" t="s">
        <v>3661</v>
      </c>
      <c r="Z2704" s="63">
        <v>16109</v>
      </c>
      <c r="AA2704" s="63" t="s">
        <v>3832</v>
      </c>
      <c r="AB2704" s="63">
        <v>2</v>
      </c>
      <c r="AC2704" s="63" t="s">
        <v>1364</v>
      </c>
      <c r="AD2704" s="63" t="s">
        <v>17421</v>
      </c>
      <c r="AG2704" s="72">
        <v>8157081</v>
      </c>
      <c r="AH2704" s="1" t="s">
        <v>22383</v>
      </c>
      <c r="AI2704" s="1" t="s">
        <v>22384</v>
      </c>
    </row>
    <row r="2705" spans="21:35" x14ac:dyDescent="0.3">
      <c r="U2705" s="63">
        <v>3954</v>
      </c>
      <c r="V2705" s="63">
        <v>3</v>
      </c>
      <c r="W2705" s="63" t="s">
        <v>4099</v>
      </c>
      <c r="X2705" s="63">
        <v>16</v>
      </c>
      <c r="Y2705" s="63" t="s">
        <v>3661</v>
      </c>
      <c r="Z2705" s="63">
        <v>16109</v>
      </c>
      <c r="AA2705" s="63" t="s">
        <v>3832</v>
      </c>
      <c r="AB2705" s="63">
        <v>2</v>
      </c>
      <c r="AC2705" s="63" t="s">
        <v>1364</v>
      </c>
      <c r="AD2705" s="63" t="s">
        <v>17423</v>
      </c>
      <c r="AG2705" s="63">
        <v>8157822</v>
      </c>
      <c r="AH2705" s="63" t="s">
        <v>26233</v>
      </c>
      <c r="AI2705" s="63" t="s">
        <v>26234</v>
      </c>
    </row>
    <row r="2706" spans="21:35" x14ac:dyDescent="0.3">
      <c r="U2706" s="63">
        <v>3955</v>
      </c>
      <c r="V2706" s="63">
        <v>1</v>
      </c>
      <c r="W2706" s="63" t="s">
        <v>3841</v>
      </c>
      <c r="X2706" s="63">
        <v>16</v>
      </c>
      <c r="Y2706" s="63" t="s">
        <v>3661</v>
      </c>
      <c r="Z2706" s="63">
        <v>16109</v>
      </c>
      <c r="AA2706" s="63" t="s">
        <v>3832</v>
      </c>
      <c r="AB2706" s="63">
        <v>2</v>
      </c>
      <c r="AC2706" s="63" t="s">
        <v>1364</v>
      </c>
      <c r="AD2706" s="63" t="s">
        <v>17421</v>
      </c>
      <c r="AG2706" s="72">
        <v>8158026</v>
      </c>
      <c r="AH2706" s="1" t="s">
        <v>23589</v>
      </c>
      <c r="AI2706" s="1" t="s">
        <v>23590</v>
      </c>
    </row>
    <row r="2707" spans="21:35" x14ac:dyDescent="0.3">
      <c r="U2707" s="63">
        <v>3957</v>
      </c>
      <c r="V2707" s="63">
        <v>8</v>
      </c>
      <c r="W2707" s="63" t="s">
        <v>3842</v>
      </c>
      <c r="X2707" s="63">
        <v>16</v>
      </c>
      <c r="Y2707" s="63" t="s">
        <v>3661</v>
      </c>
      <c r="Z2707" s="63">
        <v>16109</v>
      </c>
      <c r="AA2707" s="63" t="s">
        <v>3832</v>
      </c>
      <c r="AB2707" s="63">
        <v>2</v>
      </c>
      <c r="AC2707" s="63" t="s">
        <v>1364</v>
      </c>
      <c r="AD2707" s="63" t="s">
        <v>17421</v>
      </c>
      <c r="AG2707">
        <v>8158395</v>
      </c>
      <c r="AH2707" t="s">
        <v>28052</v>
      </c>
      <c r="AI2707" t="s">
        <v>28053</v>
      </c>
    </row>
    <row r="2708" spans="21:35" x14ac:dyDescent="0.3">
      <c r="U2708" s="63">
        <v>3958</v>
      </c>
      <c r="V2708" s="63">
        <v>6</v>
      </c>
      <c r="W2708" s="63" t="s">
        <v>3843</v>
      </c>
      <c r="X2708" s="63">
        <v>16</v>
      </c>
      <c r="Y2708" s="63" t="s">
        <v>3661</v>
      </c>
      <c r="Z2708" s="63">
        <v>16109</v>
      </c>
      <c r="AA2708" s="63" t="s">
        <v>3832</v>
      </c>
      <c r="AB2708" s="63">
        <v>2</v>
      </c>
      <c r="AC2708" s="63" t="s">
        <v>1364</v>
      </c>
      <c r="AD2708" s="63" t="s">
        <v>17421</v>
      </c>
      <c r="AG2708">
        <v>8158569</v>
      </c>
      <c r="AH2708" t="s">
        <v>26683</v>
      </c>
      <c r="AI2708" t="s">
        <v>26684</v>
      </c>
    </row>
    <row r="2709" spans="21:35" x14ac:dyDescent="0.3">
      <c r="U2709" s="63">
        <v>3959</v>
      </c>
      <c r="V2709" s="63">
        <v>4</v>
      </c>
      <c r="W2709" s="63" t="s">
        <v>3844</v>
      </c>
      <c r="X2709" s="63">
        <v>16</v>
      </c>
      <c r="Y2709" s="63" t="s">
        <v>3661</v>
      </c>
      <c r="Z2709" s="63">
        <v>16109</v>
      </c>
      <c r="AA2709" s="63" t="s">
        <v>3832</v>
      </c>
      <c r="AB2709" s="63">
        <v>2</v>
      </c>
      <c r="AC2709" s="63" t="s">
        <v>1364</v>
      </c>
      <c r="AD2709" s="63" t="s">
        <v>17421</v>
      </c>
      <c r="AG2709" s="63">
        <v>8159173</v>
      </c>
      <c r="AH2709" s="63" t="s">
        <v>27105</v>
      </c>
      <c r="AI2709" s="63" t="s">
        <v>27106</v>
      </c>
    </row>
    <row r="2710" spans="21:35" x14ac:dyDescent="0.3">
      <c r="U2710" s="63">
        <v>3960</v>
      </c>
      <c r="V2710" s="63">
        <v>8</v>
      </c>
      <c r="W2710" s="63" t="s">
        <v>3845</v>
      </c>
      <c r="X2710" s="63">
        <v>16</v>
      </c>
      <c r="Y2710" s="63" t="s">
        <v>3661</v>
      </c>
      <c r="Z2710" s="63">
        <v>16109</v>
      </c>
      <c r="AA2710" s="63" t="s">
        <v>3832</v>
      </c>
      <c r="AB2710" s="63">
        <v>3</v>
      </c>
      <c r="AC2710" s="63" t="s">
        <v>1288</v>
      </c>
      <c r="AD2710" s="63" t="s">
        <v>17421</v>
      </c>
      <c r="AG2710" s="72">
        <v>8159246</v>
      </c>
      <c r="AH2710" s="1" t="s">
        <v>22667</v>
      </c>
      <c r="AI2710" s="1" t="s">
        <v>22668</v>
      </c>
    </row>
    <row r="2711" spans="21:35" x14ac:dyDescent="0.3">
      <c r="U2711" s="63">
        <v>3961</v>
      </c>
      <c r="V2711" s="63">
        <v>6</v>
      </c>
      <c r="W2711" s="63" t="s">
        <v>3846</v>
      </c>
      <c r="X2711" s="63">
        <v>16</v>
      </c>
      <c r="Y2711" s="63" t="s">
        <v>3661</v>
      </c>
      <c r="Z2711" s="63">
        <v>16105</v>
      </c>
      <c r="AA2711" s="63" t="s">
        <v>3847</v>
      </c>
      <c r="AB2711" s="63">
        <v>2</v>
      </c>
      <c r="AC2711" s="63" t="s">
        <v>1364</v>
      </c>
      <c r="AD2711" s="63" t="s">
        <v>17421</v>
      </c>
      <c r="AG2711" s="72">
        <v>8159666</v>
      </c>
      <c r="AH2711" s="1" t="s">
        <v>22827</v>
      </c>
      <c r="AI2711" s="1" t="s">
        <v>22828</v>
      </c>
    </row>
    <row r="2712" spans="21:35" x14ac:dyDescent="0.3">
      <c r="U2712" s="63">
        <v>3962</v>
      </c>
      <c r="V2712" s="63">
        <v>4</v>
      </c>
      <c r="W2712" s="63" t="s">
        <v>3848</v>
      </c>
      <c r="X2712" s="63">
        <v>16</v>
      </c>
      <c r="Y2712" s="63" t="s">
        <v>3661</v>
      </c>
      <c r="Z2712" s="63">
        <v>16105</v>
      </c>
      <c r="AA2712" s="63" t="s">
        <v>3847</v>
      </c>
      <c r="AB2712" s="63">
        <v>2</v>
      </c>
      <c r="AC2712" s="63" t="s">
        <v>1364</v>
      </c>
      <c r="AD2712" s="63" t="s">
        <v>17421</v>
      </c>
      <c r="AG2712" s="72">
        <v>8160427</v>
      </c>
      <c r="AH2712" s="1" t="s">
        <v>22235</v>
      </c>
      <c r="AI2712" s="1" t="s">
        <v>22236</v>
      </c>
    </row>
    <row r="2713" spans="21:35" x14ac:dyDescent="0.3">
      <c r="U2713" s="63">
        <v>3963</v>
      </c>
      <c r="V2713" s="63">
        <v>2</v>
      </c>
      <c r="W2713" s="63" t="s">
        <v>17533</v>
      </c>
      <c r="X2713" s="63">
        <v>16</v>
      </c>
      <c r="Y2713" s="63" t="s">
        <v>3661</v>
      </c>
      <c r="Z2713" s="63">
        <v>16105</v>
      </c>
      <c r="AA2713" s="63" t="s">
        <v>3847</v>
      </c>
      <c r="AB2713" s="63">
        <v>2</v>
      </c>
      <c r="AC2713" s="63" t="s">
        <v>1364</v>
      </c>
      <c r="AD2713" s="63" t="s">
        <v>17423</v>
      </c>
      <c r="AG2713">
        <v>8160532</v>
      </c>
      <c r="AH2713" t="s">
        <v>26341</v>
      </c>
      <c r="AI2713" t="s">
        <v>26342</v>
      </c>
    </row>
    <row r="2714" spans="21:35" x14ac:dyDescent="0.3">
      <c r="U2714" s="63">
        <v>3964</v>
      </c>
      <c r="V2714" s="63">
        <v>0</v>
      </c>
      <c r="W2714" s="63" t="s">
        <v>3849</v>
      </c>
      <c r="X2714" s="63">
        <v>16</v>
      </c>
      <c r="Y2714" s="63" t="s">
        <v>3661</v>
      </c>
      <c r="Z2714" s="63">
        <v>16105</v>
      </c>
      <c r="AA2714" s="63" t="s">
        <v>3847</v>
      </c>
      <c r="AB2714" s="63">
        <v>2</v>
      </c>
      <c r="AC2714" s="63" t="s">
        <v>1364</v>
      </c>
      <c r="AD2714" s="63" t="s">
        <v>17421</v>
      </c>
      <c r="AG2714">
        <v>8160607</v>
      </c>
      <c r="AH2714" t="s">
        <v>27614</v>
      </c>
      <c r="AI2714" t="s">
        <v>27615</v>
      </c>
    </row>
    <row r="2715" spans="21:35" x14ac:dyDescent="0.3">
      <c r="U2715" s="63">
        <v>3965</v>
      </c>
      <c r="V2715" s="63">
        <v>9</v>
      </c>
      <c r="W2715" s="63" t="s">
        <v>2452</v>
      </c>
      <c r="X2715" s="63">
        <v>16</v>
      </c>
      <c r="Y2715" s="63" t="s">
        <v>3661</v>
      </c>
      <c r="Z2715" s="63">
        <v>16105</v>
      </c>
      <c r="AA2715" s="63" t="s">
        <v>3847</v>
      </c>
      <c r="AB2715" s="63">
        <v>2</v>
      </c>
      <c r="AC2715" s="63" t="s">
        <v>1364</v>
      </c>
      <c r="AD2715" s="63" t="s">
        <v>17421</v>
      </c>
      <c r="AG2715" s="72">
        <v>8161104</v>
      </c>
      <c r="AH2715" s="1" t="s">
        <v>24639</v>
      </c>
      <c r="AI2715" s="1" t="s">
        <v>24640</v>
      </c>
    </row>
    <row r="2716" spans="21:35" x14ac:dyDescent="0.3">
      <c r="U2716" s="63">
        <v>3966</v>
      </c>
      <c r="V2716" s="63">
        <v>7</v>
      </c>
      <c r="W2716" s="63" t="s">
        <v>3850</v>
      </c>
      <c r="X2716" s="63">
        <v>16</v>
      </c>
      <c r="Y2716" s="63" t="s">
        <v>3661</v>
      </c>
      <c r="Z2716" s="63">
        <v>16105</v>
      </c>
      <c r="AA2716" s="63" t="s">
        <v>3847</v>
      </c>
      <c r="AB2716" s="63">
        <v>2</v>
      </c>
      <c r="AC2716" s="63" t="s">
        <v>1364</v>
      </c>
      <c r="AD2716" s="63" t="s">
        <v>17421</v>
      </c>
      <c r="AG2716" s="72">
        <v>8161116</v>
      </c>
      <c r="AH2716" s="1" t="s">
        <v>22267</v>
      </c>
      <c r="AI2716" s="1" t="s">
        <v>22268</v>
      </c>
    </row>
    <row r="2717" spans="21:35" x14ac:dyDescent="0.3">
      <c r="U2717" s="63">
        <v>3967</v>
      </c>
      <c r="V2717" s="63">
        <v>5</v>
      </c>
      <c r="W2717" s="63" t="s">
        <v>3851</v>
      </c>
      <c r="X2717" s="63">
        <v>16</v>
      </c>
      <c r="Y2717" s="63" t="s">
        <v>3661</v>
      </c>
      <c r="Z2717" s="63">
        <v>16105</v>
      </c>
      <c r="AA2717" s="63" t="s">
        <v>3847</v>
      </c>
      <c r="AB2717" s="63">
        <v>2</v>
      </c>
      <c r="AC2717" s="63" t="s">
        <v>1364</v>
      </c>
      <c r="AD2717" s="63" t="s">
        <v>17421</v>
      </c>
      <c r="AG2717" s="72">
        <v>8161150</v>
      </c>
      <c r="AH2717" s="1" t="s">
        <v>21731</v>
      </c>
      <c r="AI2717" s="1" t="s">
        <v>21732</v>
      </c>
    </row>
    <row r="2718" spans="21:35" x14ac:dyDescent="0.3">
      <c r="U2718" s="63">
        <v>3968</v>
      </c>
      <c r="V2718" s="63">
        <v>3</v>
      </c>
      <c r="W2718" s="63" t="s">
        <v>3852</v>
      </c>
      <c r="X2718" s="63">
        <v>16</v>
      </c>
      <c r="Y2718" s="63" t="s">
        <v>3661</v>
      </c>
      <c r="Z2718" s="63">
        <v>16105</v>
      </c>
      <c r="AA2718" s="63" t="s">
        <v>3847</v>
      </c>
      <c r="AB2718" s="63">
        <v>2</v>
      </c>
      <c r="AC2718" s="63" t="s">
        <v>1364</v>
      </c>
      <c r="AD2718" s="63" t="s">
        <v>17421</v>
      </c>
      <c r="AG2718" s="63">
        <v>8162045</v>
      </c>
      <c r="AH2718" s="63" t="s">
        <v>25591</v>
      </c>
      <c r="AI2718" s="63" t="s">
        <v>25592</v>
      </c>
    </row>
    <row r="2719" spans="21:35" x14ac:dyDescent="0.3">
      <c r="U2719" s="63">
        <v>3969</v>
      </c>
      <c r="V2719" s="63">
        <v>1</v>
      </c>
      <c r="W2719" s="63" t="s">
        <v>17534</v>
      </c>
      <c r="X2719" s="63">
        <v>16</v>
      </c>
      <c r="Y2719" s="63" t="s">
        <v>3661</v>
      </c>
      <c r="Z2719" s="63">
        <v>16105</v>
      </c>
      <c r="AA2719" s="63" t="s">
        <v>3847</v>
      </c>
      <c r="AB2719" s="63">
        <v>2</v>
      </c>
      <c r="AC2719" s="63" t="s">
        <v>1364</v>
      </c>
      <c r="AD2719" s="63" t="s">
        <v>17423</v>
      </c>
      <c r="AG2719" s="63">
        <v>8162195</v>
      </c>
      <c r="AH2719" s="63" t="s">
        <v>25441</v>
      </c>
      <c r="AI2719" s="63" t="s">
        <v>25442</v>
      </c>
    </row>
    <row r="2720" spans="21:35" x14ac:dyDescent="0.3">
      <c r="U2720" s="63">
        <v>3970</v>
      </c>
      <c r="V2720" s="63">
        <v>5</v>
      </c>
      <c r="W2720" s="63" t="s">
        <v>3853</v>
      </c>
      <c r="X2720" s="63">
        <v>16</v>
      </c>
      <c r="Y2720" s="63" t="s">
        <v>3661</v>
      </c>
      <c r="Z2720" s="63">
        <v>16105</v>
      </c>
      <c r="AA2720" s="63" t="s">
        <v>3847</v>
      </c>
      <c r="AB2720" s="63">
        <v>2</v>
      </c>
      <c r="AC2720" s="63" t="s">
        <v>1364</v>
      </c>
      <c r="AD2720" s="63" t="s">
        <v>17421</v>
      </c>
      <c r="AG2720" s="63">
        <v>8163019</v>
      </c>
      <c r="AH2720" s="63" t="s">
        <v>27305</v>
      </c>
      <c r="AI2720" s="63" t="s">
        <v>27306</v>
      </c>
    </row>
    <row r="2721" spans="21:35" x14ac:dyDescent="0.3">
      <c r="U2721" s="63">
        <v>3971</v>
      </c>
      <c r="V2721" s="63">
        <v>3</v>
      </c>
      <c r="W2721" s="63" t="s">
        <v>3854</v>
      </c>
      <c r="X2721" s="63">
        <v>16</v>
      </c>
      <c r="Y2721" s="63" t="s">
        <v>3661</v>
      </c>
      <c r="Z2721" s="63">
        <v>16105</v>
      </c>
      <c r="AA2721" s="63" t="s">
        <v>3847</v>
      </c>
      <c r="AB2721" s="63">
        <v>2</v>
      </c>
      <c r="AC2721" s="63" t="s">
        <v>1364</v>
      </c>
      <c r="AD2721" s="63" t="s">
        <v>17421</v>
      </c>
      <c r="AG2721" s="72">
        <v>8163585</v>
      </c>
      <c r="AH2721" s="1" t="s">
        <v>23923</v>
      </c>
      <c r="AI2721" s="1" t="s">
        <v>23924</v>
      </c>
    </row>
    <row r="2722" spans="21:35" x14ac:dyDescent="0.3">
      <c r="U2722" s="63">
        <v>3972</v>
      </c>
      <c r="V2722" s="63">
        <v>1</v>
      </c>
      <c r="W2722" s="63" t="s">
        <v>3855</v>
      </c>
      <c r="X2722" s="63">
        <v>16</v>
      </c>
      <c r="Y2722" s="63" t="s">
        <v>3661</v>
      </c>
      <c r="Z2722" s="63">
        <v>16105</v>
      </c>
      <c r="AA2722" s="63" t="s">
        <v>3847</v>
      </c>
      <c r="AB2722" s="63">
        <v>2</v>
      </c>
      <c r="AC2722" s="63" t="s">
        <v>1364</v>
      </c>
      <c r="AD2722" s="63" t="s">
        <v>17421</v>
      </c>
      <c r="AG2722" s="63">
        <v>8164455</v>
      </c>
      <c r="AH2722" s="63" t="s">
        <v>26089</v>
      </c>
      <c r="AI2722" s="63" t="s">
        <v>26090</v>
      </c>
    </row>
    <row r="2723" spans="21:35" x14ac:dyDescent="0.3">
      <c r="U2723" s="63">
        <v>3974</v>
      </c>
      <c r="V2723" s="63">
        <v>8</v>
      </c>
      <c r="W2723" s="63" t="s">
        <v>3856</v>
      </c>
      <c r="X2723" s="63">
        <v>16</v>
      </c>
      <c r="Y2723" s="63" t="s">
        <v>3661</v>
      </c>
      <c r="Z2723" s="63">
        <v>16105</v>
      </c>
      <c r="AA2723" s="63" t="s">
        <v>3847</v>
      </c>
      <c r="AB2723" s="63">
        <v>2</v>
      </c>
      <c r="AC2723" s="63" t="s">
        <v>1364</v>
      </c>
      <c r="AD2723" s="63" t="s">
        <v>17421</v>
      </c>
      <c r="AG2723" s="72">
        <v>8165153</v>
      </c>
      <c r="AH2723" s="1" t="s">
        <v>21925</v>
      </c>
      <c r="AI2723" s="1" t="s">
        <v>21926</v>
      </c>
    </row>
    <row r="2724" spans="21:35" x14ac:dyDescent="0.3">
      <c r="U2724" s="63">
        <v>3975</v>
      </c>
      <c r="V2724" s="63">
        <v>6</v>
      </c>
      <c r="W2724" s="63" t="s">
        <v>3857</v>
      </c>
      <c r="X2724" s="63">
        <v>16</v>
      </c>
      <c r="Y2724" s="63" t="s">
        <v>3661</v>
      </c>
      <c r="Z2724" s="63">
        <v>16105</v>
      </c>
      <c r="AA2724" s="63" t="s">
        <v>3847</v>
      </c>
      <c r="AB2724" s="63">
        <v>2</v>
      </c>
      <c r="AC2724" s="63" t="s">
        <v>1364</v>
      </c>
      <c r="AD2724" s="63" t="s">
        <v>17421</v>
      </c>
      <c r="AG2724" s="72">
        <v>8165318</v>
      </c>
      <c r="AH2724" s="1" t="s">
        <v>21783</v>
      </c>
      <c r="AI2724" s="1" t="s">
        <v>21784</v>
      </c>
    </row>
    <row r="2725" spans="21:35" x14ac:dyDescent="0.3">
      <c r="U2725" s="63">
        <v>3976</v>
      </c>
      <c r="V2725" s="63">
        <v>4</v>
      </c>
      <c r="W2725" s="63" t="s">
        <v>3858</v>
      </c>
      <c r="X2725" s="63">
        <v>16</v>
      </c>
      <c r="Y2725" s="63" t="s">
        <v>3661</v>
      </c>
      <c r="Z2725" s="63">
        <v>16102</v>
      </c>
      <c r="AA2725" s="63" t="s">
        <v>3859</v>
      </c>
      <c r="AB2725" s="63">
        <v>2</v>
      </c>
      <c r="AC2725" s="63" t="s">
        <v>1364</v>
      </c>
      <c r="AD2725" s="63" t="s">
        <v>17421</v>
      </c>
      <c r="AG2725" s="72">
        <v>8165919</v>
      </c>
      <c r="AH2725" s="1" t="s">
        <v>23473</v>
      </c>
      <c r="AI2725" s="1" t="s">
        <v>23474</v>
      </c>
    </row>
    <row r="2726" spans="21:35" x14ac:dyDescent="0.3">
      <c r="U2726" s="63">
        <v>3977</v>
      </c>
      <c r="V2726" s="63">
        <v>2</v>
      </c>
      <c r="W2726" s="63" t="s">
        <v>3860</v>
      </c>
      <c r="X2726" s="63">
        <v>16</v>
      </c>
      <c r="Y2726" s="63" t="s">
        <v>3661</v>
      </c>
      <c r="Z2726" s="63">
        <v>16102</v>
      </c>
      <c r="AA2726" s="63" t="s">
        <v>3859</v>
      </c>
      <c r="AB2726" s="63">
        <v>2</v>
      </c>
      <c r="AC2726" s="63" t="s">
        <v>1364</v>
      </c>
      <c r="AD2726" s="63" t="s">
        <v>17421</v>
      </c>
      <c r="AG2726" s="63">
        <v>8166274</v>
      </c>
      <c r="AH2726" s="63" t="s">
        <v>25589</v>
      </c>
      <c r="AI2726" s="63" t="s">
        <v>25590</v>
      </c>
    </row>
    <row r="2727" spans="21:35" x14ac:dyDescent="0.3">
      <c r="U2727" s="63">
        <v>3978</v>
      </c>
      <c r="V2727" s="63">
        <v>0</v>
      </c>
      <c r="W2727" s="63" t="s">
        <v>3861</v>
      </c>
      <c r="X2727" s="63">
        <v>16</v>
      </c>
      <c r="Y2727" s="63" t="s">
        <v>3661</v>
      </c>
      <c r="Z2727" s="63">
        <v>16102</v>
      </c>
      <c r="AA2727" s="63" t="s">
        <v>3859</v>
      </c>
      <c r="AB2727" s="63">
        <v>2</v>
      </c>
      <c r="AC2727" s="63" t="s">
        <v>1364</v>
      </c>
      <c r="AD2727" s="63" t="s">
        <v>17421</v>
      </c>
      <c r="AG2727" s="72">
        <v>8166278</v>
      </c>
      <c r="AH2727" s="1" t="s">
        <v>22547</v>
      </c>
      <c r="AI2727" s="1" t="s">
        <v>22548</v>
      </c>
    </row>
    <row r="2728" spans="21:35" x14ac:dyDescent="0.3">
      <c r="U2728" s="63">
        <v>3979</v>
      </c>
      <c r="V2728" s="63">
        <v>9</v>
      </c>
      <c r="W2728" s="63" t="s">
        <v>3862</v>
      </c>
      <c r="X2728" s="63">
        <v>16</v>
      </c>
      <c r="Y2728" s="63" t="s">
        <v>3661</v>
      </c>
      <c r="Z2728" s="63">
        <v>16102</v>
      </c>
      <c r="AA2728" s="63" t="s">
        <v>3859</v>
      </c>
      <c r="AB2728" s="63">
        <v>2</v>
      </c>
      <c r="AC2728" s="63" t="s">
        <v>1364</v>
      </c>
      <c r="AD2728" s="63" t="s">
        <v>17421</v>
      </c>
      <c r="AG2728" s="63">
        <v>8166590</v>
      </c>
      <c r="AH2728" s="63" t="s">
        <v>25341</v>
      </c>
      <c r="AI2728" s="63" t="s">
        <v>25342</v>
      </c>
    </row>
    <row r="2729" spans="21:35" x14ac:dyDescent="0.3">
      <c r="U2729" s="63">
        <v>3980</v>
      </c>
      <c r="V2729" s="63">
        <v>2</v>
      </c>
      <c r="W2729" s="63" t="s">
        <v>3863</v>
      </c>
      <c r="X2729" s="63">
        <v>16</v>
      </c>
      <c r="Y2729" s="63" t="s">
        <v>3661</v>
      </c>
      <c r="Z2729" s="63">
        <v>16102</v>
      </c>
      <c r="AA2729" s="63" t="s">
        <v>3859</v>
      </c>
      <c r="AB2729" s="63">
        <v>2</v>
      </c>
      <c r="AC2729" s="63" t="s">
        <v>1364</v>
      </c>
      <c r="AD2729" s="63" t="s">
        <v>17421</v>
      </c>
      <c r="AG2729">
        <v>8166954</v>
      </c>
      <c r="AH2729" t="s">
        <v>27313</v>
      </c>
      <c r="AI2729" t="s">
        <v>27314</v>
      </c>
    </row>
    <row r="2730" spans="21:35" x14ac:dyDescent="0.3">
      <c r="U2730" s="63">
        <v>3981</v>
      </c>
      <c r="V2730" s="63">
        <v>0</v>
      </c>
      <c r="W2730" s="63" t="s">
        <v>3864</v>
      </c>
      <c r="X2730" s="63">
        <v>16</v>
      </c>
      <c r="Y2730" s="63" t="s">
        <v>3661</v>
      </c>
      <c r="Z2730" s="63">
        <v>16102</v>
      </c>
      <c r="AA2730" s="63" t="s">
        <v>3859</v>
      </c>
      <c r="AB2730" s="63">
        <v>2</v>
      </c>
      <c r="AC2730" s="63" t="s">
        <v>1364</v>
      </c>
      <c r="AD2730" s="63" t="s">
        <v>17421</v>
      </c>
      <c r="AG2730">
        <v>8167718</v>
      </c>
      <c r="AH2730" t="s">
        <v>27634</v>
      </c>
      <c r="AI2730" t="s">
        <v>27635</v>
      </c>
    </row>
    <row r="2731" spans="21:35" x14ac:dyDescent="0.3">
      <c r="U2731" s="63">
        <v>3982</v>
      </c>
      <c r="V2731" s="63">
        <v>9</v>
      </c>
      <c r="W2731" s="63" t="s">
        <v>3865</v>
      </c>
      <c r="X2731" s="63">
        <v>16</v>
      </c>
      <c r="Y2731" s="63" t="s">
        <v>3661</v>
      </c>
      <c r="Z2731" s="63">
        <v>16102</v>
      </c>
      <c r="AA2731" s="63" t="s">
        <v>3859</v>
      </c>
      <c r="AB2731" s="63">
        <v>2</v>
      </c>
      <c r="AC2731" s="63" t="s">
        <v>1364</v>
      </c>
      <c r="AD2731" s="63" t="s">
        <v>17421</v>
      </c>
      <c r="AG2731" s="72">
        <v>8167969</v>
      </c>
      <c r="AH2731" s="1" t="s">
        <v>24509</v>
      </c>
      <c r="AI2731" s="1" t="s">
        <v>24510</v>
      </c>
    </row>
    <row r="2732" spans="21:35" x14ac:dyDescent="0.3">
      <c r="U2732" s="63">
        <v>3983</v>
      </c>
      <c r="V2732" s="63">
        <v>7</v>
      </c>
      <c r="W2732" s="63" t="s">
        <v>3866</v>
      </c>
      <c r="X2732" s="63">
        <v>16</v>
      </c>
      <c r="Y2732" s="63" t="s">
        <v>3661</v>
      </c>
      <c r="Z2732" s="63">
        <v>16102</v>
      </c>
      <c r="AA2732" s="63" t="s">
        <v>3859</v>
      </c>
      <c r="AB2732" s="63">
        <v>2</v>
      </c>
      <c r="AC2732" s="63" t="s">
        <v>1364</v>
      </c>
      <c r="AD2732" s="63" t="s">
        <v>17421</v>
      </c>
      <c r="AG2732" s="63">
        <v>8168264</v>
      </c>
      <c r="AH2732" s="63" t="s">
        <v>27225</v>
      </c>
      <c r="AI2732" s="63" t="s">
        <v>27226</v>
      </c>
    </row>
    <row r="2733" spans="21:35" x14ac:dyDescent="0.3">
      <c r="U2733" s="63">
        <v>3984</v>
      </c>
      <c r="V2733" s="63">
        <v>5</v>
      </c>
      <c r="W2733" s="63" t="s">
        <v>3867</v>
      </c>
      <c r="X2733" s="63">
        <v>16</v>
      </c>
      <c r="Y2733" s="63" t="s">
        <v>3661</v>
      </c>
      <c r="Z2733" s="63">
        <v>16102</v>
      </c>
      <c r="AA2733" s="63" t="s">
        <v>3859</v>
      </c>
      <c r="AB2733" s="63">
        <v>2</v>
      </c>
      <c r="AC2733" s="63" t="s">
        <v>1364</v>
      </c>
      <c r="AD2733" s="63" t="s">
        <v>17421</v>
      </c>
      <c r="AG2733" s="63">
        <v>8168342</v>
      </c>
      <c r="AH2733" s="63" t="s">
        <v>26349</v>
      </c>
      <c r="AI2733" s="63" t="s">
        <v>26350</v>
      </c>
    </row>
    <row r="2734" spans="21:35" x14ac:dyDescent="0.3">
      <c r="U2734" s="63">
        <v>3986</v>
      </c>
      <c r="V2734" s="63">
        <v>1</v>
      </c>
      <c r="W2734" s="63" t="s">
        <v>17535</v>
      </c>
      <c r="X2734" s="63">
        <v>16</v>
      </c>
      <c r="Y2734" s="63" t="s">
        <v>3661</v>
      </c>
      <c r="Z2734" s="63">
        <v>16102</v>
      </c>
      <c r="AA2734" s="63" t="s">
        <v>3859</v>
      </c>
      <c r="AB2734" s="63">
        <v>2</v>
      </c>
      <c r="AC2734" s="63" t="s">
        <v>1364</v>
      </c>
      <c r="AD2734" s="63" t="s">
        <v>17423</v>
      </c>
      <c r="AG2734">
        <v>8168555</v>
      </c>
      <c r="AH2734" t="s">
        <v>25643</v>
      </c>
      <c r="AI2734" t="s">
        <v>25644</v>
      </c>
    </row>
    <row r="2735" spans="21:35" x14ac:dyDescent="0.3">
      <c r="U2735" s="63">
        <v>3988</v>
      </c>
      <c r="V2735" s="63">
        <v>8</v>
      </c>
      <c r="W2735" s="63" t="s">
        <v>3092</v>
      </c>
      <c r="X2735" s="63">
        <v>16</v>
      </c>
      <c r="Y2735" s="63" t="s">
        <v>3661</v>
      </c>
      <c r="Z2735" s="63">
        <v>16102</v>
      </c>
      <c r="AA2735" s="63" t="s">
        <v>3859</v>
      </c>
      <c r="AB2735" s="63">
        <v>2</v>
      </c>
      <c r="AC2735" s="63" t="s">
        <v>1364</v>
      </c>
      <c r="AD2735" s="63" t="s">
        <v>17421</v>
      </c>
      <c r="AG2735" s="72">
        <v>8168753</v>
      </c>
      <c r="AH2735" s="1" t="s">
        <v>23011</v>
      </c>
      <c r="AI2735" s="1" t="s">
        <v>23012</v>
      </c>
    </row>
    <row r="2736" spans="21:35" x14ac:dyDescent="0.3">
      <c r="U2736" s="63">
        <v>3989</v>
      </c>
      <c r="V2736" s="63">
        <v>6</v>
      </c>
      <c r="W2736" s="63" t="s">
        <v>17536</v>
      </c>
      <c r="X2736" s="63">
        <v>16</v>
      </c>
      <c r="Y2736" s="63" t="s">
        <v>3661</v>
      </c>
      <c r="Z2736" s="63">
        <v>16102</v>
      </c>
      <c r="AA2736" s="63" t="s">
        <v>3859</v>
      </c>
      <c r="AB2736" s="63">
        <v>2</v>
      </c>
      <c r="AC2736" s="63" t="s">
        <v>1364</v>
      </c>
      <c r="AD2736" s="63" t="s">
        <v>17423</v>
      </c>
      <c r="AG2736" s="72">
        <v>8169204</v>
      </c>
      <c r="AH2736" s="1" t="s">
        <v>22109</v>
      </c>
      <c r="AI2736" s="1" t="s">
        <v>22110</v>
      </c>
    </row>
    <row r="2737" spans="21:35" x14ac:dyDescent="0.3">
      <c r="U2737" s="63">
        <v>3991</v>
      </c>
      <c r="V2737" s="63">
        <v>8</v>
      </c>
      <c r="W2737" s="63" t="s">
        <v>3868</v>
      </c>
      <c r="X2737" s="63">
        <v>16</v>
      </c>
      <c r="Y2737" s="63" t="s">
        <v>3661</v>
      </c>
      <c r="Z2737" s="63">
        <v>16102</v>
      </c>
      <c r="AA2737" s="63" t="s">
        <v>3859</v>
      </c>
      <c r="AB2737" s="63">
        <v>2</v>
      </c>
      <c r="AC2737" s="63" t="s">
        <v>1364</v>
      </c>
      <c r="AD2737" s="63" t="s">
        <v>17421</v>
      </c>
      <c r="AG2737" s="72">
        <v>8169258</v>
      </c>
      <c r="AH2737" s="1" t="s">
        <v>22305</v>
      </c>
      <c r="AI2737" s="1" t="s">
        <v>22306</v>
      </c>
    </row>
    <row r="2738" spans="21:35" x14ac:dyDescent="0.3">
      <c r="U2738" s="63">
        <v>3992</v>
      </c>
      <c r="V2738" s="63">
        <v>6</v>
      </c>
      <c r="W2738" s="63" t="s">
        <v>3869</v>
      </c>
      <c r="X2738" s="63">
        <v>16</v>
      </c>
      <c r="Y2738" s="63" t="s">
        <v>3661</v>
      </c>
      <c r="Z2738" s="63">
        <v>16102</v>
      </c>
      <c r="AA2738" s="63" t="s">
        <v>3859</v>
      </c>
      <c r="AB2738" s="63">
        <v>2</v>
      </c>
      <c r="AC2738" s="63" t="s">
        <v>1364</v>
      </c>
      <c r="AD2738" s="63" t="s">
        <v>17421</v>
      </c>
      <c r="AG2738">
        <v>8169560</v>
      </c>
      <c r="AH2738" t="s">
        <v>27400</v>
      </c>
      <c r="AI2738" t="s">
        <v>27401</v>
      </c>
    </row>
    <row r="2739" spans="21:35" x14ac:dyDescent="0.3">
      <c r="U2739" s="63">
        <v>3994</v>
      </c>
      <c r="V2739" s="63">
        <v>2</v>
      </c>
      <c r="W2739" s="63" t="s">
        <v>3870</v>
      </c>
      <c r="X2739" s="63">
        <v>16</v>
      </c>
      <c r="Y2739" s="63" t="s">
        <v>3661</v>
      </c>
      <c r="Z2739" s="63">
        <v>16102</v>
      </c>
      <c r="AA2739" s="63" t="s">
        <v>3859</v>
      </c>
      <c r="AB2739" s="63">
        <v>2</v>
      </c>
      <c r="AC2739" s="63" t="s">
        <v>1364</v>
      </c>
      <c r="AD2739" s="63" t="s">
        <v>17421</v>
      </c>
      <c r="AG2739" s="63">
        <v>8170000</v>
      </c>
      <c r="AH2739" s="63" t="s">
        <v>26417</v>
      </c>
      <c r="AI2739" s="63" t="s">
        <v>26418</v>
      </c>
    </row>
    <row r="2740" spans="21:35" x14ac:dyDescent="0.3">
      <c r="U2740" s="63">
        <v>3995</v>
      </c>
      <c r="V2740" s="63">
        <v>0</v>
      </c>
      <c r="W2740" s="63" t="s">
        <v>3871</v>
      </c>
      <c r="X2740" s="63">
        <v>16</v>
      </c>
      <c r="Y2740" s="63" t="s">
        <v>3661</v>
      </c>
      <c r="Z2740" s="63">
        <v>16102</v>
      </c>
      <c r="AA2740" s="63" t="s">
        <v>3859</v>
      </c>
      <c r="AB2740" s="63">
        <v>2</v>
      </c>
      <c r="AC2740" s="63" t="s">
        <v>1364</v>
      </c>
      <c r="AD2740" s="63" t="s">
        <v>17421</v>
      </c>
      <c r="AG2740" s="72">
        <v>8170991</v>
      </c>
      <c r="AH2740" s="1" t="s">
        <v>24321</v>
      </c>
      <c r="AI2740" s="1" t="s">
        <v>24322</v>
      </c>
    </row>
    <row r="2741" spans="21:35" x14ac:dyDescent="0.3">
      <c r="U2741" s="63">
        <v>3997</v>
      </c>
      <c r="V2741" s="63">
        <v>7</v>
      </c>
      <c r="W2741" s="63" t="s">
        <v>3872</v>
      </c>
      <c r="X2741" s="63">
        <v>16</v>
      </c>
      <c r="Y2741" s="63" t="s">
        <v>3661</v>
      </c>
      <c r="Z2741" s="63">
        <v>16102</v>
      </c>
      <c r="AA2741" s="63" t="s">
        <v>3859</v>
      </c>
      <c r="AB2741" s="63">
        <v>2</v>
      </c>
      <c r="AC2741" s="63" t="s">
        <v>1364</v>
      </c>
      <c r="AD2741" s="63" t="s">
        <v>17421</v>
      </c>
      <c r="AG2741" s="63">
        <v>8171548</v>
      </c>
      <c r="AH2741" s="63" t="s">
        <v>27051</v>
      </c>
      <c r="AI2741" s="63" t="s">
        <v>27052</v>
      </c>
    </row>
    <row r="2742" spans="21:35" x14ac:dyDescent="0.3">
      <c r="U2742" s="63">
        <v>3998</v>
      </c>
      <c r="V2742" s="63">
        <v>5</v>
      </c>
      <c r="W2742" s="63" t="s">
        <v>3873</v>
      </c>
      <c r="X2742" s="63">
        <v>16</v>
      </c>
      <c r="Y2742" s="63" t="s">
        <v>3661</v>
      </c>
      <c r="Z2742" s="63">
        <v>16107</v>
      </c>
      <c r="AA2742" s="63" t="s">
        <v>3874</v>
      </c>
      <c r="AB2742" s="63">
        <v>2</v>
      </c>
      <c r="AC2742" s="63" t="s">
        <v>1364</v>
      </c>
      <c r="AD2742" s="63" t="s">
        <v>17421</v>
      </c>
      <c r="AG2742" s="72">
        <v>8171765</v>
      </c>
      <c r="AH2742" s="1" t="s">
        <v>24703</v>
      </c>
      <c r="AI2742" s="1" t="s">
        <v>24704</v>
      </c>
    </row>
    <row r="2743" spans="21:35" x14ac:dyDescent="0.3">
      <c r="U2743" s="63">
        <v>3999</v>
      </c>
      <c r="V2743" s="63">
        <v>3</v>
      </c>
      <c r="W2743" s="63" t="s">
        <v>3875</v>
      </c>
      <c r="X2743" s="63">
        <v>16</v>
      </c>
      <c r="Y2743" s="63" t="s">
        <v>3661</v>
      </c>
      <c r="Z2743" s="63">
        <v>16107</v>
      </c>
      <c r="AA2743" s="63" t="s">
        <v>3874</v>
      </c>
      <c r="AB2743" s="63">
        <v>2</v>
      </c>
      <c r="AC2743" s="63" t="s">
        <v>1364</v>
      </c>
      <c r="AD2743" s="63" t="s">
        <v>17421</v>
      </c>
      <c r="AG2743" s="72">
        <v>8172440</v>
      </c>
      <c r="AH2743" s="1" t="s">
        <v>23689</v>
      </c>
      <c r="AI2743" s="1" t="s">
        <v>23690</v>
      </c>
    </row>
    <row r="2744" spans="21:35" x14ac:dyDescent="0.3">
      <c r="U2744" s="63">
        <v>4000</v>
      </c>
      <c r="V2744" s="63">
        <v>2</v>
      </c>
      <c r="W2744" s="63" t="s">
        <v>3876</v>
      </c>
      <c r="X2744" s="63">
        <v>16</v>
      </c>
      <c r="Y2744" s="63" t="s">
        <v>3661</v>
      </c>
      <c r="Z2744" s="63">
        <v>16107</v>
      </c>
      <c r="AA2744" s="63" t="s">
        <v>3874</v>
      </c>
      <c r="AB2744" s="63">
        <v>2</v>
      </c>
      <c r="AC2744" s="63" t="s">
        <v>1364</v>
      </c>
      <c r="AD2744" s="63" t="s">
        <v>17421</v>
      </c>
      <c r="AG2744">
        <v>8173132</v>
      </c>
      <c r="AH2744" t="s">
        <v>26475</v>
      </c>
      <c r="AI2744" t="s">
        <v>26476</v>
      </c>
    </row>
    <row r="2745" spans="21:35" x14ac:dyDescent="0.3">
      <c r="U2745" s="63">
        <v>4001</v>
      </c>
      <c r="V2745" s="63">
        <v>0</v>
      </c>
      <c r="W2745" s="63" t="s">
        <v>3877</v>
      </c>
      <c r="X2745" s="63">
        <v>16</v>
      </c>
      <c r="Y2745" s="63" t="s">
        <v>3661</v>
      </c>
      <c r="Z2745" s="63">
        <v>16107</v>
      </c>
      <c r="AA2745" s="63" t="s">
        <v>3874</v>
      </c>
      <c r="AB2745" s="63">
        <v>2</v>
      </c>
      <c r="AC2745" s="63" t="s">
        <v>1364</v>
      </c>
      <c r="AD2745" s="63" t="s">
        <v>17421</v>
      </c>
      <c r="AG2745">
        <v>8173213</v>
      </c>
      <c r="AH2745" t="s">
        <v>25167</v>
      </c>
      <c r="AI2745" t="s">
        <v>25168</v>
      </c>
    </row>
    <row r="2746" spans="21:35" x14ac:dyDescent="0.3">
      <c r="U2746" s="63">
        <v>4002</v>
      </c>
      <c r="V2746" s="63">
        <v>9</v>
      </c>
      <c r="W2746" s="63" t="s">
        <v>3878</v>
      </c>
      <c r="X2746" s="63">
        <v>16</v>
      </c>
      <c r="Y2746" s="63" t="s">
        <v>3661</v>
      </c>
      <c r="Z2746" s="63">
        <v>16107</v>
      </c>
      <c r="AA2746" s="63" t="s">
        <v>3874</v>
      </c>
      <c r="AB2746" s="63">
        <v>2</v>
      </c>
      <c r="AC2746" s="63" t="s">
        <v>1364</v>
      </c>
      <c r="AD2746" s="63" t="s">
        <v>17421</v>
      </c>
      <c r="AG2746">
        <v>8173353</v>
      </c>
      <c r="AH2746" t="s">
        <v>26299</v>
      </c>
      <c r="AI2746" t="s">
        <v>26300</v>
      </c>
    </row>
    <row r="2747" spans="21:35" x14ac:dyDescent="0.3">
      <c r="U2747" s="63">
        <v>4003</v>
      </c>
      <c r="V2747" s="63">
        <v>7</v>
      </c>
      <c r="W2747" s="63" t="s">
        <v>3879</v>
      </c>
      <c r="X2747" s="63">
        <v>16</v>
      </c>
      <c r="Y2747" s="63" t="s">
        <v>3661</v>
      </c>
      <c r="Z2747" s="63">
        <v>16107</v>
      </c>
      <c r="AA2747" s="63" t="s">
        <v>3874</v>
      </c>
      <c r="AB2747" s="63">
        <v>2</v>
      </c>
      <c r="AC2747" s="63" t="s">
        <v>1364</v>
      </c>
      <c r="AD2747" s="63" t="s">
        <v>17421</v>
      </c>
      <c r="AG2747" s="63">
        <v>8173999</v>
      </c>
      <c r="AH2747" s="63" t="s">
        <v>27119</v>
      </c>
      <c r="AI2747" s="63" t="s">
        <v>27120</v>
      </c>
    </row>
    <row r="2748" spans="21:35" x14ac:dyDescent="0.3">
      <c r="U2748" s="63">
        <v>4004</v>
      </c>
      <c r="V2748" s="63">
        <v>5</v>
      </c>
      <c r="W2748" s="63" t="s">
        <v>17537</v>
      </c>
      <c r="X2748" s="63">
        <v>16</v>
      </c>
      <c r="Y2748" s="63" t="s">
        <v>3661</v>
      </c>
      <c r="Z2748" s="63">
        <v>16107</v>
      </c>
      <c r="AA2748" s="63" t="s">
        <v>3874</v>
      </c>
      <c r="AB2748" s="63">
        <v>2</v>
      </c>
      <c r="AC2748" s="63" t="s">
        <v>1364</v>
      </c>
      <c r="AD2748" s="63" t="s">
        <v>17423</v>
      </c>
      <c r="AG2748">
        <v>8174071</v>
      </c>
      <c r="AH2748" t="s">
        <v>26445</v>
      </c>
      <c r="AI2748" t="s">
        <v>26446</v>
      </c>
    </row>
    <row r="2749" spans="21:35" x14ac:dyDescent="0.3">
      <c r="U2749" s="63">
        <v>4005</v>
      </c>
      <c r="V2749" s="63">
        <v>3</v>
      </c>
      <c r="W2749" s="63" t="s">
        <v>3880</v>
      </c>
      <c r="X2749" s="63">
        <v>16</v>
      </c>
      <c r="Y2749" s="63" t="s">
        <v>3661</v>
      </c>
      <c r="Z2749" s="63">
        <v>16107</v>
      </c>
      <c r="AA2749" s="63" t="s">
        <v>3874</v>
      </c>
      <c r="AB2749" s="63">
        <v>2</v>
      </c>
      <c r="AC2749" s="63" t="s">
        <v>1364</v>
      </c>
      <c r="AD2749" s="63" t="s">
        <v>17421</v>
      </c>
      <c r="AG2749" s="72">
        <v>8174219</v>
      </c>
      <c r="AH2749" s="1" t="s">
        <v>22505</v>
      </c>
      <c r="AI2749" s="1" t="s">
        <v>22506</v>
      </c>
    </row>
    <row r="2750" spans="21:35" x14ac:dyDescent="0.3">
      <c r="U2750" s="63">
        <v>4006</v>
      </c>
      <c r="V2750" s="63">
        <v>1</v>
      </c>
      <c r="W2750" s="63" t="s">
        <v>3881</v>
      </c>
      <c r="X2750" s="63">
        <v>16</v>
      </c>
      <c r="Y2750" s="63" t="s">
        <v>3661</v>
      </c>
      <c r="Z2750" s="63">
        <v>16107</v>
      </c>
      <c r="AA2750" s="63" t="s">
        <v>3874</v>
      </c>
      <c r="AB2750" s="63">
        <v>2</v>
      </c>
      <c r="AC2750" s="63" t="s">
        <v>1364</v>
      </c>
      <c r="AD2750" s="63" t="s">
        <v>17421</v>
      </c>
      <c r="AG2750" s="72">
        <v>8174366</v>
      </c>
      <c r="AH2750" s="1" t="s">
        <v>23805</v>
      </c>
      <c r="AI2750" s="1" t="s">
        <v>23806</v>
      </c>
    </row>
    <row r="2751" spans="21:35" x14ac:dyDescent="0.3">
      <c r="U2751" s="63">
        <v>4008</v>
      </c>
      <c r="V2751" s="63">
        <v>8</v>
      </c>
      <c r="W2751" s="63" t="s">
        <v>17538</v>
      </c>
      <c r="X2751" s="63">
        <v>16</v>
      </c>
      <c r="Y2751" s="63" t="s">
        <v>3661</v>
      </c>
      <c r="Z2751" s="63">
        <v>16107</v>
      </c>
      <c r="AA2751" s="63" t="s">
        <v>3874</v>
      </c>
      <c r="AB2751" s="63">
        <v>2</v>
      </c>
      <c r="AC2751" s="63" t="s">
        <v>1364</v>
      </c>
      <c r="AD2751" s="63" t="s">
        <v>17423</v>
      </c>
      <c r="AG2751" s="72">
        <v>8176744</v>
      </c>
      <c r="AH2751" s="1" t="s">
        <v>23657</v>
      </c>
      <c r="AI2751" s="1" t="s">
        <v>23658</v>
      </c>
    </row>
    <row r="2752" spans="21:35" x14ac:dyDescent="0.3">
      <c r="U2752" s="63">
        <v>4009</v>
      </c>
      <c r="V2752" s="63">
        <v>6</v>
      </c>
      <c r="W2752" s="63" t="s">
        <v>17539</v>
      </c>
      <c r="X2752" s="63">
        <v>16</v>
      </c>
      <c r="Y2752" s="63" t="s">
        <v>3661</v>
      </c>
      <c r="Z2752" s="63">
        <v>16107</v>
      </c>
      <c r="AA2752" s="63" t="s">
        <v>3874</v>
      </c>
      <c r="AB2752" s="63">
        <v>2</v>
      </c>
      <c r="AC2752" s="63" t="s">
        <v>1364</v>
      </c>
      <c r="AD2752" s="63" t="s">
        <v>17423</v>
      </c>
      <c r="AG2752" s="72">
        <v>8177317</v>
      </c>
      <c r="AH2752" s="1" t="s">
        <v>24799</v>
      </c>
      <c r="AI2752" s="1" t="s">
        <v>24800</v>
      </c>
    </row>
    <row r="2753" spans="21:35" x14ac:dyDescent="0.3">
      <c r="U2753" s="63">
        <v>4011</v>
      </c>
      <c r="V2753" s="63">
        <v>8</v>
      </c>
      <c r="W2753" s="63" t="s">
        <v>17540</v>
      </c>
      <c r="X2753" s="63">
        <v>16</v>
      </c>
      <c r="Y2753" s="63" t="s">
        <v>3661</v>
      </c>
      <c r="Z2753" s="63">
        <v>16107</v>
      </c>
      <c r="AA2753" s="63" t="s">
        <v>3874</v>
      </c>
      <c r="AB2753" s="63">
        <v>2</v>
      </c>
      <c r="AC2753" s="63" t="s">
        <v>1364</v>
      </c>
      <c r="AD2753" s="63" t="s">
        <v>17423</v>
      </c>
      <c r="AG2753" s="63">
        <v>8177563</v>
      </c>
      <c r="AH2753" s="63" t="s">
        <v>25303</v>
      </c>
      <c r="AI2753" s="63" t="s">
        <v>25304</v>
      </c>
    </row>
    <row r="2754" spans="21:35" x14ac:dyDescent="0.3">
      <c r="U2754" s="63">
        <v>4012</v>
      </c>
      <c r="V2754" s="63">
        <v>6</v>
      </c>
      <c r="W2754" s="63" t="s">
        <v>17541</v>
      </c>
      <c r="X2754" s="63">
        <v>16</v>
      </c>
      <c r="Y2754" s="63" t="s">
        <v>3661</v>
      </c>
      <c r="Z2754" s="63">
        <v>16107</v>
      </c>
      <c r="AA2754" s="63" t="s">
        <v>3874</v>
      </c>
      <c r="AB2754" s="63">
        <v>2</v>
      </c>
      <c r="AC2754" s="63" t="s">
        <v>1364</v>
      </c>
      <c r="AD2754" s="63" t="s">
        <v>17423</v>
      </c>
      <c r="AG2754">
        <v>8177648</v>
      </c>
      <c r="AH2754" t="s">
        <v>25705</v>
      </c>
      <c r="AI2754" t="s">
        <v>25706</v>
      </c>
    </row>
    <row r="2755" spans="21:35" x14ac:dyDescent="0.3">
      <c r="U2755" s="63">
        <v>4013</v>
      </c>
      <c r="V2755" s="63">
        <v>4</v>
      </c>
      <c r="W2755" s="63" t="s">
        <v>17542</v>
      </c>
      <c r="X2755" s="63">
        <v>16</v>
      </c>
      <c r="Y2755" s="63" t="s">
        <v>3661</v>
      </c>
      <c r="Z2755" s="63">
        <v>16107</v>
      </c>
      <c r="AA2755" s="63" t="s">
        <v>3874</v>
      </c>
      <c r="AB2755" s="63">
        <v>2</v>
      </c>
      <c r="AC2755" s="63" t="s">
        <v>1364</v>
      </c>
      <c r="AD2755" s="63" t="s">
        <v>17423</v>
      </c>
      <c r="AG2755">
        <v>8177870</v>
      </c>
      <c r="AH2755" t="s">
        <v>25171</v>
      </c>
      <c r="AI2755" t="s">
        <v>25172</v>
      </c>
    </row>
    <row r="2756" spans="21:35" x14ac:dyDescent="0.3">
      <c r="U2756" s="63">
        <v>4014</v>
      </c>
      <c r="V2756" s="63">
        <v>2</v>
      </c>
      <c r="W2756" s="63" t="s">
        <v>17543</v>
      </c>
      <c r="X2756" s="63">
        <v>16</v>
      </c>
      <c r="Y2756" s="63" t="s">
        <v>3661</v>
      </c>
      <c r="Z2756" s="63">
        <v>16107</v>
      </c>
      <c r="AA2756" s="63" t="s">
        <v>3874</v>
      </c>
      <c r="AB2756" s="63">
        <v>2</v>
      </c>
      <c r="AC2756" s="63" t="s">
        <v>1364</v>
      </c>
      <c r="AD2756" s="63" t="s">
        <v>17423</v>
      </c>
      <c r="AG2756" s="63">
        <v>8178064</v>
      </c>
      <c r="AH2756" s="63" t="s">
        <v>26267</v>
      </c>
      <c r="AI2756" s="63" t="s">
        <v>26268</v>
      </c>
    </row>
    <row r="2757" spans="21:35" x14ac:dyDescent="0.3">
      <c r="U2757" s="63">
        <v>4015</v>
      </c>
      <c r="V2757" s="63">
        <v>0</v>
      </c>
      <c r="W2757" s="63" t="s">
        <v>17544</v>
      </c>
      <c r="X2757" s="63">
        <v>16</v>
      </c>
      <c r="Y2757" s="63" t="s">
        <v>3661</v>
      </c>
      <c r="Z2757" s="63">
        <v>16107</v>
      </c>
      <c r="AA2757" s="63" t="s">
        <v>3874</v>
      </c>
      <c r="AB2757" s="63">
        <v>2</v>
      </c>
      <c r="AC2757" s="63" t="s">
        <v>1364</v>
      </c>
      <c r="AD2757" s="63" t="s">
        <v>17423</v>
      </c>
      <c r="AG2757" s="72">
        <v>8178564</v>
      </c>
      <c r="AH2757" s="1" t="s">
        <v>22365</v>
      </c>
      <c r="AI2757" s="1" t="s">
        <v>22366</v>
      </c>
    </row>
    <row r="2758" spans="21:35" x14ac:dyDescent="0.3">
      <c r="U2758" s="63">
        <v>4016</v>
      </c>
      <c r="V2758" s="63">
        <v>9</v>
      </c>
      <c r="W2758" s="63" t="s">
        <v>3882</v>
      </c>
      <c r="X2758" s="63">
        <v>16</v>
      </c>
      <c r="Y2758" s="63" t="s">
        <v>3661</v>
      </c>
      <c r="Z2758" s="63">
        <v>16107</v>
      </c>
      <c r="AA2758" s="63" t="s">
        <v>3874</v>
      </c>
      <c r="AB2758" s="63">
        <v>2</v>
      </c>
      <c r="AC2758" s="63" t="s">
        <v>1364</v>
      </c>
      <c r="AD2758" s="63" t="s">
        <v>17421</v>
      </c>
      <c r="AG2758" s="63">
        <v>8180209</v>
      </c>
      <c r="AH2758" s="63" t="s">
        <v>27638</v>
      </c>
      <c r="AI2758" s="63" t="s">
        <v>27639</v>
      </c>
    </row>
    <row r="2759" spans="21:35" x14ac:dyDescent="0.3">
      <c r="U2759" s="63">
        <v>4017</v>
      </c>
      <c r="V2759" s="63">
        <v>7</v>
      </c>
      <c r="W2759" s="63" t="s">
        <v>3883</v>
      </c>
      <c r="X2759" s="63">
        <v>16</v>
      </c>
      <c r="Y2759" s="63" t="s">
        <v>3661</v>
      </c>
      <c r="Z2759" s="63">
        <v>16206</v>
      </c>
      <c r="AA2759" s="63" t="s">
        <v>3884</v>
      </c>
      <c r="AB2759" s="63">
        <v>2</v>
      </c>
      <c r="AC2759" s="63" t="s">
        <v>1364</v>
      </c>
      <c r="AD2759" s="63" t="s">
        <v>17421</v>
      </c>
      <c r="AG2759" s="63">
        <v>8180654</v>
      </c>
      <c r="AH2759" s="63" t="s">
        <v>25371</v>
      </c>
      <c r="AI2759" s="63" t="s">
        <v>25372</v>
      </c>
    </row>
    <row r="2760" spans="21:35" x14ac:dyDescent="0.3">
      <c r="U2760" s="63">
        <v>4019</v>
      </c>
      <c r="V2760" s="63">
        <v>3</v>
      </c>
      <c r="W2760" s="63" t="s">
        <v>3885</v>
      </c>
      <c r="X2760" s="63">
        <v>16</v>
      </c>
      <c r="Y2760" s="63" t="s">
        <v>3661</v>
      </c>
      <c r="Z2760" s="63">
        <v>16107</v>
      </c>
      <c r="AA2760" s="63" t="s">
        <v>3874</v>
      </c>
      <c r="AB2760" s="63">
        <v>2</v>
      </c>
      <c r="AC2760" s="63" t="s">
        <v>1364</v>
      </c>
      <c r="AD2760" s="63" t="s">
        <v>17421</v>
      </c>
      <c r="AG2760">
        <v>8180690</v>
      </c>
      <c r="AH2760" t="s">
        <v>27640</v>
      </c>
      <c r="AI2760" t="s">
        <v>27641</v>
      </c>
    </row>
    <row r="2761" spans="21:35" x14ac:dyDescent="0.3">
      <c r="U2761" s="63">
        <v>4022</v>
      </c>
      <c r="V2761" s="63">
        <v>3</v>
      </c>
      <c r="W2761" s="63" t="s">
        <v>3886</v>
      </c>
      <c r="X2761" s="63">
        <v>8</v>
      </c>
      <c r="Y2761" s="63" t="s">
        <v>3887</v>
      </c>
      <c r="Z2761" s="63">
        <v>8303</v>
      </c>
      <c r="AA2761" s="63" t="s">
        <v>3888</v>
      </c>
      <c r="AB2761" s="63">
        <v>2</v>
      </c>
      <c r="AC2761" s="63" t="s">
        <v>1364</v>
      </c>
      <c r="AD2761" s="63" t="s">
        <v>17421</v>
      </c>
      <c r="AG2761" s="72">
        <v>8181079</v>
      </c>
      <c r="AH2761" s="1" t="s">
        <v>23329</v>
      </c>
      <c r="AI2761" s="1" t="s">
        <v>23330</v>
      </c>
    </row>
    <row r="2762" spans="21:35" x14ac:dyDescent="0.3">
      <c r="U2762" s="63">
        <v>4025</v>
      </c>
      <c r="V2762" s="63">
        <v>8</v>
      </c>
      <c r="W2762" s="63" t="s">
        <v>3889</v>
      </c>
      <c r="X2762" s="63">
        <v>16</v>
      </c>
      <c r="Y2762" s="63" t="s">
        <v>3661</v>
      </c>
      <c r="Z2762" s="63">
        <v>16206</v>
      </c>
      <c r="AA2762" s="63" t="s">
        <v>3884</v>
      </c>
      <c r="AB2762" s="63">
        <v>2</v>
      </c>
      <c r="AC2762" s="63" t="s">
        <v>1364</v>
      </c>
      <c r="AD2762" s="63" t="s">
        <v>17421</v>
      </c>
      <c r="AG2762">
        <v>8181180</v>
      </c>
      <c r="AH2762" t="s">
        <v>26745</v>
      </c>
      <c r="AI2762" t="s">
        <v>26746</v>
      </c>
    </row>
    <row r="2763" spans="21:35" x14ac:dyDescent="0.3">
      <c r="U2763" s="63">
        <v>4026</v>
      </c>
      <c r="V2763" s="63">
        <v>6</v>
      </c>
      <c r="W2763" s="63" t="s">
        <v>3890</v>
      </c>
      <c r="X2763" s="63">
        <v>16</v>
      </c>
      <c r="Y2763" s="63" t="s">
        <v>3661</v>
      </c>
      <c r="Z2763" s="63">
        <v>16206</v>
      </c>
      <c r="AA2763" s="63" t="s">
        <v>3884</v>
      </c>
      <c r="AB2763" s="63">
        <v>2</v>
      </c>
      <c r="AC2763" s="63" t="s">
        <v>1364</v>
      </c>
      <c r="AD2763" s="63" t="s">
        <v>17421</v>
      </c>
      <c r="AG2763">
        <v>8181478</v>
      </c>
      <c r="AH2763" t="s">
        <v>27470</v>
      </c>
      <c r="AI2763" t="s">
        <v>27471</v>
      </c>
    </row>
    <row r="2764" spans="21:35" x14ac:dyDescent="0.3">
      <c r="U2764" s="63">
        <v>4027</v>
      </c>
      <c r="V2764" s="63">
        <v>4</v>
      </c>
      <c r="W2764" s="63" t="s">
        <v>3891</v>
      </c>
      <c r="X2764" s="63">
        <v>16</v>
      </c>
      <c r="Y2764" s="63" t="s">
        <v>3661</v>
      </c>
      <c r="Z2764" s="63">
        <v>16206</v>
      </c>
      <c r="AA2764" s="63" t="s">
        <v>3884</v>
      </c>
      <c r="AB2764" s="63">
        <v>2</v>
      </c>
      <c r="AC2764" s="63" t="s">
        <v>1364</v>
      </c>
      <c r="AD2764" s="63" t="s">
        <v>17421</v>
      </c>
      <c r="AG2764">
        <v>8182059</v>
      </c>
      <c r="AH2764" t="s">
        <v>27578</v>
      </c>
      <c r="AI2764" t="s">
        <v>27579</v>
      </c>
    </row>
    <row r="2765" spans="21:35" x14ac:dyDescent="0.3">
      <c r="U2765" s="63">
        <v>4028</v>
      </c>
      <c r="V2765" s="63">
        <v>2</v>
      </c>
      <c r="W2765" s="63" t="s">
        <v>17545</v>
      </c>
      <c r="X2765" s="63">
        <v>16</v>
      </c>
      <c r="Y2765" s="63" t="s">
        <v>3661</v>
      </c>
      <c r="Z2765" s="63">
        <v>16206</v>
      </c>
      <c r="AA2765" s="63" t="s">
        <v>3884</v>
      </c>
      <c r="AB2765" s="63">
        <v>2</v>
      </c>
      <c r="AC2765" s="63" t="s">
        <v>1364</v>
      </c>
      <c r="AD2765" s="63" t="s">
        <v>17423</v>
      </c>
      <c r="AG2765" s="72">
        <v>8182095</v>
      </c>
      <c r="AH2765" s="1" t="s">
        <v>22367</v>
      </c>
      <c r="AI2765" s="1" t="s">
        <v>22368</v>
      </c>
    </row>
    <row r="2766" spans="21:35" x14ac:dyDescent="0.3">
      <c r="U2766" s="63">
        <v>4029</v>
      </c>
      <c r="V2766" s="63">
        <v>0</v>
      </c>
      <c r="W2766" s="63" t="s">
        <v>3892</v>
      </c>
      <c r="X2766" s="63">
        <v>16</v>
      </c>
      <c r="Y2766" s="63" t="s">
        <v>3661</v>
      </c>
      <c r="Z2766" s="63">
        <v>16206</v>
      </c>
      <c r="AA2766" s="63" t="s">
        <v>3884</v>
      </c>
      <c r="AB2766" s="63">
        <v>2</v>
      </c>
      <c r="AC2766" s="63" t="s">
        <v>1364</v>
      </c>
      <c r="AD2766" s="63" t="s">
        <v>17421</v>
      </c>
      <c r="AG2766" s="63">
        <v>8182722</v>
      </c>
      <c r="AH2766" s="63" t="s">
        <v>26355</v>
      </c>
      <c r="AI2766" s="63" t="s">
        <v>26356</v>
      </c>
    </row>
    <row r="2767" spans="21:35" x14ac:dyDescent="0.3">
      <c r="U2767" s="63">
        <v>4030</v>
      </c>
      <c r="V2767" s="63">
        <v>4</v>
      </c>
      <c r="W2767" s="63" t="s">
        <v>3893</v>
      </c>
      <c r="X2767" s="63">
        <v>16</v>
      </c>
      <c r="Y2767" s="63" t="s">
        <v>3661</v>
      </c>
      <c r="Z2767" s="63">
        <v>16206</v>
      </c>
      <c r="AA2767" s="63" t="s">
        <v>3884</v>
      </c>
      <c r="AB2767" s="63">
        <v>2</v>
      </c>
      <c r="AC2767" s="63" t="s">
        <v>1364</v>
      </c>
      <c r="AD2767" s="63" t="s">
        <v>17421</v>
      </c>
      <c r="AG2767" s="63">
        <v>8182774</v>
      </c>
      <c r="AH2767" s="63" t="s">
        <v>27658</v>
      </c>
      <c r="AI2767" s="63" t="s">
        <v>27659</v>
      </c>
    </row>
    <row r="2768" spans="21:35" x14ac:dyDescent="0.3">
      <c r="U2768" s="63">
        <v>4032</v>
      </c>
      <c r="V2768" s="63">
        <v>0</v>
      </c>
      <c r="W2768" s="63" t="s">
        <v>3894</v>
      </c>
      <c r="X2768" s="63">
        <v>16</v>
      </c>
      <c r="Y2768" s="63" t="s">
        <v>3661</v>
      </c>
      <c r="Z2768" s="63">
        <v>16205</v>
      </c>
      <c r="AA2768" s="63" t="s">
        <v>3895</v>
      </c>
      <c r="AB2768" s="63">
        <v>2</v>
      </c>
      <c r="AC2768" s="63" t="s">
        <v>1364</v>
      </c>
      <c r="AD2768" s="63" t="s">
        <v>17421</v>
      </c>
      <c r="AG2768" s="72">
        <v>8182880</v>
      </c>
      <c r="AH2768" s="1" t="s">
        <v>23629</v>
      </c>
      <c r="AI2768" s="1" t="s">
        <v>23630</v>
      </c>
    </row>
    <row r="2769" spans="21:35" x14ac:dyDescent="0.3">
      <c r="U2769" s="63">
        <v>4033</v>
      </c>
      <c r="V2769" s="63">
        <v>9</v>
      </c>
      <c r="W2769" s="63" t="s">
        <v>17546</v>
      </c>
      <c r="X2769" s="63">
        <v>16</v>
      </c>
      <c r="Y2769" s="63" t="s">
        <v>3661</v>
      </c>
      <c r="Z2769" s="63">
        <v>16205</v>
      </c>
      <c r="AA2769" s="63" t="s">
        <v>3895</v>
      </c>
      <c r="AB2769" s="63">
        <v>2</v>
      </c>
      <c r="AC2769" s="63" t="s">
        <v>1364</v>
      </c>
      <c r="AD2769" s="63" t="s">
        <v>17423</v>
      </c>
      <c r="AG2769">
        <v>8183299</v>
      </c>
      <c r="AH2769" t="s">
        <v>28000</v>
      </c>
      <c r="AI2769" t="s">
        <v>28001</v>
      </c>
    </row>
    <row r="2770" spans="21:35" x14ac:dyDescent="0.3">
      <c r="U2770" s="63">
        <v>4034</v>
      </c>
      <c r="V2770" s="63">
        <v>7</v>
      </c>
      <c r="W2770" s="63" t="s">
        <v>3896</v>
      </c>
      <c r="X2770" s="63">
        <v>16</v>
      </c>
      <c r="Y2770" s="63" t="s">
        <v>3661</v>
      </c>
      <c r="Z2770" s="63">
        <v>16205</v>
      </c>
      <c r="AA2770" s="63" t="s">
        <v>3895</v>
      </c>
      <c r="AB2770" s="63">
        <v>2</v>
      </c>
      <c r="AC2770" s="63" t="s">
        <v>1364</v>
      </c>
      <c r="AD2770" s="63" t="s">
        <v>17421</v>
      </c>
      <c r="AG2770">
        <v>8184068</v>
      </c>
      <c r="AH2770" t="s">
        <v>25443</v>
      </c>
      <c r="AI2770" t="s">
        <v>25444</v>
      </c>
    </row>
    <row r="2771" spans="21:35" x14ac:dyDescent="0.3">
      <c r="U2771" s="63">
        <v>4035</v>
      </c>
      <c r="V2771" s="63">
        <v>5</v>
      </c>
      <c r="W2771" s="63" t="s">
        <v>17547</v>
      </c>
      <c r="X2771" s="63">
        <v>16</v>
      </c>
      <c r="Y2771" s="63" t="s">
        <v>3661</v>
      </c>
      <c r="Z2771" s="63">
        <v>16205</v>
      </c>
      <c r="AA2771" s="63" t="s">
        <v>3895</v>
      </c>
      <c r="AB2771" s="63">
        <v>2</v>
      </c>
      <c r="AC2771" s="63" t="s">
        <v>1364</v>
      </c>
      <c r="AD2771" s="63" t="s">
        <v>17423</v>
      </c>
      <c r="AG2771" s="72">
        <v>8187566</v>
      </c>
      <c r="AH2771" s="1" t="s">
        <v>22183</v>
      </c>
      <c r="AI2771" s="1" t="s">
        <v>22184</v>
      </c>
    </row>
    <row r="2772" spans="21:35" x14ac:dyDescent="0.3">
      <c r="U2772" s="63">
        <v>4037</v>
      </c>
      <c r="V2772" s="63">
        <v>1</v>
      </c>
      <c r="W2772" s="63" t="s">
        <v>3897</v>
      </c>
      <c r="X2772" s="63">
        <v>16</v>
      </c>
      <c r="Y2772" s="63" t="s">
        <v>3661</v>
      </c>
      <c r="Z2772" s="63">
        <v>16205</v>
      </c>
      <c r="AA2772" s="63" t="s">
        <v>3895</v>
      </c>
      <c r="AB2772" s="63">
        <v>2</v>
      </c>
      <c r="AC2772" s="63" t="s">
        <v>1364</v>
      </c>
      <c r="AD2772" s="63" t="s">
        <v>17421</v>
      </c>
      <c r="AG2772">
        <v>8187871</v>
      </c>
      <c r="AH2772" t="s">
        <v>27420</v>
      </c>
      <c r="AI2772" t="s">
        <v>27421</v>
      </c>
    </row>
    <row r="2773" spans="21:35" x14ac:dyDescent="0.3">
      <c r="U2773" s="63">
        <v>4039</v>
      </c>
      <c r="V2773" s="63">
        <v>8</v>
      </c>
      <c r="W2773" s="63" t="s">
        <v>1314</v>
      </c>
      <c r="X2773" s="63">
        <v>16</v>
      </c>
      <c r="Y2773" s="63" t="s">
        <v>3661</v>
      </c>
      <c r="Z2773" s="63">
        <v>16205</v>
      </c>
      <c r="AA2773" s="63" t="s">
        <v>3895</v>
      </c>
      <c r="AB2773" s="63">
        <v>2</v>
      </c>
      <c r="AC2773" s="63" t="s">
        <v>1364</v>
      </c>
      <c r="AD2773" s="63" t="s">
        <v>17421</v>
      </c>
      <c r="AG2773" s="72">
        <v>8191259</v>
      </c>
      <c r="AH2773" s="1" t="s">
        <v>22195</v>
      </c>
      <c r="AI2773" s="1" t="s">
        <v>22196</v>
      </c>
    </row>
    <row r="2774" spans="21:35" x14ac:dyDescent="0.3">
      <c r="U2774" s="63">
        <v>4040</v>
      </c>
      <c r="V2774" s="63">
        <v>1</v>
      </c>
      <c r="W2774" s="63" t="s">
        <v>3898</v>
      </c>
      <c r="X2774" s="63">
        <v>16</v>
      </c>
      <c r="Y2774" s="63" t="s">
        <v>3661</v>
      </c>
      <c r="Z2774" s="63">
        <v>16205</v>
      </c>
      <c r="AA2774" s="63" t="s">
        <v>3895</v>
      </c>
      <c r="AB2774" s="63">
        <v>2</v>
      </c>
      <c r="AC2774" s="63" t="s">
        <v>1364</v>
      </c>
      <c r="AD2774" s="63" t="s">
        <v>17421</v>
      </c>
      <c r="AG2774" s="72">
        <v>8192357</v>
      </c>
      <c r="AH2774" s="1" t="s">
        <v>24179</v>
      </c>
      <c r="AI2774" s="1" t="s">
        <v>24180</v>
      </c>
    </row>
    <row r="2775" spans="21:35" x14ac:dyDescent="0.3">
      <c r="U2775" s="63">
        <v>4042</v>
      </c>
      <c r="V2775" s="63">
        <v>8</v>
      </c>
      <c r="W2775" s="63" t="s">
        <v>17548</v>
      </c>
      <c r="X2775" s="63">
        <v>16</v>
      </c>
      <c r="Y2775" s="63" t="s">
        <v>3661</v>
      </c>
      <c r="Z2775" s="63">
        <v>16205</v>
      </c>
      <c r="AA2775" s="63" t="s">
        <v>3895</v>
      </c>
      <c r="AB2775" s="63">
        <v>2</v>
      </c>
      <c r="AC2775" s="63" t="s">
        <v>1364</v>
      </c>
      <c r="AD2775" s="63" t="s">
        <v>17423</v>
      </c>
      <c r="AG2775" s="72">
        <v>8192798</v>
      </c>
      <c r="AH2775" s="1" t="s">
        <v>22155</v>
      </c>
      <c r="AI2775" s="1" t="s">
        <v>22156</v>
      </c>
    </row>
    <row r="2776" spans="21:35" x14ac:dyDescent="0.3">
      <c r="U2776" s="63">
        <v>4043</v>
      </c>
      <c r="V2776" s="63">
        <v>6</v>
      </c>
      <c r="W2776" s="63" t="s">
        <v>3899</v>
      </c>
      <c r="X2776" s="63">
        <v>16</v>
      </c>
      <c r="Y2776" s="63" t="s">
        <v>3661</v>
      </c>
      <c r="Z2776" s="63">
        <v>16205</v>
      </c>
      <c r="AA2776" s="63" t="s">
        <v>3895</v>
      </c>
      <c r="AB2776" s="63">
        <v>3</v>
      </c>
      <c r="AC2776" s="63" t="s">
        <v>1288</v>
      </c>
      <c r="AD2776" s="63" t="s">
        <v>17421</v>
      </c>
      <c r="AG2776" s="72">
        <v>8192852</v>
      </c>
      <c r="AH2776" s="1" t="s">
        <v>23511</v>
      </c>
      <c r="AI2776" s="1" t="s">
        <v>23512</v>
      </c>
    </row>
    <row r="2777" spans="21:35" x14ac:dyDescent="0.3">
      <c r="U2777" s="63">
        <v>4048</v>
      </c>
      <c r="V2777" s="63">
        <v>7</v>
      </c>
      <c r="W2777" s="63" t="s">
        <v>3900</v>
      </c>
      <c r="X2777" s="63">
        <v>16</v>
      </c>
      <c r="Y2777" s="63" t="s">
        <v>3661</v>
      </c>
      <c r="Z2777" s="63">
        <v>16203</v>
      </c>
      <c r="AA2777" s="63" t="s">
        <v>3901</v>
      </c>
      <c r="AB2777" s="63">
        <v>2</v>
      </c>
      <c r="AC2777" s="63" t="s">
        <v>1364</v>
      </c>
      <c r="AD2777" s="63" t="s">
        <v>17421</v>
      </c>
      <c r="AG2777" s="63">
        <v>8193124</v>
      </c>
      <c r="AH2777" s="63" t="s">
        <v>26663</v>
      </c>
      <c r="AI2777" s="63" t="s">
        <v>26664</v>
      </c>
    </row>
    <row r="2778" spans="21:35" x14ac:dyDescent="0.3">
      <c r="U2778" s="63">
        <v>4049</v>
      </c>
      <c r="V2778" s="63">
        <v>5</v>
      </c>
      <c r="W2778" s="63" t="s">
        <v>3902</v>
      </c>
      <c r="X2778" s="63">
        <v>16</v>
      </c>
      <c r="Y2778" s="63" t="s">
        <v>3661</v>
      </c>
      <c r="Z2778" s="63">
        <v>16203</v>
      </c>
      <c r="AA2778" s="63" t="s">
        <v>3901</v>
      </c>
      <c r="AB2778" s="63">
        <v>2</v>
      </c>
      <c r="AC2778" s="63" t="s">
        <v>1364</v>
      </c>
      <c r="AD2778" s="63" t="s">
        <v>17421</v>
      </c>
      <c r="AG2778" s="72">
        <v>8193161</v>
      </c>
      <c r="AH2778" s="1" t="s">
        <v>22709</v>
      </c>
      <c r="AI2778" s="1" t="s">
        <v>22710</v>
      </c>
    </row>
    <row r="2779" spans="21:35" x14ac:dyDescent="0.3">
      <c r="U2779" s="63">
        <v>4050</v>
      </c>
      <c r="V2779" s="63">
        <v>9</v>
      </c>
      <c r="W2779" s="63" t="s">
        <v>3903</v>
      </c>
      <c r="X2779" s="63">
        <v>16</v>
      </c>
      <c r="Y2779" s="63" t="s">
        <v>3661</v>
      </c>
      <c r="Z2779" s="63">
        <v>16203</v>
      </c>
      <c r="AA2779" s="63" t="s">
        <v>3901</v>
      </c>
      <c r="AB2779" s="63">
        <v>2</v>
      </c>
      <c r="AC2779" s="63" t="s">
        <v>1364</v>
      </c>
      <c r="AD2779" s="63" t="s">
        <v>17421</v>
      </c>
      <c r="AG2779" s="72">
        <v>8193673</v>
      </c>
      <c r="AH2779" s="1" t="s">
        <v>22275</v>
      </c>
      <c r="AI2779" s="1" t="s">
        <v>22276</v>
      </c>
    </row>
    <row r="2780" spans="21:35" x14ac:dyDescent="0.3">
      <c r="U2780" s="63">
        <v>4051</v>
      </c>
      <c r="V2780" s="63">
        <v>7</v>
      </c>
      <c r="W2780" s="63" t="s">
        <v>3904</v>
      </c>
      <c r="X2780" s="63">
        <v>16</v>
      </c>
      <c r="Y2780" s="63" t="s">
        <v>3661</v>
      </c>
      <c r="Z2780" s="63">
        <v>16203</v>
      </c>
      <c r="AA2780" s="63" t="s">
        <v>3901</v>
      </c>
      <c r="AB2780" s="63">
        <v>2</v>
      </c>
      <c r="AC2780" s="63" t="s">
        <v>1364</v>
      </c>
      <c r="AD2780" s="63" t="s">
        <v>17421</v>
      </c>
      <c r="AG2780">
        <v>8194553</v>
      </c>
      <c r="AH2780" t="s">
        <v>27760</v>
      </c>
      <c r="AI2780" t="s">
        <v>27761</v>
      </c>
    </row>
    <row r="2781" spans="21:35" x14ac:dyDescent="0.3">
      <c r="U2781" s="63">
        <v>4052</v>
      </c>
      <c r="V2781" s="63">
        <v>5</v>
      </c>
      <c r="W2781" s="63" t="s">
        <v>3905</v>
      </c>
      <c r="X2781" s="63">
        <v>16</v>
      </c>
      <c r="Y2781" s="63" t="s">
        <v>3661</v>
      </c>
      <c r="Z2781" s="63">
        <v>16203</v>
      </c>
      <c r="AA2781" s="63" t="s">
        <v>3901</v>
      </c>
      <c r="AB2781" s="63">
        <v>2</v>
      </c>
      <c r="AC2781" s="63" t="s">
        <v>1364</v>
      </c>
      <c r="AD2781" s="63" t="s">
        <v>17421</v>
      </c>
      <c r="AG2781" s="63">
        <v>8194558</v>
      </c>
      <c r="AH2781" s="63" t="s">
        <v>26695</v>
      </c>
      <c r="AI2781" s="63" t="s">
        <v>26696</v>
      </c>
    </row>
    <row r="2782" spans="21:35" x14ac:dyDescent="0.3">
      <c r="U2782" s="63">
        <v>4054</v>
      </c>
      <c r="V2782" s="63">
        <v>1</v>
      </c>
      <c r="W2782" s="63" t="s">
        <v>3906</v>
      </c>
      <c r="X2782" s="63">
        <v>16</v>
      </c>
      <c r="Y2782" s="63" t="s">
        <v>3661</v>
      </c>
      <c r="Z2782" s="63">
        <v>16203</v>
      </c>
      <c r="AA2782" s="63" t="s">
        <v>3901</v>
      </c>
      <c r="AB2782" s="63">
        <v>2</v>
      </c>
      <c r="AC2782" s="63" t="s">
        <v>1364</v>
      </c>
      <c r="AD2782" s="63" t="s">
        <v>17421</v>
      </c>
      <c r="AG2782" s="72">
        <v>8194659</v>
      </c>
      <c r="AH2782" s="1" t="s">
        <v>23027</v>
      </c>
      <c r="AI2782" s="1" t="s">
        <v>23028</v>
      </c>
    </row>
    <row r="2783" spans="21:35" x14ac:dyDescent="0.3">
      <c r="U2783" s="63">
        <v>4056</v>
      </c>
      <c r="V2783" s="63">
        <v>8</v>
      </c>
      <c r="W2783" s="63" t="s">
        <v>17549</v>
      </c>
      <c r="X2783" s="63">
        <v>16</v>
      </c>
      <c r="Y2783" s="63" t="s">
        <v>3661</v>
      </c>
      <c r="Z2783" s="63">
        <v>16203</v>
      </c>
      <c r="AA2783" s="63" t="s">
        <v>3901</v>
      </c>
      <c r="AB2783" s="63">
        <v>2</v>
      </c>
      <c r="AC2783" s="63" t="s">
        <v>1364</v>
      </c>
      <c r="AD2783" s="63" t="s">
        <v>17423</v>
      </c>
      <c r="AG2783" s="72">
        <v>8194663</v>
      </c>
      <c r="AH2783" s="1" t="s">
        <v>23025</v>
      </c>
      <c r="AI2783" s="1" t="s">
        <v>23026</v>
      </c>
    </row>
    <row r="2784" spans="21:35" x14ac:dyDescent="0.3">
      <c r="U2784" s="63">
        <v>4058</v>
      </c>
      <c r="V2784" s="63">
        <v>4</v>
      </c>
      <c r="W2784" s="63" t="s">
        <v>3907</v>
      </c>
      <c r="X2784" s="63">
        <v>16</v>
      </c>
      <c r="Y2784" s="63" t="s">
        <v>3661</v>
      </c>
      <c r="Z2784" s="63">
        <v>16203</v>
      </c>
      <c r="AA2784" s="63" t="s">
        <v>3901</v>
      </c>
      <c r="AB2784" s="63">
        <v>2</v>
      </c>
      <c r="AC2784" s="63" t="s">
        <v>1364</v>
      </c>
      <c r="AD2784" s="63" t="s">
        <v>17421</v>
      </c>
      <c r="AG2784" s="72">
        <v>8194719</v>
      </c>
      <c r="AH2784" s="1" t="s">
        <v>24917</v>
      </c>
      <c r="AI2784" s="1" t="s">
        <v>24918</v>
      </c>
    </row>
    <row r="2785" spans="21:35" x14ac:dyDescent="0.3">
      <c r="U2785" s="63">
        <v>4059</v>
      </c>
      <c r="V2785" s="63">
        <v>2</v>
      </c>
      <c r="W2785" s="63" t="s">
        <v>3908</v>
      </c>
      <c r="X2785" s="63">
        <v>16</v>
      </c>
      <c r="Y2785" s="63" t="s">
        <v>3661</v>
      </c>
      <c r="Z2785" s="63">
        <v>16203</v>
      </c>
      <c r="AA2785" s="63" t="s">
        <v>3901</v>
      </c>
      <c r="AB2785" s="63">
        <v>2</v>
      </c>
      <c r="AC2785" s="63" t="s">
        <v>1364</v>
      </c>
      <c r="AD2785" s="63" t="s">
        <v>17421</v>
      </c>
      <c r="AG2785" s="72">
        <v>8194880</v>
      </c>
      <c r="AH2785" s="1" t="s">
        <v>24415</v>
      </c>
      <c r="AI2785" s="1" t="s">
        <v>24416</v>
      </c>
    </row>
    <row r="2786" spans="21:35" x14ac:dyDescent="0.3">
      <c r="U2786" s="63">
        <v>4061</v>
      </c>
      <c r="V2786" s="63">
        <v>4</v>
      </c>
      <c r="W2786" s="63" t="s">
        <v>1885</v>
      </c>
      <c r="X2786" s="63">
        <v>16</v>
      </c>
      <c r="Y2786" s="63" t="s">
        <v>3661</v>
      </c>
      <c r="Z2786" s="63">
        <v>16206</v>
      </c>
      <c r="AA2786" s="63" t="s">
        <v>3884</v>
      </c>
      <c r="AB2786" s="63">
        <v>2</v>
      </c>
      <c r="AC2786" s="63" t="s">
        <v>1364</v>
      </c>
      <c r="AD2786" s="63" t="s">
        <v>17421</v>
      </c>
      <c r="AG2786" s="72">
        <v>8195229</v>
      </c>
      <c r="AH2786" s="1" t="s">
        <v>23283</v>
      </c>
      <c r="AI2786" s="1" t="s">
        <v>23284</v>
      </c>
    </row>
    <row r="2787" spans="21:35" x14ac:dyDescent="0.3">
      <c r="U2787" s="63">
        <v>4062</v>
      </c>
      <c r="V2787" s="63">
        <v>2</v>
      </c>
      <c r="W2787" s="63" t="s">
        <v>3909</v>
      </c>
      <c r="X2787" s="63">
        <v>16</v>
      </c>
      <c r="Y2787" s="63" t="s">
        <v>3661</v>
      </c>
      <c r="Z2787" s="63">
        <v>16203</v>
      </c>
      <c r="AA2787" s="63" t="s">
        <v>3901</v>
      </c>
      <c r="AB2787" s="63">
        <v>2</v>
      </c>
      <c r="AC2787" s="63" t="s">
        <v>1364</v>
      </c>
      <c r="AD2787" s="63" t="s">
        <v>17421</v>
      </c>
      <c r="AG2787" s="72">
        <v>8196267</v>
      </c>
      <c r="AH2787" s="1" t="s">
        <v>23323</v>
      </c>
      <c r="AI2787" s="1" t="s">
        <v>23324</v>
      </c>
    </row>
    <row r="2788" spans="21:35" x14ac:dyDescent="0.3">
      <c r="U2788" s="63">
        <v>4063</v>
      </c>
      <c r="V2788" s="63">
        <v>0</v>
      </c>
      <c r="W2788" s="63" t="s">
        <v>3910</v>
      </c>
      <c r="X2788" s="63">
        <v>16</v>
      </c>
      <c r="Y2788" s="63" t="s">
        <v>3661</v>
      </c>
      <c r="Z2788" s="63">
        <v>16203</v>
      </c>
      <c r="AA2788" s="63" t="s">
        <v>3901</v>
      </c>
      <c r="AB2788" s="63">
        <v>2</v>
      </c>
      <c r="AC2788" s="63" t="s">
        <v>1364</v>
      </c>
      <c r="AD2788" s="63" t="s">
        <v>17421</v>
      </c>
      <c r="AG2788" s="72">
        <v>8196563</v>
      </c>
      <c r="AH2788" s="1" t="s">
        <v>22461</v>
      </c>
      <c r="AI2788" s="1" t="s">
        <v>22462</v>
      </c>
    </row>
    <row r="2789" spans="21:35" x14ac:dyDescent="0.3">
      <c r="U2789" s="63">
        <v>4064</v>
      </c>
      <c r="V2789" s="63">
        <v>9</v>
      </c>
      <c r="W2789" s="63" t="s">
        <v>3911</v>
      </c>
      <c r="X2789" s="63">
        <v>16</v>
      </c>
      <c r="Y2789" s="63" t="s">
        <v>3661</v>
      </c>
      <c r="Z2789" s="63">
        <v>16203</v>
      </c>
      <c r="AA2789" s="63" t="s">
        <v>3901</v>
      </c>
      <c r="AB2789" s="63">
        <v>2</v>
      </c>
      <c r="AC2789" s="63" t="s">
        <v>1364</v>
      </c>
      <c r="AD2789" s="63" t="s">
        <v>17421</v>
      </c>
      <c r="AG2789" s="63">
        <v>8196932</v>
      </c>
      <c r="AH2789" s="63" t="s">
        <v>26455</v>
      </c>
      <c r="AI2789" s="63" t="s">
        <v>26456</v>
      </c>
    </row>
    <row r="2790" spans="21:35" x14ac:dyDescent="0.3">
      <c r="U2790" s="63">
        <v>4065</v>
      </c>
      <c r="V2790" s="63">
        <v>7</v>
      </c>
      <c r="W2790" s="63" t="s">
        <v>17550</v>
      </c>
      <c r="X2790" s="63">
        <v>16</v>
      </c>
      <c r="Y2790" s="63" t="s">
        <v>3661</v>
      </c>
      <c r="Z2790" s="63">
        <v>16203</v>
      </c>
      <c r="AA2790" s="63" t="s">
        <v>3901</v>
      </c>
      <c r="AB2790" s="63">
        <v>2</v>
      </c>
      <c r="AC2790" s="63" t="s">
        <v>1364</v>
      </c>
      <c r="AD2790" s="63" t="s">
        <v>17423</v>
      </c>
      <c r="AG2790" s="63">
        <v>8201245</v>
      </c>
      <c r="AH2790" s="63" t="s">
        <v>25555</v>
      </c>
      <c r="AI2790" s="63" t="s">
        <v>25556</v>
      </c>
    </row>
    <row r="2791" spans="21:35" x14ac:dyDescent="0.3">
      <c r="U2791" s="63">
        <v>4067</v>
      </c>
      <c r="V2791" s="63">
        <v>3</v>
      </c>
      <c r="W2791" s="63" t="s">
        <v>2219</v>
      </c>
      <c r="X2791" s="63">
        <v>16</v>
      </c>
      <c r="Y2791" s="63" t="s">
        <v>3661</v>
      </c>
      <c r="Z2791" s="63">
        <v>16203</v>
      </c>
      <c r="AA2791" s="63" t="s">
        <v>3901</v>
      </c>
      <c r="AB2791" s="63">
        <v>2</v>
      </c>
      <c r="AC2791" s="63" t="s">
        <v>1364</v>
      </c>
      <c r="AD2791" s="63" t="s">
        <v>17421</v>
      </c>
      <c r="AG2791" s="63">
        <v>8201312</v>
      </c>
      <c r="AH2791" s="63" t="s">
        <v>27392</v>
      </c>
      <c r="AI2791" s="63" t="s">
        <v>27393</v>
      </c>
    </row>
    <row r="2792" spans="21:35" x14ac:dyDescent="0.3">
      <c r="U2792" s="63">
        <v>4068</v>
      </c>
      <c r="V2792" s="63">
        <v>1</v>
      </c>
      <c r="W2792" s="63" t="s">
        <v>3912</v>
      </c>
      <c r="X2792" s="63">
        <v>16</v>
      </c>
      <c r="Y2792" s="63" t="s">
        <v>3661</v>
      </c>
      <c r="Z2792" s="63">
        <v>16203</v>
      </c>
      <c r="AA2792" s="63" t="s">
        <v>3901</v>
      </c>
      <c r="AB2792" s="63">
        <v>2</v>
      </c>
      <c r="AC2792" s="63" t="s">
        <v>1364</v>
      </c>
      <c r="AD2792" s="63" t="s">
        <v>17421</v>
      </c>
      <c r="AG2792" s="72">
        <v>8201584</v>
      </c>
      <c r="AH2792" s="1" t="s">
        <v>24241</v>
      </c>
      <c r="AI2792" s="1" t="s">
        <v>24242</v>
      </c>
    </row>
    <row r="2793" spans="21:35" x14ac:dyDescent="0.3">
      <c r="U2793" s="63">
        <v>4070</v>
      </c>
      <c r="V2793" s="63">
        <v>3</v>
      </c>
      <c r="W2793" s="63" t="s">
        <v>3913</v>
      </c>
      <c r="X2793" s="63">
        <v>16</v>
      </c>
      <c r="Y2793" s="63" t="s">
        <v>3661</v>
      </c>
      <c r="Z2793" s="63">
        <v>16207</v>
      </c>
      <c r="AA2793" s="63" t="s">
        <v>3914</v>
      </c>
      <c r="AB2793" s="63">
        <v>2</v>
      </c>
      <c r="AC2793" s="63" t="s">
        <v>1364</v>
      </c>
      <c r="AD2793" s="63" t="s">
        <v>17421</v>
      </c>
      <c r="AG2793">
        <v>8202213</v>
      </c>
      <c r="AH2793" t="s">
        <v>27127</v>
      </c>
      <c r="AI2793" t="s">
        <v>27128</v>
      </c>
    </row>
    <row r="2794" spans="21:35" x14ac:dyDescent="0.3">
      <c r="U2794" s="63">
        <v>4071</v>
      </c>
      <c r="V2794" s="63">
        <v>1</v>
      </c>
      <c r="W2794" s="63" t="s">
        <v>3915</v>
      </c>
      <c r="X2794" s="63">
        <v>16</v>
      </c>
      <c r="Y2794" s="63" t="s">
        <v>3661</v>
      </c>
      <c r="Z2794" s="63">
        <v>16207</v>
      </c>
      <c r="AA2794" s="63" t="s">
        <v>3914</v>
      </c>
      <c r="AB2794" s="63">
        <v>2</v>
      </c>
      <c r="AC2794" s="63" t="s">
        <v>1364</v>
      </c>
      <c r="AD2794" s="63" t="s">
        <v>17421</v>
      </c>
      <c r="AG2794" s="63">
        <v>8202367</v>
      </c>
      <c r="AH2794" s="63" t="s">
        <v>27736</v>
      </c>
      <c r="AI2794" s="63" t="s">
        <v>27737</v>
      </c>
    </row>
    <row r="2795" spans="21:35" x14ac:dyDescent="0.3">
      <c r="U2795" s="63">
        <v>4073</v>
      </c>
      <c r="V2795" s="63">
        <v>8</v>
      </c>
      <c r="W2795" s="63" t="s">
        <v>3916</v>
      </c>
      <c r="X2795" s="63">
        <v>16</v>
      </c>
      <c r="Y2795" s="63" t="s">
        <v>3661</v>
      </c>
      <c r="Z2795" s="63">
        <v>16207</v>
      </c>
      <c r="AA2795" s="63" t="s">
        <v>3914</v>
      </c>
      <c r="AB2795" s="63">
        <v>2</v>
      </c>
      <c r="AC2795" s="63" t="s">
        <v>1364</v>
      </c>
      <c r="AD2795" s="63" t="s">
        <v>17421</v>
      </c>
      <c r="AG2795" s="63">
        <v>8202369</v>
      </c>
      <c r="AH2795" s="63" t="s">
        <v>28094</v>
      </c>
      <c r="AI2795" s="63" t="s">
        <v>28095</v>
      </c>
    </row>
    <row r="2796" spans="21:35" x14ac:dyDescent="0.3">
      <c r="U2796" s="63">
        <v>4074</v>
      </c>
      <c r="V2796" s="63">
        <v>6</v>
      </c>
      <c r="W2796" s="63" t="s">
        <v>3917</v>
      </c>
      <c r="X2796" s="63">
        <v>16</v>
      </c>
      <c r="Y2796" s="63" t="s">
        <v>3661</v>
      </c>
      <c r="Z2796" s="63">
        <v>16207</v>
      </c>
      <c r="AA2796" s="63" t="s">
        <v>3914</v>
      </c>
      <c r="AB2796" s="63">
        <v>2</v>
      </c>
      <c r="AC2796" s="63" t="s">
        <v>1364</v>
      </c>
      <c r="AD2796" s="63" t="s">
        <v>17421</v>
      </c>
      <c r="AG2796" s="72">
        <v>8203601</v>
      </c>
      <c r="AH2796" s="1" t="s">
        <v>22653</v>
      </c>
      <c r="AI2796" s="1" t="s">
        <v>22654</v>
      </c>
    </row>
    <row r="2797" spans="21:35" x14ac:dyDescent="0.3">
      <c r="U2797" s="63">
        <v>4075</v>
      </c>
      <c r="V2797" s="63">
        <v>4</v>
      </c>
      <c r="W2797" s="63" t="s">
        <v>3918</v>
      </c>
      <c r="X2797" s="63">
        <v>16</v>
      </c>
      <c r="Y2797" s="63" t="s">
        <v>3661</v>
      </c>
      <c r="Z2797" s="63">
        <v>16207</v>
      </c>
      <c r="AA2797" s="63" t="s">
        <v>3914</v>
      </c>
      <c r="AB2797" s="63">
        <v>2</v>
      </c>
      <c r="AC2797" s="63" t="s">
        <v>1364</v>
      </c>
      <c r="AD2797" s="63" t="s">
        <v>17421</v>
      </c>
      <c r="AG2797" s="72">
        <v>8203605</v>
      </c>
      <c r="AH2797" s="1" t="s">
        <v>22497</v>
      </c>
      <c r="AI2797" s="1" t="s">
        <v>22498</v>
      </c>
    </row>
    <row r="2798" spans="21:35" x14ac:dyDescent="0.3">
      <c r="U2798" s="63">
        <v>4076</v>
      </c>
      <c r="V2798" s="63">
        <v>2</v>
      </c>
      <c r="W2798" s="63" t="s">
        <v>3919</v>
      </c>
      <c r="X2798" s="63">
        <v>16</v>
      </c>
      <c r="Y2798" s="63" t="s">
        <v>3661</v>
      </c>
      <c r="Z2798" s="63">
        <v>16207</v>
      </c>
      <c r="AA2798" s="63" t="s">
        <v>3914</v>
      </c>
      <c r="AB2798" s="63">
        <v>2</v>
      </c>
      <c r="AC2798" s="63" t="s">
        <v>1364</v>
      </c>
      <c r="AD2798" s="63" t="s">
        <v>17421</v>
      </c>
      <c r="AG2798" s="72">
        <v>8203949</v>
      </c>
      <c r="AH2798" s="1" t="s">
        <v>22005</v>
      </c>
      <c r="AI2798" s="1" t="s">
        <v>22006</v>
      </c>
    </row>
    <row r="2799" spans="21:35" x14ac:dyDescent="0.3">
      <c r="U2799" s="63">
        <v>4077</v>
      </c>
      <c r="V2799" s="63">
        <v>0</v>
      </c>
      <c r="W2799" s="63" t="s">
        <v>3920</v>
      </c>
      <c r="X2799" s="63">
        <v>16</v>
      </c>
      <c r="Y2799" s="63" t="s">
        <v>3661</v>
      </c>
      <c r="Z2799" s="63">
        <v>16207</v>
      </c>
      <c r="AA2799" s="63" t="s">
        <v>3914</v>
      </c>
      <c r="AB2799" s="63">
        <v>2</v>
      </c>
      <c r="AC2799" s="63" t="s">
        <v>1364</v>
      </c>
      <c r="AD2799" s="63" t="s">
        <v>17421</v>
      </c>
      <c r="AG2799" s="72">
        <v>8204125</v>
      </c>
      <c r="AH2799" s="1" t="s">
        <v>21857</v>
      </c>
      <c r="AI2799" s="1" t="s">
        <v>21858</v>
      </c>
    </row>
    <row r="2800" spans="21:35" x14ac:dyDescent="0.3">
      <c r="U2800" s="63">
        <v>4079</v>
      </c>
      <c r="V2800" s="63">
        <v>7</v>
      </c>
      <c r="W2800" s="63" t="s">
        <v>3921</v>
      </c>
      <c r="X2800" s="63">
        <v>16</v>
      </c>
      <c r="Y2800" s="63" t="s">
        <v>3661</v>
      </c>
      <c r="Z2800" s="63">
        <v>16207</v>
      </c>
      <c r="AA2800" s="63" t="s">
        <v>3914</v>
      </c>
      <c r="AB2800" s="63">
        <v>2</v>
      </c>
      <c r="AC2800" s="63" t="s">
        <v>1364</v>
      </c>
      <c r="AD2800" s="63" t="s">
        <v>17421</v>
      </c>
      <c r="AG2800" s="63">
        <v>8204625</v>
      </c>
      <c r="AH2800" s="63" t="s">
        <v>27706</v>
      </c>
      <c r="AI2800" s="63" t="s">
        <v>27707</v>
      </c>
    </row>
    <row r="2801" spans="21:35" x14ac:dyDescent="0.3">
      <c r="U2801" s="63">
        <v>4081</v>
      </c>
      <c r="V2801" s="63">
        <v>9</v>
      </c>
      <c r="W2801" s="63" t="s">
        <v>3922</v>
      </c>
      <c r="X2801" s="63">
        <v>16</v>
      </c>
      <c r="Y2801" s="63" t="s">
        <v>3661</v>
      </c>
      <c r="Z2801" s="63">
        <v>16207</v>
      </c>
      <c r="AA2801" s="63" t="s">
        <v>3914</v>
      </c>
      <c r="AB2801" s="63">
        <v>2</v>
      </c>
      <c r="AC2801" s="63" t="s">
        <v>1364</v>
      </c>
      <c r="AD2801" s="63" t="s">
        <v>17421</v>
      </c>
      <c r="AG2801" s="63">
        <v>8204710</v>
      </c>
      <c r="AH2801" s="63" t="s">
        <v>27404</v>
      </c>
      <c r="AI2801" s="63" t="s">
        <v>27405</v>
      </c>
    </row>
    <row r="2802" spans="21:35" x14ac:dyDescent="0.3">
      <c r="U2802" s="63">
        <v>4084</v>
      </c>
      <c r="V2802" s="63">
        <v>3</v>
      </c>
      <c r="W2802" s="63" t="s">
        <v>3923</v>
      </c>
      <c r="X2802" s="63">
        <v>16</v>
      </c>
      <c r="Y2802" s="63" t="s">
        <v>3661</v>
      </c>
      <c r="Z2802" s="63">
        <v>16202</v>
      </c>
      <c r="AA2802" s="63" t="s">
        <v>3924</v>
      </c>
      <c r="AB2802" s="63">
        <v>2</v>
      </c>
      <c r="AC2802" s="63" t="s">
        <v>1364</v>
      </c>
      <c r="AD2802" s="63" t="s">
        <v>17421</v>
      </c>
      <c r="AG2802" s="63">
        <v>8205069</v>
      </c>
      <c r="AH2802" s="63" t="s">
        <v>27752</v>
      </c>
      <c r="AI2802" s="63" t="s">
        <v>27753</v>
      </c>
    </row>
    <row r="2803" spans="21:35" x14ac:dyDescent="0.3">
      <c r="U2803" s="63">
        <v>4085</v>
      </c>
      <c r="V2803" s="63">
        <v>1</v>
      </c>
      <c r="W2803" s="63" t="s">
        <v>3925</v>
      </c>
      <c r="X2803" s="63">
        <v>16</v>
      </c>
      <c r="Y2803" s="63" t="s">
        <v>3661</v>
      </c>
      <c r="Z2803" s="63">
        <v>16202</v>
      </c>
      <c r="AA2803" s="63" t="s">
        <v>3924</v>
      </c>
      <c r="AB2803" s="63">
        <v>2</v>
      </c>
      <c r="AC2803" s="63" t="s">
        <v>1364</v>
      </c>
      <c r="AD2803" s="63" t="s">
        <v>17421</v>
      </c>
      <c r="AG2803" s="63">
        <v>8205404</v>
      </c>
      <c r="AH2803" s="63" t="s">
        <v>26243</v>
      </c>
      <c r="AI2803" s="63" t="s">
        <v>26244</v>
      </c>
    </row>
    <row r="2804" spans="21:35" x14ac:dyDescent="0.3">
      <c r="U2804" s="63">
        <v>4087</v>
      </c>
      <c r="V2804" s="63">
        <v>8</v>
      </c>
      <c r="W2804" s="63" t="s">
        <v>3926</v>
      </c>
      <c r="X2804" s="63">
        <v>16</v>
      </c>
      <c r="Y2804" s="63" t="s">
        <v>3661</v>
      </c>
      <c r="Z2804" s="63">
        <v>16202</v>
      </c>
      <c r="AA2804" s="63" t="s">
        <v>3924</v>
      </c>
      <c r="AB2804" s="63">
        <v>2</v>
      </c>
      <c r="AC2804" s="63" t="s">
        <v>1364</v>
      </c>
      <c r="AD2804" s="63" t="s">
        <v>17421</v>
      </c>
      <c r="AG2804" s="72">
        <v>8205583</v>
      </c>
      <c r="AH2804" s="1" t="s">
        <v>24871</v>
      </c>
      <c r="AI2804" s="1" t="s">
        <v>24872</v>
      </c>
    </row>
    <row r="2805" spans="21:35" x14ac:dyDescent="0.3">
      <c r="U2805" s="63">
        <v>4088</v>
      </c>
      <c r="V2805" s="63">
        <v>6</v>
      </c>
      <c r="W2805" s="63" t="s">
        <v>3927</v>
      </c>
      <c r="X2805" s="63">
        <v>16</v>
      </c>
      <c r="Y2805" s="63" t="s">
        <v>3661</v>
      </c>
      <c r="Z2805" s="63">
        <v>16202</v>
      </c>
      <c r="AA2805" s="63" t="s">
        <v>3924</v>
      </c>
      <c r="AB2805" s="63">
        <v>2</v>
      </c>
      <c r="AC2805" s="63" t="s">
        <v>1364</v>
      </c>
      <c r="AD2805" s="63" t="s">
        <v>17421</v>
      </c>
      <c r="AG2805" s="63">
        <v>8207252</v>
      </c>
      <c r="AH2805" s="63" t="s">
        <v>27093</v>
      </c>
      <c r="AI2805" s="63" t="s">
        <v>27094</v>
      </c>
    </row>
    <row r="2806" spans="21:35" x14ac:dyDescent="0.3">
      <c r="U2806" s="63">
        <v>4089</v>
      </c>
      <c r="V2806" s="63">
        <v>4</v>
      </c>
      <c r="W2806" s="63" t="s">
        <v>3928</v>
      </c>
      <c r="X2806" s="63">
        <v>16</v>
      </c>
      <c r="Y2806" s="63" t="s">
        <v>3661</v>
      </c>
      <c r="Z2806" s="63">
        <v>16202</v>
      </c>
      <c r="AA2806" s="63" t="s">
        <v>3924</v>
      </c>
      <c r="AB2806" s="63">
        <v>2</v>
      </c>
      <c r="AC2806" s="63" t="s">
        <v>1364</v>
      </c>
      <c r="AD2806" s="63" t="s">
        <v>17421</v>
      </c>
      <c r="AG2806" s="72">
        <v>8207888</v>
      </c>
      <c r="AH2806" s="1" t="s">
        <v>24577</v>
      </c>
      <c r="AI2806" s="1" t="s">
        <v>24578</v>
      </c>
    </row>
    <row r="2807" spans="21:35" x14ac:dyDescent="0.3">
      <c r="U2807" s="63">
        <v>4090</v>
      </c>
      <c r="V2807" s="63">
        <v>8</v>
      </c>
      <c r="W2807" s="63" t="s">
        <v>3929</v>
      </c>
      <c r="X2807" s="63">
        <v>16</v>
      </c>
      <c r="Y2807" s="63" t="s">
        <v>3661</v>
      </c>
      <c r="Z2807" s="63">
        <v>16202</v>
      </c>
      <c r="AA2807" s="63" t="s">
        <v>3924</v>
      </c>
      <c r="AB2807" s="63">
        <v>2</v>
      </c>
      <c r="AC2807" s="63" t="s">
        <v>1364</v>
      </c>
      <c r="AD2807" s="63" t="s">
        <v>17421</v>
      </c>
      <c r="AG2807" s="72">
        <v>8208602</v>
      </c>
      <c r="AH2807" s="1" t="s">
        <v>24667</v>
      </c>
      <c r="AI2807" s="1" t="s">
        <v>24668</v>
      </c>
    </row>
    <row r="2808" spans="21:35" x14ac:dyDescent="0.3">
      <c r="U2808" s="63">
        <v>4091</v>
      </c>
      <c r="V2808" s="63">
        <v>6</v>
      </c>
      <c r="W2808" s="63" t="s">
        <v>3930</v>
      </c>
      <c r="X2808" s="63">
        <v>16</v>
      </c>
      <c r="Y2808" s="63" t="s">
        <v>3661</v>
      </c>
      <c r="Z2808" s="63">
        <v>16202</v>
      </c>
      <c r="AA2808" s="63" t="s">
        <v>3924</v>
      </c>
      <c r="AB2808" s="63">
        <v>2</v>
      </c>
      <c r="AC2808" s="63" t="s">
        <v>1364</v>
      </c>
      <c r="AD2808" s="63" t="s">
        <v>17421</v>
      </c>
      <c r="AG2808">
        <v>8210479</v>
      </c>
      <c r="AH2808" t="s">
        <v>24997</v>
      </c>
      <c r="AI2808" t="s">
        <v>24998</v>
      </c>
    </row>
    <row r="2809" spans="21:35" x14ac:dyDescent="0.3">
      <c r="U2809" s="63">
        <v>4092</v>
      </c>
      <c r="V2809" s="63">
        <v>4</v>
      </c>
      <c r="W2809" s="63" t="s">
        <v>3931</v>
      </c>
      <c r="X2809" s="63">
        <v>16</v>
      </c>
      <c r="Y2809" s="63" t="s">
        <v>3661</v>
      </c>
      <c r="Z2809" s="63">
        <v>16202</v>
      </c>
      <c r="AA2809" s="63" t="s">
        <v>3924</v>
      </c>
      <c r="AB2809" s="63">
        <v>2</v>
      </c>
      <c r="AC2809" s="63" t="s">
        <v>1364</v>
      </c>
      <c r="AD2809" s="63" t="s">
        <v>17421</v>
      </c>
      <c r="AG2809" s="63">
        <v>8210683</v>
      </c>
      <c r="AH2809" s="63" t="s">
        <v>27582</v>
      </c>
      <c r="AI2809" s="63" t="s">
        <v>27583</v>
      </c>
    </row>
    <row r="2810" spans="21:35" x14ac:dyDescent="0.3">
      <c r="U2810" s="63">
        <v>4093</v>
      </c>
      <c r="V2810" s="63">
        <v>2</v>
      </c>
      <c r="W2810" s="63" t="s">
        <v>3932</v>
      </c>
      <c r="X2810" s="63">
        <v>16</v>
      </c>
      <c r="Y2810" s="63" t="s">
        <v>3661</v>
      </c>
      <c r="Z2810" s="63">
        <v>16202</v>
      </c>
      <c r="AA2810" s="63" t="s">
        <v>3924</v>
      </c>
      <c r="AB2810" s="63">
        <v>2</v>
      </c>
      <c r="AC2810" s="63" t="s">
        <v>1364</v>
      </c>
      <c r="AD2810" s="63" t="s">
        <v>17421</v>
      </c>
      <c r="AG2810">
        <v>8211498</v>
      </c>
      <c r="AH2810" t="s">
        <v>26733</v>
      </c>
      <c r="AI2810" t="s">
        <v>26734</v>
      </c>
    </row>
    <row r="2811" spans="21:35" x14ac:dyDescent="0.3">
      <c r="U2811" s="63">
        <v>4094</v>
      </c>
      <c r="V2811" s="63">
        <v>0</v>
      </c>
      <c r="W2811" s="63" t="s">
        <v>3933</v>
      </c>
      <c r="X2811" s="63">
        <v>16</v>
      </c>
      <c r="Y2811" s="63" t="s">
        <v>3661</v>
      </c>
      <c r="Z2811" s="63">
        <v>16202</v>
      </c>
      <c r="AA2811" s="63" t="s">
        <v>3924</v>
      </c>
      <c r="AB2811" s="63">
        <v>2</v>
      </c>
      <c r="AC2811" s="63" t="s">
        <v>1364</v>
      </c>
      <c r="AD2811" s="63" t="s">
        <v>17421</v>
      </c>
      <c r="AG2811" s="72">
        <v>8211516</v>
      </c>
      <c r="AH2811" s="1" t="s">
        <v>23321</v>
      </c>
      <c r="AI2811" s="1" t="s">
        <v>23322</v>
      </c>
    </row>
    <row r="2812" spans="21:35" x14ac:dyDescent="0.3">
      <c r="U2812" s="63">
        <v>4095</v>
      </c>
      <c r="V2812" s="63">
        <v>9</v>
      </c>
      <c r="W2812" s="63" t="s">
        <v>3934</v>
      </c>
      <c r="X2812" s="63">
        <v>16</v>
      </c>
      <c r="Y2812" s="63" t="s">
        <v>3661</v>
      </c>
      <c r="Z2812" s="63">
        <v>16202</v>
      </c>
      <c r="AA2812" s="63" t="s">
        <v>3924</v>
      </c>
      <c r="AB2812" s="63">
        <v>2</v>
      </c>
      <c r="AC2812" s="63" t="s">
        <v>1364</v>
      </c>
      <c r="AD2812" s="63" t="s">
        <v>17421</v>
      </c>
      <c r="AG2812" s="72">
        <v>8212295</v>
      </c>
      <c r="AH2812" s="1" t="s">
        <v>23683</v>
      </c>
      <c r="AI2812" s="1" t="s">
        <v>23684</v>
      </c>
    </row>
    <row r="2813" spans="21:35" x14ac:dyDescent="0.3">
      <c r="U2813" s="63">
        <v>4096</v>
      </c>
      <c r="V2813" s="63">
        <v>7</v>
      </c>
      <c r="W2813" s="63" t="s">
        <v>3935</v>
      </c>
      <c r="X2813" s="63">
        <v>16</v>
      </c>
      <c r="Y2813" s="63" t="s">
        <v>3661</v>
      </c>
      <c r="Z2813" s="63">
        <v>16202</v>
      </c>
      <c r="AA2813" s="63" t="s">
        <v>3924</v>
      </c>
      <c r="AB2813" s="63">
        <v>2</v>
      </c>
      <c r="AC2813" s="63" t="s">
        <v>1364</v>
      </c>
      <c r="AD2813" s="63" t="s">
        <v>17421</v>
      </c>
      <c r="AG2813" s="72">
        <v>8212580</v>
      </c>
      <c r="AH2813" s="1" t="s">
        <v>23327</v>
      </c>
      <c r="AI2813" s="1" t="s">
        <v>23328</v>
      </c>
    </row>
    <row r="2814" spans="21:35" x14ac:dyDescent="0.3">
      <c r="U2814" s="63">
        <v>4097</v>
      </c>
      <c r="V2814" s="63">
        <v>5</v>
      </c>
      <c r="W2814" s="63" t="s">
        <v>3936</v>
      </c>
      <c r="X2814" s="63">
        <v>16</v>
      </c>
      <c r="Y2814" s="63" t="s">
        <v>3661</v>
      </c>
      <c r="Z2814" s="63">
        <v>16202</v>
      </c>
      <c r="AA2814" s="63" t="s">
        <v>3924</v>
      </c>
      <c r="AB2814" s="63">
        <v>2</v>
      </c>
      <c r="AC2814" s="63" t="s">
        <v>1364</v>
      </c>
      <c r="AD2814" s="63" t="s">
        <v>17421</v>
      </c>
      <c r="AG2814" s="72">
        <v>8213992</v>
      </c>
      <c r="AH2814" s="1" t="s">
        <v>21835</v>
      </c>
      <c r="AI2814" s="1" t="s">
        <v>21836</v>
      </c>
    </row>
    <row r="2815" spans="21:35" x14ac:dyDescent="0.3">
      <c r="U2815" s="63">
        <v>4100</v>
      </c>
      <c r="V2815" s="63">
        <v>9</v>
      </c>
      <c r="W2815" s="63" t="s">
        <v>3937</v>
      </c>
      <c r="X2815" s="63">
        <v>16</v>
      </c>
      <c r="Y2815" s="63" t="s">
        <v>3661</v>
      </c>
      <c r="Z2815" s="63">
        <v>16202</v>
      </c>
      <c r="AA2815" s="63" t="s">
        <v>3924</v>
      </c>
      <c r="AB2815" s="63">
        <v>2</v>
      </c>
      <c r="AC2815" s="63" t="s">
        <v>1364</v>
      </c>
      <c r="AD2815" s="63" t="s">
        <v>17421</v>
      </c>
      <c r="AG2815" s="63">
        <v>8215424</v>
      </c>
      <c r="AH2815" s="63" t="s">
        <v>25403</v>
      </c>
      <c r="AI2815" s="63" t="s">
        <v>25404</v>
      </c>
    </row>
    <row r="2816" spans="21:35" x14ac:dyDescent="0.3">
      <c r="U2816" s="63">
        <v>4101</v>
      </c>
      <c r="V2816" s="63">
        <v>7</v>
      </c>
      <c r="W2816" s="63" t="s">
        <v>3938</v>
      </c>
      <c r="X2816" s="63">
        <v>16</v>
      </c>
      <c r="Y2816" s="63" t="s">
        <v>3661</v>
      </c>
      <c r="Z2816" s="63">
        <v>16202</v>
      </c>
      <c r="AA2816" s="63" t="s">
        <v>3924</v>
      </c>
      <c r="AB2816" s="63">
        <v>2</v>
      </c>
      <c r="AC2816" s="63" t="s">
        <v>1364</v>
      </c>
      <c r="AD2816" s="63" t="s">
        <v>17421</v>
      </c>
      <c r="AG2816" s="72">
        <v>8215518</v>
      </c>
      <c r="AH2816" s="1" t="s">
        <v>24657</v>
      </c>
      <c r="AI2816" s="1" t="s">
        <v>24658</v>
      </c>
    </row>
    <row r="2817" spans="21:35" x14ac:dyDescent="0.3">
      <c r="U2817" s="63">
        <v>4102</v>
      </c>
      <c r="V2817" s="63">
        <v>5</v>
      </c>
      <c r="W2817" s="63" t="s">
        <v>3939</v>
      </c>
      <c r="X2817" s="63">
        <v>16</v>
      </c>
      <c r="Y2817" s="63" t="s">
        <v>3661</v>
      </c>
      <c r="Z2817" s="63">
        <v>16201</v>
      </c>
      <c r="AA2817" s="63" t="s">
        <v>3940</v>
      </c>
      <c r="AB2817" s="63">
        <v>2</v>
      </c>
      <c r="AC2817" s="63" t="s">
        <v>1364</v>
      </c>
      <c r="AD2817" s="63" t="s">
        <v>17421</v>
      </c>
      <c r="AG2817" s="72">
        <v>8215738</v>
      </c>
      <c r="AH2817" s="1" t="s">
        <v>23847</v>
      </c>
      <c r="AI2817" s="1" t="s">
        <v>23848</v>
      </c>
    </row>
    <row r="2818" spans="21:35" x14ac:dyDescent="0.3">
      <c r="U2818" s="63">
        <v>4103</v>
      </c>
      <c r="V2818" s="63">
        <v>3</v>
      </c>
      <c r="W2818" s="63" t="s">
        <v>3941</v>
      </c>
      <c r="X2818" s="63">
        <v>16</v>
      </c>
      <c r="Y2818" s="63" t="s">
        <v>3661</v>
      </c>
      <c r="Z2818" s="63">
        <v>16201</v>
      </c>
      <c r="AA2818" s="63" t="s">
        <v>3940</v>
      </c>
      <c r="AB2818" s="63">
        <v>2</v>
      </c>
      <c r="AC2818" s="63" t="s">
        <v>1364</v>
      </c>
      <c r="AD2818" s="63" t="s">
        <v>17421</v>
      </c>
      <c r="AG2818">
        <v>8216682</v>
      </c>
      <c r="AH2818" t="s">
        <v>27892</v>
      </c>
      <c r="AI2818" t="s">
        <v>27893</v>
      </c>
    </row>
    <row r="2819" spans="21:35" x14ac:dyDescent="0.3">
      <c r="U2819" s="63">
        <v>4104</v>
      </c>
      <c r="V2819" s="63">
        <v>1</v>
      </c>
      <c r="W2819" s="63" t="s">
        <v>3942</v>
      </c>
      <c r="X2819" s="63">
        <v>16</v>
      </c>
      <c r="Y2819" s="63" t="s">
        <v>3661</v>
      </c>
      <c r="Z2819" s="63">
        <v>16201</v>
      </c>
      <c r="AA2819" s="63" t="s">
        <v>3940</v>
      </c>
      <c r="AB2819" s="63">
        <v>2</v>
      </c>
      <c r="AC2819" s="63" t="s">
        <v>1364</v>
      </c>
      <c r="AD2819" s="63" t="s">
        <v>17421</v>
      </c>
      <c r="AG2819">
        <v>8216694</v>
      </c>
      <c r="AH2819" t="s">
        <v>27894</v>
      </c>
      <c r="AI2819" t="s">
        <v>27895</v>
      </c>
    </row>
    <row r="2820" spans="21:35" x14ac:dyDescent="0.3">
      <c r="U2820" s="63">
        <v>4106</v>
      </c>
      <c r="V2820" s="63">
        <v>8</v>
      </c>
      <c r="W2820" s="63" t="s">
        <v>3943</v>
      </c>
      <c r="X2820" s="63">
        <v>16</v>
      </c>
      <c r="Y2820" s="63" t="s">
        <v>3661</v>
      </c>
      <c r="Z2820" s="63">
        <v>16201</v>
      </c>
      <c r="AA2820" s="63" t="s">
        <v>3940</v>
      </c>
      <c r="AB2820" s="63">
        <v>2</v>
      </c>
      <c r="AC2820" s="63" t="s">
        <v>1364</v>
      </c>
      <c r="AD2820" s="63" t="s">
        <v>17421</v>
      </c>
      <c r="AG2820" s="72">
        <v>8219327</v>
      </c>
      <c r="AH2820" s="1" t="s">
        <v>21921</v>
      </c>
      <c r="AI2820" s="1" t="s">
        <v>21922</v>
      </c>
    </row>
    <row r="2821" spans="21:35" x14ac:dyDescent="0.3">
      <c r="U2821" s="63">
        <v>4107</v>
      </c>
      <c r="V2821" s="63">
        <v>6</v>
      </c>
      <c r="W2821" s="63" t="s">
        <v>3944</v>
      </c>
      <c r="X2821" s="63">
        <v>16</v>
      </c>
      <c r="Y2821" s="63" t="s">
        <v>3661</v>
      </c>
      <c r="Z2821" s="63">
        <v>16201</v>
      </c>
      <c r="AA2821" s="63" t="s">
        <v>3940</v>
      </c>
      <c r="AB2821" s="63">
        <v>2</v>
      </c>
      <c r="AC2821" s="63" t="s">
        <v>1364</v>
      </c>
      <c r="AD2821" s="63" t="s">
        <v>17421</v>
      </c>
      <c r="AG2821" s="63">
        <v>8220439</v>
      </c>
      <c r="AH2821" s="63" t="s">
        <v>26059</v>
      </c>
      <c r="AI2821" s="63" t="s">
        <v>26060</v>
      </c>
    </row>
    <row r="2822" spans="21:35" x14ac:dyDescent="0.3">
      <c r="U2822" s="63">
        <v>4109</v>
      </c>
      <c r="V2822" s="63">
        <v>2</v>
      </c>
      <c r="W2822" s="63" t="s">
        <v>17551</v>
      </c>
      <c r="X2822" s="63">
        <v>16</v>
      </c>
      <c r="Y2822" s="63" t="s">
        <v>3661</v>
      </c>
      <c r="Z2822" s="63">
        <v>16201</v>
      </c>
      <c r="AA2822" s="63" t="s">
        <v>3940</v>
      </c>
      <c r="AB2822" s="63">
        <v>2</v>
      </c>
      <c r="AC2822" s="63" t="s">
        <v>1364</v>
      </c>
      <c r="AD2822" s="63" t="s">
        <v>17423</v>
      </c>
      <c r="AG2822">
        <v>8220595</v>
      </c>
      <c r="AH2822" t="s">
        <v>27147</v>
      </c>
      <c r="AI2822" t="s">
        <v>27148</v>
      </c>
    </row>
    <row r="2823" spans="21:35" x14ac:dyDescent="0.3">
      <c r="U2823" s="63">
        <v>4110</v>
      </c>
      <c r="V2823" s="63">
        <v>6</v>
      </c>
      <c r="W2823" s="63" t="s">
        <v>3945</v>
      </c>
      <c r="X2823" s="63">
        <v>16</v>
      </c>
      <c r="Y2823" s="63" t="s">
        <v>3661</v>
      </c>
      <c r="Z2823" s="63">
        <v>16201</v>
      </c>
      <c r="AA2823" s="63" t="s">
        <v>3940</v>
      </c>
      <c r="AB2823" s="63">
        <v>2</v>
      </c>
      <c r="AC2823" s="63" t="s">
        <v>1364</v>
      </c>
      <c r="AD2823" s="63" t="s">
        <v>17421</v>
      </c>
      <c r="AG2823" s="72">
        <v>8220941</v>
      </c>
      <c r="AH2823" s="1" t="s">
        <v>22131</v>
      </c>
      <c r="AI2823" s="1" t="s">
        <v>22132</v>
      </c>
    </row>
    <row r="2824" spans="21:35" x14ac:dyDescent="0.3">
      <c r="U2824" s="63">
        <v>4112</v>
      </c>
      <c r="V2824" s="63">
        <v>2</v>
      </c>
      <c r="W2824" s="63" t="s">
        <v>3946</v>
      </c>
      <c r="X2824" s="63">
        <v>16</v>
      </c>
      <c r="Y2824" s="63" t="s">
        <v>3661</v>
      </c>
      <c r="Z2824" s="63">
        <v>16201</v>
      </c>
      <c r="AA2824" s="63" t="s">
        <v>3940</v>
      </c>
      <c r="AB2824" s="63">
        <v>2</v>
      </c>
      <c r="AC2824" s="63" t="s">
        <v>1364</v>
      </c>
      <c r="AD2824" s="63" t="s">
        <v>17421</v>
      </c>
      <c r="AG2824" s="72">
        <v>8221988</v>
      </c>
      <c r="AH2824" s="1" t="s">
        <v>21743</v>
      </c>
      <c r="AI2824" s="1" t="s">
        <v>21744</v>
      </c>
    </row>
    <row r="2825" spans="21:35" x14ac:dyDescent="0.3">
      <c r="U2825" s="63">
        <v>4114</v>
      </c>
      <c r="V2825" s="63">
        <v>9</v>
      </c>
      <c r="W2825" s="63" t="s">
        <v>17552</v>
      </c>
      <c r="X2825" s="63">
        <v>16</v>
      </c>
      <c r="Y2825" s="63" t="s">
        <v>3661</v>
      </c>
      <c r="Z2825" s="63">
        <v>16201</v>
      </c>
      <c r="AA2825" s="63" t="s">
        <v>3940</v>
      </c>
      <c r="AB2825" s="63">
        <v>2</v>
      </c>
      <c r="AC2825" s="63" t="s">
        <v>1364</v>
      </c>
      <c r="AD2825" s="63" t="s">
        <v>17423</v>
      </c>
      <c r="AG2825" s="72">
        <v>8222002</v>
      </c>
      <c r="AH2825" s="1" t="s">
        <v>22947</v>
      </c>
      <c r="AI2825" s="1" t="s">
        <v>22948</v>
      </c>
    </row>
    <row r="2826" spans="21:35" x14ac:dyDescent="0.3">
      <c r="U2826" s="63">
        <v>4115</v>
      </c>
      <c r="V2826" s="63">
        <v>7</v>
      </c>
      <c r="W2826" s="63" t="s">
        <v>3947</v>
      </c>
      <c r="X2826" s="63">
        <v>16</v>
      </c>
      <c r="Y2826" s="63" t="s">
        <v>3661</v>
      </c>
      <c r="Z2826" s="63">
        <v>16201</v>
      </c>
      <c r="AA2826" s="63" t="s">
        <v>3940</v>
      </c>
      <c r="AB2826" s="63">
        <v>2</v>
      </c>
      <c r="AC2826" s="63" t="s">
        <v>1364</v>
      </c>
      <c r="AD2826" s="63" t="s">
        <v>17421</v>
      </c>
      <c r="AG2826">
        <v>8222570</v>
      </c>
      <c r="AH2826" t="s">
        <v>26753</v>
      </c>
      <c r="AI2826" t="s">
        <v>26754</v>
      </c>
    </row>
    <row r="2827" spans="21:35" x14ac:dyDescent="0.3">
      <c r="U2827" s="63">
        <v>4116</v>
      </c>
      <c r="V2827" s="63">
        <v>5</v>
      </c>
      <c r="W2827" s="63" t="s">
        <v>3948</v>
      </c>
      <c r="X2827" s="63">
        <v>16</v>
      </c>
      <c r="Y2827" s="63" t="s">
        <v>3661</v>
      </c>
      <c r="Z2827" s="63">
        <v>16201</v>
      </c>
      <c r="AA2827" s="63" t="s">
        <v>3940</v>
      </c>
      <c r="AB2827" s="63">
        <v>2</v>
      </c>
      <c r="AC2827" s="63" t="s">
        <v>1364</v>
      </c>
      <c r="AD2827" s="63" t="s">
        <v>17421</v>
      </c>
      <c r="AG2827">
        <v>8223035</v>
      </c>
      <c r="AH2827" t="s">
        <v>25071</v>
      </c>
      <c r="AI2827" t="s">
        <v>25072</v>
      </c>
    </row>
    <row r="2828" spans="21:35" x14ac:dyDescent="0.3">
      <c r="U2828" s="63">
        <v>4117</v>
      </c>
      <c r="V2828" s="63">
        <v>3</v>
      </c>
      <c r="W2828" s="63" t="s">
        <v>17553</v>
      </c>
      <c r="X2828" s="63">
        <v>16</v>
      </c>
      <c r="Y2828" s="63" t="s">
        <v>3661</v>
      </c>
      <c r="Z2828" s="63">
        <v>16201</v>
      </c>
      <c r="AA2828" s="63" t="s">
        <v>3940</v>
      </c>
      <c r="AB2828" s="63">
        <v>2</v>
      </c>
      <c r="AC2828" s="63" t="s">
        <v>1364</v>
      </c>
      <c r="AD2828" s="63" t="s">
        <v>17423</v>
      </c>
      <c r="AG2828" s="63">
        <v>8223459</v>
      </c>
      <c r="AH2828" s="63" t="s">
        <v>27590</v>
      </c>
      <c r="AI2828" s="63" t="s">
        <v>27591</v>
      </c>
    </row>
    <row r="2829" spans="21:35" x14ac:dyDescent="0.3">
      <c r="U2829" s="63">
        <v>4118</v>
      </c>
      <c r="V2829" s="63">
        <v>1</v>
      </c>
      <c r="W2829" s="63" t="s">
        <v>3949</v>
      </c>
      <c r="X2829" s="63">
        <v>16</v>
      </c>
      <c r="Y2829" s="63" t="s">
        <v>3661</v>
      </c>
      <c r="Z2829" s="63">
        <v>16201</v>
      </c>
      <c r="AA2829" s="63" t="s">
        <v>3940</v>
      </c>
      <c r="AB2829" s="63">
        <v>2</v>
      </c>
      <c r="AC2829" s="63" t="s">
        <v>1364</v>
      </c>
      <c r="AD2829" s="63" t="s">
        <v>17421</v>
      </c>
      <c r="AG2829" s="63">
        <v>8223466</v>
      </c>
      <c r="AH2829" s="63" t="s">
        <v>27672</v>
      </c>
      <c r="AI2829" s="63" t="s">
        <v>27673</v>
      </c>
    </row>
    <row r="2830" spans="21:35" x14ac:dyDescent="0.3">
      <c r="U2830" s="63">
        <v>4120</v>
      </c>
      <c r="V2830" s="63">
        <v>3</v>
      </c>
      <c r="W2830" s="63" t="s">
        <v>3950</v>
      </c>
      <c r="X2830" s="63">
        <v>16</v>
      </c>
      <c r="Y2830" s="63" t="s">
        <v>3661</v>
      </c>
      <c r="Z2830" s="63">
        <v>16201</v>
      </c>
      <c r="AA2830" s="63" t="s">
        <v>3940</v>
      </c>
      <c r="AB2830" s="63">
        <v>2</v>
      </c>
      <c r="AC2830" s="63" t="s">
        <v>1364</v>
      </c>
      <c r="AD2830" s="63" t="s">
        <v>17421</v>
      </c>
      <c r="AG2830" s="63">
        <v>8225837</v>
      </c>
      <c r="AH2830" s="63" t="s">
        <v>26809</v>
      </c>
      <c r="AI2830" s="63" t="s">
        <v>26810</v>
      </c>
    </row>
    <row r="2831" spans="21:35" x14ac:dyDescent="0.3">
      <c r="U2831" s="63">
        <v>4121</v>
      </c>
      <c r="V2831" s="63">
        <v>1</v>
      </c>
      <c r="W2831" s="63" t="s">
        <v>3951</v>
      </c>
      <c r="X2831" s="63">
        <v>16</v>
      </c>
      <c r="Y2831" s="63" t="s">
        <v>3661</v>
      </c>
      <c r="Z2831" s="63">
        <v>16201</v>
      </c>
      <c r="AA2831" s="63" t="s">
        <v>3940</v>
      </c>
      <c r="AB2831" s="63">
        <v>2</v>
      </c>
      <c r="AC2831" s="63" t="s">
        <v>1364</v>
      </c>
      <c r="AD2831" s="63" t="s">
        <v>17421</v>
      </c>
      <c r="AG2831" s="72">
        <v>8225966</v>
      </c>
      <c r="AH2831" s="1" t="s">
        <v>23095</v>
      </c>
      <c r="AI2831" s="1" t="s">
        <v>23096</v>
      </c>
    </row>
    <row r="2832" spans="21:35" x14ac:dyDescent="0.3">
      <c r="U2832" s="63">
        <v>4123</v>
      </c>
      <c r="V2832" s="63">
        <v>8</v>
      </c>
      <c r="W2832" s="63" t="s">
        <v>17554</v>
      </c>
      <c r="X2832" s="63">
        <v>16</v>
      </c>
      <c r="Y2832" s="63" t="s">
        <v>3661</v>
      </c>
      <c r="Z2832" s="63">
        <v>16201</v>
      </c>
      <c r="AA2832" s="63" t="s">
        <v>3940</v>
      </c>
      <c r="AB2832" s="63">
        <v>2</v>
      </c>
      <c r="AC2832" s="63" t="s">
        <v>1364</v>
      </c>
      <c r="AD2832" s="63" t="s">
        <v>17423</v>
      </c>
      <c r="AG2832" s="72">
        <v>8226011</v>
      </c>
      <c r="AH2832" s="1" t="s">
        <v>24007</v>
      </c>
      <c r="AI2832" s="1" t="s">
        <v>24008</v>
      </c>
    </row>
    <row r="2833" spans="21:35" x14ac:dyDescent="0.3">
      <c r="U2833" s="63">
        <v>4124</v>
      </c>
      <c r="V2833" s="63">
        <v>6</v>
      </c>
      <c r="W2833" s="63" t="s">
        <v>3952</v>
      </c>
      <c r="X2833" s="63">
        <v>16</v>
      </c>
      <c r="Y2833" s="63" t="s">
        <v>3661</v>
      </c>
      <c r="Z2833" s="63">
        <v>16204</v>
      </c>
      <c r="AA2833" s="63" t="s">
        <v>3953</v>
      </c>
      <c r="AB2833" s="63">
        <v>2</v>
      </c>
      <c r="AC2833" s="63" t="s">
        <v>1364</v>
      </c>
      <c r="AD2833" s="63" t="s">
        <v>17421</v>
      </c>
      <c r="AG2833" s="72">
        <v>8226535</v>
      </c>
      <c r="AH2833" s="1" t="s">
        <v>24911</v>
      </c>
      <c r="AI2833" s="1" t="s">
        <v>24912</v>
      </c>
    </row>
    <row r="2834" spans="21:35" x14ac:dyDescent="0.3">
      <c r="U2834" s="63">
        <v>4125</v>
      </c>
      <c r="V2834" s="63">
        <v>4</v>
      </c>
      <c r="W2834" s="63" t="s">
        <v>3954</v>
      </c>
      <c r="X2834" s="63">
        <v>16</v>
      </c>
      <c r="Y2834" s="63" t="s">
        <v>3661</v>
      </c>
      <c r="Z2834" s="63">
        <v>16204</v>
      </c>
      <c r="AA2834" s="63" t="s">
        <v>3953</v>
      </c>
      <c r="AB2834" s="63">
        <v>2</v>
      </c>
      <c r="AC2834" s="63" t="s">
        <v>1364</v>
      </c>
      <c r="AD2834" s="63" t="s">
        <v>17421</v>
      </c>
      <c r="AG2834" s="63">
        <v>8226647</v>
      </c>
      <c r="AH2834" s="63" t="s">
        <v>25647</v>
      </c>
      <c r="AI2834" s="63" t="s">
        <v>25648</v>
      </c>
    </row>
    <row r="2835" spans="21:35" x14ac:dyDescent="0.3">
      <c r="U2835" s="63">
        <v>4126</v>
      </c>
      <c r="V2835" s="63">
        <v>2</v>
      </c>
      <c r="W2835" s="63" t="s">
        <v>17555</v>
      </c>
      <c r="X2835" s="63">
        <v>16</v>
      </c>
      <c r="Y2835" s="63" t="s">
        <v>3661</v>
      </c>
      <c r="Z2835" s="63">
        <v>16204</v>
      </c>
      <c r="AA2835" s="63" t="s">
        <v>3953</v>
      </c>
      <c r="AB2835" s="63">
        <v>2</v>
      </c>
      <c r="AC2835" s="63" t="s">
        <v>1364</v>
      </c>
      <c r="AD2835" s="63" t="s">
        <v>17423</v>
      </c>
      <c r="AG2835">
        <v>8227301</v>
      </c>
      <c r="AH2835" t="s">
        <v>27396</v>
      </c>
      <c r="AI2835" t="s">
        <v>27397</v>
      </c>
    </row>
    <row r="2836" spans="21:35" x14ac:dyDescent="0.3">
      <c r="U2836" s="63">
        <v>4128</v>
      </c>
      <c r="V2836" s="63">
        <v>9</v>
      </c>
      <c r="W2836" s="63" t="s">
        <v>3955</v>
      </c>
      <c r="X2836" s="63">
        <v>16</v>
      </c>
      <c r="Y2836" s="63" t="s">
        <v>3661</v>
      </c>
      <c r="Z2836" s="63">
        <v>16204</v>
      </c>
      <c r="AA2836" s="63" t="s">
        <v>3953</v>
      </c>
      <c r="AB2836" s="63">
        <v>2</v>
      </c>
      <c r="AC2836" s="63" t="s">
        <v>1364</v>
      </c>
      <c r="AD2836" s="63" t="s">
        <v>17421</v>
      </c>
      <c r="AG2836">
        <v>8228101</v>
      </c>
      <c r="AH2836" t="s">
        <v>27778</v>
      </c>
      <c r="AI2836" t="s">
        <v>27779</v>
      </c>
    </row>
    <row r="2837" spans="21:35" x14ac:dyDescent="0.3">
      <c r="U2837" s="63">
        <v>4130</v>
      </c>
      <c r="V2837" s="63">
        <v>0</v>
      </c>
      <c r="W2837" s="63" t="s">
        <v>2545</v>
      </c>
      <c r="X2837" s="63">
        <v>16</v>
      </c>
      <c r="Y2837" s="63" t="s">
        <v>3661</v>
      </c>
      <c r="Z2837" s="63">
        <v>16204</v>
      </c>
      <c r="AA2837" s="63" t="s">
        <v>3953</v>
      </c>
      <c r="AB2837" s="63">
        <v>2</v>
      </c>
      <c r="AC2837" s="63" t="s">
        <v>1364</v>
      </c>
      <c r="AD2837" s="63" t="s">
        <v>17421</v>
      </c>
      <c r="AG2837" s="63">
        <v>8229088</v>
      </c>
      <c r="AH2837" s="63" t="s">
        <v>27580</v>
      </c>
      <c r="AI2837" s="63" t="s">
        <v>27581</v>
      </c>
    </row>
    <row r="2838" spans="21:35" x14ac:dyDescent="0.3">
      <c r="U2838" s="63">
        <v>4131</v>
      </c>
      <c r="V2838" s="63">
        <v>9</v>
      </c>
      <c r="W2838" s="63" t="s">
        <v>3956</v>
      </c>
      <c r="X2838" s="63">
        <v>16</v>
      </c>
      <c r="Y2838" s="63" t="s">
        <v>3661</v>
      </c>
      <c r="Z2838" s="63">
        <v>16204</v>
      </c>
      <c r="AA2838" s="63" t="s">
        <v>3953</v>
      </c>
      <c r="AB2838" s="63">
        <v>2</v>
      </c>
      <c r="AC2838" s="63" t="s">
        <v>1364</v>
      </c>
      <c r="AD2838" s="63" t="s">
        <v>17421</v>
      </c>
      <c r="AG2838">
        <v>8230692</v>
      </c>
      <c r="AH2838" t="s">
        <v>25853</v>
      </c>
      <c r="AI2838" t="s">
        <v>25854</v>
      </c>
    </row>
    <row r="2839" spans="21:35" x14ac:dyDescent="0.3">
      <c r="U2839" s="63">
        <v>4133</v>
      </c>
      <c r="V2839" s="63">
        <v>5</v>
      </c>
      <c r="W2839" s="63" t="s">
        <v>3957</v>
      </c>
      <c r="X2839" s="63">
        <v>16</v>
      </c>
      <c r="Y2839" s="63" t="s">
        <v>3661</v>
      </c>
      <c r="Z2839" s="63">
        <v>16204</v>
      </c>
      <c r="AA2839" s="63" t="s">
        <v>3953</v>
      </c>
      <c r="AB2839" s="63">
        <v>2</v>
      </c>
      <c r="AC2839" s="63" t="s">
        <v>1364</v>
      </c>
      <c r="AD2839" s="63" t="s">
        <v>17421</v>
      </c>
      <c r="AG2839">
        <v>8230931</v>
      </c>
      <c r="AH2839" t="s">
        <v>25917</v>
      </c>
      <c r="AI2839" t="s">
        <v>25918</v>
      </c>
    </row>
    <row r="2840" spans="21:35" x14ac:dyDescent="0.3">
      <c r="U2840" s="63">
        <v>4134</v>
      </c>
      <c r="V2840" s="63">
        <v>3</v>
      </c>
      <c r="W2840" s="63" t="s">
        <v>3958</v>
      </c>
      <c r="X2840" s="63">
        <v>16</v>
      </c>
      <c r="Y2840" s="63" t="s">
        <v>3661</v>
      </c>
      <c r="Z2840" s="63">
        <v>16204</v>
      </c>
      <c r="AA2840" s="63" t="s">
        <v>3953</v>
      </c>
      <c r="AB2840" s="63">
        <v>2</v>
      </c>
      <c r="AC2840" s="63" t="s">
        <v>1364</v>
      </c>
      <c r="AD2840" s="63" t="s">
        <v>17421</v>
      </c>
      <c r="AG2840" s="72">
        <v>8231287</v>
      </c>
      <c r="AH2840" s="1" t="s">
        <v>22637</v>
      </c>
      <c r="AI2840" s="1" t="s">
        <v>22638</v>
      </c>
    </row>
    <row r="2841" spans="21:35" x14ac:dyDescent="0.3">
      <c r="U2841" s="63">
        <v>4135</v>
      </c>
      <c r="V2841" s="63">
        <v>1</v>
      </c>
      <c r="W2841" s="63" t="s">
        <v>17556</v>
      </c>
      <c r="X2841" s="63">
        <v>16</v>
      </c>
      <c r="Y2841" s="63" t="s">
        <v>3661</v>
      </c>
      <c r="Z2841" s="63">
        <v>16204</v>
      </c>
      <c r="AA2841" s="63" t="s">
        <v>3953</v>
      </c>
      <c r="AB2841" s="63">
        <v>2</v>
      </c>
      <c r="AC2841" s="63" t="s">
        <v>1364</v>
      </c>
      <c r="AD2841" s="63" t="s">
        <v>17423</v>
      </c>
      <c r="AG2841" s="72">
        <v>8232180</v>
      </c>
      <c r="AH2841" s="1" t="s">
        <v>23003</v>
      </c>
      <c r="AI2841" s="1" t="s">
        <v>23004</v>
      </c>
    </row>
    <row r="2842" spans="21:35" x14ac:dyDescent="0.3">
      <c r="U2842" s="63">
        <v>4137</v>
      </c>
      <c r="V2842" s="63">
        <v>8</v>
      </c>
      <c r="W2842" s="63" t="s">
        <v>17557</v>
      </c>
      <c r="X2842" s="63">
        <v>16</v>
      </c>
      <c r="Y2842" s="63" t="s">
        <v>3661</v>
      </c>
      <c r="Z2842" s="63">
        <v>16204</v>
      </c>
      <c r="AA2842" s="63" t="s">
        <v>3953</v>
      </c>
      <c r="AB2842" s="63">
        <v>2</v>
      </c>
      <c r="AC2842" s="63" t="s">
        <v>1364</v>
      </c>
      <c r="AD2842" s="63" t="s">
        <v>17423</v>
      </c>
      <c r="AG2842" s="72">
        <v>8232313</v>
      </c>
      <c r="AH2842" s="1" t="s">
        <v>23131</v>
      </c>
      <c r="AI2842" s="1" t="s">
        <v>23132</v>
      </c>
    </row>
    <row r="2843" spans="21:35" x14ac:dyDescent="0.3">
      <c r="U2843" s="63">
        <v>4139</v>
      </c>
      <c r="V2843" s="63">
        <v>4</v>
      </c>
      <c r="W2843" s="63" t="s">
        <v>3959</v>
      </c>
      <c r="X2843" s="63">
        <v>16</v>
      </c>
      <c r="Y2843" s="63" t="s">
        <v>3661</v>
      </c>
      <c r="Z2843" s="63">
        <v>16204</v>
      </c>
      <c r="AA2843" s="63" t="s">
        <v>3953</v>
      </c>
      <c r="AB2843" s="63">
        <v>3</v>
      </c>
      <c r="AC2843" s="63" t="s">
        <v>1288</v>
      </c>
      <c r="AD2843" s="63" t="s">
        <v>17421</v>
      </c>
      <c r="AG2843" s="72">
        <v>8232417</v>
      </c>
      <c r="AH2843" s="1" t="s">
        <v>22283</v>
      </c>
      <c r="AI2843" s="1" t="s">
        <v>22284</v>
      </c>
    </row>
    <row r="2844" spans="21:35" x14ac:dyDescent="0.3">
      <c r="U2844" s="63">
        <v>4140</v>
      </c>
      <c r="V2844" s="63">
        <v>8</v>
      </c>
      <c r="W2844" s="63" t="s">
        <v>3960</v>
      </c>
      <c r="X2844" s="63">
        <v>16</v>
      </c>
      <c r="Y2844" s="63" t="s">
        <v>3661</v>
      </c>
      <c r="Z2844" s="63">
        <v>16305</v>
      </c>
      <c r="AA2844" s="63" t="s">
        <v>3693</v>
      </c>
      <c r="AB2844" s="63">
        <v>2</v>
      </c>
      <c r="AC2844" s="63" t="s">
        <v>1364</v>
      </c>
      <c r="AD2844" s="63" t="s">
        <v>17421</v>
      </c>
      <c r="AG2844">
        <v>8237615</v>
      </c>
      <c r="AH2844" t="s">
        <v>27155</v>
      </c>
      <c r="AI2844" t="s">
        <v>27156</v>
      </c>
    </row>
    <row r="2845" spans="21:35" x14ac:dyDescent="0.3">
      <c r="U2845" s="63">
        <v>4141</v>
      </c>
      <c r="V2845" s="63">
        <v>6</v>
      </c>
      <c r="W2845" s="63" t="s">
        <v>3961</v>
      </c>
      <c r="X2845" s="63">
        <v>16</v>
      </c>
      <c r="Y2845" s="63" t="s">
        <v>3661</v>
      </c>
      <c r="Z2845" s="63">
        <v>16305</v>
      </c>
      <c r="AA2845" s="63" t="s">
        <v>3693</v>
      </c>
      <c r="AB2845" s="63">
        <v>2</v>
      </c>
      <c r="AC2845" s="63" t="s">
        <v>1364</v>
      </c>
      <c r="AD2845" s="63" t="s">
        <v>17421</v>
      </c>
      <c r="AG2845">
        <v>8237790</v>
      </c>
      <c r="AH2845" t="s">
        <v>25877</v>
      </c>
      <c r="AI2845" t="s">
        <v>25878</v>
      </c>
    </row>
    <row r="2846" spans="21:35" x14ac:dyDescent="0.3">
      <c r="U2846" s="63">
        <v>4142</v>
      </c>
      <c r="V2846" s="63">
        <v>4</v>
      </c>
      <c r="W2846" s="63" t="s">
        <v>3962</v>
      </c>
      <c r="X2846" s="63">
        <v>16</v>
      </c>
      <c r="Y2846" s="63" t="s">
        <v>3661</v>
      </c>
      <c r="Z2846" s="63">
        <v>16301</v>
      </c>
      <c r="AA2846" s="63" t="s">
        <v>3721</v>
      </c>
      <c r="AB2846" s="63">
        <v>2</v>
      </c>
      <c r="AC2846" s="63" t="s">
        <v>1364</v>
      </c>
      <c r="AD2846" s="63" t="s">
        <v>17421</v>
      </c>
      <c r="AG2846" s="72">
        <v>8238757</v>
      </c>
      <c r="AH2846" s="1" t="s">
        <v>23381</v>
      </c>
      <c r="AI2846" s="1" t="s">
        <v>23382</v>
      </c>
    </row>
    <row r="2847" spans="21:35" x14ac:dyDescent="0.3">
      <c r="U2847" s="63">
        <v>4144</v>
      </c>
      <c r="V2847" s="63">
        <v>0</v>
      </c>
      <c r="W2847" s="63" t="s">
        <v>17558</v>
      </c>
      <c r="X2847" s="63">
        <v>16</v>
      </c>
      <c r="Y2847" s="63" t="s">
        <v>3661</v>
      </c>
      <c r="Z2847" s="63">
        <v>16305</v>
      </c>
      <c r="AA2847" s="63" t="s">
        <v>3693</v>
      </c>
      <c r="AB2847" s="63">
        <v>2</v>
      </c>
      <c r="AC2847" s="63" t="s">
        <v>1364</v>
      </c>
      <c r="AD2847" s="63" t="s">
        <v>17423</v>
      </c>
      <c r="AG2847" s="72">
        <v>8238906</v>
      </c>
      <c r="AH2847" s="1" t="s">
        <v>22087</v>
      </c>
      <c r="AI2847" s="1" t="s">
        <v>22088</v>
      </c>
    </row>
    <row r="2848" spans="21:35" x14ac:dyDescent="0.3">
      <c r="U2848" s="63">
        <v>4146</v>
      </c>
      <c r="V2848" s="63">
        <v>7</v>
      </c>
      <c r="W2848" s="63" t="s">
        <v>3963</v>
      </c>
      <c r="X2848" s="63">
        <v>16</v>
      </c>
      <c r="Y2848" s="63" t="s">
        <v>3661</v>
      </c>
      <c r="Z2848" s="63">
        <v>16305</v>
      </c>
      <c r="AA2848" s="63" t="s">
        <v>3693</v>
      </c>
      <c r="AB2848" s="63">
        <v>2</v>
      </c>
      <c r="AC2848" s="63" t="s">
        <v>1364</v>
      </c>
      <c r="AD2848" s="63" t="s">
        <v>17421</v>
      </c>
      <c r="AG2848" s="72">
        <v>8240004</v>
      </c>
      <c r="AH2848" s="1" t="s">
        <v>23931</v>
      </c>
      <c r="AI2848" s="1" t="s">
        <v>23932</v>
      </c>
    </row>
    <row r="2849" spans="21:35" x14ac:dyDescent="0.3">
      <c r="U2849" s="63">
        <v>4148</v>
      </c>
      <c r="V2849" s="63">
        <v>3</v>
      </c>
      <c r="W2849" s="63" t="s">
        <v>3964</v>
      </c>
      <c r="X2849" s="63">
        <v>16</v>
      </c>
      <c r="Y2849" s="63" t="s">
        <v>3661</v>
      </c>
      <c r="Z2849" s="63">
        <v>16305</v>
      </c>
      <c r="AA2849" s="63" t="s">
        <v>3693</v>
      </c>
      <c r="AB2849" s="63">
        <v>2</v>
      </c>
      <c r="AC2849" s="63" t="s">
        <v>1364</v>
      </c>
      <c r="AD2849" s="63" t="s">
        <v>17421</v>
      </c>
      <c r="AG2849" s="63">
        <v>8240042</v>
      </c>
      <c r="AH2849" s="63" t="s">
        <v>27231</v>
      </c>
      <c r="AI2849" s="63" t="s">
        <v>27232</v>
      </c>
    </row>
    <row r="2850" spans="21:35" x14ac:dyDescent="0.3">
      <c r="U2850" s="63">
        <v>4150</v>
      </c>
      <c r="V2850" s="63">
        <v>5</v>
      </c>
      <c r="W2850" s="63" t="s">
        <v>3965</v>
      </c>
      <c r="X2850" s="63">
        <v>16</v>
      </c>
      <c r="Y2850" s="63" t="s">
        <v>3661</v>
      </c>
      <c r="Z2850" s="63">
        <v>16305</v>
      </c>
      <c r="AA2850" s="63" t="s">
        <v>3693</v>
      </c>
      <c r="AB2850" s="63">
        <v>2</v>
      </c>
      <c r="AC2850" s="63" t="s">
        <v>1364</v>
      </c>
      <c r="AD2850" s="63" t="s">
        <v>17421</v>
      </c>
      <c r="AG2850" s="63">
        <v>8240379</v>
      </c>
      <c r="AH2850" s="63" t="s">
        <v>26223</v>
      </c>
      <c r="AI2850" s="63" t="s">
        <v>26224</v>
      </c>
    </row>
    <row r="2851" spans="21:35" x14ac:dyDescent="0.3">
      <c r="U2851" s="63">
        <v>4154</v>
      </c>
      <c r="V2851" s="63">
        <v>8</v>
      </c>
      <c r="W2851" s="63" t="s">
        <v>3966</v>
      </c>
      <c r="X2851" s="63">
        <v>16</v>
      </c>
      <c r="Y2851" s="63" t="s">
        <v>3661</v>
      </c>
      <c r="Z2851" s="63">
        <v>16305</v>
      </c>
      <c r="AA2851" s="63" t="s">
        <v>3693</v>
      </c>
      <c r="AB2851" s="63">
        <v>2</v>
      </c>
      <c r="AC2851" s="63" t="s">
        <v>1364</v>
      </c>
      <c r="AD2851" s="63" t="s">
        <v>17421</v>
      </c>
      <c r="AG2851" s="72">
        <v>8240453</v>
      </c>
      <c r="AH2851" s="1" t="s">
        <v>21841</v>
      </c>
      <c r="AI2851" s="1" t="s">
        <v>21842</v>
      </c>
    </row>
    <row r="2852" spans="21:35" x14ac:dyDescent="0.3">
      <c r="U2852" s="63">
        <v>4155</v>
      </c>
      <c r="V2852" s="63">
        <v>6</v>
      </c>
      <c r="W2852" s="63" t="s">
        <v>3967</v>
      </c>
      <c r="X2852" s="63">
        <v>16</v>
      </c>
      <c r="Y2852" s="63" t="s">
        <v>3661</v>
      </c>
      <c r="Z2852" s="63">
        <v>16305</v>
      </c>
      <c r="AA2852" s="63" t="s">
        <v>3693</v>
      </c>
      <c r="AB2852" s="63">
        <v>2</v>
      </c>
      <c r="AC2852" s="63" t="s">
        <v>1364</v>
      </c>
      <c r="AD2852" s="63" t="s">
        <v>17421</v>
      </c>
      <c r="AG2852">
        <v>8241158</v>
      </c>
      <c r="AH2852" t="s">
        <v>25545</v>
      </c>
      <c r="AI2852" t="s">
        <v>25546</v>
      </c>
    </row>
    <row r="2853" spans="21:35" x14ac:dyDescent="0.3">
      <c r="U2853" s="63">
        <v>4157</v>
      </c>
      <c r="V2853" s="63">
        <v>2</v>
      </c>
      <c r="W2853" s="63" t="s">
        <v>17559</v>
      </c>
      <c r="X2853" s="63">
        <v>16</v>
      </c>
      <c r="Y2853" s="63" t="s">
        <v>3661</v>
      </c>
      <c r="Z2853" s="63">
        <v>16305</v>
      </c>
      <c r="AA2853" s="63" t="s">
        <v>3693</v>
      </c>
      <c r="AB2853" s="63">
        <v>2</v>
      </c>
      <c r="AC2853" s="63" t="s">
        <v>1364</v>
      </c>
      <c r="AD2853" s="63" t="s">
        <v>17423</v>
      </c>
      <c r="AG2853" s="72">
        <v>8242222</v>
      </c>
      <c r="AH2853" s="1" t="s">
        <v>22071</v>
      </c>
      <c r="AI2853" s="1" t="s">
        <v>22072</v>
      </c>
    </row>
    <row r="2854" spans="21:35" x14ac:dyDescent="0.3">
      <c r="U2854" s="63">
        <v>4158</v>
      </c>
      <c r="V2854" s="63">
        <v>0</v>
      </c>
      <c r="W2854" s="63" t="s">
        <v>3968</v>
      </c>
      <c r="X2854" s="63">
        <v>16</v>
      </c>
      <c r="Y2854" s="63" t="s">
        <v>3661</v>
      </c>
      <c r="Z2854" s="63">
        <v>16305</v>
      </c>
      <c r="AA2854" s="63" t="s">
        <v>3693</v>
      </c>
      <c r="AB2854" s="63">
        <v>2</v>
      </c>
      <c r="AC2854" s="63" t="s">
        <v>1364</v>
      </c>
      <c r="AD2854" s="63" t="s">
        <v>17421</v>
      </c>
      <c r="AG2854" s="72">
        <v>8242845</v>
      </c>
      <c r="AH2854" s="1" t="s">
        <v>23311</v>
      </c>
      <c r="AI2854" s="1" t="s">
        <v>23312</v>
      </c>
    </row>
    <row r="2855" spans="21:35" x14ac:dyDescent="0.3">
      <c r="U2855" s="63">
        <v>4160</v>
      </c>
      <c r="V2855" s="63">
        <v>2</v>
      </c>
      <c r="W2855" s="63" t="s">
        <v>3969</v>
      </c>
      <c r="X2855" s="63">
        <v>8</v>
      </c>
      <c r="Y2855" s="63" t="s">
        <v>3887</v>
      </c>
      <c r="Z2855" s="63">
        <v>8301</v>
      </c>
      <c r="AA2855" s="63" t="s">
        <v>3970</v>
      </c>
      <c r="AB2855" s="63">
        <v>3</v>
      </c>
      <c r="AC2855" s="63" t="s">
        <v>1288</v>
      </c>
      <c r="AD2855" s="63" t="s">
        <v>17421</v>
      </c>
      <c r="AG2855">
        <v>8242857</v>
      </c>
      <c r="AH2855" t="s">
        <v>26837</v>
      </c>
      <c r="AI2855" t="s">
        <v>26838</v>
      </c>
    </row>
    <row r="2856" spans="21:35" x14ac:dyDescent="0.3">
      <c r="U2856" s="63">
        <v>4161</v>
      </c>
      <c r="V2856" s="63">
        <v>0</v>
      </c>
      <c r="W2856" s="63" t="s">
        <v>17560</v>
      </c>
      <c r="X2856" s="63">
        <v>8</v>
      </c>
      <c r="Y2856" s="63" t="s">
        <v>3887</v>
      </c>
      <c r="Z2856" s="63">
        <v>8301</v>
      </c>
      <c r="AA2856" s="63" t="s">
        <v>3970</v>
      </c>
      <c r="AB2856" s="63">
        <v>2</v>
      </c>
      <c r="AC2856" s="63" t="s">
        <v>1364</v>
      </c>
      <c r="AD2856" s="63" t="s">
        <v>17423</v>
      </c>
      <c r="AG2856">
        <v>8243949</v>
      </c>
      <c r="AH2856" t="s">
        <v>25487</v>
      </c>
      <c r="AI2856" t="s">
        <v>25488</v>
      </c>
    </row>
    <row r="2857" spans="21:35" x14ac:dyDescent="0.3">
      <c r="U2857" s="63">
        <v>4162</v>
      </c>
      <c r="V2857" s="63">
        <v>9</v>
      </c>
      <c r="W2857" s="63" t="s">
        <v>3971</v>
      </c>
      <c r="X2857" s="63">
        <v>8</v>
      </c>
      <c r="Y2857" s="63" t="s">
        <v>3887</v>
      </c>
      <c r="Z2857" s="63">
        <v>8301</v>
      </c>
      <c r="AA2857" s="63" t="s">
        <v>3970</v>
      </c>
      <c r="AB2857" s="63">
        <v>2</v>
      </c>
      <c r="AC2857" s="63" t="s">
        <v>1364</v>
      </c>
      <c r="AD2857" s="63" t="s">
        <v>17421</v>
      </c>
      <c r="AG2857" s="72">
        <v>8249794</v>
      </c>
      <c r="AH2857" s="1" t="s">
        <v>23253</v>
      </c>
      <c r="AI2857" s="1" t="s">
        <v>23254</v>
      </c>
    </row>
    <row r="2858" spans="21:35" x14ac:dyDescent="0.3">
      <c r="U2858" s="63">
        <v>4163</v>
      </c>
      <c r="V2858" s="63">
        <v>7</v>
      </c>
      <c r="W2858" s="63" t="s">
        <v>3972</v>
      </c>
      <c r="X2858" s="63">
        <v>8</v>
      </c>
      <c r="Y2858" s="63" t="s">
        <v>3887</v>
      </c>
      <c r="Z2858" s="63">
        <v>8301</v>
      </c>
      <c r="AA2858" s="63" t="s">
        <v>3970</v>
      </c>
      <c r="AB2858" s="63">
        <v>2</v>
      </c>
      <c r="AC2858" s="63" t="s">
        <v>1364</v>
      </c>
      <c r="AD2858" s="63" t="s">
        <v>17421</v>
      </c>
      <c r="AG2858" s="63">
        <v>8251284</v>
      </c>
      <c r="AH2858" s="63" t="s">
        <v>27520</v>
      </c>
      <c r="AI2858" s="63" t="s">
        <v>27521</v>
      </c>
    </row>
    <row r="2859" spans="21:35" x14ac:dyDescent="0.3">
      <c r="U2859" s="63">
        <v>4164</v>
      </c>
      <c r="V2859" s="63">
        <v>5</v>
      </c>
      <c r="W2859" s="63" t="s">
        <v>3973</v>
      </c>
      <c r="X2859" s="63">
        <v>8</v>
      </c>
      <c r="Y2859" s="63" t="s">
        <v>3887</v>
      </c>
      <c r="Z2859" s="63">
        <v>8301</v>
      </c>
      <c r="AA2859" s="63" t="s">
        <v>3970</v>
      </c>
      <c r="AB2859" s="63">
        <v>2</v>
      </c>
      <c r="AC2859" s="63" t="s">
        <v>1364</v>
      </c>
      <c r="AD2859" s="63" t="s">
        <v>17421</v>
      </c>
      <c r="AG2859" s="63">
        <v>8251357</v>
      </c>
      <c r="AH2859" s="63" t="s">
        <v>25255</v>
      </c>
      <c r="AI2859" s="63" t="s">
        <v>25256</v>
      </c>
    </row>
    <row r="2860" spans="21:35" x14ac:dyDescent="0.3">
      <c r="U2860" s="63">
        <v>4165</v>
      </c>
      <c r="V2860" s="63">
        <v>3</v>
      </c>
      <c r="W2860" s="63" t="s">
        <v>3974</v>
      </c>
      <c r="X2860" s="63">
        <v>8</v>
      </c>
      <c r="Y2860" s="63" t="s">
        <v>3887</v>
      </c>
      <c r="Z2860" s="63">
        <v>8301</v>
      </c>
      <c r="AA2860" s="63" t="s">
        <v>3970</v>
      </c>
      <c r="AB2860" s="63">
        <v>2</v>
      </c>
      <c r="AC2860" s="63" t="s">
        <v>1364</v>
      </c>
      <c r="AD2860" s="63" t="s">
        <v>17421</v>
      </c>
      <c r="AG2860" s="72">
        <v>8251527</v>
      </c>
      <c r="AH2860" s="1" t="s">
        <v>23721</v>
      </c>
      <c r="AI2860" s="1" t="s">
        <v>23722</v>
      </c>
    </row>
    <row r="2861" spans="21:35" x14ac:dyDescent="0.3">
      <c r="U2861" s="63">
        <v>4166</v>
      </c>
      <c r="V2861" s="63">
        <v>1</v>
      </c>
      <c r="W2861" s="63" t="s">
        <v>3975</v>
      </c>
      <c r="X2861" s="63">
        <v>8</v>
      </c>
      <c r="Y2861" s="63" t="s">
        <v>3887</v>
      </c>
      <c r="Z2861" s="63">
        <v>8301</v>
      </c>
      <c r="AA2861" s="63" t="s">
        <v>3970</v>
      </c>
      <c r="AB2861" s="63">
        <v>2</v>
      </c>
      <c r="AC2861" s="63" t="s">
        <v>1364</v>
      </c>
      <c r="AD2861" s="63" t="s">
        <v>17421</v>
      </c>
      <c r="AG2861" s="72">
        <v>8251849</v>
      </c>
      <c r="AH2861" s="1" t="s">
        <v>22253</v>
      </c>
      <c r="AI2861" s="1" t="s">
        <v>22254</v>
      </c>
    </row>
    <row r="2862" spans="21:35" x14ac:dyDescent="0.3">
      <c r="U2862" s="63">
        <v>4168</v>
      </c>
      <c r="V2862" s="63">
        <v>8</v>
      </c>
      <c r="W2862" s="63" t="s">
        <v>3976</v>
      </c>
      <c r="X2862" s="63">
        <v>8</v>
      </c>
      <c r="Y2862" s="63" t="s">
        <v>3887</v>
      </c>
      <c r="Z2862" s="63">
        <v>8301</v>
      </c>
      <c r="AA2862" s="63" t="s">
        <v>3970</v>
      </c>
      <c r="AB2862" s="63">
        <v>2</v>
      </c>
      <c r="AC2862" s="63" t="s">
        <v>1364</v>
      </c>
      <c r="AD2862" s="63" t="s">
        <v>17421</v>
      </c>
      <c r="AG2862" s="72">
        <v>8252620</v>
      </c>
      <c r="AH2862" s="1" t="s">
        <v>23015</v>
      </c>
      <c r="AI2862" s="1" t="s">
        <v>23016</v>
      </c>
    </row>
    <row r="2863" spans="21:35" x14ac:dyDescent="0.3">
      <c r="U2863" s="63">
        <v>4169</v>
      </c>
      <c r="V2863" s="63">
        <v>6</v>
      </c>
      <c r="W2863" s="63" t="s">
        <v>1469</v>
      </c>
      <c r="X2863" s="63">
        <v>8</v>
      </c>
      <c r="Y2863" s="63" t="s">
        <v>3887</v>
      </c>
      <c r="Z2863" s="63">
        <v>8301</v>
      </c>
      <c r="AA2863" s="63" t="s">
        <v>3970</v>
      </c>
      <c r="AB2863" s="63">
        <v>2</v>
      </c>
      <c r="AC2863" s="63" t="s">
        <v>1364</v>
      </c>
      <c r="AD2863" s="63" t="s">
        <v>17421</v>
      </c>
      <c r="AG2863" s="63">
        <v>8253086</v>
      </c>
      <c r="AH2863" s="63" t="s">
        <v>26981</v>
      </c>
      <c r="AI2863" s="63" t="s">
        <v>26982</v>
      </c>
    </row>
    <row r="2864" spans="21:35" x14ac:dyDescent="0.3">
      <c r="U2864" s="63">
        <v>4171</v>
      </c>
      <c r="V2864" s="63">
        <v>8</v>
      </c>
      <c r="W2864" s="63" t="s">
        <v>3977</v>
      </c>
      <c r="X2864" s="63">
        <v>8</v>
      </c>
      <c r="Y2864" s="63" t="s">
        <v>3887</v>
      </c>
      <c r="Z2864" s="63">
        <v>8301</v>
      </c>
      <c r="AA2864" s="63" t="s">
        <v>3970</v>
      </c>
      <c r="AB2864" s="63">
        <v>2</v>
      </c>
      <c r="AC2864" s="63" t="s">
        <v>1364</v>
      </c>
      <c r="AD2864" s="63" t="s">
        <v>17421</v>
      </c>
      <c r="AG2864" s="72">
        <v>8253752</v>
      </c>
      <c r="AH2864" s="1" t="s">
        <v>22961</v>
      </c>
      <c r="AI2864" s="1" t="s">
        <v>22962</v>
      </c>
    </row>
    <row r="2865" spans="21:35" x14ac:dyDescent="0.3">
      <c r="U2865" s="63">
        <v>4172</v>
      </c>
      <c r="V2865" s="63">
        <v>6</v>
      </c>
      <c r="W2865" s="63" t="s">
        <v>3978</v>
      </c>
      <c r="X2865" s="63">
        <v>8</v>
      </c>
      <c r="Y2865" s="63" t="s">
        <v>3887</v>
      </c>
      <c r="Z2865" s="63">
        <v>8301</v>
      </c>
      <c r="AA2865" s="63" t="s">
        <v>3970</v>
      </c>
      <c r="AB2865" s="63">
        <v>2</v>
      </c>
      <c r="AC2865" s="63" t="s">
        <v>1364</v>
      </c>
      <c r="AD2865" s="63" t="s">
        <v>17421</v>
      </c>
      <c r="AG2865" s="63">
        <v>8253762</v>
      </c>
      <c r="AH2865" s="63" t="s">
        <v>25959</v>
      </c>
      <c r="AI2865" s="63" t="s">
        <v>25960</v>
      </c>
    </row>
    <row r="2866" spans="21:35" x14ac:dyDescent="0.3">
      <c r="U2866" s="63">
        <v>4173</v>
      </c>
      <c r="V2866" s="63">
        <v>4</v>
      </c>
      <c r="W2866" s="63" t="s">
        <v>3979</v>
      </c>
      <c r="X2866" s="63">
        <v>8</v>
      </c>
      <c r="Y2866" s="63" t="s">
        <v>3887</v>
      </c>
      <c r="Z2866" s="63">
        <v>8301</v>
      </c>
      <c r="AA2866" s="63" t="s">
        <v>3970</v>
      </c>
      <c r="AB2866" s="63">
        <v>2</v>
      </c>
      <c r="AC2866" s="63" t="s">
        <v>1364</v>
      </c>
      <c r="AD2866" s="63" t="s">
        <v>17421</v>
      </c>
      <c r="AG2866">
        <v>8253787</v>
      </c>
      <c r="AH2866" t="s">
        <v>26279</v>
      </c>
      <c r="AI2866" t="s">
        <v>26280</v>
      </c>
    </row>
    <row r="2867" spans="21:35" x14ac:dyDescent="0.3">
      <c r="U2867" s="63">
        <v>4174</v>
      </c>
      <c r="V2867" s="63">
        <v>2</v>
      </c>
      <c r="W2867" s="63" t="s">
        <v>3980</v>
      </c>
      <c r="X2867" s="63">
        <v>8</v>
      </c>
      <c r="Y2867" s="63" t="s">
        <v>3887</v>
      </c>
      <c r="Z2867" s="63">
        <v>8301</v>
      </c>
      <c r="AA2867" s="63" t="s">
        <v>3970</v>
      </c>
      <c r="AB2867" s="63">
        <v>2</v>
      </c>
      <c r="AC2867" s="63" t="s">
        <v>1364</v>
      </c>
      <c r="AD2867" s="63" t="s">
        <v>17421</v>
      </c>
      <c r="AG2867" s="72">
        <v>8253802</v>
      </c>
      <c r="AH2867" s="1" t="s">
        <v>24495</v>
      </c>
      <c r="AI2867" s="1" t="s">
        <v>24496</v>
      </c>
    </row>
    <row r="2868" spans="21:35" x14ac:dyDescent="0.3">
      <c r="U2868" s="63">
        <v>4175</v>
      </c>
      <c r="V2868" s="63">
        <v>0</v>
      </c>
      <c r="W2868" s="63" t="s">
        <v>3981</v>
      </c>
      <c r="X2868" s="63">
        <v>8</v>
      </c>
      <c r="Y2868" s="63" t="s">
        <v>3887</v>
      </c>
      <c r="Z2868" s="63">
        <v>8301</v>
      </c>
      <c r="AA2868" s="63" t="s">
        <v>3970</v>
      </c>
      <c r="AB2868" s="63">
        <v>2</v>
      </c>
      <c r="AC2868" s="63" t="s">
        <v>1364</v>
      </c>
      <c r="AD2868" s="63" t="s">
        <v>17421</v>
      </c>
      <c r="AG2868" s="72">
        <v>8253971</v>
      </c>
      <c r="AH2868" s="1" t="s">
        <v>24229</v>
      </c>
      <c r="AI2868" s="1" t="s">
        <v>24230</v>
      </c>
    </row>
    <row r="2869" spans="21:35" x14ac:dyDescent="0.3">
      <c r="U2869" s="63">
        <v>4176</v>
      </c>
      <c r="V2869" s="63">
        <v>9</v>
      </c>
      <c r="W2869" s="63" t="s">
        <v>3982</v>
      </c>
      <c r="X2869" s="63">
        <v>8</v>
      </c>
      <c r="Y2869" s="63" t="s">
        <v>3887</v>
      </c>
      <c r="Z2869" s="63">
        <v>8301</v>
      </c>
      <c r="AA2869" s="63" t="s">
        <v>3970</v>
      </c>
      <c r="AB2869" s="63">
        <v>2</v>
      </c>
      <c r="AC2869" s="63" t="s">
        <v>1364</v>
      </c>
      <c r="AD2869" s="63" t="s">
        <v>17421</v>
      </c>
      <c r="AG2869" s="72">
        <v>8254032</v>
      </c>
      <c r="AH2869" s="1" t="s">
        <v>24333</v>
      </c>
      <c r="AI2869" s="1" t="s">
        <v>24334</v>
      </c>
    </row>
    <row r="2870" spans="21:35" x14ac:dyDescent="0.3">
      <c r="U2870" s="63">
        <v>4177</v>
      </c>
      <c r="V2870" s="63">
        <v>7</v>
      </c>
      <c r="W2870" s="63" t="s">
        <v>3983</v>
      </c>
      <c r="X2870" s="63">
        <v>8</v>
      </c>
      <c r="Y2870" s="63" t="s">
        <v>3887</v>
      </c>
      <c r="Z2870" s="63">
        <v>8301</v>
      </c>
      <c r="AA2870" s="63" t="s">
        <v>3970</v>
      </c>
      <c r="AB2870" s="63">
        <v>2</v>
      </c>
      <c r="AC2870" s="63" t="s">
        <v>1364</v>
      </c>
      <c r="AD2870" s="63" t="s">
        <v>17421</v>
      </c>
      <c r="AG2870" s="63">
        <v>8256580</v>
      </c>
      <c r="AH2870" s="63" t="s">
        <v>26433</v>
      </c>
      <c r="AI2870" s="63" t="s">
        <v>26434</v>
      </c>
    </row>
    <row r="2871" spans="21:35" x14ac:dyDescent="0.3">
      <c r="U2871" s="63">
        <v>4179</v>
      </c>
      <c r="V2871" s="63">
        <v>3</v>
      </c>
      <c r="W2871" s="63" t="s">
        <v>3984</v>
      </c>
      <c r="X2871" s="63">
        <v>8</v>
      </c>
      <c r="Y2871" s="63" t="s">
        <v>3887</v>
      </c>
      <c r="Z2871" s="63">
        <v>8301</v>
      </c>
      <c r="AA2871" s="63" t="s">
        <v>3970</v>
      </c>
      <c r="AB2871" s="63">
        <v>2</v>
      </c>
      <c r="AC2871" s="63" t="s">
        <v>1364</v>
      </c>
      <c r="AD2871" s="63" t="s">
        <v>17421</v>
      </c>
      <c r="AG2871" s="63">
        <v>8258081</v>
      </c>
      <c r="AH2871" s="63" t="s">
        <v>27650</v>
      </c>
      <c r="AI2871" s="63" t="s">
        <v>27651</v>
      </c>
    </row>
    <row r="2872" spans="21:35" x14ac:dyDescent="0.3">
      <c r="U2872" s="63">
        <v>4180</v>
      </c>
      <c r="V2872" s="63">
        <v>7</v>
      </c>
      <c r="W2872" s="63" t="s">
        <v>3153</v>
      </c>
      <c r="X2872" s="63">
        <v>8</v>
      </c>
      <c r="Y2872" s="63" t="s">
        <v>3887</v>
      </c>
      <c r="Z2872" s="63">
        <v>8301</v>
      </c>
      <c r="AA2872" s="63" t="s">
        <v>3970</v>
      </c>
      <c r="AB2872" s="63">
        <v>2</v>
      </c>
      <c r="AC2872" s="63" t="s">
        <v>1364</v>
      </c>
      <c r="AD2872" s="63" t="s">
        <v>17421</v>
      </c>
      <c r="AG2872" s="72">
        <v>8258156</v>
      </c>
      <c r="AH2872" s="1" t="s">
        <v>21927</v>
      </c>
      <c r="AI2872" s="1" t="s">
        <v>21928</v>
      </c>
    </row>
    <row r="2873" spans="21:35" x14ac:dyDescent="0.3">
      <c r="U2873" s="63">
        <v>4181</v>
      </c>
      <c r="V2873" s="63">
        <v>5</v>
      </c>
      <c r="W2873" s="63" t="s">
        <v>3985</v>
      </c>
      <c r="X2873" s="63">
        <v>8</v>
      </c>
      <c r="Y2873" s="63" t="s">
        <v>3887</v>
      </c>
      <c r="Z2873" s="63">
        <v>8301</v>
      </c>
      <c r="AA2873" s="63" t="s">
        <v>3970</v>
      </c>
      <c r="AB2873" s="63">
        <v>2</v>
      </c>
      <c r="AC2873" s="63" t="s">
        <v>1364</v>
      </c>
      <c r="AD2873" s="63" t="s">
        <v>17421</v>
      </c>
      <c r="AG2873" s="72">
        <v>8258582</v>
      </c>
      <c r="AH2873" s="1" t="s">
        <v>21755</v>
      </c>
      <c r="AI2873" s="1" t="s">
        <v>21756</v>
      </c>
    </row>
    <row r="2874" spans="21:35" x14ac:dyDescent="0.3">
      <c r="U2874" s="63">
        <v>4183</v>
      </c>
      <c r="V2874" s="63">
        <v>1</v>
      </c>
      <c r="W2874" s="63" t="s">
        <v>1430</v>
      </c>
      <c r="X2874" s="63">
        <v>8</v>
      </c>
      <c r="Y2874" s="63" t="s">
        <v>3887</v>
      </c>
      <c r="Z2874" s="63">
        <v>8301</v>
      </c>
      <c r="AA2874" s="63" t="s">
        <v>3970</v>
      </c>
      <c r="AB2874" s="63">
        <v>2</v>
      </c>
      <c r="AC2874" s="63" t="s">
        <v>1364</v>
      </c>
      <c r="AD2874" s="63" t="s">
        <v>17421</v>
      </c>
      <c r="AG2874" s="72">
        <v>8258623</v>
      </c>
      <c r="AH2874" s="1" t="s">
        <v>21853</v>
      </c>
      <c r="AI2874" s="1" t="s">
        <v>21854</v>
      </c>
    </row>
    <row r="2875" spans="21:35" x14ac:dyDescent="0.3">
      <c r="U2875" s="63">
        <v>4185</v>
      </c>
      <c r="V2875" s="63">
        <v>8</v>
      </c>
      <c r="W2875" s="63" t="s">
        <v>3986</v>
      </c>
      <c r="X2875" s="63">
        <v>8</v>
      </c>
      <c r="Y2875" s="63" t="s">
        <v>3887</v>
      </c>
      <c r="Z2875" s="63">
        <v>8301</v>
      </c>
      <c r="AA2875" s="63" t="s">
        <v>3970</v>
      </c>
      <c r="AB2875" s="63">
        <v>2</v>
      </c>
      <c r="AC2875" s="63" t="s">
        <v>1364</v>
      </c>
      <c r="AD2875" s="63" t="s">
        <v>17421</v>
      </c>
      <c r="AG2875" s="72">
        <v>8258919</v>
      </c>
      <c r="AH2875" s="1" t="s">
        <v>24463</v>
      </c>
      <c r="AI2875" s="1" t="s">
        <v>24464</v>
      </c>
    </row>
    <row r="2876" spans="21:35" x14ac:dyDescent="0.3">
      <c r="U2876" s="63">
        <v>4186</v>
      </c>
      <c r="V2876" s="63">
        <v>6</v>
      </c>
      <c r="W2876" s="63" t="s">
        <v>3987</v>
      </c>
      <c r="X2876" s="63">
        <v>8</v>
      </c>
      <c r="Y2876" s="63" t="s">
        <v>3887</v>
      </c>
      <c r="Z2876" s="63">
        <v>8301</v>
      </c>
      <c r="AA2876" s="63" t="s">
        <v>3970</v>
      </c>
      <c r="AB2876" s="63">
        <v>2</v>
      </c>
      <c r="AC2876" s="63" t="s">
        <v>1364</v>
      </c>
      <c r="AD2876" s="63" t="s">
        <v>17421</v>
      </c>
      <c r="AG2876">
        <v>8261431</v>
      </c>
      <c r="AH2876" t="s">
        <v>25571</v>
      </c>
      <c r="AI2876" t="s">
        <v>25572</v>
      </c>
    </row>
    <row r="2877" spans="21:35" x14ac:dyDescent="0.3">
      <c r="U2877" s="63">
        <v>4187</v>
      </c>
      <c r="V2877" s="63">
        <v>4</v>
      </c>
      <c r="W2877" s="63" t="s">
        <v>3988</v>
      </c>
      <c r="X2877" s="63">
        <v>8</v>
      </c>
      <c r="Y2877" s="63" t="s">
        <v>3887</v>
      </c>
      <c r="Z2877" s="63">
        <v>8301</v>
      </c>
      <c r="AA2877" s="63" t="s">
        <v>3970</v>
      </c>
      <c r="AB2877" s="63">
        <v>2</v>
      </c>
      <c r="AC2877" s="63" t="s">
        <v>1364</v>
      </c>
      <c r="AD2877" s="63" t="s">
        <v>17421</v>
      </c>
      <c r="AG2877" s="63">
        <v>8261725</v>
      </c>
      <c r="AH2877" s="63" t="s">
        <v>26051</v>
      </c>
      <c r="AI2877" s="63" t="s">
        <v>26052</v>
      </c>
    </row>
    <row r="2878" spans="21:35" x14ac:dyDescent="0.3">
      <c r="U2878" s="63">
        <v>4188</v>
      </c>
      <c r="V2878" s="63">
        <v>2</v>
      </c>
      <c r="W2878" s="63" t="s">
        <v>2898</v>
      </c>
      <c r="X2878" s="63">
        <v>8</v>
      </c>
      <c r="Y2878" s="63" t="s">
        <v>3887</v>
      </c>
      <c r="Z2878" s="63">
        <v>8301</v>
      </c>
      <c r="AA2878" s="63" t="s">
        <v>3970</v>
      </c>
      <c r="AB2878" s="63">
        <v>2</v>
      </c>
      <c r="AC2878" s="63" t="s">
        <v>1364</v>
      </c>
      <c r="AD2878" s="63" t="s">
        <v>17421</v>
      </c>
      <c r="AG2878" s="72">
        <v>8263322</v>
      </c>
      <c r="AH2878" s="1" t="s">
        <v>24293</v>
      </c>
      <c r="AI2878" s="1" t="s">
        <v>24294</v>
      </c>
    </row>
    <row r="2879" spans="21:35" x14ac:dyDescent="0.3">
      <c r="U2879" s="63">
        <v>4189</v>
      </c>
      <c r="V2879" s="63">
        <v>0</v>
      </c>
      <c r="W2879" s="63" t="s">
        <v>3989</v>
      </c>
      <c r="X2879" s="63">
        <v>8</v>
      </c>
      <c r="Y2879" s="63" t="s">
        <v>3887</v>
      </c>
      <c r="Z2879" s="63">
        <v>8301</v>
      </c>
      <c r="AA2879" s="63" t="s">
        <v>3970</v>
      </c>
      <c r="AB2879" s="63">
        <v>2</v>
      </c>
      <c r="AC2879" s="63" t="s">
        <v>1364</v>
      </c>
      <c r="AD2879" s="63" t="s">
        <v>17421</v>
      </c>
      <c r="AG2879" s="72">
        <v>8263565</v>
      </c>
      <c r="AH2879" s="1" t="s">
        <v>24503</v>
      </c>
      <c r="AI2879" s="1" t="s">
        <v>24504</v>
      </c>
    </row>
    <row r="2880" spans="21:35" x14ac:dyDescent="0.3">
      <c r="U2880" s="63">
        <v>4190</v>
      </c>
      <c r="V2880" s="63">
        <v>4</v>
      </c>
      <c r="W2880" s="63" t="s">
        <v>3990</v>
      </c>
      <c r="X2880" s="63">
        <v>8</v>
      </c>
      <c r="Y2880" s="63" t="s">
        <v>3887</v>
      </c>
      <c r="Z2880" s="63">
        <v>8301</v>
      </c>
      <c r="AA2880" s="63" t="s">
        <v>3970</v>
      </c>
      <c r="AB2880" s="63">
        <v>2</v>
      </c>
      <c r="AC2880" s="63" t="s">
        <v>1364</v>
      </c>
      <c r="AD2880" s="63" t="s">
        <v>17421</v>
      </c>
      <c r="AG2880">
        <v>8263703</v>
      </c>
      <c r="AH2880" t="s">
        <v>25069</v>
      </c>
      <c r="AI2880" t="s">
        <v>25070</v>
      </c>
    </row>
    <row r="2881" spans="21:35" x14ac:dyDescent="0.3">
      <c r="U2881" s="63">
        <v>4191</v>
      </c>
      <c r="V2881" s="63">
        <v>2</v>
      </c>
      <c r="W2881" s="63" t="s">
        <v>3991</v>
      </c>
      <c r="X2881" s="63">
        <v>8</v>
      </c>
      <c r="Y2881" s="63" t="s">
        <v>3887</v>
      </c>
      <c r="Z2881" s="63">
        <v>8301</v>
      </c>
      <c r="AA2881" s="63" t="s">
        <v>3970</v>
      </c>
      <c r="AB2881" s="63">
        <v>2</v>
      </c>
      <c r="AC2881" s="63" t="s">
        <v>1364</v>
      </c>
      <c r="AD2881" s="63" t="s">
        <v>17421</v>
      </c>
      <c r="AG2881" s="63">
        <v>8264719</v>
      </c>
      <c r="AH2881" s="63" t="s">
        <v>26331</v>
      </c>
      <c r="AI2881" s="63" t="s">
        <v>26332</v>
      </c>
    </row>
    <row r="2882" spans="21:35" x14ac:dyDescent="0.3">
      <c r="U2882" s="63">
        <v>4192</v>
      </c>
      <c r="V2882" s="63">
        <v>0</v>
      </c>
      <c r="W2882" s="63" t="s">
        <v>17561</v>
      </c>
      <c r="X2882" s="63">
        <v>8</v>
      </c>
      <c r="Y2882" s="63" t="s">
        <v>3887</v>
      </c>
      <c r="Z2882" s="63">
        <v>8301</v>
      </c>
      <c r="AA2882" s="63" t="s">
        <v>3970</v>
      </c>
      <c r="AB2882" s="63">
        <v>2</v>
      </c>
      <c r="AC2882" s="63" t="s">
        <v>1364</v>
      </c>
      <c r="AD2882" s="63" t="s">
        <v>17423</v>
      </c>
      <c r="AG2882" s="72">
        <v>8264972</v>
      </c>
      <c r="AH2882" s="1" t="s">
        <v>24573</v>
      </c>
      <c r="AI2882" s="1" t="s">
        <v>24574</v>
      </c>
    </row>
    <row r="2883" spans="21:35" x14ac:dyDescent="0.3">
      <c r="U2883" s="63">
        <v>4193</v>
      </c>
      <c r="V2883" s="63">
        <v>9</v>
      </c>
      <c r="W2883" s="63" t="s">
        <v>3992</v>
      </c>
      <c r="X2883" s="63">
        <v>8</v>
      </c>
      <c r="Y2883" s="63" t="s">
        <v>3887</v>
      </c>
      <c r="Z2883" s="63">
        <v>8301</v>
      </c>
      <c r="AA2883" s="63" t="s">
        <v>3970</v>
      </c>
      <c r="AB2883" s="63">
        <v>2</v>
      </c>
      <c r="AC2883" s="63" t="s">
        <v>1364</v>
      </c>
      <c r="AD2883" s="63" t="s">
        <v>17421</v>
      </c>
      <c r="AG2883">
        <v>8265101</v>
      </c>
      <c r="AH2883" t="s">
        <v>28290</v>
      </c>
      <c r="AI2883" t="s">
        <v>28291</v>
      </c>
    </row>
    <row r="2884" spans="21:35" x14ac:dyDescent="0.3">
      <c r="U2884" s="63">
        <v>4194</v>
      </c>
      <c r="V2884" s="63">
        <v>7</v>
      </c>
      <c r="W2884" s="63" t="s">
        <v>2549</v>
      </c>
      <c r="X2884" s="63">
        <v>8</v>
      </c>
      <c r="Y2884" s="63" t="s">
        <v>3887</v>
      </c>
      <c r="Z2884" s="63">
        <v>8301</v>
      </c>
      <c r="AA2884" s="63" t="s">
        <v>3970</v>
      </c>
      <c r="AB2884" s="63">
        <v>2</v>
      </c>
      <c r="AC2884" s="63" t="s">
        <v>1364</v>
      </c>
      <c r="AD2884" s="63" t="s">
        <v>17421</v>
      </c>
      <c r="AG2884" s="63">
        <v>8265182</v>
      </c>
      <c r="AH2884" s="63" t="s">
        <v>25711</v>
      </c>
      <c r="AI2884" s="63" t="s">
        <v>25712</v>
      </c>
    </row>
    <row r="2885" spans="21:35" x14ac:dyDescent="0.3">
      <c r="U2885" s="63">
        <v>4195</v>
      </c>
      <c r="V2885" s="63">
        <v>5</v>
      </c>
      <c r="W2885" s="63" t="s">
        <v>3993</v>
      </c>
      <c r="X2885" s="63">
        <v>8</v>
      </c>
      <c r="Y2885" s="63" t="s">
        <v>3887</v>
      </c>
      <c r="Z2885" s="63">
        <v>8301</v>
      </c>
      <c r="AA2885" s="63" t="s">
        <v>3970</v>
      </c>
      <c r="AB2885" s="63">
        <v>2</v>
      </c>
      <c r="AC2885" s="63" t="s">
        <v>1364</v>
      </c>
      <c r="AD2885" s="63" t="s">
        <v>17421</v>
      </c>
      <c r="AG2885" s="63">
        <v>8265649</v>
      </c>
      <c r="AH2885" s="63" t="s">
        <v>26203</v>
      </c>
      <c r="AI2885" s="63" t="s">
        <v>26204</v>
      </c>
    </row>
    <row r="2886" spans="21:35" x14ac:dyDescent="0.3">
      <c r="U2886" s="63">
        <v>4196</v>
      </c>
      <c r="V2886" s="63">
        <v>3</v>
      </c>
      <c r="W2886" s="63" t="s">
        <v>17562</v>
      </c>
      <c r="X2886" s="63">
        <v>8</v>
      </c>
      <c r="Y2886" s="63" t="s">
        <v>3887</v>
      </c>
      <c r="Z2886" s="63">
        <v>8301</v>
      </c>
      <c r="AA2886" s="63" t="s">
        <v>3970</v>
      </c>
      <c r="AB2886" s="63">
        <v>2</v>
      </c>
      <c r="AC2886" s="63" t="s">
        <v>1364</v>
      </c>
      <c r="AD2886" s="63" t="s">
        <v>17423</v>
      </c>
      <c r="AG2886" s="63">
        <v>8266126</v>
      </c>
      <c r="AH2886" s="63" t="s">
        <v>25741</v>
      </c>
      <c r="AI2886" s="63" t="s">
        <v>25742</v>
      </c>
    </row>
    <row r="2887" spans="21:35" x14ac:dyDescent="0.3">
      <c r="U2887" s="63">
        <v>4197</v>
      </c>
      <c r="V2887" s="63">
        <v>1</v>
      </c>
      <c r="W2887" s="63" t="s">
        <v>3994</v>
      </c>
      <c r="X2887" s="63">
        <v>8</v>
      </c>
      <c r="Y2887" s="63" t="s">
        <v>3887</v>
      </c>
      <c r="Z2887" s="63">
        <v>8301</v>
      </c>
      <c r="AA2887" s="63" t="s">
        <v>3970</v>
      </c>
      <c r="AB2887" s="63">
        <v>2</v>
      </c>
      <c r="AC2887" s="63" t="s">
        <v>1364</v>
      </c>
      <c r="AD2887" s="63" t="s">
        <v>17421</v>
      </c>
      <c r="AG2887">
        <v>8266656</v>
      </c>
      <c r="AH2887" t="s">
        <v>25583</v>
      </c>
      <c r="AI2887" t="s">
        <v>25584</v>
      </c>
    </row>
    <row r="2888" spans="21:35" x14ac:dyDescent="0.3">
      <c r="U2888" s="63">
        <v>4199</v>
      </c>
      <c r="V2888" s="63">
        <v>8</v>
      </c>
      <c r="W2888" s="63" t="s">
        <v>3995</v>
      </c>
      <c r="X2888" s="63">
        <v>8</v>
      </c>
      <c r="Y2888" s="63" t="s">
        <v>3887</v>
      </c>
      <c r="Z2888" s="63">
        <v>8301</v>
      </c>
      <c r="AA2888" s="63" t="s">
        <v>3970</v>
      </c>
      <c r="AB2888" s="63">
        <v>2</v>
      </c>
      <c r="AC2888" s="63" t="s">
        <v>1364</v>
      </c>
      <c r="AD2888" s="63" t="s">
        <v>17421</v>
      </c>
      <c r="AG2888" s="72">
        <v>8268472</v>
      </c>
      <c r="AH2888" s="1" t="s">
        <v>24299</v>
      </c>
      <c r="AI2888" s="1" t="s">
        <v>24300</v>
      </c>
    </row>
    <row r="2889" spans="21:35" x14ac:dyDescent="0.3">
      <c r="U2889" s="63">
        <v>4200</v>
      </c>
      <c r="V2889" s="63">
        <v>5</v>
      </c>
      <c r="W2889" s="63" t="s">
        <v>3996</v>
      </c>
      <c r="X2889" s="63">
        <v>8</v>
      </c>
      <c r="Y2889" s="63" t="s">
        <v>3887</v>
      </c>
      <c r="Z2889" s="63">
        <v>8301</v>
      </c>
      <c r="AA2889" s="63" t="s">
        <v>3970</v>
      </c>
      <c r="AB2889" s="63">
        <v>2</v>
      </c>
      <c r="AC2889" s="63" t="s">
        <v>1364</v>
      </c>
      <c r="AD2889" s="63" t="s">
        <v>17421</v>
      </c>
      <c r="AG2889" s="72">
        <v>8270386</v>
      </c>
      <c r="AH2889" s="1" t="s">
        <v>23037</v>
      </c>
      <c r="AI2889" s="1" t="s">
        <v>23038</v>
      </c>
    </row>
    <row r="2890" spans="21:35" x14ac:dyDescent="0.3">
      <c r="U2890" s="63">
        <v>4201</v>
      </c>
      <c r="V2890" s="63">
        <v>3</v>
      </c>
      <c r="W2890" s="63" t="s">
        <v>3997</v>
      </c>
      <c r="X2890" s="63">
        <v>8</v>
      </c>
      <c r="Y2890" s="63" t="s">
        <v>3887</v>
      </c>
      <c r="Z2890" s="63">
        <v>8301</v>
      </c>
      <c r="AA2890" s="63" t="s">
        <v>3970</v>
      </c>
      <c r="AB2890" s="63">
        <v>2</v>
      </c>
      <c r="AC2890" s="63" t="s">
        <v>1364</v>
      </c>
      <c r="AD2890" s="63" t="s">
        <v>17421</v>
      </c>
      <c r="AG2890" s="72">
        <v>8270963</v>
      </c>
      <c r="AH2890" s="1" t="s">
        <v>21739</v>
      </c>
      <c r="AI2890" s="1" t="s">
        <v>21740</v>
      </c>
    </row>
    <row r="2891" spans="21:35" x14ac:dyDescent="0.3">
      <c r="U2891" s="63">
        <v>4202</v>
      </c>
      <c r="V2891" s="63">
        <v>1</v>
      </c>
      <c r="W2891" s="63" t="s">
        <v>3998</v>
      </c>
      <c r="X2891" s="63">
        <v>8</v>
      </c>
      <c r="Y2891" s="63" t="s">
        <v>3887</v>
      </c>
      <c r="Z2891" s="63">
        <v>8301</v>
      </c>
      <c r="AA2891" s="63" t="s">
        <v>3970</v>
      </c>
      <c r="AB2891" s="63">
        <v>2</v>
      </c>
      <c r="AC2891" s="63" t="s">
        <v>1364</v>
      </c>
      <c r="AD2891" s="63" t="s">
        <v>17421</v>
      </c>
      <c r="AG2891" s="63">
        <v>8271121</v>
      </c>
      <c r="AH2891" s="63" t="s">
        <v>27027</v>
      </c>
      <c r="AI2891" s="63" t="s">
        <v>27028</v>
      </c>
    </row>
    <row r="2892" spans="21:35" x14ac:dyDescent="0.3">
      <c r="U2892" s="63">
        <v>4204</v>
      </c>
      <c r="V2892" s="63">
        <v>8</v>
      </c>
      <c r="W2892" s="63" t="s">
        <v>3999</v>
      </c>
      <c r="X2892" s="63">
        <v>8</v>
      </c>
      <c r="Y2892" s="63" t="s">
        <v>3887</v>
      </c>
      <c r="Z2892" s="63">
        <v>8301</v>
      </c>
      <c r="AA2892" s="63" t="s">
        <v>3970</v>
      </c>
      <c r="AB2892" s="63">
        <v>2</v>
      </c>
      <c r="AC2892" s="63" t="s">
        <v>1364</v>
      </c>
      <c r="AD2892" s="63" t="s">
        <v>17421</v>
      </c>
      <c r="AG2892" s="72">
        <v>8271232</v>
      </c>
      <c r="AH2892" s="1" t="s">
        <v>23341</v>
      </c>
      <c r="AI2892" s="1" t="s">
        <v>23342</v>
      </c>
    </row>
    <row r="2893" spans="21:35" x14ac:dyDescent="0.3">
      <c r="U2893" s="63">
        <v>4205</v>
      </c>
      <c r="V2893" s="63">
        <v>6</v>
      </c>
      <c r="W2893" s="63" t="s">
        <v>2383</v>
      </c>
      <c r="X2893" s="63">
        <v>8</v>
      </c>
      <c r="Y2893" s="63" t="s">
        <v>3887</v>
      </c>
      <c r="Z2893" s="63">
        <v>8301</v>
      </c>
      <c r="AA2893" s="63" t="s">
        <v>3970</v>
      </c>
      <c r="AB2893" s="63">
        <v>2</v>
      </c>
      <c r="AC2893" s="63" t="s">
        <v>1364</v>
      </c>
      <c r="AD2893" s="63" t="s">
        <v>17421</v>
      </c>
      <c r="AG2893" s="72">
        <v>8271355</v>
      </c>
      <c r="AH2893" s="1" t="s">
        <v>23061</v>
      </c>
      <c r="AI2893" s="1" t="s">
        <v>23062</v>
      </c>
    </row>
    <row r="2894" spans="21:35" x14ac:dyDescent="0.3">
      <c r="U2894" s="63">
        <v>4206</v>
      </c>
      <c r="V2894" s="63">
        <v>4</v>
      </c>
      <c r="W2894" s="63" t="s">
        <v>17563</v>
      </c>
      <c r="X2894" s="63">
        <v>8</v>
      </c>
      <c r="Y2894" s="63" t="s">
        <v>3887</v>
      </c>
      <c r="Z2894" s="63">
        <v>8301</v>
      </c>
      <c r="AA2894" s="63" t="s">
        <v>3970</v>
      </c>
      <c r="AB2894" s="63">
        <v>2</v>
      </c>
      <c r="AC2894" s="63" t="s">
        <v>1364</v>
      </c>
      <c r="AD2894" s="63" t="s">
        <v>17423</v>
      </c>
      <c r="AG2894" s="72">
        <v>8272008</v>
      </c>
      <c r="AH2894" s="1" t="s">
        <v>22985</v>
      </c>
      <c r="AI2894" s="1" t="s">
        <v>22986</v>
      </c>
    </row>
    <row r="2895" spans="21:35" x14ac:dyDescent="0.3">
      <c r="U2895" s="63">
        <v>4207</v>
      </c>
      <c r="V2895" s="63">
        <v>2</v>
      </c>
      <c r="W2895" s="63" t="s">
        <v>4000</v>
      </c>
      <c r="X2895" s="63">
        <v>8</v>
      </c>
      <c r="Y2895" s="63" t="s">
        <v>3887</v>
      </c>
      <c r="Z2895" s="63">
        <v>8301</v>
      </c>
      <c r="AA2895" s="63" t="s">
        <v>3970</v>
      </c>
      <c r="AB2895" s="63">
        <v>2</v>
      </c>
      <c r="AC2895" s="63" t="s">
        <v>1364</v>
      </c>
      <c r="AD2895" s="63" t="s">
        <v>17421</v>
      </c>
      <c r="AG2895" s="63">
        <v>8272053</v>
      </c>
      <c r="AH2895" s="63" t="s">
        <v>27680</v>
      </c>
      <c r="AI2895" s="63" t="s">
        <v>27681</v>
      </c>
    </row>
    <row r="2896" spans="21:35" x14ac:dyDescent="0.3">
      <c r="U2896" s="63">
        <v>4210</v>
      </c>
      <c r="V2896" s="63">
        <v>2</v>
      </c>
      <c r="W2896" s="63" t="s">
        <v>4001</v>
      </c>
      <c r="X2896" s="63">
        <v>8</v>
      </c>
      <c r="Y2896" s="63" t="s">
        <v>3887</v>
      </c>
      <c r="Z2896" s="63">
        <v>8301</v>
      </c>
      <c r="AA2896" s="63" t="s">
        <v>3970</v>
      </c>
      <c r="AB2896" s="63">
        <v>2</v>
      </c>
      <c r="AC2896" s="63" t="s">
        <v>1364</v>
      </c>
      <c r="AD2896" s="63" t="s">
        <v>17421</v>
      </c>
      <c r="AG2896" s="63">
        <v>8272173</v>
      </c>
      <c r="AH2896" s="63" t="s">
        <v>27972</v>
      </c>
      <c r="AI2896" s="63" t="s">
        <v>27973</v>
      </c>
    </row>
    <row r="2897" spans="21:35" x14ac:dyDescent="0.3">
      <c r="U2897" s="63">
        <v>4212</v>
      </c>
      <c r="V2897" s="63">
        <v>9</v>
      </c>
      <c r="W2897" s="63" t="s">
        <v>4002</v>
      </c>
      <c r="X2897" s="63">
        <v>8</v>
      </c>
      <c r="Y2897" s="63" t="s">
        <v>3887</v>
      </c>
      <c r="Z2897" s="63">
        <v>8301</v>
      </c>
      <c r="AA2897" s="63" t="s">
        <v>3970</v>
      </c>
      <c r="AB2897" s="63">
        <v>2</v>
      </c>
      <c r="AC2897" s="63" t="s">
        <v>1364</v>
      </c>
      <c r="AD2897" s="63" t="s">
        <v>17421</v>
      </c>
      <c r="AG2897" s="72">
        <v>8272825</v>
      </c>
      <c r="AH2897" s="1" t="s">
        <v>21861</v>
      </c>
      <c r="AI2897" s="1" t="s">
        <v>21862</v>
      </c>
    </row>
    <row r="2898" spans="21:35" x14ac:dyDescent="0.3">
      <c r="U2898" s="63">
        <v>4216</v>
      </c>
      <c r="V2898" s="63">
        <v>1</v>
      </c>
      <c r="W2898" s="63" t="s">
        <v>4003</v>
      </c>
      <c r="X2898" s="63">
        <v>8</v>
      </c>
      <c r="Y2898" s="63" t="s">
        <v>3887</v>
      </c>
      <c r="Z2898" s="63">
        <v>8301</v>
      </c>
      <c r="AA2898" s="63" t="s">
        <v>3970</v>
      </c>
      <c r="AB2898" s="63">
        <v>2</v>
      </c>
      <c r="AC2898" s="63" t="s">
        <v>1364</v>
      </c>
      <c r="AD2898" s="63" t="s">
        <v>17421</v>
      </c>
      <c r="AG2898">
        <v>8272892</v>
      </c>
      <c r="AH2898" t="s">
        <v>25615</v>
      </c>
      <c r="AI2898" t="s">
        <v>25616</v>
      </c>
    </row>
    <row r="2899" spans="21:35" x14ac:dyDescent="0.3">
      <c r="U2899" s="63">
        <v>4218</v>
      </c>
      <c r="V2899" s="63">
        <v>8</v>
      </c>
      <c r="W2899" s="63" t="s">
        <v>17564</v>
      </c>
      <c r="X2899" s="63">
        <v>8</v>
      </c>
      <c r="Y2899" s="63" t="s">
        <v>3887</v>
      </c>
      <c r="Z2899" s="63">
        <v>8301</v>
      </c>
      <c r="AA2899" s="63" t="s">
        <v>3970</v>
      </c>
      <c r="AB2899" s="63">
        <v>2</v>
      </c>
      <c r="AC2899" s="63" t="s">
        <v>1364</v>
      </c>
      <c r="AD2899" s="63" t="s">
        <v>17423</v>
      </c>
      <c r="AG2899" s="63">
        <v>8273206</v>
      </c>
      <c r="AH2899" s="63" t="s">
        <v>27690</v>
      </c>
      <c r="AI2899" s="63" t="s">
        <v>27691</v>
      </c>
    </row>
    <row r="2900" spans="21:35" x14ac:dyDescent="0.3">
      <c r="U2900" s="63">
        <v>4219</v>
      </c>
      <c r="V2900" s="63">
        <v>6</v>
      </c>
      <c r="W2900" s="63" t="s">
        <v>17565</v>
      </c>
      <c r="X2900" s="63">
        <v>8</v>
      </c>
      <c r="Y2900" s="63" t="s">
        <v>3887</v>
      </c>
      <c r="Z2900" s="63">
        <v>8301</v>
      </c>
      <c r="AA2900" s="63" t="s">
        <v>3970</v>
      </c>
      <c r="AB2900" s="63">
        <v>2</v>
      </c>
      <c r="AC2900" s="63" t="s">
        <v>1364</v>
      </c>
      <c r="AD2900" s="63" t="s">
        <v>17423</v>
      </c>
      <c r="AG2900" s="72">
        <v>8274104</v>
      </c>
      <c r="AH2900" s="1" t="s">
        <v>22357</v>
      </c>
      <c r="AI2900" s="1" t="s">
        <v>22358</v>
      </c>
    </row>
    <row r="2901" spans="21:35" x14ac:dyDescent="0.3">
      <c r="U2901" s="63">
        <v>4221</v>
      </c>
      <c r="V2901" s="63">
        <v>8</v>
      </c>
      <c r="W2901" s="63" t="s">
        <v>4004</v>
      </c>
      <c r="X2901" s="63">
        <v>8</v>
      </c>
      <c r="Y2901" s="63" t="s">
        <v>3887</v>
      </c>
      <c r="Z2901" s="63">
        <v>8301</v>
      </c>
      <c r="AA2901" s="63" t="s">
        <v>3970</v>
      </c>
      <c r="AB2901" s="63">
        <v>2</v>
      </c>
      <c r="AC2901" s="63" t="s">
        <v>1364</v>
      </c>
      <c r="AD2901" s="63" t="s">
        <v>17421</v>
      </c>
      <c r="AG2901" s="72">
        <v>8274622</v>
      </c>
      <c r="AH2901" s="1" t="s">
        <v>21991</v>
      </c>
      <c r="AI2901" s="1" t="s">
        <v>21992</v>
      </c>
    </row>
    <row r="2902" spans="21:35" x14ac:dyDescent="0.3">
      <c r="U2902" s="63">
        <v>4223</v>
      </c>
      <c r="V2902" s="63">
        <v>4</v>
      </c>
      <c r="W2902" s="63" t="s">
        <v>17566</v>
      </c>
      <c r="X2902" s="63">
        <v>8</v>
      </c>
      <c r="Y2902" s="63" t="s">
        <v>3887</v>
      </c>
      <c r="Z2902" s="63">
        <v>8301</v>
      </c>
      <c r="AA2902" s="63" t="s">
        <v>3970</v>
      </c>
      <c r="AB2902" s="63">
        <v>2</v>
      </c>
      <c r="AC2902" s="63" t="s">
        <v>1364</v>
      </c>
      <c r="AD2902" s="63" t="s">
        <v>17423</v>
      </c>
      <c r="AG2902">
        <v>8276570</v>
      </c>
      <c r="AH2902" t="s">
        <v>25949</v>
      </c>
      <c r="AI2902" t="s">
        <v>25950</v>
      </c>
    </row>
    <row r="2903" spans="21:35" x14ac:dyDescent="0.3">
      <c r="U2903" s="63">
        <v>4224</v>
      </c>
      <c r="V2903" s="63">
        <v>2</v>
      </c>
      <c r="W2903" s="63" t="s">
        <v>17567</v>
      </c>
      <c r="X2903" s="63">
        <v>8</v>
      </c>
      <c r="Y2903" s="63" t="s">
        <v>3887</v>
      </c>
      <c r="Z2903" s="63">
        <v>8301</v>
      </c>
      <c r="AA2903" s="63" t="s">
        <v>3970</v>
      </c>
      <c r="AB2903" s="63">
        <v>2</v>
      </c>
      <c r="AC2903" s="63" t="s">
        <v>1364</v>
      </c>
      <c r="AD2903" s="63" t="s">
        <v>17423</v>
      </c>
      <c r="AG2903">
        <v>8278406</v>
      </c>
      <c r="AH2903" t="s">
        <v>27348</v>
      </c>
      <c r="AI2903" t="s">
        <v>27349</v>
      </c>
    </row>
    <row r="2904" spans="21:35" x14ac:dyDescent="0.3">
      <c r="U2904" s="63">
        <v>4226</v>
      </c>
      <c r="V2904" s="63">
        <v>9</v>
      </c>
      <c r="W2904" s="63" t="s">
        <v>17568</v>
      </c>
      <c r="X2904" s="63">
        <v>8</v>
      </c>
      <c r="Y2904" s="63" t="s">
        <v>3887</v>
      </c>
      <c r="Z2904" s="63">
        <v>8301</v>
      </c>
      <c r="AA2904" s="63" t="s">
        <v>3970</v>
      </c>
      <c r="AB2904" s="63">
        <v>2</v>
      </c>
      <c r="AC2904" s="63" t="s">
        <v>1364</v>
      </c>
      <c r="AD2904" s="63" t="s">
        <v>17423</v>
      </c>
      <c r="AG2904">
        <v>8278813</v>
      </c>
      <c r="AH2904" t="s">
        <v>25465</v>
      </c>
      <c r="AI2904" t="s">
        <v>25466</v>
      </c>
    </row>
    <row r="2905" spans="21:35" x14ac:dyDescent="0.3">
      <c r="U2905" s="63">
        <v>4228</v>
      </c>
      <c r="V2905" s="63">
        <v>5</v>
      </c>
      <c r="W2905" s="63" t="s">
        <v>4005</v>
      </c>
      <c r="X2905" s="63">
        <v>8</v>
      </c>
      <c r="Y2905" s="63" t="s">
        <v>3887</v>
      </c>
      <c r="Z2905" s="63">
        <v>8301</v>
      </c>
      <c r="AA2905" s="63" t="s">
        <v>3970</v>
      </c>
      <c r="AB2905" s="63">
        <v>2</v>
      </c>
      <c r="AC2905" s="63" t="s">
        <v>1364</v>
      </c>
      <c r="AD2905" s="63" t="s">
        <v>17421</v>
      </c>
      <c r="AG2905" s="63">
        <v>8279061</v>
      </c>
      <c r="AH2905" s="63" t="s">
        <v>25923</v>
      </c>
      <c r="AI2905" s="63" t="s">
        <v>25924</v>
      </c>
    </row>
    <row r="2906" spans="21:35" x14ac:dyDescent="0.3">
      <c r="U2906" s="63">
        <v>4230</v>
      </c>
      <c r="V2906" s="63">
        <v>7</v>
      </c>
      <c r="W2906" s="63" t="s">
        <v>17569</v>
      </c>
      <c r="X2906" s="63">
        <v>8</v>
      </c>
      <c r="Y2906" s="63" t="s">
        <v>3887</v>
      </c>
      <c r="Z2906" s="63">
        <v>8301</v>
      </c>
      <c r="AA2906" s="63" t="s">
        <v>3970</v>
      </c>
      <c r="AB2906" s="63">
        <v>2</v>
      </c>
      <c r="AC2906" s="63" t="s">
        <v>1364</v>
      </c>
      <c r="AD2906" s="63" t="s">
        <v>17423</v>
      </c>
      <c r="AG2906" s="63">
        <v>8280550</v>
      </c>
      <c r="AH2906" s="63" t="s">
        <v>25659</v>
      </c>
      <c r="AI2906" s="63" t="s">
        <v>25660</v>
      </c>
    </row>
    <row r="2907" spans="21:35" x14ac:dyDescent="0.3">
      <c r="U2907" s="63">
        <v>4231</v>
      </c>
      <c r="V2907" s="63">
        <v>5</v>
      </c>
      <c r="W2907" s="63" t="s">
        <v>4006</v>
      </c>
      <c r="X2907" s="63">
        <v>8</v>
      </c>
      <c r="Y2907" s="63" t="s">
        <v>3887</v>
      </c>
      <c r="Z2907" s="63">
        <v>8301</v>
      </c>
      <c r="AA2907" s="63" t="s">
        <v>3970</v>
      </c>
      <c r="AB2907" s="63">
        <v>2</v>
      </c>
      <c r="AC2907" s="63" t="s">
        <v>1364</v>
      </c>
      <c r="AD2907" s="63" t="s">
        <v>17421</v>
      </c>
      <c r="AG2907" s="72">
        <v>8280555</v>
      </c>
      <c r="AH2907" s="1" t="s">
        <v>24753</v>
      </c>
      <c r="AI2907" s="1" t="s">
        <v>24754</v>
      </c>
    </row>
    <row r="2908" spans="21:35" x14ac:dyDescent="0.3">
      <c r="U2908" s="63">
        <v>4232</v>
      </c>
      <c r="V2908" s="63">
        <v>3</v>
      </c>
      <c r="W2908" s="63" t="s">
        <v>17570</v>
      </c>
      <c r="X2908" s="63">
        <v>8</v>
      </c>
      <c r="Y2908" s="63" t="s">
        <v>3887</v>
      </c>
      <c r="Z2908" s="63">
        <v>8301</v>
      </c>
      <c r="AA2908" s="63" t="s">
        <v>3970</v>
      </c>
      <c r="AB2908" s="63">
        <v>2</v>
      </c>
      <c r="AC2908" s="63" t="s">
        <v>1364</v>
      </c>
      <c r="AD2908" s="63" t="s">
        <v>17423</v>
      </c>
      <c r="AG2908">
        <v>8280645</v>
      </c>
      <c r="AH2908" t="s">
        <v>26451</v>
      </c>
      <c r="AI2908" t="s">
        <v>26452</v>
      </c>
    </row>
    <row r="2909" spans="21:35" x14ac:dyDescent="0.3">
      <c r="U2909" s="63">
        <v>4235</v>
      </c>
      <c r="V2909" s="63">
        <v>8</v>
      </c>
      <c r="W2909" s="63" t="s">
        <v>4007</v>
      </c>
      <c r="X2909" s="63">
        <v>8</v>
      </c>
      <c r="Y2909" s="63" t="s">
        <v>3887</v>
      </c>
      <c r="Z2909" s="63">
        <v>8301</v>
      </c>
      <c r="AA2909" s="63" t="s">
        <v>3970</v>
      </c>
      <c r="AB2909" s="63">
        <v>2</v>
      </c>
      <c r="AC2909" s="63" t="s">
        <v>1364</v>
      </c>
      <c r="AD2909" s="63" t="s">
        <v>17421</v>
      </c>
      <c r="AG2909" s="72">
        <v>8283780</v>
      </c>
      <c r="AH2909" s="1" t="s">
        <v>23905</v>
      </c>
      <c r="AI2909" s="1" t="s">
        <v>23906</v>
      </c>
    </row>
    <row r="2910" spans="21:35" x14ac:dyDescent="0.3">
      <c r="U2910" s="63">
        <v>4238</v>
      </c>
      <c r="V2910" s="63">
        <v>2</v>
      </c>
      <c r="W2910" s="63" t="s">
        <v>17571</v>
      </c>
      <c r="X2910" s="63">
        <v>8</v>
      </c>
      <c r="Y2910" s="63" t="s">
        <v>3887</v>
      </c>
      <c r="Z2910" s="63">
        <v>8301</v>
      </c>
      <c r="AA2910" s="63" t="s">
        <v>3970</v>
      </c>
      <c r="AB2910" s="63">
        <v>2</v>
      </c>
      <c r="AC2910" s="63" t="s">
        <v>1364</v>
      </c>
      <c r="AD2910" s="63" t="s">
        <v>17423</v>
      </c>
      <c r="AG2910" s="72">
        <v>8284730</v>
      </c>
      <c r="AH2910" s="1" t="s">
        <v>22783</v>
      </c>
      <c r="AI2910" s="1" t="s">
        <v>22784</v>
      </c>
    </row>
    <row r="2911" spans="21:35" x14ac:dyDescent="0.3">
      <c r="U2911" s="63">
        <v>4239</v>
      </c>
      <c r="V2911" s="63">
        <v>0</v>
      </c>
      <c r="W2911" s="63" t="s">
        <v>4008</v>
      </c>
      <c r="X2911" s="63">
        <v>8</v>
      </c>
      <c r="Y2911" s="63" t="s">
        <v>3887</v>
      </c>
      <c r="Z2911" s="63">
        <v>8301</v>
      </c>
      <c r="AA2911" s="63" t="s">
        <v>3970</v>
      </c>
      <c r="AB2911" s="63">
        <v>2</v>
      </c>
      <c r="AC2911" s="63" t="s">
        <v>1364</v>
      </c>
      <c r="AD2911" s="63" t="s">
        <v>17421</v>
      </c>
      <c r="AG2911" s="72">
        <v>8285096</v>
      </c>
      <c r="AH2911" s="1" t="s">
        <v>22327</v>
      </c>
      <c r="AI2911" s="1" t="s">
        <v>22328</v>
      </c>
    </row>
    <row r="2912" spans="21:35" x14ac:dyDescent="0.3">
      <c r="U2912" s="63">
        <v>4241</v>
      </c>
      <c r="V2912" s="63">
        <v>2</v>
      </c>
      <c r="W2912" s="63" t="s">
        <v>4009</v>
      </c>
      <c r="X2912" s="63">
        <v>8</v>
      </c>
      <c r="Y2912" s="63" t="s">
        <v>3887</v>
      </c>
      <c r="Z2912" s="63">
        <v>8301</v>
      </c>
      <c r="AA2912" s="63" t="s">
        <v>3970</v>
      </c>
      <c r="AB2912" s="63">
        <v>2</v>
      </c>
      <c r="AC2912" s="63" t="s">
        <v>1364</v>
      </c>
      <c r="AD2912" s="63" t="s">
        <v>17421</v>
      </c>
      <c r="AG2912" s="72">
        <v>8286546</v>
      </c>
      <c r="AH2912" s="1" t="s">
        <v>22091</v>
      </c>
      <c r="AI2912" s="1" t="s">
        <v>22092</v>
      </c>
    </row>
    <row r="2913" spans="21:35" x14ac:dyDescent="0.3">
      <c r="U2913" s="63">
        <v>4243</v>
      </c>
      <c r="V2913" s="63">
        <v>9</v>
      </c>
      <c r="W2913" s="63" t="s">
        <v>2236</v>
      </c>
      <c r="X2913" s="63">
        <v>8</v>
      </c>
      <c r="Y2913" s="63" t="s">
        <v>3887</v>
      </c>
      <c r="Z2913" s="63">
        <v>8301</v>
      </c>
      <c r="AA2913" s="63" t="s">
        <v>3970</v>
      </c>
      <c r="AB2913" s="63">
        <v>2</v>
      </c>
      <c r="AC2913" s="63" t="s">
        <v>1364</v>
      </c>
      <c r="AD2913" s="63" t="s">
        <v>17423</v>
      </c>
      <c r="AG2913" s="72">
        <v>8286554</v>
      </c>
      <c r="AH2913" s="1" t="s">
        <v>23801</v>
      </c>
      <c r="AI2913" s="1" t="s">
        <v>23802</v>
      </c>
    </row>
    <row r="2914" spans="21:35" x14ac:dyDescent="0.3">
      <c r="U2914" s="63">
        <v>4244</v>
      </c>
      <c r="V2914" s="63">
        <v>7</v>
      </c>
      <c r="W2914" s="63" t="s">
        <v>17572</v>
      </c>
      <c r="X2914" s="63">
        <v>8</v>
      </c>
      <c r="Y2914" s="63" t="s">
        <v>3887</v>
      </c>
      <c r="Z2914" s="63">
        <v>8301</v>
      </c>
      <c r="AA2914" s="63" t="s">
        <v>3970</v>
      </c>
      <c r="AB2914" s="63">
        <v>2</v>
      </c>
      <c r="AC2914" s="63" t="s">
        <v>1364</v>
      </c>
      <c r="AD2914" s="63" t="s">
        <v>17423</v>
      </c>
      <c r="AG2914" s="72">
        <v>8289588</v>
      </c>
      <c r="AH2914" s="1" t="s">
        <v>23485</v>
      </c>
      <c r="AI2914" s="1" t="s">
        <v>23486</v>
      </c>
    </row>
    <row r="2915" spans="21:35" x14ac:dyDescent="0.3">
      <c r="U2915" s="63">
        <v>4245</v>
      </c>
      <c r="V2915" s="63">
        <v>5</v>
      </c>
      <c r="W2915" s="63" t="s">
        <v>17573</v>
      </c>
      <c r="X2915" s="63">
        <v>8</v>
      </c>
      <c r="Y2915" s="63" t="s">
        <v>3887</v>
      </c>
      <c r="Z2915" s="63">
        <v>8301</v>
      </c>
      <c r="AA2915" s="63" t="s">
        <v>3970</v>
      </c>
      <c r="AB2915" s="63">
        <v>2</v>
      </c>
      <c r="AC2915" s="63" t="s">
        <v>1364</v>
      </c>
      <c r="AD2915" s="63" t="s">
        <v>17423</v>
      </c>
      <c r="AG2915" s="72">
        <v>8289766</v>
      </c>
      <c r="AH2915" s="1" t="s">
        <v>23001</v>
      </c>
      <c r="AI2915" s="1" t="s">
        <v>23002</v>
      </c>
    </row>
    <row r="2916" spans="21:35" x14ac:dyDescent="0.3">
      <c r="U2916" s="63">
        <v>4246</v>
      </c>
      <c r="V2916" s="63">
        <v>3</v>
      </c>
      <c r="W2916" s="63" t="s">
        <v>17574</v>
      </c>
      <c r="X2916" s="63">
        <v>8</v>
      </c>
      <c r="Y2916" s="63" t="s">
        <v>3887</v>
      </c>
      <c r="Z2916" s="63">
        <v>8301</v>
      </c>
      <c r="AA2916" s="63" t="s">
        <v>3970</v>
      </c>
      <c r="AB2916" s="63">
        <v>2</v>
      </c>
      <c r="AC2916" s="63" t="s">
        <v>1364</v>
      </c>
      <c r="AD2916" s="63" t="s">
        <v>17423</v>
      </c>
      <c r="AG2916" s="72">
        <v>8290231</v>
      </c>
      <c r="AH2916" s="1" t="s">
        <v>24203</v>
      </c>
      <c r="AI2916" s="1" t="s">
        <v>24204</v>
      </c>
    </row>
    <row r="2917" spans="21:35" x14ac:dyDescent="0.3">
      <c r="U2917" s="63">
        <v>4247</v>
      </c>
      <c r="V2917" s="63">
        <v>1</v>
      </c>
      <c r="W2917" s="63" t="s">
        <v>17575</v>
      </c>
      <c r="X2917" s="63">
        <v>8</v>
      </c>
      <c r="Y2917" s="63" t="s">
        <v>3887</v>
      </c>
      <c r="Z2917" s="63">
        <v>8301</v>
      </c>
      <c r="AA2917" s="63" t="s">
        <v>3970</v>
      </c>
      <c r="AB2917" s="63">
        <v>2</v>
      </c>
      <c r="AC2917" s="63" t="s">
        <v>1364</v>
      </c>
      <c r="AD2917" s="63" t="s">
        <v>17423</v>
      </c>
      <c r="AG2917" s="63">
        <v>8291696</v>
      </c>
      <c r="AH2917" s="63" t="s">
        <v>26387</v>
      </c>
      <c r="AI2917" s="63" t="s">
        <v>26388</v>
      </c>
    </row>
    <row r="2918" spans="21:35" x14ac:dyDescent="0.3">
      <c r="U2918" s="63">
        <v>4250</v>
      </c>
      <c r="V2918" s="63">
        <v>1</v>
      </c>
      <c r="W2918" s="63" t="s">
        <v>17576</v>
      </c>
      <c r="X2918" s="63">
        <v>8</v>
      </c>
      <c r="Y2918" s="63" t="s">
        <v>3887</v>
      </c>
      <c r="Z2918" s="63">
        <v>8301</v>
      </c>
      <c r="AA2918" s="63" t="s">
        <v>3970</v>
      </c>
      <c r="AB2918" s="63">
        <v>2</v>
      </c>
      <c r="AC2918" s="63" t="s">
        <v>1364</v>
      </c>
      <c r="AD2918" s="63" t="s">
        <v>17423</v>
      </c>
      <c r="AG2918" s="72">
        <v>8292304</v>
      </c>
      <c r="AH2918" s="1" t="s">
        <v>22723</v>
      </c>
      <c r="AI2918" s="1" t="s">
        <v>22724</v>
      </c>
    </row>
    <row r="2919" spans="21:35" x14ac:dyDescent="0.3">
      <c r="U2919" s="63">
        <v>4254</v>
      </c>
      <c r="V2919" s="63">
        <v>4</v>
      </c>
      <c r="W2919" s="63" t="s">
        <v>4010</v>
      </c>
      <c r="X2919" s="63">
        <v>8</v>
      </c>
      <c r="Y2919" s="63" t="s">
        <v>3887</v>
      </c>
      <c r="Z2919" s="63">
        <v>8304</v>
      </c>
      <c r="AA2919" s="63" t="s">
        <v>4011</v>
      </c>
      <c r="AB2919" s="63">
        <v>2</v>
      </c>
      <c r="AC2919" s="63" t="s">
        <v>1364</v>
      </c>
      <c r="AD2919" s="63" t="s">
        <v>17421</v>
      </c>
      <c r="AG2919">
        <v>8292309</v>
      </c>
      <c r="AH2919" t="s">
        <v>28148</v>
      </c>
      <c r="AI2919" t="s">
        <v>28149</v>
      </c>
    </row>
    <row r="2920" spans="21:35" x14ac:dyDescent="0.3">
      <c r="U2920" s="63">
        <v>4255</v>
      </c>
      <c r="V2920" s="63">
        <v>2</v>
      </c>
      <c r="W2920" s="63" t="s">
        <v>4012</v>
      </c>
      <c r="X2920" s="63">
        <v>8</v>
      </c>
      <c r="Y2920" s="63" t="s">
        <v>3887</v>
      </c>
      <c r="Z2920" s="63">
        <v>8301</v>
      </c>
      <c r="AA2920" s="63" t="s">
        <v>3970</v>
      </c>
      <c r="AB2920" s="63">
        <v>2</v>
      </c>
      <c r="AC2920" s="63" t="s">
        <v>1364</v>
      </c>
      <c r="AD2920" s="63" t="s">
        <v>17421</v>
      </c>
      <c r="AG2920">
        <v>8292445</v>
      </c>
      <c r="AH2920" t="s">
        <v>26729</v>
      </c>
      <c r="AI2920" t="s">
        <v>26730</v>
      </c>
    </row>
    <row r="2921" spans="21:35" x14ac:dyDescent="0.3">
      <c r="U2921" s="63">
        <v>4256</v>
      </c>
      <c r="V2921" s="63">
        <v>0</v>
      </c>
      <c r="W2921" s="63" t="s">
        <v>2251</v>
      </c>
      <c r="X2921" s="63">
        <v>8</v>
      </c>
      <c r="Y2921" s="63" t="s">
        <v>3887</v>
      </c>
      <c r="Z2921" s="63">
        <v>8301</v>
      </c>
      <c r="AA2921" s="63" t="s">
        <v>3970</v>
      </c>
      <c r="AB2921" s="63">
        <v>2</v>
      </c>
      <c r="AC2921" s="63" t="s">
        <v>1364</v>
      </c>
      <c r="AD2921" s="63" t="s">
        <v>17423</v>
      </c>
      <c r="AG2921">
        <v>8292453</v>
      </c>
      <c r="AH2921" t="s">
        <v>28206</v>
      </c>
      <c r="AI2921" t="s">
        <v>28207</v>
      </c>
    </row>
    <row r="2922" spans="21:35" x14ac:dyDescent="0.3">
      <c r="U2922" s="63">
        <v>4258</v>
      </c>
      <c r="V2922" s="63">
        <v>7</v>
      </c>
      <c r="W2922" s="63" t="s">
        <v>4013</v>
      </c>
      <c r="X2922" s="63">
        <v>8</v>
      </c>
      <c r="Y2922" s="63" t="s">
        <v>3887</v>
      </c>
      <c r="Z2922" s="63">
        <v>8301</v>
      </c>
      <c r="AA2922" s="63" t="s">
        <v>3970</v>
      </c>
      <c r="AB2922" s="63">
        <v>3</v>
      </c>
      <c r="AC2922" s="63" t="s">
        <v>1288</v>
      </c>
      <c r="AD2922" s="63" t="s">
        <v>17421</v>
      </c>
      <c r="AG2922" s="72">
        <v>8293109</v>
      </c>
      <c r="AH2922" s="1" t="s">
        <v>23443</v>
      </c>
      <c r="AI2922" s="1" t="s">
        <v>23444</v>
      </c>
    </row>
    <row r="2923" spans="21:35" x14ac:dyDescent="0.3">
      <c r="U2923" s="63">
        <v>4259</v>
      </c>
      <c r="V2923" s="63">
        <v>5</v>
      </c>
      <c r="W2923" s="63" t="s">
        <v>4014</v>
      </c>
      <c r="X2923" s="63">
        <v>8</v>
      </c>
      <c r="Y2923" s="63" t="s">
        <v>3887</v>
      </c>
      <c r="Z2923" s="63">
        <v>8301</v>
      </c>
      <c r="AA2923" s="63" t="s">
        <v>3970</v>
      </c>
      <c r="AB2923" s="63">
        <v>3</v>
      </c>
      <c r="AC2923" s="63" t="s">
        <v>1288</v>
      </c>
      <c r="AD2923" s="63" t="s">
        <v>17421</v>
      </c>
      <c r="AG2923">
        <v>8293113</v>
      </c>
      <c r="AH2923" t="s">
        <v>25025</v>
      </c>
      <c r="AI2923" t="s">
        <v>25026</v>
      </c>
    </row>
    <row r="2924" spans="21:35" x14ac:dyDescent="0.3">
      <c r="U2924" s="63">
        <v>4260</v>
      </c>
      <c r="V2924" s="63">
        <v>9</v>
      </c>
      <c r="W2924" s="63" t="s">
        <v>4015</v>
      </c>
      <c r="X2924" s="63">
        <v>8</v>
      </c>
      <c r="Y2924" s="63" t="s">
        <v>3887</v>
      </c>
      <c r="Z2924" s="63">
        <v>8301</v>
      </c>
      <c r="AA2924" s="63" t="s">
        <v>3970</v>
      </c>
      <c r="AB2924" s="63">
        <v>3</v>
      </c>
      <c r="AC2924" s="63" t="s">
        <v>1288</v>
      </c>
      <c r="AD2924" s="63" t="s">
        <v>17421</v>
      </c>
      <c r="AG2924" s="72">
        <v>8294122</v>
      </c>
      <c r="AH2924" s="1" t="s">
        <v>21799</v>
      </c>
      <c r="AI2924" s="1" t="s">
        <v>21800</v>
      </c>
    </row>
    <row r="2925" spans="21:35" x14ac:dyDescent="0.3">
      <c r="U2925" s="63">
        <v>4262</v>
      </c>
      <c r="V2925" s="63">
        <v>5</v>
      </c>
      <c r="W2925" s="63" t="s">
        <v>4016</v>
      </c>
      <c r="X2925" s="63">
        <v>8</v>
      </c>
      <c r="Y2925" s="63" t="s">
        <v>3887</v>
      </c>
      <c r="Z2925" s="63">
        <v>8301</v>
      </c>
      <c r="AA2925" s="63" t="s">
        <v>3970</v>
      </c>
      <c r="AB2925" s="63">
        <v>3</v>
      </c>
      <c r="AC2925" s="63" t="s">
        <v>1288</v>
      </c>
      <c r="AD2925" s="63" t="s">
        <v>17421</v>
      </c>
      <c r="AG2925">
        <v>8294882</v>
      </c>
      <c r="AH2925" t="s">
        <v>25733</v>
      </c>
      <c r="AI2925" t="s">
        <v>25734</v>
      </c>
    </row>
    <row r="2926" spans="21:35" x14ac:dyDescent="0.3">
      <c r="U2926" s="63">
        <v>4263</v>
      </c>
      <c r="V2926" s="63">
        <v>3</v>
      </c>
      <c r="W2926" s="63" t="s">
        <v>4017</v>
      </c>
      <c r="X2926" s="63">
        <v>8</v>
      </c>
      <c r="Y2926" s="63" t="s">
        <v>3887</v>
      </c>
      <c r="Z2926" s="63">
        <v>8301</v>
      </c>
      <c r="AA2926" s="63" t="s">
        <v>3970</v>
      </c>
      <c r="AB2926" s="63">
        <v>3</v>
      </c>
      <c r="AC2926" s="63" t="s">
        <v>1288</v>
      </c>
      <c r="AD2926" s="63" t="s">
        <v>17421</v>
      </c>
      <c r="AG2926" s="63">
        <v>8298083</v>
      </c>
      <c r="AH2926" s="63" t="s">
        <v>28050</v>
      </c>
      <c r="AI2926" s="63" t="s">
        <v>28051</v>
      </c>
    </row>
    <row r="2927" spans="21:35" x14ac:dyDescent="0.3">
      <c r="U2927" s="63">
        <v>4266</v>
      </c>
      <c r="V2927" s="63">
        <v>8</v>
      </c>
      <c r="W2927" s="63" t="s">
        <v>4018</v>
      </c>
      <c r="X2927" s="63">
        <v>8</v>
      </c>
      <c r="Y2927" s="63" t="s">
        <v>3887</v>
      </c>
      <c r="Z2927" s="63">
        <v>8301</v>
      </c>
      <c r="AA2927" s="63" t="s">
        <v>3970</v>
      </c>
      <c r="AB2927" s="63">
        <v>3</v>
      </c>
      <c r="AC2927" s="63" t="s">
        <v>1288</v>
      </c>
      <c r="AD2927" s="63" t="s">
        <v>17421</v>
      </c>
      <c r="AG2927" s="72">
        <v>8300463</v>
      </c>
      <c r="AH2927" s="1" t="s">
        <v>24143</v>
      </c>
      <c r="AI2927" s="1" t="s">
        <v>24144</v>
      </c>
    </row>
    <row r="2928" spans="21:35" x14ac:dyDescent="0.3">
      <c r="U2928" s="63">
        <v>4268</v>
      </c>
      <c r="V2928" s="63">
        <v>4</v>
      </c>
      <c r="W2928" s="63" t="s">
        <v>3703</v>
      </c>
      <c r="X2928" s="63">
        <v>8</v>
      </c>
      <c r="Y2928" s="63" t="s">
        <v>3887</v>
      </c>
      <c r="Z2928" s="63">
        <v>8301</v>
      </c>
      <c r="AA2928" s="63" t="s">
        <v>3970</v>
      </c>
      <c r="AB2928" s="63">
        <v>3</v>
      </c>
      <c r="AC2928" s="63" t="s">
        <v>1288</v>
      </c>
      <c r="AD2928" s="63" t="s">
        <v>17421</v>
      </c>
      <c r="AG2928" s="63">
        <v>8302363</v>
      </c>
      <c r="AH2928" s="63" t="s">
        <v>27374</v>
      </c>
      <c r="AI2928" s="63" t="s">
        <v>27375</v>
      </c>
    </row>
    <row r="2929" spans="21:35" x14ac:dyDescent="0.3">
      <c r="U2929" s="63">
        <v>4269</v>
      </c>
      <c r="V2929" s="63">
        <v>2</v>
      </c>
      <c r="W2929" s="63" t="s">
        <v>4019</v>
      </c>
      <c r="X2929" s="63">
        <v>8</v>
      </c>
      <c r="Y2929" s="63" t="s">
        <v>3887</v>
      </c>
      <c r="Z2929" s="63">
        <v>8301</v>
      </c>
      <c r="AA2929" s="63" t="s">
        <v>3970</v>
      </c>
      <c r="AB2929" s="63">
        <v>3</v>
      </c>
      <c r="AC2929" s="63" t="s">
        <v>1288</v>
      </c>
      <c r="AD2929" s="63" t="s">
        <v>17421</v>
      </c>
      <c r="AG2929" s="72">
        <v>8303374</v>
      </c>
      <c r="AH2929" s="1" t="s">
        <v>24635</v>
      </c>
      <c r="AI2929" s="1" t="s">
        <v>24636</v>
      </c>
    </row>
    <row r="2930" spans="21:35" x14ac:dyDescent="0.3">
      <c r="U2930" s="63">
        <v>4270</v>
      </c>
      <c r="V2930" s="63">
        <v>6</v>
      </c>
      <c r="W2930" s="63" t="s">
        <v>4020</v>
      </c>
      <c r="X2930" s="63">
        <v>8</v>
      </c>
      <c r="Y2930" s="63" t="s">
        <v>3887</v>
      </c>
      <c r="Z2930" s="63">
        <v>8301</v>
      </c>
      <c r="AA2930" s="63" t="s">
        <v>3970</v>
      </c>
      <c r="AB2930" s="63">
        <v>3</v>
      </c>
      <c r="AC2930" s="63" t="s">
        <v>1288</v>
      </c>
      <c r="AD2930" s="63" t="s">
        <v>17421</v>
      </c>
      <c r="AG2930" s="72">
        <v>8305454</v>
      </c>
      <c r="AH2930" s="1" t="s">
        <v>24597</v>
      </c>
      <c r="AI2930" s="1" t="s">
        <v>24598</v>
      </c>
    </row>
    <row r="2931" spans="21:35" x14ac:dyDescent="0.3">
      <c r="U2931" s="63">
        <v>4271</v>
      </c>
      <c r="V2931" s="63">
        <v>4</v>
      </c>
      <c r="W2931" s="63" t="s">
        <v>4021</v>
      </c>
      <c r="X2931" s="63">
        <v>8</v>
      </c>
      <c r="Y2931" s="63" t="s">
        <v>3887</v>
      </c>
      <c r="Z2931" s="63">
        <v>8301</v>
      </c>
      <c r="AA2931" s="63" t="s">
        <v>3970</v>
      </c>
      <c r="AB2931" s="63">
        <v>3</v>
      </c>
      <c r="AC2931" s="63" t="s">
        <v>1288</v>
      </c>
      <c r="AD2931" s="63" t="s">
        <v>17421</v>
      </c>
      <c r="AG2931" s="63">
        <v>8305583</v>
      </c>
      <c r="AH2931" s="63" t="s">
        <v>27988</v>
      </c>
      <c r="AI2931" s="63" t="s">
        <v>27989</v>
      </c>
    </row>
    <row r="2932" spans="21:35" x14ac:dyDescent="0.3">
      <c r="U2932" s="63">
        <v>4272</v>
      </c>
      <c r="V2932" s="63">
        <v>2</v>
      </c>
      <c r="W2932" s="63" t="s">
        <v>4022</v>
      </c>
      <c r="X2932" s="63">
        <v>8</v>
      </c>
      <c r="Y2932" s="63" t="s">
        <v>3887</v>
      </c>
      <c r="Z2932" s="63">
        <v>8301</v>
      </c>
      <c r="AA2932" s="63" t="s">
        <v>3970</v>
      </c>
      <c r="AB2932" s="63">
        <v>3</v>
      </c>
      <c r="AC2932" s="63" t="s">
        <v>1288</v>
      </c>
      <c r="AD2932" s="63" t="s">
        <v>17421</v>
      </c>
      <c r="AG2932" s="63">
        <v>8305779</v>
      </c>
      <c r="AH2932" s="63" t="s">
        <v>27750</v>
      </c>
      <c r="AI2932" s="63" t="s">
        <v>27751</v>
      </c>
    </row>
    <row r="2933" spans="21:35" x14ac:dyDescent="0.3">
      <c r="U2933" s="63">
        <v>4275</v>
      </c>
      <c r="V2933" s="63">
        <v>7</v>
      </c>
      <c r="W2933" s="63" t="s">
        <v>4023</v>
      </c>
      <c r="X2933" s="63">
        <v>8</v>
      </c>
      <c r="Y2933" s="63" t="s">
        <v>3887</v>
      </c>
      <c r="Z2933" s="63">
        <v>8301</v>
      </c>
      <c r="AA2933" s="63" t="s">
        <v>3970</v>
      </c>
      <c r="AB2933" s="63">
        <v>3</v>
      </c>
      <c r="AC2933" s="63" t="s">
        <v>1288</v>
      </c>
      <c r="AD2933" s="63" t="s">
        <v>17421</v>
      </c>
      <c r="AG2933" s="72">
        <v>8306901</v>
      </c>
      <c r="AH2933" s="1" t="s">
        <v>23273</v>
      </c>
      <c r="AI2933" s="1" t="s">
        <v>23274</v>
      </c>
    </row>
    <row r="2934" spans="21:35" x14ac:dyDescent="0.3">
      <c r="U2934" s="63">
        <v>4277</v>
      </c>
      <c r="V2934" s="63">
        <v>3</v>
      </c>
      <c r="W2934" s="63" t="s">
        <v>4024</v>
      </c>
      <c r="X2934" s="63">
        <v>8</v>
      </c>
      <c r="Y2934" s="63" t="s">
        <v>3887</v>
      </c>
      <c r="Z2934" s="63">
        <v>8301</v>
      </c>
      <c r="AA2934" s="63" t="s">
        <v>3970</v>
      </c>
      <c r="AB2934" s="63">
        <v>3</v>
      </c>
      <c r="AC2934" s="63" t="s">
        <v>1288</v>
      </c>
      <c r="AD2934" s="63" t="s">
        <v>17421</v>
      </c>
      <c r="AG2934" s="72">
        <v>8307546</v>
      </c>
      <c r="AH2934" s="1" t="s">
        <v>24665</v>
      </c>
      <c r="AI2934" s="1" t="s">
        <v>24666</v>
      </c>
    </row>
    <row r="2935" spans="21:35" x14ac:dyDescent="0.3">
      <c r="U2935" s="63">
        <v>4280</v>
      </c>
      <c r="V2935" s="63">
        <v>3</v>
      </c>
      <c r="W2935" s="63" t="s">
        <v>4025</v>
      </c>
      <c r="X2935" s="63">
        <v>8</v>
      </c>
      <c r="Y2935" s="63" t="s">
        <v>3887</v>
      </c>
      <c r="Z2935" s="63">
        <v>8301</v>
      </c>
      <c r="AA2935" s="63" t="s">
        <v>3970</v>
      </c>
      <c r="AB2935" s="63">
        <v>3</v>
      </c>
      <c r="AC2935" s="63" t="s">
        <v>1288</v>
      </c>
      <c r="AD2935" s="63" t="s">
        <v>17421</v>
      </c>
      <c r="AG2935" s="63">
        <v>8309679</v>
      </c>
      <c r="AH2935" s="63" t="s">
        <v>25115</v>
      </c>
      <c r="AI2935" s="63" t="s">
        <v>25116</v>
      </c>
    </row>
    <row r="2936" spans="21:35" x14ac:dyDescent="0.3">
      <c r="U2936" s="63">
        <v>4281</v>
      </c>
      <c r="V2936" s="63">
        <v>1</v>
      </c>
      <c r="W2936" s="63" t="s">
        <v>4026</v>
      </c>
      <c r="X2936" s="63">
        <v>8</v>
      </c>
      <c r="Y2936" s="63" t="s">
        <v>3887</v>
      </c>
      <c r="Z2936" s="63">
        <v>8301</v>
      </c>
      <c r="AA2936" s="63" t="s">
        <v>3970</v>
      </c>
      <c r="AB2936" s="63">
        <v>3</v>
      </c>
      <c r="AC2936" s="63" t="s">
        <v>1288</v>
      </c>
      <c r="AD2936" s="63" t="s">
        <v>17421</v>
      </c>
      <c r="AG2936">
        <v>8310642</v>
      </c>
      <c r="AH2936" t="s">
        <v>25511</v>
      </c>
      <c r="AI2936" t="s">
        <v>25512</v>
      </c>
    </row>
    <row r="2937" spans="21:35" x14ac:dyDescent="0.3">
      <c r="U2937" s="63">
        <v>4284</v>
      </c>
      <c r="V2937" s="63">
        <v>6</v>
      </c>
      <c r="W2937" s="63" t="s">
        <v>4027</v>
      </c>
      <c r="X2937" s="63">
        <v>8</v>
      </c>
      <c r="Y2937" s="63" t="s">
        <v>3887</v>
      </c>
      <c r="Z2937" s="63">
        <v>8301</v>
      </c>
      <c r="AA2937" s="63" t="s">
        <v>3970</v>
      </c>
      <c r="AB2937" s="63">
        <v>3</v>
      </c>
      <c r="AC2937" s="63" t="s">
        <v>1288</v>
      </c>
      <c r="AD2937" s="63" t="s">
        <v>17421</v>
      </c>
      <c r="AG2937">
        <v>8311545</v>
      </c>
      <c r="AH2937" t="s">
        <v>25531</v>
      </c>
      <c r="AI2937" t="s">
        <v>25532</v>
      </c>
    </row>
    <row r="2938" spans="21:35" x14ac:dyDescent="0.3">
      <c r="U2938" s="63">
        <v>4285</v>
      </c>
      <c r="V2938" s="63">
        <v>4</v>
      </c>
      <c r="W2938" s="63" t="s">
        <v>4028</v>
      </c>
      <c r="X2938" s="63">
        <v>8</v>
      </c>
      <c r="Y2938" s="63" t="s">
        <v>3887</v>
      </c>
      <c r="Z2938" s="63">
        <v>8301</v>
      </c>
      <c r="AA2938" s="63" t="s">
        <v>3970</v>
      </c>
      <c r="AB2938" s="63">
        <v>4</v>
      </c>
      <c r="AC2938" s="63" t="s">
        <v>1291</v>
      </c>
      <c r="AD2938" s="63" t="s">
        <v>17421</v>
      </c>
      <c r="AG2938" s="72">
        <v>8312221</v>
      </c>
      <c r="AH2938" s="1" t="s">
        <v>24599</v>
      </c>
      <c r="AI2938" s="1" t="s">
        <v>24600</v>
      </c>
    </row>
    <row r="2939" spans="21:35" x14ac:dyDescent="0.3">
      <c r="U2939" s="63">
        <v>4286</v>
      </c>
      <c r="V2939" s="63">
        <v>2</v>
      </c>
      <c r="W2939" s="63" t="s">
        <v>4029</v>
      </c>
      <c r="X2939" s="63">
        <v>8</v>
      </c>
      <c r="Y2939" s="63" t="s">
        <v>3887</v>
      </c>
      <c r="Z2939" s="63">
        <v>8301</v>
      </c>
      <c r="AA2939" s="63" t="s">
        <v>3970</v>
      </c>
      <c r="AB2939" s="63">
        <v>4</v>
      </c>
      <c r="AC2939" s="63" t="s">
        <v>1291</v>
      </c>
      <c r="AD2939" s="63" t="s">
        <v>17421</v>
      </c>
      <c r="AG2939" s="63">
        <v>8313228</v>
      </c>
      <c r="AH2939" s="63" t="s">
        <v>27181</v>
      </c>
      <c r="AI2939" s="63" t="s">
        <v>27182</v>
      </c>
    </row>
    <row r="2940" spans="21:35" x14ac:dyDescent="0.3">
      <c r="U2940" s="63">
        <v>4287</v>
      </c>
      <c r="V2940" s="63">
        <v>0</v>
      </c>
      <c r="W2940" s="63" t="s">
        <v>4030</v>
      </c>
      <c r="X2940" s="63">
        <v>8</v>
      </c>
      <c r="Y2940" s="63" t="s">
        <v>3887</v>
      </c>
      <c r="Z2940" s="63">
        <v>8301</v>
      </c>
      <c r="AA2940" s="63" t="s">
        <v>3970</v>
      </c>
      <c r="AB2940" s="63">
        <v>5</v>
      </c>
      <c r="AC2940" s="63" t="s">
        <v>1336</v>
      </c>
      <c r="AD2940" s="63" t="s">
        <v>17421</v>
      </c>
      <c r="AG2940" s="72">
        <v>8320072</v>
      </c>
      <c r="AH2940" s="1" t="s">
        <v>24017</v>
      </c>
      <c r="AI2940" s="1" t="s">
        <v>24018</v>
      </c>
    </row>
    <row r="2941" spans="21:35" x14ac:dyDescent="0.3">
      <c r="U2941" s="63">
        <v>4288</v>
      </c>
      <c r="V2941" s="63">
        <v>9</v>
      </c>
      <c r="W2941" s="63" t="s">
        <v>4031</v>
      </c>
      <c r="X2941" s="63">
        <v>8</v>
      </c>
      <c r="Y2941" s="63" t="s">
        <v>3887</v>
      </c>
      <c r="Z2941" s="63">
        <v>8303</v>
      </c>
      <c r="AA2941" s="63" t="s">
        <v>3888</v>
      </c>
      <c r="AB2941" s="63">
        <v>2</v>
      </c>
      <c r="AC2941" s="63" t="s">
        <v>1364</v>
      </c>
      <c r="AD2941" s="63" t="s">
        <v>17421</v>
      </c>
      <c r="AG2941" s="63">
        <v>8320844</v>
      </c>
      <c r="AH2941" s="63" t="s">
        <v>25103</v>
      </c>
      <c r="AI2941" s="63" t="s">
        <v>25104</v>
      </c>
    </row>
    <row r="2942" spans="21:35" x14ac:dyDescent="0.3">
      <c r="U2942" s="63">
        <v>4289</v>
      </c>
      <c r="V2942" s="63">
        <v>7</v>
      </c>
      <c r="W2942" s="63" t="s">
        <v>4032</v>
      </c>
      <c r="X2942" s="63">
        <v>8</v>
      </c>
      <c r="Y2942" s="63" t="s">
        <v>3887</v>
      </c>
      <c r="Z2942" s="63">
        <v>8303</v>
      </c>
      <c r="AA2942" s="63" t="s">
        <v>3888</v>
      </c>
      <c r="AB2942" s="63">
        <v>2</v>
      </c>
      <c r="AC2942" s="63" t="s">
        <v>1364</v>
      </c>
      <c r="AD2942" s="63" t="s">
        <v>17421</v>
      </c>
      <c r="AG2942">
        <v>8324339</v>
      </c>
      <c r="AH2942" t="s">
        <v>27295</v>
      </c>
      <c r="AI2942" t="s">
        <v>27296</v>
      </c>
    </row>
    <row r="2943" spans="21:35" x14ac:dyDescent="0.3">
      <c r="U2943" s="63">
        <v>4290</v>
      </c>
      <c r="V2943" s="63">
        <v>0</v>
      </c>
      <c r="W2943" s="63" t="s">
        <v>4033</v>
      </c>
      <c r="X2943" s="63">
        <v>8</v>
      </c>
      <c r="Y2943" s="63" t="s">
        <v>3887</v>
      </c>
      <c r="Z2943" s="63">
        <v>8303</v>
      </c>
      <c r="AA2943" s="63" t="s">
        <v>3888</v>
      </c>
      <c r="AB2943" s="63">
        <v>2</v>
      </c>
      <c r="AC2943" s="63" t="s">
        <v>1364</v>
      </c>
      <c r="AD2943" s="63" t="s">
        <v>17421</v>
      </c>
      <c r="AG2943">
        <v>8332122</v>
      </c>
      <c r="AH2943" t="s">
        <v>25523</v>
      </c>
      <c r="AI2943" t="s">
        <v>25524</v>
      </c>
    </row>
    <row r="2944" spans="21:35" x14ac:dyDescent="0.3">
      <c r="U2944" s="63">
        <v>4292</v>
      </c>
      <c r="V2944" s="63">
        <v>7</v>
      </c>
      <c r="W2944" s="63" t="s">
        <v>4034</v>
      </c>
      <c r="X2944" s="63">
        <v>8</v>
      </c>
      <c r="Y2944" s="63" t="s">
        <v>3887</v>
      </c>
      <c r="Z2944" s="63">
        <v>8303</v>
      </c>
      <c r="AA2944" s="63" t="s">
        <v>3888</v>
      </c>
      <c r="AB2944" s="63">
        <v>2</v>
      </c>
      <c r="AC2944" s="63" t="s">
        <v>1364</v>
      </c>
      <c r="AD2944" s="63" t="s">
        <v>17421</v>
      </c>
      <c r="AG2944" s="63">
        <v>8336280</v>
      </c>
      <c r="AH2944" s="63" t="s">
        <v>27496</v>
      </c>
      <c r="AI2944" s="63" t="s">
        <v>27497</v>
      </c>
    </row>
    <row r="2945" spans="21:35" x14ac:dyDescent="0.3">
      <c r="U2945" s="63">
        <v>4293</v>
      </c>
      <c r="V2945" s="63">
        <v>5</v>
      </c>
      <c r="W2945" s="63" t="s">
        <v>1918</v>
      </c>
      <c r="X2945" s="63">
        <v>8</v>
      </c>
      <c r="Y2945" s="63" t="s">
        <v>3887</v>
      </c>
      <c r="Z2945" s="63">
        <v>8303</v>
      </c>
      <c r="AA2945" s="63" t="s">
        <v>3888</v>
      </c>
      <c r="AB2945" s="63">
        <v>2</v>
      </c>
      <c r="AC2945" s="63" t="s">
        <v>1364</v>
      </c>
      <c r="AD2945" s="63" t="s">
        <v>17423</v>
      </c>
      <c r="AG2945" s="72">
        <v>8336418</v>
      </c>
      <c r="AH2945" s="1" t="s">
        <v>22641</v>
      </c>
      <c r="AI2945" s="1" t="s">
        <v>22642</v>
      </c>
    </row>
    <row r="2946" spans="21:35" x14ac:dyDescent="0.3">
      <c r="U2946" s="63">
        <v>4294</v>
      </c>
      <c r="V2946" s="63">
        <v>3</v>
      </c>
      <c r="W2946" s="63" t="s">
        <v>4035</v>
      </c>
      <c r="X2946" s="63">
        <v>8</v>
      </c>
      <c r="Y2946" s="63" t="s">
        <v>3887</v>
      </c>
      <c r="Z2946" s="63">
        <v>8303</v>
      </c>
      <c r="AA2946" s="63" t="s">
        <v>3888</v>
      </c>
      <c r="AB2946" s="63">
        <v>2</v>
      </c>
      <c r="AC2946" s="63" t="s">
        <v>1364</v>
      </c>
      <c r="AD2946" s="63" t="s">
        <v>17421</v>
      </c>
      <c r="AG2946" s="72">
        <v>8339580</v>
      </c>
      <c r="AH2946" s="1" t="s">
        <v>24089</v>
      </c>
      <c r="AI2946" s="1" t="s">
        <v>24090</v>
      </c>
    </row>
    <row r="2947" spans="21:35" x14ac:dyDescent="0.3">
      <c r="U2947" s="63">
        <v>4295</v>
      </c>
      <c r="V2947" s="63">
        <v>1</v>
      </c>
      <c r="W2947" s="63" t="s">
        <v>4036</v>
      </c>
      <c r="X2947" s="63">
        <v>8</v>
      </c>
      <c r="Y2947" s="63" t="s">
        <v>3887</v>
      </c>
      <c r="Z2947" s="63">
        <v>8303</v>
      </c>
      <c r="AA2947" s="63" t="s">
        <v>3888</v>
      </c>
      <c r="AB2947" s="63">
        <v>2</v>
      </c>
      <c r="AC2947" s="63" t="s">
        <v>1364</v>
      </c>
      <c r="AD2947" s="63" t="s">
        <v>17421</v>
      </c>
      <c r="AG2947" s="63">
        <v>8344871</v>
      </c>
      <c r="AH2947" s="63" t="s">
        <v>25665</v>
      </c>
      <c r="AI2947" s="63" t="s">
        <v>25666</v>
      </c>
    </row>
    <row r="2948" spans="21:35" x14ac:dyDescent="0.3">
      <c r="U2948" s="63">
        <v>4297</v>
      </c>
      <c r="V2948" s="63">
        <v>8</v>
      </c>
      <c r="W2948" s="63" t="s">
        <v>4037</v>
      </c>
      <c r="X2948" s="63">
        <v>8</v>
      </c>
      <c r="Y2948" s="63" t="s">
        <v>3887</v>
      </c>
      <c r="Z2948" s="63">
        <v>8303</v>
      </c>
      <c r="AA2948" s="63" t="s">
        <v>3888</v>
      </c>
      <c r="AB2948" s="63">
        <v>2</v>
      </c>
      <c r="AC2948" s="63" t="s">
        <v>1364</v>
      </c>
      <c r="AD2948" s="63" t="s">
        <v>17421</v>
      </c>
      <c r="AG2948" s="72">
        <v>8347144</v>
      </c>
      <c r="AH2948" s="1" t="s">
        <v>22977</v>
      </c>
      <c r="AI2948" s="1" t="s">
        <v>22978</v>
      </c>
    </row>
    <row r="2949" spans="21:35" x14ac:dyDescent="0.3">
      <c r="U2949" s="63">
        <v>4298</v>
      </c>
      <c r="V2949" s="63">
        <v>6</v>
      </c>
      <c r="W2949" s="63" t="s">
        <v>3288</v>
      </c>
      <c r="X2949" s="63">
        <v>8</v>
      </c>
      <c r="Y2949" s="63" t="s">
        <v>3887</v>
      </c>
      <c r="Z2949" s="63">
        <v>8303</v>
      </c>
      <c r="AA2949" s="63" t="s">
        <v>3888</v>
      </c>
      <c r="AB2949" s="63">
        <v>2</v>
      </c>
      <c r="AC2949" s="63" t="s">
        <v>1364</v>
      </c>
      <c r="AD2949" s="63" t="s">
        <v>17421</v>
      </c>
      <c r="AG2949" s="72">
        <v>8347929</v>
      </c>
      <c r="AH2949" s="1" t="s">
        <v>24611</v>
      </c>
      <c r="AI2949" s="1" t="s">
        <v>24612</v>
      </c>
    </row>
    <row r="2950" spans="21:35" x14ac:dyDescent="0.3">
      <c r="U2950" s="63">
        <v>4299</v>
      </c>
      <c r="V2950" s="63">
        <v>4</v>
      </c>
      <c r="W2950" s="63" t="s">
        <v>4038</v>
      </c>
      <c r="X2950" s="63">
        <v>8</v>
      </c>
      <c r="Y2950" s="63" t="s">
        <v>3887</v>
      </c>
      <c r="Z2950" s="63">
        <v>8303</v>
      </c>
      <c r="AA2950" s="63" t="s">
        <v>3888</v>
      </c>
      <c r="AB2950" s="63">
        <v>2</v>
      </c>
      <c r="AC2950" s="63" t="s">
        <v>1364</v>
      </c>
      <c r="AD2950" s="63" t="s">
        <v>17421</v>
      </c>
      <c r="AG2950" s="72">
        <v>8348093</v>
      </c>
      <c r="AH2950" s="1" t="s">
        <v>23883</v>
      </c>
      <c r="AI2950" s="1" t="s">
        <v>23884</v>
      </c>
    </row>
    <row r="2951" spans="21:35" x14ac:dyDescent="0.3">
      <c r="U2951" s="63">
        <v>4300</v>
      </c>
      <c r="V2951" s="63">
        <v>1</v>
      </c>
      <c r="W2951" s="63" t="s">
        <v>4039</v>
      </c>
      <c r="X2951" s="63">
        <v>8</v>
      </c>
      <c r="Y2951" s="63" t="s">
        <v>3887</v>
      </c>
      <c r="Z2951" s="63">
        <v>8303</v>
      </c>
      <c r="AA2951" s="63" t="s">
        <v>3888</v>
      </c>
      <c r="AB2951" s="63">
        <v>2</v>
      </c>
      <c r="AC2951" s="63" t="s">
        <v>1364</v>
      </c>
      <c r="AD2951" s="63" t="s">
        <v>17421</v>
      </c>
      <c r="AG2951" s="72">
        <v>8348472</v>
      </c>
      <c r="AH2951" s="1" t="s">
        <v>22757</v>
      </c>
      <c r="AI2951" s="1" t="s">
        <v>22758</v>
      </c>
    </row>
    <row r="2952" spans="21:35" x14ac:dyDescent="0.3">
      <c r="U2952" s="63">
        <v>4302</v>
      </c>
      <c r="V2952" s="63">
        <v>8</v>
      </c>
      <c r="W2952" s="63" t="s">
        <v>4040</v>
      </c>
      <c r="X2952" s="63">
        <v>8</v>
      </c>
      <c r="Y2952" s="63" t="s">
        <v>3887</v>
      </c>
      <c r="Z2952" s="63">
        <v>8303</v>
      </c>
      <c r="AA2952" s="63" t="s">
        <v>3888</v>
      </c>
      <c r="AB2952" s="63">
        <v>2</v>
      </c>
      <c r="AC2952" s="63" t="s">
        <v>1364</v>
      </c>
      <c r="AD2952" s="63" t="s">
        <v>17421</v>
      </c>
      <c r="AG2952">
        <v>8350860</v>
      </c>
      <c r="AH2952" t="s">
        <v>26939</v>
      </c>
      <c r="AI2952" t="s">
        <v>26940</v>
      </c>
    </row>
    <row r="2953" spans="21:35" x14ac:dyDescent="0.3">
      <c r="U2953" s="63">
        <v>4303</v>
      </c>
      <c r="V2953" s="63">
        <v>6</v>
      </c>
      <c r="W2953" s="63" t="s">
        <v>4041</v>
      </c>
      <c r="X2953" s="63">
        <v>8</v>
      </c>
      <c r="Y2953" s="63" t="s">
        <v>3887</v>
      </c>
      <c r="Z2953" s="63">
        <v>8303</v>
      </c>
      <c r="AA2953" s="63" t="s">
        <v>3888</v>
      </c>
      <c r="AB2953" s="63">
        <v>2</v>
      </c>
      <c r="AC2953" s="63" t="s">
        <v>1364</v>
      </c>
      <c r="AD2953" s="63" t="s">
        <v>17421</v>
      </c>
      <c r="AG2953">
        <v>8351192</v>
      </c>
      <c r="AH2953" t="s">
        <v>25795</v>
      </c>
      <c r="AI2953" t="s">
        <v>25796</v>
      </c>
    </row>
    <row r="2954" spans="21:35" x14ac:dyDescent="0.3">
      <c r="U2954" s="63">
        <v>4304</v>
      </c>
      <c r="V2954" s="63">
        <v>4</v>
      </c>
      <c r="W2954" s="63" t="s">
        <v>3434</v>
      </c>
      <c r="X2954" s="63">
        <v>8</v>
      </c>
      <c r="Y2954" s="63" t="s">
        <v>3887</v>
      </c>
      <c r="Z2954" s="63">
        <v>8303</v>
      </c>
      <c r="AA2954" s="63" t="s">
        <v>3888</v>
      </c>
      <c r="AB2954" s="63">
        <v>2</v>
      </c>
      <c r="AC2954" s="63" t="s">
        <v>1364</v>
      </c>
      <c r="AD2954" s="63" t="s">
        <v>17421</v>
      </c>
      <c r="AG2954">
        <v>8351996</v>
      </c>
      <c r="AH2954" t="s">
        <v>25177</v>
      </c>
      <c r="AI2954" t="s">
        <v>25178</v>
      </c>
    </row>
    <row r="2955" spans="21:35" x14ac:dyDescent="0.3">
      <c r="U2955" s="63">
        <v>4305</v>
      </c>
      <c r="V2955" s="63">
        <v>2</v>
      </c>
      <c r="W2955" s="63" t="s">
        <v>4042</v>
      </c>
      <c r="X2955" s="63">
        <v>8</v>
      </c>
      <c r="Y2955" s="63" t="s">
        <v>3887</v>
      </c>
      <c r="Z2955" s="63">
        <v>8303</v>
      </c>
      <c r="AA2955" s="63" t="s">
        <v>3888</v>
      </c>
      <c r="AB2955" s="63">
        <v>2</v>
      </c>
      <c r="AC2955" s="63" t="s">
        <v>1364</v>
      </c>
      <c r="AD2955" s="63" t="s">
        <v>17421</v>
      </c>
      <c r="AG2955" s="63">
        <v>8353885</v>
      </c>
      <c r="AH2955" s="63" t="s">
        <v>26761</v>
      </c>
      <c r="AI2955" s="63" t="s">
        <v>26762</v>
      </c>
    </row>
    <row r="2956" spans="21:35" x14ac:dyDescent="0.3">
      <c r="U2956" s="63">
        <v>4306</v>
      </c>
      <c r="V2956" s="63">
        <v>0</v>
      </c>
      <c r="W2956" s="63" t="s">
        <v>3168</v>
      </c>
      <c r="X2956" s="63">
        <v>8</v>
      </c>
      <c r="Y2956" s="63" t="s">
        <v>3887</v>
      </c>
      <c r="Z2956" s="63">
        <v>8303</v>
      </c>
      <c r="AA2956" s="63" t="s">
        <v>3888</v>
      </c>
      <c r="AB2956" s="63">
        <v>2</v>
      </c>
      <c r="AC2956" s="63" t="s">
        <v>1364</v>
      </c>
      <c r="AD2956" s="63" t="s">
        <v>17421</v>
      </c>
      <c r="AG2956" s="72">
        <v>8357574</v>
      </c>
      <c r="AH2956" s="1" t="s">
        <v>24841</v>
      </c>
      <c r="AI2956" s="1" t="s">
        <v>24842</v>
      </c>
    </row>
    <row r="2957" spans="21:35" x14ac:dyDescent="0.3">
      <c r="U2957" s="63">
        <v>4307</v>
      </c>
      <c r="V2957" s="63">
        <v>9</v>
      </c>
      <c r="W2957" s="63" t="s">
        <v>3543</v>
      </c>
      <c r="X2957" s="63">
        <v>8</v>
      </c>
      <c r="Y2957" s="63" t="s">
        <v>3887</v>
      </c>
      <c r="Z2957" s="63">
        <v>8303</v>
      </c>
      <c r="AA2957" s="63" t="s">
        <v>3888</v>
      </c>
      <c r="AB2957" s="63">
        <v>3</v>
      </c>
      <c r="AC2957" s="63" t="s">
        <v>1288</v>
      </c>
      <c r="AD2957" s="63" t="s">
        <v>17421</v>
      </c>
      <c r="AG2957" s="63">
        <v>8360271</v>
      </c>
      <c r="AH2957" s="63" t="s">
        <v>27808</v>
      </c>
      <c r="AI2957" s="63" t="s">
        <v>27809</v>
      </c>
    </row>
    <row r="2958" spans="21:35" x14ac:dyDescent="0.3">
      <c r="U2958" s="63">
        <v>4308</v>
      </c>
      <c r="V2958" s="63">
        <v>7</v>
      </c>
      <c r="W2958" s="63" t="s">
        <v>4043</v>
      </c>
      <c r="X2958" s="63">
        <v>8</v>
      </c>
      <c r="Y2958" s="63" t="s">
        <v>3887</v>
      </c>
      <c r="Z2958" s="63">
        <v>8303</v>
      </c>
      <c r="AA2958" s="63" t="s">
        <v>3888</v>
      </c>
      <c r="AB2958" s="63">
        <v>3</v>
      </c>
      <c r="AC2958" s="63" t="s">
        <v>1288</v>
      </c>
      <c r="AD2958" s="63" t="s">
        <v>17421</v>
      </c>
      <c r="AG2958">
        <v>8360418</v>
      </c>
      <c r="AH2958" t="s">
        <v>26257</v>
      </c>
      <c r="AI2958" t="s">
        <v>26258</v>
      </c>
    </row>
    <row r="2959" spans="21:35" x14ac:dyDescent="0.3">
      <c r="U2959" s="63">
        <v>4309</v>
      </c>
      <c r="V2959" s="63">
        <v>5</v>
      </c>
      <c r="W2959" s="63" t="s">
        <v>4044</v>
      </c>
      <c r="X2959" s="63">
        <v>8</v>
      </c>
      <c r="Y2959" s="63" t="s">
        <v>3887</v>
      </c>
      <c r="Z2959" s="63">
        <v>8312</v>
      </c>
      <c r="AA2959" s="63" t="s">
        <v>4045</v>
      </c>
      <c r="AB2959" s="63">
        <v>2</v>
      </c>
      <c r="AC2959" s="63" t="s">
        <v>1364</v>
      </c>
      <c r="AD2959" s="63" t="s">
        <v>17421</v>
      </c>
      <c r="AG2959" s="72">
        <v>8360516</v>
      </c>
      <c r="AH2959" s="1" t="s">
        <v>23817</v>
      </c>
      <c r="AI2959" s="1" t="s">
        <v>23818</v>
      </c>
    </row>
    <row r="2960" spans="21:35" x14ac:dyDescent="0.3">
      <c r="U2960" s="63">
        <v>4310</v>
      </c>
      <c r="V2960" s="63">
        <v>9</v>
      </c>
      <c r="W2960" s="63" t="s">
        <v>4046</v>
      </c>
      <c r="X2960" s="63">
        <v>8</v>
      </c>
      <c r="Y2960" s="63" t="s">
        <v>3887</v>
      </c>
      <c r="Z2960" s="63">
        <v>8312</v>
      </c>
      <c r="AA2960" s="63" t="s">
        <v>4045</v>
      </c>
      <c r="AB2960" s="63">
        <v>2</v>
      </c>
      <c r="AC2960" s="63" t="s">
        <v>1364</v>
      </c>
      <c r="AD2960" s="63" t="s">
        <v>17421</v>
      </c>
      <c r="AG2960">
        <v>8364142</v>
      </c>
      <c r="AH2960" t="s">
        <v>26743</v>
      </c>
      <c r="AI2960" t="s">
        <v>26744</v>
      </c>
    </row>
    <row r="2961" spans="21:35" x14ac:dyDescent="0.3">
      <c r="U2961" s="63">
        <v>4311</v>
      </c>
      <c r="V2961" s="63">
        <v>7</v>
      </c>
      <c r="W2961" s="63" t="s">
        <v>4047</v>
      </c>
      <c r="X2961" s="63">
        <v>8</v>
      </c>
      <c r="Y2961" s="63" t="s">
        <v>3887</v>
      </c>
      <c r="Z2961" s="63">
        <v>8312</v>
      </c>
      <c r="AA2961" s="63" t="s">
        <v>4045</v>
      </c>
      <c r="AB2961" s="63">
        <v>2</v>
      </c>
      <c r="AC2961" s="63" t="s">
        <v>1364</v>
      </c>
      <c r="AD2961" s="63" t="s">
        <v>17421</v>
      </c>
      <c r="AG2961" s="72">
        <v>8364167</v>
      </c>
      <c r="AH2961" s="1" t="s">
        <v>22565</v>
      </c>
      <c r="AI2961" s="1" t="s">
        <v>22566</v>
      </c>
    </row>
    <row r="2962" spans="21:35" x14ac:dyDescent="0.3">
      <c r="U2962" s="63">
        <v>4312</v>
      </c>
      <c r="V2962" s="63">
        <v>5</v>
      </c>
      <c r="W2962" s="63" t="s">
        <v>4048</v>
      </c>
      <c r="X2962" s="63">
        <v>8</v>
      </c>
      <c r="Y2962" s="63" t="s">
        <v>3887</v>
      </c>
      <c r="Z2962" s="63">
        <v>8312</v>
      </c>
      <c r="AA2962" s="63" t="s">
        <v>4045</v>
      </c>
      <c r="AB2962" s="63">
        <v>2</v>
      </c>
      <c r="AC2962" s="63" t="s">
        <v>1364</v>
      </c>
      <c r="AD2962" s="63" t="s">
        <v>17421</v>
      </c>
      <c r="AG2962" s="72">
        <v>8364424</v>
      </c>
      <c r="AH2962" s="1" t="s">
        <v>21837</v>
      </c>
      <c r="AI2962" s="1" t="s">
        <v>21838</v>
      </c>
    </row>
    <row r="2963" spans="21:35" x14ac:dyDescent="0.3">
      <c r="U2963" s="63">
        <v>4314</v>
      </c>
      <c r="V2963" s="63">
        <v>1</v>
      </c>
      <c r="W2963" s="63" t="s">
        <v>4049</v>
      </c>
      <c r="X2963" s="63">
        <v>8</v>
      </c>
      <c r="Y2963" s="63" t="s">
        <v>3887</v>
      </c>
      <c r="Z2963" s="63">
        <v>8312</v>
      </c>
      <c r="AA2963" s="63" t="s">
        <v>4045</v>
      </c>
      <c r="AB2963" s="63">
        <v>2</v>
      </c>
      <c r="AC2963" s="63" t="s">
        <v>1364</v>
      </c>
      <c r="AD2963" s="63" t="s">
        <v>17421</v>
      </c>
      <c r="AG2963" s="72">
        <v>8364627</v>
      </c>
      <c r="AH2963" s="1" t="s">
        <v>22083</v>
      </c>
      <c r="AI2963" s="1" t="s">
        <v>22084</v>
      </c>
    </row>
    <row r="2964" spans="21:35" x14ac:dyDescent="0.3">
      <c r="U2964" s="63">
        <v>4316</v>
      </c>
      <c r="V2964" s="63">
        <v>8</v>
      </c>
      <c r="W2964" s="63" t="s">
        <v>3117</v>
      </c>
      <c r="X2964" s="63">
        <v>8</v>
      </c>
      <c r="Y2964" s="63" t="s">
        <v>3887</v>
      </c>
      <c r="Z2964" s="63">
        <v>8312</v>
      </c>
      <c r="AA2964" s="63" t="s">
        <v>4045</v>
      </c>
      <c r="AB2964" s="63">
        <v>2</v>
      </c>
      <c r="AC2964" s="63" t="s">
        <v>1364</v>
      </c>
      <c r="AD2964" s="63" t="s">
        <v>17423</v>
      </c>
      <c r="AG2964">
        <v>8365465</v>
      </c>
      <c r="AH2964" t="s">
        <v>24987</v>
      </c>
      <c r="AI2964" t="s">
        <v>24988</v>
      </c>
    </row>
    <row r="2965" spans="21:35" x14ac:dyDescent="0.3">
      <c r="U2965" s="63">
        <v>4317</v>
      </c>
      <c r="V2965" s="63">
        <v>6</v>
      </c>
      <c r="W2965" s="63" t="s">
        <v>4050</v>
      </c>
      <c r="X2965" s="63">
        <v>8</v>
      </c>
      <c r="Y2965" s="63" t="s">
        <v>3887</v>
      </c>
      <c r="Z2965" s="63">
        <v>8312</v>
      </c>
      <c r="AA2965" s="63" t="s">
        <v>4045</v>
      </c>
      <c r="AB2965" s="63">
        <v>2</v>
      </c>
      <c r="AC2965" s="63" t="s">
        <v>1364</v>
      </c>
      <c r="AD2965" s="63" t="s">
        <v>17421</v>
      </c>
      <c r="AG2965" s="72">
        <v>8367729</v>
      </c>
      <c r="AH2965" s="1" t="s">
        <v>24729</v>
      </c>
      <c r="AI2965" s="1" t="s">
        <v>24730</v>
      </c>
    </row>
    <row r="2966" spans="21:35" x14ac:dyDescent="0.3">
      <c r="U2966" s="63">
        <v>4320</v>
      </c>
      <c r="V2966" s="63">
        <v>6</v>
      </c>
      <c r="W2966" s="63" t="s">
        <v>4051</v>
      </c>
      <c r="X2966" s="63">
        <v>8</v>
      </c>
      <c r="Y2966" s="63" t="s">
        <v>3887</v>
      </c>
      <c r="Z2966" s="63">
        <v>8312</v>
      </c>
      <c r="AA2966" s="63" t="s">
        <v>4045</v>
      </c>
      <c r="AB2966" s="63">
        <v>2</v>
      </c>
      <c r="AC2966" s="63" t="s">
        <v>1364</v>
      </c>
      <c r="AD2966" s="63" t="s">
        <v>17421</v>
      </c>
      <c r="AG2966" s="63">
        <v>8367862</v>
      </c>
      <c r="AH2966" s="63" t="s">
        <v>27602</v>
      </c>
      <c r="AI2966" s="63" t="s">
        <v>27603</v>
      </c>
    </row>
    <row r="2967" spans="21:35" x14ac:dyDescent="0.3">
      <c r="U2967" s="63">
        <v>4321</v>
      </c>
      <c r="V2967" s="63">
        <v>4</v>
      </c>
      <c r="W2967" s="63" t="s">
        <v>4052</v>
      </c>
      <c r="X2967" s="63">
        <v>8</v>
      </c>
      <c r="Y2967" s="63" t="s">
        <v>3887</v>
      </c>
      <c r="Z2967" s="63">
        <v>8312</v>
      </c>
      <c r="AA2967" s="63" t="s">
        <v>4045</v>
      </c>
      <c r="AB2967" s="63">
        <v>2</v>
      </c>
      <c r="AC2967" s="63" t="s">
        <v>1364</v>
      </c>
      <c r="AD2967" s="63" t="s">
        <v>17421</v>
      </c>
      <c r="AG2967" s="63">
        <v>8367871</v>
      </c>
      <c r="AH2967" s="63" t="s">
        <v>26705</v>
      </c>
      <c r="AI2967" s="63" t="s">
        <v>26706</v>
      </c>
    </row>
    <row r="2968" spans="21:35" x14ac:dyDescent="0.3">
      <c r="U2968" s="63">
        <v>4322</v>
      </c>
      <c r="V2968" s="63">
        <v>2</v>
      </c>
      <c r="W2968" s="63" t="s">
        <v>17577</v>
      </c>
      <c r="X2968" s="63">
        <v>8</v>
      </c>
      <c r="Y2968" s="63" t="s">
        <v>3887</v>
      </c>
      <c r="Z2968" s="63">
        <v>8312</v>
      </c>
      <c r="AA2968" s="63" t="s">
        <v>4045</v>
      </c>
      <c r="AB2968" s="63">
        <v>2</v>
      </c>
      <c r="AC2968" s="63" t="s">
        <v>1364</v>
      </c>
      <c r="AD2968" s="63" t="s">
        <v>17423</v>
      </c>
      <c r="AG2968" s="63">
        <v>8368004</v>
      </c>
      <c r="AH2968" s="63" t="s">
        <v>26605</v>
      </c>
      <c r="AI2968" s="63" t="s">
        <v>26606</v>
      </c>
    </row>
    <row r="2969" spans="21:35" x14ac:dyDescent="0.3">
      <c r="U2969" s="63">
        <v>4323</v>
      </c>
      <c r="V2969" s="63">
        <v>0</v>
      </c>
      <c r="W2969" s="63" t="s">
        <v>4053</v>
      </c>
      <c r="X2969" s="63">
        <v>8</v>
      </c>
      <c r="Y2969" s="63" t="s">
        <v>3887</v>
      </c>
      <c r="Z2969" s="63">
        <v>8312</v>
      </c>
      <c r="AA2969" s="63" t="s">
        <v>4045</v>
      </c>
      <c r="AB2969" s="63">
        <v>2</v>
      </c>
      <c r="AC2969" s="63" t="s">
        <v>1364</v>
      </c>
      <c r="AD2969" s="63" t="s">
        <v>17421</v>
      </c>
      <c r="AG2969" s="72">
        <v>8369668</v>
      </c>
      <c r="AH2969" s="1" t="s">
        <v>22213</v>
      </c>
      <c r="AI2969" s="1" t="s">
        <v>22214</v>
      </c>
    </row>
    <row r="2970" spans="21:35" x14ac:dyDescent="0.3">
      <c r="U2970" s="63">
        <v>4324</v>
      </c>
      <c r="V2970" s="63">
        <v>9</v>
      </c>
      <c r="W2970" s="63" t="s">
        <v>4054</v>
      </c>
      <c r="X2970" s="63">
        <v>8</v>
      </c>
      <c r="Y2970" s="63" t="s">
        <v>3887</v>
      </c>
      <c r="Z2970" s="63">
        <v>8302</v>
      </c>
      <c r="AA2970" s="63" t="s">
        <v>4055</v>
      </c>
      <c r="AB2970" s="63">
        <v>2</v>
      </c>
      <c r="AC2970" s="63" t="s">
        <v>1364</v>
      </c>
      <c r="AD2970" s="63" t="s">
        <v>17421</v>
      </c>
      <c r="AG2970" s="72">
        <v>8372852</v>
      </c>
      <c r="AH2970" s="1" t="s">
        <v>23217</v>
      </c>
      <c r="AI2970" s="1" t="s">
        <v>23218</v>
      </c>
    </row>
    <row r="2971" spans="21:35" x14ac:dyDescent="0.3">
      <c r="U2971" s="63">
        <v>4327</v>
      </c>
      <c r="V2971" s="63">
        <v>3</v>
      </c>
      <c r="W2971" s="63" t="s">
        <v>4056</v>
      </c>
      <c r="X2971" s="63">
        <v>8</v>
      </c>
      <c r="Y2971" s="63" t="s">
        <v>3887</v>
      </c>
      <c r="Z2971" s="63">
        <v>8302</v>
      </c>
      <c r="AA2971" s="63" t="s">
        <v>4055</v>
      </c>
      <c r="AB2971" s="63">
        <v>2</v>
      </c>
      <c r="AC2971" s="63" t="s">
        <v>1364</v>
      </c>
      <c r="AD2971" s="63" t="s">
        <v>17421</v>
      </c>
      <c r="AG2971">
        <v>8374299</v>
      </c>
      <c r="AH2971" t="s">
        <v>25633</v>
      </c>
      <c r="AI2971" t="s">
        <v>25634</v>
      </c>
    </row>
    <row r="2972" spans="21:35" x14ac:dyDescent="0.3">
      <c r="U2972" s="63">
        <v>4328</v>
      </c>
      <c r="V2972" s="63">
        <v>1</v>
      </c>
      <c r="W2972" s="63" t="s">
        <v>4057</v>
      </c>
      <c r="X2972" s="63">
        <v>8</v>
      </c>
      <c r="Y2972" s="63" t="s">
        <v>3887</v>
      </c>
      <c r="Z2972" s="63">
        <v>8302</v>
      </c>
      <c r="AA2972" s="63" t="s">
        <v>4055</v>
      </c>
      <c r="AB2972" s="63">
        <v>2</v>
      </c>
      <c r="AC2972" s="63" t="s">
        <v>1364</v>
      </c>
      <c r="AD2972" s="63" t="s">
        <v>17421</v>
      </c>
      <c r="AG2972" s="72">
        <v>8374332</v>
      </c>
      <c r="AH2972" s="1" t="s">
        <v>22485</v>
      </c>
      <c r="AI2972" s="1" t="s">
        <v>22486</v>
      </c>
    </row>
    <row r="2973" spans="21:35" x14ac:dyDescent="0.3">
      <c r="U2973" s="63">
        <v>4330</v>
      </c>
      <c r="V2973" s="63">
        <v>3</v>
      </c>
      <c r="W2973" s="63" t="s">
        <v>4058</v>
      </c>
      <c r="X2973" s="63">
        <v>8</v>
      </c>
      <c r="Y2973" s="63" t="s">
        <v>3887</v>
      </c>
      <c r="Z2973" s="63">
        <v>8302</v>
      </c>
      <c r="AA2973" s="63" t="s">
        <v>4055</v>
      </c>
      <c r="AB2973" s="63">
        <v>2</v>
      </c>
      <c r="AC2973" s="63" t="s">
        <v>1364</v>
      </c>
      <c r="AD2973" s="63" t="s">
        <v>17421</v>
      </c>
      <c r="AG2973" s="72">
        <v>8374334</v>
      </c>
      <c r="AH2973" s="1" t="s">
        <v>24545</v>
      </c>
      <c r="AI2973" s="1" t="s">
        <v>24546</v>
      </c>
    </row>
    <row r="2974" spans="21:35" x14ac:dyDescent="0.3">
      <c r="U2974" s="63">
        <v>4331</v>
      </c>
      <c r="V2974" s="63">
        <v>1</v>
      </c>
      <c r="W2974" s="63" t="s">
        <v>4059</v>
      </c>
      <c r="X2974" s="63">
        <v>8</v>
      </c>
      <c r="Y2974" s="63" t="s">
        <v>3887</v>
      </c>
      <c r="Z2974" s="63">
        <v>8309</v>
      </c>
      <c r="AA2974" s="63" t="s">
        <v>4060</v>
      </c>
      <c r="AB2974" s="63">
        <v>2</v>
      </c>
      <c r="AC2974" s="63" t="s">
        <v>1364</v>
      </c>
      <c r="AD2974" s="63" t="s">
        <v>17421</v>
      </c>
      <c r="AG2974" s="72">
        <v>8374339</v>
      </c>
      <c r="AH2974" s="1" t="s">
        <v>22647</v>
      </c>
      <c r="AI2974" s="1" t="s">
        <v>22648</v>
      </c>
    </row>
    <row r="2975" spans="21:35" x14ac:dyDescent="0.3">
      <c r="U2975" s="63">
        <v>4333</v>
      </c>
      <c r="V2975" s="63">
        <v>8</v>
      </c>
      <c r="W2975" s="63" t="s">
        <v>4061</v>
      </c>
      <c r="X2975" s="63">
        <v>8</v>
      </c>
      <c r="Y2975" s="63" t="s">
        <v>3887</v>
      </c>
      <c r="Z2975" s="63">
        <v>8309</v>
      </c>
      <c r="AA2975" s="63" t="s">
        <v>4060</v>
      </c>
      <c r="AB2975" s="63">
        <v>2</v>
      </c>
      <c r="AC2975" s="63" t="s">
        <v>1364</v>
      </c>
      <c r="AD2975" s="63" t="s">
        <v>17421</v>
      </c>
      <c r="AG2975">
        <v>8374727</v>
      </c>
      <c r="AH2975" t="s">
        <v>26771</v>
      </c>
      <c r="AI2975" t="s">
        <v>26772</v>
      </c>
    </row>
    <row r="2976" spans="21:35" x14ac:dyDescent="0.3">
      <c r="U2976" s="63">
        <v>4334</v>
      </c>
      <c r="V2976" s="63">
        <v>6</v>
      </c>
      <c r="W2976" s="63" t="s">
        <v>4062</v>
      </c>
      <c r="X2976" s="63">
        <v>8</v>
      </c>
      <c r="Y2976" s="63" t="s">
        <v>3887</v>
      </c>
      <c r="Z2976" s="63">
        <v>8309</v>
      </c>
      <c r="AA2976" s="63" t="s">
        <v>4060</v>
      </c>
      <c r="AB2976" s="63">
        <v>2</v>
      </c>
      <c r="AC2976" s="63" t="s">
        <v>1364</v>
      </c>
      <c r="AD2976" s="63" t="s">
        <v>17421</v>
      </c>
      <c r="AG2976" s="72">
        <v>8375411</v>
      </c>
      <c r="AH2976" s="1" t="s">
        <v>22755</v>
      </c>
      <c r="AI2976" s="1" t="s">
        <v>22756</v>
      </c>
    </row>
    <row r="2977" spans="21:35" x14ac:dyDescent="0.3">
      <c r="U2977" s="63">
        <v>4335</v>
      </c>
      <c r="V2977" s="63">
        <v>4</v>
      </c>
      <c r="W2977" s="63" t="s">
        <v>4063</v>
      </c>
      <c r="X2977" s="63">
        <v>8</v>
      </c>
      <c r="Y2977" s="63" t="s">
        <v>3887</v>
      </c>
      <c r="Z2977" s="63">
        <v>8309</v>
      </c>
      <c r="AA2977" s="63" t="s">
        <v>4060</v>
      </c>
      <c r="AB2977" s="63">
        <v>2</v>
      </c>
      <c r="AC2977" s="63" t="s">
        <v>1364</v>
      </c>
      <c r="AD2977" s="63" t="s">
        <v>17421</v>
      </c>
      <c r="AG2977" s="72">
        <v>8378715</v>
      </c>
      <c r="AH2977" s="1" t="s">
        <v>23809</v>
      </c>
      <c r="AI2977" s="1" t="s">
        <v>23810</v>
      </c>
    </row>
    <row r="2978" spans="21:35" x14ac:dyDescent="0.3">
      <c r="U2978" s="63">
        <v>4337</v>
      </c>
      <c r="V2978" s="63">
        <v>0</v>
      </c>
      <c r="W2978" s="63" t="s">
        <v>4064</v>
      </c>
      <c r="X2978" s="63">
        <v>8</v>
      </c>
      <c r="Y2978" s="63" t="s">
        <v>3887</v>
      </c>
      <c r="Z2978" s="63">
        <v>8309</v>
      </c>
      <c r="AA2978" s="63" t="s">
        <v>4060</v>
      </c>
      <c r="AB2978" s="63">
        <v>2</v>
      </c>
      <c r="AC2978" s="63" t="s">
        <v>1364</v>
      </c>
      <c r="AD2978" s="63" t="s">
        <v>17421</v>
      </c>
      <c r="AG2978" s="72">
        <v>8379409</v>
      </c>
      <c r="AH2978" s="1" t="s">
        <v>22841</v>
      </c>
      <c r="AI2978" s="1" t="s">
        <v>22842</v>
      </c>
    </row>
    <row r="2979" spans="21:35" x14ac:dyDescent="0.3">
      <c r="U2979" s="63">
        <v>4338</v>
      </c>
      <c r="V2979" s="63">
        <v>9</v>
      </c>
      <c r="W2979" s="63" t="s">
        <v>4065</v>
      </c>
      <c r="X2979" s="63">
        <v>8</v>
      </c>
      <c r="Y2979" s="63" t="s">
        <v>3887</v>
      </c>
      <c r="Z2979" s="63">
        <v>8309</v>
      </c>
      <c r="AA2979" s="63" t="s">
        <v>4060</v>
      </c>
      <c r="AB2979" s="63">
        <v>2</v>
      </c>
      <c r="AC2979" s="63" t="s">
        <v>1364</v>
      </c>
      <c r="AD2979" s="63" t="s">
        <v>17421</v>
      </c>
      <c r="AG2979" s="72">
        <v>8379505</v>
      </c>
      <c r="AH2979" s="1" t="s">
        <v>22585</v>
      </c>
      <c r="AI2979" s="1" t="s">
        <v>22586</v>
      </c>
    </row>
    <row r="2980" spans="21:35" x14ac:dyDescent="0.3">
      <c r="U2980" s="63">
        <v>4339</v>
      </c>
      <c r="V2980" s="63">
        <v>7</v>
      </c>
      <c r="W2980" s="63" t="s">
        <v>4066</v>
      </c>
      <c r="X2980" s="63">
        <v>8</v>
      </c>
      <c r="Y2980" s="63" t="s">
        <v>3887</v>
      </c>
      <c r="Z2980" s="63">
        <v>8309</v>
      </c>
      <c r="AA2980" s="63" t="s">
        <v>4060</v>
      </c>
      <c r="AB2980" s="63">
        <v>2</v>
      </c>
      <c r="AC2980" s="63" t="s">
        <v>1364</v>
      </c>
      <c r="AD2980" s="63" t="s">
        <v>17421</v>
      </c>
      <c r="AG2980" s="72">
        <v>8380607</v>
      </c>
      <c r="AH2980" s="1" t="s">
        <v>24487</v>
      </c>
      <c r="AI2980" s="1" t="s">
        <v>24488</v>
      </c>
    </row>
    <row r="2981" spans="21:35" x14ac:dyDescent="0.3">
      <c r="U2981" s="63">
        <v>4340</v>
      </c>
      <c r="V2981" s="63">
        <v>0</v>
      </c>
      <c r="W2981" s="63" t="s">
        <v>4067</v>
      </c>
      <c r="X2981" s="63">
        <v>8</v>
      </c>
      <c r="Y2981" s="63" t="s">
        <v>3887</v>
      </c>
      <c r="Z2981" s="63">
        <v>8309</v>
      </c>
      <c r="AA2981" s="63" t="s">
        <v>4060</v>
      </c>
      <c r="AB2981" s="63">
        <v>2</v>
      </c>
      <c r="AC2981" s="63" t="s">
        <v>1364</v>
      </c>
      <c r="AD2981" s="63" t="s">
        <v>17421</v>
      </c>
      <c r="AG2981" s="72">
        <v>8382233</v>
      </c>
      <c r="AH2981" s="1" t="s">
        <v>22795</v>
      </c>
      <c r="AI2981" s="1" t="s">
        <v>22796</v>
      </c>
    </row>
    <row r="2982" spans="21:35" x14ac:dyDescent="0.3">
      <c r="U2982" s="63">
        <v>4341</v>
      </c>
      <c r="V2982" s="63">
        <v>9</v>
      </c>
      <c r="W2982" s="63" t="s">
        <v>4068</v>
      </c>
      <c r="X2982" s="63">
        <v>8</v>
      </c>
      <c r="Y2982" s="63" t="s">
        <v>3887</v>
      </c>
      <c r="Z2982" s="63">
        <v>8309</v>
      </c>
      <c r="AA2982" s="63" t="s">
        <v>4060</v>
      </c>
      <c r="AB2982" s="63">
        <v>2</v>
      </c>
      <c r="AC2982" s="63" t="s">
        <v>1364</v>
      </c>
      <c r="AD2982" s="63" t="s">
        <v>17421</v>
      </c>
      <c r="AG2982" s="72">
        <v>8383090</v>
      </c>
      <c r="AH2982" s="1" t="s">
        <v>23125</v>
      </c>
      <c r="AI2982" s="1" t="s">
        <v>23126</v>
      </c>
    </row>
    <row r="2983" spans="21:35" x14ac:dyDescent="0.3">
      <c r="U2983" s="63">
        <v>4342</v>
      </c>
      <c r="V2983" s="63">
        <v>7</v>
      </c>
      <c r="W2983" s="63" t="s">
        <v>4069</v>
      </c>
      <c r="X2983" s="63">
        <v>8</v>
      </c>
      <c r="Y2983" s="63" t="s">
        <v>3887</v>
      </c>
      <c r="Z2983" s="63">
        <v>8309</v>
      </c>
      <c r="AA2983" s="63" t="s">
        <v>4060</v>
      </c>
      <c r="AB2983" s="63">
        <v>2</v>
      </c>
      <c r="AC2983" s="63" t="s">
        <v>1364</v>
      </c>
      <c r="AD2983" s="63" t="s">
        <v>17421</v>
      </c>
      <c r="AG2983" s="72">
        <v>8384395</v>
      </c>
      <c r="AH2983" s="1" t="s">
        <v>22473</v>
      </c>
      <c r="AI2983" s="1" t="s">
        <v>22474</v>
      </c>
    </row>
    <row r="2984" spans="21:35" x14ac:dyDescent="0.3">
      <c r="U2984" s="63">
        <v>4345</v>
      </c>
      <c r="V2984" s="63">
        <v>1</v>
      </c>
      <c r="W2984" s="63" t="s">
        <v>4070</v>
      </c>
      <c r="X2984" s="63">
        <v>8</v>
      </c>
      <c r="Y2984" s="63" t="s">
        <v>3887</v>
      </c>
      <c r="Z2984" s="63">
        <v>8309</v>
      </c>
      <c r="AA2984" s="63" t="s">
        <v>4060</v>
      </c>
      <c r="AB2984" s="63">
        <v>2</v>
      </c>
      <c r="AC2984" s="63" t="s">
        <v>1364</v>
      </c>
      <c r="AD2984" s="63" t="s">
        <v>17421</v>
      </c>
      <c r="AG2984">
        <v>8384929</v>
      </c>
      <c r="AH2984" t="s">
        <v>25179</v>
      </c>
      <c r="AI2984" t="s">
        <v>25180</v>
      </c>
    </row>
    <row r="2985" spans="21:35" x14ac:dyDescent="0.3">
      <c r="U2985" s="63">
        <v>4347</v>
      </c>
      <c r="V2985" s="63">
        <v>8</v>
      </c>
      <c r="W2985" s="63" t="s">
        <v>4071</v>
      </c>
      <c r="X2985" s="63">
        <v>8</v>
      </c>
      <c r="Y2985" s="63" t="s">
        <v>3887</v>
      </c>
      <c r="Z2985" s="63">
        <v>8309</v>
      </c>
      <c r="AA2985" s="63" t="s">
        <v>4060</v>
      </c>
      <c r="AB2985" s="63">
        <v>2</v>
      </c>
      <c r="AC2985" s="63" t="s">
        <v>1364</v>
      </c>
      <c r="AD2985" s="63" t="s">
        <v>17421</v>
      </c>
      <c r="AG2985">
        <v>8385107</v>
      </c>
      <c r="AH2985" t="s">
        <v>27322</v>
      </c>
      <c r="AI2985" t="s">
        <v>27323</v>
      </c>
    </row>
    <row r="2986" spans="21:35" x14ac:dyDescent="0.3">
      <c r="U2986" s="63">
        <v>4348</v>
      </c>
      <c r="V2986" s="63">
        <v>6</v>
      </c>
      <c r="W2986" s="63" t="s">
        <v>4072</v>
      </c>
      <c r="X2986" s="63">
        <v>8</v>
      </c>
      <c r="Y2986" s="63" t="s">
        <v>3887</v>
      </c>
      <c r="Z2986" s="63">
        <v>8309</v>
      </c>
      <c r="AA2986" s="63" t="s">
        <v>4060</v>
      </c>
      <c r="AB2986" s="63">
        <v>2</v>
      </c>
      <c r="AC2986" s="63" t="s">
        <v>1364</v>
      </c>
      <c r="AD2986" s="63" t="s">
        <v>17421</v>
      </c>
      <c r="AG2986">
        <v>8386021</v>
      </c>
      <c r="AH2986" t="s">
        <v>26711</v>
      </c>
      <c r="AI2986" t="s">
        <v>26712</v>
      </c>
    </row>
    <row r="2987" spans="21:35" x14ac:dyDescent="0.3">
      <c r="U2987" s="63">
        <v>4349</v>
      </c>
      <c r="V2987" s="63">
        <v>4</v>
      </c>
      <c r="W2987" s="63" t="s">
        <v>4073</v>
      </c>
      <c r="X2987" s="63">
        <v>8</v>
      </c>
      <c r="Y2987" s="63" t="s">
        <v>3887</v>
      </c>
      <c r="Z2987" s="63">
        <v>8309</v>
      </c>
      <c r="AA2987" s="63" t="s">
        <v>4060</v>
      </c>
      <c r="AB2987" s="63">
        <v>2</v>
      </c>
      <c r="AC2987" s="63" t="s">
        <v>1364</v>
      </c>
      <c r="AD2987" s="63" t="s">
        <v>17421</v>
      </c>
      <c r="AG2987" s="72">
        <v>8387548</v>
      </c>
      <c r="AH2987" s="1" t="s">
        <v>24779</v>
      </c>
      <c r="AI2987" s="1" t="s">
        <v>24780</v>
      </c>
    </row>
    <row r="2988" spans="21:35" x14ac:dyDescent="0.3">
      <c r="U2988" s="63">
        <v>4350</v>
      </c>
      <c r="V2988" s="63">
        <v>8</v>
      </c>
      <c r="W2988" s="63" t="s">
        <v>4074</v>
      </c>
      <c r="X2988" s="63">
        <v>8</v>
      </c>
      <c r="Y2988" s="63" t="s">
        <v>3887</v>
      </c>
      <c r="Z2988" s="63">
        <v>8309</v>
      </c>
      <c r="AA2988" s="63" t="s">
        <v>4060</v>
      </c>
      <c r="AB2988" s="63">
        <v>3</v>
      </c>
      <c r="AC2988" s="63" t="s">
        <v>1288</v>
      </c>
      <c r="AD2988" s="63" t="s">
        <v>17421</v>
      </c>
      <c r="AG2988" s="72">
        <v>8388731</v>
      </c>
      <c r="AH2988" s="1" t="s">
        <v>22533</v>
      </c>
      <c r="AI2988" s="1" t="s">
        <v>22534</v>
      </c>
    </row>
    <row r="2989" spans="21:35" x14ac:dyDescent="0.3">
      <c r="U2989" s="63">
        <v>4351</v>
      </c>
      <c r="V2989" s="63">
        <v>6</v>
      </c>
      <c r="W2989" s="63" t="s">
        <v>4075</v>
      </c>
      <c r="X2989" s="63">
        <v>8</v>
      </c>
      <c r="Y2989" s="63" t="s">
        <v>3887</v>
      </c>
      <c r="Z2989" s="63">
        <v>8309</v>
      </c>
      <c r="AA2989" s="63" t="s">
        <v>4060</v>
      </c>
      <c r="AB2989" s="63">
        <v>3</v>
      </c>
      <c r="AC2989" s="63" t="s">
        <v>1288</v>
      </c>
      <c r="AD2989" s="63" t="s">
        <v>17421</v>
      </c>
      <c r="AG2989">
        <v>8389986</v>
      </c>
      <c r="AH2989" t="s">
        <v>25535</v>
      </c>
      <c r="AI2989" t="s">
        <v>25536</v>
      </c>
    </row>
    <row r="2990" spans="21:35" x14ac:dyDescent="0.3">
      <c r="U2990" s="63">
        <v>4352</v>
      </c>
      <c r="V2990" s="63">
        <v>4</v>
      </c>
      <c r="W2990" s="63" t="s">
        <v>4076</v>
      </c>
      <c r="X2990" s="63">
        <v>8</v>
      </c>
      <c r="Y2990" s="63" t="s">
        <v>3887</v>
      </c>
      <c r="Z2990" s="63">
        <v>8311</v>
      </c>
      <c r="AA2990" s="63" t="s">
        <v>4077</v>
      </c>
      <c r="AB2990" s="63">
        <v>2</v>
      </c>
      <c r="AC2990" s="63" t="s">
        <v>1364</v>
      </c>
      <c r="AD2990" s="63" t="s">
        <v>17421</v>
      </c>
      <c r="AG2990" s="63">
        <v>8390145</v>
      </c>
      <c r="AH2990" s="63" t="s">
        <v>27342</v>
      </c>
      <c r="AI2990" s="63" t="s">
        <v>27343</v>
      </c>
    </row>
    <row r="2991" spans="21:35" x14ac:dyDescent="0.3">
      <c r="U2991" s="63">
        <v>4353</v>
      </c>
      <c r="V2991" s="63">
        <v>2</v>
      </c>
      <c r="W2991" s="63" t="s">
        <v>4078</v>
      </c>
      <c r="X2991" s="63">
        <v>8</v>
      </c>
      <c r="Y2991" s="63" t="s">
        <v>3887</v>
      </c>
      <c r="Z2991" s="63">
        <v>8311</v>
      </c>
      <c r="AA2991" s="63" t="s">
        <v>4077</v>
      </c>
      <c r="AB2991" s="63">
        <v>2</v>
      </c>
      <c r="AC2991" s="63" t="s">
        <v>1364</v>
      </c>
      <c r="AD2991" s="63" t="s">
        <v>17421</v>
      </c>
      <c r="AG2991" s="72">
        <v>8400562</v>
      </c>
      <c r="AH2991" s="1" t="s">
        <v>23109</v>
      </c>
      <c r="AI2991" s="1" t="s">
        <v>23110</v>
      </c>
    </row>
    <row r="2992" spans="21:35" x14ac:dyDescent="0.3">
      <c r="U2992" s="63">
        <v>4354</v>
      </c>
      <c r="V2992" s="63">
        <v>0</v>
      </c>
      <c r="W2992" s="63" t="s">
        <v>4079</v>
      </c>
      <c r="X2992" s="63">
        <v>8</v>
      </c>
      <c r="Y2992" s="63" t="s">
        <v>3887</v>
      </c>
      <c r="Z2992" s="63">
        <v>8314</v>
      </c>
      <c r="AA2992" s="63" t="s">
        <v>4080</v>
      </c>
      <c r="AB2992" s="63">
        <v>2</v>
      </c>
      <c r="AC2992" s="63" t="s">
        <v>1364</v>
      </c>
      <c r="AD2992" s="63" t="s">
        <v>17421</v>
      </c>
      <c r="AG2992" s="63">
        <v>8400588</v>
      </c>
      <c r="AH2992" s="63" t="s">
        <v>25721</v>
      </c>
      <c r="AI2992" s="63" t="s">
        <v>25722</v>
      </c>
    </row>
    <row r="2993" spans="21:35" x14ac:dyDescent="0.3">
      <c r="U2993" s="63">
        <v>4355</v>
      </c>
      <c r="V2993" s="63">
        <v>9</v>
      </c>
      <c r="W2993" s="63" t="s">
        <v>4081</v>
      </c>
      <c r="X2993" s="63">
        <v>8</v>
      </c>
      <c r="Y2993" s="63" t="s">
        <v>3887</v>
      </c>
      <c r="Z2993" s="63">
        <v>8311</v>
      </c>
      <c r="AA2993" s="63" t="s">
        <v>4077</v>
      </c>
      <c r="AB2993" s="63">
        <v>2</v>
      </c>
      <c r="AC2993" s="63" t="s">
        <v>1364</v>
      </c>
      <c r="AD2993" s="63" t="s">
        <v>17421</v>
      </c>
      <c r="AG2993" s="72">
        <v>8401838</v>
      </c>
      <c r="AH2993" s="1" t="s">
        <v>23077</v>
      </c>
      <c r="AI2993" s="1" t="s">
        <v>23078</v>
      </c>
    </row>
    <row r="2994" spans="21:35" x14ac:dyDescent="0.3">
      <c r="U2994" s="63">
        <v>4356</v>
      </c>
      <c r="V2994" s="63">
        <v>7</v>
      </c>
      <c r="W2994" s="63" t="s">
        <v>3491</v>
      </c>
      <c r="X2994" s="63">
        <v>8</v>
      </c>
      <c r="Y2994" s="63" t="s">
        <v>3887</v>
      </c>
      <c r="Z2994" s="63">
        <v>8311</v>
      </c>
      <c r="AA2994" s="63" t="s">
        <v>4077</v>
      </c>
      <c r="AB2994" s="63">
        <v>2</v>
      </c>
      <c r="AC2994" s="63" t="s">
        <v>1364</v>
      </c>
      <c r="AD2994" s="63" t="s">
        <v>17421</v>
      </c>
      <c r="AG2994" s="63">
        <v>8406260</v>
      </c>
      <c r="AH2994" s="63" t="s">
        <v>26447</v>
      </c>
      <c r="AI2994" s="63" t="s">
        <v>26448</v>
      </c>
    </row>
    <row r="2995" spans="21:35" x14ac:dyDescent="0.3">
      <c r="U2995" s="63">
        <v>4357</v>
      </c>
      <c r="V2995" s="63">
        <v>5</v>
      </c>
      <c r="W2995" s="63" t="s">
        <v>4082</v>
      </c>
      <c r="X2995" s="63">
        <v>8</v>
      </c>
      <c r="Y2995" s="63" t="s">
        <v>3887</v>
      </c>
      <c r="Z2995" s="63">
        <v>8311</v>
      </c>
      <c r="AA2995" s="63" t="s">
        <v>4077</v>
      </c>
      <c r="AB2995" s="63">
        <v>2</v>
      </c>
      <c r="AC2995" s="63" t="s">
        <v>1364</v>
      </c>
      <c r="AD2995" s="63" t="s">
        <v>17421</v>
      </c>
      <c r="AG2995" s="63">
        <v>8409137</v>
      </c>
      <c r="AH2995" s="63" t="s">
        <v>25941</v>
      </c>
      <c r="AI2995" s="63" t="s">
        <v>25942</v>
      </c>
    </row>
    <row r="2996" spans="21:35" x14ac:dyDescent="0.3">
      <c r="U2996" s="63">
        <v>4358</v>
      </c>
      <c r="V2996" s="63">
        <v>3</v>
      </c>
      <c r="W2996" s="63" t="s">
        <v>4083</v>
      </c>
      <c r="X2996" s="63">
        <v>8</v>
      </c>
      <c r="Y2996" s="63" t="s">
        <v>3887</v>
      </c>
      <c r="Z2996" s="63">
        <v>8311</v>
      </c>
      <c r="AA2996" s="63" t="s">
        <v>4077</v>
      </c>
      <c r="AB2996" s="63">
        <v>2</v>
      </c>
      <c r="AC2996" s="63" t="s">
        <v>1364</v>
      </c>
      <c r="AD2996" s="63" t="s">
        <v>17421</v>
      </c>
      <c r="AG2996" s="72">
        <v>8410417</v>
      </c>
      <c r="AH2996" s="1" t="s">
        <v>24947</v>
      </c>
      <c r="AI2996" s="1" t="s">
        <v>24948</v>
      </c>
    </row>
    <row r="2997" spans="21:35" x14ac:dyDescent="0.3">
      <c r="U2997" s="63">
        <v>4359</v>
      </c>
      <c r="V2997" s="63">
        <v>1</v>
      </c>
      <c r="W2997" s="63" t="s">
        <v>4084</v>
      </c>
      <c r="X2997" s="63">
        <v>8</v>
      </c>
      <c r="Y2997" s="63" t="s">
        <v>3887</v>
      </c>
      <c r="Z2997" s="63">
        <v>8311</v>
      </c>
      <c r="AA2997" s="63" t="s">
        <v>4077</v>
      </c>
      <c r="AB2997" s="63">
        <v>2</v>
      </c>
      <c r="AC2997" s="63" t="s">
        <v>1364</v>
      </c>
      <c r="AD2997" s="63" t="s">
        <v>17421</v>
      </c>
      <c r="AG2997" s="72">
        <v>8411895</v>
      </c>
      <c r="AH2997" s="1" t="s">
        <v>22229</v>
      </c>
      <c r="AI2997" s="1" t="s">
        <v>22230</v>
      </c>
    </row>
    <row r="2998" spans="21:35" x14ac:dyDescent="0.3">
      <c r="U2998" s="63">
        <v>4361</v>
      </c>
      <c r="V2998" s="63">
        <v>3</v>
      </c>
      <c r="W2998" s="63" t="s">
        <v>4085</v>
      </c>
      <c r="X2998" s="63">
        <v>8</v>
      </c>
      <c r="Y2998" s="63" t="s">
        <v>3887</v>
      </c>
      <c r="Z2998" s="63">
        <v>8311</v>
      </c>
      <c r="AA2998" s="63" t="s">
        <v>4077</v>
      </c>
      <c r="AB2998" s="63">
        <v>2</v>
      </c>
      <c r="AC2998" s="63" t="s">
        <v>1364</v>
      </c>
      <c r="AD2998" s="63" t="s">
        <v>17421</v>
      </c>
      <c r="AG2998" s="72">
        <v>8414744</v>
      </c>
      <c r="AH2998" s="1" t="s">
        <v>24735</v>
      </c>
      <c r="AI2998" s="1" t="s">
        <v>24736</v>
      </c>
    </row>
    <row r="2999" spans="21:35" x14ac:dyDescent="0.3">
      <c r="U2999" s="63">
        <v>4365</v>
      </c>
      <c r="V2999" s="63">
        <v>6</v>
      </c>
      <c r="W2999" s="63" t="s">
        <v>4086</v>
      </c>
      <c r="X2999" s="63">
        <v>8</v>
      </c>
      <c r="Y2999" s="63" t="s">
        <v>3887</v>
      </c>
      <c r="Z2999" s="63">
        <v>8311</v>
      </c>
      <c r="AA2999" s="63" t="s">
        <v>4077</v>
      </c>
      <c r="AB2999" s="63">
        <v>2</v>
      </c>
      <c r="AC2999" s="63" t="s">
        <v>1364</v>
      </c>
      <c r="AD2999" s="63" t="s">
        <v>17421</v>
      </c>
      <c r="AG2999" s="63">
        <v>8415266</v>
      </c>
      <c r="AH2999" s="63" t="s">
        <v>25829</v>
      </c>
      <c r="AI2999" s="63" t="s">
        <v>25830</v>
      </c>
    </row>
    <row r="3000" spans="21:35" x14ac:dyDescent="0.3">
      <c r="U3000" s="63">
        <v>4368</v>
      </c>
      <c r="V3000" s="63">
        <v>0</v>
      </c>
      <c r="W3000" s="63" t="s">
        <v>4087</v>
      </c>
      <c r="X3000" s="63">
        <v>8</v>
      </c>
      <c r="Y3000" s="63" t="s">
        <v>3887</v>
      </c>
      <c r="Z3000" s="63">
        <v>8311</v>
      </c>
      <c r="AA3000" s="63" t="s">
        <v>4077</v>
      </c>
      <c r="AB3000" s="63">
        <v>2</v>
      </c>
      <c r="AC3000" s="63" t="s">
        <v>1364</v>
      </c>
      <c r="AD3000" s="63" t="s">
        <v>17421</v>
      </c>
      <c r="AG3000" s="63">
        <v>8415461</v>
      </c>
      <c r="AH3000" s="63" t="s">
        <v>25493</v>
      </c>
      <c r="AI3000" s="63" t="s">
        <v>25494</v>
      </c>
    </row>
    <row r="3001" spans="21:35" x14ac:dyDescent="0.3">
      <c r="U3001" s="63">
        <v>4372</v>
      </c>
      <c r="V3001" s="63">
        <v>9</v>
      </c>
      <c r="W3001" s="63" t="s">
        <v>4088</v>
      </c>
      <c r="X3001" s="63">
        <v>8</v>
      </c>
      <c r="Y3001" s="63" t="s">
        <v>3887</v>
      </c>
      <c r="Z3001" s="63">
        <v>8311</v>
      </c>
      <c r="AA3001" s="63" t="s">
        <v>4077</v>
      </c>
      <c r="AB3001" s="63">
        <v>2</v>
      </c>
      <c r="AC3001" s="63" t="s">
        <v>1364</v>
      </c>
      <c r="AD3001" s="63" t="s">
        <v>17421</v>
      </c>
      <c r="AG3001" s="63">
        <v>8415545</v>
      </c>
      <c r="AH3001" s="63" t="s">
        <v>27700</v>
      </c>
      <c r="AI3001" s="63" t="s">
        <v>27701</v>
      </c>
    </row>
    <row r="3002" spans="21:35" x14ac:dyDescent="0.3">
      <c r="U3002" s="63">
        <v>4373</v>
      </c>
      <c r="V3002" s="63">
        <v>7</v>
      </c>
      <c r="W3002" s="63" t="s">
        <v>2287</v>
      </c>
      <c r="X3002" s="63">
        <v>8</v>
      </c>
      <c r="Y3002" s="63" t="s">
        <v>3887</v>
      </c>
      <c r="Z3002" s="63">
        <v>8311</v>
      </c>
      <c r="AA3002" s="63" t="s">
        <v>4077</v>
      </c>
      <c r="AB3002" s="63">
        <v>2</v>
      </c>
      <c r="AC3002" s="63" t="s">
        <v>1364</v>
      </c>
      <c r="AD3002" s="63" t="s">
        <v>17423</v>
      </c>
      <c r="AG3002" s="72">
        <v>8415802</v>
      </c>
      <c r="AH3002" s="1" t="s">
        <v>24345</v>
      </c>
      <c r="AI3002" s="1" t="s">
        <v>24346</v>
      </c>
    </row>
    <row r="3003" spans="21:35" x14ac:dyDescent="0.3">
      <c r="U3003" s="63">
        <v>4374</v>
      </c>
      <c r="V3003" s="63">
        <v>5</v>
      </c>
      <c r="W3003" s="63" t="s">
        <v>4089</v>
      </c>
      <c r="X3003" s="63">
        <v>8</v>
      </c>
      <c r="Y3003" s="63" t="s">
        <v>3887</v>
      </c>
      <c r="Z3003" s="63">
        <v>8314</v>
      </c>
      <c r="AA3003" s="63" t="s">
        <v>4080</v>
      </c>
      <c r="AB3003" s="63">
        <v>2</v>
      </c>
      <c r="AC3003" s="63" t="s">
        <v>1364</v>
      </c>
      <c r="AD3003" s="63" t="s">
        <v>17421</v>
      </c>
      <c r="AG3003" s="72">
        <v>8415814</v>
      </c>
      <c r="AH3003" s="1" t="s">
        <v>22553</v>
      </c>
      <c r="AI3003" s="1" t="s">
        <v>22554</v>
      </c>
    </row>
    <row r="3004" spans="21:35" x14ac:dyDescent="0.3">
      <c r="U3004" s="63">
        <v>4375</v>
      </c>
      <c r="V3004" s="63">
        <v>3</v>
      </c>
      <c r="W3004" s="63" t="s">
        <v>4090</v>
      </c>
      <c r="X3004" s="63">
        <v>8</v>
      </c>
      <c r="Y3004" s="63" t="s">
        <v>3887</v>
      </c>
      <c r="Z3004" s="63">
        <v>8314</v>
      </c>
      <c r="AA3004" s="63" t="s">
        <v>4080</v>
      </c>
      <c r="AB3004" s="63">
        <v>2</v>
      </c>
      <c r="AC3004" s="63" t="s">
        <v>1364</v>
      </c>
      <c r="AD3004" s="63" t="s">
        <v>17421</v>
      </c>
      <c r="AG3004">
        <v>8415818</v>
      </c>
      <c r="AH3004" t="s">
        <v>26855</v>
      </c>
      <c r="AI3004" t="s">
        <v>26856</v>
      </c>
    </row>
    <row r="3005" spans="21:35" x14ac:dyDescent="0.3">
      <c r="U3005" s="63">
        <v>4379</v>
      </c>
      <c r="V3005" s="63">
        <v>6</v>
      </c>
      <c r="W3005" s="63" t="s">
        <v>4091</v>
      </c>
      <c r="X3005" s="63">
        <v>8</v>
      </c>
      <c r="Y3005" s="63" t="s">
        <v>3887</v>
      </c>
      <c r="Z3005" s="63">
        <v>8314</v>
      </c>
      <c r="AA3005" s="63" t="s">
        <v>4080</v>
      </c>
      <c r="AB3005" s="63">
        <v>2</v>
      </c>
      <c r="AC3005" s="63" t="s">
        <v>1364</v>
      </c>
      <c r="AD3005" s="63" t="s">
        <v>17421</v>
      </c>
      <c r="AG3005" s="63">
        <v>8416482</v>
      </c>
      <c r="AH3005" s="63" t="s">
        <v>27085</v>
      </c>
      <c r="AI3005" s="63" t="s">
        <v>27086</v>
      </c>
    </row>
    <row r="3006" spans="21:35" x14ac:dyDescent="0.3">
      <c r="U3006" s="63">
        <v>4381</v>
      </c>
      <c r="V3006" s="63">
        <v>8</v>
      </c>
      <c r="W3006" s="63" t="s">
        <v>4092</v>
      </c>
      <c r="X3006" s="63">
        <v>8</v>
      </c>
      <c r="Y3006" s="63" t="s">
        <v>3887</v>
      </c>
      <c r="Z3006" s="63">
        <v>8311</v>
      </c>
      <c r="AA3006" s="63" t="s">
        <v>4077</v>
      </c>
      <c r="AB3006" s="63">
        <v>3</v>
      </c>
      <c r="AC3006" s="63" t="s">
        <v>1288</v>
      </c>
      <c r="AD3006" s="63" t="s">
        <v>17421</v>
      </c>
      <c r="AG3006" s="72">
        <v>8416590</v>
      </c>
      <c r="AH3006" s="1" t="s">
        <v>22967</v>
      </c>
      <c r="AI3006" s="1" t="s">
        <v>22968</v>
      </c>
    </row>
    <row r="3007" spans="21:35" x14ac:dyDescent="0.3">
      <c r="U3007" s="63">
        <v>4382</v>
      </c>
      <c r="V3007" s="63">
        <v>6</v>
      </c>
      <c r="W3007" s="63" t="s">
        <v>4093</v>
      </c>
      <c r="X3007" s="63">
        <v>8</v>
      </c>
      <c r="Y3007" s="63" t="s">
        <v>3887</v>
      </c>
      <c r="Z3007" s="63">
        <v>8311</v>
      </c>
      <c r="AA3007" s="63" t="s">
        <v>4077</v>
      </c>
      <c r="AB3007" s="63">
        <v>3</v>
      </c>
      <c r="AC3007" s="63" t="s">
        <v>1288</v>
      </c>
      <c r="AD3007" s="63" t="s">
        <v>17421</v>
      </c>
      <c r="AG3007" s="72">
        <v>8416730</v>
      </c>
      <c r="AH3007" s="1" t="s">
        <v>24959</v>
      </c>
      <c r="AI3007" s="1" t="s">
        <v>24960</v>
      </c>
    </row>
    <row r="3008" spans="21:35" x14ac:dyDescent="0.3">
      <c r="U3008" s="63">
        <v>4383</v>
      </c>
      <c r="V3008" s="63">
        <v>4</v>
      </c>
      <c r="W3008" s="63" t="s">
        <v>4094</v>
      </c>
      <c r="X3008" s="63">
        <v>8</v>
      </c>
      <c r="Y3008" s="63" t="s">
        <v>3887</v>
      </c>
      <c r="Z3008" s="63">
        <v>8311</v>
      </c>
      <c r="AA3008" s="63" t="s">
        <v>4077</v>
      </c>
      <c r="AB3008" s="63">
        <v>3</v>
      </c>
      <c r="AC3008" s="63" t="s">
        <v>1288</v>
      </c>
      <c r="AD3008" s="63" t="s">
        <v>17421</v>
      </c>
      <c r="AG3008" s="72">
        <v>8417079</v>
      </c>
      <c r="AH3008" s="1" t="s">
        <v>23937</v>
      </c>
      <c r="AI3008" s="1" t="s">
        <v>23938</v>
      </c>
    </row>
    <row r="3009" spans="21:35" x14ac:dyDescent="0.3">
      <c r="U3009" s="63">
        <v>4384</v>
      </c>
      <c r="V3009" s="63">
        <v>2</v>
      </c>
      <c r="W3009" s="63" t="s">
        <v>4095</v>
      </c>
      <c r="X3009" s="63">
        <v>8</v>
      </c>
      <c r="Y3009" s="63" t="s">
        <v>3887</v>
      </c>
      <c r="Z3009" s="63">
        <v>8314</v>
      </c>
      <c r="AA3009" s="63" t="s">
        <v>4080</v>
      </c>
      <c r="AB3009" s="63">
        <v>3</v>
      </c>
      <c r="AC3009" s="63" t="s">
        <v>1288</v>
      </c>
      <c r="AD3009" s="63" t="s">
        <v>17421</v>
      </c>
      <c r="AG3009" s="72">
        <v>8418294</v>
      </c>
      <c r="AH3009" s="1" t="s">
        <v>23063</v>
      </c>
      <c r="AI3009" s="1" t="s">
        <v>23064</v>
      </c>
    </row>
    <row r="3010" spans="21:35" x14ac:dyDescent="0.3">
      <c r="U3010" s="63">
        <v>4386</v>
      </c>
      <c r="V3010" s="63">
        <v>9</v>
      </c>
      <c r="W3010" s="63" t="s">
        <v>4096</v>
      </c>
      <c r="X3010" s="63">
        <v>8</v>
      </c>
      <c r="Y3010" s="63" t="s">
        <v>3887</v>
      </c>
      <c r="Z3010" s="63">
        <v>8314</v>
      </c>
      <c r="AA3010" s="63" t="s">
        <v>4080</v>
      </c>
      <c r="AB3010" s="63">
        <v>3</v>
      </c>
      <c r="AC3010" s="63" t="s">
        <v>1288</v>
      </c>
      <c r="AD3010" s="63" t="s">
        <v>17421</v>
      </c>
      <c r="AG3010" s="72">
        <v>8418412</v>
      </c>
      <c r="AH3010" s="1" t="s">
        <v>21833</v>
      </c>
      <c r="AI3010" s="1" t="s">
        <v>21834</v>
      </c>
    </row>
    <row r="3011" spans="21:35" x14ac:dyDescent="0.3">
      <c r="U3011" s="63">
        <v>4387</v>
      </c>
      <c r="V3011" s="63">
        <v>7</v>
      </c>
      <c r="W3011" s="63" t="s">
        <v>4097</v>
      </c>
      <c r="X3011" s="63">
        <v>8</v>
      </c>
      <c r="Y3011" s="63" t="s">
        <v>3887</v>
      </c>
      <c r="Z3011" s="63">
        <v>8301</v>
      </c>
      <c r="AA3011" s="63" t="s">
        <v>3970</v>
      </c>
      <c r="AB3011" s="63">
        <v>3</v>
      </c>
      <c r="AC3011" s="63" t="s">
        <v>1288</v>
      </c>
      <c r="AD3011" s="63" t="s">
        <v>17421</v>
      </c>
      <c r="AG3011" s="63">
        <v>8418430</v>
      </c>
      <c r="AH3011" s="63" t="s">
        <v>25477</v>
      </c>
      <c r="AI3011" s="63" t="s">
        <v>25478</v>
      </c>
    </row>
    <row r="3012" spans="21:35" x14ac:dyDescent="0.3">
      <c r="U3012" s="63">
        <v>4389</v>
      </c>
      <c r="V3012" s="63">
        <v>3</v>
      </c>
      <c r="W3012" s="63" t="s">
        <v>4098</v>
      </c>
      <c r="X3012" s="63">
        <v>8</v>
      </c>
      <c r="Y3012" s="63" t="s">
        <v>3887</v>
      </c>
      <c r="Z3012" s="63">
        <v>8314</v>
      </c>
      <c r="AA3012" s="63" t="s">
        <v>4080</v>
      </c>
      <c r="AB3012" s="63">
        <v>3</v>
      </c>
      <c r="AC3012" s="63" t="s">
        <v>1288</v>
      </c>
      <c r="AD3012" s="63" t="s">
        <v>17421</v>
      </c>
      <c r="AG3012">
        <v>8418513</v>
      </c>
      <c r="AH3012" t="s">
        <v>26993</v>
      </c>
      <c r="AI3012" t="s">
        <v>26994</v>
      </c>
    </row>
    <row r="3013" spans="21:35" x14ac:dyDescent="0.3">
      <c r="U3013" s="63">
        <v>4391</v>
      </c>
      <c r="V3013" s="63">
        <v>5</v>
      </c>
      <c r="W3013" s="63" t="s">
        <v>4099</v>
      </c>
      <c r="X3013" s="63">
        <v>8</v>
      </c>
      <c r="Y3013" s="63" t="s">
        <v>3887</v>
      </c>
      <c r="Z3013" s="63">
        <v>8311</v>
      </c>
      <c r="AA3013" s="63" t="s">
        <v>4077</v>
      </c>
      <c r="AB3013" s="63">
        <v>3</v>
      </c>
      <c r="AC3013" s="63" t="s">
        <v>1288</v>
      </c>
      <c r="AD3013" s="63" t="s">
        <v>17421</v>
      </c>
      <c r="AG3013">
        <v>8418773</v>
      </c>
      <c r="AH3013" t="s">
        <v>26689</v>
      </c>
      <c r="AI3013" t="s">
        <v>26690</v>
      </c>
    </row>
    <row r="3014" spans="21:35" x14ac:dyDescent="0.3">
      <c r="U3014" s="63">
        <v>4392</v>
      </c>
      <c r="V3014" s="63">
        <v>3</v>
      </c>
      <c r="W3014" s="63" t="s">
        <v>4100</v>
      </c>
      <c r="X3014" s="63">
        <v>8</v>
      </c>
      <c r="Y3014" s="63" t="s">
        <v>3887</v>
      </c>
      <c r="Z3014" s="63">
        <v>8308</v>
      </c>
      <c r="AA3014" s="63" t="s">
        <v>4101</v>
      </c>
      <c r="AB3014" s="63">
        <v>2</v>
      </c>
      <c r="AC3014" s="63" t="s">
        <v>1364</v>
      </c>
      <c r="AD3014" s="63" t="s">
        <v>17421</v>
      </c>
      <c r="AG3014" s="63">
        <v>8418842</v>
      </c>
      <c r="AH3014" s="63" t="s">
        <v>25203</v>
      </c>
      <c r="AI3014" s="63" t="s">
        <v>25204</v>
      </c>
    </row>
    <row r="3015" spans="21:35" x14ac:dyDescent="0.3">
      <c r="U3015" s="63">
        <v>4393</v>
      </c>
      <c r="V3015" s="63">
        <v>1</v>
      </c>
      <c r="W3015" s="63" t="s">
        <v>4102</v>
      </c>
      <c r="X3015" s="63">
        <v>8</v>
      </c>
      <c r="Y3015" s="63" t="s">
        <v>3887</v>
      </c>
      <c r="Z3015" s="63">
        <v>8308</v>
      </c>
      <c r="AA3015" s="63" t="s">
        <v>4101</v>
      </c>
      <c r="AB3015" s="63">
        <v>2</v>
      </c>
      <c r="AC3015" s="63" t="s">
        <v>1364</v>
      </c>
      <c r="AD3015" s="63" t="s">
        <v>17421</v>
      </c>
      <c r="AG3015" s="72">
        <v>8419834</v>
      </c>
      <c r="AH3015" s="1" t="s">
        <v>21813</v>
      </c>
      <c r="AI3015" s="1" t="s">
        <v>21814</v>
      </c>
    </row>
    <row r="3016" spans="21:35" x14ac:dyDescent="0.3">
      <c r="U3016" s="63">
        <v>4395</v>
      </c>
      <c r="V3016" s="63">
        <v>8</v>
      </c>
      <c r="W3016" s="63" t="s">
        <v>4103</v>
      </c>
      <c r="X3016" s="63">
        <v>8</v>
      </c>
      <c r="Y3016" s="63" t="s">
        <v>3887</v>
      </c>
      <c r="Z3016" s="63">
        <v>8308</v>
      </c>
      <c r="AA3016" s="63" t="s">
        <v>4101</v>
      </c>
      <c r="AB3016" s="63">
        <v>2</v>
      </c>
      <c r="AC3016" s="63" t="s">
        <v>1364</v>
      </c>
      <c r="AD3016" s="63" t="s">
        <v>17421</v>
      </c>
      <c r="AG3016" s="72">
        <v>8419898</v>
      </c>
      <c r="AH3016" s="1" t="s">
        <v>24867</v>
      </c>
      <c r="AI3016" s="1" t="s">
        <v>24868</v>
      </c>
    </row>
    <row r="3017" spans="21:35" x14ac:dyDescent="0.3">
      <c r="U3017" s="63">
        <v>4396</v>
      </c>
      <c r="V3017" s="63">
        <v>6</v>
      </c>
      <c r="W3017" s="63" t="s">
        <v>4104</v>
      </c>
      <c r="X3017" s="63">
        <v>8</v>
      </c>
      <c r="Y3017" s="63" t="s">
        <v>3887</v>
      </c>
      <c r="Z3017" s="63">
        <v>8308</v>
      </c>
      <c r="AA3017" s="63" t="s">
        <v>4101</v>
      </c>
      <c r="AB3017" s="63">
        <v>2</v>
      </c>
      <c r="AC3017" s="63" t="s">
        <v>1364</v>
      </c>
      <c r="AD3017" s="63" t="s">
        <v>17421</v>
      </c>
      <c r="AG3017" s="72">
        <v>8420513</v>
      </c>
      <c r="AH3017" s="1" t="s">
        <v>24337</v>
      </c>
      <c r="AI3017" s="1" t="s">
        <v>24338</v>
      </c>
    </row>
    <row r="3018" spans="21:35" x14ac:dyDescent="0.3">
      <c r="U3018" s="63">
        <v>4397</v>
      </c>
      <c r="V3018" s="63">
        <v>4</v>
      </c>
      <c r="W3018" s="63" t="s">
        <v>4105</v>
      </c>
      <c r="X3018" s="63">
        <v>8</v>
      </c>
      <c r="Y3018" s="63" t="s">
        <v>3887</v>
      </c>
      <c r="Z3018" s="63">
        <v>8308</v>
      </c>
      <c r="AA3018" s="63" t="s">
        <v>4101</v>
      </c>
      <c r="AB3018" s="63">
        <v>2</v>
      </c>
      <c r="AC3018" s="63" t="s">
        <v>1364</v>
      </c>
      <c r="AD3018" s="63" t="s">
        <v>17421</v>
      </c>
      <c r="AG3018">
        <v>8422636</v>
      </c>
      <c r="AH3018" t="s">
        <v>25639</v>
      </c>
      <c r="AI3018" t="s">
        <v>25640</v>
      </c>
    </row>
    <row r="3019" spans="21:35" x14ac:dyDescent="0.3">
      <c r="U3019" s="63">
        <v>4398</v>
      </c>
      <c r="V3019" s="63">
        <v>2</v>
      </c>
      <c r="W3019" s="63" t="s">
        <v>4106</v>
      </c>
      <c r="X3019" s="63">
        <v>8</v>
      </c>
      <c r="Y3019" s="63" t="s">
        <v>3887</v>
      </c>
      <c r="Z3019" s="63">
        <v>8308</v>
      </c>
      <c r="AA3019" s="63" t="s">
        <v>4101</v>
      </c>
      <c r="AB3019" s="63">
        <v>2</v>
      </c>
      <c r="AC3019" s="63" t="s">
        <v>1364</v>
      </c>
      <c r="AD3019" s="63" t="s">
        <v>17421</v>
      </c>
      <c r="AG3019" s="72">
        <v>8422661</v>
      </c>
      <c r="AH3019" s="1" t="s">
        <v>22591</v>
      </c>
      <c r="AI3019" s="1" t="s">
        <v>22592</v>
      </c>
    </row>
    <row r="3020" spans="21:35" x14ac:dyDescent="0.3">
      <c r="U3020" s="63">
        <v>4402</v>
      </c>
      <c r="V3020" s="63">
        <v>4</v>
      </c>
      <c r="W3020" s="63" t="s">
        <v>4107</v>
      </c>
      <c r="X3020" s="63">
        <v>8</v>
      </c>
      <c r="Y3020" s="63" t="s">
        <v>3887</v>
      </c>
      <c r="Z3020" s="63">
        <v>8308</v>
      </c>
      <c r="AA3020" s="63" t="s">
        <v>4101</v>
      </c>
      <c r="AB3020" s="63">
        <v>2</v>
      </c>
      <c r="AC3020" s="63" t="s">
        <v>1364</v>
      </c>
      <c r="AD3020" s="63" t="s">
        <v>17421</v>
      </c>
      <c r="AG3020" s="63">
        <v>8423257</v>
      </c>
      <c r="AH3020" s="63" t="s">
        <v>27143</v>
      </c>
      <c r="AI3020" s="63" t="s">
        <v>27144</v>
      </c>
    </row>
    <row r="3021" spans="21:35" x14ac:dyDescent="0.3">
      <c r="U3021" s="63">
        <v>4403</v>
      </c>
      <c r="V3021" s="63">
        <v>2</v>
      </c>
      <c r="W3021" s="63" t="s">
        <v>4108</v>
      </c>
      <c r="X3021" s="63">
        <v>8</v>
      </c>
      <c r="Y3021" s="63" t="s">
        <v>3887</v>
      </c>
      <c r="Z3021" s="63">
        <v>8305</v>
      </c>
      <c r="AA3021" s="63" t="s">
        <v>4109</v>
      </c>
      <c r="AB3021" s="63">
        <v>2</v>
      </c>
      <c r="AC3021" s="63" t="s">
        <v>1364</v>
      </c>
      <c r="AD3021" s="63" t="s">
        <v>17421</v>
      </c>
      <c r="AG3021" s="63">
        <v>8426952</v>
      </c>
      <c r="AH3021" s="63" t="s">
        <v>27688</v>
      </c>
      <c r="AI3021" s="63" t="s">
        <v>27689</v>
      </c>
    </row>
    <row r="3022" spans="21:35" x14ac:dyDescent="0.3">
      <c r="U3022" s="63">
        <v>4404</v>
      </c>
      <c r="V3022" s="63">
        <v>0</v>
      </c>
      <c r="W3022" s="63" t="s">
        <v>4110</v>
      </c>
      <c r="X3022" s="63">
        <v>8</v>
      </c>
      <c r="Y3022" s="63" t="s">
        <v>3887</v>
      </c>
      <c r="Z3022" s="63">
        <v>8305</v>
      </c>
      <c r="AA3022" s="63" t="s">
        <v>4109</v>
      </c>
      <c r="AB3022" s="63">
        <v>2</v>
      </c>
      <c r="AC3022" s="63" t="s">
        <v>1364</v>
      </c>
      <c r="AD3022" s="63" t="s">
        <v>17421</v>
      </c>
      <c r="AG3022" s="72">
        <v>8428009</v>
      </c>
      <c r="AH3022" s="1" t="s">
        <v>24671</v>
      </c>
      <c r="AI3022" s="1" t="s">
        <v>24672</v>
      </c>
    </row>
    <row r="3023" spans="21:35" x14ac:dyDescent="0.3">
      <c r="U3023" s="63">
        <v>4405</v>
      </c>
      <c r="V3023" s="63">
        <v>9</v>
      </c>
      <c r="W3023" s="63" t="s">
        <v>3979</v>
      </c>
      <c r="X3023" s="63">
        <v>8</v>
      </c>
      <c r="Y3023" s="63" t="s">
        <v>3887</v>
      </c>
      <c r="Z3023" s="63">
        <v>8305</v>
      </c>
      <c r="AA3023" s="63" t="s">
        <v>4109</v>
      </c>
      <c r="AB3023" s="63">
        <v>2</v>
      </c>
      <c r="AC3023" s="63" t="s">
        <v>1364</v>
      </c>
      <c r="AD3023" s="63" t="s">
        <v>17421</v>
      </c>
      <c r="AG3023">
        <v>8428561</v>
      </c>
      <c r="AH3023" t="s">
        <v>27253</v>
      </c>
      <c r="AI3023" t="s">
        <v>27254</v>
      </c>
    </row>
    <row r="3024" spans="21:35" x14ac:dyDescent="0.3">
      <c r="U3024" s="63">
        <v>4406</v>
      </c>
      <c r="V3024" s="63">
        <v>7</v>
      </c>
      <c r="W3024" s="63" t="s">
        <v>4111</v>
      </c>
      <c r="X3024" s="63">
        <v>8</v>
      </c>
      <c r="Y3024" s="63" t="s">
        <v>3887</v>
      </c>
      <c r="Z3024" s="63">
        <v>8305</v>
      </c>
      <c r="AA3024" s="63" t="s">
        <v>4109</v>
      </c>
      <c r="AB3024" s="63">
        <v>2</v>
      </c>
      <c r="AC3024" s="63" t="s">
        <v>1364</v>
      </c>
      <c r="AD3024" s="63" t="s">
        <v>17421</v>
      </c>
      <c r="AG3024" s="63">
        <v>8428677</v>
      </c>
      <c r="AH3024" s="63" t="s">
        <v>26487</v>
      </c>
      <c r="AI3024" s="63" t="s">
        <v>26488</v>
      </c>
    </row>
    <row r="3025" spans="21:35" x14ac:dyDescent="0.3">
      <c r="U3025" s="63">
        <v>4407</v>
      </c>
      <c r="V3025" s="63">
        <v>5</v>
      </c>
      <c r="W3025" s="63" t="s">
        <v>4112</v>
      </c>
      <c r="X3025" s="63">
        <v>8</v>
      </c>
      <c r="Y3025" s="63" t="s">
        <v>3887</v>
      </c>
      <c r="Z3025" s="63">
        <v>8305</v>
      </c>
      <c r="AA3025" s="63" t="s">
        <v>4109</v>
      </c>
      <c r="AB3025" s="63">
        <v>2</v>
      </c>
      <c r="AC3025" s="63" t="s">
        <v>1364</v>
      </c>
      <c r="AD3025" s="63" t="s">
        <v>17421</v>
      </c>
      <c r="AG3025" s="72">
        <v>8429320</v>
      </c>
      <c r="AH3025" s="1" t="s">
        <v>24145</v>
      </c>
      <c r="AI3025" s="1" t="s">
        <v>24146</v>
      </c>
    </row>
    <row r="3026" spans="21:35" x14ac:dyDescent="0.3">
      <c r="U3026" s="63">
        <v>4408</v>
      </c>
      <c r="V3026" s="63">
        <v>3</v>
      </c>
      <c r="W3026" s="63" t="s">
        <v>4113</v>
      </c>
      <c r="X3026" s="63">
        <v>8</v>
      </c>
      <c r="Y3026" s="63" t="s">
        <v>3887</v>
      </c>
      <c r="Z3026" s="63">
        <v>8305</v>
      </c>
      <c r="AA3026" s="63" t="s">
        <v>4109</v>
      </c>
      <c r="AB3026" s="63">
        <v>2</v>
      </c>
      <c r="AC3026" s="63" t="s">
        <v>1364</v>
      </c>
      <c r="AD3026" s="63" t="s">
        <v>17421</v>
      </c>
      <c r="AG3026" s="63">
        <v>8429354</v>
      </c>
      <c r="AH3026" s="63" t="s">
        <v>28080</v>
      </c>
      <c r="AI3026" s="63" t="s">
        <v>28081</v>
      </c>
    </row>
    <row r="3027" spans="21:35" x14ac:dyDescent="0.3">
      <c r="U3027" s="63">
        <v>4409</v>
      </c>
      <c r="V3027" s="63">
        <v>1</v>
      </c>
      <c r="W3027" s="63" t="s">
        <v>4114</v>
      </c>
      <c r="X3027" s="63">
        <v>8</v>
      </c>
      <c r="Y3027" s="63" t="s">
        <v>3887</v>
      </c>
      <c r="Z3027" s="63">
        <v>8305</v>
      </c>
      <c r="AA3027" s="63" t="s">
        <v>4109</v>
      </c>
      <c r="AB3027" s="63">
        <v>2</v>
      </c>
      <c r="AC3027" s="63" t="s">
        <v>1364</v>
      </c>
      <c r="AD3027" s="63" t="s">
        <v>17421</v>
      </c>
      <c r="AG3027" s="72">
        <v>8429367</v>
      </c>
      <c r="AH3027" s="1" t="s">
        <v>23823</v>
      </c>
      <c r="AI3027" s="1" t="s">
        <v>23824</v>
      </c>
    </row>
    <row r="3028" spans="21:35" x14ac:dyDescent="0.3">
      <c r="U3028" s="63">
        <v>4410</v>
      </c>
      <c r="V3028" s="63">
        <v>5</v>
      </c>
      <c r="W3028" s="63" t="s">
        <v>4115</v>
      </c>
      <c r="X3028" s="63">
        <v>8</v>
      </c>
      <c r="Y3028" s="63" t="s">
        <v>3887</v>
      </c>
      <c r="Z3028" s="63">
        <v>8305</v>
      </c>
      <c r="AA3028" s="63" t="s">
        <v>4109</v>
      </c>
      <c r="AB3028" s="63">
        <v>2</v>
      </c>
      <c r="AC3028" s="63" t="s">
        <v>1364</v>
      </c>
      <c r="AD3028" s="63" t="s">
        <v>17421</v>
      </c>
      <c r="AG3028" s="63">
        <v>8429489</v>
      </c>
      <c r="AH3028" s="63" t="s">
        <v>27255</v>
      </c>
      <c r="AI3028" s="63" t="s">
        <v>27256</v>
      </c>
    </row>
    <row r="3029" spans="21:35" x14ac:dyDescent="0.3">
      <c r="U3029" s="63">
        <v>4412</v>
      </c>
      <c r="V3029" s="63">
        <v>1</v>
      </c>
      <c r="W3029" s="63" t="s">
        <v>4116</v>
      </c>
      <c r="X3029" s="63">
        <v>8</v>
      </c>
      <c r="Y3029" s="63" t="s">
        <v>3887</v>
      </c>
      <c r="Z3029" s="63">
        <v>8305</v>
      </c>
      <c r="AA3029" s="63" t="s">
        <v>4109</v>
      </c>
      <c r="AB3029" s="63">
        <v>2</v>
      </c>
      <c r="AC3029" s="63" t="s">
        <v>1364</v>
      </c>
      <c r="AD3029" s="63" t="s">
        <v>17421</v>
      </c>
      <c r="AG3029" s="72">
        <v>8429556</v>
      </c>
      <c r="AH3029" s="1" t="s">
        <v>21725</v>
      </c>
      <c r="AI3029" s="1" t="s">
        <v>21726</v>
      </c>
    </row>
    <row r="3030" spans="21:35" x14ac:dyDescent="0.3">
      <c r="U3030" s="63">
        <v>4414</v>
      </c>
      <c r="V3030" s="63">
        <v>8</v>
      </c>
      <c r="W3030" s="63" t="s">
        <v>4117</v>
      </c>
      <c r="X3030" s="63">
        <v>8</v>
      </c>
      <c r="Y3030" s="63" t="s">
        <v>3887</v>
      </c>
      <c r="Z3030" s="63">
        <v>8305</v>
      </c>
      <c r="AA3030" s="63" t="s">
        <v>4109</v>
      </c>
      <c r="AB3030" s="63">
        <v>2</v>
      </c>
      <c r="AC3030" s="63" t="s">
        <v>1364</v>
      </c>
      <c r="AD3030" s="63" t="s">
        <v>17421</v>
      </c>
      <c r="AG3030" s="72">
        <v>8429733</v>
      </c>
      <c r="AH3030" s="1" t="s">
        <v>22821</v>
      </c>
      <c r="AI3030" s="1" t="s">
        <v>22822</v>
      </c>
    </row>
    <row r="3031" spans="21:35" x14ac:dyDescent="0.3">
      <c r="U3031" s="63">
        <v>4415</v>
      </c>
      <c r="V3031" s="63">
        <v>6</v>
      </c>
      <c r="W3031" s="63" t="s">
        <v>17578</v>
      </c>
      <c r="X3031" s="63">
        <v>8</v>
      </c>
      <c r="Y3031" s="63" t="s">
        <v>3887</v>
      </c>
      <c r="Z3031" s="63">
        <v>8305</v>
      </c>
      <c r="AA3031" s="63" t="s">
        <v>4109</v>
      </c>
      <c r="AB3031" s="63">
        <v>2</v>
      </c>
      <c r="AC3031" s="63" t="s">
        <v>1364</v>
      </c>
      <c r="AD3031" s="63" t="s">
        <v>17423</v>
      </c>
      <c r="AG3031" s="72">
        <v>8429859</v>
      </c>
      <c r="AH3031" s="1" t="s">
        <v>21963</v>
      </c>
      <c r="AI3031" s="1" t="s">
        <v>21964</v>
      </c>
    </row>
    <row r="3032" spans="21:35" x14ac:dyDescent="0.3">
      <c r="U3032" s="63">
        <v>4417</v>
      </c>
      <c r="V3032" s="63">
        <v>2</v>
      </c>
      <c r="W3032" s="63" t="s">
        <v>4118</v>
      </c>
      <c r="X3032" s="63">
        <v>8</v>
      </c>
      <c r="Y3032" s="63" t="s">
        <v>3887</v>
      </c>
      <c r="Z3032" s="63">
        <v>8305</v>
      </c>
      <c r="AA3032" s="63" t="s">
        <v>4109</v>
      </c>
      <c r="AB3032" s="63">
        <v>2</v>
      </c>
      <c r="AC3032" s="63" t="s">
        <v>1364</v>
      </c>
      <c r="AD3032" s="63" t="s">
        <v>17421</v>
      </c>
      <c r="AG3032" s="72">
        <v>8429873</v>
      </c>
      <c r="AH3032" s="1" t="s">
        <v>22651</v>
      </c>
      <c r="AI3032" s="1" t="s">
        <v>22652</v>
      </c>
    </row>
    <row r="3033" spans="21:35" x14ac:dyDescent="0.3">
      <c r="U3033" s="63">
        <v>4419</v>
      </c>
      <c r="V3033" s="63">
        <v>9</v>
      </c>
      <c r="W3033" s="63" t="s">
        <v>4119</v>
      </c>
      <c r="X3033" s="63">
        <v>8</v>
      </c>
      <c r="Y3033" s="63" t="s">
        <v>3887</v>
      </c>
      <c r="Z3033" s="63">
        <v>8305</v>
      </c>
      <c r="AA3033" s="63" t="s">
        <v>4109</v>
      </c>
      <c r="AB3033" s="63">
        <v>2</v>
      </c>
      <c r="AC3033" s="63" t="s">
        <v>1364</v>
      </c>
      <c r="AD3033" s="63" t="s">
        <v>17421</v>
      </c>
      <c r="AG3033" s="63">
        <v>8430820</v>
      </c>
      <c r="AH3033" s="63" t="s">
        <v>26649</v>
      </c>
      <c r="AI3033" s="63" t="s">
        <v>26650</v>
      </c>
    </row>
    <row r="3034" spans="21:35" x14ac:dyDescent="0.3">
      <c r="U3034" s="63">
        <v>4421</v>
      </c>
      <c r="V3034" s="63">
        <v>0</v>
      </c>
      <c r="W3034" s="63" t="s">
        <v>4120</v>
      </c>
      <c r="X3034" s="63">
        <v>8</v>
      </c>
      <c r="Y3034" s="63" t="s">
        <v>3887</v>
      </c>
      <c r="Z3034" s="63">
        <v>8305</v>
      </c>
      <c r="AA3034" s="63" t="s">
        <v>4109</v>
      </c>
      <c r="AB3034" s="63">
        <v>2</v>
      </c>
      <c r="AC3034" s="63" t="s">
        <v>1364</v>
      </c>
      <c r="AD3034" s="63" t="s">
        <v>17421</v>
      </c>
      <c r="AG3034" s="72">
        <v>8430859</v>
      </c>
      <c r="AH3034" s="1" t="s">
        <v>22763</v>
      </c>
      <c r="AI3034" s="1" t="s">
        <v>22764</v>
      </c>
    </row>
    <row r="3035" spans="21:35" x14ac:dyDescent="0.3">
      <c r="U3035" s="63">
        <v>4423</v>
      </c>
      <c r="V3035" s="63">
        <v>7</v>
      </c>
      <c r="W3035" s="63" t="s">
        <v>17579</v>
      </c>
      <c r="X3035" s="63">
        <v>8</v>
      </c>
      <c r="Y3035" s="63" t="s">
        <v>3887</v>
      </c>
      <c r="Z3035" s="63">
        <v>8305</v>
      </c>
      <c r="AA3035" s="63" t="s">
        <v>4109</v>
      </c>
      <c r="AB3035" s="63">
        <v>2</v>
      </c>
      <c r="AC3035" s="63" t="s">
        <v>1364</v>
      </c>
      <c r="AD3035" s="63" t="s">
        <v>17423</v>
      </c>
      <c r="AG3035" s="72">
        <v>8431031</v>
      </c>
      <c r="AH3035" s="1" t="s">
        <v>24077</v>
      </c>
      <c r="AI3035" s="1" t="s">
        <v>24078</v>
      </c>
    </row>
    <row r="3036" spans="21:35" x14ac:dyDescent="0.3">
      <c r="U3036" s="63">
        <v>4425</v>
      </c>
      <c r="V3036" s="63">
        <v>3</v>
      </c>
      <c r="W3036" s="63" t="s">
        <v>17580</v>
      </c>
      <c r="X3036" s="63">
        <v>8</v>
      </c>
      <c r="Y3036" s="63" t="s">
        <v>3887</v>
      </c>
      <c r="Z3036" s="63">
        <v>8305</v>
      </c>
      <c r="AA3036" s="63" t="s">
        <v>4109</v>
      </c>
      <c r="AB3036" s="63">
        <v>2</v>
      </c>
      <c r="AC3036" s="63" t="s">
        <v>1364</v>
      </c>
      <c r="AD3036" s="63" t="s">
        <v>17423</v>
      </c>
      <c r="AG3036">
        <v>8431097</v>
      </c>
      <c r="AH3036" t="s">
        <v>26875</v>
      </c>
      <c r="AI3036" t="s">
        <v>26876</v>
      </c>
    </row>
    <row r="3037" spans="21:35" x14ac:dyDescent="0.3">
      <c r="U3037" s="63">
        <v>4426</v>
      </c>
      <c r="V3037" s="63">
        <v>1</v>
      </c>
      <c r="W3037" s="63" t="s">
        <v>4121</v>
      </c>
      <c r="X3037" s="63">
        <v>8</v>
      </c>
      <c r="Y3037" s="63" t="s">
        <v>3887</v>
      </c>
      <c r="Z3037" s="63">
        <v>8305</v>
      </c>
      <c r="AA3037" s="63" t="s">
        <v>4109</v>
      </c>
      <c r="AB3037" s="63">
        <v>2</v>
      </c>
      <c r="AC3037" s="63" t="s">
        <v>1364</v>
      </c>
      <c r="AD3037" s="63" t="s">
        <v>17421</v>
      </c>
      <c r="AG3037" s="72">
        <v>8432039</v>
      </c>
      <c r="AH3037" s="1" t="s">
        <v>22543</v>
      </c>
      <c r="AI3037" s="1" t="s">
        <v>22544</v>
      </c>
    </row>
    <row r="3038" spans="21:35" x14ac:dyDescent="0.3">
      <c r="U3038" s="63">
        <v>4432</v>
      </c>
      <c r="V3038" s="63">
        <v>6</v>
      </c>
      <c r="W3038" s="63" t="s">
        <v>4122</v>
      </c>
      <c r="X3038" s="63">
        <v>8</v>
      </c>
      <c r="Y3038" s="63" t="s">
        <v>3887</v>
      </c>
      <c r="Z3038" s="63">
        <v>8305</v>
      </c>
      <c r="AA3038" s="63" t="s">
        <v>4109</v>
      </c>
      <c r="AB3038" s="63">
        <v>2</v>
      </c>
      <c r="AC3038" s="63" t="s">
        <v>1364</v>
      </c>
      <c r="AD3038" s="63" t="s">
        <v>17421</v>
      </c>
      <c r="AG3038">
        <v>8434665</v>
      </c>
      <c r="AH3038" t="s">
        <v>26413</v>
      </c>
      <c r="AI3038" t="s">
        <v>26414</v>
      </c>
    </row>
    <row r="3039" spans="21:35" x14ac:dyDescent="0.3">
      <c r="U3039" s="63">
        <v>4433</v>
      </c>
      <c r="V3039" s="63">
        <v>4</v>
      </c>
      <c r="W3039" s="63" t="s">
        <v>4123</v>
      </c>
      <c r="X3039" s="63">
        <v>8</v>
      </c>
      <c r="Y3039" s="63" t="s">
        <v>3887</v>
      </c>
      <c r="Z3039" s="63">
        <v>8305</v>
      </c>
      <c r="AA3039" s="63" t="s">
        <v>4109</v>
      </c>
      <c r="AB3039" s="63">
        <v>2</v>
      </c>
      <c r="AC3039" s="63" t="s">
        <v>1364</v>
      </c>
      <c r="AD3039" s="63" t="s">
        <v>17421</v>
      </c>
      <c r="AG3039" s="72">
        <v>8437533</v>
      </c>
      <c r="AH3039" s="1" t="s">
        <v>22263</v>
      </c>
      <c r="AI3039" s="1" t="s">
        <v>22264</v>
      </c>
    </row>
    <row r="3040" spans="21:35" x14ac:dyDescent="0.3">
      <c r="U3040" s="63">
        <v>4434</v>
      </c>
      <c r="V3040" s="63">
        <v>2</v>
      </c>
      <c r="W3040" s="63" t="s">
        <v>17581</v>
      </c>
      <c r="X3040" s="63">
        <v>8</v>
      </c>
      <c r="Y3040" s="63" t="s">
        <v>3887</v>
      </c>
      <c r="Z3040" s="63">
        <v>8305</v>
      </c>
      <c r="AA3040" s="63" t="s">
        <v>4109</v>
      </c>
      <c r="AB3040" s="63">
        <v>2</v>
      </c>
      <c r="AC3040" s="63" t="s">
        <v>1364</v>
      </c>
      <c r="AD3040" s="63" t="s">
        <v>17423</v>
      </c>
      <c r="AG3040" s="63">
        <v>8440110</v>
      </c>
      <c r="AH3040" s="63" t="s">
        <v>28238</v>
      </c>
      <c r="AI3040" s="63" t="s">
        <v>28239</v>
      </c>
    </row>
    <row r="3041" spans="21:35" x14ac:dyDescent="0.3">
      <c r="U3041" s="63">
        <v>4435</v>
      </c>
      <c r="V3041" s="63">
        <v>0</v>
      </c>
      <c r="W3041" s="63" t="s">
        <v>4124</v>
      </c>
      <c r="X3041" s="63">
        <v>8</v>
      </c>
      <c r="Y3041" s="63" t="s">
        <v>3887</v>
      </c>
      <c r="Z3041" s="63">
        <v>8305</v>
      </c>
      <c r="AA3041" s="63" t="s">
        <v>4109</v>
      </c>
      <c r="AB3041" s="63">
        <v>2</v>
      </c>
      <c r="AC3041" s="63" t="s">
        <v>1364</v>
      </c>
      <c r="AD3041" s="63" t="s">
        <v>17421</v>
      </c>
      <c r="AG3041">
        <v>8440249</v>
      </c>
      <c r="AH3041" t="s">
        <v>25627</v>
      </c>
      <c r="AI3041" t="s">
        <v>25628</v>
      </c>
    </row>
    <row r="3042" spans="21:35" x14ac:dyDescent="0.3">
      <c r="U3042" s="63">
        <v>4436</v>
      </c>
      <c r="V3042" s="63">
        <v>9</v>
      </c>
      <c r="W3042" s="63" t="s">
        <v>4125</v>
      </c>
      <c r="X3042" s="63">
        <v>8</v>
      </c>
      <c r="Y3042" s="63" t="s">
        <v>3887</v>
      </c>
      <c r="Z3042" s="63">
        <v>8305</v>
      </c>
      <c r="AA3042" s="63" t="s">
        <v>4109</v>
      </c>
      <c r="AB3042" s="63">
        <v>2</v>
      </c>
      <c r="AC3042" s="63" t="s">
        <v>1364</v>
      </c>
      <c r="AD3042" s="63" t="s">
        <v>17421</v>
      </c>
      <c r="AG3042">
        <v>8440676</v>
      </c>
      <c r="AH3042" t="s">
        <v>25345</v>
      </c>
      <c r="AI3042" t="s">
        <v>25346</v>
      </c>
    </row>
    <row r="3043" spans="21:35" x14ac:dyDescent="0.3">
      <c r="U3043" s="63">
        <v>4437</v>
      </c>
      <c r="V3043" s="63">
        <v>7</v>
      </c>
      <c r="W3043" s="63" t="s">
        <v>4126</v>
      </c>
      <c r="X3043" s="63">
        <v>8</v>
      </c>
      <c r="Y3043" s="63" t="s">
        <v>3887</v>
      </c>
      <c r="Z3043" s="63">
        <v>8305</v>
      </c>
      <c r="AA3043" s="63" t="s">
        <v>4109</v>
      </c>
      <c r="AB3043" s="63">
        <v>2</v>
      </c>
      <c r="AC3043" s="63" t="s">
        <v>1364</v>
      </c>
      <c r="AD3043" s="63" t="s">
        <v>17421</v>
      </c>
      <c r="AG3043" s="72">
        <v>8440880</v>
      </c>
      <c r="AH3043" s="1" t="s">
        <v>24869</v>
      </c>
      <c r="AI3043" s="1" t="s">
        <v>24870</v>
      </c>
    </row>
    <row r="3044" spans="21:35" x14ac:dyDescent="0.3">
      <c r="U3044" s="63">
        <v>4441</v>
      </c>
      <c r="V3044" s="63">
        <v>5</v>
      </c>
      <c r="W3044" s="63" t="s">
        <v>4127</v>
      </c>
      <c r="X3044" s="63">
        <v>8</v>
      </c>
      <c r="Y3044" s="63" t="s">
        <v>3887</v>
      </c>
      <c r="Z3044" s="63">
        <v>8305</v>
      </c>
      <c r="AA3044" s="63" t="s">
        <v>4109</v>
      </c>
      <c r="AB3044" s="63">
        <v>2</v>
      </c>
      <c r="AC3044" s="63" t="s">
        <v>1364</v>
      </c>
      <c r="AD3044" s="63" t="s">
        <v>17421</v>
      </c>
      <c r="AG3044">
        <v>8441287</v>
      </c>
      <c r="AH3044" t="s">
        <v>26735</v>
      </c>
      <c r="AI3044" t="s">
        <v>26736</v>
      </c>
    </row>
    <row r="3045" spans="21:35" x14ac:dyDescent="0.3">
      <c r="U3045" s="63">
        <v>4443</v>
      </c>
      <c r="V3045" s="63">
        <v>1</v>
      </c>
      <c r="W3045" s="63" t="s">
        <v>4128</v>
      </c>
      <c r="X3045" s="63">
        <v>8</v>
      </c>
      <c r="Y3045" s="63" t="s">
        <v>3887</v>
      </c>
      <c r="Z3045" s="63">
        <v>8305</v>
      </c>
      <c r="AA3045" s="63" t="s">
        <v>4109</v>
      </c>
      <c r="AB3045" s="63">
        <v>3</v>
      </c>
      <c r="AC3045" s="63" t="s">
        <v>1288</v>
      </c>
      <c r="AD3045" s="63" t="s">
        <v>17421</v>
      </c>
      <c r="AG3045" s="63">
        <v>8441452</v>
      </c>
      <c r="AH3045" s="63" t="s">
        <v>26693</v>
      </c>
      <c r="AI3045" s="63" t="s">
        <v>26694</v>
      </c>
    </row>
    <row r="3046" spans="21:35" x14ac:dyDescent="0.3">
      <c r="U3046" s="63">
        <v>4445</v>
      </c>
      <c r="V3046" s="63">
        <v>8</v>
      </c>
      <c r="W3046" s="63" t="s">
        <v>4129</v>
      </c>
      <c r="X3046" s="63">
        <v>8</v>
      </c>
      <c r="Y3046" s="63" t="s">
        <v>3887</v>
      </c>
      <c r="Z3046" s="63">
        <v>8305</v>
      </c>
      <c r="AA3046" s="63" t="s">
        <v>4109</v>
      </c>
      <c r="AB3046" s="63">
        <v>3</v>
      </c>
      <c r="AC3046" s="63" t="s">
        <v>1288</v>
      </c>
      <c r="AD3046" s="63" t="s">
        <v>17421</v>
      </c>
      <c r="AG3046" s="72">
        <v>8441466</v>
      </c>
      <c r="AH3046" s="1" t="s">
        <v>24383</v>
      </c>
      <c r="AI3046" s="1" t="s">
        <v>24384</v>
      </c>
    </row>
    <row r="3047" spans="21:35" x14ac:dyDescent="0.3">
      <c r="U3047" s="63">
        <v>4446</v>
      </c>
      <c r="V3047" s="63">
        <v>6</v>
      </c>
      <c r="W3047" s="63" t="s">
        <v>4130</v>
      </c>
      <c r="X3047" s="63">
        <v>8</v>
      </c>
      <c r="Y3047" s="63" t="s">
        <v>3887</v>
      </c>
      <c r="Z3047" s="63">
        <v>8307</v>
      </c>
      <c r="AA3047" s="63" t="s">
        <v>4131</v>
      </c>
      <c r="AB3047" s="63">
        <v>2</v>
      </c>
      <c r="AC3047" s="63" t="s">
        <v>1364</v>
      </c>
      <c r="AD3047" s="63" t="s">
        <v>17421</v>
      </c>
      <c r="AG3047" s="63">
        <v>8441844</v>
      </c>
      <c r="AH3047" s="63" t="s">
        <v>27135</v>
      </c>
      <c r="AI3047" s="63" t="s">
        <v>27136</v>
      </c>
    </row>
    <row r="3048" spans="21:35" x14ac:dyDescent="0.3">
      <c r="U3048" s="63">
        <v>4447</v>
      </c>
      <c r="V3048" s="63">
        <v>4</v>
      </c>
      <c r="W3048" s="63" t="s">
        <v>4132</v>
      </c>
      <c r="X3048" s="63">
        <v>8</v>
      </c>
      <c r="Y3048" s="63" t="s">
        <v>3887</v>
      </c>
      <c r="Z3048" s="63">
        <v>8307</v>
      </c>
      <c r="AA3048" s="63" t="s">
        <v>4131</v>
      </c>
      <c r="AB3048" s="63">
        <v>2</v>
      </c>
      <c r="AC3048" s="63" t="s">
        <v>1364</v>
      </c>
      <c r="AD3048" s="63" t="s">
        <v>17421</v>
      </c>
      <c r="AG3048" s="72">
        <v>8442002</v>
      </c>
      <c r="AH3048" s="1" t="s">
        <v>24181</v>
      </c>
      <c r="AI3048" s="1" t="s">
        <v>24182</v>
      </c>
    </row>
    <row r="3049" spans="21:35" x14ac:dyDescent="0.3">
      <c r="U3049" s="63">
        <v>4448</v>
      </c>
      <c r="V3049" s="63">
        <v>2</v>
      </c>
      <c r="W3049" s="63" t="s">
        <v>4133</v>
      </c>
      <c r="X3049" s="63">
        <v>8</v>
      </c>
      <c r="Y3049" s="63" t="s">
        <v>3887</v>
      </c>
      <c r="Z3049" s="63">
        <v>8307</v>
      </c>
      <c r="AA3049" s="63" t="s">
        <v>4131</v>
      </c>
      <c r="AB3049" s="63">
        <v>2</v>
      </c>
      <c r="AC3049" s="63" t="s">
        <v>1364</v>
      </c>
      <c r="AD3049" s="63" t="s">
        <v>17421</v>
      </c>
      <c r="AG3049" s="72">
        <v>8442119</v>
      </c>
      <c r="AH3049" s="1" t="s">
        <v>22167</v>
      </c>
      <c r="AI3049" s="1" t="s">
        <v>22168</v>
      </c>
    </row>
    <row r="3050" spans="21:35" x14ac:dyDescent="0.3">
      <c r="U3050" s="63">
        <v>4449</v>
      </c>
      <c r="V3050" s="63">
        <v>0</v>
      </c>
      <c r="W3050" s="63" t="s">
        <v>4134</v>
      </c>
      <c r="X3050" s="63">
        <v>8</v>
      </c>
      <c r="Y3050" s="63" t="s">
        <v>3887</v>
      </c>
      <c r="Z3050" s="63">
        <v>8307</v>
      </c>
      <c r="AA3050" s="63" t="s">
        <v>4131</v>
      </c>
      <c r="AB3050" s="63">
        <v>2</v>
      </c>
      <c r="AC3050" s="63" t="s">
        <v>1364</v>
      </c>
      <c r="AD3050" s="63" t="s">
        <v>17421</v>
      </c>
      <c r="AG3050" s="72">
        <v>8442327</v>
      </c>
      <c r="AH3050" s="1" t="s">
        <v>21943</v>
      </c>
      <c r="AI3050" s="1" t="s">
        <v>21944</v>
      </c>
    </row>
    <row r="3051" spans="21:35" x14ac:dyDescent="0.3">
      <c r="U3051" s="63">
        <v>4451</v>
      </c>
      <c r="V3051" s="63">
        <v>2</v>
      </c>
      <c r="W3051" s="63" t="s">
        <v>4135</v>
      </c>
      <c r="X3051" s="63">
        <v>8</v>
      </c>
      <c r="Y3051" s="63" t="s">
        <v>3887</v>
      </c>
      <c r="Z3051" s="63">
        <v>8306</v>
      </c>
      <c r="AA3051" s="63" t="s">
        <v>4136</v>
      </c>
      <c r="AB3051" s="63">
        <v>2</v>
      </c>
      <c r="AC3051" s="63" t="s">
        <v>1364</v>
      </c>
      <c r="AD3051" s="63" t="s">
        <v>17421</v>
      </c>
      <c r="AG3051" s="72">
        <v>8442328</v>
      </c>
      <c r="AH3051" s="1" t="s">
        <v>22217</v>
      </c>
      <c r="AI3051" s="1" t="s">
        <v>22218</v>
      </c>
    </row>
    <row r="3052" spans="21:35" x14ac:dyDescent="0.3">
      <c r="U3052" s="63">
        <v>4452</v>
      </c>
      <c r="V3052" s="63">
        <v>0</v>
      </c>
      <c r="W3052" s="63" t="s">
        <v>4137</v>
      </c>
      <c r="X3052" s="63">
        <v>8</v>
      </c>
      <c r="Y3052" s="63" t="s">
        <v>3887</v>
      </c>
      <c r="Z3052" s="63">
        <v>8306</v>
      </c>
      <c r="AA3052" s="63" t="s">
        <v>4136</v>
      </c>
      <c r="AB3052" s="63">
        <v>2</v>
      </c>
      <c r="AC3052" s="63" t="s">
        <v>1364</v>
      </c>
      <c r="AD3052" s="63" t="s">
        <v>17421</v>
      </c>
      <c r="AG3052" s="72">
        <v>8442336</v>
      </c>
      <c r="AH3052" s="1" t="s">
        <v>22199</v>
      </c>
      <c r="AI3052" s="1" t="s">
        <v>22200</v>
      </c>
    </row>
    <row r="3053" spans="21:35" x14ac:dyDescent="0.3">
      <c r="U3053" s="63">
        <v>4453</v>
      </c>
      <c r="V3053" s="63">
        <v>9</v>
      </c>
      <c r="W3053" s="63" t="s">
        <v>4138</v>
      </c>
      <c r="X3053" s="63">
        <v>8</v>
      </c>
      <c r="Y3053" s="63" t="s">
        <v>3887</v>
      </c>
      <c r="Z3053" s="63">
        <v>8306</v>
      </c>
      <c r="AA3053" s="63" t="s">
        <v>4136</v>
      </c>
      <c r="AB3053" s="63">
        <v>2</v>
      </c>
      <c r="AC3053" s="63" t="s">
        <v>1364</v>
      </c>
      <c r="AD3053" s="63" t="s">
        <v>17421</v>
      </c>
      <c r="AG3053" s="63">
        <v>8442350</v>
      </c>
      <c r="AH3053" s="63" t="s">
        <v>25965</v>
      </c>
      <c r="AI3053" s="63" t="s">
        <v>25966</v>
      </c>
    </row>
    <row r="3054" spans="21:35" x14ac:dyDescent="0.3">
      <c r="U3054" s="63">
        <v>4454</v>
      </c>
      <c r="V3054" s="63">
        <v>7</v>
      </c>
      <c r="W3054" s="63" t="s">
        <v>2785</v>
      </c>
      <c r="X3054" s="63">
        <v>8</v>
      </c>
      <c r="Y3054" s="63" t="s">
        <v>3887</v>
      </c>
      <c r="Z3054" s="63">
        <v>8306</v>
      </c>
      <c r="AA3054" s="63" t="s">
        <v>4136</v>
      </c>
      <c r="AB3054" s="63">
        <v>2</v>
      </c>
      <c r="AC3054" s="63" t="s">
        <v>1364</v>
      </c>
      <c r="AD3054" s="63" t="s">
        <v>17421</v>
      </c>
      <c r="AG3054" s="72">
        <v>8442371</v>
      </c>
      <c r="AH3054" s="1" t="s">
        <v>23035</v>
      </c>
      <c r="AI3054" s="1" t="s">
        <v>23036</v>
      </c>
    </row>
    <row r="3055" spans="21:35" x14ac:dyDescent="0.3">
      <c r="U3055" s="63">
        <v>4455</v>
      </c>
      <c r="V3055" s="63">
        <v>5</v>
      </c>
      <c r="W3055" s="63" t="s">
        <v>4139</v>
      </c>
      <c r="X3055" s="63">
        <v>8</v>
      </c>
      <c r="Y3055" s="63" t="s">
        <v>3887</v>
      </c>
      <c r="Z3055" s="63">
        <v>8306</v>
      </c>
      <c r="AA3055" s="63" t="s">
        <v>4136</v>
      </c>
      <c r="AB3055" s="63">
        <v>2</v>
      </c>
      <c r="AC3055" s="63" t="s">
        <v>1364</v>
      </c>
      <c r="AD3055" s="63" t="s">
        <v>17421</v>
      </c>
      <c r="AG3055" s="72">
        <v>8442931</v>
      </c>
      <c r="AH3055" s="1" t="s">
        <v>23845</v>
      </c>
      <c r="AI3055" s="1" t="s">
        <v>23846</v>
      </c>
    </row>
    <row r="3056" spans="21:35" x14ac:dyDescent="0.3">
      <c r="U3056" s="63">
        <v>4456</v>
      </c>
      <c r="V3056" s="63">
        <v>3</v>
      </c>
      <c r="W3056" s="63" t="s">
        <v>4140</v>
      </c>
      <c r="X3056" s="63">
        <v>8</v>
      </c>
      <c r="Y3056" s="63" t="s">
        <v>3887</v>
      </c>
      <c r="Z3056" s="63">
        <v>8306</v>
      </c>
      <c r="AA3056" s="63" t="s">
        <v>4136</v>
      </c>
      <c r="AB3056" s="63">
        <v>2</v>
      </c>
      <c r="AC3056" s="63" t="s">
        <v>1364</v>
      </c>
      <c r="AD3056" s="63" t="s">
        <v>17421</v>
      </c>
      <c r="AG3056" s="72">
        <v>8443188</v>
      </c>
      <c r="AH3056" s="1" t="s">
        <v>24275</v>
      </c>
      <c r="AI3056" s="1" t="s">
        <v>24276</v>
      </c>
    </row>
    <row r="3057" spans="21:35" x14ac:dyDescent="0.3">
      <c r="U3057" s="63">
        <v>4459</v>
      </c>
      <c r="V3057" s="63">
        <v>8</v>
      </c>
      <c r="W3057" s="63" t="s">
        <v>3557</v>
      </c>
      <c r="X3057" s="63">
        <v>8</v>
      </c>
      <c r="Y3057" s="63" t="s">
        <v>3887</v>
      </c>
      <c r="Z3057" s="63">
        <v>8306</v>
      </c>
      <c r="AA3057" s="63" t="s">
        <v>4136</v>
      </c>
      <c r="AB3057" s="63">
        <v>2</v>
      </c>
      <c r="AC3057" s="63" t="s">
        <v>1364</v>
      </c>
      <c r="AD3057" s="63" t="s">
        <v>17421</v>
      </c>
      <c r="AG3057" s="72">
        <v>8443224</v>
      </c>
      <c r="AH3057" s="1" t="s">
        <v>23647</v>
      </c>
      <c r="AI3057" s="1" t="s">
        <v>23648</v>
      </c>
    </row>
    <row r="3058" spans="21:35" x14ac:dyDescent="0.3">
      <c r="U3058" s="63">
        <v>4460</v>
      </c>
      <c r="V3058" s="63">
        <v>1</v>
      </c>
      <c r="W3058" s="63" t="s">
        <v>4141</v>
      </c>
      <c r="X3058" s="63">
        <v>8</v>
      </c>
      <c r="Y3058" s="63" t="s">
        <v>3887</v>
      </c>
      <c r="Z3058" s="63">
        <v>8306</v>
      </c>
      <c r="AA3058" s="63" t="s">
        <v>4136</v>
      </c>
      <c r="AB3058" s="63">
        <v>2</v>
      </c>
      <c r="AC3058" s="63" t="s">
        <v>1364</v>
      </c>
      <c r="AD3058" s="63" t="s">
        <v>17421</v>
      </c>
      <c r="AG3058" s="72">
        <v>8443702</v>
      </c>
      <c r="AH3058" s="1" t="s">
        <v>23393</v>
      </c>
      <c r="AI3058" s="1" t="s">
        <v>23394</v>
      </c>
    </row>
    <row r="3059" spans="21:35" x14ac:dyDescent="0.3">
      <c r="U3059" s="63">
        <v>4462</v>
      </c>
      <c r="V3059" s="63">
        <v>8</v>
      </c>
      <c r="W3059" s="63" t="s">
        <v>4142</v>
      </c>
      <c r="X3059" s="63">
        <v>8</v>
      </c>
      <c r="Y3059" s="63" t="s">
        <v>3887</v>
      </c>
      <c r="Z3059" s="63">
        <v>8306</v>
      </c>
      <c r="AA3059" s="63" t="s">
        <v>4136</v>
      </c>
      <c r="AB3059" s="63">
        <v>2</v>
      </c>
      <c r="AC3059" s="63" t="s">
        <v>1364</v>
      </c>
      <c r="AD3059" s="63" t="s">
        <v>17421</v>
      </c>
      <c r="AG3059">
        <v>8444472</v>
      </c>
      <c r="AH3059" t="s">
        <v>27922</v>
      </c>
      <c r="AI3059" t="s">
        <v>27923</v>
      </c>
    </row>
    <row r="3060" spans="21:35" x14ac:dyDescent="0.3">
      <c r="U3060" s="63">
        <v>4465</v>
      </c>
      <c r="V3060" s="63">
        <v>2</v>
      </c>
      <c r="W3060" s="63" t="s">
        <v>17582</v>
      </c>
      <c r="X3060" s="63">
        <v>8</v>
      </c>
      <c r="Y3060" s="63" t="s">
        <v>3887</v>
      </c>
      <c r="Z3060" s="63">
        <v>8306</v>
      </c>
      <c r="AA3060" s="63" t="s">
        <v>4136</v>
      </c>
      <c r="AB3060" s="63">
        <v>2</v>
      </c>
      <c r="AC3060" s="63" t="s">
        <v>1364</v>
      </c>
      <c r="AD3060" s="63" t="s">
        <v>17423</v>
      </c>
      <c r="AG3060">
        <v>8445153</v>
      </c>
      <c r="AH3060" t="s">
        <v>25911</v>
      </c>
      <c r="AI3060" t="s">
        <v>25912</v>
      </c>
    </row>
    <row r="3061" spans="21:35" x14ac:dyDescent="0.3">
      <c r="U3061" s="63">
        <v>4466</v>
      </c>
      <c r="V3061" s="63">
        <v>0</v>
      </c>
      <c r="W3061" s="63" t="s">
        <v>4143</v>
      </c>
      <c r="X3061" s="63">
        <v>8</v>
      </c>
      <c r="Y3061" s="63" t="s">
        <v>3887</v>
      </c>
      <c r="Z3061" s="63">
        <v>8306</v>
      </c>
      <c r="AA3061" s="63" t="s">
        <v>4136</v>
      </c>
      <c r="AB3061" s="63">
        <v>2</v>
      </c>
      <c r="AC3061" s="63" t="s">
        <v>1364</v>
      </c>
      <c r="AD3061" s="63" t="s">
        <v>17421</v>
      </c>
      <c r="AG3061" s="63">
        <v>8450070</v>
      </c>
      <c r="AH3061" s="63" t="s">
        <v>27588</v>
      </c>
      <c r="AI3061" s="63" t="s">
        <v>27589</v>
      </c>
    </row>
    <row r="3062" spans="21:35" x14ac:dyDescent="0.3">
      <c r="U3062" s="63">
        <v>4467</v>
      </c>
      <c r="V3062" s="63">
        <v>9</v>
      </c>
      <c r="W3062" s="63" t="s">
        <v>4144</v>
      </c>
      <c r="X3062" s="63">
        <v>8</v>
      </c>
      <c r="Y3062" s="63" t="s">
        <v>3887</v>
      </c>
      <c r="Z3062" s="63">
        <v>8306</v>
      </c>
      <c r="AA3062" s="63" t="s">
        <v>4136</v>
      </c>
      <c r="AB3062" s="63">
        <v>2</v>
      </c>
      <c r="AC3062" s="63" t="s">
        <v>1364</v>
      </c>
      <c r="AD3062" s="63" t="s">
        <v>17421</v>
      </c>
      <c r="AG3062" s="72">
        <v>8450413</v>
      </c>
      <c r="AH3062" s="1" t="s">
        <v>22875</v>
      </c>
      <c r="AI3062" s="1" t="s">
        <v>22876</v>
      </c>
    </row>
    <row r="3063" spans="21:35" x14ac:dyDescent="0.3">
      <c r="U3063" s="63">
        <v>4469</v>
      </c>
      <c r="V3063" s="63">
        <v>5</v>
      </c>
      <c r="W3063" s="63" t="s">
        <v>4145</v>
      </c>
      <c r="X3063" s="63">
        <v>8</v>
      </c>
      <c r="Y3063" s="63" t="s">
        <v>3887</v>
      </c>
      <c r="Z3063" s="63">
        <v>8306</v>
      </c>
      <c r="AA3063" s="63" t="s">
        <v>4136</v>
      </c>
      <c r="AB3063" s="63">
        <v>2</v>
      </c>
      <c r="AC3063" s="63" t="s">
        <v>1364</v>
      </c>
      <c r="AD3063" s="63" t="s">
        <v>17421</v>
      </c>
      <c r="AG3063">
        <v>8455245</v>
      </c>
      <c r="AH3063" t="s">
        <v>26311</v>
      </c>
      <c r="AI3063" t="s">
        <v>26312</v>
      </c>
    </row>
    <row r="3064" spans="21:35" x14ac:dyDescent="0.3">
      <c r="U3064" s="63">
        <v>4470</v>
      </c>
      <c r="V3064" s="63">
        <v>9</v>
      </c>
      <c r="W3064" s="63" t="s">
        <v>4146</v>
      </c>
      <c r="X3064" s="63">
        <v>8</v>
      </c>
      <c r="Y3064" s="63" t="s">
        <v>3887</v>
      </c>
      <c r="Z3064" s="63">
        <v>8306</v>
      </c>
      <c r="AA3064" s="63" t="s">
        <v>4136</v>
      </c>
      <c r="AB3064" s="63">
        <v>2</v>
      </c>
      <c r="AC3064" s="63" t="s">
        <v>1364</v>
      </c>
      <c r="AD3064" s="63" t="s">
        <v>17421</v>
      </c>
      <c r="AG3064" s="63">
        <v>8455583</v>
      </c>
      <c r="AH3064" s="63" t="s">
        <v>26637</v>
      </c>
      <c r="AI3064" s="63" t="s">
        <v>26638</v>
      </c>
    </row>
    <row r="3065" spans="21:35" x14ac:dyDescent="0.3">
      <c r="U3065" s="63">
        <v>4471</v>
      </c>
      <c r="V3065" s="63">
        <v>7</v>
      </c>
      <c r="W3065" s="63" t="s">
        <v>4147</v>
      </c>
      <c r="X3065" s="63">
        <v>8</v>
      </c>
      <c r="Y3065" s="63" t="s">
        <v>3887</v>
      </c>
      <c r="Z3065" s="63">
        <v>8306</v>
      </c>
      <c r="AA3065" s="63" t="s">
        <v>4136</v>
      </c>
      <c r="AB3065" s="63">
        <v>2</v>
      </c>
      <c r="AC3065" s="63" t="s">
        <v>1364</v>
      </c>
      <c r="AD3065" s="63" t="s">
        <v>17421</v>
      </c>
      <c r="AG3065">
        <v>8456184</v>
      </c>
      <c r="AH3065" t="s">
        <v>26889</v>
      </c>
      <c r="AI3065" t="s">
        <v>26890</v>
      </c>
    </row>
    <row r="3066" spans="21:35" x14ac:dyDescent="0.3">
      <c r="U3066" s="63">
        <v>4472</v>
      </c>
      <c r="V3066" s="63">
        <v>5</v>
      </c>
      <c r="W3066" s="63" t="s">
        <v>4148</v>
      </c>
      <c r="X3066" s="63">
        <v>8</v>
      </c>
      <c r="Y3066" s="63" t="s">
        <v>3887</v>
      </c>
      <c r="Z3066" s="63">
        <v>8306</v>
      </c>
      <c r="AA3066" s="63" t="s">
        <v>4136</v>
      </c>
      <c r="AB3066" s="63">
        <v>2</v>
      </c>
      <c r="AC3066" s="63" t="s">
        <v>1364</v>
      </c>
      <c r="AD3066" s="63" t="s">
        <v>17421</v>
      </c>
      <c r="AG3066" s="63">
        <v>8463926</v>
      </c>
      <c r="AH3066" s="63" t="s">
        <v>25409</v>
      </c>
      <c r="AI3066" s="63" t="s">
        <v>25410</v>
      </c>
    </row>
    <row r="3067" spans="21:35" x14ac:dyDescent="0.3">
      <c r="U3067" s="63">
        <v>4473</v>
      </c>
      <c r="V3067" s="63">
        <v>3</v>
      </c>
      <c r="W3067" s="63" t="s">
        <v>3379</v>
      </c>
      <c r="X3067" s="63">
        <v>8</v>
      </c>
      <c r="Y3067" s="63" t="s">
        <v>3887</v>
      </c>
      <c r="Z3067" s="63">
        <v>8306</v>
      </c>
      <c r="AA3067" s="63" t="s">
        <v>4136</v>
      </c>
      <c r="AB3067" s="63">
        <v>2</v>
      </c>
      <c r="AC3067" s="63" t="s">
        <v>1364</v>
      </c>
      <c r="AD3067" s="63" t="s">
        <v>17423</v>
      </c>
      <c r="AG3067" s="63">
        <v>8466572</v>
      </c>
      <c r="AH3067" s="63" t="s">
        <v>25547</v>
      </c>
      <c r="AI3067" s="63" t="s">
        <v>25548</v>
      </c>
    </row>
    <row r="3068" spans="21:35" x14ac:dyDescent="0.3">
      <c r="U3068" s="63">
        <v>4474</v>
      </c>
      <c r="V3068" s="63">
        <v>1</v>
      </c>
      <c r="W3068" s="63" t="s">
        <v>4149</v>
      </c>
      <c r="X3068" s="63">
        <v>8</v>
      </c>
      <c r="Y3068" s="63" t="s">
        <v>3887</v>
      </c>
      <c r="Z3068" s="63">
        <v>8306</v>
      </c>
      <c r="AA3068" s="63" t="s">
        <v>4136</v>
      </c>
      <c r="AB3068" s="63">
        <v>2</v>
      </c>
      <c r="AC3068" s="63" t="s">
        <v>1364</v>
      </c>
      <c r="AD3068" s="63" t="s">
        <v>17421</v>
      </c>
      <c r="AG3068" s="72">
        <v>8468813</v>
      </c>
      <c r="AH3068" s="1" t="s">
        <v>23499</v>
      </c>
      <c r="AI3068" s="1" t="s">
        <v>23500</v>
      </c>
    </row>
    <row r="3069" spans="21:35" x14ac:dyDescent="0.3">
      <c r="U3069" s="63">
        <v>4476</v>
      </c>
      <c r="V3069" s="63">
        <v>8</v>
      </c>
      <c r="W3069" s="63" t="s">
        <v>4150</v>
      </c>
      <c r="X3069" s="63">
        <v>8</v>
      </c>
      <c r="Y3069" s="63" t="s">
        <v>3887</v>
      </c>
      <c r="Z3069" s="63">
        <v>8306</v>
      </c>
      <c r="AA3069" s="63" t="s">
        <v>4136</v>
      </c>
      <c r="AB3069" s="63">
        <v>2</v>
      </c>
      <c r="AC3069" s="63" t="s">
        <v>1364</v>
      </c>
      <c r="AD3069" s="63" t="s">
        <v>17421</v>
      </c>
      <c r="AG3069" s="72">
        <v>8469636</v>
      </c>
      <c r="AH3069" s="1" t="s">
        <v>24125</v>
      </c>
      <c r="AI3069" s="1" t="s">
        <v>24126</v>
      </c>
    </row>
    <row r="3070" spans="21:35" x14ac:dyDescent="0.3">
      <c r="U3070" s="63">
        <v>4478</v>
      </c>
      <c r="V3070" s="63">
        <v>4</v>
      </c>
      <c r="W3070" s="63" t="s">
        <v>4151</v>
      </c>
      <c r="X3070" s="63">
        <v>8</v>
      </c>
      <c r="Y3070" s="63" t="s">
        <v>3887</v>
      </c>
      <c r="Z3070" s="63">
        <v>8306</v>
      </c>
      <c r="AA3070" s="63" t="s">
        <v>4136</v>
      </c>
      <c r="AB3070" s="63">
        <v>2</v>
      </c>
      <c r="AC3070" s="63" t="s">
        <v>1364</v>
      </c>
      <c r="AD3070" s="63" t="s">
        <v>17421</v>
      </c>
      <c r="AG3070" s="63">
        <v>8470052</v>
      </c>
      <c r="AH3070" s="63" t="s">
        <v>26747</v>
      </c>
      <c r="AI3070" s="63" t="s">
        <v>26748</v>
      </c>
    </row>
    <row r="3071" spans="21:35" x14ac:dyDescent="0.3">
      <c r="U3071" s="63">
        <v>4479</v>
      </c>
      <c r="V3071" s="63">
        <v>2</v>
      </c>
      <c r="W3071" s="63" t="s">
        <v>4152</v>
      </c>
      <c r="X3071" s="63">
        <v>8</v>
      </c>
      <c r="Y3071" s="63" t="s">
        <v>3887</v>
      </c>
      <c r="Z3071" s="63">
        <v>8306</v>
      </c>
      <c r="AA3071" s="63" t="s">
        <v>4136</v>
      </c>
      <c r="AB3071" s="63">
        <v>2</v>
      </c>
      <c r="AC3071" s="63" t="s">
        <v>1364</v>
      </c>
      <c r="AD3071" s="63" t="s">
        <v>17421</v>
      </c>
      <c r="AG3071">
        <v>8470284</v>
      </c>
      <c r="AH3071" t="s">
        <v>25485</v>
      </c>
      <c r="AI3071" t="s">
        <v>25486</v>
      </c>
    </row>
    <row r="3072" spans="21:35" x14ac:dyDescent="0.3">
      <c r="U3072" s="63">
        <v>4480</v>
      </c>
      <c r="V3072" s="63">
        <v>6</v>
      </c>
      <c r="W3072" s="63" t="s">
        <v>4153</v>
      </c>
      <c r="X3072" s="63">
        <v>8</v>
      </c>
      <c r="Y3072" s="63" t="s">
        <v>3887</v>
      </c>
      <c r="Z3072" s="63">
        <v>8306</v>
      </c>
      <c r="AA3072" s="63" t="s">
        <v>4136</v>
      </c>
      <c r="AB3072" s="63">
        <v>3</v>
      </c>
      <c r="AC3072" s="63" t="s">
        <v>1288</v>
      </c>
      <c r="AD3072" s="63" t="s">
        <v>17421</v>
      </c>
      <c r="AG3072" s="63">
        <v>8470333</v>
      </c>
      <c r="AH3072" s="63" t="s">
        <v>27091</v>
      </c>
      <c r="AI3072" s="63" t="s">
        <v>27092</v>
      </c>
    </row>
    <row r="3073" spans="21:35" x14ac:dyDescent="0.3">
      <c r="U3073" s="63">
        <v>4481</v>
      </c>
      <c r="V3073" s="63">
        <v>4</v>
      </c>
      <c r="W3073" s="63" t="s">
        <v>1749</v>
      </c>
      <c r="X3073" s="63">
        <v>8</v>
      </c>
      <c r="Y3073" s="63" t="s">
        <v>3887</v>
      </c>
      <c r="Z3073" s="63">
        <v>8304</v>
      </c>
      <c r="AA3073" s="63" t="s">
        <v>4011</v>
      </c>
      <c r="AB3073" s="63">
        <v>2</v>
      </c>
      <c r="AC3073" s="63" t="s">
        <v>1364</v>
      </c>
      <c r="AD3073" s="63" t="s">
        <v>17421</v>
      </c>
      <c r="AG3073" s="72">
        <v>8470477</v>
      </c>
      <c r="AH3073" s="1" t="s">
        <v>24189</v>
      </c>
      <c r="AI3073" s="1" t="s">
        <v>24190</v>
      </c>
    </row>
    <row r="3074" spans="21:35" x14ac:dyDescent="0.3">
      <c r="U3074" s="63">
        <v>4482</v>
      </c>
      <c r="V3074" s="63">
        <v>2</v>
      </c>
      <c r="W3074" s="63" t="s">
        <v>4154</v>
      </c>
      <c r="X3074" s="63">
        <v>8</v>
      </c>
      <c r="Y3074" s="63" t="s">
        <v>3887</v>
      </c>
      <c r="Z3074" s="63">
        <v>8304</v>
      </c>
      <c r="AA3074" s="63" t="s">
        <v>4011</v>
      </c>
      <c r="AB3074" s="63">
        <v>2</v>
      </c>
      <c r="AC3074" s="63" t="s">
        <v>1364</v>
      </c>
      <c r="AD3074" s="63" t="s">
        <v>17421</v>
      </c>
      <c r="AG3074" s="72">
        <v>8470683</v>
      </c>
      <c r="AH3074" s="1" t="s">
        <v>23161</v>
      </c>
      <c r="AI3074" s="1" t="s">
        <v>23162</v>
      </c>
    </row>
    <row r="3075" spans="21:35" x14ac:dyDescent="0.3">
      <c r="U3075" s="63">
        <v>4483</v>
      </c>
      <c r="V3075" s="63">
        <v>0</v>
      </c>
      <c r="W3075" s="63" t="s">
        <v>4155</v>
      </c>
      <c r="X3075" s="63">
        <v>8</v>
      </c>
      <c r="Y3075" s="63" t="s">
        <v>3887</v>
      </c>
      <c r="Z3075" s="63">
        <v>8304</v>
      </c>
      <c r="AA3075" s="63" t="s">
        <v>4011</v>
      </c>
      <c r="AB3075" s="63">
        <v>2</v>
      </c>
      <c r="AC3075" s="63" t="s">
        <v>1364</v>
      </c>
      <c r="AD3075" s="63" t="s">
        <v>17421</v>
      </c>
      <c r="AG3075" s="63">
        <v>8470970</v>
      </c>
      <c r="AH3075" s="63" t="s">
        <v>25457</v>
      </c>
      <c r="AI3075" s="63" t="s">
        <v>25458</v>
      </c>
    </row>
    <row r="3076" spans="21:35" x14ac:dyDescent="0.3">
      <c r="U3076" s="63">
        <v>4484</v>
      </c>
      <c r="V3076" s="63">
        <v>9</v>
      </c>
      <c r="W3076" s="63" t="s">
        <v>4156</v>
      </c>
      <c r="X3076" s="63">
        <v>8</v>
      </c>
      <c r="Y3076" s="63" t="s">
        <v>3887</v>
      </c>
      <c r="Z3076" s="63">
        <v>8304</v>
      </c>
      <c r="AA3076" s="63" t="s">
        <v>4011</v>
      </c>
      <c r="AB3076" s="63">
        <v>2</v>
      </c>
      <c r="AC3076" s="63" t="s">
        <v>1364</v>
      </c>
      <c r="AD3076" s="63" t="s">
        <v>17421</v>
      </c>
      <c r="AG3076" s="63">
        <v>8472056</v>
      </c>
      <c r="AH3076" s="63" t="s">
        <v>27041</v>
      </c>
      <c r="AI3076" s="63" t="s">
        <v>27042</v>
      </c>
    </row>
    <row r="3077" spans="21:35" x14ac:dyDescent="0.3">
      <c r="U3077" s="63">
        <v>4485</v>
      </c>
      <c r="V3077" s="63">
        <v>7</v>
      </c>
      <c r="W3077" s="63" t="s">
        <v>4157</v>
      </c>
      <c r="X3077" s="63">
        <v>8</v>
      </c>
      <c r="Y3077" s="63" t="s">
        <v>3887</v>
      </c>
      <c r="Z3077" s="63">
        <v>8304</v>
      </c>
      <c r="AA3077" s="63" t="s">
        <v>4011</v>
      </c>
      <c r="AB3077" s="63">
        <v>2</v>
      </c>
      <c r="AC3077" s="63" t="s">
        <v>1364</v>
      </c>
      <c r="AD3077" s="63" t="s">
        <v>17421</v>
      </c>
      <c r="AG3077" s="72">
        <v>8472136</v>
      </c>
      <c r="AH3077" s="1" t="s">
        <v>22865</v>
      </c>
      <c r="AI3077" s="1" t="s">
        <v>22866</v>
      </c>
    </row>
    <row r="3078" spans="21:35" x14ac:dyDescent="0.3">
      <c r="U3078" s="63">
        <v>4486</v>
      </c>
      <c r="V3078" s="63">
        <v>5</v>
      </c>
      <c r="W3078" s="63" t="s">
        <v>4158</v>
      </c>
      <c r="X3078" s="63">
        <v>8</v>
      </c>
      <c r="Y3078" s="63" t="s">
        <v>3887</v>
      </c>
      <c r="Z3078" s="63">
        <v>8304</v>
      </c>
      <c r="AA3078" s="63" t="s">
        <v>4011</v>
      </c>
      <c r="AB3078" s="63">
        <v>2</v>
      </c>
      <c r="AC3078" s="63" t="s">
        <v>1364</v>
      </c>
      <c r="AD3078" s="63" t="s">
        <v>17421</v>
      </c>
      <c r="AG3078">
        <v>8472343</v>
      </c>
      <c r="AH3078" t="s">
        <v>25483</v>
      </c>
      <c r="AI3078" t="s">
        <v>25484</v>
      </c>
    </row>
    <row r="3079" spans="21:35" x14ac:dyDescent="0.3">
      <c r="U3079" s="63">
        <v>4488</v>
      </c>
      <c r="V3079" s="63">
        <v>1</v>
      </c>
      <c r="W3079" s="63" t="s">
        <v>4159</v>
      </c>
      <c r="X3079" s="63">
        <v>8</v>
      </c>
      <c r="Y3079" s="63" t="s">
        <v>3887</v>
      </c>
      <c r="Z3079" s="63">
        <v>8304</v>
      </c>
      <c r="AA3079" s="63" t="s">
        <v>4011</v>
      </c>
      <c r="AB3079" s="63">
        <v>2</v>
      </c>
      <c r="AC3079" s="63" t="s">
        <v>1364</v>
      </c>
      <c r="AD3079" s="63" t="s">
        <v>17421</v>
      </c>
      <c r="AG3079" s="72">
        <v>8472393</v>
      </c>
      <c r="AH3079" s="1" t="s">
        <v>24933</v>
      </c>
      <c r="AI3079" s="1" t="s">
        <v>24934</v>
      </c>
    </row>
    <row r="3080" spans="21:35" x14ac:dyDescent="0.3">
      <c r="U3080" s="63">
        <v>4491</v>
      </c>
      <c r="V3080" s="63">
        <v>1</v>
      </c>
      <c r="W3080" s="63" t="s">
        <v>4160</v>
      </c>
      <c r="X3080" s="63">
        <v>8</v>
      </c>
      <c r="Y3080" s="63" t="s">
        <v>3887</v>
      </c>
      <c r="Z3080" s="63">
        <v>8304</v>
      </c>
      <c r="AA3080" s="63" t="s">
        <v>4011</v>
      </c>
      <c r="AB3080" s="63">
        <v>2</v>
      </c>
      <c r="AC3080" s="63" t="s">
        <v>1364</v>
      </c>
      <c r="AD3080" s="63" t="s">
        <v>17421</v>
      </c>
      <c r="AG3080" s="72">
        <v>8473916</v>
      </c>
      <c r="AH3080" s="1" t="s">
        <v>24507</v>
      </c>
      <c r="AI3080" s="1" t="s">
        <v>24508</v>
      </c>
    </row>
    <row r="3081" spans="21:35" x14ac:dyDescent="0.3">
      <c r="U3081" s="63">
        <v>4493</v>
      </c>
      <c r="V3081" s="63">
        <v>8</v>
      </c>
      <c r="W3081" s="63" t="s">
        <v>4161</v>
      </c>
      <c r="X3081" s="63">
        <v>8</v>
      </c>
      <c r="Y3081" s="63" t="s">
        <v>3887</v>
      </c>
      <c r="Z3081" s="63">
        <v>8304</v>
      </c>
      <c r="AA3081" s="63" t="s">
        <v>4011</v>
      </c>
      <c r="AB3081" s="63">
        <v>2</v>
      </c>
      <c r="AC3081" s="63" t="s">
        <v>1364</v>
      </c>
      <c r="AD3081" s="63" t="s">
        <v>17421</v>
      </c>
      <c r="AG3081" s="72">
        <v>8477348</v>
      </c>
      <c r="AH3081" s="1" t="s">
        <v>23839</v>
      </c>
      <c r="AI3081" s="1" t="s">
        <v>23840</v>
      </c>
    </row>
    <row r="3082" spans="21:35" x14ac:dyDescent="0.3">
      <c r="U3082" s="63">
        <v>4494</v>
      </c>
      <c r="V3082" s="63">
        <v>6</v>
      </c>
      <c r="W3082" s="63" t="s">
        <v>4162</v>
      </c>
      <c r="X3082" s="63">
        <v>8</v>
      </c>
      <c r="Y3082" s="63" t="s">
        <v>3887</v>
      </c>
      <c r="Z3082" s="63">
        <v>8304</v>
      </c>
      <c r="AA3082" s="63" t="s">
        <v>4011</v>
      </c>
      <c r="AB3082" s="63">
        <v>2</v>
      </c>
      <c r="AC3082" s="63" t="s">
        <v>1364</v>
      </c>
      <c r="AD3082" s="63" t="s">
        <v>17421</v>
      </c>
      <c r="AG3082">
        <v>8478543</v>
      </c>
      <c r="AH3082" t="s">
        <v>27552</v>
      </c>
      <c r="AI3082" t="s">
        <v>27553</v>
      </c>
    </row>
    <row r="3083" spans="21:35" x14ac:dyDescent="0.3">
      <c r="U3083" s="63">
        <v>4495</v>
      </c>
      <c r="V3083" s="63">
        <v>4</v>
      </c>
      <c r="W3083" s="63" t="s">
        <v>4163</v>
      </c>
      <c r="X3083" s="63">
        <v>8</v>
      </c>
      <c r="Y3083" s="63" t="s">
        <v>3887</v>
      </c>
      <c r="Z3083" s="63">
        <v>8304</v>
      </c>
      <c r="AA3083" s="63" t="s">
        <v>4011</v>
      </c>
      <c r="AB3083" s="63">
        <v>2</v>
      </c>
      <c r="AC3083" s="63" t="s">
        <v>1364</v>
      </c>
      <c r="AD3083" s="63" t="s">
        <v>17421</v>
      </c>
      <c r="AG3083" s="72">
        <v>8481433</v>
      </c>
      <c r="AH3083" s="1" t="s">
        <v>22475</v>
      </c>
      <c r="AI3083" s="1" t="s">
        <v>22476</v>
      </c>
    </row>
    <row r="3084" spans="21:35" x14ac:dyDescent="0.3">
      <c r="U3084" s="63">
        <v>4496</v>
      </c>
      <c r="V3084" s="63">
        <v>2</v>
      </c>
      <c r="W3084" s="63" t="s">
        <v>4164</v>
      </c>
      <c r="X3084" s="63">
        <v>8</v>
      </c>
      <c r="Y3084" s="63" t="s">
        <v>3887</v>
      </c>
      <c r="Z3084" s="63">
        <v>8304</v>
      </c>
      <c r="AA3084" s="63" t="s">
        <v>4011</v>
      </c>
      <c r="AB3084" s="63">
        <v>3</v>
      </c>
      <c r="AC3084" s="63" t="s">
        <v>1288</v>
      </c>
      <c r="AD3084" s="63" t="s">
        <v>17421</v>
      </c>
      <c r="AG3084" s="72">
        <v>8482397</v>
      </c>
      <c r="AH3084" s="1" t="s">
        <v>22465</v>
      </c>
      <c r="AI3084" s="1" t="s">
        <v>22466</v>
      </c>
    </row>
    <row r="3085" spans="21:35" x14ac:dyDescent="0.3">
      <c r="U3085" s="63">
        <v>4497</v>
      </c>
      <c r="V3085" s="63">
        <v>0</v>
      </c>
      <c r="W3085" s="63" t="s">
        <v>4165</v>
      </c>
      <c r="X3085" s="63">
        <v>8</v>
      </c>
      <c r="Y3085" s="63" t="s">
        <v>3887</v>
      </c>
      <c r="Z3085" s="63">
        <v>8304</v>
      </c>
      <c r="AA3085" s="63" t="s">
        <v>4011</v>
      </c>
      <c r="AB3085" s="63">
        <v>3</v>
      </c>
      <c r="AC3085" s="63" t="s">
        <v>1288</v>
      </c>
      <c r="AD3085" s="63" t="s">
        <v>17421</v>
      </c>
      <c r="AG3085" s="72">
        <v>8483112</v>
      </c>
      <c r="AH3085" s="1" t="s">
        <v>24695</v>
      </c>
      <c r="AI3085" s="1" t="s">
        <v>24696</v>
      </c>
    </row>
    <row r="3086" spans="21:35" x14ac:dyDescent="0.3">
      <c r="U3086" s="63">
        <v>4499</v>
      </c>
      <c r="V3086" s="63">
        <v>7</v>
      </c>
      <c r="W3086" s="63" t="s">
        <v>1298</v>
      </c>
      <c r="X3086" s="63">
        <v>8</v>
      </c>
      <c r="Y3086" s="63" t="s">
        <v>3887</v>
      </c>
      <c r="Z3086" s="63">
        <v>8304</v>
      </c>
      <c r="AA3086" s="63" t="s">
        <v>4011</v>
      </c>
      <c r="AB3086" s="63">
        <v>4</v>
      </c>
      <c r="AC3086" s="63" t="s">
        <v>1291</v>
      </c>
      <c r="AD3086" s="63" t="s">
        <v>17421</v>
      </c>
      <c r="AG3086" s="63">
        <v>8483626</v>
      </c>
      <c r="AH3086" s="63" t="s">
        <v>27233</v>
      </c>
      <c r="AI3086" s="63" t="s">
        <v>27234</v>
      </c>
    </row>
    <row r="3087" spans="21:35" x14ac:dyDescent="0.3">
      <c r="U3087" s="63">
        <v>4500</v>
      </c>
      <c r="V3087" s="63">
        <v>4</v>
      </c>
      <c r="W3087" s="63" t="s">
        <v>4166</v>
      </c>
      <c r="X3087" s="63">
        <v>8</v>
      </c>
      <c r="Y3087" s="63" t="s">
        <v>3887</v>
      </c>
      <c r="Z3087" s="63">
        <v>8310</v>
      </c>
      <c r="AA3087" s="63" t="s">
        <v>4167</v>
      </c>
      <c r="AB3087" s="63">
        <v>2</v>
      </c>
      <c r="AC3087" s="63" t="s">
        <v>1364</v>
      </c>
      <c r="AD3087" s="63" t="s">
        <v>17421</v>
      </c>
      <c r="AG3087" s="72">
        <v>8483637</v>
      </c>
      <c r="AH3087" s="1" t="s">
        <v>24155</v>
      </c>
      <c r="AI3087" s="1" t="s">
        <v>24156</v>
      </c>
    </row>
    <row r="3088" spans="21:35" x14ac:dyDescent="0.3">
      <c r="U3088" s="63">
        <v>4501</v>
      </c>
      <c r="V3088" s="63">
        <v>2</v>
      </c>
      <c r="W3088" s="63" t="s">
        <v>4168</v>
      </c>
      <c r="X3088" s="63">
        <v>8</v>
      </c>
      <c r="Y3088" s="63" t="s">
        <v>3887</v>
      </c>
      <c r="Z3088" s="63">
        <v>8310</v>
      </c>
      <c r="AA3088" s="63" t="s">
        <v>4167</v>
      </c>
      <c r="AB3088" s="63">
        <v>2</v>
      </c>
      <c r="AC3088" s="63" t="s">
        <v>1364</v>
      </c>
      <c r="AD3088" s="63" t="s">
        <v>17421</v>
      </c>
      <c r="AG3088" s="72">
        <v>8487327</v>
      </c>
      <c r="AH3088" s="1" t="s">
        <v>23759</v>
      </c>
      <c r="AI3088" s="1" t="s">
        <v>23760</v>
      </c>
    </row>
    <row r="3089" spans="21:35" x14ac:dyDescent="0.3">
      <c r="U3089" s="63">
        <v>4502</v>
      </c>
      <c r="V3089" s="63">
        <v>0</v>
      </c>
      <c r="W3089" s="63" t="s">
        <v>4169</v>
      </c>
      <c r="X3089" s="63">
        <v>8</v>
      </c>
      <c r="Y3089" s="63" t="s">
        <v>3887</v>
      </c>
      <c r="Z3089" s="63">
        <v>8310</v>
      </c>
      <c r="AA3089" s="63" t="s">
        <v>4167</v>
      </c>
      <c r="AB3089" s="63">
        <v>2</v>
      </c>
      <c r="AC3089" s="63" t="s">
        <v>1364</v>
      </c>
      <c r="AD3089" s="63" t="s">
        <v>17421</v>
      </c>
      <c r="AG3089">
        <v>8487938</v>
      </c>
      <c r="AH3089" t="s">
        <v>27141</v>
      </c>
      <c r="AI3089" t="s">
        <v>27142</v>
      </c>
    </row>
    <row r="3090" spans="21:35" x14ac:dyDescent="0.3">
      <c r="U3090" s="63">
        <v>4503</v>
      </c>
      <c r="V3090" s="63">
        <v>9</v>
      </c>
      <c r="W3090" s="63" t="s">
        <v>4170</v>
      </c>
      <c r="X3090" s="63">
        <v>8</v>
      </c>
      <c r="Y3090" s="63" t="s">
        <v>3887</v>
      </c>
      <c r="Z3090" s="63">
        <v>8310</v>
      </c>
      <c r="AA3090" s="63" t="s">
        <v>4167</v>
      </c>
      <c r="AB3090" s="63">
        <v>2</v>
      </c>
      <c r="AC3090" s="63" t="s">
        <v>1364</v>
      </c>
      <c r="AD3090" s="63" t="s">
        <v>17421</v>
      </c>
      <c r="AG3090">
        <v>8489361</v>
      </c>
      <c r="AH3090" t="s">
        <v>27410</v>
      </c>
      <c r="AI3090" t="s">
        <v>27411</v>
      </c>
    </row>
    <row r="3091" spans="21:35" x14ac:dyDescent="0.3">
      <c r="U3091" s="63">
        <v>4505</v>
      </c>
      <c r="V3091" s="63">
        <v>5</v>
      </c>
      <c r="W3091" s="63" t="s">
        <v>4171</v>
      </c>
      <c r="X3091" s="63">
        <v>8</v>
      </c>
      <c r="Y3091" s="63" t="s">
        <v>3887</v>
      </c>
      <c r="Z3091" s="63">
        <v>8313</v>
      </c>
      <c r="AA3091" s="63" t="s">
        <v>4172</v>
      </c>
      <c r="AB3091" s="63">
        <v>2</v>
      </c>
      <c r="AC3091" s="63" t="s">
        <v>1364</v>
      </c>
      <c r="AD3091" s="63" t="s">
        <v>17421</v>
      </c>
      <c r="AG3091" s="72">
        <v>8489825</v>
      </c>
      <c r="AH3091" s="1" t="s">
        <v>22317</v>
      </c>
      <c r="AI3091" s="1" t="s">
        <v>22318</v>
      </c>
    </row>
    <row r="3092" spans="21:35" x14ac:dyDescent="0.3">
      <c r="U3092" s="63">
        <v>4506</v>
      </c>
      <c r="V3092" s="63">
        <v>3</v>
      </c>
      <c r="W3092" s="63" t="s">
        <v>4173</v>
      </c>
      <c r="X3092" s="63">
        <v>8</v>
      </c>
      <c r="Y3092" s="63" t="s">
        <v>3887</v>
      </c>
      <c r="Z3092" s="63">
        <v>8313</v>
      </c>
      <c r="AA3092" s="63" t="s">
        <v>4172</v>
      </c>
      <c r="AB3092" s="63">
        <v>2</v>
      </c>
      <c r="AC3092" s="63" t="s">
        <v>1364</v>
      </c>
      <c r="AD3092" s="63" t="s">
        <v>17421</v>
      </c>
      <c r="AG3092" s="72">
        <v>8489851</v>
      </c>
      <c r="AH3092" s="1" t="s">
        <v>23753</v>
      </c>
      <c r="AI3092" s="1" t="s">
        <v>23754</v>
      </c>
    </row>
    <row r="3093" spans="21:35" x14ac:dyDescent="0.3">
      <c r="U3093" s="63">
        <v>4507</v>
      </c>
      <c r="V3093" s="63">
        <v>1</v>
      </c>
      <c r="W3093" s="63" t="s">
        <v>4174</v>
      </c>
      <c r="X3093" s="63">
        <v>8</v>
      </c>
      <c r="Y3093" s="63" t="s">
        <v>3887</v>
      </c>
      <c r="Z3093" s="63">
        <v>8313</v>
      </c>
      <c r="AA3093" s="63" t="s">
        <v>4172</v>
      </c>
      <c r="AB3093" s="63">
        <v>2</v>
      </c>
      <c r="AC3093" s="63" t="s">
        <v>1364</v>
      </c>
      <c r="AD3093" s="63" t="s">
        <v>17421</v>
      </c>
      <c r="AG3093">
        <v>8491815</v>
      </c>
      <c r="AH3093" t="s">
        <v>25729</v>
      </c>
      <c r="AI3093" t="s">
        <v>25730</v>
      </c>
    </row>
    <row r="3094" spans="21:35" x14ac:dyDescent="0.3">
      <c r="U3094" s="63">
        <v>4509</v>
      </c>
      <c r="V3094" s="63">
        <v>8</v>
      </c>
      <c r="W3094" s="63" t="s">
        <v>4175</v>
      </c>
      <c r="X3094" s="63">
        <v>8</v>
      </c>
      <c r="Y3094" s="63" t="s">
        <v>3887</v>
      </c>
      <c r="Z3094" s="63">
        <v>8313</v>
      </c>
      <c r="AA3094" s="63" t="s">
        <v>4172</v>
      </c>
      <c r="AB3094" s="63">
        <v>2</v>
      </c>
      <c r="AC3094" s="63" t="s">
        <v>1364</v>
      </c>
      <c r="AD3094" s="63" t="s">
        <v>17421</v>
      </c>
      <c r="AG3094" s="72">
        <v>8494040</v>
      </c>
      <c r="AH3094" s="1" t="s">
        <v>23367</v>
      </c>
      <c r="AI3094" s="1" t="s">
        <v>23368</v>
      </c>
    </row>
    <row r="3095" spans="21:35" x14ac:dyDescent="0.3">
      <c r="U3095" s="63">
        <v>4510</v>
      </c>
      <c r="V3095" s="63">
        <v>1</v>
      </c>
      <c r="W3095" s="63" t="s">
        <v>4176</v>
      </c>
      <c r="X3095" s="63">
        <v>8</v>
      </c>
      <c r="Y3095" s="63" t="s">
        <v>3887</v>
      </c>
      <c r="Z3095" s="63">
        <v>8313</v>
      </c>
      <c r="AA3095" s="63" t="s">
        <v>4172</v>
      </c>
      <c r="AB3095" s="63">
        <v>2</v>
      </c>
      <c r="AC3095" s="63" t="s">
        <v>1364</v>
      </c>
      <c r="AD3095" s="63" t="s">
        <v>17421</v>
      </c>
      <c r="AG3095" s="72">
        <v>8494301</v>
      </c>
      <c r="AH3095" s="1" t="s">
        <v>24211</v>
      </c>
      <c r="AI3095" s="1" t="s">
        <v>24212</v>
      </c>
    </row>
    <row r="3096" spans="21:35" x14ac:dyDescent="0.3">
      <c r="U3096" s="63">
        <v>4512</v>
      </c>
      <c r="V3096" s="63">
        <v>8</v>
      </c>
      <c r="W3096" s="63" t="s">
        <v>4177</v>
      </c>
      <c r="X3096" s="63">
        <v>8</v>
      </c>
      <c r="Y3096" s="63" t="s">
        <v>3887</v>
      </c>
      <c r="Z3096" s="63">
        <v>8313</v>
      </c>
      <c r="AA3096" s="63" t="s">
        <v>4172</v>
      </c>
      <c r="AB3096" s="63">
        <v>2</v>
      </c>
      <c r="AC3096" s="63" t="s">
        <v>1364</v>
      </c>
      <c r="AD3096" s="63" t="s">
        <v>17421</v>
      </c>
      <c r="AG3096">
        <v>8495606</v>
      </c>
      <c r="AH3096" t="s">
        <v>27998</v>
      </c>
      <c r="AI3096" t="s">
        <v>27999</v>
      </c>
    </row>
    <row r="3097" spans="21:35" x14ac:dyDescent="0.3">
      <c r="U3097" s="63">
        <v>4513</v>
      </c>
      <c r="V3097" s="63">
        <v>6</v>
      </c>
      <c r="W3097" s="63" t="s">
        <v>4178</v>
      </c>
      <c r="X3097" s="63">
        <v>8</v>
      </c>
      <c r="Y3097" s="63" t="s">
        <v>3887</v>
      </c>
      <c r="Z3097" s="63">
        <v>8313</v>
      </c>
      <c r="AA3097" s="63" t="s">
        <v>4172</v>
      </c>
      <c r="AB3097" s="63">
        <v>2</v>
      </c>
      <c r="AC3097" s="63" t="s">
        <v>1364</v>
      </c>
      <c r="AD3097" s="63" t="s">
        <v>17421</v>
      </c>
      <c r="AG3097" s="63">
        <v>8497932</v>
      </c>
      <c r="AH3097" s="63" t="s">
        <v>27011</v>
      </c>
      <c r="AI3097" s="63" t="s">
        <v>27012</v>
      </c>
    </row>
    <row r="3098" spans="21:35" x14ac:dyDescent="0.3">
      <c r="U3098" s="63">
        <v>4514</v>
      </c>
      <c r="V3098" s="63">
        <v>4</v>
      </c>
      <c r="W3098" s="63" t="s">
        <v>4179</v>
      </c>
      <c r="X3098" s="63">
        <v>8</v>
      </c>
      <c r="Y3098" s="63" t="s">
        <v>3887</v>
      </c>
      <c r="Z3098" s="63">
        <v>8313</v>
      </c>
      <c r="AA3098" s="63" t="s">
        <v>4172</v>
      </c>
      <c r="AB3098" s="63">
        <v>2</v>
      </c>
      <c r="AC3098" s="63" t="s">
        <v>1364</v>
      </c>
      <c r="AD3098" s="63" t="s">
        <v>17421</v>
      </c>
      <c r="AG3098" s="63">
        <v>8501131</v>
      </c>
      <c r="AH3098" s="63" t="s">
        <v>27263</v>
      </c>
      <c r="AI3098" s="63" t="s">
        <v>27264</v>
      </c>
    </row>
    <row r="3099" spans="21:35" x14ac:dyDescent="0.3">
      <c r="U3099" s="63">
        <v>4516</v>
      </c>
      <c r="V3099" s="63">
        <v>0</v>
      </c>
      <c r="W3099" s="63" t="s">
        <v>4180</v>
      </c>
      <c r="X3099" s="63">
        <v>8</v>
      </c>
      <c r="Y3099" s="63" t="s">
        <v>3887</v>
      </c>
      <c r="Z3099" s="63">
        <v>8313</v>
      </c>
      <c r="AA3099" s="63" t="s">
        <v>4172</v>
      </c>
      <c r="AB3099" s="63">
        <v>2</v>
      </c>
      <c r="AC3099" s="63" t="s">
        <v>1364</v>
      </c>
      <c r="AD3099" s="63" t="s">
        <v>17421</v>
      </c>
      <c r="AG3099" s="63">
        <v>8502045</v>
      </c>
      <c r="AH3099" s="63" t="s">
        <v>26235</v>
      </c>
      <c r="AI3099" s="63" t="s">
        <v>26236</v>
      </c>
    </row>
    <row r="3100" spans="21:35" x14ac:dyDescent="0.3">
      <c r="U3100" s="63">
        <v>4517</v>
      </c>
      <c r="V3100" s="63">
        <v>9</v>
      </c>
      <c r="W3100" s="63" t="s">
        <v>4181</v>
      </c>
      <c r="X3100" s="63">
        <v>8</v>
      </c>
      <c r="Y3100" s="63" t="s">
        <v>3887</v>
      </c>
      <c r="Z3100" s="63">
        <v>8313</v>
      </c>
      <c r="AA3100" s="63" t="s">
        <v>4172</v>
      </c>
      <c r="AB3100" s="63">
        <v>2</v>
      </c>
      <c r="AC3100" s="63" t="s">
        <v>1364</v>
      </c>
      <c r="AD3100" s="63" t="s">
        <v>17421</v>
      </c>
      <c r="AG3100" s="72">
        <v>8502165</v>
      </c>
      <c r="AH3100" s="1" t="s">
        <v>24691</v>
      </c>
      <c r="AI3100" s="1" t="s">
        <v>24692</v>
      </c>
    </row>
    <row r="3101" spans="21:35" x14ac:dyDescent="0.3">
      <c r="U3101" s="63">
        <v>4527</v>
      </c>
      <c r="V3101" s="63">
        <v>6</v>
      </c>
      <c r="W3101" s="63" t="s">
        <v>4182</v>
      </c>
      <c r="X3101" s="63">
        <v>8</v>
      </c>
      <c r="Y3101" s="63" t="s">
        <v>3887</v>
      </c>
      <c r="Z3101" s="63">
        <v>8313</v>
      </c>
      <c r="AA3101" s="63" t="s">
        <v>4172</v>
      </c>
      <c r="AB3101" s="63">
        <v>2</v>
      </c>
      <c r="AC3101" s="63" t="s">
        <v>1364</v>
      </c>
      <c r="AD3101" s="63" t="s">
        <v>17421</v>
      </c>
      <c r="AG3101" s="63">
        <v>8504256</v>
      </c>
      <c r="AH3101" s="63" t="s">
        <v>26783</v>
      </c>
      <c r="AI3101" s="63" t="s">
        <v>26784</v>
      </c>
    </row>
    <row r="3102" spans="21:35" x14ac:dyDescent="0.3">
      <c r="U3102" s="63">
        <v>4530</v>
      </c>
      <c r="V3102" s="63">
        <v>6</v>
      </c>
      <c r="W3102" s="63" t="s">
        <v>4183</v>
      </c>
      <c r="X3102" s="63">
        <v>8</v>
      </c>
      <c r="Y3102" s="63" t="s">
        <v>3887</v>
      </c>
      <c r="Z3102" s="63">
        <v>8313</v>
      </c>
      <c r="AA3102" s="63" t="s">
        <v>4172</v>
      </c>
      <c r="AB3102" s="63">
        <v>3</v>
      </c>
      <c r="AC3102" s="63" t="s">
        <v>1288</v>
      </c>
      <c r="AD3102" s="63" t="s">
        <v>17421</v>
      </c>
      <c r="AG3102" s="72">
        <v>8505781</v>
      </c>
      <c r="AH3102" s="1" t="s">
        <v>24205</v>
      </c>
      <c r="AI3102" s="1" t="s">
        <v>24206</v>
      </c>
    </row>
    <row r="3103" spans="21:35" x14ac:dyDescent="0.3">
      <c r="U3103" s="63">
        <v>4531</v>
      </c>
      <c r="V3103" s="63">
        <v>4</v>
      </c>
      <c r="W3103" s="63" t="s">
        <v>4184</v>
      </c>
      <c r="X3103" s="63">
        <v>8</v>
      </c>
      <c r="Y3103" s="63" t="s">
        <v>3887</v>
      </c>
      <c r="Z3103" s="63">
        <v>8101</v>
      </c>
      <c r="AA3103" s="63" t="s">
        <v>4185</v>
      </c>
      <c r="AB3103" s="63">
        <v>6</v>
      </c>
      <c r="AC3103" s="63" t="s">
        <v>1252</v>
      </c>
      <c r="AD3103" s="63" t="s">
        <v>17421</v>
      </c>
      <c r="AG3103" s="63">
        <v>8506481</v>
      </c>
      <c r="AH3103" s="63" t="s">
        <v>27822</v>
      </c>
      <c r="AI3103" s="63" t="s">
        <v>27823</v>
      </c>
    </row>
    <row r="3104" spans="21:35" x14ac:dyDescent="0.3">
      <c r="U3104" s="63">
        <v>4533</v>
      </c>
      <c r="V3104" s="63">
        <v>0</v>
      </c>
      <c r="W3104" s="63" t="s">
        <v>4186</v>
      </c>
      <c r="X3104" s="63">
        <v>8</v>
      </c>
      <c r="Y3104" s="63" t="s">
        <v>3887</v>
      </c>
      <c r="Z3104" s="63">
        <v>8101</v>
      </c>
      <c r="AA3104" s="63" t="s">
        <v>4185</v>
      </c>
      <c r="AB3104" s="63">
        <v>5</v>
      </c>
      <c r="AC3104" s="63" t="s">
        <v>1336</v>
      </c>
      <c r="AD3104" s="63" t="s">
        <v>17421</v>
      </c>
      <c r="AG3104" s="72">
        <v>8506666</v>
      </c>
      <c r="AH3104" s="1" t="s">
        <v>21843</v>
      </c>
      <c r="AI3104" s="1" t="s">
        <v>21844</v>
      </c>
    </row>
    <row r="3105" spans="21:35" x14ac:dyDescent="0.3">
      <c r="U3105" s="63">
        <v>4534</v>
      </c>
      <c r="V3105" s="63">
        <v>9</v>
      </c>
      <c r="W3105" s="63" t="s">
        <v>4187</v>
      </c>
      <c r="X3105" s="63">
        <v>8</v>
      </c>
      <c r="Y3105" s="63" t="s">
        <v>3887</v>
      </c>
      <c r="Z3105" s="63">
        <v>8101</v>
      </c>
      <c r="AA3105" s="63" t="s">
        <v>4185</v>
      </c>
      <c r="AB3105" s="63">
        <v>5</v>
      </c>
      <c r="AC3105" s="63" t="s">
        <v>1336</v>
      </c>
      <c r="AD3105" s="63" t="s">
        <v>17421</v>
      </c>
      <c r="AG3105" s="63">
        <v>8506941</v>
      </c>
      <c r="AH3105" s="63" t="s">
        <v>26479</v>
      </c>
      <c r="AI3105" s="63" t="s">
        <v>26480</v>
      </c>
    </row>
    <row r="3106" spans="21:35" x14ac:dyDescent="0.3">
      <c r="U3106" s="63">
        <v>4535</v>
      </c>
      <c r="V3106" s="63">
        <v>7</v>
      </c>
      <c r="W3106" s="63" t="s">
        <v>4188</v>
      </c>
      <c r="X3106" s="63">
        <v>8</v>
      </c>
      <c r="Y3106" s="63" t="s">
        <v>3887</v>
      </c>
      <c r="Z3106" s="63">
        <v>8101</v>
      </c>
      <c r="AA3106" s="63" t="s">
        <v>4185</v>
      </c>
      <c r="AB3106" s="63">
        <v>5</v>
      </c>
      <c r="AC3106" s="63" t="s">
        <v>1336</v>
      </c>
      <c r="AD3106" s="63" t="s">
        <v>17421</v>
      </c>
      <c r="AG3106" s="63">
        <v>8507673</v>
      </c>
      <c r="AH3106" s="63" t="s">
        <v>26651</v>
      </c>
      <c r="AI3106" s="63" t="s">
        <v>26652</v>
      </c>
    </row>
    <row r="3107" spans="21:35" x14ac:dyDescent="0.3">
      <c r="U3107" s="63">
        <v>4536</v>
      </c>
      <c r="V3107" s="63">
        <v>5</v>
      </c>
      <c r="W3107" s="63" t="s">
        <v>4189</v>
      </c>
      <c r="X3107" s="63">
        <v>8</v>
      </c>
      <c r="Y3107" s="63" t="s">
        <v>3887</v>
      </c>
      <c r="Z3107" s="63">
        <v>8101</v>
      </c>
      <c r="AA3107" s="63" t="s">
        <v>4185</v>
      </c>
      <c r="AB3107" s="63">
        <v>5</v>
      </c>
      <c r="AC3107" s="63" t="s">
        <v>1336</v>
      </c>
      <c r="AD3107" s="63" t="s">
        <v>17421</v>
      </c>
      <c r="AG3107" s="72">
        <v>8508588</v>
      </c>
      <c r="AH3107" s="1" t="s">
        <v>22491</v>
      </c>
      <c r="AI3107" s="1" t="s">
        <v>22492</v>
      </c>
    </row>
    <row r="3108" spans="21:35" x14ac:dyDescent="0.3">
      <c r="U3108" s="63">
        <v>4538</v>
      </c>
      <c r="V3108" s="63">
        <v>1</v>
      </c>
      <c r="W3108" s="63" t="s">
        <v>17583</v>
      </c>
      <c r="X3108" s="63">
        <v>8</v>
      </c>
      <c r="Y3108" s="63" t="s">
        <v>3887</v>
      </c>
      <c r="Z3108" s="63">
        <v>8101</v>
      </c>
      <c r="AA3108" s="63" t="s">
        <v>4185</v>
      </c>
      <c r="AB3108" s="63">
        <v>2</v>
      </c>
      <c r="AC3108" s="63" t="s">
        <v>1364</v>
      </c>
      <c r="AD3108" s="63" t="s">
        <v>17423</v>
      </c>
      <c r="AG3108" s="72">
        <v>8508633</v>
      </c>
      <c r="AH3108" s="1" t="s">
        <v>21863</v>
      </c>
      <c r="AI3108" s="1" t="s">
        <v>21864</v>
      </c>
    </row>
    <row r="3109" spans="21:35" x14ac:dyDescent="0.3">
      <c r="U3109" s="63">
        <v>4540</v>
      </c>
      <c r="V3109" s="63">
        <v>3</v>
      </c>
      <c r="W3109" s="63" t="s">
        <v>4190</v>
      </c>
      <c r="X3109" s="63">
        <v>8</v>
      </c>
      <c r="Y3109" s="63" t="s">
        <v>3887</v>
      </c>
      <c r="Z3109" s="63">
        <v>8101</v>
      </c>
      <c r="AA3109" s="63" t="s">
        <v>4185</v>
      </c>
      <c r="AB3109" s="63">
        <v>6</v>
      </c>
      <c r="AC3109" s="63" t="s">
        <v>1252</v>
      </c>
      <c r="AD3109" s="63" t="s">
        <v>17421</v>
      </c>
      <c r="AG3109" s="63">
        <v>8510658</v>
      </c>
      <c r="AH3109" s="63" t="s">
        <v>25799</v>
      </c>
      <c r="AI3109" s="63" t="s">
        <v>25800</v>
      </c>
    </row>
    <row r="3110" spans="21:35" x14ac:dyDescent="0.3">
      <c r="U3110" s="63">
        <v>4543</v>
      </c>
      <c r="V3110" s="63">
        <v>8</v>
      </c>
      <c r="W3110" s="63" t="s">
        <v>4191</v>
      </c>
      <c r="X3110" s="63">
        <v>8</v>
      </c>
      <c r="Y3110" s="63" t="s">
        <v>3887</v>
      </c>
      <c r="Z3110" s="63">
        <v>8101</v>
      </c>
      <c r="AA3110" s="63" t="s">
        <v>4185</v>
      </c>
      <c r="AB3110" s="63">
        <v>6</v>
      </c>
      <c r="AC3110" s="63" t="s">
        <v>1252</v>
      </c>
      <c r="AD3110" s="63" t="s">
        <v>17421</v>
      </c>
      <c r="AG3110" s="72">
        <v>8514433</v>
      </c>
      <c r="AH3110" s="1" t="s">
        <v>23387</v>
      </c>
      <c r="AI3110" s="1" t="s">
        <v>23388</v>
      </c>
    </row>
    <row r="3111" spans="21:35" x14ac:dyDescent="0.3">
      <c r="U3111" s="63">
        <v>4544</v>
      </c>
      <c r="V3111" s="63">
        <v>6</v>
      </c>
      <c r="W3111" s="63" t="s">
        <v>4192</v>
      </c>
      <c r="X3111" s="63">
        <v>8</v>
      </c>
      <c r="Y3111" s="63" t="s">
        <v>3887</v>
      </c>
      <c r="Z3111" s="63">
        <v>8101</v>
      </c>
      <c r="AA3111" s="63" t="s">
        <v>4185</v>
      </c>
      <c r="AB3111" s="63">
        <v>6</v>
      </c>
      <c r="AC3111" s="63" t="s">
        <v>1252</v>
      </c>
      <c r="AD3111" s="63" t="s">
        <v>17421</v>
      </c>
      <c r="AG3111" s="72">
        <v>8515455</v>
      </c>
      <c r="AH3111" s="1" t="s">
        <v>23669</v>
      </c>
      <c r="AI3111" s="1" t="s">
        <v>23670</v>
      </c>
    </row>
    <row r="3112" spans="21:35" x14ac:dyDescent="0.3">
      <c r="U3112" s="63">
        <v>4546</v>
      </c>
      <c r="V3112" s="63">
        <v>2</v>
      </c>
      <c r="W3112" s="63" t="s">
        <v>4193</v>
      </c>
      <c r="X3112" s="63">
        <v>8</v>
      </c>
      <c r="Y3112" s="63" t="s">
        <v>3887</v>
      </c>
      <c r="Z3112" s="63">
        <v>8101</v>
      </c>
      <c r="AA3112" s="63" t="s">
        <v>4185</v>
      </c>
      <c r="AB3112" s="63">
        <v>6</v>
      </c>
      <c r="AC3112" s="63" t="s">
        <v>1252</v>
      </c>
      <c r="AD3112" s="63" t="s">
        <v>17421</v>
      </c>
      <c r="AG3112" s="72">
        <v>8515604</v>
      </c>
      <c r="AH3112" s="1" t="s">
        <v>23671</v>
      </c>
      <c r="AI3112" s="1" t="s">
        <v>23672</v>
      </c>
    </row>
    <row r="3113" spans="21:35" x14ac:dyDescent="0.3">
      <c r="U3113" s="63">
        <v>4548</v>
      </c>
      <c r="V3113" s="63">
        <v>9</v>
      </c>
      <c r="W3113" s="63" t="s">
        <v>4194</v>
      </c>
      <c r="X3113" s="63">
        <v>8</v>
      </c>
      <c r="Y3113" s="63" t="s">
        <v>3887</v>
      </c>
      <c r="Z3113" s="63">
        <v>8101</v>
      </c>
      <c r="AA3113" s="63" t="s">
        <v>4185</v>
      </c>
      <c r="AB3113" s="63">
        <v>6</v>
      </c>
      <c r="AC3113" s="63" t="s">
        <v>1252</v>
      </c>
      <c r="AD3113" s="63" t="s">
        <v>17421</v>
      </c>
      <c r="AG3113" s="72">
        <v>8515644</v>
      </c>
      <c r="AH3113" s="1" t="s">
        <v>23315</v>
      </c>
      <c r="AI3113" s="1" t="s">
        <v>23316</v>
      </c>
    </row>
    <row r="3114" spans="21:35" x14ac:dyDescent="0.3">
      <c r="U3114" s="63">
        <v>4550</v>
      </c>
      <c r="V3114" s="63">
        <v>0</v>
      </c>
      <c r="W3114" s="63" t="s">
        <v>4195</v>
      </c>
      <c r="X3114" s="63">
        <v>8</v>
      </c>
      <c r="Y3114" s="63" t="s">
        <v>3887</v>
      </c>
      <c r="Z3114" s="63">
        <v>8108</v>
      </c>
      <c r="AA3114" s="63" t="s">
        <v>4196</v>
      </c>
      <c r="AB3114" s="63">
        <v>2</v>
      </c>
      <c r="AC3114" s="63" t="s">
        <v>1364</v>
      </c>
      <c r="AD3114" s="63" t="s">
        <v>17421</v>
      </c>
      <c r="AG3114" s="72">
        <v>8517363</v>
      </c>
      <c r="AH3114" s="1" t="s">
        <v>23621</v>
      </c>
      <c r="AI3114" s="1" t="s">
        <v>23622</v>
      </c>
    </row>
    <row r="3115" spans="21:35" x14ac:dyDescent="0.3">
      <c r="U3115" s="63">
        <v>4551</v>
      </c>
      <c r="V3115" s="63">
        <v>9</v>
      </c>
      <c r="W3115" s="63" t="s">
        <v>4197</v>
      </c>
      <c r="X3115" s="63">
        <v>8</v>
      </c>
      <c r="Y3115" s="63" t="s">
        <v>3887</v>
      </c>
      <c r="Z3115" s="63">
        <v>8101</v>
      </c>
      <c r="AA3115" s="63" t="s">
        <v>4185</v>
      </c>
      <c r="AB3115" s="63">
        <v>6</v>
      </c>
      <c r="AC3115" s="63" t="s">
        <v>1252</v>
      </c>
      <c r="AD3115" s="63" t="s">
        <v>17421</v>
      </c>
      <c r="AG3115">
        <v>8517595</v>
      </c>
      <c r="AH3115" t="s">
        <v>27488</v>
      </c>
      <c r="AI3115" t="s">
        <v>27489</v>
      </c>
    </row>
    <row r="3116" spans="21:35" x14ac:dyDescent="0.3">
      <c r="U3116" s="63">
        <v>4553</v>
      </c>
      <c r="V3116" s="63">
        <v>5</v>
      </c>
      <c r="W3116" s="63" t="s">
        <v>4198</v>
      </c>
      <c r="X3116" s="63">
        <v>8</v>
      </c>
      <c r="Y3116" s="63" t="s">
        <v>3887</v>
      </c>
      <c r="Z3116" s="63">
        <v>8101</v>
      </c>
      <c r="AA3116" s="63" t="s">
        <v>4185</v>
      </c>
      <c r="AB3116" s="63">
        <v>6</v>
      </c>
      <c r="AC3116" s="63" t="s">
        <v>1252</v>
      </c>
      <c r="AD3116" s="63" t="s">
        <v>17421</v>
      </c>
      <c r="AG3116" s="72">
        <v>8518253</v>
      </c>
      <c r="AH3116" s="1" t="s">
        <v>23953</v>
      </c>
      <c r="AI3116" s="1" t="s">
        <v>23954</v>
      </c>
    </row>
    <row r="3117" spans="21:35" x14ac:dyDescent="0.3">
      <c r="U3117" s="63">
        <v>4554</v>
      </c>
      <c r="V3117" s="63">
        <v>3</v>
      </c>
      <c r="W3117" s="63" t="s">
        <v>4199</v>
      </c>
      <c r="X3117" s="63">
        <v>8</v>
      </c>
      <c r="Y3117" s="63" t="s">
        <v>3887</v>
      </c>
      <c r="Z3117" s="63">
        <v>8101</v>
      </c>
      <c r="AA3117" s="63" t="s">
        <v>4185</v>
      </c>
      <c r="AB3117" s="63">
        <v>6</v>
      </c>
      <c r="AC3117" s="63" t="s">
        <v>1252</v>
      </c>
      <c r="AD3117" s="63" t="s">
        <v>17421</v>
      </c>
      <c r="AG3117" s="72">
        <v>8519102</v>
      </c>
      <c r="AH3117" s="1" t="s">
        <v>24535</v>
      </c>
      <c r="AI3117" s="1" t="s">
        <v>24536</v>
      </c>
    </row>
    <row r="3118" spans="21:35" x14ac:dyDescent="0.3">
      <c r="U3118" s="63">
        <v>4555</v>
      </c>
      <c r="V3118" s="63">
        <v>1</v>
      </c>
      <c r="W3118" s="63" t="s">
        <v>4200</v>
      </c>
      <c r="X3118" s="63">
        <v>8</v>
      </c>
      <c r="Y3118" s="63" t="s">
        <v>3887</v>
      </c>
      <c r="Z3118" s="63">
        <v>8101</v>
      </c>
      <c r="AA3118" s="63" t="s">
        <v>4185</v>
      </c>
      <c r="AB3118" s="63">
        <v>6</v>
      </c>
      <c r="AC3118" s="63" t="s">
        <v>1252</v>
      </c>
      <c r="AD3118" s="63" t="s">
        <v>17421</v>
      </c>
      <c r="AG3118" s="63">
        <v>8520453</v>
      </c>
      <c r="AH3118" s="63" t="s">
        <v>28004</v>
      </c>
      <c r="AI3118" s="63" t="s">
        <v>28005</v>
      </c>
    </row>
    <row r="3119" spans="21:35" x14ac:dyDescent="0.3">
      <c r="U3119" s="63">
        <v>4557</v>
      </c>
      <c r="V3119" s="63">
        <v>8</v>
      </c>
      <c r="W3119" s="63" t="s">
        <v>4201</v>
      </c>
      <c r="X3119" s="63">
        <v>8</v>
      </c>
      <c r="Y3119" s="63" t="s">
        <v>3887</v>
      </c>
      <c r="Z3119" s="63">
        <v>8101</v>
      </c>
      <c r="AA3119" s="63" t="s">
        <v>4185</v>
      </c>
      <c r="AB3119" s="63">
        <v>6</v>
      </c>
      <c r="AC3119" s="63" t="s">
        <v>1252</v>
      </c>
      <c r="AD3119" s="63" t="s">
        <v>17421</v>
      </c>
      <c r="AG3119">
        <v>8524892</v>
      </c>
      <c r="AH3119" t="s">
        <v>26409</v>
      </c>
      <c r="AI3119" t="s">
        <v>26410</v>
      </c>
    </row>
    <row r="3120" spans="21:35" x14ac:dyDescent="0.3">
      <c r="U3120" s="63">
        <v>4558</v>
      </c>
      <c r="V3120" s="63">
        <v>6</v>
      </c>
      <c r="W3120" s="63" t="s">
        <v>4202</v>
      </c>
      <c r="X3120" s="63">
        <v>8</v>
      </c>
      <c r="Y3120" s="63" t="s">
        <v>3887</v>
      </c>
      <c r="Z3120" s="63">
        <v>8101</v>
      </c>
      <c r="AA3120" s="63" t="s">
        <v>4185</v>
      </c>
      <c r="AB3120" s="63">
        <v>6</v>
      </c>
      <c r="AC3120" s="63" t="s">
        <v>1252</v>
      </c>
      <c r="AD3120" s="63" t="s">
        <v>17421</v>
      </c>
      <c r="AG3120" s="72">
        <v>8527006</v>
      </c>
      <c r="AH3120" s="1" t="s">
        <v>23679</v>
      </c>
      <c r="AI3120" s="1" t="s">
        <v>23680</v>
      </c>
    </row>
    <row r="3121" spans="21:35" x14ac:dyDescent="0.3">
      <c r="U3121" s="63">
        <v>4559</v>
      </c>
      <c r="V3121" s="63">
        <v>4</v>
      </c>
      <c r="W3121" s="63" t="s">
        <v>4203</v>
      </c>
      <c r="X3121" s="63">
        <v>8</v>
      </c>
      <c r="Y3121" s="63" t="s">
        <v>3887</v>
      </c>
      <c r="Z3121" s="63">
        <v>8101</v>
      </c>
      <c r="AA3121" s="63" t="s">
        <v>4185</v>
      </c>
      <c r="AB3121" s="63">
        <v>6</v>
      </c>
      <c r="AC3121" s="63" t="s">
        <v>1252</v>
      </c>
      <c r="AD3121" s="63" t="s">
        <v>17421</v>
      </c>
      <c r="AG3121">
        <v>8527776</v>
      </c>
      <c r="AH3121" t="s">
        <v>27660</v>
      </c>
      <c r="AI3121" t="s">
        <v>27661</v>
      </c>
    </row>
    <row r="3122" spans="21:35" x14ac:dyDescent="0.3">
      <c r="U3122" s="63">
        <v>4560</v>
      </c>
      <c r="V3122" s="63">
        <v>8</v>
      </c>
      <c r="W3122" s="63" t="s">
        <v>4204</v>
      </c>
      <c r="X3122" s="63">
        <v>8</v>
      </c>
      <c r="Y3122" s="63" t="s">
        <v>3887</v>
      </c>
      <c r="Z3122" s="63">
        <v>8103</v>
      </c>
      <c r="AA3122" s="63" t="s">
        <v>4205</v>
      </c>
      <c r="AB3122" s="63">
        <v>6</v>
      </c>
      <c r="AC3122" s="63" t="s">
        <v>1252</v>
      </c>
      <c r="AD3122" s="63" t="s">
        <v>17421</v>
      </c>
      <c r="AG3122" s="72">
        <v>8532005</v>
      </c>
      <c r="AH3122" s="1" t="s">
        <v>23789</v>
      </c>
      <c r="AI3122" s="1" t="s">
        <v>23790</v>
      </c>
    </row>
    <row r="3123" spans="21:35" x14ac:dyDescent="0.3">
      <c r="U3123" s="63">
        <v>4561</v>
      </c>
      <c r="V3123" s="63">
        <v>6</v>
      </c>
      <c r="W3123" s="63" t="s">
        <v>4206</v>
      </c>
      <c r="X3123" s="63">
        <v>8</v>
      </c>
      <c r="Y3123" s="63" t="s">
        <v>3887</v>
      </c>
      <c r="Z3123" s="63">
        <v>8101</v>
      </c>
      <c r="AA3123" s="63" t="s">
        <v>4185</v>
      </c>
      <c r="AB3123" s="63">
        <v>6</v>
      </c>
      <c r="AC3123" s="63" t="s">
        <v>1252</v>
      </c>
      <c r="AD3123" s="63" t="s">
        <v>17421</v>
      </c>
      <c r="AG3123">
        <v>8536635</v>
      </c>
      <c r="AH3123" t="s">
        <v>28252</v>
      </c>
      <c r="AI3123" t="s">
        <v>28253</v>
      </c>
    </row>
    <row r="3124" spans="21:35" x14ac:dyDescent="0.3">
      <c r="U3124" s="63">
        <v>4562</v>
      </c>
      <c r="V3124" s="63">
        <v>4</v>
      </c>
      <c r="W3124" s="63" t="s">
        <v>4207</v>
      </c>
      <c r="X3124" s="63">
        <v>8</v>
      </c>
      <c r="Y3124" s="63" t="s">
        <v>3887</v>
      </c>
      <c r="Z3124" s="63">
        <v>8108</v>
      </c>
      <c r="AA3124" s="63" t="s">
        <v>4196</v>
      </c>
      <c r="AB3124" s="63">
        <v>2</v>
      </c>
      <c r="AC3124" s="63" t="s">
        <v>1364</v>
      </c>
      <c r="AD3124" s="63" t="s">
        <v>17421</v>
      </c>
      <c r="AG3124" s="72">
        <v>8538744</v>
      </c>
      <c r="AH3124" s="1" t="s">
        <v>22447</v>
      </c>
      <c r="AI3124" s="1" t="s">
        <v>22448</v>
      </c>
    </row>
    <row r="3125" spans="21:35" x14ac:dyDescent="0.3">
      <c r="U3125" s="63">
        <v>4563</v>
      </c>
      <c r="V3125" s="63">
        <v>2</v>
      </c>
      <c r="W3125" s="63" t="s">
        <v>4208</v>
      </c>
      <c r="X3125" s="63">
        <v>8</v>
      </c>
      <c r="Y3125" s="63" t="s">
        <v>3887</v>
      </c>
      <c r="Z3125" s="63">
        <v>8101</v>
      </c>
      <c r="AA3125" s="63" t="s">
        <v>4185</v>
      </c>
      <c r="AB3125" s="63">
        <v>6</v>
      </c>
      <c r="AC3125" s="63" t="s">
        <v>1252</v>
      </c>
      <c r="AD3125" s="63" t="s">
        <v>17421</v>
      </c>
      <c r="AG3125" s="72">
        <v>8539702</v>
      </c>
      <c r="AH3125" s="1" t="s">
        <v>22941</v>
      </c>
      <c r="AI3125" s="1" t="s">
        <v>22942</v>
      </c>
    </row>
    <row r="3126" spans="21:35" x14ac:dyDescent="0.3">
      <c r="U3126" s="63">
        <v>4564</v>
      </c>
      <c r="V3126" s="63">
        <v>0</v>
      </c>
      <c r="W3126" s="63" t="s">
        <v>4209</v>
      </c>
      <c r="X3126" s="63">
        <v>8</v>
      </c>
      <c r="Y3126" s="63" t="s">
        <v>3887</v>
      </c>
      <c r="Z3126" s="63">
        <v>8101</v>
      </c>
      <c r="AA3126" s="63" t="s">
        <v>4185</v>
      </c>
      <c r="AB3126" s="63">
        <v>6</v>
      </c>
      <c r="AC3126" s="63" t="s">
        <v>1252</v>
      </c>
      <c r="AD3126" s="63" t="s">
        <v>17421</v>
      </c>
      <c r="AG3126" s="72">
        <v>8544101</v>
      </c>
      <c r="AH3126" s="1" t="s">
        <v>23673</v>
      </c>
      <c r="AI3126" s="1" t="s">
        <v>23674</v>
      </c>
    </row>
    <row r="3127" spans="21:35" x14ac:dyDescent="0.3">
      <c r="U3127" s="63">
        <v>4565</v>
      </c>
      <c r="V3127" s="63">
        <v>9</v>
      </c>
      <c r="W3127" s="63" t="s">
        <v>4210</v>
      </c>
      <c r="X3127" s="63">
        <v>8</v>
      </c>
      <c r="Y3127" s="63" t="s">
        <v>3887</v>
      </c>
      <c r="Z3127" s="63">
        <v>8101</v>
      </c>
      <c r="AA3127" s="63" t="s">
        <v>4185</v>
      </c>
      <c r="AB3127" s="63">
        <v>6</v>
      </c>
      <c r="AC3127" s="63" t="s">
        <v>1252</v>
      </c>
      <c r="AD3127" s="63" t="s">
        <v>17421</v>
      </c>
      <c r="AG3127" s="72">
        <v>8544509</v>
      </c>
      <c r="AH3127" s="1" t="s">
        <v>23539</v>
      </c>
      <c r="AI3127" s="1" t="s">
        <v>23540</v>
      </c>
    </row>
    <row r="3128" spans="21:35" x14ac:dyDescent="0.3">
      <c r="U3128" s="63">
        <v>4566</v>
      </c>
      <c r="V3128" s="63">
        <v>7</v>
      </c>
      <c r="W3128" s="63" t="s">
        <v>4211</v>
      </c>
      <c r="X3128" s="63">
        <v>8</v>
      </c>
      <c r="Y3128" s="63" t="s">
        <v>3887</v>
      </c>
      <c r="Z3128" s="63">
        <v>8101</v>
      </c>
      <c r="AA3128" s="63" t="s">
        <v>4185</v>
      </c>
      <c r="AB3128" s="63">
        <v>2</v>
      </c>
      <c r="AC3128" s="63" t="s">
        <v>1364</v>
      </c>
      <c r="AD3128" s="63" t="s">
        <v>17421</v>
      </c>
      <c r="AG3128" s="72">
        <v>8544589</v>
      </c>
      <c r="AH3128" s="1" t="s">
        <v>22759</v>
      </c>
      <c r="AI3128" s="1" t="s">
        <v>22760</v>
      </c>
    </row>
    <row r="3129" spans="21:35" x14ac:dyDescent="0.3">
      <c r="U3129" s="63">
        <v>4569</v>
      </c>
      <c r="V3129" s="63">
        <v>1</v>
      </c>
      <c r="W3129" s="63" t="s">
        <v>2383</v>
      </c>
      <c r="X3129" s="63">
        <v>8</v>
      </c>
      <c r="Y3129" s="63" t="s">
        <v>3887</v>
      </c>
      <c r="Z3129" s="63">
        <v>8101</v>
      </c>
      <c r="AA3129" s="63" t="s">
        <v>4185</v>
      </c>
      <c r="AB3129" s="63">
        <v>6</v>
      </c>
      <c r="AC3129" s="63" t="s">
        <v>1252</v>
      </c>
      <c r="AD3129" s="63" t="s">
        <v>17421</v>
      </c>
      <c r="AG3129" s="63">
        <v>8544721</v>
      </c>
      <c r="AH3129" s="63" t="s">
        <v>25343</v>
      </c>
      <c r="AI3129" s="63" t="s">
        <v>25344</v>
      </c>
    </row>
    <row r="3130" spans="21:35" x14ac:dyDescent="0.3">
      <c r="U3130" s="63">
        <v>4571</v>
      </c>
      <c r="V3130" s="63">
        <v>3</v>
      </c>
      <c r="W3130" s="63" t="s">
        <v>4212</v>
      </c>
      <c r="X3130" s="63">
        <v>8</v>
      </c>
      <c r="Y3130" s="63" t="s">
        <v>3887</v>
      </c>
      <c r="Z3130" s="63">
        <v>8103</v>
      </c>
      <c r="AA3130" s="63" t="s">
        <v>4205</v>
      </c>
      <c r="AB3130" s="63">
        <v>6</v>
      </c>
      <c r="AC3130" s="63" t="s">
        <v>1252</v>
      </c>
      <c r="AD3130" s="63" t="s">
        <v>17421</v>
      </c>
      <c r="AG3130" s="63">
        <v>8553549</v>
      </c>
      <c r="AH3130" s="63" t="s">
        <v>25367</v>
      </c>
      <c r="AI3130" s="63" t="s">
        <v>25368</v>
      </c>
    </row>
    <row r="3131" spans="21:35" x14ac:dyDescent="0.3">
      <c r="U3131" s="63">
        <v>4572</v>
      </c>
      <c r="V3131" s="63">
        <v>1</v>
      </c>
      <c r="W3131" s="63" t="s">
        <v>4213</v>
      </c>
      <c r="X3131" s="63">
        <v>8</v>
      </c>
      <c r="Y3131" s="63" t="s">
        <v>3887</v>
      </c>
      <c r="Z3131" s="63">
        <v>8101</v>
      </c>
      <c r="AA3131" s="63" t="s">
        <v>4185</v>
      </c>
      <c r="AB3131" s="63">
        <v>6</v>
      </c>
      <c r="AC3131" s="63" t="s">
        <v>1252</v>
      </c>
      <c r="AD3131" s="63" t="s">
        <v>17421</v>
      </c>
      <c r="AG3131" s="63">
        <v>8553711</v>
      </c>
      <c r="AH3131" s="63" t="s">
        <v>27994</v>
      </c>
      <c r="AI3131" s="63" t="s">
        <v>27995</v>
      </c>
    </row>
    <row r="3132" spans="21:35" x14ac:dyDescent="0.3">
      <c r="U3132" s="63">
        <v>4574</v>
      </c>
      <c r="V3132" s="63">
        <v>8</v>
      </c>
      <c r="W3132" s="63" t="s">
        <v>4214</v>
      </c>
      <c r="X3132" s="63">
        <v>8</v>
      </c>
      <c r="Y3132" s="63" t="s">
        <v>3887</v>
      </c>
      <c r="Z3132" s="63">
        <v>8101</v>
      </c>
      <c r="AA3132" s="63" t="s">
        <v>4185</v>
      </c>
      <c r="AB3132" s="63">
        <v>6</v>
      </c>
      <c r="AC3132" s="63" t="s">
        <v>1252</v>
      </c>
      <c r="AD3132" s="63" t="s">
        <v>17421</v>
      </c>
      <c r="AG3132" s="72">
        <v>8555456</v>
      </c>
      <c r="AH3132" s="1" t="s">
        <v>22319</v>
      </c>
      <c r="AI3132" s="1" t="s">
        <v>22320</v>
      </c>
    </row>
    <row r="3133" spans="21:35" x14ac:dyDescent="0.3">
      <c r="U3133" s="63">
        <v>4575</v>
      </c>
      <c r="V3133" s="63">
        <v>6</v>
      </c>
      <c r="W3133" s="63" t="s">
        <v>4215</v>
      </c>
      <c r="X3133" s="63">
        <v>8</v>
      </c>
      <c r="Y3133" s="63" t="s">
        <v>3887</v>
      </c>
      <c r="Z3133" s="63">
        <v>8103</v>
      </c>
      <c r="AA3133" s="63" t="s">
        <v>4205</v>
      </c>
      <c r="AB3133" s="63">
        <v>6</v>
      </c>
      <c r="AC3133" s="63" t="s">
        <v>1252</v>
      </c>
      <c r="AD3133" s="63" t="s">
        <v>17421</v>
      </c>
      <c r="AG3133" s="72">
        <v>8556941</v>
      </c>
      <c r="AH3133" s="1" t="s">
        <v>23763</v>
      </c>
      <c r="AI3133" s="1" t="s">
        <v>23764</v>
      </c>
    </row>
    <row r="3134" spans="21:35" x14ac:dyDescent="0.3">
      <c r="U3134" s="63">
        <v>4576</v>
      </c>
      <c r="V3134" s="63">
        <v>4</v>
      </c>
      <c r="W3134" s="63" t="s">
        <v>1911</v>
      </c>
      <c r="X3134" s="63">
        <v>8</v>
      </c>
      <c r="Y3134" s="63" t="s">
        <v>3887</v>
      </c>
      <c r="Z3134" s="63">
        <v>8103</v>
      </c>
      <c r="AA3134" s="63" t="s">
        <v>4205</v>
      </c>
      <c r="AB3134" s="63">
        <v>6</v>
      </c>
      <c r="AC3134" s="63" t="s">
        <v>1252</v>
      </c>
      <c r="AD3134" s="63" t="s">
        <v>17421</v>
      </c>
      <c r="AG3134" s="72">
        <v>8556986</v>
      </c>
      <c r="AH3134" s="1" t="s">
        <v>24113</v>
      </c>
      <c r="AI3134" s="1" t="s">
        <v>24114</v>
      </c>
    </row>
    <row r="3135" spans="21:35" x14ac:dyDescent="0.3">
      <c r="U3135" s="63">
        <v>4577</v>
      </c>
      <c r="V3135" s="63">
        <v>2</v>
      </c>
      <c r="W3135" s="63" t="s">
        <v>4216</v>
      </c>
      <c r="X3135" s="63">
        <v>8</v>
      </c>
      <c r="Y3135" s="63" t="s">
        <v>3887</v>
      </c>
      <c r="Z3135" s="63">
        <v>8101</v>
      </c>
      <c r="AA3135" s="63" t="s">
        <v>4185</v>
      </c>
      <c r="AB3135" s="63">
        <v>6</v>
      </c>
      <c r="AC3135" s="63" t="s">
        <v>1252</v>
      </c>
      <c r="AD3135" s="63" t="s">
        <v>17421</v>
      </c>
      <c r="AG3135" s="72">
        <v>8556990</v>
      </c>
      <c r="AH3135" s="1" t="s">
        <v>23265</v>
      </c>
      <c r="AI3135" s="1" t="s">
        <v>23266</v>
      </c>
    </row>
    <row r="3136" spans="21:35" x14ac:dyDescent="0.3">
      <c r="U3136" s="63">
        <v>4578</v>
      </c>
      <c r="V3136" s="63">
        <v>0</v>
      </c>
      <c r="W3136" s="63" t="s">
        <v>4217</v>
      </c>
      <c r="X3136" s="63">
        <v>8</v>
      </c>
      <c r="Y3136" s="63" t="s">
        <v>3887</v>
      </c>
      <c r="Z3136" s="63">
        <v>8108</v>
      </c>
      <c r="AA3136" s="63" t="s">
        <v>4196</v>
      </c>
      <c r="AB3136" s="63">
        <v>2</v>
      </c>
      <c r="AC3136" s="63" t="s">
        <v>1364</v>
      </c>
      <c r="AD3136" s="63" t="s">
        <v>17421</v>
      </c>
      <c r="AG3136" s="72">
        <v>8558510</v>
      </c>
      <c r="AH3136" s="1" t="s">
        <v>23995</v>
      </c>
      <c r="AI3136" s="1" t="s">
        <v>23996</v>
      </c>
    </row>
    <row r="3137" spans="21:35" x14ac:dyDescent="0.3">
      <c r="U3137" s="63">
        <v>4579</v>
      </c>
      <c r="V3137" s="63">
        <v>9</v>
      </c>
      <c r="W3137" s="63" t="s">
        <v>4218</v>
      </c>
      <c r="X3137" s="63">
        <v>8</v>
      </c>
      <c r="Y3137" s="63" t="s">
        <v>3887</v>
      </c>
      <c r="Z3137" s="63">
        <v>8101</v>
      </c>
      <c r="AA3137" s="63" t="s">
        <v>4185</v>
      </c>
      <c r="AB3137" s="63">
        <v>6</v>
      </c>
      <c r="AC3137" s="63" t="s">
        <v>1252</v>
      </c>
      <c r="AD3137" s="63" t="s">
        <v>17421</v>
      </c>
      <c r="AG3137">
        <v>8558803</v>
      </c>
      <c r="AH3137" t="s">
        <v>26297</v>
      </c>
      <c r="AI3137" t="s">
        <v>26298</v>
      </c>
    </row>
    <row r="3138" spans="21:35" x14ac:dyDescent="0.3">
      <c r="U3138" s="63">
        <v>4580</v>
      </c>
      <c r="V3138" s="63">
        <v>2</v>
      </c>
      <c r="W3138" s="63" t="s">
        <v>17584</v>
      </c>
      <c r="X3138" s="63">
        <v>8</v>
      </c>
      <c r="Y3138" s="63" t="s">
        <v>3887</v>
      </c>
      <c r="Z3138" s="63">
        <v>8101</v>
      </c>
      <c r="AA3138" s="63" t="s">
        <v>4185</v>
      </c>
      <c r="AB3138" s="63">
        <v>2</v>
      </c>
      <c r="AC3138" s="63" t="s">
        <v>1364</v>
      </c>
      <c r="AD3138" s="63" t="s">
        <v>17423</v>
      </c>
      <c r="AG3138" s="72">
        <v>8562130</v>
      </c>
      <c r="AH3138" s="1" t="s">
        <v>24433</v>
      </c>
      <c r="AI3138" s="1" t="s">
        <v>24434</v>
      </c>
    </row>
    <row r="3139" spans="21:35" x14ac:dyDescent="0.3">
      <c r="U3139" s="63">
        <v>4581</v>
      </c>
      <c r="V3139" s="63">
        <v>0</v>
      </c>
      <c r="W3139" s="63" t="s">
        <v>4219</v>
      </c>
      <c r="X3139" s="63">
        <v>8</v>
      </c>
      <c r="Y3139" s="63" t="s">
        <v>3887</v>
      </c>
      <c r="Z3139" s="63">
        <v>8101</v>
      </c>
      <c r="AA3139" s="63" t="s">
        <v>4185</v>
      </c>
      <c r="AB3139" s="63">
        <v>6</v>
      </c>
      <c r="AC3139" s="63" t="s">
        <v>1252</v>
      </c>
      <c r="AD3139" s="63" t="s">
        <v>17421</v>
      </c>
      <c r="AG3139">
        <v>8565025</v>
      </c>
      <c r="AH3139" t="s">
        <v>27464</v>
      </c>
      <c r="AI3139" t="s">
        <v>27465</v>
      </c>
    </row>
    <row r="3140" spans="21:35" x14ac:dyDescent="0.3">
      <c r="U3140" s="63">
        <v>4582</v>
      </c>
      <c r="V3140" s="63">
        <v>9</v>
      </c>
      <c r="W3140" s="63" t="s">
        <v>4220</v>
      </c>
      <c r="X3140" s="63">
        <v>8</v>
      </c>
      <c r="Y3140" s="63" t="s">
        <v>3887</v>
      </c>
      <c r="Z3140" s="63">
        <v>8101</v>
      </c>
      <c r="AA3140" s="63" t="s">
        <v>4185</v>
      </c>
      <c r="AB3140" s="63">
        <v>6</v>
      </c>
      <c r="AC3140" s="63" t="s">
        <v>1252</v>
      </c>
      <c r="AD3140" s="63" t="s">
        <v>17421</v>
      </c>
      <c r="AG3140" s="63">
        <v>8566014</v>
      </c>
      <c r="AH3140" s="63" t="s">
        <v>28250</v>
      </c>
      <c r="AI3140" s="63" t="s">
        <v>28251</v>
      </c>
    </row>
    <row r="3141" spans="21:35" x14ac:dyDescent="0.3">
      <c r="U3141" s="63">
        <v>4584</v>
      </c>
      <c r="V3141" s="63">
        <v>5</v>
      </c>
      <c r="W3141" s="63" t="s">
        <v>4221</v>
      </c>
      <c r="X3141" s="63">
        <v>8</v>
      </c>
      <c r="Y3141" s="63" t="s">
        <v>3887</v>
      </c>
      <c r="Z3141" s="63">
        <v>8103</v>
      </c>
      <c r="AA3141" s="63" t="s">
        <v>4205</v>
      </c>
      <c r="AB3141" s="63">
        <v>2</v>
      </c>
      <c r="AC3141" s="63" t="s">
        <v>1364</v>
      </c>
      <c r="AD3141" s="63" t="s">
        <v>17421</v>
      </c>
      <c r="AG3141" s="72">
        <v>8566039</v>
      </c>
      <c r="AH3141" s="1" t="s">
        <v>23623</v>
      </c>
      <c r="AI3141" s="1" t="s">
        <v>23624</v>
      </c>
    </row>
    <row r="3142" spans="21:35" x14ac:dyDescent="0.3">
      <c r="U3142" s="63">
        <v>4585</v>
      </c>
      <c r="V3142" s="63">
        <v>3</v>
      </c>
      <c r="W3142" s="63" t="s">
        <v>4222</v>
      </c>
      <c r="X3142" s="63">
        <v>8</v>
      </c>
      <c r="Y3142" s="63" t="s">
        <v>3887</v>
      </c>
      <c r="Z3142" s="63">
        <v>8101</v>
      </c>
      <c r="AA3142" s="63" t="s">
        <v>4185</v>
      </c>
      <c r="AB3142" s="63">
        <v>6</v>
      </c>
      <c r="AC3142" s="63" t="s">
        <v>1252</v>
      </c>
      <c r="AD3142" s="63" t="s">
        <v>17421</v>
      </c>
      <c r="AG3142" s="63">
        <v>8566381</v>
      </c>
      <c r="AH3142" s="63" t="s">
        <v>27942</v>
      </c>
      <c r="AI3142" s="63" t="s">
        <v>27943</v>
      </c>
    </row>
    <row r="3143" spans="21:35" x14ac:dyDescent="0.3">
      <c r="U3143" s="63">
        <v>4586</v>
      </c>
      <c r="V3143" s="63">
        <v>1</v>
      </c>
      <c r="W3143" s="63" t="s">
        <v>4223</v>
      </c>
      <c r="X3143" s="63">
        <v>8</v>
      </c>
      <c r="Y3143" s="63" t="s">
        <v>3887</v>
      </c>
      <c r="Z3143" s="63">
        <v>8103</v>
      </c>
      <c r="AA3143" s="63" t="s">
        <v>4205</v>
      </c>
      <c r="AB3143" s="63">
        <v>6</v>
      </c>
      <c r="AC3143" s="63" t="s">
        <v>1252</v>
      </c>
      <c r="AD3143" s="63" t="s">
        <v>17421</v>
      </c>
      <c r="AG3143" s="72">
        <v>8567860</v>
      </c>
      <c r="AH3143" s="1" t="s">
        <v>22715</v>
      </c>
      <c r="AI3143" s="1" t="s">
        <v>22716</v>
      </c>
    </row>
    <row r="3144" spans="21:35" x14ac:dyDescent="0.3">
      <c r="U3144" s="63">
        <v>4588</v>
      </c>
      <c r="V3144" s="63">
        <v>8</v>
      </c>
      <c r="W3144" s="63" t="s">
        <v>4224</v>
      </c>
      <c r="X3144" s="63">
        <v>8</v>
      </c>
      <c r="Y3144" s="63" t="s">
        <v>3887</v>
      </c>
      <c r="Z3144" s="63">
        <v>8101</v>
      </c>
      <c r="AA3144" s="63" t="s">
        <v>4185</v>
      </c>
      <c r="AB3144" s="63">
        <v>6</v>
      </c>
      <c r="AC3144" s="63" t="s">
        <v>1252</v>
      </c>
      <c r="AD3144" s="63" t="s">
        <v>17421</v>
      </c>
      <c r="AG3144" s="72">
        <v>8568698</v>
      </c>
      <c r="AH3144" s="1" t="s">
        <v>24091</v>
      </c>
      <c r="AI3144" s="1" t="s">
        <v>24092</v>
      </c>
    </row>
    <row r="3145" spans="21:35" x14ac:dyDescent="0.3">
      <c r="U3145" s="63">
        <v>4589</v>
      </c>
      <c r="V3145" s="63">
        <v>6</v>
      </c>
      <c r="W3145" s="63" t="s">
        <v>4225</v>
      </c>
      <c r="X3145" s="63">
        <v>8</v>
      </c>
      <c r="Y3145" s="63" t="s">
        <v>3887</v>
      </c>
      <c r="Z3145" s="63">
        <v>8101</v>
      </c>
      <c r="AA3145" s="63" t="s">
        <v>4185</v>
      </c>
      <c r="AB3145" s="63">
        <v>6</v>
      </c>
      <c r="AC3145" s="63" t="s">
        <v>1252</v>
      </c>
      <c r="AD3145" s="63" t="s">
        <v>17421</v>
      </c>
      <c r="AG3145" s="63">
        <v>8569591</v>
      </c>
      <c r="AH3145" s="63" t="s">
        <v>26461</v>
      </c>
      <c r="AI3145" s="63" t="s">
        <v>26462</v>
      </c>
    </row>
    <row r="3146" spans="21:35" x14ac:dyDescent="0.3">
      <c r="U3146" s="63">
        <v>4591</v>
      </c>
      <c r="V3146" s="63">
        <v>8</v>
      </c>
      <c r="W3146" s="63" t="s">
        <v>4226</v>
      </c>
      <c r="X3146" s="63">
        <v>8</v>
      </c>
      <c r="Y3146" s="63" t="s">
        <v>3887</v>
      </c>
      <c r="Z3146" s="63">
        <v>8103</v>
      </c>
      <c r="AA3146" s="63" t="s">
        <v>4205</v>
      </c>
      <c r="AB3146" s="63">
        <v>6</v>
      </c>
      <c r="AC3146" s="63" t="s">
        <v>1252</v>
      </c>
      <c r="AD3146" s="63" t="s">
        <v>17421</v>
      </c>
      <c r="AG3146" s="72">
        <v>8570947</v>
      </c>
      <c r="AH3146" s="1" t="s">
        <v>23495</v>
      </c>
      <c r="AI3146" s="1" t="s">
        <v>23496</v>
      </c>
    </row>
    <row r="3147" spans="21:35" x14ac:dyDescent="0.3">
      <c r="U3147" s="63">
        <v>4592</v>
      </c>
      <c r="V3147" s="63">
        <v>6</v>
      </c>
      <c r="W3147" s="63" t="s">
        <v>4227</v>
      </c>
      <c r="X3147" s="63">
        <v>8</v>
      </c>
      <c r="Y3147" s="63" t="s">
        <v>3887</v>
      </c>
      <c r="Z3147" s="63">
        <v>8101</v>
      </c>
      <c r="AA3147" s="63" t="s">
        <v>4185</v>
      </c>
      <c r="AB3147" s="63">
        <v>6</v>
      </c>
      <c r="AC3147" s="63" t="s">
        <v>1252</v>
      </c>
      <c r="AD3147" s="63" t="s">
        <v>17421</v>
      </c>
      <c r="AG3147">
        <v>8571082</v>
      </c>
      <c r="AH3147" t="s">
        <v>28170</v>
      </c>
      <c r="AI3147" t="s">
        <v>28171</v>
      </c>
    </row>
    <row r="3148" spans="21:35" x14ac:dyDescent="0.3">
      <c r="U3148" s="63">
        <v>4593</v>
      </c>
      <c r="V3148" s="63">
        <v>4</v>
      </c>
      <c r="W3148" s="63" t="s">
        <v>4228</v>
      </c>
      <c r="X3148" s="63">
        <v>8</v>
      </c>
      <c r="Y3148" s="63" t="s">
        <v>3887</v>
      </c>
      <c r="Z3148" s="63">
        <v>8108</v>
      </c>
      <c r="AA3148" s="63" t="s">
        <v>4196</v>
      </c>
      <c r="AB3148" s="63">
        <v>2</v>
      </c>
      <c r="AC3148" s="63" t="s">
        <v>1364</v>
      </c>
      <c r="AD3148" s="63" t="s">
        <v>17421</v>
      </c>
      <c r="AG3148" s="72">
        <v>8572226</v>
      </c>
      <c r="AH3148" s="1" t="s">
        <v>22011</v>
      </c>
      <c r="AI3148" s="1" t="s">
        <v>22012</v>
      </c>
    </row>
    <row r="3149" spans="21:35" x14ac:dyDescent="0.3">
      <c r="U3149" s="63">
        <v>4594</v>
      </c>
      <c r="V3149" s="63">
        <v>2</v>
      </c>
      <c r="W3149" s="63" t="s">
        <v>4229</v>
      </c>
      <c r="X3149" s="63">
        <v>8</v>
      </c>
      <c r="Y3149" s="63" t="s">
        <v>3887</v>
      </c>
      <c r="Z3149" s="63">
        <v>8108</v>
      </c>
      <c r="AA3149" s="63" t="s">
        <v>4196</v>
      </c>
      <c r="AB3149" s="63">
        <v>2</v>
      </c>
      <c r="AC3149" s="63" t="s">
        <v>1364</v>
      </c>
      <c r="AD3149" s="63" t="s">
        <v>17421</v>
      </c>
      <c r="AG3149" s="72">
        <v>8575181</v>
      </c>
      <c r="AH3149" s="1" t="s">
        <v>22693</v>
      </c>
      <c r="AI3149" s="1" t="s">
        <v>22694</v>
      </c>
    </row>
    <row r="3150" spans="21:35" x14ac:dyDescent="0.3">
      <c r="U3150" s="63">
        <v>4595</v>
      </c>
      <c r="V3150" s="63">
        <v>0</v>
      </c>
      <c r="W3150" s="63" t="s">
        <v>4230</v>
      </c>
      <c r="X3150" s="63">
        <v>8</v>
      </c>
      <c r="Y3150" s="63" t="s">
        <v>3887</v>
      </c>
      <c r="Z3150" s="63">
        <v>8108</v>
      </c>
      <c r="AA3150" s="63" t="s">
        <v>4196</v>
      </c>
      <c r="AB3150" s="63">
        <v>2</v>
      </c>
      <c r="AC3150" s="63" t="s">
        <v>1364</v>
      </c>
      <c r="AD3150" s="63" t="s">
        <v>17421</v>
      </c>
      <c r="AG3150" s="72">
        <v>8577294</v>
      </c>
      <c r="AH3150" s="1" t="s">
        <v>23487</v>
      </c>
      <c r="AI3150" s="1" t="s">
        <v>23488</v>
      </c>
    </row>
    <row r="3151" spans="21:35" x14ac:dyDescent="0.3">
      <c r="U3151" s="63">
        <v>4597</v>
      </c>
      <c r="V3151" s="63">
        <v>7</v>
      </c>
      <c r="W3151" s="63" t="s">
        <v>4231</v>
      </c>
      <c r="X3151" s="63">
        <v>8</v>
      </c>
      <c r="Y3151" s="63" t="s">
        <v>3887</v>
      </c>
      <c r="Z3151" s="63">
        <v>8103</v>
      </c>
      <c r="AA3151" s="63" t="s">
        <v>4205</v>
      </c>
      <c r="AB3151" s="63">
        <v>6</v>
      </c>
      <c r="AC3151" s="63" t="s">
        <v>1252</v>
      </c>
      <c r="AD3151" s="63" t="s">
        <v>17421</v>
      </c>
      <c r="AG3151" s="72">
        <v>8578889</v>
      </c>
      <c r="AH3151" s="1" t="s">
        <v>22007</v>
      </c>
      <c r="AI3151" s="1" t="s">
        <v>22008</v>
      </c>
    </row>
    <row r="3152" spans="21:35" x14ac:dyDescent="0.3">
      <c r="U3152" s="63">
        <v>4599</v>
      </c>
      <c r="V3152" s="63">
        <v>3</v>
      </c>
      <c r="W3152" s="63" t="s">
        <v>17585</v>
      </c>
      <c r="X3152" s="63">
        <v>8</v>
      </c>
      <c r="Y3152" s="63" t="s">
        <v>3887</v>
      </c>
      <c r="Z3152" s="63">
        <v>8101</v>
      </c>
      <c r="AA3152" s="63" t="s">
        <v>4185</v>
      </c>
      <c r="AB3152" s="63">
        <v>2</v>
      </c>
      <c r="AC3152" s="63" t="s">
        <v>1364</v>
      </c>
      <c r="AD3152" s="63" t="s">
        <v>17423</v>
      </c>
      <c r="AG3152" s="63">
        <v>8580011</v>
      </c>
      <c r="AH3152" s="63" t="s">
        <v>25435</v>
      </c>
      <c r="AI3152" s="63" t="s">
        <v>25436</v>
      </c>
    </row>
    <row r="3153" spans="21:35" x14ac:dyDescent="0.3">
      <c r="U3153" s="63">
        <v>4601</v>
      </c>
      <c r="V3153" s="63">
        <v>9</v>
      </c>
      <c r="W3153" s="63" t="s">
        <v>17586</v>
      </c>
      <c r="X3153" s="63">
        <v>8</v>
      </c>
      <c r="Y3153" s="63" t="s">
        <v>3887</v>
      </c>
      <c r="Z3153" s="63">
        <v>8103</v>
      </c>
      <c r="AA3153" s="63" t="s">
        <v>4205</v>
      </c>
      <c r="AB3153" s="63">
        <v>2</v>
      </c>
      <c r="AC3153" s="63" t="s">
        <v>1364</v>
      </c>
      <c r="AD3153" s="63" t="s">
        <v>17423</v>
      </c>
      <c r="AG3153" s="63">
        <v>8580212</v>
      </c>
      <c r="AH3153" s="63" t="s">
        <v>27338</v>
      </c>
      <c r="AI3153" s="63" t="s">
        <v>27339</v>
      </c>
    </row>
    <row r="3154" spans="21:35" x14ac:dyDescent="0.3">
      <c r="U3154" s="63">
        <v>4603</v>
      </c>
      <c r="V3154" s="63">
        <v>5</v>
      </c>
      <c r="W3154" s="63" t="s">
        <v>4232</v>
      </c>
      <c r="X3154" s="63">
        <v>8</v>
      </c>
      <c r="Y3154" s="63" t="s">
        <v>3887</v>
      </c>
      <c r="Z3154" s="63">
        <v>8101</v>
      </c>
      <c r="AA3154" s="63" t="s">
        <v>4185</v>
      </c>
      <c r="AB3154" s="63">
        <v>6</v>
      </c>
      <c r="AC3154" s="63" t="s">
        <v>1252</v>
      </c>
      <c r="AD3154" s="63" t="s">
        <v>17421</v>
      </c>
      <c r="AG3154" s="72">
        <v>8580897</v>
      </c>
      <c r="AH3154" s="1" t="s">
        <v>24431</v>
      </c>
      <c r="AI3154" s="1" t="s">
        <v>24432</v>
      </c>
    </row>
    <row r="3155" spans="21:35" x14ac:dyDescent="0.3">
      <c r="U3155" s="63">
        <v>4609</v>
      </c>
      <c r="V3155" s="63">
        <v>4</v>
      </c>
      <c r="W3155" s="63" t="s">
        <v>4233</v>
      </c>
      <c r="X3155" s="63">
        <v>8</v>
      </c>
      <c r="Y3155" s="63" t="s">
        <v>3887</v>
      </c>
      <c r="Z3155" s="63">
        <v>8101</v>
      </c>
      <c r="AA3155" s="63" t="s">
        <v>4185</v>
      </c>
      <c r="AB3155" s="63">
        <v>6</v>
      </c>
      <c r="AC3155" s="63" t="s">
        <v>1252</v>
      </c>
      <c r="AD3155" s="63" t="s">
        <v>17421</v>
      </c>
      <c r="AG3155" s="72">
        <v>8580976</v>
      </c>
      <c r="AH3155" s="1" t="s">
        <v>24583</v>
      </c>
      <c r="AI3155" s="1" t="s">
        <v>24584</v>
      </c>
    </row>
    <row r="3156" spans="21:35" x14ac:dyDescent="0.3">
      <c r="U3156" s="63">
        <v>4611</v>
      </c>
      <c r="V3156" s="63">
        <v>6</v>
      </c>
      <c r="W3156" s="63" t="s">
        <v>4234</v>
      </c>
      <c r="X3156" s="63">
        <v>8</v>
      </c>
      <c r="Y3156" s="63" t="s">
        <v>3887</v>
      </c>
      <c r="Z3156" s="63">
        <v>8108</v>
      </c>
      <c r="AA3156" s="63" t="s">
        <v>4196</v>
      </c>
      <c r="AB3156" s="63">
        <v>2</v>
      </c>
      <c r="AC3156" s="63" t="s">
        <v>1364</v>
      </c>
      <c r="AD3156" s="63" t="s">
        <v>17421</v>
      </c>
      <c r="AG3156" s="63">
        <v>8581429</v>
      </c>
      <c r="AH3156" s="63" t="s">
        <v>27336</v>
      </c>
      <c r="AI3156" s="63" t="s">
        <v>27337</v>
      </c>
    </row>
    <row r="3157" spans="21:35" x14ac:dyDescent="0.3">
      <c r="U3157" s="63">
        <v>4612</v>
      </c>
      <c r="V3157" s="63">
        <v>4</v>
      </c>
      <c r="W3157" s="63" t="s">
        <v>4235</v>
      </c>
      <c r="X3157" s="63">
        <v>8</v>
      </c>
      <c r="Y3157" s="63" t="s">
        <v>3887</v>
      </c>
      <c r="Z3157" s="63">
        <v>8101</v>
      </c>
      <c r="AA3157" s="63" t="s">
        <v>4185</v>
      </c>
      <c r="AB3157" s="63">
        <v>6</v>
      </c>
      <c r="AC3157" s="63" t="s">
        <v>1252</v>
      </c>
      <c r="AD3157" s="63" t="s">
        <v>17421</v>
      </c>
      <c r="AG3157" s="72">
        <v>8582913</v>
      </c>
      <c r="AH3157" s="1" t="s">
        <v>22463</v>
      </c>
      <c r="AI3157" s="1" t="s">
        <v>22464</v>
      </c>
    </row>
    <row r="3158" spans="21:35" x14ac:dyDescent="0.3">
      <c r="U3158" s="63">
        <v>4613</v>
      </c>
      <c r="V3158" s="63">
        <v>2</v>
      </c>
      <c r="W3158" s="63" t="s">
        <v>4236</v>
      </c>
      <c r="X3158" s="63">
        <v>8</v>
      </c>
      <c r="Y3158" s="63" t="s">
        <v>3887</v>
      </c>
      <c r="Z3158" s="63">
        <v>8101</v>
      </c>
      <c r="AA3158" s="63" t="s">
        <v>4185</v>
      </c>
      <c r="AB3158" s="63">
        <v>6</v>
      </c>
      <c r="AC3158" s="63" t="s">
        <v>1252</v>
      </c>
      <c r="AD3158" s="63" t="s">
        <v>17421</v>
      </c>
      <c r="AG3158">
        <v>8583333</v>
      </c>
      <c r="AH3158" t="s">
        <v>27291</v>
      </c>
      <c r="AI3158" t="s">
        <v>27292</v>
      </c>
    </row>
    <row r="3159" spans="21:35" x14ac:dyDescent="0.3">
      <c r="U3159" s="63">
        <v>4614</v>
      </c>
      <c r="V3159" s="63">
        <v>0</v>
      </c>
      <c r="W3159" s="63" t="s">
        <v>4237</v>
      </c>
      <c r="X3159" s="63">
        <v>8</v>
      </c>
      <c r="Y3159" s="63" t="s">
        <v>3887</v>
      </c>
      <c r="Z3159" s="63">
        <v>8101</v>
      </c>
      <c r="AA3159" s="63" t="s">
        <v>4185</v>
      </c>
      <c r="AB3159" s="63">
        <v>6</v>
      </c>
      <c r="AC3159" s="63" t="s">
        <v>1252</v>
      </c>
      <c r="AD3159" s="63" t="s">
        <v>17421</v>
      </c>
      <c r="AG3159" s="72">
        <v>8583486</v>
      </c>
      <c r="AH3159" s="1" t="s">
        <v>23137</v>
      </c>
      <c r="AI3159" s="1" t="s">
        <v>23138</v>
      </c>
    </row>
    <row r="3160" spans="21:35" x14ac:dyDescent="0.3">
      <c r="U3160" s="63">
        <v>4615</v>
      </c>
      <c r="V3160" s="63">
        <v>9</v>
      </c>
      <c r="W3160" s="63" t="s">
        <v>4238</v>
      </c>
      <c r="X3160" s="63">
        <v>8</v>
      </c>
      <c r="Y3160" s="63" t="s">
        <v>3887</v>
      </c>
      <c r="Z3160" s="63">
        <v>8108</v>
      </c>
      <c r="AA3160" s="63" t="s">
        <v>4196</v>
      </c>
      <c r="AB3160" s="63">
        <v>2</v>
      </c>
      <c r="AC3160" s="63" t="s">
        <v>1364</v>
      </c>
      <c r="AD3160" s="63" t="s">
        <v>17421</v>
      </c>
      <c r="AG3160">
        <v>8583531</v>
      </c>
      <c r="AH3160" t="s">
        <v>27384</v>
      </c>
      <c r="AI3160" t="s">
        <v>27385</v>
      </c>
    </row>
    <row r="3161" spans="21:35" x14ac:dyDescent="0.3">
      <c r="U3161" s="63">
        <v>4616</v>
      </c>
      <c r="V3161" s="63">
        <v>7</v>
      </c>
      <c r="W3161" s="63" t="s">
        <v>4239</v>
      </c>
      <c r="X3161" s="63">
        <v>8</v>
      </c>
      <c r="Y3161" s="63" t="s">
        <v>3887</v>
      </c>
      <c r="Z3161" s="63">
        <v>8108</v>
      </c>
      <c r="AA3161" s="63" t="s">
        <v>4196</v>
      </c>
      <c r="AB3161" s="63">
        <v>2</v>
      </c>
      <c r="AC3161" s="63" t="s">
        <v>1364</v>
      </c>
      <c r="AD3161" s="63" t="s">
        <v>17421</v>
      </c>
      <c r="AG3161" s="72">
        <v>8584751</v>
      </c>
      <c r="AH3161" s="1" t="s">
        <v>23455</v>
      </c>
      <c r="AI3161" s="1" t="s">
        <v>23456</v>
      </c>
    </row>
    <row r="3162" spans="21:35" x14ac:dyDescent="0.3">
      <c r="U3162" s="63">
        <v>4617</v>
      </c>
      <c r="V3162" s="63">
        <v>5</v>
      </c>
      <c r="W3162" s="63" t="s">
        <v>4240</v>
      </c>
      <c r="X3162" s="63">
        <v>8</v>
      </c>
      <c r="Y3162" s="63" t="s">
        <v>3887</v>
      </c>
      <c r="Z3162" s="63">
        <v>8108</v>
      </c>
      <c r="AA3162" s="63" t="s">
        <v>4196</v>
      </c>
      <c r="AB3162" s="63">
        <v>2</v>
      </c>
      <c r="AC3162" s="63" t="s">
        <v>1364</v>
      </c>
      <c r="AD3162" s="63" t="s">
        <v>17421</v>
      </c>
      <c r="AG3162" s="72">
        <v>8585859</v>
      </c>
      <c r="AH3162" s="1" t="s">
        <v>22973</v>
      </c>
      <c r="AI3162" s="1" t="s">
        <v>22974</v>
      </c>
    </row>
    <row r="3163" spans="21:35" x14ac:dyDescent="0.3">
      <c r="U3163" s="63">
        <v>4622</v>
      </c>
      <c r="V3163" s="63">
        <v>1</v>
      </c>
      <c r="W3163" s="63" t="s">
        <v>4241</v>
      </c>
      <c r="X3163" s="63">
        <v>8</v>
      </c>
      <c r="Y3163" s="63" t="s">
        <v>3887</v>
      </c>
      <c r="Z3163" s="63">
        <v>8101</v>
      </c>
      <c r="AA3163" s="63" t="s">
        <v>4185</v>
      </c>
      <c r="AB3163" s="63">
        <v>6</v>
      </c>
      <c r="AC3163" s="63" t="s">
        <v>1252</v>
      </c>
      <c r="AD3163" s="63" t="s">
        <v>17421</v>
      </c>
      <c r="AG3163" s="72">
        <v>8586088</v>
      </c>
      <c r="AH3163" s="1" t="s">
        <v>23661</v>
      </c>
      <c r="AI3163" s="1" t="s">
        <v>23662</v>
      </c>
    </row>
    <row r="3164" spans="21:35" x14ac:dyDescent="0.3">
      <c r="U3164" s="63">
        <v>4626</v>
      </c>
      <c r="V3164" s="63">
        <v>4</v>
      </c>
      <c r="W3164" s="63" t="s">
        <v>3414</v>
      </c>
      <c r="X3164" s="63">
        <v>8</v>
      </c>
      <c r="Y3164" s="63" t="s">
        <v>3887</v>
      </c>
      <c r="Z3164" s="63">
        <v>8108</v>
      </c>
      <c r="AA3164" s="63" t="s">
        <v>4196</v>
      </c>
      <c r="AB3164" s="63">
        <v>3</v>
      </c>
      <c r="AC3164" s="63" t="s">
        <v>1288</v>
      </c>
      <c r="AD3164" s="63" t="s">
        <v>17421</v>
      </c>
      <c r="AG3164" s="72">
        <v>8587882</v>
      </c>
      <c r="AH3164" s="1" t="s">
        <v>24253</v>
      </c>
      <c r="AI3164" s="1" t="s">
        <v>24254</v>
      </c>
    </row>
    <row r="3165" spans="21:35" x14ac:dyDescent="0.3">
      <c r="U3165" s="63">
        <v>4627</v>
      </c>
      <c r="V3165" s="63">
        <v>2</v>
      </c>
      <c r="W3165" s="63" t="s">
        <v>4242</v>
      </c>
      <c r="X3165" s="63">
        <v>8</v>
      </c>
      <c r="Y3165" s="63" t="s">
        <v>3887</v>
      </c>
      <c r="Z3165" s="63">
        <v>8103</v>
      </c>
      <c r="AA3165" s="63" t="s">
        <v>4205</v>
      </c>
      <c r="AB3165" s="63">
        <v>3</v>
      </c>
      <c r="AC3165" s="63" t="s">
        <v>1288</v>
      </c>
      <c r="AD3165" s="63" t="s">
        <v>17421</v>
      </c>
      <c r="AG3165" s="72">
        <v>8588601</v>
      </c>
      <c r="AH3165" s="1" t="s">
        <v>22835</v>
      </c>
      <c r="AI3165" s="1" t="s">
        <v>22836</v>
      </c>
    </row>
    <row r="3166" spans="21:35" x14ac:dyDescent="0.3">
      <c r="U3166" s="63">
        <v>4628</v>
      </c>
      <c r="V3166" s="63">
        <v>0</v>
      </c>
      <c r="W3166" s="63" t="s">
        <v>4243</v>
      </c>
      <c r="X3166" s="63">
        <v>8</v>
      </c>
      <c r="Y3166" s="63" t="s">
        <v>3887</v>
      </c>
      <c r="Z3166" s="63">
        <v>8103</v>
      </c>
      <c r="AA3166" s="63" t="s">
        <v>4205</v>
      </c>
      <c r="AB3166" s="63">
        <v>3</v>
      </c>
      <c r="AC3166" s="63" t="s">
        <v>1288</v>
      </c>
      <c r="AD3166" s="63" t="s">
        <v>17421</v>
      </c>
      <c r="AG3166" s="63">
        <v>8590248</v>
      </c>
      <c r="AH3166" s="63" t="s">
        <v>27984</v>
      </c>
      <c r="AI3166" s="63" t="s">
        <v>27985</v>
      </c>
    </row>
    <row r="3167" spans="21:35" x14ac:dyDescent="0.3">
      <c r="U3167" s="63">
        <v>4629</v>
      </c>
      <c r="V3167" s="63">
        <v>9</v>
      </c>
      <c r="W3167" s="63" t="s">
        <v>4244</v>
      </c>
      <c r="X3167" s="63">
        <v>8</v>
      </c>
      <c r="Y3167" s="63" t="s">
        <v>3887</v>
      </c>
      <c r="Z3167" s="63">
        <v>8108</v>
      </c>
      <c r="AA3167" s="63" t="s">
        <v>4196</v>
      </c>
      <c r="AB3167" s="63">
        <v>3</v>
      </c>
      <c r="AC3167" s="63" t="s">
        <v>1288</v>
      </c>
      <c r="AD3167" s="63" t="s">
        <v>17421</v>
      </c>
      <c r="AG3167" s="72">
        <v>8592360</v>
      </c>
      <c r="AH3167" s="1" t="s">
        <v>22429</v>
      </c>
      <c r="AI3167" s="1" t="s">
        <v>22430</v>
      </c>
    </row>
    <row r="3168" spans="21:35" x14ac:dyDescent="0.3">
      <c r="U3168" s="63">
        <v>4630</v>
      </c>
      <c r="V3168" s="63">
        <v>2</v>
      </c>
      <c r="W3168" s="63" t="s">
        <v>4245</v>
      </c>
      <c r="X3168" s="63">
        <v>8</v>
      </c>
      <c r="Y3168" s="63" t="s">
        <v>3887</v>
      </c>
      <c r="Z3168" s="63">
        <v>8101</v>
      </c>
      <c r="AA3168" s="63" t="s">
        <v>4185</v>
      </c>
      <c r="AB3168" s="63">
        <v>3</v>
      </c>
      <c r="AC3168" s="63" t="s">
        <v>1288</v>
      </c>
      <c r="AD3168" s="63" t="s">
        <v>17421</v>
      </c>
      <c r="AG3168" s="63">
        <v>8592882</v>
      </c>
      <c r="AH3168" s="63" t="s">
        <v>27115</v>
      </c>
      <c r="AI3168" s="63" t="s">
        <v>27116</v>
      </c>
    </row>
    <row r="3169" spans="21:35" x14ac:dyDescent="0.3">
      <c r="U3169" s="63">
        <v>4631</v>
      </c>
      <c r="V3169" s="63">
        <v>0</v>
      </c>
      <c r="W3169" s="63" t="s">
        <v>4246</v>
      </c>
      <c r="X3169" s="63">
        <v>8</v>
      </c>
      <c r="Y3169" s="63" t="s">
        <v>3887</v>
      </c>
      <c r="Z3169" s="63">
        <v>8103</v>
      </c>
      <c r="AA3169" s="63" t="s">
        <v>4205</v>
      </c>
      <c r="AB3169" s="63">
        <v>3</v>
      </c>
      <c r="AC3169" s="63" t="s">
        <v>1288</v>
      </c>
      <c r="AD3169" s="63" t="s">
        <v>17421</v>
      </c>
      <c r="AG3169" s="72">
        <v>8593087</v>
      </c>
      <c r="AH3169" s="1" t="s">
        <v>24655</v>
      </c>
      <c r="AI3169" s="1" t="s">
        <v>24656</v>
      </c>
    </row>
    <row r="3170" spans="21:35" x14ac:dyDescent="0.3">
      <c r="U3170" s="63">
        <v>4633</v>
      </c>
      <c r="V3170" s="63">
        <v>7</v>
      </c>
      <c r="W3170" s="63" t="s">
        <v>4247</v>
      </c>
      <c r="X3170" s="63">
        <v>8</v>
      </c>
      <c r="Y3170" s="63" t="s">
        <v>3887</v>
      </c>
      <c r="Z3170" s="63">
        <v>8103</v>
      </c>
      <c r="AA3170" s="63" t="s">
        <v>4205</v>
      </c>
      <c r="AB3170" s="63">
        <v>3</v>
      </c>
      <c r="AC3170" s="63" t="s">
        <v>1288</v>
      </c>
      <c r="AD3170" s="63" t="s">
        <v>17421</v>
      </c>
      <c r="AG3170" s="72">
        <v>8593278</v>
      </c>
      <c r="AH3170" s="1" t="s">
        <v>24817</v>
      </c>
      <c r="AI3170" s="1" t="s">
        <v>24818</v>
      </c>
    </row>
    <row r="3171" spans="21:35" x14ac:dyDescent="0.3">
      <c r="U3171" s="63">
        <v>4635</v>
      </c>
      <c r="V3171" s="63">
        <v>3</v>
      </c>
      <c r="W3171" s="63" t="s">
        <v>4248</v>
      </c>
      <c r="X3171" s="63">
        <v>8</v>
      </c>
      <c r="Y3171" s="63" t="s">
        <v>3887</v>
      </c>
      <c r="Z3171" s="63">
        <v>8101</v>
      </c>
      <c r="AA3171" s="63" t="s">
        <v>4185</v>
      </c>
      <c r="AB3171" s="63">
        <v>3</v>
      </c>
      <c r="AC3171" s="63" t="s">
        <v>1288</v>
      </c>
      <c r="AD3171" s="63" t="s">
        <v>17421</v>
      </c>
      <c r="AG3171" s="72">
        <v>8594126</v>
      </c>
      <c r="AH3171" s="1" t="s">
        <v>21869</v>
      </c>
      <c r="AI3171" s="1" t="s">
        <v>21870</v>
      </c>
    </row>
    <row r="3172" spans="21:35" x14ac:dyDescent="0.3">
      <c r="U3172" s="63">
        <v>4636</v>
      </c>
      <c r="V3172" s="63">
        <v>1</v>
      </c>
      <c r="W3172" s="63" t="s">
        <v>4249</v>
      </c>
      <c r="X3172" s="63">
        <v>8</v>
      </c>
      <c r="Y3172" s="63" t="s">
        <v>3887</v>
      </c>
      <c r="Z3172" s="63">
        <v>8101</v>
      </c>
      <c r="AA3172" s="63" t="s">
        <v>4185</v>
      </c>
      <c r="AB3172" s="63">
        <v>3</v>
      </c>
      <c r="AC3172" s="63" t="s">
        <v>1288</v>
      </c>
      <c r="AD3172" s="63" t="s">
        <v>17421</v>
      </c>
      <c r="AG3172" s="72">
        <v>8594741</v>
      </c>
      <c r="AH3172" s="1" t="s">
        <v>24473</v>
      </c>
      <c r="AI3172" s="1" t="s">
        <v>24474</v>
      </c>
    </row>
    <row r="3173" spans="21:35" x14ac:dyDescent="0.3">
      <c r="U3173" s="63">
        <v>4638</v>
      </c>
      <c r="V3173" s="63">
        <v>8</v>
      </c>
      <c r="W3173" s="63" t="s">
        <v>4250</v>
      </c>
      <c r="X3173" s="63">
        <v>8</v>
      </c>
      <c r="Y3173" s="63" t="s">
        <v>3887</v>
      </c>
      <c r="Z3173" s="63">
        <v>8101</v>
      </c>
      <c r="AA3173" s="63" t="s">
        <v>4185</v>
      </c>
      <c r="AB3173" s="63">
        <v>3</v>
      </c>
      <c r="AC3173" s="63" t="s">
        <v>1288</v>
      </c>
      <c r="AD3173" s="63" t="s">
        <v>17421</v>
      </c>
      <c r="AG3173" s="72">
        <v>8594841</v>
      </c>
      <c r="AH3173" s="1" t="s">
        <v>24469</v>
      </c>
      <c r="AI3173" s="1" t="s">
        <v>24470</v>
      </c>
    </row>
    <row r="3174" spans="21:35" x14ac:dyDescent="0.3">
      <c r="U3174" s="63">
        <v>4639</v>
      </c>
      <c r="V3174" s="63">
        <v>6</v>
      </c>
      <c r="W3174" s="63" t="s">
        <v>4251</v>
      </c>
      <c r="X3174" s="63">
        <v>8</v>
      </c>
      <c r="Y3174" s="63" t="s">
        <v>3887</v>
      </c>
      <c r="Z3174" s="63">
        <v>8101</v>
      </c>
      <c r="AA3174" s="63" t="s">
        <v>4185</v>
      </c>
      <c r="AB3174" s="63">
        <v>3</v>
      </c>
      <c r="AC3174" s="63" t="s">
        <v>1288</v>
      </c>
      <c r="AD3174" s="63" t="s">
        <v>17421</v>
      </c>
      <c r="AG3174" s="72">
        <v>8594999</v>
      </c>
      <c r="AH3174" s="1" t="s">
        <v>23319</v>
      </c>
      <c r="AI3174" s="1" t="s">
        <v>23320</v>
      </c>
    </row>
    <row r="3175" spans="21:35" x14ac:dyDescent="0.3">
      <c r="U3175" s="63">
        <v>4641</v>
      </c>
      <c r="V3175" s="63">
        <v>8</v>
      </c>
      <c r="W3175" s="63" t="s">
        <v>4252</v>
      </c>
      <c r="X3175" s="63">
        <v>8</v>
      </c>
      <c r="Y3175" s="63" t="s">
        <v>3887</v>
      </c>
      <c r="Z3175" s="63">
        <v>8108</v>
      </c>
      <c r="AA3175" s="63" t="s">
        <v>4196</v>
      </c>
      <c r="AB3175" s="63">
        <v>3</v>
      </c>
      <c r="AC3175" s="63" t="s">
        <v>1288</v>
      </c>
      <c r="AD3175" s="63" t="s">
        <v>17421</v>
      </c>
      <c r="AG3175" s="72">
        <v>8595738</v>
      </c>
      <c r="AH3175" s="1" t="s">
        <v>24311</v>
      </c>
      <c r="AI3175" s="1" t="s">
        <v>24312</v>
      </c>
    </row>
    <row r="3176" spans="21:35" x14ac:dyDescent="0.3">
      <c r="U3176" s="63">
        <v>4644</v>
      </c>
      <c r="V3176" s="63">
        <v>2</v>
      </c>
      <c r="W3176" s="63" t="s">
        <v>4253</v>
      </c>
      <c r="X3176" s="63">
        <v>8</v>
      </c>
      <c r="Y3176" s="63" t="s">
        <v>3887</v>
      </c>
      <c r="Z3176" s="63">
        <v>8108</v>
      </c>
      <c r="AA3176" s="63" t="s">
        <v>4196</v>
      </c>
      <c r="AB3176" s="63">
        <v>3</v>
      </c>
      <c r="AC3176" s="63" t="s">
        <v>1288</v>
      </c>
      <c r="AD3176" s="63" t="s">
        <v>17421</v>
      </c>
      <c r="AG3176" s="72">
        <v>8595783</v>
      </c>
      <c r="AH3176" s="1" t="s">
        <v>22555</v>
      </c>
      <c r="AI3176" s="1" t="s">
        <v>22556</v>
      </c>
    </row>
    <row r="3177" spans="21:35" x14ac:dyDescent="0.3">
      <c r="U3177" s="63">
        <v>4645</v>
      </c>
      <c r="V3177" s="63">
        <v>0</v>
      </c>
      <c r="W3177" s="63" t="s">
        <v>4254</v>
      </c>
      <c r="X3177" s="63">
        <v>8</v>
      </c>
      <c r="Y3177" s="63" t="s">
        <v>3887</v>
      </c>
      <c r="Z3177" s="63">
        <v>8101</v>
      </c>
      <c r="AA3177" s="63" t="s">
        <v>4185</v>
      </c>
      <c r="AB3177" s="63">
        <v>3</v>
      </c>
      <c r="AC3177" s="63" t="s">
        <v>1288</v>
      </c>
      <c r="AD3177" s="63" t="s">
        <v>17421</v>
      </c>
      <c r="AG3177" s="72">
        <v>8595805</v>
      </c>
      <c r="AH3177" s="1" t="s">
        <v>24033</v>
      </c>
      <c r="AI3177" s="1" t="s">
        <v>24034</v>
      </c>
    </row>
    <row r="3178" spans="21:35" x14ac:dyDescent="0.3">
      <c r="U3178" s="63">
        <v>4646</v>
      </c>
      <c r="V3178" s="63">
        <v>9</v>
      </c>
      <c r="W3178" s="63" t="s">
        <v>4255</v>
      </c>
      <c r="X3178" s="63">
        <v>8</v>
      </c>
      <c r="Y3178" s="63" t="s">
        <v>3887</v>
      </c>
      <c r="Z3178" s="63">
        <v>8101</v>
      </c>
      <c r="AA3178" s="63" t="s">
        <v>4185</v>
      </c>
      <c r="AB3178" s="63">
        <v>3</v>
      </c>
      <c r="AC3178" s="63" t="s">
        <v>1288</v>
      </c>
      <c r="AD3178" s="63" t="s">
        <v>17421</v>
      </c>
      <c r="AG3178" s="72">
        <v>8595830</v>
      </c>
      <c r="AH3178" s="1" t="s">
        <v>22479</v>
      </c>
      <c r="AI3178" s="1" t="s">
        <v>22480</v>
      </c>
    </row>
    <row r="3179" spans="21:35" x14ac:dyDescent="0.3">
      <c r="U3179" s="63">
        <v>4647</v>
      </c>
      <c r="V3179" s="63">
        <v>7</v>
      </c>
      <c r="W3179" s="63" t="s">
        <v>4256</v>
      </c>
      <c r="X3179" s="63">
        <v>8</v>
      </c>
      <c r="Y3179" s="63" t="s">
        <v>3887</v>
      </c>
      <c r="Z3179" s="63">
        <v>8101</v>
      </c>
      <c r="AA3179" s="63" t="s">
        <v>4185</v>
      </c>
      <c r="AB3179" s="63">
        <v>3</v>
      </c>
      <c r="AC3179" s="63" t="s">
        <v>1288</v>
      </c>
      <c r="AD3179" s="63" t="s">
        <v>17421</v>
      </c>
      <c r="AG3179" s="72">
        <v>8596146</v>
      </c>
      <c r="AH3179" s="1" t="s">
        <v>23947</v>
      </c>
      <c r="AI3179" s="1" t="s">
        <v>23948</v>
      </c>
    </row>
    <row r="3180" spans="21:35" x14ac:dyDescent="0.3">
      <c r="U3180" s="63">
        <v>4648</v>
      </c>
      <c r="V3180" s="63">
        <v>5</v>
      </c>
      <c r="W3180" s="63" t="s">
        <v>4257</v>
      </c>
      <c r="X3180" s="63">
        <v>8</v>
      </c>
      <c r="Y3180" s="63" t="s">
        <v>3887</v>
      </c>
      <c r="Z3180" s="63">
        <v>8101</v>
      </c>
      <c r="AA3180" s="63" t="s">
        <v>4185</v>
      </c>
      <c r="AB3180" s="63">
        <v>3</v>
      </c>
      <c r="AC3180" s="63" t="s">
        <v>1288</v>
      </c>
      <c r="AD3180" s="63" t="s">
        <v>17421</v>
      </c>
      <c r="AG3180" s="63">
        <v>8596217</v>
      </c>
      <c r="AH3180" s="63" t="s">
        <v>27928</v>
      </c>
      <c r="AI3180" s="63" t="s">
        <v>27929</v>
      </c>
    </row>
    <row r="3181" spans="21:35" x14ac:dyDescent="0.3">
      <c r="U3181" s="63">
        <v>4650</v>
      </c>
      <c r="V3181" s="63">
        <v>7</v>
      </c>
      <c r="W3181" s="63" t="s">
        <v>4258</v>
      </c>
      <c r="X3181" s="63">
        <v>8</v>
      </c>
      <c r="Y3181" s="63" t="s">
        <v>3887</v>
      </c>
      <c r="Z3181" s="63">
        <v>8108</v>
      </c>
      <c r="AA3181" s="63" t="s">
        <v>4196</v>
      </c>
      <c r="AB3181" s="63">
        <v>3</v>
      </c>
      <c r="AC3181" s="63" t="s">
        <v>1288</v>
      </c>
      <c r="AD3181" s="63" t="s">
        <v>17421</v>
      </c>
      <c r="AG3181" s="72">
        <v>8597210</v>
      </c>
      <c r="AH3181" s="1" t="s">
        <v>22831</v>
      </c>
      <c r="AI3181" s="1" t="s">
        <v>22832</v>
      </c>
    </row>
    <row r="3182" spans="21:35" x14ac:dyDescent="0.3">
      <c r="U3182" s="63">
        <v>4655</v>
      </c>
      <c r="V3182" s="63">
        <v>8</v>
      </c>
      <c r="W3182" s="63" t="s">
        <v>4259</v>
      </c>
      <c r="X3182" s="63">
        <v>8</v>
      </c>
      <c r="Y3182" s="63" t="s">
        <v>3887</v>
      </c>
      <c r="Z3182" s="63">
        <v>8101</v>
      </c>
      <c r="AA3182" s="63" t="s">
        <v>4185</v>
      </c>
      <c r="AB3182" s="63">
        <v>3</v>
      </c>
      <c r="AC3182" s="63" t="s">
        <v>1288</v>
      </c>
      <c r="AD3182" s="63" t="s">
        <v>17421</v>
      </c>
      <c r="AG3182" s="63">
        <v>8597274</v>
      </c>
      <c r="AH3182" s="63" t="s">
        <v>27668</v>
      </c>
      <c r="AI3182" s="63" t="s">
        <v>27669</v>
      </c>
    </row>
    <row r="3183" spans="21:35" x14ac:dyDescent="0.3">
      <c r="U3183" s="63">
        <v>4656</v>
      </c>
      <c r="V3183" s="63">
        <v>6</v>
      </c>
      <c r="W3183" s="63" t="s">
        <v>4260</v>
      </c>
      <c r="X3183" s="63">
        <v>8</v>
      </c>
      <c r="Y3183" s="63" t="s">
        <v>3887</v>
      </c>
      <c r="Z3183" s="63">
        <v>8108</v>
      </c>
      <c r="AA3183" s="63" t="s">
        <v>4196</v>
      </c>
      <c r="AB3183" s="63">
        <v>3</v>
      </c>
      <c r="AC3183" s="63" t="s">
        <v>1288</v>
      </c>
      <c r="AD3183" s="63" t="s">
        <v>17421</v>
      </c>
      <c r="AG3183" s="63">
        <v>8597299</v>
      </c>
      <c r="AH3183" s="63" t="s">
        <v>28036</v>
      </c>
      <c r="AI3183" s="63" t="s">
        <v>28037</v>
      </c>
    </row>
    <row r="3184" spans="21:35" x14ac:dyDescent="0.3">
      <c r="U3184" s="63">
        <v>4658</v>
      </c>
      <c r="V3184" s="63">
        <v>2</v>
      </c>
      <c r="W3184" s="63" t="s">
        <v>4261</v>
      </c>
      <c r="X3184" s="63">
        <v>8</v>
      </c>
      <c r="Y3184" s="63" t="s">
        <v>3887</v>
      </c>
      <c r="Z3184" s="63">
        <v>8103</v>
      </c>
      <c r="AA3184" s="63" t="s">
        <v>4205</v>
      </c>
      <c r="AB3184" s="63">
        <v>3</v>
      </c>
      <c r="AC3184" s="63" t="s">
        <v>1288</v>
      </c>
      <c r="AD3184" s="63" t="s">
        <v>17421</v>
      </c>
      <c r="AG3184" s="72">
        <v>8597346</v>
      </c>
      <c r="AH3184" s="1" t="s">
        <v>24757</v>
      </c>
      <c r="AI3184" s="1" t="s">
        <v>24758</v>
      </c>
    </row>
    <row r="3185" spans="21:35" x14ac:dyDescent="0.3">
      <c r="U3185" s="63">
        <v>4659</v>
      </c>
      <c r="V3185" s="63">
        <v>0</v>
      </c>
      <c r="W3185" s="63" t="s">
        <v>1822</v>
      </c>
      <c r="X3185" s="63">
        <v>8</v>
      </c>
      <c r="Y3185" s="63" t="s">
        <v>3887</v>
      </c>
      <c r="Z3185" s="63">
        <v>8101</v>
      </c>
      <c r="AA3185" s="63" t="s">
        <v>4185</v>
      </c>
      <c r="AB3185" s="63">
        <v>3</v>
      </c>
      <c r="AC3185" s="63" t="s">
        <v>1288</v>
      </c>
      <c r="AD3185" s="63" t="s">
        <v>17421</v>
      </c>
      <c r="AG3185" s="72">
        <v>8597635</v>
      </c>
      <c r="AH3185" s="1" t="s">
        <v>22615</v>
      </c>
      <c r="AI3185" s="1" t="s">
        <v>22616</v>
      </c>
    </row>
    <row r="3186" spans="21:35" x14ac:dyDescent="0.3">
      <c r="U3186" s="63">
        <v>4660</v>
      </c>
      <c r="V3186" s="63">
        <v>4</v>
      </c>
      <c r="W3186" s="63" t="s">
        <v>4262</v>
      </c>
      <c r="X3186" s="63">
        <v>8</v>
      </c>
      <c r="Y3186" s="63" t="s">
        <v>3887</v>
      </c>
      <c r="Z3186" s="63">
        <v>8101</v>
      </c>
      <c r="AA3186" s="63" t="s">
        <v>4185</v>
      </c>
      <c r="AB3186" s="63">
        <v>3</v>
      </c>
      <c r="AC3186" s="63" t="s">
        <v>1288</v>
      </c>
      <c r="AD3186" s="63" t="s">
        <v>17421</v>
      </c>
      <c r="AG3186">
        <v>8597686</v>
      </c>
      <c r="AH3186" t="s">
        <v>27676</v>
      </c>
      <c r="AI3186" t="s">
        <v>27677</v>
      </c>
    </row>
    <row r="3187" spans="21:35" x14ac:dyDescent="0.3">
      <c r="U3187" s="63">
        <v>4662</v>
      </c>
      <c r="V3187" s="63">
        <v>0</v>
      </c>
      <c r="W3187" s="63" t="s">
        <v>2518</v>
      </c>
      <c r="X3187" s="63">
        <v>8</v>
      </c>
      <c r="Y3187" s="63" t="s">
        <v>3887</v>
      </c>
      <c r="Z3187" s="63">
        <v>8108</v>
      </c>
      <c r="AA3187" s="63" t="s">
        <v>4196</v>
      </c>
      <c r="AB3187" s="63">
        <v>3</v>
      </c>
      <c r="AC3187" s="63" t="s">
        <v>1288</v>
      </c>
      <c r="AD3187" s="63" t="s">
        <v>17421</v>
      </c>
      <c r="AG3187" s="63">
        <v>8597723</v>
      </c>
      <c r="AH3187" s="63" t="s">
        <v>26603</v>
      </c>
      <c r="AI3187" s="63" t="s">
        <v>26604</v>
      </c>
    </row>
    <row r="3188" spans="21:35" x14ac:dyDescent="0.3">
      <c r="U3188" s="63">
        <v>4663</v>
      </c>
      <c r="V3188" s="63">
        <v>9</v>
      </c>
      <c r="W3188" s="63" t="s">
        <v>4263</v>
      </c>
      <c r="X3188" s="63">
        <v>8</v>
      </c>
      <c r="Y3188" s="63" t="s">
        <v>3887</v>
      </c>
      <c r="Z3188" s="63">
        <v>8101</v>
      </c>
      <c r="AA3188" s="63" t="s">
        <v>4185</v>
      </c>
      <c r="AB3188" s="63">
        <v>3</v>
      </c>
      <c r="AC3188" s="63" t="s">
        <v>1288</v>
      </c>
      <c r="AD3188" s="63" t="s">
        <v>17421</v>
      </c>
      <c r="AG3188" s="72">
        <v>8597724</v>
      </c>
      <c r="AH3188" s="1" t="s">
        <v>24479</v>
      </c>
      <c r="AI3188" s="1" t="s">
        <v>24480</v>
      </c>
    </row>
    <row r="3189" spans="21:35" x14ac:dyDescent="0.3">
      <c r="U3189" s="63">
        <v>4664</v>
      </c>
      <c r="V3189" s="63">
        <v>7</v>
      </c>
      <c r="W3189" s="63" t="s">
        <v>4264</v>
      </c>
      <c r="X3189" s="63">
        <v>8</v>
      </c>
      <c r="Y3189" s="63" t="s">
        <v>3887</v>
      </c>
      <c r="Z3189" s="63">
        <v>8101</v>
      </c>
      <c r="AA3189" s="63" t="s">
        <v>4185</v>
      </c>
      <c r="AB3189" s="63">
        <v>3</v>
      </c>
      <c r="AC3189" s="63" t="s">
        <v>1288</v>
      </c>
      <c r="AD3189" s="63" t="s">
        <v>17421</v>
      </c>
      <c r="AG3189" s="63">
        <v>8597745</v>
      </c>
      <c r="AH3189" s="63" t="s">
        <v>26313</v>
      </c>
      <c r="AI3189" s="63" t="s">
        <v>26314</v>
      </c>
    </row>
    <row r="3190" spans="21:35" x14ac:dyDescent="0.3">
      <c r="U3190" s="63">
        <v>4665</v>
      </c>
      <c r="V3190" s="63">
        <v>5</v>
      </c>
      <c r="W3190" s="63" t="s">
        <v>4265</v>
      </c>
      <c r="X3190" s="63">
        <v>8</v>
      </c>
      <c r="Y3190" s="63" t="s">
        <v>3887</v>
      </c>
      <c r="Z3190" s="63">
        <v>8101</v>
      </c>
      <c r="AA3190" s="63" t="s">
        <v>4185</v>
      </c>
      <c r="AB3190" s="63">
        <v>3</v>
      </c>
      <c r="AC3190" s="63" t="s">
        <v>1288</v>
      </c>
      <c r="AD3190" s="63" t="s">
        <v>17421</v>
      </c>
      <c r="AG3190" s="63">
        <v>8597751</v>
      </c>
      <c r="AH3190" s="63" t="s">
        <v>26033</v>
      </c>
      <c r="AI3190" s="63" t="s">
        <v>26034</v>
      </c>
    </row>
    <row r="3191" spans="21:35" x14ac:dyDescent="0.3">
      <c r="U3191" s="63">
        <v>4666</v>
      </c>
      <c r="V3191" s="63">
        <v>3</v>
      </c>
      <c r="W3191" s="63" t="s">
        <v>4266</v>
      </c>
      <c r="X3191" s="63">
        <v>8</v>
      </c>
      <c r="Y3191" s="63" t="s">
        <v>3887</v>
      </c>
      <c r="Z3191" s="63">
        <v>8101</v>
      </c>
      <c r="AA3191" s="63" t="s">
        <v>4185</v>
      </c>
      <c r="AB3191" s="63">
        <v>3</v>
      </c>
      <c r="AC3191" s="63" t="s">
        <v>1288</v>
      </c>
      <c r="AD3191" s="63" t="s">
        <v>17421</v>
      </c>
      <c r="AG3191" s="63">
        <v>8598033</v>
      </c>
      <c r="AH3191" s="63" t="s">
        <v>25967</v>
      </c>
      <c r="AI3191" s="63" t="s">
        <v>25968</v>
      </c>
    </row>
    <row r="3192" spans="21:35" x14ac:dyDescent="0.3">
      <c r="U3192" s="63">
        <v>4667</v>
      </c>
      <c r="V3192" s="63">
        <v>1</v>
      </c>
      <c r="W3192" s="63" t="s">
        <v>4267</v>
      </c>
      <c r="X3192" s="63">
        <v>8</v>
      </c>
      <c r="Y3192" s="63" t="s">
        <v>3887</v>
      </c>
      <c r="Z3192" s="63">
        <v>8103</v>
      </c>
      <c r="AA3192" s="63" t="s">
        <v>4205</v>
      </c>
      <c r="AB3192" s="63">
        <v>3</v>
      </c>
      <c r="AC3192" s="63" t="s">
        <v>1288</v>
      </c>
      <c r="AD3192" s="63" t="s">
        <v>17421</v>
      </c>
      <c r="AG3192" s="63">
        <v>8598530</v>
      </c>
      <c r="AH3192" s="63" t="s">
        <v>25525</v>
      </c>
      <c r="AI3192" s="63" t="s">
        <v>25526</v>
      </c>
    </row>
    <row r="3193" spans="21:35" x14ac:dyDescent="0.3">
      <c r="U3193" s="63">
        <v>4669</v>
      </c>
      <c r="V3193" s="63">
        <v>8</v>
      </c>
      <c r="W3193" s="63" t="s">
        <v>4268</v>
      </c>
      <c r="X3193" s="63">
        <v>8</v>
      </c>
      <c r="Y3193" s="63" t="s">
        <v>3887</v>
      </c>
      <c r="Z3193" s="63">
        <v>8101</v>
      </c>
      <c r="AA3193" s="63" t="s">
        <v>4185</v>
      </c>
      <c r="AB3193" s="63">
        <v>3</v>
      </c>
      <c r="AC3193" s="63" t="s">
        <v>1288</v>
      </c>
      <c r="AD3193" s="63" t="s">
        <v>17421</v>
      </c>
      <c r="AG3193" s="63">
        <v>8598849</v>
      </c>
      <c r="AH3193" s="63" t="s">
        <v>27870</v>
      </c>
      <c r="AI3193" s="63" t="s">
        <v>27871</v>
      </c>
    </row>
    <row r="3194" spans="21:35" x14ac:dyDescent="0.3">
      <c r="U3194" s="63">
        <v>4670</v>
      </c>
      <c r="V3194" s="63">
        <v>1</v>
      </c>
      <c r="W3194" s="63" t="s">
        <v>4269</v>
      </c>
      <c r="X3194" s="63">
        <v>8</v>
      </c>
      <c r="Y3194" s="63" t="s">
        <v>3887</v>
      </c>
      <c r="Z3194" s="63">
        <v>8101</v>
      </c>
      <c r="AA3194" s="63" t="s">
        <v>4185</v>
      </c>
      <c r="AB3194" s="63">
        <v>3</v>
      </c>
      <c r="AC3194" s="63" t="s">
        <v>1288</v>
      </c>
      <c r="AD3194" s="63" t="s">
        <v>17421</v>
      </c>
      <c r="AG3194" s="63">
        <v>8599550</v>
      </c>
      <c r="AH3194" s="63" t="s">
        <v>27261</v>
      </c>
      <c r="AI3194" s="63" t="s">
        <v>27262</v>
      </c>
    </row>
    <row r="3195" spans="21:35" x14ac:dyDescent="0.3">
      <c r="U3195" s="63">
        <v>4672</v>
      </c>
      <c r="V3195" s="63">
        <v>8</v>
      </c>
      <c r="W3195" s="63" t="s">
        <v>4270</v>
      </c>
      <c r="X3195" s="63">
        <v>8</v>
      </c>
      <c r="Y3195" s="63" t="s">
        <v>3887</v>
      </c>
      <c r="Z3195" s="63">
        <v>8101</v>
      </c>
      <c r="AA3195" s="63" t="s">
        <v>4185</v>
      </c>
      <c r="AB3195" s="63">
        <v>3</v>
      </c>
      <c r="AC3195" s="63" t="s">
        <v>1288</v>
      </c>
      <c r="AD3195" s="63" t="s">
        <v>17421</v>
      </c>
      <c r="AG3195" s="63">
        <v>8599560</v>
      </c>
      <c r="AH3195" s="63" t="s">
        <v>26777</v>
      </c>
      <c r="AI3195" s="63" t="s">
        <v>26778</v>
      </c>
    </row>
    <row r="3196" spans="21:35" x14ac:dyDescent="0.3">
      <c r="U3196" s="63">
        <v>4673</v>
      </c>
      <c r="V3196" s="63">
        <v>6</v>
      </c>
      <c r="W3196" s="63" t="s">
        <v>17587</v>
      </c>
      <c r="X3196" s="63">
        <v>8</v>
      </c>
      <c r="Y3196" s="63" t="s">
        <v>3887</v>
      </c>
      <c r="Z3196" s="63">
        <v>8101</v>
      </c>
      <c r="AA3196" s="63" t="s">
        <v>4185</v>
      </c>
      <c r="AB3196" s="63">
        <v>3</v>
      </c>
      <c r="AC3196" s="63" t="s">
        <v>1288</v>
      </c>
      <c r="AD3196" s="63" t="s">
        <v>17423</v>
      </c>
      <c r="AG3196" s="63">
        <v>8602992</v>
      </c>
      <c r="AH3196" s="63" t="s">
        <v>25507</v>
      </c>
      <c r="AI3196" s="63" t="s">
        <v>25508</v>
      </c>
    </row>
    <row r="3197" spans="21:35" x14ac:dyDescent="0.3">
      <c r="U3197" s="63">
        <v>4675</v>
      </c>
      <c r="V3197" s="63">
        <v>2</v>
      </c>
      <c r="W3197" s="63" t="s">
        <v>4271</v>
      </c>
      <c r="X3197" s="63">
        <v>8</v>
      </c>
      <c r="Y3197" s="63" t="s">
        <v>3887</v>
      </c>
      <c r="Z3197" s="63">
        <v>8108</v>
      </c>
      <c r="AA3197" s="63" t="s">
        <v>4196</v>
      </c>
      <c r="AB3197" s="63">
        <v>3</v>
      </c>
      <c r="AC3197" s="63" t="s">
        <v>1288</v>
      </c>
      <c r="AD3197" s="63" t="s">
        <v>17421</v>
      </c>
      <c r="AG3197" s="72">
        <v>8604456</v>
      </c>
      <c r="AH3197" s="1" t="s">
        <v>21859</v>
      </c>
      <c r="AI3197" s="1" t="s">
        <v>21860</v>
      </c>
    </row>
    <row r="3198" spans="21:35" x14ac:dyDescent="0.3">
      <c r="U3198" s="63">
        <v>4677</v>
      </c>
      <c r="V3198" s="63">
        <v>9</v>
      </c>
      <c r="W3198" s="63" t="s">
        <v>2141</v>
      </c>
      <c r="X3198" s="63">
        <v>8</v>
      </c>
      <c r="Y3198" s="63" t="s">
        <v>3887</v>
      </c>
      <c r="Z3198" s="63">
        <v>8108</v>
      </c>
      <c r="AA3198" s="63" t="s">
        <v>4196</v>
      </c>
      <c r="AB3198" s="63">
        <v>3</v>
      </c>
      <c r="AC3198" s="63" t="s">
        <v>1288</v>
      </c>
      <c r="AD3198" s="63" t="s">
        <v>17421</v>
      </c>
      <c r="AG3198" s="72">
        <v>8604522</v>
      </c>
      <c r="AH3198" s="1" t="s">
        <v>23691</v>
      </c>
      <c r="AI3198" s="1" t="s">
        <v>23692</v>
      </c>
    </row>
    <row r="3199" spans="21:35" x14ac:dyDescent="0.3">
      <c r="U3199" s="63">
        <v>4679</v>
      </c>
      <c r="V3199" s="63">
        <v>5</v>
      </c>
      <c r="W3199" s="63" t="s">
        <v>4272</v>
      </c>
      <c r="X3199" s="63">
        <v>8</v>
      </c>
      <c r="Y3199" s="63" t="s">
        <v>3887</v>
      </c>
      <c r="Z3199" s="63">
        <v>8101</v>
      </c>
      <c r="AA3199" s="63" t="s">
        <v>4185</v>
      </c>
      <c r="AB3199" s="63">
        <v>4</v>
      </c>
      <c r="AC3199" s="63" t="s">
        <v>1291</v>
      </c>
      <c r="AD3199" s="63" t="s">
        <v>17421</v>
      </c>
      <c r="AG3199" s="72">
        <v>8609910</v>
      </c>
      <c r="AH3199" s="1" t="s">
        <v>22049</v>
      </c>
      <c r="AI3199" s="1" t="s">
        <v>22050</v>
      </c>
    </row>
    <row r="3200" spans="21:35" x14ac:dyDescent="0.3">
      <c r="U3200" s="63">
        <v>4680</v>
      </c>
      <c r="V3200" s="63">
        <v>9</v>
      </c>
      <c r="W3200" s="63" t="s">
        <v>4273</v>
      </c>
      <c r="X3200" s="63">
        <v>8</v>
      </c>
      <c r="Y3200" s="63" t="s">
        <v>3887</v>
      </c>
      <c r="Z3200" s="63">
        <v>8101</v>
      </c>
      <c r="AA3200" s="63" t="s">
        <v>4185</v>
      </c>
      <c r="AB3200" s="63">
        <v>4</v>
      </c>
      <c r="AC3200" s="63" t="s">
        <v>1291</v>
      </c>
      <c r="AD3200" s="63" t="s">
        <v>17421</v>
      </c>
      <c r="AG3200">
        <v>8610446</v>
      </c>
      <c r="AH3200" t="s">
        <v>27123</v>
      </c>
      <c r="AI3200" t="s">
        <v>27124</v>
      </c>
    </row>
    <row r="3201" spans="21:35" x14ac:dyDescent="0.3">
      <c r="U3201" s="63">
        <v>4686</v>
      </c>
      <c r="V3201" s="63">
        <v>8</v>
      </c>
      <c r="W3201" s="63" t="s">
        <v>4274</v>
      </c>
      <c r="X3201" s="63">
        <v>8</v>
      </c>
      <c r="Y3201" s="63" t="s">
        <v>3887</v>
      </c>
      <c r="Z3201" s="63">
        <v>8101</v>
      </c>
      <c r="AA3201" s="63" t="s">
        <v>4185</v>
      </c>
      <c r="AB3201" s="63">
        <v>4</v>
      </c>
      <c r="AC3201" s="63" t="s">
        <v>1291</v>
      </c>
      <c r="AD3201" s="63" t="s">
        <v>17421</v>
      </c>
      <c r="AG3201">
        <v>8610624</v>
      </c>
      <c r="AH3201" t="s">
        <v>27708</v>
      </c>
      <c r="AI3201" t="s">
        <v>27709</v>
      </c>
    </row>
    <row r="3202" spans="21:35" x14ac:dyDescent="0.3">
      <c r="U3202" s="63">
        <v>4687</v>
      </c>
      <c r="V3202" s="63">
        <v>6</v>
      </c>
      <c r="W3202" s="63" t="s">
        <v>4275</v>
      </c>
      <c r="X3202" s="63">
        <v>8</v>
      </c>
      <c r="Y3202" s="63" t="s">
        <v>3887</v>
      </c>
      <c r="Z3202" s="63">
        <v>8108</v>
      </c>
      <c r="AA3202" s="63" t="s">
        <v>4196</v>
      </c>
      <c r="AB3202" s="63">
        <v>4</v>
      </c>
      <c r="AC3202" s="63" t="s">
        <v>1291</v>
      </c>
      <c r="AD3202" s="63" t="s">
        <v>17421</v>
      </c>
      <c r="AG3202" s="63">
        <v>8611015</v>
      </c>
      <c r="AH3202" s="63" t="s">
        <v>26177</v>
      </c>
      <c r="AI3202" s="63" t="s">
        <v>26178</v>
      </c>
    </row>
    <row r="3203" spans="21:35" x14ac:dyDescent="0.3">
      <c r="U3203" s="63">
        <v>4688</v>
      </c>
      <c r="V3203" s="63">
        <v>4</v>
      </c>
      <c r="W3203" s="63" t="s">
        <v>4276</v>
      </c>
      <c r="X3203" s="63">
        <v>8</v>
      </c>
      <c r="Y3203" s="63" t="s">
        <v>3887</v>
      </c>
      <c r="Z3203" s="63">
        <v>8101</v>
      </c>
      <c r="AA3203" s="63" t="s">
        <v>4185</v>
      </c>
      <c r="AB3203" s="63">
        <v>4</v>
      </c>
      <c r="AC3203" s="63" t="s">
        <v>1291</v>
      </c>
      <c r="AD3203" s="63" t="s">
        <v>17421</v>
      </c>
      <c r="AG3203" s="72">
        <v>8612198</v>
      </c>
      <c r="AH3203" s="1" t="s">
        <v>24445</v>
      </c>
      <c r="AI3203" s="1" t="s">
        <v>24446</v>
      </c>
    </row>
    <row r="3204" spans="21:35" x14ac:dyDescent="0.3">
      <c r="U3204" s="63">
        <v>4689</v>
      </c>
      <c r="V3204" s="63">
        <v>2</v>
      </c>
      <c r="W3204" s="63" t="s">
        <v>4277</v>
      </c>
      <c r="X3204" s="63">
        <v>8</v>
      </c>
      <c r="Y3204" s="63" t="s">
        <v>3887</v>
      </c>
      <c r="Z3204" s="63">
        <v>8103</v>
      </c>
      <c r="AA3204" s="63" t="s">
        <v>4205</v>
      </c>
      <c r="AB3204" s="63">
        <v>4</v>
      </c>
      <c r="AC3204" s="63" t="s">
        <v>1291</v>
      </c>
      <c r="AD3204" s="63" t="s">
        <v>17421</v>
      </c>
      <c r="AG3204" s="72">
        <v>8612598</v>
      </c>
      <c r="AH3204" s="1" t="s">
        <v>24079</v>
      </c>
      <c r="AI3204" s="1" t="s">
        <v>24080</v>
      </c>
    </row>
    <row r="3205" spans="21:35" x14ac:dyDescent="0.3">
      <c r="U3205" s="63">
        <v>4691</v>
      </c>
      <c r="V3205" s="63">
        <v>4</v>
      </c>
      <c r="W3205" s="63" t="s">
        <v>4278</v>
      </c>
      <c r="X3205" s="63">
        <v>8</v>
      </c>
      <c r="Y3205" s="63" t="s">
        <v>3887</v>
      </c>
      <c r="Z3205" s="63">
        <v>8103</v>
      </c>
      <c r="AA3205" s="63" t="s">
        <v>4205</v>
      </c>
      <c r="AB3205" s="63">
        <v>3</v>
      </c>
      <c r="AC3205" s="63" t="s">
        <v>1288</v>
      </c>
      <c r="AD3205" s="63" t="s">
        <v>17421</v>
      </c>
      <c r="AG3205">
        <v>8615164</v>
      </c>
      <c r="AH3205" t="s">
        <v>25363</v>
      </c>
      <c r="AI3205" t="s">
        <v>25364</v>
      </c>
    </row>
    <row r="3206" spans="21:35" x14ac:dyDescent="0.3">
      <c r="U3206" s="63">
        <v>4692</v>
      </c>
      <c r="V3206" s="63">
        <v>2</v>
      </c>
      <c r="W3206" s="63" t="s">
        <v>17588</v>
      </c>
      <c r="X3206" s="63">
        <v>8</v>
      </c>
      <c r="Y3206" s="63" t="s">
        <v>3887</v>
      </c>
      <c r="Z3206" s="63">
        <v>8108</v>
      </c>
      <c r="AA3206" s="63" t="s">
        <v>4196</v>
      </c>
      <c r="AB3206" s="63">
        <v>4</v>
      </c>
      <c r="AC3206" s="63" t="s">
        <v>1291</v>
      </c>
      <c r="AD3206" s="63" t="s">
        <v>17423</v>
      </c>
      <c r="AG3206" s="63">
        <v>8615605</v>
      </c>
      <c r="AH3206" s="63" t="s">
        <v>26415</v>
      </c>
      <c r="AI3206" s="63" t="s">
        <v>26416</v>
      </c>
    </row>
    <row r="3207" spans="21:35" x14ac:dyDescent="0.3">
      <c r="U3207" s="63">
        <v>4694</v>
      </c>
      <c r="V3207" s="63">
        <v>9</v>
      </c>
      <c r="W3207" s="63" t="s">
        <v>4279</v>
      </c>
      <c r="X3207" s="63">
        <v>8</v>
      </c>
      <c r="Y3207" s="63" t="s">
        <v>3887</v>
      </c>
      <c r="Z3207" s="63">
        <v>8108</v>
      </c>
      <c r="AA3207" s="63" t="s">
        <v>4196</v>
      </c>
      <c r="AB3207" s="63">
        <v>4</v>
      </c>
      <c r="AC3207" s="63" t="s">
        <v>1291</v>
      </c>
      <c r="AD3207" s="63" t="s">
        <v>17421</v>
      </c>
      <c r="AG3207" s="72">
        <v>8616969</v>
      </c>
      <c r="AH3207" s="1" t="s">
        <v>24981</v>
      </c>
      <c r="AI3207" s="1" t="s">
        <v>24982</v>
      </c>
    </row>
    <row r="3208" spans="21:35" x14ac:dyDescent="0.3">
      <c r="U3208" s="63">
        <v>4695</v>
      </c>
      <c r="V3208" s="63">
        <v>7</v>
      </c>
      <c r="W3208" s="63" t="s">
        <v>17589</v>
      </c>
      <c r="X3208" s="63">
        <v>8</v>
      </c>
      <c r="Y3208" s="63" t="s">
        <v>3887</v>
      </c>
      <c r="Z3208" s="63">
        <v>8108</v>
      </c>
      <c r="AA3208" s="63" t="s">
        <v>4196</v>
      </c>
      <c r="AB3208" s="63">
        <v>4</v>
      </c>
      <c r="AC3208" s="63" t="s">
        <v>1291</v>
      </c>
      <c r="AD3208" s="63" t="s">
        <v>17423</v>
      </c>
      <c r="AG3208">
        <v>8617699</v>
      </c>
      <c r="AH3208" t="s">
        <v>25339</v>
      </c>
      <c r="AI3208" t="s">
        <v>25340</v>
      </c>
    </row>
    <row r="3209" spans="21:35" x14ac:dyDescent="0.3">
      <c r="U3209" s="63">
        <v>4696</v>
      </c>
      <c r="V3209" s="63">
        <v>5</v>
      </c>
      <c r="W3209" s="63" t="s">
        <v>17590</v>
      </c>
      <c r="X3209" s="63">
        <v>8</v>
      </c>
      <c r="Y3209" s="63" t="s">
        <v>3887</v>
      </c>
      <c r="Z3209" s="63">
        <v>8101</v>
      </c>
      <c r="AA3209" s="63" t="s">
        <v>4185</v>
      </c>
      <c r="AB3209" s="63">
        <v>4</v>
      </c>
      <c r="AC3209" s="63" t="s">
        <v>1291</v>
      </c>
      <c r="AD3209" s="63" t="s">
        <v>17423</v>
      </c>
      <c r="AG3209" s="72">
        <v>8618132</v>
      </c>
      <c r="AH3209" s="1" t="s">
        <v>24931</v>
      </c>
      <c r="AI3209" s="1" t="s">
        <v>24932</v>
      </c>
    </row>
    <row r="3210" spans="21:35" x14ac:dyDescent="0.3">
      <c r="U3210" s="63">
        <v>4698</v>
      </c>
      <c r="V3210" s="63">
        <v>1</v>
      </c>
      <c r="W3210" s="63" t="s">
        <v>4280</v>
      </c>
      <c r="X3210" s="63">
        <v>8</v>
      </c>
      <c r="Y3210" s="63" t="s">
        <v>3887</v>
      </c>
      <c r="Z3210" s="63">
        <v>8101</v>
      </c>
      <c r="AA3210" s="63" t="s">
        <v>4185</v>
      </c>
      <c r="AB3210" s="63">
        <v>4</v>
      </c>
      <c r="AC3210" s="63" t="s">
        <v>1291</v>
      </c>
      <c r="AD3210" s="63" t="s">
        <v>17421</v>
      </c>
      <c r="AG3210" s="72">
        <v>8622467</v>
      </c>
      <c r="AH3210" s="1" t="s">
        <v>22379</v>
      </c>
      <c r="AI3210" s="1" t="s">
        <v>22380</v>
      </c>
    </row>
    <row r="3211" spans="21:35" x14ac:dyDescent="0.3">
      <c r="U3211" s="63">
        <v>4700</v>
      </c>
      <c r="V3211" s="63">
        <v>7</v>
      </c>
      <c r="W3211" s="63" t="s">
        <v>4281</v>
      </c>
      <c r="X3211" s="63">
        <v>8</v>
      </c>
      <c r="Y3211" s="63" t="s">
        <v>3887</v>
      </c>
      <c r="Z3211" s="63">
        <v>8112</v>
      </c>
      <c r="AA3211" s="63" t="s">
        <v>4282</v>
      </c>
      <c r="AB3211" s="63">
        <v>5</v>
      </c>
      <c r="AC3211" s="63" t="s">
        <v>1336</v>
      </c>
      <c r="AD3211" s="63" t="s">
        <v>17421</v>
      </c>
      <c r="AG3211">
        <v>8622529</v>
      </c>
      <c r="AH3211" t="s">
        <v>25283</v>
      </c>
      <c r="AI3211" t="s">
        <v>25284</v>
      </c>
    </row>
    <row r="3212" spans="21:35" x14ac:dyDescent="0.3">
      <c r="U3212" s="63">
        <v>4702</v>
      </c>
      <c r="V3212" s="63">
        <v>3</v>
      </c>
      <c r="W3212" s="63" t="s">
        <v>4283</v>
      </c>
      <c r="X3212" s="63">
        <v>8</v>
      </c>
      <c r="Y3212" s="63" t="s">
        <v>3887</v>
      </c>
      <c r="Z3212" s="63">
        <v>8110</v>
      </c>
      <c r="AA3212" s="63" t="s">
        <v>4284</v>
      </c>
      <c r="AB3212" s="63">
        <v>2</v>
      </c>
      <c r="AC3212" s="63" t="s">
        <v>1364</v>
      </c>
      <c r="AD3212" s="63" t="s">
        <v>17421</v>
      </c>
      <c r="AG3212" s="72">
        <v>8623373</v>
      </c>
      <c r="AH3212" s="1" t="s">
        <v>23143</v>
      </c>
      <c r="AI3212" s="1" t="s">
        <v>23144</v>
      </c>
    </row>
    <row r="3213" spans="21:35" x14ac:dyDescent="0.3">
      <c r="U3213" s="63">
        <v>4703</v>
      </c>
      <c r="V3213" s="63">
        <v>1</v>
      </c>
      <c r="W3213" s="63" t="s">
        <v>4285</v>
      </c>
      <c r="X3213" s="63">
        <v>8</v>
      </c>
      <c r="Y3213" s="63" t="s">
        <v>3887</v>
      </c>
      <c r="Z3213" s="63">
        <v>8110</v>
      </c>
      <c r="AA3213" s="63" t="s">
        <v>4284</v>
      </c>
      <c r="AB3213" s="63">
        <v>2</v>
      </c>
      <c r="AC3213" s="63" t="s">
        <v>1364</v>
      </c>
      <c r="AD3213" s="63" t="s">
        <v>17421</v>
      </c>
      <c r="AG3213">
        <v>8623419</v>
      </c>
      <c r="AH3213" t="s">
        <v>26521</v>
      </c>
      <c r="AI3213" t="s">
        <v>26522</v>
      </c>
    </row>
    <row r="3214" spans="21:35" x14ac:dyDescent="0.3">
      <c r="U3214" s="63">
        <v>4706</v>
      </c>
      <c r="V3214" s="63">
        <v>6</v>
      </c>
      <c r="W3214" s="63" t="s">
        <v>4286</v>
      </c>
      <c r="X3214" s="63">
        <v>8</v>
      </c>
      <c r="Y3214" s="63" t="s">
        <v>3887</v>
      </c>
      <c r="Z3214" s="63">
        <v>8112</v>
      </c>
      <c r="AA3214" s="63" t="s">
        <v>4282</v>
      </c>
      <c r="AB3214" s="63">
        <v>2</v>
      </c>
      <c r="AC3214" s="63" t="s">
        <v>1364</v>
      </c>
      <c r="AD3214" s="63" t="s">
        <v>17421</v>
      </c>
      <c r="AG3214" s="72">
        <v>8623517</v>
      </c>
      <c r="AH3214" s="1" t="s">
        <v>23687</v>
      </c>
      <c r="AI3214" s="1" t="s">
        <v>23688</v>
      </c>
    </row>
    <row r="3215" spans="21:35" x14ac:dyDescent="0.3">
      <c r="U3215" s="63">
        <v>4707</v>
      </c>
      <c r="V3215" s="63">
        <v>4</v>
      </c>
      <c r="W3215" s="63" t="s">
        <v>4287</v>
      </c>
      <c r="X3215" s="63">
        <v>8</v>
      </c>
      <c r="Y3215" s="63" t="s">
        <v>3887</v>
      </c>
      <c r="Z3215" s="63">
        <v>8110</v>
      </c>
      <c r="AA3215" s="63" t="s">
        <v>4284</v>
      </c>
      <c r="AB3215" s="63">
        <v>2</v>
      </c>
      <c r="AC3215" s="63" t="s">
        <v>1364</v>
      </c>
      <c r="AD3215" s="63" t="s">
        <v>17421</v>
      </c>
      <c r="AG3215" s="63">
        <v>8630726</v>
      </c>
      <c r="AH3215" s="63" t="s">
        <v>25689</v>
      </c>
      <c r="AI3215" s="63" t="s">
        <v>25690</v>
      </c>
    </row>
    <row r="3216" spans="21:35" x14ac:dyDescent="0.3">
      <c r="U3216" s="63">
        <v>4708</v>
      </c>
      <c r="V3216" s="63">
        <v>2</v>
      </c>
      <c r="W3216" s="63" t="s">
        <v>4288</v>
      </c>
      <c r="X3216" s="63">
        <v>8</v>
      </c>
      <c r="Y3216" s="63" t="s">
        <v>3887</v>
      </c>
      <c r="Z3216" s="63">
        <v>8110</v>
      </c>
      <c r="AA3216" s="63" t="s">
        <v>4284</v>
      </c>
      <c r="AB3216" s="63">
        <v>2</v>
      </c>
      <c r="AC3216" s="63" t="s">
        <v>1364</v>
      </c>
      <c r="AD3216" s="63" t="s">
        <v>17421</v>
      </c>
      <c r="AG3216" s="63">
        <v>8631079</v>
      </c>
      <c r="AH3216" s="63" t="s">
        <v>25969</v>
      </c>
      <c r="AI3216" s="63" t="s">
        <v>25970</v>
      </c>
    </row>
    <row r="3217" spans="21:35" x14ac:dyDescent="0.3">
      <c r="U3217" s="63">
        <v>4709</v>
      </c>
      <c r="V3217" s="63">
        <v>0</v>
      </c>
      <c r="W3217" s="63" t="s">
        <v>4289</v>
      </c>
      <c r="X3217" s="63">
        <v>8</v>
      </c>
      <c r="Y3217" s="63" t="s">
        <v>3887</v>
      </c>
      <c r="Z3217" s="63">
        <v>8110</v>
      </c>
      <c r="AA3217" s="63" t="s">
        <v>4284</v>
      </c>
      <c r="AB3217" s="63">
        <v>2</v>
      </c>
      <c r="AC3217" s="63" t="s">
        <v>1364</v>
      </c>
      <c r="AD3217" s="63" t="s">
        <v>17421</v>
      </c>
      <c r="AG3217" s="63">
        <v>8633001</v>
      </c>
      <c r="AH3217" s="63" t="s">
        <v>27698</v>
      </c>
      <c r="AI3217" s="63" t="s">
        <v>27699</v>
      </c>
    </row>
    <row r="3218" spans="21:35" x14ac:dyDescent="0.3">
      <c r="U3218" s="63">
        <v>4711</v>
      </c>
      <c r="V3218" s="63">
        <v>2</v>
      </c>
      <c r="W3218" s="63" t="s">
        <v>4290</v>
      </c>
      <c r="X3218" s="63">
        <v>8</v>
      </c>
      <c r="Y3218" s="63" t="s">
        <v>3887</v>
      </c>
      <c r="Z3218" s="63">
        <v>8110</v>
      </c>
      <c r="AA3218" s="63" t="s">
        <v>4284</v>
      </c>
      <c r="AB3218" s="63">
        <v>2</v>
      </c>
      <c r="AC3218" s="63" t="s">
        <v>1364</v>
      </c>
      <c r="AD3218" s="63" t="s">
        <v>17421</v>
      </c>
      <c r="AG3218" s="72">
        <v>8639042</v>
      </c>
      <c r="AH3218" s="1" t="s">
        <v>24265</v>
      </c>
      <c r="AI3218" s="1" t="s">
        <v>24266</v>
      </c>
    </row>
    <row r="3219" spans="21:35" x14ac:dyDescent="0.3">
      <c r="U3219" s="63">
        <v>4712</v>
      </c>
      <c r="V3219" s="63">
        <v>0</v>
      </c>
      <c r="W3219" s="63" t="s">
        <v>4291</v>
      </c>
      <c r="X3219" s="63">
        <v>8</v>
      </c>
      <c r="Y3219" s="63" t="s">
        <v>3887</v>
      </c>
      <c r="Z3219" s="63">
        <v>8110</v>
      </c>
      <c r="AA3219" s="63" t="s">
        <v>4284</v>
      </c>
      <c r="AB3219" s="63">
        <v>2</v>
      </c>
      <c r="AC3219" s="63" t="s">
        <v>1364</v>
      </c>
      <c r="AD3219" s="63" t="s">
        <v>17421</v>
      </c>
      <c r="AG3219">
        <v>8647788</v>
      </c>
      <c r="AH3219" t="s">
        <v>26185</v>
      </c>
      <c r="AI3219" t="s">
        <v>26186</v>
      </c>
    </row>
    <row r="3220" spans="21:35" x14ac:dyDescent="0.3">
      <c r="U3220" s="63">
        <v>4713</v>
      </c>
      <c r="V3220" s="63">
        <v>9</v>
      </c>
      <c r="W3220" s="63" t="s">
        <v>4292</v>
      </c>
      <c r="X3220" s="63">
        <v>8</v>
      </c>
      <c r="Y3220" s="63" t="s">
        <v>3887</v>
      </c>
      <c r="Z3220" s="63">
        <v>8112</v>
      </c>
      <c r="AA3220" s="63" t="s">
        <v>4282</v>
      </c>
      <c r="AB3220" s="63">
        <v>2</v>
      </c>
      <c r="AC3220" s="63" t="s">
        <v>1364</v>
      </c>
      <c r="AD3220" s="63" t="s">
        <v>17421</v>
      </c>
      <c r="AG3220">
        <v>8654756</v>
      </c>
      <c r="AH3220" t="s">
        <v>27332</v>
      </c>
      <c r="AI3220" t="s">
        <v>27333</v>
      </c>
    </row>
    <row r="3221" spans="21:35" x14ac:dyDescent="0.3">
      <c r="U3221" s="63">
        <v>4714</v>
      </c>
      <c r="V3221" s="63">
        <v>7</v>
      </c>
      <c r="W3221" s="63" t="s">
        <v>4293</v>
      </c>
      <c r="X3221" s="63">
        <v>8</v>
      </c>
      <c r="Y3221" s="63" t="s">
        <v>3887</v>
      </c>
      <c r="Z3221" s="63">
        <v>8112</v>
      </c>
      <c r="AA3221" s="63" t="s">
        <v>4282</v>
      </c>
      <c r="AB3221" s="63">
        <v>2</v>
      </c>
      <c r="AC3221" s="63" t="s">
        <v>1364</v>
      </c>
      <c r="AD3221" s="63" t="s">
        <v>17421</v>
      </c>
      <c r="AG3221" s="72">
        <v>8654758</v>
      </c>
      <c r="AH3221" s="1" t="s">
        <v>22609</v>
      </c>
      <c r="AI3221" s="1" t="s">
        <v>22610</v>
      </c>
    </row>
    <row r="3222" spans="21:35" x14ac:dyDescent="0.3">
      <c r="U3222" s="63">
        <v>4715</v>
      </c>
      <c r="V3222" s="63">
        <v>5</v>
      </c>
      <c r="W3222" s="63" t="s">
        <v>4294</v>
      </c>
      <c r="X3222" s="63">
        <v>8</v>
      </c>
      <c r="Y3222" s="63" t="s">
        <v>3887</v>
      </c>
      <c r="Z3222" s="63">
        <v>8112</v>
      </c>
      <c r="AA3222" s="63" t="s">
        <v>4282</v>
      </c>
      <c r="AB3222" s="63">
        <v>2</v>
      </c>
      <c r="AC3222" s="63" t="s">
        <v>1364</v>
      </c>
      <c r="AD3222" s="63" t="s">
        <v>17421</v>
      </c>
      <c r="AG3222" s="63">
        <v>8659031</v>
      </c>
      <c r="AH3222" s="63" t="s">
        <v>25463</v>
      </c>
      <c r="AI3222" s="63" t="s">
        <v>25464</v>
      </c>
    </row>
    <row r="3223" spans="21:35" x14ac:dyDescent="0.3">
      <c r="U3223" s="63">
        <v>4716</v>
      </c>
      <c r="V3223" s="63">
        <v>3</v>
      </c>
      <c r="W3223" s="63" t="s">
        <v>17591</v>
      </c>
      <c r="X3223" s="63">
        <v>8</v>
      </c>
      <c r="Y3223" s="63" t="s">
        <v>3887</v>
      </c>
      <c r="Z3223" s="63">
        <v>8112</v>
      </c>
      <c r="AA3223" s="63" t="s">
        <v>4282</v>
      </c>
      <c r="AB3223" s="63">
        <v>2</v>
      </c>
      <c r="AC3223" s="63" t="s">
        <v>1364</v>
      </c>
      <c r="AD3223" s="63" t="s">
        <v>17423</v>
      </c>
      <c r="AG3223">
        <v>8660445</v>
      </c>
      <c r="AH3223" t="s">
        <v>25455</v>
      </c>
      <c r="AI3223" t="s">
        <v>25456</v>
      </c>
    </row>
    <row r="3224" spans="21:35" x14ac:dyDescent="0.3">
      <c r="U3224" s="63">
        <v>4717</v>
      </c>
      <c r="V3224" s="63">
        <v>1</v>
      </c>
      <c r="W3224" s="63" t="s">
        <v>4295</v>
      </c>
      <c r="X3224" s="63">
        <v>8</v>
      </c>
      <c r="Y3224" s="63" t="s">
        <v>3887</v>
      </c>
      <c r="Z3224" s="63">
        <v>8112</v>
      </c>
      <c r="AA3224" s="63" t="s">
        <v>4282</v>
      </c>
      <c r="AB3224" s="63">
        <v>2</v>
      </c>
      <c r="AC3224" s="63" t="s">
        <v>1364</v>
      </c>
      <c r="AD3224" s="63" t="s">
        <v>17421</v>
      </c>
      <c r="AG3224">
        <v>8671017</v>
      </c>
      <c r="AH3224" t="s">
        <v>26701</v>
      </c>
      <c r="AI3224" t="s">
        <v>26702</v>
      </c>
    </row>
    <row r="3225" spans="21:35" x14ac:dyDescent="0.3">
      <c r="U3225" s="63">
        <v>4719</v>
      </c>
      <c r="V3225" s="63">
        <v>8</v>
      </c>
      <c r="W3225" s="63" t="s">
        <v>4296</v>
      </c>
      <c r="X3225" s="63">
        <v>8</v>
      </c>
      <c r="Y3225" s="63" t="s">
        <v>3887</v>
      </c>
      <c r="Z3225" s="63">
        <v>8112</v>
      </c>
      <c r="AA3225" s="63" t="s">
        <v>4282</v>
      </c>
      <c r="AB3225" s="63">
        <v>2</v>
      </c>
      <c r="AC3225" s="63" t="s">
        <v>1364</v>
      </c>
      <c r="AD3225" s="63" t="s">
        <v>17421</v>
      </c>
      <c r="AG3225" s="63">
        <v>8673329</v>
      </c>
      <c r="AH3225" s="63" t="s">
        <v>27532</v>
      </c>
      <c r="AI3225" s="63" t="s">
        <v>27533</v>
      </c>
    </row>
    <row r="3226" spans="21:35" x14ac:dyDescent="0.3">
      <c r="U3226" s="63">
        <v>4720</v>
      </c>
      <c r="V3226" s="63">
        <v>1</v>
      </c>
      <c r="W3226" s="63" t="s">
        <v>4297</v>
      </c>
      <c r="X3226" s="63">
        <v>8</v>
      </c>
      <c r="Y3226" s="63" t="s">
        <v>3887</v>
      </c>
      <c r="Z3226" s="63">
        <v>8110</v>
      </c>
      <c r="AA3226" s="63" t="s">
        <v>4284</v>
      </c>
      <c r="AB3226" s="63">
        <v>2</v>
      </c>
      <c r="AC3226" s="63" t="s">
        <v>1364</v>
      </c>
      <c r="AD3226" s="63" t="s">
        <v>17421</v>
      </c>
      <c r="AG3226">
        <v>8682015</v>
      </c>
      <c r="AH3226" t="s">
        <v>26357</v>
      </c>
      <c r="AI3226" t="s">
        <v>26358</v>
      </c>
    </row>
    <row r="3227" spans="21:35" x14ac:dyDescent="0.3">
      <c r="U3227" s="63">
        <v>4722</v>
      </c>
      <c r="V3227" s="63">
        <v>8</v>
      </c>
      <c r="W3227" s="63" t="s">
        <v>4298</v>
      </c>
      <c r="X3227" s="63">
        <v>8</v>
      </c>
      <c r="Y3227" s="63" t="s">
        <v>3887</v>
      </c>
      <c r="Z3227" s="63">
        <v>8112</v>
      </c>
      <c r="AA3227" s="63" t="s">
        <v>4282</v>
      </c>
      <c r="AB3227" s="63">
        <v>2</v>
      </c>
      <c r="AC3227" s="63" t="s">
        <v>1364</v>
      </c>
      <c r="AD3227" s="63" t="s">
        <v>17421</v>
      </c>
      <c r="AG3227" s="63">
        <v>8684597</v>
      </c>
      <c r="AH3227" s="63" t="s">
        <v>26717</v>
      </c>
      <c r="AI3227" s="63" t="s">
        <v>26718</v>
      </c>
    </row>
    <row r="3228" spans="21:35" x14ac:dyDescent="0.3">
      <c r="U3228" s="63">
        <v>4723</v>
      </c>
      <c r="V3228" s="63">
        <v>6</v>
      </c>
      <c r="W3228" s="63" t="s">
        <v>4299</v>
      </c>
      <c r="X3228" s="63">
        <v>8</v>
      </c>
      <c r="Y3228" s="63" t="s">
        <v>3887</v>
      </c>
      <c r="Z3228" s="63">
        <v>8110</v>
      </c>
      <c r="AA3228" s="63" t="s">
        <v>4284</v>
      </c>
      <c r="AB3228" s="63">
        <v>2</v>
      </c>
      <c r="AC3228" s="63" t="s">
        <v>1364</v>
      </c>
      <c r="AD3228" s="63" t="s">
        <v>17421</v>
      </c>
      <c r="AG3228" s="72">
        <v>8688489</v>
      </c>
      <c r="AH3228" s="1" t="s">
        <v>24413</v>
      </c>
      <c r="AI3228" s="1" t="s">
        <v>24414</v>
      </c>
    </row>
    <row r="3229" spans="21:35" x14ac:dyDescent="0.3">
      <c r="U3229" s="63">
        <v>4724</v>
      </c>
      <c r="V3229" s="63">
        <v>4</v>
      </c>
      <c r="W3229" s="63" t="s">
        <v>4300</v>
      </c>
      <c r="X3229" s="63">
        <v>8</v>
      </c>
      <c r="Y3229" s="63" t="s">
        <v>3887</v>
      </c>
      <c r="Z3229" s="63">
        <v>8110</v>
      </c>
      <c r="AA3229" s="63" t="s">
        <v>4284</v>
      </c>
      <c r="AB3229" s="63">
        <v>2</v>
      </c>
      <c r="AC3229" s="63" t="s">
        <v>1364</v>
      </c>
      <c r="AD3229" s="63" t="s">
        <v>17421</v>
      </c>
      <c r="AG3229" s="72">
        <v>8698235</v>
      </c>
      <c r="AH3229" s="1" t="s">
        <v>23483</v>
      </c>
      <c r="AI3229" s="1" t="s">
        <v>23484</v>
      </c>
    </row>
    <row r="3230" spans="21:35" x14ac:dyDescent="0.3">
      <c r="U3230" s="63">
        <v>4725</v>
      </c>
      <c r="V3230" s="63">
        <v>2</v>
      </c>
      <c r="W3230" s="63" t="s">
        <v>2475</v>
      </c>
      <c r="X3230" s="63">
        <v>8</v>
      </c>
      <c r="Y3230" s="63" t="s">
        <v>3887</v>
      </c>
      <c r="Z3230" s="63">
        <v>8110</v>
      </c>
      <c r="AA3230" s="63" t="s">
        <v>4284</v>
      </c>
      <c r="AB3230" s="63">
        <v>2</v>
      </c>
      <c r="AC3230" s="63" t="s">
        <v>1364</v>
      </c>
      <c r="AD3230" s="63" t="s">
        <v>17421</v>
      </c>
      <c r="AG3230" s="72">
        <v>8698618</v>
      </c>
      <c r="AH3230" s="1" t="s">
        <v>23875</v>
      </c>
      <c r="AI3230" s="1" t="s">
        <v>23876</v>
      </c>
    </row>
    <row r="3231" spans="21:35" x14ac:dyDescent="0.3">
      <c r="U3231" s="63">
        <v>4726</v>
      </c>
      <c r="V3231" s="63">
        <v>0</v>
      </c>
      <c r="W3231" s="63" t="s">
        <v>4301</v>
      </c>
      <c r="X3231" s="63">
        <v>8</v>
      </c>
      <c r="Y3231" s="63" t="s">
        <v>3887</v>
      </c>
      <c r="Z3231" s="63">
        <v>8110</v>
      </c>
      <c r="AA3231" s="63" t="s">
        <v>4284</v>
      </c>
      <c r="AB3231" s="63">
        <v>2</v>
      </c>
      <c r="AC3231" s="63" t="s">
        <v>1364</v>
      </c>
      <c r="AD3231" s="63" t="s">
        <v>17421</v>
      </c>
      <c r="AG3231">
        <v>8699998</v>
      </c>
      <c r="AH3231" t="s">
        <v>25867</v>
      </c>
      <c r="AI3231" t="s">
        <v>25868</v>
      </c>
    </row>
    <row r="3232" spans="21:35" x14ac:dyDescent="0.3">
      <c r="U3232" s="63">
        <v>4727</v>
      </c>
      <c r="V3232" s="63">
        <v>9</v>
      </c>
      <c r="W3232" s="63" t="s">
        <v>4302</v>
      </c>
      <c r="X3232" s="63">
        <v>8</v>
      </c>
      <c r="Y3232" s="63" t="s">
        <v>3887</v>
      </c>
      <c r="Z3232" s="63">
        <v>8110</v>
      </c>
      <c r="AA3232" s="63" t="s">
        <v>4284</v>
      </c>
      <c r="AB3232" s="63">
        <v>2</v>
      </c>
      <c r="AC3232" s="63" t="s">
        <v>1364</v>
      </c>
      <c r="AD3232" s="63" t="s">
        <v>17421</v>
      </c>
      <c r="AG3232" s="72">
        <v>8700234</v>
      </c>
      <c r="AH3232" s="1" t="s">
        <v>23517</v>
      </c>
      <c r="AI3232" s="1" t="s">
        <v>23518</v>
      </c>
    </row>
    <row r="3233" spans="21:35" x14ac:dyDescent="0.3">
      <c r="U3233" s="63">
        <v>4728</v>
      </c>
      <c r="V3233" s="63">
        <v>7</v>
      </c>
      <c r="W3233" s="63" t="s">
        <v>4303</v>
      </c>
      <c r="X3233" s="63">
        <v>8</v>
      </c>
      <c r="Y3233" s="63" t="s">
        <v>3887</v>
      </c>
      <c r="Z3233" s="63">
        <v>8110</v>
      </c>
      <c r="AA3233" s="63" t="s">
        <v>4284</v>
      </c>
      <c r="AB3233" s="63">
        <v>2</v>
      </c>
      <c r="AC3233" s="63" t="s">
        <v>1364</v>
      </c>
      <c r="AD3233" s="63" t="s">
        <v>17421</v>
      </c>
      <c r="AG3233">
        <v>8700812</v>
      </c>
      <c r="AH3233" t="s">
        <v>25947</v>
      </c>
      <c r="AI3233" t="s">
        <v>25948</v>
      </c>
    </row>
    <row r="3234" spans="21:35" x14ac:dyDescent="0.3">
      <c r="U3234" s="63">
        <v>4729</v>
      </c>
      <c r="V3234" s="63">
        <v>5</v>
      </c>
      <c r="W3234" s="63" t="s">
        <v>17592</v>
      </c>
      <c r="X3234" s="63">
        <v>8</v>
      </c>
      <c r="Y3234" s="63" t="s">
        <v>3887</v>
      </c>
      <c r="Z3234" s="63">
        <v>8112</v>
      </c>
      <c r="AA3234" s="63" t="s">
        <v>4282</v>
      </c>
      <c r="AB3234" s="63">
        <v>2</v>
      </c>
      <c r="AC3234" s="63" t="s">
        <v>1364</v>
      </c>
      <c r="AD3234" s="63" t="s">
        <v>17423</v>
      </c>
      <c r="AG3234" s="72">
        <v>8709752</v>
      </c>
      <c r="AH3234" s="1" t="s">
        <v>22419</v>
      </c>
      <c r="AI3234" s="1" t="s">
        <v>22420</v>
      </c>
    </row>
    <row r="3235" spans="21:35" x14ac:dyDescent="0.3">
      <c r="U3235" s="63">
        <v>4730</v>
      </c>
      <c r="V3235" s="63">
        <v>9</v>
      </c>
      <c r="W3235" s="63" t="s">
        <v>4304</v>
      </c>
      <c r="X3235" s="63">
        <v>8</v>
      </c>
      <c r="Y3235" s="63" t="s">
        <v>3887</v>
      </c>
      <c r="Z3235" s="63">
        <v>8112</v>
      </c>
      <c r="AA3235" s="63" t="s">
        <v>4282</v>
      </c>
      <c r="AB3235" s="63">
        <v>2</v>
      </c>
      <c r="AC3235" s="63" t="s">
        <v>1364</v>
      </c>
      <c r="AD3235" s="63" t="s">
        <v>17421</v>
      </c>
      <c r="AG3235">
        <v>8716865</v>
      </c>
      <c r="AH3235" t="s">
        <v>25815</v>
      </c>
      <c r="AI3235" t="s">
        <v>25816</v>
      </c>
    </row>
    <row r="3236" spans="21:35" x14ac:dyDescent="0.3">
      <c r="U3236" s="63">
        <v>4731</v>
      </c>
      <c r="V3236" s="63">
        <v>7</v>
      </c>
      <c r="W3236" s="63" t="s">
        <v>4305</v>
      </c>
      <c r="X3236" s="63">
        <v>8</v>
      </c>
      <c r="Y3236" s="63" t="s">
        <v>3887</v>
      </c>
      <c r="Z3236" s="63">
        <v>8112</v>
      </c>
      <c r="AA3236" s="63" t="s">
        <v>4282</v>
      </c>
      <c r="AB3236" s="63">
        <v>2</v>
      </c>
      <c r="AC3236" s="63" t="s">
        <v>1364</v>
      </c>
      <c r="AD3236" s="63" t="s">
        <v>17421</v>
      </c>
      <c r="AG3236" s="72">
        <v>8723527</v>
      </c>
      <c r="AH3236" s="1" t="s">
        <v>24649</v>
      </c>
      <c r="AI3236" s="1" t="s">
        <v>24650</v>
      </c>
    </row>
    <row r="3237" spans="21:35" x14ac:dyDescent="0.3">
      <c r="U3237" s="63">
        <v>4732</v>
      </c>
      <c r="V3237" s="63">
        <v>5</v>
      </c>
      <c r="W3237" s="63" t="s">
        <v>4306</v>
      </c>
      <c r="X3237" s="63">
        <v>8</v>
      </c>
      <c r="Y3237" s="63" t="s">
        <v>3887</v>
      </c>
      <c r="Z3237" s="63">
        <v>8110</v>
      </c>
      <c r="AA3237" s="63" t="s">
        <v>4284</v>
      </c>
      <c r="AB3237" s="63">
        <v>2</v>
      </c>
      <c r="AC3237" s="63" t="s">
        <v>1364</v>
      </c>
      <c r="AD3237" s="63" t="s">
        <v>17421</v>
      </c>
      <c r="AG3237">
        <v>8724968</v>
      </c>
      <c r="AH3237" t="s">
        <v>28270</v>
      </c>
      <c r="AI3237" t="s">
        <v>28271</v>
      </c>
    </row>
    <row r="3238" spans="21:35" x14ac:dyDescent="0.3">
      <c r="U3238" s="63">
        <v>4733</v>
      </c>
      <c r="V3238" s="63">
        <v>3</v>
      </c>
      <c r="W3238" s="63" t="s">
        <v>4307</v>
      </c>
      <c r="X3238" s="63">
        <v>8</v>
      </c>
      <c r="Y3238" s="63" t="s">
        <v>3887</v>
      </c>
      <c r="Z3238" s="63">
        <v>8110</v>
      </c>
      <c r="AA3238" s="63" t="s">
        <v>4284</v>
      </c>
      <c r="AB3238" s="63">
        <v>2</v>
      </c>
      <c r="AC3238" s="63" t="s">
        <v>1364</v>
      </c>
      <c r="AD3238" s="63" t="s">
        <v>17421</v>
      </c>
      <c r="AG3238" s="72">
        <v>8728249</v>
      </c>
      <c r="AH3238" s="1" t="s">
        <v>22427</v>
      </c>
      <c r="AI3238" s="1" t="s">
        <v>22428</v>
      </c>
    </row>
    <row r="3239" spans="21:35" x14ac:dyDescent="0.3">
      <c r="U3239" s="63">
        <v>4734</v>
      </c>
      <c r="V3239" s="63">
        <v>1</v>
      </c>
      <c r="W3239" s="63" t="s">
        <v>4308</v>
      </c>
      <c r="X3239" s="63">
        <v>8</v>
      </c>
      <c r="Y3239" s="63" t="s">
        <v>3887</v>
      </c>
      <c r="Z3239" s="63">
        <v>8110</v>
      </c>
      <c r="AA3239" s="63" t="s">
        <v>4284</v>
      </c>
      <c r="AB3239" s="63">
        <v>2</v>
      </c>
      <c r="AC3239" s="63" t="s">
        <v>1364</v>
      </c>
      <c r="AD3239" s="63" t="s">
        <v>17421</v>
      </c>
      <c r="AG3239" s="63">
        <v>8728433</v>
      </c>
      <c r="AH3239" s="63" t="s">
        <v>26421</v>
      </c>
      <c r="AI3239" s="63" t="s">
        <v>26422</v>
      </c>
    </row>
    <row r="3240" spans="21:35" x14ac:dyDescent="0.3">
      <c r="U3240" s="63">
        <v>4736</v>
      </c>
      <c r="V3240" s="63">
        <v>8</v>
      </c>
      <c r="W3240" s="63" t="s">
        <v>4309</v>
      </c>
      <c r="X3240" s="63">
        <v>8</v>
      </c>
      <c r="Y3240" s="63" t="s">
        <v>3887</v>
      </c>
      <c r="Z3240" s="63">
        <v>8110</v>
      </c>
      <c r="AA3240" s="63" t="s">
        <v>4284</v>
      </c>
      <c r="AB3240" s="63">
        <v>2</v>
      </c>
      <c r="AC3240" s="63" t="s">
        <v>1364</v>
      </c>
      <c r="AD3240" s="63" t="s">
        <v>17421</v>
      </c>
      <c r="AG3240" s="72">
        <v>8730775</v>
      </c>
      <c r="AH3240" s="1" t="s">
        <v>22137</v>
      </c>
      <c r="AI3240" s="1" t="s">
        <v>22138</v>
      </c>
    </row>
    <row r="3241" spans="21:35" x14ac:dyDescent="0.3">
      <c r="U3241" s="63">
        <v>4737</v>
      </c>
      <c r="V3241" s="63">
        <v>6</v>
      </c>
      <c r="W3241" s="63" t="s">
        <v>4310</v>
      </c>
      <c r="X3241" s="63">
        <v>8</v>
      </c>
      <c r="Y3241" s="63" t="s">
        <v>3887</v>
      </c>
      <c r="Z3241" s="63">
        <v>8112</v>
      </c>
      <c r="AA3241" s="63" t="s">
        <v>4282</v>
      </c>
      <c r="AB3241" s="63">
        <v>2</v>
      </c>
      <c r="AC3241" s="63" t="s">
        <v>1364</v>
      </c>
      <c r="AD3241" s="63" t="s">
        <v>17421</v>
      </c>
      <c r="AG3241" s="72">
        <v>8737787</v>
      </c>
      <c r="AH3241" s="1" t="s">
        <v>24505</v>
      </c>
      <c r="AI3241" s="1" t="s">
        <v>24506</v>
      </c>
    </row>
    <row r="3242" spans="21:35" x14ac:dyDescent="0.3">
      <c r="U3242" s="63">
        <v>4740</v>
      </c>
      <c r="V3242" s="63">
        <v>6</v>
      </c>
      <c r="W3242" s="63" t="s">
        <v>4311</v>
      </c>
      <c r="X3242" s="63">
        <v>8</v>
      </c>
      <c r="Y3242" s="63" t="s">
        <v>3887</v>
      </c>
      <c r="Z3242" s="63">
        <v>8112</v>
      </c>
      <c r="AA3242" s="63" t="s">
        <v>4282</v>
      </c>
      <c r="AB3242" s="63">
        <v>2</v>
      </c>
      <c r="AC3242" s="63" t="s">
        <v>1364</v>
      </c>
      <c r="AD3242" s="63" t="s">
        <v>17421</v>
      </c>
      <c r="AG3242">
        <v>8740225</v>
      </c>
      <c r="AH3242" t="s">
        <v>25595</v>
      </c>
      <c r="AI3242" t="s">
        <v>25596</v>
      </c>
    </row>
    <row r="3243" spans="21:35" x14ac:dyDescent="0.3">
      <c r="U3243" s="63">
        <v>4741</v>
      </c>
      <c r="V3243" s="63">
        <v>4</v>
      </c>
      <c r="W3243" s="63" t="s">
        <v>4312</v>
      </c>
      <c r="X3243" s="63">
        <v>8</v>
      </c>
      <c r="Y3243" s="63" t="s">
        <v>3887</v>
      </c>
      <c r="Z3243" s="63">
        <v>8110</v>
      </c>
      <c r="AA3243" s="63" t="s">
        <v>4284</v>
      </c>
      <c r="AB3243" s="63">
        <v>2</v>
      </c>
      <c r="AC3243" s="63" t="s">
        <v>1364</v>
      </c>
      <c r="AD3243" s="63" t="s">
        <v>17421</v>
      </c>
      <c r="AG3243">
        <v>8748237</v>
      </c>
      <c r="AH3243" t="s">
        <v>27712</v>
      </c>
      <c r="AI3243" t="s">
        <v>27713</v>
      </c>
    </row>
    <row r="3244" spans="21:35" x14ac:dyDescent="0.3">
      <c r="U3244" s="63">
        <v>4742</v>
      </c>
      <c r="V3244" s="63">
        <v>2</v>
      </c>
      <c r="W3244" s="63" t="s">
        <v>4313</v>
      </c>
      <c r="X3244" s="63">
        <v>8</v>
      </c>
      <c r="Y3244" s="63" t="s">
        <v>3887</v>
      </c>
      <c r="Z3244" s="63">
        <v>8110</v>
      </c>
      <c r="AA3244" s="63" t="s">
        <v>4284</v>
      </c>
      <c r="AB3244" s="63">
        <v>2</v>
      </c>
      <c r="AC3244" s="63" t="s">
        <v>1364</v>
      </c>
      <c r="AD3244" s="63" t="s">
        <v>17421</v>
      </c>
      <c r="AG3244">
        <v>8752342</v>
      </c>
      <c r="AH3244" t="s">
        <v>26559</v>
      </c>
      <c r="AI3244" t="s">
        <v>26560</v>
      </c>
    </row>
    <row r="3245" spans="21:35" x14ac:dyDescent="0.3">
      <c r="U3245" s="63">
        <v>4744</v>
      </c>
      <c r="V3245" s="63">
        <v>9</v>
      </c>
      <c r="W3245" s="63" t="s">
        <v>4314</v>
      </c>
      <c r="X3245" s="63">
        <v>8</v>
      </c>
      <c r="Y3245" s="63" t="s">
        <v>3887</v>
      </c>
      <c r="Z3245" s="63">
        <v>8110</v>
      </c>
      <c r="AA3245" s="63" t="s">
        <v>4284</v>
      </c>
      <c r="AB3245" s="63">
        <v>2</v>
      </c>
      <c r="AC3245" s="63" t="s">
        <v>1364</v>
      </c>
      <c r="AD3245" s="63" t="s">
        <v>17421</v>
      </c>
      <c r="AG3245" s="72">
        <v>8757913</v>
      </c>
      <c r="AH3245" s="1" t="s">
        <v>24515</v>
      </c>
      <c r="AI3245" s="1" t="s">
        <v>24516</v>
      </c>
    </row>
    <row r="3246" spans="21:35" x14ac:dyDescent="0.3">
      <c r="U3246" s="63">
        <v>4746</v>
      </c>
      <c r="V3246" s="63">
        <v>5</v>
      </c>
      <c r="W3246" s="63" t="s">
        <v>4315</v>
      </c>
      <c r="X3246" s="63">
        <v>8</v>
      </c>
      <c r="Y3246" s="63" t="s">
        <v>3887</v>
      </c>
      <c r="Z3246" s="63">
        <v>8110</v>
      </c>
      <c r="AA3246" s="63" t="s">
        <v>4284</v>
      </c>
      <c r="AB3246" s="63">
        <v>2</v>
      </c>
      <c r="AC3246" s="63" t="s">
        <v>1364</v>
      </c>
      <c r="AD3246" s="63" t="s">
        <v>17421</v>
      </c>
      <c r="AG3246" s="63">
        <v>8759080</v>
      </c>
      <c r="AH3246" s="63" t="s">
        <v>27574</v>
      </c>
      <c r="AI3246" s="63" t="s">
        <v>27575</v>
      </c>
    </row>
    <row r="3247" spans="21:35" x14ac:dyDescent="0.3">
      <c r="U3247" s="63">
        <v>4747</v>
      </c>
      <c r="V3247" s="63">
        <v>3</v>
      </c>
      <c r="W3247" s="63" t="s">
        <v>4316</v>
      </c>
      <c r="X3247" s="63">
        <v>8</v>
      </c>
      <c r="Y3247" s="63" t="s">
        <v>3887</v>
      </c>
      <c r="Z3247" s="63">
        <v>8110</v>
      </c>
      <c r="AA3247" s="63" t="s">
        <v>4284</v>
      </c>
      <c r="AB3247" s="63">
        <v>2</v>
      </c>
      <c r="AC3247" s="63" t="s">
        <v>1364</v>
      </c>
      <c r="AD3247" s="63" t="s">
        <v>17421</v>
      </c>
      <c r="AG3247" s="72">
        <v>8759095</v>
      </c>
      <c r="AH3247" s="1" t="s">
        <v>22571</v>
      </c>
      <c r="AI3247" s="1" t="s">
        <v>22572</v>
      </c>
    </row>
    <row r="3248" spans="21:35" x14ac:dyDescent="0.3">
      <c r="U3248" s="63">
        <v>4748</v>
      </c>
      <c r="V3248" s="63">
        <v>1</v>
      </c>
      <c r="W3248" s="63" t="s">
        <v>4317</v>
      </c>
      <c r="X3248" s="63">
        <v>8</v>
      </c>
      <c r="Y3248" s="63" t="s">
        <v>3887</v>
      </c>
      <c r="Z3248" s="63">
        <v>8110</v>
      </c>
      <c r="AA3248" s="63" t="s">
        <v>4284</v>
      </c>
      <c r="AB3248" s="63">
        <v>2</v>
      </c>
      <c r="AC3248" s="63" t="s">
        <v>1364</v>
      </c>
      <c r="AD3248" s="63" t="s">
        <v>17421</v>
      </c>
      <c r="AG3248" s="63">
        <v>8759499</v>
      </c>
      <c r="AH3248" s="63" t="s">
        <v>27944</v>
      </c>
      <c r="AI3248" s="63" t="s">
        <v>27945</v>
      </c>
    </row>
    <row r="3249" spans="21:35" x14ac:dyDescent="0.3">
      <c r="U3249" s="63">
        <v>4750</v>
      </c>
      <c r="V3249" s="63">
        <v>3</v>
      </c>
      <c r="W3249" s="63" t="s">
        <v>4318</v>
      </c>
      <c r="X3249" s="63">
        <v>8</v>
      </c>
      <c r="Y3249" s="63" t="s">
        <v>3887</v>
      </c>
      <c r="Z3249" s="63">
        <v>8110</v>
      </c>
      <c r="AA3249" s="63" t="s">
        <v>4284</v>
      </c>
      <c r="AB3249" s="63">
        <v>2</v>
      </c>
      <c r="AC3249" s="63" t="s">
        <v>1364</v>
      </c>
      <c r="AD3249" s="63" t="s">
        <v>17421</v>
      </c>
      <c r="AG3249" s="72">
        <v>8766508</v>
      </c>
      <c r="AH3249" s="1" t="s">
        <v>24623</v>
      </c>
      <c r="AI3249" s="1" t="s">
        <v>24624</v>
      </c>
    </row>
    <row r="3250" spans="21:35" x14ac:dyDescent="0.3">
      <c r="U3250" s="63">
        <v>4751</v>
      </c>
      <c r="V3250" s="63">
        <v>1</v>
      </c>
      <c r="W3250" s="63" t="s">
        <v>4319</v>
      </c>
      <c r="X3250" s="63">
        <v>8</v>
      </c>
      <c r="Y3250" s="63" t="s">
        <v>3887</v>
      </c>
      <c r="Z3250" s="63">
        <v>8110</v>
      </c>
      <c r="AA3250" s="63" t="s">
        <v>4284</v>
      </c>
      <c r="AB3250" s="63">
        <v>2</v>
      </c>
      <c r="AC3250" s="63" t="s">
        <v>1364</v>
      </c>
      <c r="AD3250" s="63" t="s">
        <v>17421</v>
      </c>
      <c r="AG3250" s="63">
        <v>8773610</v>
      </c>
      <c r="AH3250" s="63" t="s">
        <v>26363</v>
      </c>
      <c r="AI3250" s="63" t="s">
        <v>26364</v>
      </c>
    </row>
    <row r="3251" spans="21:35" x14ac:dyDescent="0.3">
      <c r="U3251" s="63">
        <v>4753</v>
      </c>
      <c r="V3251" s="63">
        <v>8</v>
      </c>
      <c r="W3251" s="63" t="s">
        <v>4320</v>
      </c>
      <c r="X3251" s="63">
        <v>8</v>
      </c>
      <c r="Y3251" s="63" t="s">
        <v>3887</v>
      </c>
      <c r="Z3251" s="63">
        <v>8110</v>
      </c>
      <c r="AA3251" s="63" t="s">
        <v>4284</v>
      </c>
      <c r="AB3251" s="63">
        <v>2</v>
      </c>
      <c r="AC3251" s="63" t="s">
        <v>1364</v>
      </c>
      <c r="AD3251" s="63" t="s">
        <v>17421</v>
      </c>
      <c r="AG3251" s="72">
        <v>8779250</v>
      </c>
      <c r="AH3251" s="1" t="s">
        <v>22705</v>
      </c>
      <c r="AI3251" s="1" t="s">
        <v>22706</v>
      </c>
    </row>
    <row r="3252" spans="21:35" x14ac:dyDescent="0.3">
      <c r="U3252" s="63">
        <v>4754</v>
      </c>
      <c r="V3252" s="63">
        <v>6</v>
      </c>
      <c r="W3252" s="63" t="s">
        <v>4321</v>
      </c>
      <c r="X3252" s="63">
        <v>8</v>
      </c>
      <c r="Y3252" s="63" t="s">
        <v>3887</v>
      </c>
      <c r="Z3252" s="63">
        <v>8110</v>
      </c>
      <c r="AA3252" s="63" t="s">
        <v>4284</v>
      </c>
      <c r="AB3252" s="63">
        <v>2</v>
      </c>
      <c r="AC3252" s="63" t="s">
        <v>1364</v>
      </c>
      <c r="AD3252" s="63" t="s">
        <v>17421</v>
      </c>
      <c r="AG3252" s="63">
        <v>8782914</v>
      </c>
      <c r="AH3252" s="63" t="s">
        <v>25219</v>
      </c>
      <c r="AI3252" s="63" t="s">
        <v>25220</v>
      </c>
    </row>
    <row r="3253" spans="21:35" x14ac:dyDescent="0.3">
      <c r="U3253" s="63">
        <v>4756</v>
      </c>
      <c r="V3253" s="63">
        <v>2</v>
      </c>
      <c r="W3253" s="63" t="s">
        <v>17593</v>
      </c>
      <c r="X3253" s="63">
        <v>8</v>
      </c>
      <c r="Y3253" s="63" t="s">
        <v>3887</v>
      </c>
      <c r="Z3253" s="63">
        <v>8112</v>
      </c>
      <c r="AA3253" s="63" t="s">
        <v>4282</v>
      </c>
      <c r="AB3253" s="63">
        <v>2</v>
      </c>
      <c r="AC3253" s="63" t="s">
        <v>1364</v>
      </c>
      <c r="AD3253" s="63" t="s">
        <v>17423</v>
      </c>
      <c r="AG3253" s="72">
        <v>8784777</v>
      </c>
      <c r="AH3253" s="1" t="s">
        <v>22401</v>
      </c>
      <c r="AI3253" s="1" t="s">
        <v>22402</v>
      </c>
    </row>
    <row r="3254" spans="21:35" x14ac:dyDescent="0.3">
      <c r="U3254" s="63">
        <v>4757</v>
      </c>
      <c r="V3254" s="63">
        <v>0</v>
      </c>
      <c r="W3254" s="63" t="s">
        <v>17594</v>
      </c>
      <c r="X3254" s="63">
        <v>8</v>
      </c>
      <c r="Y3254" s="63" t="s">
        <v>3887</v>
      </c>
      <c r="Z3254" s="63">
        <v>8112</v>
      </c>
      <c r="AA3254" s="63" t="s">
        <v>4282</v>
      </c>
      <c r="AB3254" s="63">
        <v>2</v>
      </c>
      <c r="AC3254" s="63" t="s">
        <v>1364</v>
      </c>
      <c r="AD3254" s="63" t="s">
        <v>17423</v>
      </c>
      <c r="AG3254" s="63">
        <v>8790030</v>
      </c>
      <c r="AH3254" s="63" t="s">
        <v>25057</v>
      </c>
      <c r="AI3254" s="63" t="s">
        <v>25058</v>
      </c>
    </row>
    <row r="3255" spans="21:35" x14ac:dyDescent="0.3">
      <c r="U3255" s="63">
        <v>4758</v>
      </c>
      <c r="V3255" s="63">
        <v>9</v>
      </c>
      <c r="W3255" s="63" t="s">
        <v>4322</v>
      </c>
      <c r="X3255" s="63">
        <v>8</v>
      </c>
      <c r="Y3255" s="63" t="s">
        <v>3887</v>
      </c>
      <c r="Z3255" s="63">
        <v>8110</v>
      </c>
      <c r="AA3255" s="63" t="s">
        <v>4284</v>
      </c>
      <c r="AB3255" s="63">
        <v>3</v>
      </c>
      <c r="AC3255" s="63" t="s">
        <v>1288</v>
      </c>
      <c r="AD3255" s="63" t="s">
        <v>17421</v>
      </c>
      <c r="AG3255">
        <v>8790043</v>
      </c>
      <c r="AH3255" t="s">
        <v>26353</v>
      </c>
      <c r="AI3255" t="s">
        <v>26354</v>
      </c>
    </row>
    <row r="3256" spans="21:35" x14ac:dyDescent="0.3">
      <c r="U3256" s="63">
        <v>4760</v>
      </c>
      <c r="V3256" s="63">
        <v>0</v>
      </c>
      <c r="W3256" s="63" t="s">
        <v>1729</v>
      </c>
      <c r="X3256" s="63">
        <v>8</v>
      </c>
      <c r="Y3256" s="63" t="s">
        <v>3887</v>
      </c>
      <c r="Z3256" s="63">
        <v>8112</v>
      </c>
      <c r="AA3256" s="63" t="s">
        <v>4282</v>
      </c>
      <c r="AB3256" s="63">
        <v>3</v>
      </c>
      <c r="AC3256" s="63" t="s">
        <v>1288</v>
      </c>
      <c r="AD3256" s="63" t="s">
        <v>17421</v>
      </c>
      <c r="AG3256" s="72">
        <v>8790309</v>
      </c>
      <c r="AH3256" s="1" t="s">
        <v>21961</v>
      </c>
      <c r="AI3256" s="1" t="s">
        <v>21962</v>
      </c>
    </row>
    <row r="3257" spans="21:35" x14ac:dyDescent="0.3">
      <c r="U3257" s="63">
        <v>4762</v>
      </c>
      <c r="V3257" s="63">
        <v>7</v>
      </c>
      <c r="W3257" s="63" t="s">
        <v>4323</v>
      </c>
      <c r="X3257" s="63">
        <v>8</v>
      </c>
      <c r="Y3257" s="63" t="s">
        <v>3887</v>
      </c>
      <c r="Z3257" s="63">
        <v>8110</v>
      </c>
      <c r="AA3257" s="63" t="s">
        <v>4284</v>
      </c>
      <c r="AB3257" s="63">
        <v>3</v>
      </c>
      <c r="AC3257" s="63" t="s">
        <v>1288</v>
      </c>
      <c r="AD3257" s="63" t="s">
        <v>17421</v>
      </c>
      <c r="AG3257" s="72">
        <v>8790915</v>
      </c>
      <c r="AH3257" s="1" t="s">
        <v>23803</v>
      </c>
      <c r="AI3257" s="1" t="s">
        <v>23804</v>
      </c>
    </row>
    <row r="3258" spans="21:35" x14ac:dyDescent="0.3">
      <c r="U3258" s="63">
        <v>4767</v>
      </c>
      <c r="V3258" s="63">
        <v>8</v>
      </c>
      <c r="W3258" s="63" t="s">
        <v>4324</v>
      </c>
      <c r="X3258" s="63">
        <v>8</v>
      </c>
      <c r="Y3258" s="63" t="s">
        <v>3887</v>
      </c>
      <c r="Z3258" s="63">
        <v>8112</v>
      </c>
      <c r="AA3258" s="63" t="s">
        <v>4282</v>
      </c>
      <c r="AB3258" s="63">
        <v>3</v>
      </c>
      <c r="AC3258" s="63" t="s">
        <v>1288</v>
      </c>
      <c r="AD3258" s="63" t="s">
        <v>17421</v>
      </c>
      <c r="AG3258" s="72">
        <v>8791502</v>
      </c>
      <c r="AH3258" s="1" t="s">
        <v>21717</v>
      </c>
      <c r="AI3258" s="1" t="s">
        <v>21718</v>
      </c>
    </row>
    <row r="3259" spans="21:35" x14ac:dyDescent="0.3">
      <c r="U3259" s="63">
        <v>4768</v>
      </c>
      <c r="V3259" s="63">
        <v>6</v>
      </c>
      <c r="W3259" s="63" t="s">
        <v>4325</v>
      </c>
      <c r="X3259" s="63">
        <v>8</v>
      </c>
      <c r="Y3259" s="63" t="s">
        <v>3887</v>
      </c>
      <c r="Z3259" s="63">
        <v>8112</v>
      </c>
      <c r="AA3259" s="63" t="s">
        <v>4282</v>
      </c>
      <c r="AB3259" s="63">
        <v>3</v>
      </c>
      <c r="AC3259" s="63" t="s">
        <v>1288</v>
      </c>
      <c r="AD3259" s="63" t="s">
        <v>17421</v>
      </c>
      <c r="AG3259" s="72">
        <v>8800818</v>
      </c>
      <c r="AH3259" s="1" t="s">
        <v>24201</v>
      </c>
      <c r="AI3259" s="1" t="s">
        <v>24202</v>
      </c>
    </row>
    <row r="3260" spans="21:35" x14ac:dyDescent="0.3">
      <c r="U3260" s="63">
        <v>4772</v>
      </c>
      <c r="V3260" s="63">
        <v>4</v>
      </c>
      <c r="W3260" s="63" t="s">
        <v>4326</v>
      </c>
      <c r="X3260" s="63">
        <v>8</v>
      </c>
      <c r="Y3260" s="63" t="s">
        <v>3887</v>
      </c>
      <c r="Z3260" s="63">
        <v>8112</v>
      </c>
      <c r="AA3260" s="63" t="s">
        <v>4282</v>
      </c>
      <c r="AB3260" s="63">
        <v>3</v>
      </c>
      <c r="AC3260" s="63" t="s">
        <v>1288</v>
      </c>
      <c r="AD3260" s="63" t="s">
        <v>17421</v>
      </c>
      <c r="AG3260">
        <v>8803288</v>
      </c>
      <c r="AH3260" t="s">
        <v>25693</v>
      </c>
      <c r="AI3260" t="s">
        <v>25694</v>
      </c>
    </row>
    <row r="3261" spans="21:35" x14ac:dyDescent="0.3">
      <c r="U3261" s="63">
        <v>4774</v>
      </c>
      <c r="V3261" s="63">
        <v>0</v>
      </c>
      <c r="W3261" s="63" t="s">
        <v>4327</v>
      </c>
      <c r="X3261" s="63">
        <v>8</v>
      </c>
      <c r="Y3261" s="63" t="s">
        <v>3887</v>
      </c>
      <c r="Z3261" s="63">
        <v>8112</v>
      </c>
      <c r="AA3261" s="63" t="s">
        <v>4282</v>
      </c>
      <c r="AB3261" s="63">
        <v>3</v>
      </c>
      <c r="AC3261" s="63" t="s">
        <v>1288</v>
      </c>
      <c r="AD3261" s="63" t="s">
        <v>17421</v>
      </c>
      <c r="AG3261">
        <v>8814208</v>
      </c>
      <c r="AH3261" t="s">
        <v>26083</v>
      </c>
      <c r="AI3261" t="s">
        <v>26084</v>
      </c>
    </row>
    <row r="3262" spans="21:35" x14ac:dyDescent="0.3">
      <c r="U3262" s="63">
        <v>4776</v>
      </c>
      <c r="V3262" s="63">
        <v>7</v>
      </c>
      <c r="W3262" s="63" t="s">
        <v>4328</v>
      </c>
      <c r="X3262" s="63">
        <v>8</v>
      </c>
      <c r="Y3262" s="63" t="s">
        <v>3887</v>
      </c>
      <c r="Z3262" s="63">
        <v>8110</v>
      </c>
      <c r="AA3262" s="63" t="s">
        <v>4284</v>
      </c>
      <c r="AB3262" s="63">
        <v>3</v>
      </c>
      <c r="AC3262" s="63" t="s">
        <v>1288</v>
      </c>
      <c r="AD3262" s="63" t="s">
        <v>17421</v>
      </c>
      <c r="AG3262">
        <v>8820928</v>
      </c>
      <c r="AH3262" t="s">
        <v>26315</v>
      </c>
      <c r="AI3262" t="s">
        <v>26316</v>
      </c>
    </row>
    <row r="3263" spans="21:35" x14ac:dyDescent="0.3">
      <c r="U3263" s="63">
        <v>4777</v>
      </c>
      <c r="V3263" s="63">
        <v>5</v>
      </c>
      <c r="W3263" s="63" t="s">
        <v>4329</v>
      </c>
      <c r="X3263" s="63">
        <v>8</v>
      </c>
      <c r="Y3263" s="63" t="s">
        <v>3887</v>
      </c>
      <c r="Z3263" s="63">
        <v>8110</v>
      </c>
      <c r="AA3263" s="63" t="s">
        <v>4284</v>
      </c>
      <c r="AB3263" s="63">
        <v>3</v>
      </c>
      <c r="AC3263" s="63" t="s">
        <v>1288</v>
      </c>
      <c r="AD3263" s="63" t="s">
        <v>17421</v>
      </c>
      <c r="AG3263" s="63">
        <v>8834563</v>
      </c>
      <c r="AH3263" s="63" t="s">
        <v>25233</v>
      </c>
      <c r="AI3263" s="63" t="s">
        <v>25234</v>
      </c>
    </row>
    <row r="3264" spans="21:35" x14ac:dyDescent="0.3">
      <c r="U3264" s="63">
        <v>4778</v>
      </c>
      <c r="V3264" s="63">
        <v>3</v>
      </c>
      <c r="W3264" s="63" t="s">
        <v>4330</v>
      </c>
      <c r="X3264" s="63">
        <v>8</v>
      </c>
      <c r="Y3264" s="63" t="s">
        <v>3887</v>
      </c>
      <c r="Z3264" s="63">
        <v>8110</v>
      </c>
      <c r="AA3264" s="63" t="s">
        <v>4284</v>
      </c>
      <c r="AB3264" s="63">
        <v>3</v>
      </c>
      <c r="AC3264" s="63" t="s">
        <v>1288</v>
      </c>
      <c r="AD3264" s="63" t="s">
        <v>17421</v>
      </c>
      <c r="AG3264" s="72">
        <v>8855772</v>
      </c>
      <c r="AH3264" s="1" t="s">
        <v>22843</v>
      </c>
      <c r="AI3264" s="1" t="s">
        <v>22844</v>
      </c>
    </row>
    <row r="3265" spans="21:35" x14ac:dyDescent="0.3">
      <c r="U3265" s="63">
        <v>4779</v>
      </c>
      <c r="V3265" s="63">
        <v>1</v>
      </c>
      <c r="W3265" s="63" t="s">
        <v>4331</v>
      </c>
      <c r="X3265" s="63">
        <v>8</v>
      </c>
      <c r="Y3265" s="63" t="s">
        <v>3887</v>
      </c>
      <c r="Z3265" s="63">
        <v>8110</v>
      </c>
      <c r="AA3265" s="63" t="s">
        <v>4284</v>
      </c>
      <c r="AB3265" s="63">
        <v>3</v>
      </c>
      <c r="AC3265" s="63" t="s">
        <v>1288</v>
      </c>
      <c r="AD3265" s="63" t="s">
        <v>17421</v>
      </c>
      <c r="AG3265" s="72">
        <v>8863069</v>
      </c>
      <c r="AH3265" s="1" t="s">
        <v>23169</v>
      </c>
      <c r="AI3265" s="1" t="s">
        <v>23170</v>
      </c>
    </row>
    <row r="3266" spans="21:35" x14ac:dyDescent="0.3">
      <c r="U3266" s="63">
        <v>4781</v>
      </c>
      <c r="V3266" s="63">
        <v>3</v>
      </c>
      <c r="W3266" s="63" t="s">
        <v>4332</v>
      </c>
      <c r="X3266" s="63">
        <v>8</v>
      </c>
      <c r="Y3266" s="63" t="s">
        <v>3887</v>
      </c>
      <c r="Z3266" s="63">
        <v>8110</v>
      </c>
      <c r="AA3266" s="63" t="s">
        <v>4284</v>
      </c>
      <c r="AB3266" s="63">
        <v>3</v>
      </c>
      <c r="AC3266" s="63" t="s">
        <v>1288</v>
      </c>
      <c r="AD3266" s="63" t="s">
        <v>17421</v>
      </c>
      <c r="AG3266">
        <v>8868418</v>
      </c>
      <c r="AH3266" t="s">
        <v>26623</v>
      </c>
      <c r="AI3266" t="s">
        <v>26624</v>
      </c>
    </row>
    <row r="3267" spans="21:35" x14ac:dyDescent="0.3">
      <c r="U3267" s="63">
        <v>4782</v>
      </c>
      <c r="V3267" s="63">
        <v>1</v>
      </c>
      <c r="W3267" s="63" t="s">
        <v>4333</v>
      </c>
      <c r="X3267" s="63">
        <v>8</v>
      </c>
      <c r="Y3267" s="63" t="s">
        <v>3887</v>
      </c>
      <c r="Z3267" s="63">
        <v>8112</v>
      </c>
      <c r="AA3267" s="63" t="s">
        <v>4282</v>
      </c>
      <c r="AB3267" s="63">
        <v>3</v>
      </c>
      <c r="AC3267" s="63" t="s">
        <v>1288</v>
      </c>
      <c r="AD3267" s="63" t="s">
        <v>17421</v>
      </c>
      <c r="AG3267" s="72">
        <v>8873858</v>
      </c>
      <c r="AH3267" s="1" t="s">
        <v>23993</v>
      </c>
      <c r="AI3267" s="1" t="s">
        <v>23994</v>
      </c>
    </row>
    <row r="3268" spans="21:35" x14ac:dyDescent="0.3">
      <c r="U3268" s="63">
        <v>4785</v>
      </c>
      <c r="V3268" s="63">
        <v>6</v>
      </c>
      <c r="W3268" s="63" t="s">
        <v>4334</v>
      </c>
      <c r="X3268" s="63">
        <v>8</v>
      </c>
      <c r="Y3268" s="63" t="s">
        <v>3887</v>
      </c>
      <c r="Z3268" s="63">
        <v>8110</v>
      </c>
      <c r="AA3268" s="63" t="s">
        <v>4284</v>
      </c>
      <c r="AB3268" s="63">
        <v>3</v>
      </c>
      <c r="AC3268" s="63" t="s">
        <v>1288</v>
      </c>
      <c r="AD3268" s="63" t="s">
        <v>17421</v>
      </c>
      <c r="AG3268">
        <v>8876062</v>
      </c>
      <c r="AH3268" t="s">
        <v>27081</v>
      </c>
      <c r="AI3268" t="s">
        <v>27082</v>
      </c>
    </row>
    <row r="3269" spans="21:35" x14ac:dyDescent="0.3">
      <c r="U3269" s="63">
        <v>4786</v>
      </c>
      <c r="V3269" s="63">
        <v>4</v>
      </c>
      <c r="W3269" s="63" t="s">
        <v>4335</v>
      </c>
      <c r="X3269" s="63">
        <v>8</v>
      </c>
      <c r="Y3269" s="63" t="s">
        <v>3887</v>
      </c>
      <c r="Z3269" s="63">
        <v>8112</v>
      </c>
      <c r="AA3269" s="63" t="s">
        <v>4282</v>
      </c>
      <c r="AB3269" s="63">
        <v>3</v>
      </c>
      <c r="AC3269" s="63" t="s">
        <v>1288</v>
      </c>
      <c r="AD3269" s="63" t="s">
        <v>17421</v>
      </c>
      <c r="AG3269" s="63">
        <v>8900732</v>
      </c>
      <c r="AH3269" s="63" t="s">
        <v>28018</v>
      </c>
      <c r="AI3269" s="63" t="s">
        <v>28019</v>
      </c>
    </row>
    <row r="3270" spans="21:35" x14ac:dyDescent="0.3">
      <c r="U3270" s="63">
        <v>4790</v>
      </c>
      <c r="V3270" s="63">
        <v>2</v>
      </c>
      <c r="W3270" s="63" t="s">
        <v>4336</v>
      </c>
      <c r="X3270" s="63">
        <v>8</v>
      </c>
      <c r="Y3270" s="63" t="s">
        <v>3887</v>
      </c>
      <c r="Z3270" s="63">
        <v>8112</v>
      </c>
      <c r="AA3270" s="63" t="s">
        <v>4282</v>
      </c>
      <c r="AB3270" s="63">
        <v>3</v>
      </c>
      <c r="AC3270" s="63" t="s">
        <v>1288</v>
      </c>
      <c r="AD3270" s="63" t="s">
        <v>17421</v>
      </c>
      <c r="AG3270" s="72">
        <v>8917804</v>
      </c>
      <c r="AH3270" s="1" t="s">
        <v>22629</v>
      </c>
      <c r="AI3270" s="1" t="s">
        <v>22630</v>
      </c>
    </row>
    <row r="3271" spans="21:35" x14ac:dyDescent="0.3">
      <c r="U3271" s="63">
        <v>4791</v>
      </c>
      <c r="V3271" s="63">
        <v>0</v>
      </c>
      <c r="W3271" s="63" t="s">
        <v>4337</v>
      </c>
      <c r="X3271" s="63">
        <v>8</v>
      </c>
      <c r="Y3271" s="63" t="s">
        <v>3887</v>
      </c>
      <c r="Z3271" s="63">
        <v>8112</v>
      </c>
      <c r="AA3271" s="63" t="s">
        <v>4282</v>
      </c>
      <c r="AB3271" s="63">
        <v>3</v>
      </c>
      <c r="AC3271" s="63" t="s">
        <v>1288</v>
      </c>
      <c r="AD3271" s="63" t="s">
        <v>17421</v>
      </c>
      <c r="AG3271" s="72">
        <v>8920108</v>
      </c>
      <c r="AH3271" s="1" t="s">
        <v>22159</v>
      </c>
      <c r="AI3271" s="1" t="s">
        <v>22160</v>
      </c>
    </row>
    <row r="3272" spans="21:35" x14ac:dyDescent="0.3">
      <c r="U3272" s="63">
        <v>4792</v>
      </c>
      <c r="V3272" s="63">
        <v>9</v>
      </c>
      <c r="W3272" s="63" t="s">
        <v>1707</v>
      </c>
      <c r="X3272" s="63">
        <v>8</v>
      </c>
      <c r="Y3272" s="63" t="s">
        <v>3887</v>
      </c>
      <c r="Z3272" s="63">
        <v>8110</v>
      </c>
      <c r="AA3272" s="63" t="s">
        <v>4284</v>
      </c>
      <c r="AB3272" s="63">
        <v>3</v>
      </c>
      <c r="AC3272" s="63" t="s">
        <v>1288</v>
      </c>
      <c r="AD3272" s="63" t="s">
        <v>17421</v>
      </c>
      <c r="AG3272" s="72">
        <v>8940185</v>
      </c>
      <c r="AH3272" s="1" t="s">
        <v>22197</v>
      </c>
      <c r="AI3272" s="1" t="s">
        <v>22198</v>
      </c>
    </row>
    <row r="3273" spans="21:35" x14ac:dyDescent="0.3">
      <c r="U3273" s="63">
        <v>4796</v>
      </c>
      <c r="V3273" s="63">
        <v>1</v>
      </c>
      <c r="W3273" s="63" t="s">
        <v>4290</v>
      </c>
      <c r="X3273" s="63">
        <v>8</v>
      </c>
      <c r="Y3273" s="63" t="s">
        <v>3887</v>
      </c>
      <c r="Z3273" s="63">
        <v>8110</v>
      </c>
      <c r="AA3273" s="63" t="s">
        <v>4284</v>
      </c>
      <c r="AB3273" s="63">
        <v>4</v>
      </c>
      <c r="AC3273" s="63" t="s">
        <v>1291</v>
      </c>
      <c r="AD3273" s="63" t="s">
        <v>17421</v>
      </c>
      <c r="AG3273">
        <v>8941933</v>
      </c>
      <c r="AH3273" t="s">
        <v>25929</v>
      </c>
      <c r="AI3273" t="s">
        <v>25930</v>
      </c>
    </row>
    <row r="3274" spans="21:35" x14ac:dyDescent="0.3">
      <c r="U3274" s="63">
        <v>4798</v>
      </c>
      <c r="V3274" s="63">
        <v>8</v>
      </c>
      <c r="W3274" s="63" t="s">
        <v>4338</v>
      </c>
      <c r="X3274" s="63">
        <v>8</v>
      </c>
      <c r="Y3274" s="63" t="s">
        <v>3887</v>
      </c>
      <c r="Z3274" s="63">
        <v>8112</v>
      </c>
      <c r="AA3274" s="63" t="s">
        <v>4282</v>
      </c>
      <c r="AB3274" s="63">
        <v>4</v>
      </c>
      <c r="AC3274" s="63" t="s">
        <v>1291</v>
      </c>
      <c r="AD3274" s="63" t="s">
        <v>17421</v>
      </c>
      <c r="AG3274" s="72">
        <v>8958843</v>
      </c>
      <c r="AH3274" s="1" t="s">
        <v>23463</v>
      </c>
      <c r="AI3274" s="1" t="s">
        <v>23464</v>
      </c>
    </row>
    <row r="3275" spans="21:35" x14ac:dyDescent="0.3">
      <c r="U3275" s="63">
        <v>4803</v>
      </c>
      <c r="V3275" s="63">
        <v>8</v>
      </c>
      <c r="W3275" s="63" t="s">
        <v>4339</v>
      </c>
      <c r="X3275" s="63">
        <v>8</v>
      </c>
      <c r="Y3275" s="63" t="s">
        <v>3887</v>
      </c>
      <c r="Z3275" s="63">
        <v>8107</v>
      </c>
      <c r="AA3275" s="63" t="s">
        <v>4340</v>
      </c>
      <c r="AB3275" s="63">
        <v>2</v>
      </c>
      <c r="AC3275" s="63" t="s">
        <v>1364</v>
      </c>
      <c r="AD3275" s="63" t="s">
        <v>17421</v>
      </c>
      <c r="AG3275" s="72">
        <v>8964733</v>
      </c>
      <c r="AH3275" s="1" t="s">
        <v>23465</v>
      </c>
      <c r="AI3275" s="1" t="s">
        <v>23466</v>
      </c>
    </row>
    <row r="3276" spans="21:35" x14ac:dyDescent="0.3">
      <c r="U3276" s="63">
        <v>4805</v>
      </c>
      <c r="V3276" s="63">
        <v>4</v>
      </c>
      <c r="W3276" s="63" t="s">
        <v>4341</v>
      </c>
      <c r="X3276" s="63">
        <v>8</v>
      </c>
      <c r="Y3276" s="63" t="s">
        <v>3887</v>
      </c>
      <c r="Z3276" s="63">
        <v>8107</v>
      </c>
      <c r="AA3276" s="63" t="s">
        <v>4340</v>
      </c>
      <c r="AB3276" s="63">
        <v>2</v>
      </c>
      <c r="AC3276" s="63" t="s">
        <v>1364</v>
      </c>
      <c r="AD3276" s="63" t="s">
        <v>17421</v>
      </c>
      <c r="AG3276" s="63">
        <v>8984210</v>
      </c>
      <c r="AH3276" s="63" t="s">
        <v>26227</v>
      </c>
      <c r="AI3276" s="63" t="s">
        <v>26228</v>
      </c>
    </row>
    <row r="3277" spans="21:35" x14ac:dyDescent="0.3">
      <c r="U3277" s="63">
        <v>4806</v>
      </c>
      <c r="V3277" s="63">
        <v>2</v>
      </c>
      <c r="W3277" s="63" t="s">
        <v>1471</v>
      </c>
      <c r="X3277" s="63">
        <v>8</v>
      </c>
      <c r="Y3277" s="63" t="s">
        <v>3887</v>
      </c>
      <c r="Z3277" s="63">
        <v>8107</v>
      </c>
      <c r="AA3277" s="63" t="s">
        <v>4340</v>
      </c>
      <c r="AB3277" s="63">
        <v>2</v>
      </c>
      <c r="AC3277" s="63" t="s">
        <v>1364</v>
      </c>
      <c r="AD3277" s="63" t="s">
        <v>17421</v>
      </c>
      <c r="AG3277" s="63">
        <v>8995646</v>
      </c>
      <c r="AH3277" s="63" t="s">
        <v>27544</v>
      </c>
      <c r="AI3277" s="63" t="s">
        <v>27545</v>
      </c>
    </row>
    <row r="3278" spans="21:35" x14ac:dyDescent="0.3">
      <c r="U3278" s="63">
        <v>4807</v>
      </c>
      <c r="V3278" s="63">
        <v>0</v>
      </c>
      <c r="W3278" s="63" t="s">
        <v>4342</v>
      </c>
      <c r="X3278" s="63">
        <v>8</v>
      </c>
      <c r="Y3278" s="63" t="s">
        <v>3887</v>
      </c>
      <c r="Z3278" s="63">
        <v>8107</v>
      </c>
      <c r="AA3278" s="63" t="s">
        <v>4340</v>
      </c>
      <c r="AB3278" s="63">
        <v>2</v>
      </c>
      <c r="AC3278" s="63" t="s">
        <v>1364</v>
      </c>
      <c r="AD3278" s="63" t="s">
        <v>17421</v>
      </c>
      <c r="AG3278" s="72">
        <v>9003338</v>
      </c>
      <c r="AH3278" s="1" t="s">
        <v>23457</v>
      </c>
      <c r="AI3278" s="1" t="s">
        <v>23458</v>
      </c>
    </row>
    <row r="3279" spans="21:35" x14ac:dyDescent="0.3">
      <c r="U3279" s="63">
        <v>4808</v>
      </c>
      <c r="V3279" s="63">
        <v>9</v>
      </c>
      <c r="W3279" s="63" t="s">
        <v>4343</v>
      </c>
      <c r="X3279" s="63">
        <v>8</v>
      </c>
      <c r="Y3279" s="63" t="s">
        <v>3887</v>
      </c>
      <c r="Z3279" s="63">
        <v>8107</v>
      </c>
      <c r="AA3279" s="63" t="s">
        <v>4340</v>
      </c>
      <c r="AB3279" s="63">
        <v>2</v>
      </c>
      <c r="AC3279" s="63" t="s">
        <v>1364</v>
      </c>
      <c r="AD3279" s="63" t="s">
        <v>17421</v>
      </c>
      <c r="AG3279" s="72">
        <v>9033916</v>
      </c>
      <c r="AH3279" s="1" t="s">
        <v>22575</v>
      </c>
      <c r="AI3279" s="1" t="s">
        <v>22576</v>
      </c>
    </row>
    <row r="3280" spans="21:35" x14ac:dyDescent="0.3">
      <c r="U3280" s="63">
        <v>4809</v>
      </c>
      <c r="V3280" s="63">
        <v>7</v>
      </c>
      <c r="W3280" s="63" t="s">
        <v>4344</v>
      </c>
      <c r="X3280" s="63">
        <v>8</v>
      </c>
      <c r="Y3280" s="63" t="s">
        <v>3887</v>
      </c>
      <c r="Z3280" s="63">
        <v>8107</v>
      </c>
      <c r="AA3280" s="63" t="s">
        <v>4340</v>
      </c>
      <c r="AB3280" s="63">
        <v>2</v>
      </c>
      <c r="AC3280" s="63" t="s">
        <v>1364</v>
      </c>
      <c r="AD3280" s="63" t="s">
        <v>17421</v>
      </c>
      <c r="AG3280" s="72">
        <v>9111268</v>
      </c>
      <c r="AH3280" s="1" t="s">
        <v>22583</v>
      </c>
      <c r="AI3280" s="1" t="s">
        <v>22584</v>
      </c>
    </row>
    <row r="3281" spans="21:35" x14ac:dyDescent="0.3">
      <c r="U3281" s="63">
        <v>4810</v>
      </c>
      <c r="V3281" s="63">
        <v>0</v>
      </c>
      <c r="W3281" s="63" t="s">
        <v>4345</v>
      </c>
      <c r="X3281" s="63">
        <v>8</v>
      </c>
      <c r="Y3281" s="63" t="s">
        <v>3887</v>
      </c>
      <c r="Z3281" s="63">
        <v>8107</v>
      </c>
      <c r="AA3281" s="63" t="s">
        <v>4340</v>
      </c>
      <c r="AB3281" s="63">
        <v>2</v>
      </c>
      <c r="AC3281" s="63" t="s">
        <v>1364</v>
      </c>
      <c r="AD3281" s="63" t="s">
        <v>17421</v>
      </c>
      <c r="AG3281">
        <v>9148284</v>
      </c>
      <c r="AH3281" t="s">
        <v>25093</v>
      </c>
      <c r="AI3281" t="s">
        <v>25094</v>
      </c>
    </row>
    <row r="3282" spans="21:35" x14ac:dyDescent="0.3">
      <c r="U3282" s="63">
        <v>4811</v>
      </c>
      <c r="V3282" s="63">
        <v>9</v>
      </c>
      <c r="W3282" s="63" t="s">
        <v>1342</v>
      </c>
      <c r="X3282" s="63">
        <v>8</v>
      </c>
      <c r="Y3282" s="63" t="s">
        <v>3887</v>
      </c>
      <c r="Z3282" s="63">
        <v>8107</v>
      </c>
      <c r="AA3282" s="63" t="s">
        <v>4340</v>
      </c>
      <c r="AB3282" s="63">
        <v>2</v>
      </c>
      <c r="AC3282" s="63" t="s">
        <v>1364</v>
      </c>
      <c r="AD3282" s="63" t="s">
        <v>17421</v>
      </c>
      <c r="AG3282" s="72">
        <v>9148304</v>
      </c>
      <c r="AH3282" s="1" t="s">
        <v>22733</v>
      </c>
      <c r="AI3282" s="1" t="s">
        <v>22734</v>
      </c>
    </row>
    <row r="3283" spans="21:35" x14ac:dyDescent="0.3">
      <c r="U3283" s="63">
        <v>4812</v>
      </c>
      <c r="V3283" s="63">
        <v>7</v>
      </c>
      <c r="W3283" s="63" t="s">
        <v>2542</v>
      </c>
      <c r="X3283" s="63">
        <v>8</v>
      </c>
      <c r="Y3283" s="63" t="s">
        <v>3887</v>
      </c>
      <c r="Z3283" s="63">
        <v>8107</v>
      </c>
      <c r="AA3283" s="63" t="s">
        <v>4340</v>
      </c>
      <c r="AB3283" s="63">
        <v>2</v>
      </c>
      <c r="AC3283" s="63" t="s">
        <v>1364</v>
      </c>
      <c r="AD3283" s="63" t="s">
        <v>17421</v>
      </c>
      <c r="AG3283" s="72">
        <v>9149491</v>
      </c>
      <c r="AH3283" s="1" t="s">
        <v>21823</v>
      </c>
      <c r="AI3283" s="1" t="s">
        <v>21824</v>
      </c>
    </row>
    <row r="3284" spans="21:35" x14ac:dyDescent="0.3">
      <c r="U3284" s="63">
        <v>4813</v>
      </c>
      <c r="V3284" s="63">
        <v>5</v>
      </c>
      <c r="W3284" s="63" t="s">
        <v>4346</v>
      </c>
      <c r="X3284" s="63">
        <v>8</v>
      </c>
      <c r="Y3284" s="63" t="s">
        <v>3887</v>
      </c>
      <c r="Z3284" s="63">
        <v>8107</v>
      </c>
      <c r="AA3284" s="63" t="s">
        <v>4340</v>
      </c>
      <c r="AB3284" s="63">
        <v>2</v>
      </c>
      <c r="AC3284" s="63" t="s">
        <v>1364</v>
      </c>
      <c r="AD3284" s="63" t="s">
        <v>17421</v>
      </c>
      <c r="AG3284">
        <v>9184323</v>
      </c>
      <c r="AH3284" t="s">
        <v>26767</v>
      </c>
      <c r="AI3284" t="s">
        <v>26768</v>
      </c>
    </row>
    <row r="3285" spans="21:35" x14ac:dyDescent="0.3">
      <c r="U3285" s="63">
        <v>4814</v>
      </c>
      <c r="V3285" s="63">
        <v>3</v>
      </c>
      <c r="W3285" s="63" t="s">
        <v>4347</v>
      </c>
      <c r="X3285" s="63">
        <v>8</v>
      </c>
      <c r="Y3285" s="63" t="s">
        <v>3887</v>
      </c>
      <c r="Z3285" s="63">
        <v>8107</v>
      </c>
      <c r="AA3285" s="63" t="s">
        <v>4340</v>
      </c>
      <c r="AB3285" s="63">
        <v>2</v>
      </c>
      <c r="AC3285" s="63" t="s">
        <v>1364</v>
      </c>
      <c r="AD3285" s="63" t="s">
        <v>17421</v>
      </c>
      <c r="AG3285" s="72">
        <v>9223956</v>
      </c>
      <c r="AH3285" s="1" t="s">
        <v>22697</v>
      </c>
      <c r="AI3285" s="1" t="s">
        <v>22698</v>
      </c>
    </row>
    <row r="3286" spans="21:35" x14ac:dyDescent="0.3">
      <c r="U3286" s="63">
        <v>4817</v>
      </c>
      <c r="V3286" s="63">
        <v>8</v>
      </c>
      <c r="W3286" s="63" t="s">
        <v>4348</v>
      </c>
      <c r="X3286" s="63">
        <v>8</v>
      </c>
      <c r="Y3286" s="63" t="s">
        <v>3887</v>
      </c>
      <c r="Z3286" s="63">
        <v>8107</v>
      </c>
      <c r="AA3286" s="63" t="s">
        <v>4340</v>
      </c>
      <c r="AB3286" s="63">
        <v>2</v>
      </c>
      <c r="AC3286" s="63" t="s">
        <v>1364</v>
      </c>
      <c r="AD3286" s="63" t="s">
        <v>17421</v>
      </c>
      <c r="AG3286" s="72">
        <v>9224150</v>
      </c>
      <c r="AH3286" s="1" t="s">
        <v>24319</v>
      </c>
      <c r="AI3286" s="1" t="s">
        <v>24320</v>
      </c>
    </row>
    <row r="3287" spans="21:35" x14ac:dyDescent="0.3">
      <c r="U3287" s="63">
        <v>4818</v>
      </c>
      <c r="V3287" s="63">
        <v>6</v>
      </c>
      <c r="W3287" s="63" t="s">
        <v>4349</v>
      </c>
      <c r="X3287" s="63">
        <v>8</v>
      </c>
      <c r="Y3287" s="63" t="s">
        <v>3887</v>
      </c>
      <c r="Z3287" s="63">
        <v>8107</v>
      </c>
      <c r="AA3287" s="63" t="s">
        <v>4340</v>
      </c>
      <c r="AB3287" s="63">
        <v>3</v>
      </c>
      <c r="AC3287" s="63" t="s">
        <v>1288</v>
      </c>
      <c r="AD3287" s="63" t="s">
        <v>17421</v>
      </c>
      <c r="AG3287" s="72">
        <v>9250071</v>
      </c>
      <c r="AH3287" s="1" t="s">
        <v>24539</v>
      </c>
      <c r="AI3287" s="1" t="s">
        <v>24540</v>
      </c>
    </row>
    <row r="3288" spans="21:35" x14ac:dyDescent="0.3">
      <c r="U3288" s="63">
        <v>4819</v>
      </c>
      <c r="V3288" s="63">
        <v>4</v>
      </c>
      <c r="W3288" s="63" t="s">
        <v>17595</v>
      </c>
      <c r="X3288" s="63">
        <v>8</v>
      </c>
      <c r="Y3288" s="63" t="s">
        <v>3887</v>
      </c>
      <c r="Z3288" s="63">
        <v>8107</v>
      </c>
      <c r="AA3288" s="63" t="s">
        <v>4340</v>
      </c>
      <c r="AB3288" s="63">
        <v>3</v>
      </c>
      <c r="AC3288" s="63" t="s">
        <v>1288</v>
      </c>
      <c r="AD3288" s="63" t="s">
        <v>17423</v>
      </c>
      <c r="AG3288" s="63">
        <v>9257203</v>
      </c>
      <c r="AH3288" s="63" t="s">
        <v>25047</v>
      </c>
      <c r="AI3288" s="63" t="s">
        <v>25048</v>
      </c>
    </row>
    <row r="3289" spans="21:35" x14ac:dyDescent="0.3">
      <c r="U3289" s="63">
        <v>4820</v>
      </c>
      <c r="V3289" s="63">
        <v>8</v>
      </c>
      <c r="W3289" s="63" t="s">
        <v>4350</v>
      </c>
      <c r="X3289" s="63">
        <v>8</v>
      </c>
      <c r="Y3289" s="63" t="s">
        <v>3887</v>
      </c>
      <c r="Z3289" s="63">
        <v>8107</v>
      </c>
      <c r="AA3289" s="63" t="s">
        <v>4340</v>
      </c>
      <c r="AB3289" s="63">
        <v>3</v>
      </c>
      <c r="AC3289" s="63" t="s">
        <v>1288</v>
      </c>
      <c r="AD3289" s="63" t="s">
        <v>17421</v>
      </c>
      <c r="AG3289" s="63">
        <v>9309709</v>
      </c>
      <c r="AH3289" s="63" t="s">
        <v>26219</v>
      </c>
      <c r="AI3289" s="63" t="s">
        <v>26220</v>
      </c>
    </row>
    <row r="3290" spans="21:35" x14ac:dyDescent="0.3">
      <c r="U3290" s="63">
        <v>4822</v>
      </c>
      <c r="V3290" s="63">
        <v>4</v>
      </c>
      <c r="W3290" s="63" t="s">
        <v>4351</v>
      </c>
      <c r="X3290" s="63">
        <v>8</v>
      </c>
      <c r="Y3290" s="63" t="s">
        <v>3887</v>
      </c>
      <c r="Z3290" s="63">
        <v>8107</v>
      </c>
      <c r="AA3290" s="63" t="s">
        <v>4340</v>
      </c>
      <c r="AB3290" s="63">
        <v>3</v>
      </c>
      <c r="AC3290" s="63" t="s">
        <v>1288</v>
      </c>
      <c r="AD3290" s="63" t="s">
        <v>17421</v>
      </c>
      <c r="AG3290" s="72">
        <v>9343236</v>
      </c>
      <c r="AH3290" s="1" t="s">
        <v>22391</v>
      </c>
      <c r="AI3290" s="1" t="s">
        <v>22392</v>
      </c>
    </row>
    <row r="3291" spans="21:35" x14ac:dyDescent="0.3">
      <c r="U3291" s="63">
        <v>4824</v>
      </c>
      <c r="V3291" s="63">
        <v>0</v>
      </c>
      <c r="W3291" s="63" t="s">
        <v>4352</v>
      </c>
      <c r="X3291" s="63">
        <v>8</v>
      </c>
      <c r="Y3291" s="63" t="s">
        <v>3887</v>
      </c>
      <c r="Z3291" s="63">
        <v>8111</v>
      </c>
      <c r="AA3291" s="63" t="s">
        <v>4353</v>
      </c>
      <c r="AB3291" s="63">
        <v>5</v>
      </c>
      <c r="AC3291" s="63" t="s">
        <v>1336</v>
      </c>
      <c r="AD3291" s="63" t="s">
        <v>17421</v>
      </c>
      <c r="AG3291">
        <v>9354970</v>
      </c>
      <c r="AH3291" t="s">
        <v>26019</v>
      </c>
      <c r="AI3291" t="s">
        <v>26020</v>
      </c>
    </row>
    <row r="3292" spans="21:35" x14ac:dyDescent="0.3">
      <c r="U3292" s="63">
        <v>4825</v>
      </c>
      <c r="V3292" s="63">
        <v>9</v>
      </c>
      <c r="W3292" s="63" t="s">
        <v>4354</v>
      </c>
      <c r="X3292" s="63">
        <v>8</v>
      </c>
      <c r="Y3292" s="63" t="s">
        <v>3887</v>
      </c>
      <c r="Z3292" s="63">
        <v>8111</v>
      </c>
      <c r="AA3292" s="63" t="s">
        <v>4353</v>
      </c>
      <c r="AB3292" s="63">
        <v>2</v>
      </c>
      <c r="AC3292" s="63" t="s">
        <v>1364</v>
      </c>
      <c r="AD3292" s="63" t="s">
        <v>17421</v>
      </c>
      <c r="AG3292" s="63">
        <v>9383146</v>
      </c>
      <c r="AH3292" s="63" t="s">
        <v>25559</v>
      </c>
      <c r="AI3292" s="63" t="s">
        <v>25560</v>
      </c>
    </row>
    <row r="3293" spans="21:35" x14ac:dyDescent="0.3">
      <c r="U3293" s="63">
        <v>4827</v>
      </c>
      <c r="V3293" s="63">
        <v>5</v>
      </c>
      <c r="W3293" s="63" t="s">
        <v>4355</v>
      </c>
      <c r="X3293" s="63">
        <v>8</v>
      </c>
      <c r="Y3293" s="63" t="s">
        <v>3887</v>
      </c>
      <c r="Z3293" s="63">
        <v>8111</v>
      </c>
      <c r="AA3293" s="63" t="s">
        <v>4353</v>
      </c>
      <c r="AB3293" s="63">
        <v>2</v>
      </c>
      <c r="AC3293" s="63" t="s">
        <v>1364</v>
      </c>
      <c r="AD3293" s="63" t="s">
        <v>17421</v>
      </c>
      <c r="AG3293" s="63">
        <v>9420915</v>
      </c>
      <c r="AH3293" s="63" t="s">
        <v>28118</v>
      </c>
      <c r="AI3293" s="63" t="s">
        <v>28119</v>
      </c>
    </row>
    <row r="3294" spans="21:35" x14ac:dyDescent="0.3">
      <c r="U3294" s="63">
        <v>4829</v>
      </c>
      <c r="V3294" s="63">
        <v>1</v>
      </c>
      <c r="W3294" s="63" t="s">
        <v>4356</v>
      </c>
      <c r="X3294" s="63">
        <v>8</v>
      </c>
      <c r="Y3294" s="63" t="s">
        <v>3887</v>
      </c>
      <c r="Z3294" s="63">
        <v>8111</v>
      </c>
      <c r="AA3294" s="63" t="s">
        <v>4353</v>
      </c>
      <c r="AB3294" s="63">
        <v>2</v>
      </c>
      <c r="AC3294" s="63" t="s">
        <v>1364</v>
      </c>
      <c r="AD3294" s="63" t="s">
        <v>17421</v>
      </c>
      <c r="AG3294">
        <v>9558335</v>
      </c>
      <c r="AH3294" t="s">
        <v>27071</v>
      </c>
      <c r="AI3294" t="s">
        <v>27072</v>
      </c>
    </row>
    <row r="3295" spans="21:35" x14ac:dyDescent="0.3">
      <c r="U3295" s="63">
        <v>4830</v>
      </c>
      <c r="V3295" s="63">
        <v>5</v>
      </c>
      <c r="W3295" s="63" t="s">
        <v>4357</v>
      </c>
      <c r="X3295" s="63">
        <v>8</v>
      </c>
      <c r="Y3295" s="63" t="s">
        <v>3887</v>
      </c>
      <c r="Z3295" s="63">
        <v>8111</v>
      </c>
      <c r="AA3295" s="63" t="s">
        <v>4353</v>
      </c>
      <c r="AB3295" s="63">
        <v>2</v>
      </c>
      <c r="AC3295" s="63" t="s">
        <v>1364</v>
      </c>
      <c r="AD3295" s="63" t="s">
        <v>17421</v>
      </c>
      <c r="AG3295" s="72">
        <v>9568706</v>
      </c>
      <c r="AH3295" s="1" t="s">
        <v>23559</v>
      </c>
      <c r="AI3295" s="1" t="s">
        <v>23560</v>
      </c>
    </row>
    <row r="3296" spans="21:35" x14ac:dyDescent="0.3">
      <c r="U3296" s="63">
        <v>4831</v>
      </c>
      <c r="V3296" s="63">
        <v>3</v>
      </c>
      <c r="W3296" s="63" t="s">
        <v>4358</v>
      </c>
      <c r="X3296" s="63">
        <v>8</v>
      </c>
      <c r="Y3296" s="63" t="s">
        <v>3887</v>
      </c>
      <c r="Z3296" s="63">
        <v>8111</v>
      </c>
      <c r="AA3296" s="63" t="s">
        <v>4353</v>
      </c>
      <c r="AB3296" s="63">
        <v>2</v>
      </c>
      <c r="AC3296" s="63" t="s">
        <v>1364</v>
      </c>
      <c r="AD3296" s="63" t="s">
        <v>17421</v>
      </c>
      <c r="AG3296" s="72">
        <v>9645774</v>
      </c>
      <c r="AH3296" s="1" t="s">
        <v>22293</v>
      </c>
      <c r="AI3296" s="1" t="s">
        <v>22294</v>
      </c>
    </row>
    <row r="3297" spans="21:35" x14ac:dyDescent="0.3">
      <c r="U3297" s="63">
        <v>4832</v>
      </c>
      <c r="V3297" s="63">
        <v>1</v>
      </c>
      <c r="W3297" s="63" t="s">
        <v>4359</v>
      </c>
      <c r="X3297" s="63">
        <v>8</v>
      </c>
      <c r="Y3297" s="63" t="s">
        <v>3887</v>
      </c>
      <c r="Z3297" s="63">
        <v>8111</v>
      </c>
      <c r="AA3297" s="63" t="s">
        <v>4353</v>
      </c>
      <c r="AB3297" s="63">
        <v>2</v>
      </c>
      <c r="AC3297" s="63" t="s">
        <v>1364</v>
      </c>
      <c r="AD3297" s="63" t="s">
        <v>17421</v>
      </c>
      <c r="AG3297" s="72">
        <v>9648139</v>
      </c>
      <c r="AH3297" s="1" t="s">
        <v>21935</v>
      </c>
      <c r="AI3297" s="1" t="s">
        <v>21936</v>
      </c>
    </row>
    <row r="3298" spans="21:35" x14ac:dyDescent="0.3">
      <c r="U3298" s="63">
        <v>4834</v>
      </c>
      <c r="V3298" s="63">
        <v>8</v>
      </c>
      <c r="W3298" s="63" t="s">
        <v>4360</v>
      </c>
      <c r="X3298" s="63">
        <v>8</v>
      </c>
      <c r="Y3298" s="63" t="s">
        <v>3887</v>
      </c>
      <c r="Z3298" s="63">
        <v>8111</v>
      </c>
      <c r="AA3298" s="63" t="s">
        <v>4353</v>
      </c>
      <c r="AB3298" s="63">
        <v>2</v>
      </c>
      <c r="AC3298" s="63" t="s">
        <v>1364</v>
      </c>
      <c r="AD3298" s="63" t="s">
        <v>17421</v>
      </c>
      <c r="AG3298" s="63">
        <v>9707566</v>
      </c>
      <c r="AH3298" s="63" t="s">
        <v>25223</v>
      </c>
      <c r="AI3298" s="63" t="s">
        <v>25224</v>
      </c>
    </row>
    <row r="3299" spans="21:35" x14ac:dyDescent="0.3">
      <c r="U3299" s="63">
        <v>4835</v>
      </c>
      <c r="V3299" s="63">
        <v>6</v>
      </c>
      <c r="W3299" s="63" t="s">
        <v>4361</v>
      </c>
      <c r="X3299" s="63">
        <v>8</v>
      </c>
      <c r="Y3299" s="63" t="s">
        <v>3887</v>
      </c>
      <c r="Z3299" s="63">
        <v>8111</v>
      </c>
      <c r="AA3299" s="63" t="s">
        <v>4353</v>
      </c>
      <c r="AB3299" s="63">
        <v>2</v>
      </c>
      <c r="AC3299" s="63" t="s">
        <v>1364</v>
      </c>
      <c r="AD3299" s="63" t="s">
        <v>17421</v>
      </c>
      <c r="AG3299">
        <v>9796475</v>
      </c>
      <c r="AH3299" t="s">
        <v>26263</v>
      </c>
      <c r="AI3299" t="s">
        <v>26264</v>
      </c>
    </row>
    <row r="3300" spans="21:35" x14ac:dyDescent="0.3">
      <c r="U3300" s="63">
        <v>4836</v>
      </c>
      <c r="V3300" s="63">
        <v>4</v>
      </c>
      <c r="W3300" s="63" t="s">
        <v>4362</v>
      </c>
      <c r="X3300" s="63">
        <v>8</v>
      </c>
      <c r="Y3300" s="63" t="s">
        <v>3887</v>
      </c>
      <c r="Z3300" s="63">
        <v>8111</v>
      </c>
      <c r="AA3300" s="63" t="s">
        <v>4353</v>
      </c>
      <c r="AB3300" s="63">
        <v>2</v>
      </c>
      <c r="AC3300" s="63" t="s">
        <v>1364</v>
      </c>
      <c r="AD3300" s="63" t="s">
        <v>17421</v>
      </c>
      <c r="AG3300" s="63">
        <v>9806095</v>
      </c>
      <c r="AH3300" s="63" t="s">
        <v>26101</v>
      </c>
      <c r="AI3300" s="63" t="s">
        <v>26102</v>
      </c>
    </row>
    <row r="3301" spans="21:35" x14ac:dyDescent="0.3">
      <c r="U3301" s="63">
        <v>4837</v>
      </c>
      <c r="V3301" s="63">
        <v>2</v>
      </c>
      <c r="W3301" s="63" t="s">
        <v>4363</v>
      </c>
      <c r="X3301" s="63">
        <v>8</v>
      </c>
      <c r="Y3301" s="63" t="s">
        <v>3887</v>
      </c>
      <c r="Z3301" s="63">
        <v>8111</v>
      </c>
      <c r="AA3301" s="63" t="s">
        <v>4353</v>
      </c>
      <c r="AB3301" s="63">
        <v>2</v>
      </c>
      <c r="AC3301" s="63" t="s">
        <v>1364</v>
      </c>
      <c r="AD3301" s="63" t="s">
        <v>17421</v>
      </c>
      <c r="AG3301" s="63">
        <v>9905076</v>
      </c>
      <c r="AH3301" s="63" t="s">
        <v>27946</v>
      </c>
      <c r="AI3301" s="63" t="s">
        <v>27947</v>
      </c>
    </row>
    <row r="3302" spans="21:35" x14ac:dyDescent="0.3">
      <c r="U3302" s="63">
        <v>4838</v>
      </c>
      <c r="V3302" s="63">
        <v>0</v>
      </c>
      <c r="W3302" s="63" t="s">
        <v>4364</v>
      </c>
      <c r="X3302" s="63">
        <v>8</v>
      </c>
      <c r="Y3302" s="63" t="s">
        <v>3887</v>
      </c>
      <c r="Z3302" s="63">
        <v>8111</v>
      </c>
      <c r="AA3302" s="63" t="s">
        <v>4353</v>
      </c>
      <c r="AB3302" s="63">
        <v>2</v>
      </c>
      <c r="AC3302" s="63" t="s">
        <v>1364</v>
      </c>
      <c r="AD3302" s="63" t="s">
        <v>17421</v>
      </c>
      <c r="AG3302" s="72">
        <v>9939372</v>
      </c>
      <c r="AH3302" s="1" t="s">
        <v>22285</v>
      </c>
      <c r="AI3302" s="1" t="s">
        <v>22286</v>
      </c>
    </row>
    <row r="3303" spans="21:35" x14ac:dyDescent="0.3">
      <c r="U3303" s="63">
        <v>4839</v>
      </c>
      <c r="V3303" s="63">
        <v>9</v>
      </c>
      <c r="W3303" s="63" t="s">
        <v>4365</v>
      </c>
      <c r="X3303" s="63">
        <v>8</v>
      </c>
      <c r="Y3303" s="63" t="s">
        <v>3887</v>
      </c>
      <c r="Z3303" s="63">
        <v>8111</v>
      </c>
      <c r="AA3303" s="63" t="s">
        <v>4353</v>
      </c>
      <c r="AB3303" s="63">
        <v>2</v>
      </c>
      <c r="AC3303" s="63" t="s">
        <v>1364</v>
      </c>
      <c r="AD3303" s="63" t="s">
        <v>17421</v>
      </c>
      <c r="AG3303" s="63">
        <v>10135314</v>
      </c>
      <c r="AH3303" s="63" t="s">
        <v>25713</v>
      </c>
      <c r="AI3303" s="63" t="s">
        <v>25714</v>
      </c>
    </row>
    <row r="3304" spans="21:35" x14ac:dyDescent="0.3">
      <c r="U3304" s="63">
        <v>4840</v>
      </c>
      <c r="V3304" s="63">
        <v>2</v>
      </c>
      <c r="W3304" s="63" t="s">
        <v>4366</v>
      </c>
      <c r="X3304" s="63">
        <v>8</v>
      </c>
      <c r="Y3304" s="63" t="s">
        <v>3887</v>
      </c>
      <c r="Z3304" s="63">
        <v>8111</v>
      </c>
      <c r="AA3304" s="63" t="s">
        <v>4353</v>
      </c>
      <c r="AB3304" s="63">
        <v>2</v>
      </c>
      <c r="AC3304" s="63" t="s">
        <v>1364</v>
      </c>
      <c r="AD3304" s="63" t="s">
        <v>17421</v>
      </c>
      <c r="AG3304" s="72">
        <v>10411513</v>
      </c>
      <c r="AH3304" s="1" t="s">
        <v>21771</v>
      </c>
      <c r="AI3304" s="1" t="s">
        <v>21772</v>
      </c>
    </row>
    <row r="3305" spans="21:35" x14ac:dyDescent="0.3">
      <c r="U3305" s="63">
        <v>4841</v>
      </c>
      <c r="V3305" s="63">
        <v>0</v>
      </c>
      <c r="W3305" s="63" t="s">
        <v>4367</v>
      </c>
      <c r="X3305" s="63">
        <v>8</v>
      </c>
      <c r="Y3305" s="63" t="s">
        <v>3887</v>
      </c>
      <c r="Z3305" s="63">
        <v>8111</v>
      </c>
      <c r="AA3305" s="63" t="s">
        <v>4353</v>
      </c>
      <c r="AB3305" s="63">
        <v>2</v>
      </c>
      <c r="AC3305" s="63" t="s">
        <v>1364</v>
      </c>
      <c r="AD3305" s="63" t="s">
        <v>17421</v>
      </c>
      <c r="AG3305" s="63">
        <v>12016932</v>
      </c>
      <c r="AH3305" s="63" t="s">
        <v>26093</v>
      </c>
      <c r="AI3305" s="63" t="s">
        <v>26094</v>
      </c>
    </row>
    <row r="3306" spans="21:35" x14ac:dyDescent="0.3">
      <c r="U3306" s="63">
        <v>4842</v>
      </c>
      <c r="V3306" s="63">
        <v>9</v>
      </c>
      <c r="W3306" s="63" t="s">
        <v>3597</v>
      </c>
      <c r="X3306" s="63">
        <v>8</v>
      </c>
      <c r="Y3306" s="63" t="s">
        <v>3887</v>
      </c>
      <c r="Z3306" s="63">
        <v>8111</v>
      </c>
      <c r="AA3306" s="63" t="s">
        <v>4353</v>
      </c>
      <c r="AB3306" s="63">
        <v>2</v>
      </c>
      <c r="AC3306" s="63" t="s">
        <v>1364</v>
      </c>
      <c r="AD3306" s="63" t="s">
        <v>17421</v>
      </c>
    </row>
    <row r="3307" spans="21:35" x14ac:dyDescent="0.3">
      <c r="U3307" s="63">
        <v>4843</v>
      </c>
      <c r="V3307" s="63">
        <v>7</v>
      </c>
      <c r="W3307" s="63" t="s">
        <v>4368</v>
      </c>
      <c r="X3307" s="63">
        <v>8</v>
      </c>
      <c r="Y3307" s="63" t="s">
        <v>3887</v>
      </c>
      <c r="Z3307" s="63">
        <v>8111</v>
      </c>
      <c r="AA3307" s="63" t="s">
        <v>4353</v>
      </c>
      <c r="AB3307" s="63">
        <v>2</v>
      </c>
      <c r="AC3307" s="63" t="s">
        <v>1364</v>
      </c>
      <c r="AD3307" s="63" t="s">
        <v>17421</v>
      </c>
    </row>
    <row r="3308" spans="21:35" x14ac:dyDescent="0.3">
      <c r="U3308" s="63">
        <v>4844</v>
      </c>
      <c r="V3308" s="63">
        <v>5</v>
      </c>
      <c r="W3308" s="63" t="s">
        <v>4369</v>
      </c>
      <c r="X3308" s="63">
        <v>8</v>
      </c>
      <c r="Y3308" s="63" t="s">
        <v>3887</v>
      </c>
      <c r="Z3308" s="63">
        <v>8111</v>
      </c>
      <c r="AA3308" s="63" t="s">
        <v>4353</v>
      </c>
      <c r="AB3308" s="63">
        <v>2</v>
      </c>
      <c r="AC3308" s="63" t="s">
        <v>1364</v>
      </c>
      <c r="AD3308" s="63" t="s">
        <v>17421</v>
      </c>
    </row>
    <row r="3309" spans="21:35" x14ac:dyDescent="0.3">
      <c r="U3309" s="63">
        <v>4845</v>
      </c>
      <c r="V3309" s="63">
        <v>3</v>
      </c>
      <c r="W3309" s="63" t="s">
        <v>4370</v>
      </c>
      <c r="X3309" s="63">
        <v>8</v>
      </c>
      <c r="Y3309" s="63" t="s">
        <v>3887</v>
      </c>
      <c r="Z3309" s="63">
        <v>8111</v>
      </c>
      <c r="AA3309" s="63" t="s">
        <v>4353</v>
      </c>
      <c r="AB3309" s="63">
        <v>2</v>
      </c>
      <c r="AC3309" s="63" t="s">
        <v>1364</v>
      </c>
      <c r="AD3309" s="63" t="s">
        <v>17421</v>
      </c>
    </row>
    <row r="3310" spans="21:35" x14ac:dyDescent="0.3">
      <c r="U3310" s="63">
        <v>4848</v>
      </c>
      <c r="V3310" s="63">
        <v>8</v>
      </c>
      <c r="W3310" s="63" t="s">
        <v>4371</v>
      </c>
      <c r="X3310" s="63">
        <v>8</v>
      </c>
      <c r="Y3310" s="63" t="s">
        <v>3887</v>
      </c>
      <c r="Z3310" s="63">
        <v>8111</v>
      </c>
      <c r="AA3310" s="63" t="s">
        <v>4353</v>
      </c>
      <c r="AB3310" s="63">
        <v>2</v>
      </c>
      <c r="AC3310" s="63" t="s">
        <v>1364</v>
      </c>
      <c r="AD3310" s="63" t="s">
        <v>17421</v>
      </c>
    </row>
    <row r="3311" spans="21:35" x14ac:dyDescent="0.3">
      <c r="U3311" s="63">
        <v>4851</v>
      </c>
      <c r="V3311" s="63">
        <v>8</v>
      </c>
      <c r="W3311" s="63" t="s">
        <v>4372</v>
      </c>
      <c r="X3311" s="63">
        <v>8</v>
      </c>
      <c r="Y3311" s="63" t="s">
        <v>3887</v>
      </c>
      <c r="Z3311" s="63">
        <v>8111</v>
      </c>
      <c r="AA3311" s="63" t="s">
        <v>4353</v>
      </c>
      <c r="AB3311" s="63">
        <v>2</v>
      </c>
      <c r="AC3311" s="63" t="s">
        <v>1364</v>
      </c>
      <c r="AD3311" s="63" t="s">
        <v>17421</v>
      </c>
    </row>
    <row r="3312" spans="21:35" x14ac:dyDescent="0.3">
      <c r="U3312" s="63">
        <v>4852</v>
      </c>
      <c r="V3312" s="63">
        <v>6</v>
      </c>
      <c r="W3312" s="63" t="s">
        <v>4373</v>
      </c>
      <c r="X3312" s="63">
        <v>8</v>
      </c>
      <c r="Y3312" s="63" t="s">
        <v>3887</v>
      </c>
      <c r="Z3312" s="63">
        <v>8111</v>
      </c>
      <c r="AA3312" s="63" t="s">
        <v>4353</v>
      </c>
      <c r="AB3312" s="63">
        <v>2</v>
      </c>
      <c r="AC3312" s="63" t="s">
        <v>1364</v>
      </c>
      <c r="AD3312" s="63" t="s">
        <v>17421</v>
      </c>
    </row>
    <row r="3313" spans="21:30" x14ac:dyDescent="0.3">
      <c r="U3313" s="63">
        <v>4854</v>
      </c>
      <c r="V3313" s="63">
        <v>2</v>
      </c>
      <c r="W3313" s="63" t="s">
        <v>1438</v>
      </c>
      <c r="X3313" s="63">
        <v>8</v>
      </c>
      <c r="Y3313" s="63" t="s">
        <v>3887</v>
      </c>
      <c r="Z3313" s="63">
        <v>8111</v>
      </c>
      <c r="AA3313" s="63" t="s">
        <v>4353</v>
      </c>
      <c r="AB3313" s="63">
        <v>2</v>
      </c>
      <c r="AC3313" s="63" t="s">
        <v>1364</v>
      </c>
      <c r="AD3313" s="63" t="s">
        <v>17421</v>
      </c>
    </row>
    <row r="3314" spans="21:30" x14ac:dyDescent="0.3">
      <c r="U3314" s="63">
        <v>4855</v>
      </c>
      <c r="V3314" s="63">
        <v>0</v>
      </c>
      <c r="W3314" s="63" t="s">
        <v>4374</v>
      </c>
      <c r="X3314" s="63">
        <v>8</v>
      </c>
      <c r="Y3314" s="63" t="s">
        <v>3887</v>
      </c>
      <c r="Z3314" s="63">
        <v>8111</v>
      </c>
      <c r="AA3314" s="63" t="s">
        <v>4353</v>
      </c>
      <c r="AB3314" s="63">
        <v>2</v>
      </c>
      <c r="AC3314" s="63" t="s">
        <v>1364</v>
      </c>
      <c r="AD3314" s="63" t="s">
        <v>17421</v>
      </c>
    </row>
    <row r="3315" spans="21:30" x14ac:dyDescent="0.3">
      <c r="U3315" s="63">
        <v>4858</v>
      </c>
      <c r="V3315" s="63">
        <v>5</v>
      </c>
      <c r="W3315" s="63" t="s">
        <v>4375</v>
      </c>
      <c r="X3315" s="63">
        <v>8</v>
      </c>
      <c r="Y3315" s="63" t="s">
        <v>3887</v>
      </c>
      <c r="Z3315" s="63">
        <v>8111</v>
      </c>
      <c r="AA3315" s="63" t="s">
        <v>4353</v>
      </c>
      <c r="AB3315" s="63">
        <v>2</v>
      </c>
      <c r="AC3315" s="63" t="s">
        <v>1364</v>
      </c>
      <c r="AD3315" s="63" t="s">
        <v>17421</v>
      </c>
    </row>
    <row r="3316" spans="21:30" x14ac:dyDescent="0.3">
      <c r="U3316" s="63">
        <v>4859</v>
      </c>
      <c r="V3316" s="63">
        <v>3</v>
      </c>
      <c r="W3316" s="63" t="s">
        <v>4376</v>
      </c>
      <c r="X3316" s="63">
        <v>8</v>
      </c>
      <c r="Y3316" s="63" t="s">
        <v>3887</v>
      </c>
      <c r="Z3316" s="63">
        <v>8111</v>
      </c>
      <c r="AA3316" s="63" t="s">
        <v>4353</v>
      </c>
      <c r="AB3316" s="63">
        <v>2</v>
      </c>
      <c r="AC3316" s="63" t="s">
        <v>1364</v>
      </c>
      <c r="AD3316" s="63" t="s">
        <v>17421</v>
      </c>
    </row>
    <row r="3317" spans="21:30" x14ac:dyDescent="0.3">
      <c r="U3317" s="63">
        <v>4860</v>
      </c>
      <c r="V3317" s="63">
        <v>7</v>
      </c>
      <c r="W3317" s="63" t="s">
        <v>4377</v>
      </c>
      <c r="X3317" s="63">
        <v>8</v>
      </c>
      <c r="Y3317" s="63" t="s">
        <v>3887</v>
      </c>
      <c r="Z3317" s="63">
        <v>8111</v>
      </c>
      <c r="AA3317" s="63" t="s">
        <v>4353</v>
      </c>
      <c r="AB3317" s="63">
        <v>2</v>
      </c>
      <c r="AC3317" s="63" t="s">
        <v>1364</v>
      </c>
      <c r="AD3317" s="63" t="s">
        <v>17421</v>
      </c>
    </row>
    <row r="3318" spans="21:30" x14ac:dyDescent="0.3">
      <c r="U3318" s="63">
        <v>4861</v>
      </c>
      <c r="V3318" s="63">
        <v>5</v>
      </c>
      <c r="W3318" s="63" t="s">
        <v>4378</v>
      </c>
      <c r="X3318" s="63">
        <v>8</v>
      </c>
      <c r="Y3318" s="63" t="s">
        <v>3887</v>
      </c>
      <c r="Z3318" s="63">
        <v>8111</v>
      </c>
      <c r="AA3318" s="63" t="s">
        <v>4353</v>
      </c>
      <c r="AB3318" s="63">
        <v>2</v>
      </c>
      <c r="AC3318" s="63" t="s">
        <v>1364</v>
      </c>
      <c r="AD3318" s="63" t="s">
        <v>17421</v>
      </c>
    </row>
    <row r="3319" spans="21:30" x14ac:dyDescent="0.3">
      <c r="U3319" s="63">
        <v>4865</v>
      </c>
      <c r="V3319" s="63">
        <v>8</v>
      </c>
      <c r="W3319" s="63" t="s">
        <v>4379</v>
      </c>
      <c r="X3319" s="63">
        <v>8</v>
      </c>
      <c r="Y3319" s="63" t="s">
        <v>3887</v>
      </c>
      <c r="Z3319" s="63">
        <v>8111</v>
      </c>
      <c r="AA3319" s="63" t="s">
        <v>4353</v>
      </c>
      <c r="AB3319" s="63">
        <v>3</v>
      </c>
      <c r="AC3319" s="63" t="s">
        <v>1288</v>
      </c>
      <c r="AD3319" s="63" t="s">
        <v>17421</v>
      </c>
    </row>
    <row r="3320" spans="21:30" x14ac:dyDescent="0.3">
      <c r="U3320" s="63">
        <v>4866</v>
      </c>
      <c r="V3320" s="63">
        <v>6</v>
      </c>
      <c r="W3320" s="63" t="s">
        <v>4380</v>
      </c>
      <c r="X3320" s="63">
        <v>8</v>
      </c>
      <c r="Y3320" s="63" t="s">
        <v>3887</v>
      </c>
      <c r="Z3320" s="63">
        <v>8111</v>
      </c>
      <c r="AA3320" s="63" t="s">
        <v>4353</v>
      </c>
      <c r="AB3320" s="63">
        <v>3</v>
      </c>
      <c r="AC3320" s="63" t="s">
        <v>1288</v>
      </c>
      <c r="AD3320" s="63" t="s">
        <v>17421</v>
      </c>
    </row>
    <row r="3321" spans="21:30" x14ac:dyDescent="0.3">
      <c r="U3321" s="63">
        <v>4867</v>
      </c>
      <c r="V3321" s="63">
        <v>4</v>
      </c>
      <c r="W3321" s="63" t="s">
        <v>4381</v>
      </c>
      <c r="X3321" s="63">
        <v>8</v>
      </c>
      <c r="Y3321" s="63" t="s">
        <v>3887</v>
      </c>
      <c r="Z3321" s="63">
        <v>8111</v>
      </c>
      <c r="AA3321" s="63" t="s">
        <v>4353</v>
      </c>
      <c r="AB3321" s="63">
        <v>3</v>
      </c>
      <c r="AC3321" s="63" t="s">
        <v>1288</v>
      </c>
      <c r="AD3321" s="63" t="s">
        <v>17421</v>
      </c>
    </row>
    <row r="3322" spans="21:30" x14ac:dyDescent="0.3">
      <c r="U3322" s="63">
        <v>4868</v>
      </c>
      <c r="V3322" s="63">
        <v>2</v>
      </c>
      <c r="W3322" s="63" t="s">
        <v>4382</v>
      </c>
      <c r="X3322" s="63">
        <v>8</v>
      </c>
      <c r="Y3322" s="63" t="s">
        <v>3887</v>
      </c>
      <c r="Z3322" s="63">
        <v>8101</v>
      </c>
      <c r="AA3322" s="63" t="s">
        <v>4185</v>
      </c>
      <c r="AB3322" s="63">
        <v>3</v>
      </c>
      <c r="AC3322" s="63" t="s">
        <v>1288</v>
      </c>
      <c r="AD3322" s="63" t="s">
        <v>17421</v>
      </c>
    </row>
    <row r="3323" spans="21:30" x14ac:dyDescent="0.3">
      <c r="U3323" s="63">
        <v>4869</v>
      </c>
      <c r="V3323" s="63">
        <v>0</v>
      </c>
      <c r="W3323" s="63" t="s">
        <v>4383</v>
      </c>
      <c r="X3323" s="63">
        <v>8</v>
      </c>
      <c r="Y3323" s="63" t="s">
        <v>3887</v>
      </c>
      <c r="Z3323" s="63">
        <v>8104</v>
      </c>
      <c r="AA3323" s="63" t="s">
        <v>4384</v>
      </c>
      <c r="AB3323" s="63">
        <v>6</v>
      </c>
      <c r="AC3323" s="63" t="s">
        <v>1252</v>
      </c>
      <c r="AD3323" s="63" t="s">
        <v>17421</v>
      </c>
    </row>
    <row r="3324" spans="21:30" x14ac:dyDescent="0.3">
      <c r="U3324" s="63">
        <v>4870</v>
      </c>
      <c r="V3324" s="63">
        <v>4</v>
      </c>
      <c r="W3324" s="63" t="s">
        <v>4385</v>
      </c>
      <c r="X3324" s="63">
        <v>8</v>
      </c>
      <c r="Y3324" s="63" t="s">
        <v>3887</v>
      </c>
      <c r="Z3324" s="63">
        <v>8104</v>
      </c>
      <c r="AA3324" s="63" t="s">
        <v>4384</v>
      </c>
      <c r="AB3324" s="63">
        <v>6</v>
      </c>
      <c r="AC3324" s="63" t="s">
        <v>1252</v>
      </c>
      <c r="AD3324" s="63" t="s">
        <v>17421</v>
      </c>
    </row>
    <row r="3325" spans="21:30" x14ac:dyDescent="0.3">
      <c r="U3325" s="63">
        <v>4871</v>
      </c>
      <c r="V3325" s="63">
        <v>2</v>
      </c>
      <c r="W3325" s="63" t="s">
        <v>4386</v>
      </c>
      <c r="X3325" s="63">
        <v>8</v>
      </c>
      <c r="Y3325" s="63" t="s">
        <v>3887</v>
      </c>
      <c r="Z3325" s="63">
        <v>8104</v>
      </c>
      <c r="AA3325" s="63" t="s">
        <v>4384</v>
      </c>
      <c r="AB3325" s="63">
        <v>6</v>
      </c>
      <c r="AC3325" s="63" t="s">
        <v>1252</v>
      </c>
      <c r="AD3325" s="63" t="s">
        <v>17421</v>
      </c>
    </row>
    <row r="3326" spans="21:30" x14ac:dyDescent="0.3">
      <c r="U3326" s="63">
        <v>4873</v>
      </c>
      <c r="V3326" s="63">
        <v>9</v>
      </c>
      <c r="W3326" s="63" t="s">
        <v>4387</v>
      </c>
      <c r="X3326" s="63">
        <v>8</v>
      </c>
      <c r="Y3326" s="63" t="s">
        <v>3887</v>
      </c>
      <c r="Z3326" s="63">
        <v>8104</v>
      </c>
      <c r="AA3326" s="63" t="s">
        <v>4384</v>
      </c>
      <c r="AB3326" s="63">
        <v>6</v>
      </c>
      <c r="AC3326" s="63" t="s">
        <v>1252</v>
      </c>
      <c r="AD3326" s="63" t="s">
        <v>17421</v>
      </c>
    </row>
    <row r="3327" spans="21:30" x14ac:dyDescent="0.3">
      <c r="U3327" s="63">
        <v>4874</v>
      </c>
      <c r="V3327" s="63">
        <v>7</v>
      </c>
      <c r="W3327" s="63" t="s">
        <v>4388</v>
      </c>
      <c r="X3327" s="63">
        <v>8</v>
      </c>
      <c r="Y3327" s="63" t="s">
        <v>3887</v>
      </c>
      <c r="Z3327" s="63">
        <v>8104</v>
      </c>
      <c r="AA3327" s="63" t="s">
        <v>4384</v>
      </c>
      <c r="AB3327" s="63">
        <v>2</v>
      </c>
      <c r="AC3327" s="63" t="s">
        <v>1364</v>
      </c>
      <c r="AD3327" s="63" t="s">
        <v>17421</v>
      </c>
    </row>
    <row r="3328" spans="21:30" x14ac:dyDescent="0.3">
      <c r="U3328" s="63">
        <v>4875</v>
      </c>
      <c r="V3328" s="63">
        <v>5</v>
      </c>
      <c r="W3328" s="63" t="s">
        <v>4389</v>
      </c>
      <c r="X3328" s="63">
        <v>8</v>
      </c>
      <c r="Y3328" s="63" t="s">
        <v>3887</v>
      </c>
      <c r="Z3328" s="63">
        <v>8104</v>
      </c>
      <c r="AA3328" s="63" t="s">
        <v>4384</v>
      </c>
      <c r="AB3328" s="63">
        <v>6</v>
      </c>
      <c r="AC3328" s="63" t="s">
        <v>1252</v>
      </c>
      <c r="AD3328" s="63" t="s">
        <v>17421</v>
      </c>
    </row>
    <row r="3329" spans="21:30" x14ac:dyDescent="0.3">
      <c r="U3329" s="63">
        <v>4876</v>
      </c>
      <c r="V3329" s="63">
        <v>3</v>
      </c>
      <c r="W3329" s="63" t="s">
        <v>4390</v>
      </c>
      <c r="X3329" s="63">
        <v>8</v>
      </c>
      <c r="Y3329" s="63" t="s">
        <v>3887</v>
      </c>
      <c r="Z3329" s="63">
        <v>8104</v>
      </c>
      <c r="AA3329" s="63" t="s">
        <v>4384</v>
      </c>
      <c r="AB3329" s="63">
        <v>2</v>
      </c>
      <c r="AC3329" s="63" t="s">
        <v>1364</v>
      </c>
      <c r="AD3329" s="63" t="s">
        <v>17421</v>
      </c>
    </row>
    <row r="3330" spans="21:30" x14ac:dyDescent="0.3">
      <c r="U3330" s="63">
        <v>4877</v>
      </c>
      <c r="V3330" s="63">
        <v>1</v>
      </c>
      <c r="W3330" s="63" t="s">
        <v>4391</v>
      </c>
      <c r="X3330" s="63">
        <v>8</v>
      </c>
      <c r="Y3330" s="63" t="s">
        <v>3887</v>
      </c>
      <c r="Z3330" s="63">
        <v>8104</v>
      </c>
      <c r="AA3330" s="63" t="s">
        <v>4384</v>
      </c>
      <c r="AB3330" s="63">
        <v>6</v>
      </c>
      <c r="AC3330" s="63" t="s">
        <v>1252</v>
      </c>
      <c r="AD3330" s="63" t="s">
        <v>17421</v>
      </c>
    </row>
    <row r="3331" spans="21:30" x14ac:dyDescent="0.3">
      <c r="U3331" s="63">
        <v>4879</v>
      </c>
      <c r="V3331" s="63">
        <v>8</v>
      </c>
      <c r="W3331" s="63" t="s">
        <v>4392</v>
      </c>
      <c r="X3331" s="63">
        <v>8</v>
      </c>
      <c r="Y3331" s="63" t="s">
        <v>3887</v>
      </c>
      <c r="Z3331" s="63">
        <v>8104</v>
      </c>
      <c r="AA3331" s="63" t="s">
        <v>4384</v>
      </c>
      <c r="AB3331" s="63">
        <v>6</v>
      </c>
      <c r="AC3331" s="63" t="s">
        <v>1252</v>
      </c>
      <c r="AD3331" s="63" t="s">
        <v>17421</v>
      </c>
    </row>
    <row r="3332" spans="21:30" x14ac:dyDescent="0.3">
      <c r="U3332" s="63">
        <v>4882</v>
      </c>
      <c r="V3332" s="63">
        <v>8</v>
      </c>
      <c r="W3332" s="63" t="s">
        <v>4393</v>
      </c>
      <c r="X3332" s="63">
        <v>8</v>
      </c>
      <c r="Y3332" s="63" t="s">
        <v>3887</v>
      </c>
      <c r="Z3332" s="63">
        <v>8104</v>
      </c>
      <c r="AA3332" s="63" t="s">
        <v>4384</v>
      </c>
      <c r="AB3332" s="63">
        <v>6</v>
      </c>
      <c r="AC3332" s="63" t="s">
        <v>1252</v>
      </c>
      <c r="AD3332" s="63" t="s">
        <v>17421</v>
      </c>
    </row>
    <row r="3333" spans="21:30" x14ac:dyDescent="0.3">
      <c r="U3333" s="63">
        <v>4886</v>
      </c>
      <c r="V3333" s="63">
        <v>0</v>
      </c>
      <c r="W3333" s="63" t="s">
        <v>4394</v>
      </c>
      <c r="X3333" s="63">
        <v>8</v>
      </c>
      <c r="Y3333" s="63" t="s">
        <v>3887</v>
      </c>
      <c r="Z3333" s="63">
        <v>8104</v>
      </c>
      <c r="AA3333" s="63" t="s">
        <v>4384</v>
      </c>
      <c r="AB3333" s="63">
        <v>6</v>
      </c>
      <c r="AC3333" s="63" t="s">
        <v>1252</v>
      </c>
      <c r="AD3333" s="63" t="s">
        <v>17421</v>
      </c>
    </row>
    <row r="3334" spans="21:30" x14ac:dyDescent="0.3">
      <c r="U3334" s="63">
        <v>4887</v>
      </c>
      <c r="V3334" s="63">
        <v>9</v>
      </c>
      <c r="W3334" s="63" t="s">
        <v>4395</v>
      </c>
      <c r="X3334" s="63">
        <v>8</v>
      </c>
      <c r="Y3334" s="63" t="s">
        <v>3887</v>
      </c>
      <c r="Z3334" s="63">
        <v>8104</v>
      </c>
      <c r="AA3334" s="63" t="s">
        <v>4384</v>
      </c>
      <c r="AB3334" s="63">
        <v>2</v>
      </c>
      <c r="AC3334" s="63" t="s">
        <v>1364</v>
      </c>
      <c r="AD3334" s="63" t="s">
        <v>17421</v>
      </c>
    </row>
    <row r="3335" spans="21:30" x14ac:dyDescent="0.3">
      <c r="U3335" s="63">
        <v>4888</v>
      </c>
      <c r="V3335" s="63">
        <v>7</v>
      </c>
      <c r="W3335" s="63" t="s">
        <v>17596</v>
      </c>
      <c r="X3335" s="63">
        <v>8</v>
      </c>
      <c r="Y3335" s="63" t="s">
        <v>3887</v>
      </c>
      <c r="Z3335" s="63">
        <v>8104</v>
      </c>
      <c r="AA3335" s="63" t="s">
        <v>4384</v>
      </c>
      <c r="AB3335" s="63">
        <v>2</v>
      </c>
      <c r="AC3335" s="63" t="s">
        <v>1364</v>
      </c>
      <c r="AD3335" s="63" t="s">
        <v>17423</v>
      </c>
    </row>
    <row r="3336" spans="21:30" x14ac:dyDescent="0.3">
      <c r="U3336" s="63">
        <v>4889</v>
      </c>
      <c r="V3336" s="63">
        <v>5</v>
      </c>
      <c r="W3336" s="63" t="s">
        <v>4396</v>
      </c>
      <c r="X3336" s="63">
        <v>8</v>
      </c>
      <c r="Y3336" s="63" t="s">
        <v>3887</v>
      </c>
      <c r="Z3336" s="63">
        <v>8104</v>
      </c>
      <c r="AA3336" s="63" t="s">
        <v>4384</v>
      </c>
      <c r="AB3336" s="63">
        <v>6</v>
      </c>
      <c r="AC3336" s="63" t="s">
        <v>1252</v>
      </c>
      <c r="AD3336" s="63" t="s">
        <v>17421</v>
      </c>
    </row>
    <row r="3337" spans="21:30" x14ac:dyDescent="0.3">
      <c r="U3337" s="63">
        <v>4890</v>
      </c>
      <c r="V3337" s="63">
        <v>9</v>
      </c>
      <c r="W3337" s="63" t="s">
        <v>4397</v>
      </c>
      <c r="X3337" s="63">
        <v>8</v>
      </c>
      <c r="Y3337" s="63" t="s">
        <v>3887</v>
      </c>
      <c r="Z3337" s="63">
        <v>8104</v>
      </c>
      <c r="AA3337" s="63" t="s">
        <v>4384</v>
      </c>
      <c r="AB3337" s="63">
        <v>6</v>
      </c>
      <c r="AC3337" s="63" t="s">
        <v>1252</v>
      </c>
      <c r="AD3337" s="63" t="s">
        <v>17421</v>
      </c>
    </row>
    <row r="3338" spans="21:30" x14ac:dyDescent="0.3">
      <c r="U3338" s="63">
        <v>4891</v>
      </c>
      <c r="V3338" s="63">
        <v>7</v>
      </c>
      <c r="W3338" s="63" t="s">
        <v>4398</v>
      </c>
      <c r="X3338" s="63">
        <v>8</v>
      </c>
      <c r="Y3338" s="63" t="s">
        <v>3887</v>
      </c>
      <c r="Z3338" s="63">
        <v>8104</v>
      </c>
      <c r="AA3338" s="63" t="s">
        <v>4384</v>
      </c>
      <c r="AB3338" s="63">
        <v>2</v>
      </c>
      <c r="AC3338" s="63" t="s">
        <v>1364</v>
      </c>
      <c r="AD3338" s="63" t="s">
        <v>17421</v>
      </c>
    </row>
    <row r="3339" spans="21:30" x14ac:dyDescent="0.3">
      <c r="U3339" s="63">
        <v>4892</v>
      </c>
      <c r="V3339" s="63">
        <v>5</v>
      </c>
      <c r="W3339" s="63" t="s">
        <v>4399</v>
      </c>
      <c r="X3339" s="63">
        <v>8</v>
      </c>
      <c r="Y3339" s="63" t="s">
        <v>3887</v>
      </c>
      <c r="Z3339" s="63">
        <v>8104</v>
      </c>
      <c r="AA3339" s="63" t="s">
        <v>4384</v>
      </c>
      <c r="AB3339" s="63">
        <v>2</v>
      </c>
      <c r="AC3339" s="63" t="s">
        <v>1364</v>
      </c>
      <c r="AD3339" s="63" t="s">
        <v>17421</v>
      </c>
    </row>
    <row r="3340" spans="21:30" x14ac:dyDescent="0.3">
      <c r="U3340" s="63">
        <v>4893</v>
      </c>
      <c r="V3340" s="63">
        <v>3</v>
      </c>
      <c r="W3340" s="63" t="s">
        <v>17597</v>
      </c>
      <c r="X3340" s="63">
        <v>8</v>
      </c>
      <c r="Y3340" s="63" t="s">
        <v>3887</v>
      </c>
      <c r="Z3340" s="63">
        <v>8104</v>
      </c>
      <c r="AA3340" s="63" t="s">
        <v>4384</v>
      </c>
      <c r="AB3340" s="63">
        <v>2</v>
      </c>
      <c r="AC3340" s="63" t="s">
        <v>1364</v>
      </c>
      <c r="AD3340" s="63" t="s">
        <v>17423</v>
      </c>
    </row>
    <row r="3341" spans="21:30" x14ac:dyDescent="0.3">
      <c r="U3341" s="63">
        <v>4894</v>
      </c>
      <c r="V3341" s="63">
        <v>1</v>
      </c>
      <c r="W3341" s="63" t="s">
        <v>4400</v>
      </c>
      <c r="X3341" s="63">
        <v>8</v>
      </c>
      <c r="Y3341" s="63" t="s">
        <v>3887</v>
      </c>
      <c r="Z3341" s="63">
        <v>8104</v>
      </c>
      <c r="AA3341" s="63" t="s">
        <v>4384</v>
      </c>
      <c r="AB3341" s="63">
        <v>3</v>
      </c>
      <c r="AC3341" s="63" t="s">
        <v>1288</v>
      </c>
      <c r="AD3341" s="63" t="s">
        <v>17421</v>
      </c>
    </row>
    <row r="3342" spans="21:30" x14ac:dyDescent="0.3">
      <c r="U3342" s="63">
        <v>4896</v>
      </c>
      <c r="V3342" s="63">
        <v>8</v>
      </c>
      <c r="W3342" s="63" t="s">
        <v>4401</v>
      </c>
      <c r="X3342" s="63">
        <v>8</v>
      </c>
      <c r="Y3342" s="63" t="s">
        <v>3887</v>
      </c>
      <c r="Z3342" s="63">
        <v>8104</v>
      </c>
      <c r="AA3342" s="63" t="s">
        <v>4384</v>
      </c>
      <c r="AB3342" s="63">
        <v>3</v>
      </c>
      <c r="AC3342" s="63" t="s">
        <v>1288</v>
      </c>
      <c r="AD3342" s="63" t="s">
        <v>17421</v>
      </c>
    </row>
    <row r="3343" spans="21:30" x14ac:dyDescent="0.3">
      <c r="U3343" s="63">
        <v>4897</v>
      </c>
      <c r="V3343" s="63">
        <v>6</v>
      </c>
      <c r="W3343" s="63" t="s">
        <v>4402</v>
      </c>
      <c r="X3343" s="63">
        <v>8</v>
      </c>
      <c r="Y3343" s="63" t="s">
        <v>3887</v>
      </c>
      <c r="Z3343" s="63">
        <v>8105</v>
      </c>
      <c r="AA3343" s="63" t="s">
        <v>4403</v>
      </c>
      <c r="AB3343" s="63">
        <v>6</v>
      </c>
      <c r="AC3343" s="63" t="s">
        <v>1252</v>
      </c>
      <c r="AD3343" s="63" t="s">
        <v>17421</v>
      </c>
    </row>
    <row r="3344" spans="21:30" x14ac:dyDescent="0.3">
      <c r="U3344" s="63">
        <v>4898</v>
      </c>
      <c r="V3344" s="63">
        <v>4</v>
      </c>
      <c r="W3344" s="63" t="s">
        <v>4404</v>
      </c>
      <c r="X3344" s="63">
        <v>8</v>
      </c>
      <c r="Y3344" s="63" t="s">
        <v>3887</v>
      </c>
      <c r="Z3344" s="63">
        <v>8105</v>
      </c>
      <c r="AA3344" s="63" t="s">
        <v>4403</v>
      </c>
      <c r="AB3344" s="63">
        <v>6</v>
      </c>
      <c r="AC3344" s="63" t="s">
        <v>1252</v>
      </c>
      <c r="AD3344" s="63" t="s">
        <v>17421</v>
      </c>
    </row>
    <row r="3345" spans="21:30" x14ac:dyDescent="0.3">
      <c r="U3345" s="63">
        <v>4901</v>
      </c>
      <c r="V3345" s="63">
        <v>8</v>
      </c>
      <c r="W3345" s="63" t="s">
        <v>4405</v>
      </c>
      <c r="X3345" s="63">
        <v>8</v>
      </c>
      <c r="Y3345" s="63" t="s">
        <v>3887</v>
      </c>
      <c r="Z3345" s="63">
        <v>8105</v>
      </c>
      <c r="AA3345" s="63" t="s">
        <v>4403</v>
      </c>
      <c r="AB3345" s="63">
        <v>6</v>
      </c>
      <c r="AC3345" s="63" t="s">
        <v>1252</v>
      </c>
      <c r="AD3345" s="63" t="s">
        <v>17421</v>
      </c>
    </row>
    <row r="3346" spans="21:30" x14ac:dyDescent="0.3">
      <c r="U3346" s="63">
        <v>4902</v>
      </c>
      <c r="V3346" s="63">
        <v>6</v>
      </c>
      <c r="W3346" s="63" t="s">
        <v>4406</v>
      </c>
      <c r="X3346" s="63">
        <v>8</v>
      </c>
      <c r="Y3346" s="63" t="s">
        <v>3887</v>
      </c>
      <c r="Z3346" s="63">
        <v>8105</v>
      </c>
      <c r="AA3346" s="63" t="s">
        <v>4403</v>
      </c>
      <c r="AB3346" s="63">
        <v>6</v>
      </c>
      <c r="AC3346" s="63" t="s">
        <v>1252</v>
      </c>
      <c r="AD3346" s="63" t="s">
        <v>17421</v>
      </c>
    </row>
    <row r="3347" spans="21:30" x14ac:dyDescent="0.3">
      <c r="U3347" s="63">
        <v>4903</v>
      </c>
      <c r="V3347" s="63">
        <v>4</v>
      </c>
      <c r="W3347" s="63" t="s">
        <v>4407</v>
      </c>
      <c r="X3347" s="63">
        <v>8</v>
      </c>
      <c r="Y3347" s="63" t="s">
        <v>3887</v>
      </c>
      <c r="Z3347" s="63">
        <v>8105</v>
      </c>
      <c r="AA3347" s="63" t="s">
        <v>4403</v>
      </c>
      <c r="AB3347" s="63">
        <v>2</v>
      </c>
      <c r="AC3347" s="63" t="s">
        <v>1364</v>
      </c>
      <c r="AD3347" s="63" t="s">
        <v>17421</v>
      </c>
    </row>
    <row r="3348" spans="21:30" x14ac:dyDescent="0.3">
      <c r="U3348" s="63">
        <v>4904</v>
      </c>
      <c r="V3348" s="63">
        <v>2</v>
      </c>
      <c r="W3348" s="63" t="s">
        <v>4408</v>
      </c>
      <c r="X3348" s="63">
        <v>8</v>
      </c>
      <c r="Y3348" s="63" t="s">
        <v>3887</v>
      </c>
      <c r="Z3348" s="63">
        <v>8105</v>
      </c>
      <c r="AA3348" s="63" t="s">
        <v>4403</v>
      </c>
      <c r="AB3348" s="63">
        <v>6</v>
      </c>
      <c r="AC3348" s="63" t="s">
        <v>1252</v>
      </c>
      <c r="AD3348" s="63" t="s">
        <v>17421</v>
      </c>
    </row>
    <row r="3349" spans="21:30" x14ac:dyDescent="0.3">
      <c r="U3349" s="63">
        <v>4905</v>
      </c>
      <c r="V3349" s="63">
        <v>0</v>
      </c>
      <c r="W3349" s="63" t="s">
        <v>4409</v>
      </c>
      <c r="X3349" s="63">
        <v>8</v>
      </c>
      <c r="Y3349" s="63" t="s">
        <v>3887</v>
      </c>
      <c r="Z3349" s="63">
        <v>8105</v>
      </c>
      <c r="AA3349" s="63" t="s">
        <v>4403</v>
      </c>
      <c r="AB3349" s="63">
        <v>2</v>
      </c>
      <c r="AC3349" s="63" t="s">
        <v>1364</v>
      </c>
      <c r="AD3349" s="63" t="s">
        <v>17421</v>
      </c>
    </row>
    <row r="3350" spans="21:30" x14ac:dyDescent="0.3">
      <c r="U3350" s="63">
        <v>4906</v>
      </c>
      <c r="V3350" s="63">
        <v>9</v>
      </c>
      <c r="W3350" s="63" t="s">
        <v>4410</v>
      </c>
      <c r="X3350" s="63">
        <v>8</v>
      </c>
      <c r="Y3350" s="63" t="s">
        <v>3887</v>
      </c>
      <c r="Z3350" s="63">
        <v>8105</v>
      </c>
      <c r="AA3350" s="63" t="s">
        <v>4403</v>
      </c>
      <c r="AB3350" s="63">
        <v>6</v>
      </c>
      <c r="AC3350" s="63" t="s">
        <v>1252</v>
      </c>
      <c r="AD3350" s="63" t="s">
        <v>17421</v>
      </c>
    </row>
    <row r="3351" spans="21:30" x14ac:dyDescent="0.3">
      <c r="U3351" s="63">
        <v>4907</v>
      </c>
      <c r="V3351" s="63">
        <v>7</v>
      </c>
      <c r="W3351" s="63" t="s">
        <v>4411</v>
      </c>
      <c r="X3351" s="63">
        <v>8</v>
      </c>
      <c r="Y3351" s="63" t="s">
        <v>3887</v>
      </c>
      <c r="Z3351" s="63">
        <v>8105</v>
      </c>
      <c r="AA3351" s="63" t="s">
        <v>4403</v>
      </c>
      <c r="AB3351" s="63">
        <v>6</v>
      </c>
      <c r="AC3351" s="63" t="s">
        <v>1252</v>
      </c>
      <c r="AD3351" s="63" t="s">
        <v>17421</v>
      </c>
    </row>
    <row r="3352" spans="21:30" x14ac:dyDescent="0.3">
      <c r="U3352" s="63">
        <v>4908</v>
      </c>
      <c r="V3352" s="63">
        <v>5</v>
      </c>
      <c r="W3352" s="63" t="s">
        <v>4412</v>
      </c>
      <c r="X3352" s="63">
        <v>8</v>
      </c>
      <c r="Y3352" s="63" t="s">
        <v>3887</v>
      </c>
      <c r="Z3352" s="63">
        <v>8105</v>
      </c>
      <c r="AA3352" s="63" t="s">
        <v>4403</v>
      </c>
      <c r="AB3352" s="63">
        <v>6</v>
      </c>
      <c r="AC3352" s="63" t="s">
        <v>1252</v>
      </c>
      <c r="AD3352" s="63" t="s">
        <v>17421</v>
      </c>
    </row>
    <row r="3353" spans="21:30" x14ac:dyDescent="0.3">
      <c r="U3353" s="63">
        <v>4909</v>
      </c>
      <c r="V3353" s="63">
        <v>3</v>
      </c>
      <c r="W3353" s="63" t="s">
        <v>4413</v>
      </c>
      <c r="X3353" s="63">
        <v>8</v>
      </c>
      <c r="Y3353" s="63" t="s">
        <v>3887</v>
      </c>
      <c r="Z3353" s="63">
        <v>8105</v>
      </c>
      <c r="AA3353" s="63" t="s">
        <v>4403</v>
      </c>
      <c r="AB3353" s="63">
        <v>6</v>
      </c>
      <c r="AC3353" s="63" t="s">
        <v>1252</v>
      </c>
      <c r="AD3353" s="63" t="s">
        <v>17421</v>
      </c>
    </row>
    <row r="3354" spans="21:30" x14ac:dyDescent="0.3">
      <c r="U3354" s="63">
        <v>4910</v>
      </c>
      <c r="V3354" s="63">
        <v>7</v>
      </c>
      <c r="W3354" s="63" t="s">
        <v>4414</v>
      </c>
      <c r="X3354" s="63">
        <v>8</v>
      </c>
      <c r="Y3354" s="63" t="s">
        <v>3887</v>
      </c>
      <c r="Z3354" s="63">
        <v>8105</v>
      </c>
      <c r="AA3354" s="63" t="s">
        <v>4403</v>
      </c>
      <c r="AB3354" s="63">
        <v>6</v>
      </c>
      <c r="AC3354" s="63" t="s">
        <v>1252</v>
      </c>
      <c r="AD3354" s="63" t="s">
        <v>17421</v>
      </c>
    </row>
    <row r="3355" spans="21:30" x14ac:dyDescent="0.3">
      <c r="U3355" s="63">
        <v>4911</v>
      </c>
      <c r="V3355" s="63">
        <v>5</v>
      </c>
      <c r="W3355" s="63" t="s">
        <v>4415</v>
      </c>
      <c r="X3355" s="63">
        <v>8</v>
      </c>
      <c r="Y3355" s="63" t="s">
        <v>3887</v>
      </c>
      <c r="Z3355" s="63">
        <v>8105</v>
      </c>
      <c r="AA3355" s="63" t="s">
        <v>4403</v>
      </c>
      <c r="AB3355" s="63">
        <v>2</v>
      </c>
      <c r="AC3355" s="63" t="s">
        <v>1364</v>
      </c>
      <c r="AD3355" s="63" t="s">
        <v>17421</v>
      </c>
    </row>
    <row r="3356" spans="21:30" x14ac:dyDescent="0.3">
      <c r="U3356" s="63">
        <v>4912</v>
      </c>
      <c r="V3356" s="63">
        <v>3</v>
      </c>
      <c r="W3356" s="63" t="s">
        <v>4416</v>
      </c>
      <c r="X3356" s="63">
        <v>8</v>
      </c>
      <c r="Y3356" s="63" t="s">
        <v>3887</v>
      </c>
      <c r="Z3356" s="63">
        <v>8105</v>
      </c>
      <c r="AA3356" s="63" t="s">
        <v>4403</v>
      </c>
      <c r="AB3356" s="63">
        <v>2</v>
      </c>
      <c r="AC3356" s="63" t="s">
        <v>1364</v>
      </c>
      <c r="AD3356" s="63" t="s">
        <v>17421</v>
      </c>
    </row>
    <row r="3357" spans="21:30" x14ac:dyDescent="0.3">
      <c r="U3357" s="63">
        <v>4913</v>
      </c>
      <c r="V3357" s="63">
        <v>1</v>
      </c>
      <c r="W3357" s="63" t="s">
        <v>4417</v>
      </c>
      <c r="X3357" s="63">
        <v>8</v>
      </c>
      <c r="Y3357" s="63" t="s">
        <v>3887</v>
      </c>
      <c r="Z3357" s="63">
        <v>8105</v>
      </c>
      <c r="AA3357" s="63" t="s">
        <v>4403</v>
      </c>
      <c r="AB3357" s="63">
        <v>6</v>
      </c>
      <c r="AC3357" s="63" t="s">
        <v>1252</v>
      </c>
      <c r="AD3357" s="63" t="s">
        <v>17421</v>
      </c>
    </row>
    <row r="3358" spans="21:30" x14ac:dyDescent="0.3">
      <c r="U3358" s="63">
        <v>4915</v>
      </c>
      <c r="V3358" s="63">
        <v>8</v>
      </c>
      <c r="W3358" s="63" t="s">
        <v>4418</v>
      </c>
      <c r="X3358" s="63">
        <v>8</v>
      </c>
      <c r="Y3358" s="63" t="s">
        <v>3887</v>
      </c>
      <c r="Z3358" s="63">
        <v>8105</v>
      </c>
      <c r="AA3358" s="63" t="s">
        <v>4403</v>
      </c>
      <c r="AB3358" s="63">
        <v>6</v>
      </c>
      <c r="AC3358" s="63" t="s">
        <v>1252</v>
      </c>
      <c r="AD3358" s="63" t="s">
        <v>17421</v>
      </c>
    </row>
    <row r="3359" spans="21:30" x14ac:dyDescent="0.3">
      <c r="U3359" s="63">
        <v>4917</v>
      </c>
      <c r="V3359" s="63">
        <v>4</v>
      </c>
      <c r="W3359" s="63" t="s">
        <v>4419</v>
      </c>
      <c r="X3359" s="63">
        <v>8</v>
      </c>
      <c r="Y3359" s="63" t="s">
        <v>3887</v>
      </c>
      <c r="Z3359" s="63">
        <v>8105</v>
      </c>
      <c r="AA3359" s="63" t="s">
        <v>4403</v>
      </c>
      <c r="AB3359" s="63">
        <v>6</v>
      </c>
      <c r="AC3359" s="63" t="s">
        <v>1252</v>
      </c>
      <c r="AD3359" s="63" t="s">
        <v>17421</v>
      </c>
    </row>
    <row r="3360" spans="21:30" x14ac:dyDescent="0.3">
      <c r="U3360" s="63">
        <v>4918</v>
      </c>
      <c r="V3360" s="63">
        <v>2</v>
      </c>
      <c r="W3360" s="63" t="s">
        <v>4420</v>
      </c>
      <c r="X3360" s="63">
        <v>8</v>
      </c>
      <c r="Y3360" s="63" t="s">
        <v>3887</v>
      </c>
      <c r="Z3360" s="63">
        <v>8105</v>
      </c>
      <c r="AA3360" s="63" t="s">
        <v>4403</v>
      </c>
      <c r="AB3360" s="63">
        <v>6</v>
      </c>
      <c r="AC3360" s="63" t="s">
        <v>1252</v>
      </c>
      <c r="AD3360" s="63" t="s">
        <v>17421</v>
      </c>
    </row>
    <row r="3361" spans="21:30" x14ac:dyDescent="0.3">
      <c r="U3361" s="63">
        <v>4920</v>
      </c>
      <c r="V3361" s="63">
        <v>4</v>
      </c>
      <c r="W3361" s="63" t="s">
        <v>4421</v>
      </c>
      <c r="X3361" s="63">
        <v>8</v>
      </c>
      <c r="Y3361" s="63" t="s">
        <v>3887</v>
      </c>
      <c r="Z3361" s="63">
        <v>8105</v>
      </c>
      <c r="AA3361" s="63" t="s">
        <v>4403</v>
      </c>
      <c r="AB3361" s="63">
        <v>6</v>
      </c>
      <c r="AC3361" s="63" t="s">
        <v>1252</v>
      </c>
      <c r="AD3361" s="63" t="s">
        <v>17421</v>
      </c>
    </row>
    <row r="3362" spans="21:30" x14ac:dyDescent="0.3">
      <c r="U3362" s="63">
        <v>4921</v>
      </c>
      <c r="V3362" s="63">
        <v>2</v>
      </c>
      <c r="W3362" s="63" t="s">
        <v>4422</v>
      </c>
      <c r="X3362" s="63">
        <v>8</v>
      </c>
      <c r="Y3362" s="63" t="s">
        <v>3887</v>
      </c>
      <c r="Z3362" s="63">
        <v>8105</v>
      </c>
      <c r="AA3362" s="63" t="s">
        <v>4403</v>
      </c>
      <c r="AB3362" s="63">
        <v>2</v>
      </c>
      <c r="AC3362" s="63" t="s">
        <v>1364</v>
      </c>
      <c r="AD3362" s="63" t="s">
        <v>17421</v>
      </c>
    </row>
    <row r="3363" spans="21:30" x14ac:dyDescent="0.3">
      <c r="U3363" s="63">
        <v>4922</v>
      </c>
      <c r="V3363" s="63">
        <v>0</v>
      </c>
      <c r="W3363" s="63" t="s">
        <v>1636</v>
      </c>
      <c r="X3363" s="63">
        <v>8</v>
      </c>
      <c r="Y3363" s="63" t="s">
        <v>3887</v>
      </c>
      <c r="Z3363" s="63">
        <v>8105</v>
      </c>
      <c r="AA3363" s="63" t="s">
        <v>4403</v>
      </c>
      <c r="AB3363" s="63">
        <v>3</v>
      </c>
      <c r="AC3363" s="63" t="s">
        <v>1288</v>
      </c>
      <c r="AD3363" s="63" t="s">
        <v>17421</v>
      </c>
    </row>
    <row r="3364" spans="21:30" x14ac:dyDescent="0.3">
      <c r="U3364" s="63">
        <v>4923</v>
      </c>
      <c r="V3364" s="63">
        <v>9</v>
      </c>
      <c r="W3364" s="63" t="s">
        <v>4423</v>
      </c>
      <c r="X3364" s="63">
        <v>8</v>
      </c>
      <c r="Y3364" s="63" t="s">
        <v>3887</v>
      </c>
      <c r="Z3364" s="63">
        <v>8105</v>
      </c>
      <c r="AA3364" s="63" t="s">
        <v>4403</v>
      </c>
      <c r="AB3364" s="63">
        <v>3</v>
      </c>
      <c r="AC3364" s="63" t="s">
        <v>1288</v>
      </c>
      <c r="AD3364" s="63" t="s">
        <v>17421</v>
      </c>
    </row>
    <row r="3365" spans="21:30" x14ac:dyDescent="0.3">
      <c r="U3365" s="63">
        <v>4924</v>
      </c>
      <c r="V3365" s="63">
        <v>7</v>
      </c>
      <c r="W3365" s="63" t="s">
        <v>4424</v>
      </c>
      <c r="X3365" s="63">
        <v>8</v>
      </c>
      <c r="Y3365" s="63" t="s">
        <v>3887</v>
      </c>
      <c r="Z3365" s="63">
        <v>8105</v>
      </c>
      <c r="AA3365" s="63" t="s">
        <v>4403</v>
      </c>
      <c r="AB3365" s="63">
        <v>3</v>
      </c>
      <c r="AC3365" s="63" t="s">
        <v>1288</v>
      </c>
      <c r="AD3365" s="63" t="s">
        <v>17421</v>
      </c>
    </row>
    <row r="3366" spans="21:30" x14ac:dyDescent="0.3">
      <c r="U3366" s="63">
        <v>4925</v>
      </c>
      <c r="V3366" s="63">
        <v>5</v>
      </c>
      <c r="W3366" s="63" t="s">
        <v>4425</v>
      </c>
      <c r="X3366" s="63">
        <v>8</v>
      </c>
      <c r="Y3366" s="63" t="s">
        <v>3887</v>
      </c>
      <c r="Z3366" s="63">
        <v>8109</v>
      </c>
      <c r="AA3366" s="63" t="s">
        <v>4426</v>
      </c>
      <c r="AB3366" s="63">
        <v>2</v>
      </c>
      <c r="AC3366" s="63" t="s">
        <v>1364</v>
      </c>
      <c r="AD3366" s="63" t="s">
        <v>17421</v>
      </c>
    </row>
    <row r="3367" spans="21:30" x14ac:dyDescent="0.3">
      <c r="U3367" s="63">
        <v>4926</v>
      </c>
      <c r="V3367" s="63">
        <v>3</v>
      </c>
      <c r="W3367" s="63" t="s">
        <v>4427</v>
      </c>
      <c r="X3367" s="63">
        <v>8</v>
      </c>
      <c r="Y3367" s="63" t="s">
        <v>3887</v>
      </c>
      <c r="Z3367" s="63">
        <v>8109</v>
      </c>
      <c r="AA3367" s="63" t="s">
        <v>4426</v>
      </c>
      <c r="AB3367" s="63">
        <v>2</v>
      </c>
      <c r="AC3367" s="63" t="s">
        <v>1364</v>
      </c>
      <c r="AD3367" s="63" t="s">
        <v>17421</v>
      </c>
    </row>
    <row r="3368" spans="21:30" x14ac:dyDescent="0.3">
      <c r="U3368" s="63">
        <v>4927</v>
      </c>
      <c r="V3368" s="63">
        <v>1</v>
      </c>
      <c r="W3368" s="63" t="s">
        <v>4428</v>
      </c>
      <c r="X3368" s="63">
        <v>8</v>
      </c>
      <c r="Y3368" s="63" t="s">
        <v>3887</v>
      </c>
      <c r="Z3368" s="63">
        <v>8109</v>
      </c>
      <c r="AA3368" s="63" t="s">
        <v>4426</v>
      </c>
      <c r="AB3368" s="63">
        <v>2</v>
      </c>
      <c r="AC3368" s="63" t="s">
        <v>1364</v>
      </c>
      <c r="AD3368" s="63" t="s">
        <v>17421</v>
      </c>
    </row>
    <row r="3369" spans="21:30" x14ac:dyDescent="0.3">
      <c r="U3369" s="63">
        <v>4929</v>
      </c>
      <c r="V3369" s="63">
        <v>8</v>
      </c>
      <c r="W3369" s="63" t="s">
        <v>4429</v>
      </c>
      <c r="X3369" s="63">
        <v>8</v>
      </c>
      <c r="Y3369" s="63" t="s">
        <v>3887</v>
      </c>
      <c r="Z3369" s="63">
        <v>8109</v>
      </c>
      <c r="AA3369" s="63" t="s">
        <v>4426</v>
      </c>
      <c r="AB3369" s="63">
        <v>2</v>
      </c>
      <c r="AC3369" s="63" t="s">
        <v>1364</v>
      </c>
      <c r="AD3369" s="63" t="s">
        <v>17421</v>
      </c>
    </row>
    <row r="3370" spans="21:30" x14ac:dyDescent="0.3">
      <c r="U3370" s="63">
        <v>4930</v>
      </c>
      <c r="V3370" s="63">
        <v>1</v>
      </c>
      <c r="W3370" s="63" t="s">
        <v>4430</v>
      </c>
      <c r="X3370" s="63">
        <v>8</v>
      </c>
      <c r="Y3370" s="63" t="s">
        <v>3887</v>
      </c>
      <c r="Z3370" s="63">
        <v>8109</v>
      </c>
      <c r="AA3370" s="63" t="s">
        <v>4426</v>
      </c>
      <c r="AB3370" s="63">
        <v>2</v>
      </c>
      <c r="AC3370" s="63" t="s">
        <v>1364</v>
      </c>
      <c r="AD3370" s="63" t="s">
        <v>17421</v>
      </c>
    </row>
    <row r="3371" spans="21:30" x14ac:dyDescent="0.3">
      <c r="U3371" s="63">
        <v>4932</v>
      </c>
      <c r="V3371" s="63">
        <v>8</v>
      </c>
      <c r="W3371" s="63" t="s">
        <v>4431</v>
      </c>
      <c r="X3371" s="63">
        <v>8</v>
      </c>
      <c r="Y3371" s="63" t="s">
        <v>3887</v>
      </c>
      <c r="Z3371" s="63">
        <v>8109</v>
      </c>
      <c r="AA3371" s="63" t="s">
        <v>4426</v>
      </c>
      <c r="AB3371" s="63">
        <v>2</v>
      </c>
      <c r="AC3371" s="63" t="s">
        <v>1364</v>
      </c>
      <c r="AD3371" s="63" t="s">
        <v>17421</v>
      </c>
    </row>
    <row r="3372" spans="21:30" x14ac:dyDescent="0.3">
      <c r="U3372" s="63">
        <v>4933</v>
      </c>
      <c r="V3372" s="63">
        <v>6</v>
      </c>
      <c r="W3372" s="63" t="s">
        <v>4432</v>
      </c>
      <c r="X3372" s="63">
        <v>8</v>
      </c>
      <c r="Y3372" s="63" t="s">
        <v>3887</v>
      </c>
      <c r="Z3372" s="63">
        <v>8109</v>
      </c>
      <c r="AA3372" s="63" t="s">
        <v>4426</v>
      </c>
      <c r="AB3372" s="63">
        <v>2</v>
      </c>
      <c r="AC3372" s="63" t="s">
        <v>1364</v>
      </c>
      <c r="AD3372" s="63" t="s">
        <v>17421</v>
      </c>
    </row>
    <row r="3373" spans="21:30" x14ac:dyDescent="0.3">
      <c r="U3373" s="63">
        <v>4934</v>
      </c>
      <c r="V3373" s="63">
        <v>4</v>
      </c>
      <c r="W3373" s="63" t="s">
        <v>4433</v>
      </c>
      <c r="X3373" s="63">
        <v>8</v>
      </c>
      <c r="Y3373" s="63" t="s">
        <v>3887</v>
      </c>
      <c r="Z3373" s="63">
        <v>8109</v>
      </c>
      <c r="AA3373" s="63" t="s">
        <v>4426</v>
      </c>
      <c r="AB3373" s="63">
        <v>2</v>
      </c>
      <c r="AC3373" s="63" t="s">
        <v>1364</v>
      </c>
      <c r="AD3373" s="63" t="s">
        <v>17421</v>
      </c>
    </row>
    <row r="3374" spans="21:30" x14ac:dyDescent="0.3">
      <c r="U3374" s="63">
        <v>4935</v>
      </c>
      <c r="V3374" s="63">
        <v>2</v>
      </c>
      <c r="W3374" s="63" t="s">
        <v>4434</v>
      </c>
      <c r="X3374" s="63">
        <v>8</v>
      </c>
      <c r="Y3374" s="63" t="s">
        <v>3887</v>
      </c>
      <c r="Z3374" s="63">
        <v>8109</v>
      </c>
      <c r="AA3374" s="63" t="s">
        <v>4426</v>
      </c>
      <c r="AB3374" s="63">
        <v>2</v>
      </c>
      <c r="AC3374" s="63" t="s">
        <v>1364</v>
      </c>
      <c r="AD3374" s="63" t="s">
        <v>17421</v>
      </c>
    </row>
    <row r="3375" spans="21:30" x14ac:dyDescent="0.3">
      <c r="U3375" s="63">
        <v>4936</v>
      </c>
      <c r="V3375" s="63">
        <v>0</v>
      </c>
      <c r="W3375" s="63" t="s">
        <v>4435</v>
      </c>
      <c r="X3375" s="63">
        <v>8</v>
      </c>
      <c r="Y3375" s="63" t="s">
        <v>3887</v>
      </c>
      <c r="Z3375" s="63">
        <v>8109</v>
      </c>
      <c r="AA3375" s="63" t="s">
        <v>4426</v>
      </c>
      <c r="AB3375" s="63">
        <v>2</v>
      </c>
      <c r="AC3375" s="63" t="s">
        <v>1364</v>
      </c>
      <c r="AD3375" s="63" t="s">
        <v>17421</v>
      </c>
    </row>
    <row r="3376" spans="21:30" x14ac:dyDescent="0.3">
      <c r="U3376" s="63">
        <v>4938</v>
      </c>
      <c r="V3376" s="63">
        <v>7</v>
      </c>
      <c r="W3376" s="63" t="s">
        <v>4436</v>
      </c>
      <c r="X3376" s="63">
        <v>8</v>
      </c>
      <c r="Y3376" s="63" t="s">
        <v>3887</v>
      </c>
      <c r="Z3376" s="63">
        <v>8109</v>
      </c>
      <c r="AA3376" s="63" t="s">
        <v>4426</v>
      </c>
      <c r="AB3376" s="63">
        <v>2</v>
      </c>
      <c r="AC3376" s="63" t="s">
        <v>1364</v>
      </c>
      <c r="AD3376" s="63" t="s">
        <v>17421</v>
      </c>
    </row>
    <row r="3377" spans="21:30" x14ac:dyDescent="0.3">
      <c r="U3377" s="63">
        <v>4939</v>
      </c>
      <c r="V3377" s="63">
        <v>5</v>
      </c>
      <c r="W3377" s="63" t="s">
        <v>4437</v>
      </c>
      <c r="X3377" s="63">
        <v>8</v>
      </c>
      <c r="Y3377" s="63" t="s">
        <v>3887</v>
      </c>
      <c r="Z3377" s="63">
        <v>8109</v>
      </c>
      <c r="AA3377" s="63" t="s">
        <v>4426</v>
      </c>
      <c r="AB3377" s="63">
        <v>2</v>
      </c>
      <c r="AC3377" s="63" t="s">
        <v>1364</v>
      </c>
      <c r="AD3377" s="63" t="s">
        <v>17421</v>
      </c>
    </row>
    <row r="3378" spans="21:30" x14ac:dyDescent="0.3">
      <c r="U3378" s="63">
        <v>4940</v>
      </c>
      <c r="V3378" s="63">
        <v>9</v>
      </c>
      <c r="W3378" s="63" t="s">
        <v>4438</v>
      </c>
      <c r="X3378" s="63">
        <v>8</v>
      </c>
      <c r="Y3378" s="63" t="s">
        <v>3887</v>
      </c>
      <c r="Z3378" s="63">
        <v>8109</v>
      </c>
      <c r="AA3378" s="63" t="s">
        <v>4426</v>
      </c>
      <c r="AB3378" s="63">
        <v>2</v>
      </c>
      <c r="AC3378" s="63" t="s">
        <v>1364</v>
      </c>
      <c r="AD3378" s="63" t="s">
        <v>17421</v>
      </c>
    </row>
    <row r="3379" spans="21:30" x14ac:dyDescent="0.3">
      <c r="U3379" s="63">
        <v>4941</v>
      </c>
      <c r="V3379" s="63">
        <v>7</v>
      </c>
      <c r="W3379" s="63" t="s">
        <v>4439</v>
      </c>
      <c r="X3379" s="63">
        <v>8</v>
      </c>
      <c r="Y3379" s="63" t="s">
        <v>3887</v>
      </c>
      <c r="Z3379" s="63">
        <v>8109</v>
      </c>
      <c r="AA3379" s="63" t="s">
        <v>4426</v>
      </c>
      <c r="AB3379" s="63">
        <v>2</v>
      </c>
      <c r="AC3379" s="63" t="s">
        <v>1364</v>
      </c>
      <c r="AD3379" s="63" t="s">
        <v>17421</v>
      </c>
    </row>
    <row r="3380" spans="21:30" x14ac:dyDescent="0.3">
      <c r="U3380" s="63">
        <v>4942</v>
      </c>
      <c r="V3380" s="63">
        <v>5</v>
      </c>
      <c r="W3380" s="63" t="s">
        <v>4440</v>
      </c>
      <c r="X3380" s="63">
        <v>8</v>
      </c>
      <c r="Y3380" s="63" t="s">
        <v>3887</v>
      </c>
      <c r="Z3380" s="63">
        <v>8109</v>
      </c>
      <c r="AA3380" s="63" t="s">
        <v>4426</v>
      </c>
      <c r="AB3380" s="63">
        <v>2</v>
      </c>
      <c r="AC3380" s="63" t="s">
        <v>1364</v>
      </c>
      <c r="AD3380" s="63" t="s">
        <v>17421</v>
      </c>
    </row>
    <row r="3381" spans="21:30" x14ac:dyDescent="0.3">
      <c r="U3381" s="63">
        <v>4943</v>
      </c>
      <c r="V3381" s="63">
        <v>3</v>
      </c>
      <c r="W3381" s="63" t="s">
        <v>4441</v>
      </c>
      <c r="X3381" s="63">
        <v>8</v>
      </c>
      <c r="Y3381" s="63" t="s">
        <v>3887</v>
      </c>
      <c r="Z3381" s="63">
        <v>8109</v>
      </c>
      <c r="AA3381" s="63" t="s">
        <v>4426</v>
      </c>
      <c r="AB3381" s="63">
        <v>2</v>
      </c>
      <c r="AC3381" s="63" t="s">
        <v>1364</v>
      </c>
      <c r="AD3381" s="63" t="s">
        <v>17421</v>
      </c>
    </row>
    <row r="3382" spans="21:30" x14ac:dyDescent="0.3">
      <c r="U3382" s="63">
        <v>4946</v>
      </c>
      <c r="V3382" s="63">
        <v>8</v>
      </c>
      <c r="W3382" s="63" t="s">
        <v>4442</v>
      </c>
      <c r="X3382" s="63">
        <v>8</v>
      </c>
      <c r="Y3382" s="63" t="s">
        <v>3887</v>
      </c>
      <c r="Z3382" s="63">
        <v>8109</v>
      </c>
      <c r="AA3382" s="63" t="s">
        <v>4426</v>
      </c>
      <c r="AB3382" s="63">
        <v>2</v>
      </c>
      <c r="AC3382" s="63" t="s">
        <v>1364</v>
      </c>
      <c r="AD3382" s="63" t="s">
        <v>17421</v>
      </c>
    </row>
    <row r="3383" spans="21:30" x14ac:dyDescent="0.3">
      <c r="U3383" s="63">
        <v>4947</v>
      </c>
      <c r="V3383" s="63">
        <v>6</v>
      </c>
      <c r="W3383" s="63" t="s">
        <v>4443</v>
      </c>
      <c r="X3383" s="63">
        <v>8</v>
      </c>
      <c r="Y3383" s="63" t="s">
        <v>3887</v>
      </c>
      <c r="Z3383" s="63">
        <v>8109</v>
      </c>
      <c r="AA3383" s="63" t="s">
        <v>4426</v>
      </c>
      <c r="AB3383" s="63">
        <v>3</v>
      </c>
      <c r="AC3383" s="63" t="s">
        <v>1288</v>
      </c>
      <c r="AD3383" s="63" t="s">
        <v>17421</v>
      </c>
    </row>
    <row r="3384" spans="21:30" x14ac:dyDescent="0.3">
      <c r="U3384" s="63">
        <v>4948</v>
      </c>
      <c r="V3384" s="63">
        <v>4</v>
      </c>
      <c r="W3384" s="63" t="s">
        <v>4444</v>
      </c>
      <c r="X3384" s="63">
        <v>8</v>
      </c>
      <c r="Y3384" s="63" t="s">
        <v>3887</v>
      </c>
      <c r="Z3384" s="63">
        <v>8106</v>
      </c>
      <c r="AA3384" s="63" t="s">
        <v>4445</v>
      </c>
      <c r="AB3384" s="63">
        <v>2</v>
      </c>
      <c r="AC3384" s="63" t="s">
        <v>1364</v>
      </c>
      <c r="AD3384" s="63" t="s">
        <v>17421</v>
      </c>
    </row>
    <row r="3385" spans="21:30" x14ac:dyDescent="0.3">
      <c r="U3385" s="63">
        <v>4949</v>
      </c>
      <c r="V3385" s="63">
        <v>2</v>
      </c>
      <c r="W3385" s="63" t="s">
        <v>4446</v>
      </c>
      <c r="X3385" s="63">
        <v>8</v>
      </c>
      <c r="Y3385" s="63" t="s">
        <v>3887</v>
      </c>
      <c r="Z3385" s="63">
        <v>8106</v>
      </c>
      <c r="AA3385" s="63" t="s">
        <v>4445</v>
      </c>
      <c r="AB3385" s="63">
        <v>2</v>
      </c>
      <c r="AC3385" s="63" t="s">
        <v>1364</v>
      </c>
      <c r="AD3385" s="63" t="s">
        <v>17421</v>
      </c>
    </row>
    <row r="3386" spans="21:30" x14ac:dyDescent="0.3">
      <c r="U3386" s="63">
        <v>4950</v>
      </c>
      <c r="V3386" s="63">
        <v>6</v>
      </c>
      <c r="W3386" s="63" t="s">
        <v>4447</v>
      </c>
      <c r="X3386" s="63">
        <v>8</v>
      </c>
      <c r="Y3386" s="63" t="s">
        <v>3887</v>
      </c>
      <c r="Z3386" s="63">
        <v>8106</v>
      </c>
      <c r="AA3386" s="63" t="s">
        <v>4445</v>
      </c>
      <c r="AB3386" s="63">
        <v>2</v>
      </c>
      <c r="AC3386" s="63" t="s">
        <v>1364</v>
      </c>
      <c r="AD3386" s="63" t="s">
        <v>17421</v>
      </c>
    </row>
    <row r="3387" spans="21:30" x14ac:dyDescent="0.3">
      <c r="U3387" s="63">
        <v>4951</v>
      </c>
      <c r="V3387" s="63">
        <v>4</v>
      </c>
      <c r="W3387" s="63" t="s">
        <v>4448</v>
      </c>
      <c r="X3387" s="63">
        <v>8</v>
      </c>
      <c r="Y3387" s="63" t="s">
        <v>3887</v>
      </c>
      <c r="Z3387" s="63">
        <v>8106</v>
      </c>
      <c r="AA3387" s="63" t="s">
        <v>4445</v>
      </c>
      <c r="AB3387" s="63">
        <v>2</v>
      </c>
      <c r="AC3387" s="63" t="s">
        <v>1364</v>
      </c>
      <c r="AD3387" s="63" t="s">
        <v>17421</v>
      </c>
    </row>
    <row r="3388" spans="21:30" x14ac:dyDescent="0.3">
      <c r="U3388" s="63">
        <v>4952</v>
      </c>
      <c r="V3388" s="63">
        <v>2</v>
      </c>
      <c r="W3388" s="63" t="s">
        <v>4449</v>
      </c>
      <c r="X3388" s="63">
        <v>8</v>
      </c>
      <c r="Y3388" s="63" t="s">
        <v>3887</v>
      </c>
      <c r="Z3388" s="63">
        <v>8106</v>
      </c>
      <c r="AA3388" s="63" t="s">
        <v>4445</v>
      </c>
      <c r="AB3388" s="63">
        <v>2</v>
      </c>
      <c r="AC3388" s="63" t="s">
        <v>1364</v>
      </c>
      <c r="AD3388" s="63" t="s">
        <v>17421</v>
      </c>
    </row>
    <row r="3389" spans="21:30" x14ac:dyDescent="0.3">
      <c r="U3389" s="63">
        <v>4953</v>
      </c>
      <c r="V3389" s="63">
        <v>0</v>
      </c>
      <c r="W3389" s="63" t="s">
        <v>4450</v>
      </c>
      <c r="X3389" s="63">
        <v>8</v>
      </c>
      <c r="Y3389" s="63" t="s">
        <v>3887</v>
      </c>
      <c r="Z3389" s="63">
        <v>8106</v>
      </c>
      <c r="AA3389" s="63" t="s">
        <v>4445</v>
      </c>
      <c r="AB3389" s="63">
        <v>2</v>
      </c>
      <c r="AC3389" s="63" t="s">
        <v>1364</v>
      </c>
      <c r="AD3389" s="63" t="s">
        <v>17421</v>
      </c>
    </row>
    <row r="3390" spans="21:30" x14ac:dyDescent="0.3">
      <c r="U3390" s="63">
        <v>4954</v>
      </c>
      <c r="V3390" s="63">
        <v>9</v>
      </c>
      <c r="W3390" s="63" t="s">
        <v>4451</v>
      </c>
      <c r="X3390" s="63">
        <v>8</v>
      </c>
      <c r="Y3390" s="63" t="s">
        <v>3887</v>
      </c>
      <c r="Z3390" s="63">
        <v>8106</v>
      </c>
      <c r="AA3390" s="63" t="s">
        <v>4445</v>
      </c>
      <c r="AB3390" s="63">
        <v>2</v>
      </c>
      <c r="AC3390" s="63" t="s">
        <v>1364</v>
      </c>
      <c r="AD3390" s="63" t="s">
        <v>17421</v>
      </c>
    </row>
    <row r="3391" spans="21:30" x14ac:dyDescent="0.3">
      <c r="U3391" s="63">
        <v>4955</v>
      </c>
      <c r="V3391" s="63">
        <v>7</v>
      </c>
      <c r="W3391" s="63" t="s">
        <v>4452</v>
      </c>
      <c r="X3391" s="63">
        <v>8</v>
      </c>
      <c r="Y3391" s="63" t="s">
        <v>3887</v>
      </c>
      <c r="Z3391" s="63">
        <v>8106</v>
      </c>
      <c r="AA3391" s="63" t="s">
        <v>4445</v>
      </c>
      <c r="AB3391" s="63">
        <v>2</v>
      </c>
      <c r="AC3391" s="63" t="s">
        <v>1364</v>
      </c>
      <c r="AD3391" s="63" t="s">
        <v>17421</v>
      </c>
    </row>
    <row r="3392" spans="21:30" x14ac:dyDescent="0.3">
      <c r="U3392" s="63">
        <v>4956</v>
      </c>
      <c r="V3392" s="63">
        <v>5</v>
      </c>
      <c r="W3392" s="63" t="s">
        <v>4453</v>
      </c>
      <c r="X3392" s="63">
        <v>8</v>
      </c>
      <c r="Y3392" s="63" t="s">
        <v>3887</v>
      </c>
      <c r="Z3392" s="63">
        <v>8106</v>
      </c>
      <c r="AA3392" s="63" t="s">
        <v>4445</v>
      </c>
      <c r="AB3392" s="63">
        <v>2</v>
      </c>
      <c r="AC3392" s="63" t="s">
        <v>1364</v>
      </c>
      <c r="AD3392" s="63" t="s">
        <v>17421</v>
      </c>
    </row>
    <row r="3393" spans="21:30" x14ac:dyDescent="0.3">
      <c r="U3393" s="63">
        <v>4958</v>
      </c>
      <c r="V3393" s="63">
        <v>1</v>
      </c>
      <c r="W3393" s="63" t="s">
        <v>4454</v>
      </c>
      <c r="X3393" s="63">
        <v>8</v>
      </c>
      <c r="Y3393" s="63" t="s">
        <v>3887</v>
      </c>
      <c r="Z3393" s="63">
        <v>8106</v>
      </c>
      <c r="AA3393" s="63" t="s">
        <v>4445</v>
      </c>
      <c r="AB3393" s="63">
        <v>2</v>
      </c>
      <c r="AC3393" s="63" t="s">
        <v>1364</v>
      </c>
      <c r="AD3393" s="63" t="s">
        <v>17421</v>
      </c>
    </row>
    <row r="3394" spans="21:30" x14ac:dyDescent="0.3">
      <c r="U3394" s="63">
        <v>4960</v>
      </c>
      <c r="V3394" s="63">
        <v>3</v>
      </c>
      <c r="W3394" s="63" t="s">
        <v>4455</v>
      </c>
      <c r="X3394" s="63">
        <v>8</v>
      </c>
      <c r="Y3394" s="63" t="s">
        <v>3887</v>
      </c>
      <c r="Z3394" s="63">
        <v>8106</v>
      </c>
      <c r="AA3394" s="63" t="s">
        <v>4445</v>
      </c>
      <c r="AB3394" s="63">
        <v>2</v>
      </c>
      <c r="AC3394" s="63" t="s">
        <v>1364</v>
      </c>
      <c r="AD3394" s="63" t="s">
        <v>17421</v>
      </c>
    </row>
    <row r="3395" spans="21:30" x14ac:dyDescent="0.3">
      <c r="U3395" s="63">
        <v>4961</v>
      </c>
      <c r="V3395" s="63">
        <v>1</v>
      </c>
      <c r="W3395" s="63" t="s">
        <v>4456</v>
      </c>
      <c r="X3395" s="63">
        <v>8</v>
      </c>
      <c r="Y3395" s="63" t="s">
        <v>3887</v>
      </c>
      <c r="Z3395" s="63">
        <v>8106</v>
      </c>
      <c r="AA3395" s="63" t="s">
        <v>4445</v>
      </c>
      <c r="AB3395" s="63">
        <v>2</v>
      </c>
      <c r="AC3395" s="63" t="s">
        <v>1364</v>
      </c>
      <c r="AD3395" s="63" t="s">
        <v>17421</v>
      </c>
    </row>
    <row r="3396" spans="21:30" x14ac:dyDescent="0.3">
      <c r="U3396" s="63">
        <v>4965</v>
      </c>
      <c r="V3396" s="63">
        <v>4</v>
      </c>
      <c r="W3396" s="63" t="s">
        <v>4457</v>
      </c>
      <c r="X3396" s="63">
        <v>8</v>
      </c>
      <c r="Y3396" s="63" t="s">
        <v>3887</v>
      </c>
      <c r="Z3396" s="63">
        <v>8106</v>
      </c>
      <c r="AA3396" s="63" t="s">
        <v>4445</v>
      </c>
      <c r="AB3396" s="63">
        <v>2</v>
      </c>
      <c r="AC3396" s="63" t="s">
        <v>1364</v>
      </c>
      <c r="AD3396" s="63" t="s">
        <v>17421</v>
      </c>
    </row>
    <row r="3397" spans="21:30" x14ac:dyDescent="0.3">
      <c r="U3397" s="63">
        <v>4966</v>
      </c>
      <c r="V3397" s="63">
        <v>2</v>
      </c>
      <c r="W3397" s="63" t="s">
        <v>17598</v>
      </c>
      <c r="X3397" s="63">
        <v>8</v>
      </c>
      <c r="Y3397" s="63" t="s">
        <v>3887</v>
      </c>
      <c r="Z3397" s="63">
        <v>8106</v>
      </c>
      <c r="AA3397" s="63" t="s">
        <v>4445</v>
      </c>
      <c r="AB3397" s="63">
        <v>2</v>
      </c>
      <c r="AC3397" s="63" t="s">
        <v>1364</v>
      </c>
      <c r="AD3397" s="63" t="s">
        <v>17423</v>
      </c>
    </row>
    <row r="3398" spans="21:30" x14ac:dyDescent="0.3">
      <c r="U3398" s="63">
        <v>4967</v>
      </c>
      <c r="V3398" s="63">
        <v>0</v>
      </c>
      <c r="W3398" s="63" t="s">
        <v>4458</v>
      </c>
      <c r="X3398" s="63">
        <v>8</v>
      </c>
      <c r="Y3398" s="63" t="s">
        <v>3887</v>
      </c>
      <c r="Z3398" s="63">
        <v>8106</v>
      </c>
      <c r="AA3398" s="63" t="s">
        <v>4445</v>
      </c>
      <c r="AB3398" s="63">
        <v>2</v>
      </c>
      <c r="AC3398" s="63" t="s">
        <v>1364</v>
      </c>
      <c r="AD3398" s="63" t="s">
        <v>17421</v>
      </c>
    </row>
    <row r="3399" spans="21:30" x14ac:dyDescent="0.3">
      <c r="U3399" s="63">
        <v>4968</v>
      </c>
      <c r="V3399" s="63">
        <v>9</v>
      </c>
      <c r="W3399" s="63" t="s">
        <v>4459</v>
      </c>
      <c r="X3399" s="63">
        <v>8</v>
      </c>
      <c r="Y3399" s="63" t="s">
        <v>3887</v>
      </c>
      <c r="Z3399" s="63">
        <v>8106</v>
      </c>
      <c r="AA3399" s="63" t="s">
        <v>4445</v>
      </c>
      <c r="AB3399" s="63">
        <v>2</v>
      </c>
      <c r="AC3399" s="63" t="s">
        <v>1364</v>
      </c>
      <c r="AD3399" s="63" t="s">
        <v>17421</v>
      </c>
    </row>
    <row r="3400" spans="21:30" x14ac:dyDescent="0.3">
      <c r="U3400" s="63">
        <v>4969</v>
      </c>
      <c r="V3400" s="63">
        <v>7</v>
      </c>
      <c r="W3400" s="63" t="s">
        <v>4460</v>
      </c>
      <c r="X3400" s="63">
        <v>8</v>
      </c>
      <c r="Y3400" s="63" t="s">
        <v>3887</v>
      </c>
      <c r="Z3400" s="63">
        <v>8106</v>
      </c>
      <c r="AA3400" s="63" t="s">
        <v>4445</v>
      </c>
      <c r="AB3400" s="63">
        <v>3</v>
      </c>
      <c r="AC3400" s="63" t="s">
        <v>1288</v>
      </c>
      <c r="AD3400" s="63" t="s">
        <v>17421</v>
      </c>
    </row>
    <row r="3401" spans="21:30" x14ac:dyDescent="0.3">
      <c r="U3401" s="63">
        <v>4971</v>
      </c>
      <c r="V3401" s="63">
        <v>9</v>
      </c>
      <c r="W3401" s="63" t="s">
        <v>4461</v>
      </c>
      <c r="X3401" s="63">
        <v>8</v>
      </c>
      <c r="Y3401" s="63" t="s">
        <v>3887</v>
      </c>
      <c r="Z3401" s="63">
        <v>8106</v>
      </c>
      <c r="AA3401" s="63" t="s">
        <v>4445</v>
      </c>
      <c r="AB3401" s="63">
        <v>3</v>
      </c>
      <c r="AC3401" s="63" t="s">
        <v>1288</v>
      </c>
      <c r="AD3401" s="63" t="s">
        <v>17421</v>
      </c>
    </row>
    <row r="3402" spans="21:30" x14ac:dyDescent="0.3">
      <c r="U3402" s="63">
        <v>4973</v>
      </c>
      <c r="V3402" s="63">
        <v>5</v>
      </c>
      <c r="W3402" s="63" t="s">
        <v>4462</v>
      </c>
      <c r="X3402" s="63">
        <v>8</v>
      </c>
      <c r="Y3402" s="63" t="s">
        <v>3887</v>
      </c>
      <c r="Z3402" s="63">
        <v>8106</v>
      </c>
      <c r="AA3402" s="63" t="s">
        <v>4445</v>
      </c>
      <c r="AB3402" s="63">
        <v>3</v>
      </c>
      <c r="AC3402" s="63" t="s">
        <v>1288</v>
      </c>
      <c r="AD3402" s="63" t="s">
        <v>17421</v>
      </c>
    </row>
    <row r="3403" spans="21:30" x14ac:dyDescent="0.3">
      <c r="U3403" s="63">
        <v>4974</v>
      </c>
      <c r="V3403" s="63">
        <v>3</v>
      </c>
      <c r="W3403" s="63" t="s">
        <v>4463</v>
      </c>
      <c r="X3403" s="63">
        <v>8</v>
      </c>
      <c r="Y3403" s="63" t="s">
        <v>3887</v>
      </c>
      <c r="Z3403" s="63">
        <v>8106</v>
      </c>
      <c r="AA3403" s="63" t="s">
        <v>4445</v>
      </c>
      <c r="AB3403" s="63">
        <v>3</v>
      </c>
      <c r="AC3403" s="63" t="s">
        <v>1288</v>
      </c>
      <c r="AD3403" s="63" t="s">
        <v>17421</v>
      </c>
    </row>
    <row r="3404" spans="21:30" x14ac:dyDescent="0.3">
      <c r="U3404" s="63">
        <v>4975</v>
      </c>
      <c r="V3404" s="63">
        <v>1</v>
      </c>
      <c r="W3404" s="63" t="s">
        <v>4464</v>
      </c>
      <c r="X3404" s="63">
        <v>8</v>
      </c>
      <c r="Y3404" s="63" t="s">
        <v>3887</v>
      </c>
      <c r="Z3404" s="63">
        <v>8102</v>
      </c>
      <c r="AA3404" s="63" t="s">
        <v>4465</v>
      </c>
      <c r="AB3404" s="63">
        <v>5</v>
      </c>
      <c r="AC3404" s="63" t="s">
        <v>1336</v>
      </c>
      <c r="AD3404" s="63" t="s">
        <v>17421</v>
      </c>
    </row>
    <row r="3405" spans="21:30" x14ac:dyDescent="0.3">
      <c r="U3405" s="63">
        <v>4977</v>
      </c>
      <c r="V3405" s="63">
        <v>8</v>
      </c>
      <c r="W3405" s="63" t="s">
        <v>4466</v>
      </c>
      <c r="X3405" s="63">
        <v>8</v>
      </c>
      <c r="Y3405" s="63" t="s">
        <v>3887</v>
      </c>
      <c r="Z3405" s="63">
        <v>8102</v>
      </c>
      <c r="AA3405" s="63" t="s">
        <v>4465</v>
      </c>
      <c r="AB3405" s="63">
        <v>2</v>
      </c>
      <c r="AC3405" s="63" t="s">
        <v>1364</v>
      </c>
      <c r="AD3405" s="63" t="s">
        <v>17421</v>
      </c>
    </row>
    <row r="3406" spans="21:30" x14ac:dyDescent="0.3">
      <c r="U3406" s="63">
        <v>4978</v>
      </c>
      <c r="V3406" s="63">
        <v>6</v>
      </c>
      <c r="W3406" s="63" t="s">
        <v>4467</v>
      </c>
      <c r="X3406" s="63">
        <v>8</v>
      </c>
      <c r="Y3406" s="63" t="s">
        <v>3887</v>
      </c>
      <c r="Z3406" s="63">
        <v>8102</v>
      </c>
      <c r="AA3406" s="63" t="s">
        <v>4465</v>
      </c>
      <c r="AB3406" s="63">
        <v>2</v>
      </c>
      <c r="AC3406" s="63" t="s">
        <v>1364</v>
      </c>
      <c r="AD3406" s="63" t="s">
        <v>17421</v>
      </c>
    </row>
    <row r="3407" spans="21:30" x14ac:dyDescent="0.3">
      <c r="U3407" s="63">
        <v>4979</v>
      </c>
      <c r="V3407" s="63">
        <v>4</v>
      </c>
      <c r="W3407" s="63" t="s">
        <v>4468</v>
      </c>
      <c r="X3407" s="63">
        <v>8</v>
      </c>
      <c r="Y3407" s="63" t="s">
        <v>3887</v>
      </c>
      <c r="Z3407" s="63">
        <v>8102</v>
      </c>
      <c r="AA3407" s="63" t="s">
        <v>4465</v>
      </c>
      <c r="AB3407" s="63">
        <v>2</v>
      </c>
      <c r="AC3407" s="63" t="s">
        <v>1364</v>
      </c>
      <c r="AD3407" s="63" t="s">
        <v>17421</v>
      </c>
    </row>
    <row r="3408" spans="21:30" x14ac:dyDescent="0.3">
      <c r="U3408" s="63">
        <v>4982</v>
      </c>
      <c r="V3408" s="63">
        <v>4</v>
      </c>
      <c r="W3408" s="63" t="s">
        <v>4469</v>
      </c>
      <c r="X3408" s="63">
        <v>8</v>
      </c>
      <c r="Y3408" s="63" t="s">
        <v>3887</v>
      </c>
      <c r="Z3408" s="63">
        <v>8102</v>
      </c>
      <c r="AA3408" s="63" t="s">
        <v>4465</v>
      </c>
      <c r="AB3408" s="63">
        <v>2</v>
      </c>
      <c r="AC3408" s="63" t="s">
        <v>1364</v>
      </c>
      <c r="AD3408" s="63" t="s">
        <v>17421</v>
      </c>
    </row>
    <row r="3409" spans="21:30" x14ac:dyDescent="0.3">
      <c r="U3409" s="63">
        <v>4983</v>
      </c>
      <c r="V3409" s="63">
        <v>2</v>
      </c>
      <c r="W3409" s="63" t="s">
        <v>4470</v>
      </c>
      <c r="X3409" s="63">
        <v>8</v>
      </c>
      <c r="Y3409" s="63" t="s">
        <v>3887</v>
      </c>
      <c r="Z3409" s="63">
        <v>8102</v>
      </c>
      <c r="AA3409" s="63" t="s">
        <v>4465</v>
      </c>
      <c r="AB3409" s="63">
        <v>2</v>
      </c>
      <c r="AC3409" s="63" t="s">
        <v>1364</v>
      </c>
      <c r="AD3409" s="63" t="s">
        <v>17421</v>
      </c>
    </row>
    <row r="3410" spans="21:30" x14ac:dyDescent="0.3">
      <c r="U3410" s="63">
        <v>4984</v>
      </c>
      <c r="V3410" s="63">
        <v>0</v>
      </c>
      <c r="W3410" s="63" t="s">
        <v>4471</v>
      </c>
      <c r="X3410" s="63">
        <v>8</v>
      </c>
      <c r="Y3410" s="63" t="s">
        <v>3887</v>
      </c>
      <c r="Z3410" s="63">
        <v>8102</v>
      </c>
      <c r="AA3410" s="63" t="s">
        <v>4465</v>
      </c>
      <c r="AB3410" s="63">
        <v>2</v>
      </c>
      <c r="AC3410" s="63" t="s">
        <v>1364</v>
      </c>
      <c r="AD3410" s="63" t="s">
        <v>17421</v>
      </c>
    </row>
    <row r="3411" spans="21:30" x14ac:dyDescent="0.3">
      <c r="U3411" s="63">
        <v>4985</v>
      </c>
      <c r="V3411" s="63">
        <v>9</v>
      </c>
      <c r="W3411" s="63" t="s">
        <v>4472</v>
      </c>
      <c r="X3411" s="63">
        <v>8</v>
      </c>
      <c r="Y3411" s="63" t="s">
        <v>3887</v>
      </c>
      <c r="Z3411" s="63">
        <v>8102</v>
      </c>
      <c r="AA3411" s="63" t="s">
        <v>4465</v>
      </c>
      <c r="AB3411" s="63">
        <v>2</v>
      </c>
      <c r="AC3411" s="63" t="s">
        <v>1364</v>
      </c>
      <c r="AD3411" s="63" t="s">
        <v>17421</v>
      </c>
    </row>
    <row r="3412" spans="21:30" x14ac:dyDescent="0.3">
      <c r="U3412" s="63">
        <v>4986</v>
      </c>
      <c r="V3412" s="63">
        <v>7</v>
      </c>
      <c r="W3412" s="63" t="s">
        <v>4473</v>
      </c>
      <c r="X3412" s="63">
        <v>8</v>
      </c>
      <c r="Y3412" s="63" t="s">
        <v>3887</v>
      </c>
      <c r="Z3412" s="63">
        <v>8102</v>
      </c>
      <c r="AA3412" s="63" t="s">
        <v>4465</v>
      </c>
      <c r="AB3412" s="63">
        <v>2</v>
      </c>
      <c r="AC3412" s="63" t="s">
        <v>1364</v>
      </c>
      <c r="AD3412" s="63" t="s">
        <v>17421</v>
      </c>
    </row>
    <row r="3413" spans="21:30" x14ac:dyDescent="0.3">
      <c r="U3413" s="63">
        <v>4987</v>
      </c>
      <c r="V3413" s="63">
        <v>5</v>
      </c>
      <c r="W3413" s="63" t="s">
        <v>4474</v>
      </c>
      <c r="X3413" s="63">
        <v>8</v>
      </c>
      <c r="Y3413" s="63" t="s">
        <v>3887</v>
      </c>
      <c r="Z3413" s="63">
        <v>8102</v>
      </c>
      <c r="AA3413" s="63" t="s">
        <v>4465</v>
      </c>
      <c r="AB3413" s="63">
        <v>2</v>
      </c>
      <c r="AC3413" s="63" t="s">
        <v>1364</v>
      </c>
      <c r="AD3413" s="63" t="s">
        <v>17421</v>
      </c>
    </row>
    <row r="3414" spans="21:30" x14ac:dyDescent="0.3">
      <c r="U3414" s="63">
        <v>4988</v>
      </c>
      <c r="V3414" s="63">
        <v>3</v>
      </c>
      <c r="W3414" s="63" t="s">
        <v>4475</v>
      </c>
      <c r="X3414" s="63">
        <v>8</v>
      </c>
      <c r="Y3414" s="63" t="s">
        <v>3887</v>
      </c>
      <c r="Z3414" s="63">
        <v>8102</v>
      </c>
      <c r="AA3414" s="63" t="s">
        <v>4465</v>
      </c>
      <c r="AB3414" s="63">
        <v>2</v>
      </c>
      <c r="AC3414" s="63" t="s">
        <v>1364</v>
      </c>
      <c r="AD3414" s="63" t="s">
        <v>17421</v>
      </c>
    </row>
    <row r="3415" spans="21:30" x14ac:dyDescent="0.3">
      <c r="U3415" s="63">
        <v>4989</v>
      </c>
      <c r="V3415" s="63">
        <v>1</v>
      </c>
      <c r="W3415" s="63" t="s">
        <v>4476</v>
      </c>
      <c r="X3415" s="63">
        <v>8</v>
      </c>
      <c r="Y3415" s="63" t="s">
        <v>3887</v>
      </c>
      <c r="Z3415" s="63">
        <v>8102</v>
      </c>
      <c r="AA3415" s="63" t="s">
        <v>4465</v>
      </c>
      <c r="AB3415" s="63">
        <v>2</v>
      </c>
      <c r="AC3415" s="63" t="s">
        <v>1364</v>
      </c>
      <c r="AD3415" s="63" t="s">
        <v>17421</v>
      </c>
    </row>
    <row r="3416" spans="21:30" x14ac:dyDescent="0.3">
      <c r="U3416" s="63">
        <v>4990</v>
      </c>
      <c r="V3416" s="63">
        <v>5</v>
      </c>
      <c r="W3416" s="63" t="s">
        <v>4477</v>
      </c>
      <c r="X3416" s="63">
        <v>8</v>
      </c>
      <c r="Y3416" s="63" t="s">
        <v>3887</v>
      </c>
      <c r="Z3416" s="63">
        <v>8102</v>
      </c>
      <c r="AA3416" s="63" t="s">
        <v>4465</v>
      </c>
      <c r="AB3416" s="63">
        <v>2</v>
      </c>
      <c r="AC3416" s="63" t="s">
        <v>1364</v>
      </c>
      <c r="AD3416" s="63" t="s">
        <v>17421</v>
      </c>
    </row>
    <row r="3417" spans="21:30" x14ac:dyDescent="0.3">
      <c r="U3417" s="63">
        <v>4991</v>
      </c>
      <c r="V3417" s="63">
        <v>3</v>
      </c>
      <c r="W3417" s="63" t="s">
        <v>1260</v>
      </c>
      <c r="X3417" s="63">
        <v>8</v>
      </c>
      <c r="Y3417" s="63" t="s">
        <v>3887</v>
      </c>
      <c r="Z3417" s="63">
        <v>8102</v>
      </c>
      <c r="AA3417" s="63" t="s">
        <v>4465</v>
      </c>
      <c r="AB3417" s="63">
        <v>2</v>
      </c>
      <c r="AC3417" s="63" t="s">
        <v>1364</v>
      </c>
      <c r="AD3417" s="63" t="s">
        <v>17421</v>
      </c>
    </row>
    <row r="3418" spans="21:30" x14ac:dyDescent="0.3">
      <c r="U3418" s="63">
        <v>4992</v>
      </c>
      <c r="V3418" s="63">
        <v>1</v>
      </c>
      <c r="W3418" s="63" t="s">
        <v>4478</v>
      </c>
      <c r="X3418" s="63">
        <v>8</v>
      </c>
      <c r="Y3418" s="63" t="s">
        <v>3887</v>
      </c>
      <c r="Z3418" s="63">
        <v>8102</v>
      </c>
      <c r="AA3418" s="63" t="s">
        <v>4465</v>
      </c>
      <c r="AB3418" s="63">
        <v>2</v>
      </c>
      <c r="AC3418" s="63" t="s">
        <v>1364</v>
      </c>
      <c r="AD3418" s="63" t="s">
        <v>17421</v>
      </c>
    </row>
    <row r="3419" spans="21:30" x14ac:dyDescent="0.3">
      <c r="U3419" s="63">
        <v>4994</v>
      </c>
      <c r="V3419" s="63">
        <v>8</v>
      </c>
      <c r="W3419" s="63" t="s">
        <v>4479</v>
      </c>
      <c r="X3419" s="63">
        <v>8</v>
      </c>
      <c r="Y3419" s="63" t="s">
        <v>3887</v>
      </c>
      <c r="Z3419" s="63">
        <v>8102</v>
      </c>
      <c r="AA3419" s="63" t="s">
        <v>4465</v>
      </c>
      <c r="AB3419" s="63">
        <v>2</v>
      </c>
      <c r="AC3419" s="63" t="s">
        <v>1364</v>
      </c>
      <c r="AD3419" s="63" t="s">
        <v>17421</v>
      </c>
    </row>
    <row r="3420" spans="21:30" x14ac:dyDescent="0.3">
      <c r="U3420" s="63">
        <v>4995</v>
      </c>
      <c r="V3420" s="63">
        <v>6</v>
      </c>
      <c r="W3420" s="63" t="s">
        <v>4480</v>
      </c>
      <c r="X3420" s="63">
        <v>8</v>
      </c>
      <c r="Y3420" s="63" t="s">
        <v>3887</v>
      </c>
      <c r="Z3420" s="63">
        <v>8102</v>
      </c>
      <c r="AA3420" s="63" t="s">
        <v>4465</v>
      </c>
      <c r="AB3420" s="63">
        <v>2</v>
      </c>
      <c r="AC3420" s="63" t="s">
        <v>1364</v>
      </c>
      <c r="AD3420" s="63" t="s">
        <v>17421</v>
      </c>
    </row>
    <row r="3421" spans="21:30" x14ac:dyDescent="0.3">
      <c r="U3421" s="63">
        <v>4996</v>
      </c>
      <c r="V3421" s="63">
        <v>4</v>
      </c>
      <c r="W3421" s="63" t="s">
        <v>4481</v>
      </c>
      <c r="X3421" s="63">
        <v>8</v>
      </c>
      <c r="Y3421" s="63" t="s">
        <v>3887</v>
      </c>
      <c r="Z3421" s="63">
        <v>8102</v>
      </c>
      <c r="AA3421" s="63" t="s">
        <v>4465</v>
      </c>
      <c r="AB3421" s="63">
        <v>2</v>
      </c>
      <c r="AC3421" s="63" t="s">
        <v>1364</v>
      </c>
      <c r="AD3421" s="63" t="s">
        <v>17421</v>
      </c>
    </row>
    <row r="3422" spans="21:30" x14ac:dyDescent="0.3">
      <c r="U3422" s="63">
        <v>4997</v>
      </c>
      <c r="V3422" s="63">
        <v>2</v>
      </c>
      <c r="W3422" s="63" t="s">
        <v>4482</v>
      </c>
      <c r="X3422" s="63">
        <v>8</v>
      </c>
      <c r="Y3422" s="63" t="s">
        <v>3887</v>
      </c>
      <c r="Z3422" s="63">
        <v>8102</v>
      </c>
      <c r="AA3422" s="63" t="s">
        <v>4465</v>
      </c>
      <c r="AB3422" s="63">
        <v>2</v>
      </c>
      <c r="AC3422" s="63" t="s">
        <v>1364</v>
      </c>
      <c r="AD3422" s="63" t="s">
        <v>17421</v>
      </c>
    </row>
    <row r="3423" spans="21:30" x14ac:dyDescent="0.3">
      <c r="U3423" s="63">
        <v>4998</v>
      </c>
      <c r="V3423" s="63">
        <v>0</v>
      </c>
      <c r="W3423" s="63" t="s">
        <v>4483</v>
      </c>
      <c r="X3423" s="63">
        <v>8</v>
      </c>
      <c r="Y3423" s="63" t="s">
        <v>3887</v>
      </c>
      <c r="Z3423" s="63">
        <v>8102</v>
      </c>
      <c r="AA3423" s="63" t="s">
        <v>4465</v>
      </c>
      <c r="AB3423" s="63">
        <v>2</v>
      </c>
      <c r="AC3423" s="63" t="s">
        <v>1364</v>
      </c>
      <c r="AD3423" s="63" t="s">
        <v>17421</v>
      </c>
    </row>
    <row r="3424" spans="21:30" x14ac:dyDescent="0.3">
      <c r="U3424" s="63">
        <v>4999</v>
      </c>
      <c r="V3424" s="63">
        <v>9</v>
      </c>
      <c r="W3424" s="63" t="s">
        <v>4484</v>
      </c>
      <c r="X3424" s="63">
        <v>8</v>
      </c>
      <c r="Y3424" s="63" t="s">
        <v>3887</v>
      </c>
      <c r="Z3424" s="63">
        <v>8102</v>
      </c>
      <c r="AA3424" s="63" t="s">
        <v>4465</v>
      </c>
      <c r="AB3424" s="63">
        <v>2</v>
      </c>
      <c r="AC3424" s="63" t="s">
        <v>1364</v>
      </c>
      <c r="AD3424" s="63" t="s">
        <v>17421</v>
      </c>
    </row>
    <row r="3425" spans="21:30" x14ac:dyDescent="0.3">
      <c r="U3425" s="63">
        <v>5001</v>
      </c>
      <c r="V3425" s="63">
        <v>6</v>
      </c>
      <c r="W3425" s="63" t="s">
        <v>4485</v>
      </c>
      <c r="X3425" s="63">
        <v>8</v>
      </c>
      <c r="Y3425" s="63" t="s">
        <v>3887</v>
      </c>
      <c r="Z3425" s="63">
        <v>8102</v>
      </c>
      <c r="AA3425" s="63" t="s">
        <v>4465</v>
      </c>
      <c r="AB3425" s="63">
        <v>2</v>
      </c>
      <c r="AC3425" s="63" t="s">
        <v>1364</v>
      </c>
      <c r="AD3425" s="63" t="s">
        <v>17421</v>
      </c>
    </row>
    <row r="3426" spans="21:30" x14ac:dyDescent="0.3">
      <c r="U3426" s="63">
        <v>5002</v>
      </c>
      <c r="V3426" s="63">
        <v>4</v>
      </c>
      <c r="W3426" s="63" t="s">
        <v>4486</v>
      </c>
      <c r="X3426" s="63">
        <v>8</v>
      </c>
      <c r="Y3426" s="63" t="s">
        <v>3887</v>
      </c>
      <c r="Z3426" s="63">
        <v>8102</v>
      </c>
      <c r="AA3426" s="63" t="s">
        <v>4465</v>
      </c>
      <c r="AB3426" s="63">
        <v>2</v>
      </c>
      <c r="AC3426" s="63" t="s">
        <v>1364</v>
      </c>
      <c r="AD3426" s="63" t="s">
        <v>17421</v>
      </c>
    </row>
    <row r="3427" spans="21:30" x14ac:dyDescent="0.3">
      <c r="U3427" s="63">
        <v>5003</v>
      </c>
      <c r="V3427" s="63">
        <v>2</v>
      </c>
      <c r="W3427" s="63" t="s">
        <v>4487</v>
      </c>
      <c r="X3427" s="63">
        <v>8</v>
      </c>
      <c r="Y3427" s="63" t="s">
        <v>3887</v>
      </c>
      <c r="Z3427" s="63">
        <v>8102</v>
      </c>
      <c r="AA3427" s="63" t="s">
        <v>4465</v>
      </c>
      <c r="AB3427" s="63">
        <v>2</v>
      </c>
      <c r="AC3427" s="63" t="s">
        <v>1364</v>
      </c>
      <c r="AD3427" s="63" t="s">
        <v>17421</v>
      </c>
    </row>
    <row r="3428" spans="21:30" x14ac:dyDescent="0.3">
      <c r="U3428" s="63">
        <v>5005</v>
      </c>
      <c r="V3428" s="63">
        <v>9</v>
      </c>
      <c r="W3428" s="63" t="s">
        <v>4488</v>
      </c>
      <c r="X3428" s="63">
        <v>8</v>
      </c>
      <c r="Y3428" s="63" t="s">
        <v>3887</v>
      </c>
      <c r="Z3428" s="63">
        <v>8102</v>
      </c>
      <c r="AA3428" s="63" t="s">
        <v>4465</v>
      </c>
      <c r="AB3428" s="63">
        <v>2</v>
      </c>
      <c r="AC3428" s="63" t="s">
        <v>1364</v>
      </c>
      <c r="AD3428" s="63" t="s">
        <v>17421</v>
      </c>
    </row>
    <row r="3429" spans="21:30" x14ac:dyDescent="0.3">
      <c r="U3429" s="63">
        <v>5006</v>
      </c>
      <c r="V3429" s="63">
        <v>7</v>
      </c>
      <c r="W3429" s="63" t="s">
        <v>4489</v>
      </c>
      <c r="X3429" s="63">
        <v>8</v>
      </c>
      <c r="Y3429" s="63" t="s">
        <v>3887</v>
      </c>
      <c r="Z3429" s="63">
        <v>8102</v>
      </c>
      <c r="AA3429" s="63" t="s">
        <v>4465</v>
      </c>
      <c r="AB3429" s="63">
        <v>2</v>
      </c>
      <c r="AC3429" s="63" t="s">
        <v>1364</v>
      </c>
      <c r="AD3429" s="63" t="s">
        <v>17421</v>
      </c>
    </row>
    <row r="3430" spans="21:30" x14ac:dyDescent="0.3">
      <c r="U3430" s="63">
        <v>5009</v>
      </c>
      <c r="V3430" s="63">
        <v>1</v>
      </c>
      <c r="W3430" s="63" t="s">
        <v>1732</v>
      </c>
      <c r="X3430" s="63">
        <v>8</v>
      </c>
      <c r="Y3430" s="63" t="s">
        <v>3887</v>
      </c>
      <c r="Z3430" s="63">
        <v>8102</v>
      </c>
      <c r="AA3430" s="63" t="s">
        <v>4465</v>
      </c>
      <c r="AB3430" s="63">
        <v>3</v>
      </c>
      <c r="AC3430" s="63" t="s">
        <v>1288</v>
      </c>
      <c r="AD3430" s="63" t="s">
        <v>17421</v>
      </c>
    </row>
    <row r="3431" spans="21:30" x14ac:dyDescent="0.3">
      <c r="U3431" s="63">
        <v>5010</v>
      </c>
      <c r="V3431" s="63">
        <v>5</v>
      </c>
      <c r="W3431" s="63" t="s">
        <v>4490</v>
      </c>
      <c r="X3431" s="63">
        <v>8</v>
      </c>
      <c r="Y3431" s="63" t="s">
        <v>3887</v>
      </c>
      <c r="Z3431" s="63">
        <v>8102</v>
      </c>
      <c r="AA3431" s="63" t="s">
        <v>4465</v>
      </c>
      <c r="AB3431" s="63">
        <v>3</v>
      </c>
      <c r="AC3431" s="63" t="s">
        <v>1288</v>
      </c>
      <c r="AD3431" s="63" t="s">
        <v>17421</v>
      </c>
    </row>
    <row r="3432" spans="21:30" x14ac:dyDescent="0.3">
      <c r="U3432" s="63">
        <v>5012</v>
      </c>
      <c r="V3432" s="63">
        <v>1</v>
      </c>
      <c r="W3432" s="63" t="s">
        <v>4491</v>
      </c>
      <c r="X3432" s="63">
        <v>8</v>
      </c>
      <c r="Y3432" s="63" t="s">
        <v>3887</v>
      </c>
      <c r="Z3432" s="63">
        <v>8102</v>
      </c>
      <c r="AA3432" s="63" t="s">
        <v>4465</v>
      </c>
      <c r="AB3432" s="63">
        <v>3</v>
      </c>
      <c r="AC3432" s="63" t="s">
        <v>1288</v>
      </c>
      <c r="AD3432" s="63" t="s">
        <v>17421</v>
      </c>
    </row>
    <row r="3433" spans="21:30" x14ac:dyDescent="0.3">
      <c r="U3433" s="63">
        <v>5015</v>
      </c>
      <c r="V3433" s="63">
        <v>6</v>
      </c>
      <c r="W3433" s="63" t="s">
        <v>4492</v>
      </c>
      <c r="X3433" s="63">
        <v>8</v>
      </c>
      <c r="Y3433" s="63" t="s">
        <v>3887</v>
      </c>
      <c r="Z3433" s="63">
        <v>8102</v>
      </c>
      <c r="AA3433" s="63" t="s">
        <v>4465</v>
      </c>
      <c r="AB3433" s="63">
        <v>3</v>
      </c>
      <c r="AC3433" s="63" t="s">
        <v>1288</v>
      </c>
      <c r="AD3433" s="63" t="s">
        <v>17421</v>
      </c>
    </row>
    <row r="3434" spans="21:30" x14ac:dyDescent="0.3">
      <c r="U3434" s="63">
        <v>5016</v>
      </c>
      <c r="V3434" s="63">
        <v>4</v>
      </c>
      <c r="W3434" s="63" t="s">
        <v>4493</v>
      </c>
      <c r="X3434" s="63">
        <v>8</v>
      </c>
      <c r="Y3434" s="63" t="s">
        <v>3887</v>
      </c>
      <c r="Z3434" s="63">
        <v>8102</v>
      </c>
      <c r="AA3434" s="63" t="s">
        <v>4465</v>
      </c>
      <c r="AB3434" s="63">
        <v>3</v>
      </c>
      <c r="AC3434" s="63" t="s">
        <v>1288</v>
      </c>
      <c r="AD3434" s="63" t="s">
        <v>17421</v>
      </c>
    </row>
    <row r="3435" spans="21:30" x14ac:dyDescent="0.3">
      <c r="U3435" s="63">
        <v>5019</v>
      </c>
      <c r="V3435" s="63">
        <v>9</v>
      </c>
      <c r="W3435" s="63" t="s">
        <v>4494</v>
      </c>
      <c r="X3435" s="63">
        <v>8</v>
      </c>
      <c r="Y3435" s="63" t="s">
        <v>3887</v>
      </c>
      <c r="Z3435" s="63">
        <v>8102</v>
      </c>
      <c r="AA3435" s="63" t="s">
        <v>4465</v>
      </c>
      <c r="AB3435" s="63">
        <v>3</v>
      </c>
      <c r="AC3435" s="63" t="s">
        <v>1288</v>
      </c>
      <c r="AD3435" s="63" t="s">
        <v>17421</v>
      </c>
    </row>
    <row r="3436" spans="21:30" x14ac:dyDescent="0.3">
      <c r="U3436" s="63">
        <v>5020</v>
      </c>
      <c r="V3436" s="63">
        <v>2</v>
      </c>
      <c r="W3436" s="63" t="s">
        <v>4495</v>
      </c>
      <c r="X3436" s="63">
        <v>8</v>
      </c>
      <c r="Y3436" s="63" t="s">
        <v>3887</v>
      </c>
      <c r="Z3436" s="63">
        <v>8102</v>
      </c>
      <c r="AA3436" s="63" t="s">
        <v>4465</v>
      </c>
      <c r="AB3436" s="63">
        <v>3</v>
      </c>
      <c r="AC3436" s="63" t="s">
        <v>1288</v>
      </c>
      <c r="AD3436" s="63" t="s">
        <v>17421</v>
      </c>
    </row>
    <row r="3437" spans="21:30" x14ac:dyDescent="0.3">
      <c r="U3437" s="63">
        <v>5021</v>
      </c>
      <c r="V3437" s="63">
        <v>0</v>
      </c>
      <c r="W3437" s="63" t="s">
        <v>4496</v>
      </c>
      <c r="X3437" s="63">
        <v>8</v>
      </c>
      <c r="Y3437" s="63" t="s">
        <v>3887</v>
      </c>
      <c r="Z3437" s="63">
        <v>8201</v>
      </c>
      <c r="AA3437" s="63" t="s">
        <v>4497</v>
      </c>
      <c r="AB3437" s="63">
        <v>2</v>
      </c>
      <c r="AC3437" s="63" t="s">
        <v>1364</v>
      </c>
      <c r="AD3437" s="63" t="s">
        <v>17421</v>
      </c>
    </row>
    <row r="3438" spans="21:30" x14ac:dyDescent="0.3">
      <c r="U3438" s="63">
        <v>5022</v>
      </c>
      <c r="V3438" s="63">
        <v>9</v>
      </c>
      <c r="W3438" s="63" t="s">
        <v>4498</v>
      </c>
      <c r="X3438" s="63">
        <v>8</v>
      </c>
      <c r="Y3438" s="63" t="s">
        <v>3887</v>
      </c>
      <c r="Z3438" s="63">
        <v>8201</v>
      </c>
      <c r="AA3438" s="63" t="s">
        <v>4497</v>
      </c>
      <c r="AB3438" s="63">
        <v>2</v>
      </c>
      <c r="AC3438" s="63" t="s">
        <v>1364</v>
      </c>
      <c r="AD3438" s="63" t="s">
        <v>17421</v>
      </c>
    </row>
    <row r="3439" spans="21:30" x14ac:dyDescent="0.3">
      <c r="U3439" s="63">
        <v>5023</v>
      </c>
      <c r="V3439" s="63">
        <v>7</v>
      </c>
      <c r="W3439" s="63" t="s">
        <v>4499</v>
      </c>
      <c r="X3439" s="63">
        <v>8</v>
      </c>
      <c r="Y3439" s="63" t="s">
        <v>3887</v>
      </c>
      <c r="Z3439" s="63">
        <v>8201</v>
      </c>
      <c r="AA3439" s="63" t="s">
        <v>4497</v>
      </c>
      <c r="AB3439" s="63">
        <v>2</v>
      </c>
      <c r="AC3439" s="63" t="s">
        <v>1364</v>
      </c>
      <c r="AD3439" s="63" t="s">
        <v>17421</v>
      </c>
    </row>
    <row r="3440" spans="21:30" x14ac:dyDescent="0.3">
      <c r="U3440" s="63">
        <v>5024</v>
      </c>
      <c r="V3440" s="63">
        <v>5</v>
      </c>
      <c r="W3440" s="63" t="s">
        <v>4500</v>
      </c>
      <c r="X3440" s="63">
        <v>8</v>
      </c>
      <c r="Y3440" s="63" t="s">
        <v>3887</v>
      </c>
      <c r="Z3440" s="63">
        <v>8201</v>
      </c>
      <c r="AA3440" s="63" t="s">
        <v>4497</v>
      </c>
      <c r="AB3440" s="63">
        <v>2</v>
      </c>
      <c r="AC3440" s="63" t="s">
        <v>1364</v>
      </c>
      <c r="AD3440" s="63" t="s">
        <v>17421</v>
      </c>
    </row>
    <row r="3441" spans="21:30" x14ac:dyDescent="0.3">
      <c r="U3441" s="63">
        <v>5025</v>
      </c>
      <c r="V3441" s="63">
        <v>3</v>
      </c>
      <c r="W3441" s="63" t="s">
        <v>4501</v>
      </c>
      <c r="X3441" s="63">
        <v>8</v>
      </c>
      <c r="Y3441" s="63" t="s">
        <v>3887</v>
      </c>
      <c r="Z3441" s="63">
        <v>8201</v>
      </c>
      <c r="AA3441" s="63" t="s">
        <v>4497</v>
      </c>
      <c r="AB3441" s="63">
        <v>2</v>
      </c>
      <c r="AC3441" s="63" t="s">
        <v>1364</v>
      </c>
      <c r="AD3441" s="63" t="s">
        <v>17421</v>
      </c>
    </row>
    <row r="3442" spans="21:30" x14ac:dyDescent="0.3">
      <c r="U3442" s="63">
        <v>5026</v>
      </c>
      <c r="V3442" s="63">
        <v>1</v>
      </c>
      <c r="W3442" s="63" t="s">
        <v>4502</v>
      </c>
      <c r="X3442" s="63">
        <v>8</v>
      </c>
      <c r="Y3442" s="63" t="s">
        <v>3887</v>
      </c>
      <c r="Z3442" s="63">
        <v>8201</v>
      </c>
      <c r="AA3442" s="63" t="s">
        <v>4497</v>
      </c>
      <c r="AB3442" s="63">
        <v>2</v>
      </c>
      <c r="AC3442" s="63" t="s">
        <v>1364</v>
      </c>
      <c r="AD3442" s="63" t="s">
        <v>17421</v>
      </c>
    </row>
    <row r="3443" spans="21:30" x14ac:dyDescent="0.3">
      <c r="U3443" s="63">
        <v>5028</v>
      </c>
      <c r="V3443" s="63">
        <v>8</v>
      </c>
      <c r="W3443" s="63" t="s">
        <v>4503</v>
      </c>
      <c r="X3443" s="63">
        <v>8</v>
      </c>
      <c r="Y3443" s="63" t="s">
        <v>3887</v>
      </c>
      <c r="Z3443" s="63">
        <v>8201</v>
      </c>
      <c r="AA3443" s="63" t="s">
        <v>4497</v>
      </c>
      <c r="AB3443" s="63">
        <v>2</v>
      </c>
      <c r="AC3443" s="63" t="s">
        <v>1364</v>
      </c>
      <c r="AD3443" s="63" t="s">
        <v>17421</v>
      </c>
    </row>
    <row r="3444" spans="21:30" x14ac:dyDescent="0.3">
      <c r="U3444" s="63">
        <v>5029</v>
      </c>
      <c r="V3444" s="63">
        <v>6</v>
      </c>
      <c r="W3444" s="63" t="s">
        <v>4504</v>
      </c>
      <c r="X3444" s="63">
        <v>8</v>
      </c>
      <c r="Y3444" s="63" t="s">
        <v>3887</v>
      </c>
      <c r="Z3444" s="63">
        <v>8201</v>
      </c>
      <c r="AA3444" s="63" t="s">
        <v>4497</v>
      </c>
      <c r="AB3444" s="63">
        <v>2</v>
      </c>
      <c r="AC3444" s="63" t="s">
        <v>1364</v>
      </c>
      <c r="AD3444" s="63" t="s">
        <v>17421</v>
      </c>
    </row>
    <row r="3445" spans="21:30" x14ac:dyDescent="0.3">
      <c r="U3445" s="63">
        <v>5031</v>
      </c>
      <c r="V3445" s="63">
        <v>8</v>
      </c>
      <c r="W3445" s="63" t="s">
        <v>4505</v>
      </c>
      <c r="X3445" s="63">
        <v>8</v>
      </c>
      <c r="Y3445" s="63" t="s">
        <v>3887</v>
      </c>
      <c r="Z3445" s="63">
        <v>8201</v>
      </c>
      <c r="AA3445" s="63" t="s">
        <v>4497</v>
      </c>
      <c r="AB3445" s="63">
        <v>2</v>
      </c>
      <c r="AC3445" s="63" t="s">
        <v>1364</v>
      </c>
      <c r="AD3445" s="63" t="s">
        <v>17421</v>
      </c>
    </row>
    <row r="3446" spans="21:30" x14ac:dyDescent="0.3">
      <c r="U3446" s="63">
        <v>5032</v>
      </c>
      <c r="V3446" s="63">
        <v>6</v>
      </c>
      <c r="W3446" s="63" t="s">
        <v>4506</v>
      </c>
      <c r="X3446" s="63">
        <v>8</v>
      </c>
      <c r="Y3446" s="63" t="s">
        <v>3887</v>
      </c>
      <c r="Z3446" s="63">
        <v>8201</v>
      </c>
      <c r="AA3446" s="63" t="s">
        <v>4497</v>
      </c>
      <c r="AB3446" s="63">
        <v>2</v>
      </c>
      <c r="AC3446" s="63" t="s">
        <v>1364</v>
      </c>
      <c r="AD3446" s="63" t="s">
        <v>17421</v>
      </c>
    </row>
    <row r="3447" spans="21:30" x14ac:dyDescent="0.3">
      <c r="U3447" s="63">
        <v>5033</v>
      </c>
      <c r="V3447" s="63">
        <v>4</v>
      </c>
      <c r="W3447" s="63" t="s">
        <v>4507</v>
      </c>
      <c r="X3447" s="63">
        <v>8</v>
      </c>
      <c r="Y3447" s="63" t="s">
        <v>3887</v>
      </c>
      <c r="Z3447" s="63">
        <v>8201</v>
      </c>
      <c r="AA3447" s="63" t="s">
        <v>4497</v>
      </c>
      <c r="AB3447" s="63">
        <v>2</v>
      </c>
      <c r="AC3447" s="63" t="s">
        <v>1364</v>
      </c>
      <c r="AD3447" s="63" t="s">
        <v>17421</v>
      </c>
    </row>
    <row r="3448" spans="21:30" x14ac:dyDescent="0.3">
      <c r="U3448" s="63">
        <v>5034</v>
      </c>
      <c r="V3448" s="63">
        <v>2</v>
      </c>
      <c r="W3448" s="63" t="s">
        <v>3541</v>
      </c>
      <c r="X3448" s="63">
        <v>8</v>
      </c>
      <c r="Y3448" s="63" t="s">
        <v>3887</v>
      </c>
      <c r="Z3448" s="63">
        <v>8201</v>
      </c>
      <c r="AA3448" s="63" t="s">
        <v>4497</v>
      </c>
      <c r="AB3448" s="63">
        <v>2</v>
      </c>
      <c r="AC3448" s="63" t="s">
        <v>1364</v>
      </c>
      <c r="AD3448" s="63" t="s">
        <v>17421</v>
      </c>
    </row>
    <row r="3449" spans="21:30" x14ac:dyDescent="0.3">
      <c r="U3449" s="63">
        <v>5035</v>
      </c>
      <c r="V3449" s="63">
        <v>0</v>
      </c>
      <c r="W3449" s="63" t="s">
        <v>4508</v>
      </c>
      <c r="X3449" s="63">
        <v>8</v>
      </c>
      <c r="Y3449" s="63" t="s">
        <v>3887</v>
      </c>
      <c r="Z3449" s="63">
        <v>8201</v>
      </c>
      <c r="AA3449" s="63" t="s">
        <v>4497</v>
      </c>
      <c r="AB3449" s="63">
        <v>2</v>
      </c>
      <c r="AC3449" s="63" t="s">
        <v>1364</v>
      </c>
      <c r="AD3449" s="63" t="s">
        <v>17421</v>
      </c>
    </row>
    <row r="3450" spans="21:30" x14ac:dyDescent="0.3">
      <c r="U3450" s="63">
        <v>5036</v>
      </c>
      <c r="V3450" s="63">
        <v>9</v>
      </c>
      <c r="W3450" s="63" t="s">
        <v>4509</v>
      </c>
      <c r="X3450" s="63">
        <v>8</v>
      </c>
      <c r="Y3450" s="63" t="s">
        <v>3887</v>
      </c>
      <c r="Z3450" s="63">
        <v>8201</v>
      </c>
      <c r="AA3450" s="63" t="s">
        <v>4497</v>
      </c>
      <c r="AB3450" s="63">
        <v>2</v>
      </c>
      <c r="AC3450" s="63" t="s">
        <v>1364</v>
      </c>
      <c r="AD3450" s="63" t="s">
        <v>17421</v>
      </c>
    </row>
    <row r="3451" spans="21:30" x14ac:dyDescent="0.3">
      <c r="U3451" s="63">
        <v>5038</v>
      </c>
      <c r="V3451" s="63">
        <v>5</v>
      </c>
      <c r="W3451" s="63" t="s">
        <v>4510</v>
      </c>
      <c r="X3451" s="63">
        <v>8</v>
      </c>
      <c r="Y3451" s="63" t="s">
        <v>3887</v>
      </c>
      <c r="Z3451" s="63">
        <v>8201</v>
      </c>
      <c r="AA3451" s="63" t="s">
        <v>4497</v>
      </c>
      <c r="AB3451" s="63">
        <v>2</v>
      </c>
      <c r="AC3451" s="63" t="s">
        <v>1364</v>
      </c>
      <c r="AD3451" s="63" t="s">
        <v>17421</v>
      </c>
    </row>
    <row r="3452" spans="21:30" x14ac:dyDescent="0.3">
      <c r="U3452" s="63">
        <v>5039</v>
      </c>
      <c r="V3452" s="63">
        <v>3</v>
      </c>
      <c r="W3452" s="63" t="s">
        <v>4511</v>
      </c>
      <c r="X3452" s="63">
        <v>8</v>
      </c>
      <c r="Y3452" s="63" t="s">
        <v>3887</v>
      </c>
      <c r="Z3452" s="63">
        <v>8201</v>
      </c>
      <c r="AA3452" s="63" t="s">
        <v>4497</v>
      </c>
      <c r="AB3452" s="63">
        <v>2</v>
      </c>
      <c r="AC3452" s="63" t="s">
        <v>1364</v>
      </c>
      <c r="AD3452" s="63" t="s">
        <v>17421</v>
      </c>
    </row>
    <row r="3453" spans="21:30" x14ac:dyDescent="0.3">
      <c r="U3453" s="63">
        <v>5040</v>
      </c>
      <c r="V3453" s="63">
        <v>7</v>
      </c>
      <c r="W3453" s="63" t="s">
        <v>4512</v>
      </c>
      <c r="X3453" s="63">
        <v>8</v>
      </c>
      <c r="Y3453" s="63" t="s">
        <v>3887</v>
      </c>
      <c r="Z3453" s="63">
        <v>8201</v>
      </c>
      <c r="AA3453" s="63" t="s">
        <v>4497</v>
      </c>
      <c r="AB3453" s="63">
        <v>2</v>
      </c>
      <c r="AC3453" s="63" t="s">
        <v>1364</v>
      </c>
      <c r="AD3453" s="63" t="s">
        <v>17421</v>
      </c>
    </row>
    <row r="3454" spans="21:30" x14ac:dyDescent="0.3">
      <c r="U3454" s="63">
        <v>5043</v>
      </c>
      <c r="V3454" s="63">
        <v>1</v>
      </c>
      <c r="W3454" s="63" t="s">
        <v>4513</v>
      </c>
      <c r="X3454" s="63">
        <v>8</v>
      </c>
      <c r="Y3454" s="63" t="s">
        <v>3887</v>
      </c>
      <c r="Z3454" s="63">
        <v>8201</v>
      </c>
      <c r="AA3454" s="63" t="s">
        <v>4497</v>
      </c>
      <c r="AB3454" s="63">
        <v>2</v>
      </c>
      <c r="AC3454" s="63" t="s">
        <v>1364</v>
      </c>
      <c r="AD3454" s="63" t="s">
        <v>17421</v>
      </c>
    </row>
    <row r="3455" spans="21:30" x14ac:dyDescent="0.3">
      <c r="U3455" s="63">
        <v>5046</v>
      </c>
      <c r="V3455" s="63">
        <v>6</v>
      </c>
      <c r="W3455" s="63" t="s">
        <v>4514</v>
      </c>
      <c r="X3455" s="63">
        <v>8</v>
      </c>
      <c r="Y3455" s="63" t="s">
        <v>3887</v>
      </c>
      <c r="Z3455" s="63">
        <v>8201</v>
      </c>
      <c r="AA3455" s="63" t="s">
        <v>4497</v>
      </c>
      <c r="AB3455" s="63">
        <v>3</v>
      </c>
      <c r="AC3455" s="63" t="s">
        <v>1288</v>
      </c>
      <c r="AD3455" s="63" t="s">
        <v>17421</v>
      </c>
    </row>
    <row r="3456" spans="21:30" x14ac:dyDescent="0.3">
      <c r="U3456" s="63">
        <v>5047</v>
      </c>
      <c r="V3456" s="63">
        <v>4</v>
      </c>
      <c r="W3456" s="63" t="s">
        <v>4515</v>
      </c>
      <c r="X3456" s="63">
        <v>8</v>
      </c>
      <c r="Y3456" s="63" t="s">
        <v>3887</v>
      </c>
      <c r="Z3456" s="63">
        <v>8202</v>
      </c>
      <c r="AA3456" s="63" t="s">
        <v>4516</v>
      </c>
      <c r="AB3456" s="63">
        <v>2</v>
      </c>
      <c r="AC3456" s="63" t="s">
        <v>1364</v>
      </c>
      <c r="AD3456" s="63" t="s">
        <v>17421</v>
      </c>
    </row>
    <row r="3457" spans="21:30" x14ac:dyDescent="0.3">
      <c r="U3457" s="63">
        <v>5048</v>
      </c>
      <c r="V3457" s="63">
        <v>2</v>
      </c>
      <c r="W3457" s="63" t="s">
        <v>4517</v>
      </c>
      <c r="X3457" s="63">
        <v>8</v>
      </c>
      <c r="Y3457" s="63" t="s">
        <v>3887</v>
      </c>
      <c r="Z3457" s="63">
        <v>8202</v>
      </c>
      <c r="AA3457" s="63" t="s">
        <v>4516</v>
      </c>
      <c r="AB3457" s="63">
        <v>2</v>
      </c>
      <c r="AC3457" s="63" t="s">
        <v>1364</v>
      </c>
      <c r="AD3457" s="63" t="s">
        <v>17421</v>
      </c>
    </row>
    <row r="3458" spans="21:30" x14ac:dyDescent="0.3">
      <c r="U3458" s="63">
        <v>5049</v>
      </c>
      <c r="V3458" s="63">
        <v>0</v>
      </c>
      <c r="W3458" s="63" t="s">
        <v>4518</v>
      </c>
      <c r="X3458" s="63">
        <v>8</v>
      </c>
      <c r="Y3458" s="63" t="s">
        <v>3887</v>
      </c>
      <c r="Z3458" s="63">
        <v>8202</v>
      </c>
      <c r="AA3458" s="63" t="s">
        <v>4516</v>
      </c>
      <c r="AB3458" s="63">
        <v>2</v>
      </c>
      <c r="AC3458" s="63" t="s">
        <v>1364</v>
      </c>
      <c r="AD3458" s="63" t="s">
        <v>17421</v>
      </c>
    </row>
    <row r="3459" spans="21:30" x14ac:dyDescent="0.3">
      <c r="U3459" s="63">
        <v>5050</v>
      </c>
      <c r="V3459" s="63">
        <v>4</v>
      </c>
      <c r="W3459" s="63" t="s">
        <v>4519</v>
      </c>
      <c r="X3459" s="63">
        <v>8</v>
      </c>
      <c r="Y3459" s="63" t="s">
        <v>3887</v>
      </c>
      <c r="Z3459" s="63">
        <v>8202</v>
      </c>
      <c r="AA3459" s="63" t="s">
        <v>4516</v>
      </c>
      <c r="AB3459" s="63">
        <v>2</v>
      </c>
      <c r="AC3459" s="63" t="s">
        <v>1364</v>
      </c>
      <c r="AD3459" s="63" t="s">
        <v>17421</v>
      </c>
    </row>
    <row r="3460" spans="21:30" x14ac:dyDescent="0.3">
      <c r="U3460" s="63">
        <v>5051</v>
      </c>
      <c r="V3460" s="63">
        <v>2</v>
      </c>
      <c r="W3460" s="63" t="s">
        <v>4520</v>
      </c>
      <c r="X3460" s="63">
        <v>8</v>
      </c>
      <c r="Y3460" s="63" t="s">
        <v>3887</v>
      </c>
      <c r="Z3460" s="63">
        <v>8202</v>
      </c>
      <c r="AA3460" s="63" t="s">
        <v>4516</v>
      </c>
      <c r="AB3460" s="63">
        <v>2</v>
      </c>
      <c r="AC3460" s="63" t="s">
        <v>1364</v>
      </c>
      <c r="AD3460" s="63" t="s">
        <v>17421</v>
      </c>
    </row>
    <row r="3461" spans="21:30" x14ac:dyDescent="0.3">
      <c r="U3461" s="63">
        <v>5052</v>
      </c>
      <c r="V3461" s="63">
        <v>0</v>
      </c>
      <c r="W3461" s="63" t="s">
        <v>4521</v>
      </c>
      <c r="X3461" s="63">
        <v>8</v>
      </c>
      <c r="Y3461" s="63" t="s">
        <v>3887</v>
      </c>
      <c r="Z3461" s="63">
        <v>8202</v>
      </c>
      <c r="AA3461" s="63" t="s">
        <v>4516</v>
      </c>
      <c r="AB3461" s="63">
        <v>2</v>
      </c>
      <c r="AC3461" s="63" t="s">
        <v>1364</v>
      </c>
      <c r="AD3461" s="63" t="s">
        <v>17421</v>
      </c>
    </row>
    <row r="3462" spans="21:30" x14ac:dyDescent="0.3">
      <c r="U3462" s="63">
        <v>5053</v>
      </c>
      <c r="V3462" s="63">
        <v>9</v>
      </c>
      <c r="W3462" s="63" t="s">
        <v>4522</v>
      </c>
      <c r="X3462" s="63">
        <v>8</v>
      </c>
      <c r="Y3462" s="63" t="s">
        <v>3887</v>
      </c>
      <c r="Z3462" s="63">
        <v>8202</v>
      </c>
      <c r="AA3462" s="63" t="s">
        <v>4516</v>
      </c>
      <c r="AB3462" s="63">
        <v>2</v>
      </c>
      <c r="AC3462" s="63" t="s">
        <v>1364</v>
      </c>
      <c r="AD3462" s="63" t="s">
        <v>17421</v>
      </c>
    </row>
    <row r="3463" spans="21:30" x14ac:dyDescent="0.3">
      <c r="U3463" s="63">
        <v>5054</v>
      </c>
      <c r="V3463" s="63">
        <v>7</v>
      </c>
      <c r="W3463" s="63" t="s">
        <v>4523</v>
      </c>
      <c r="X3463" s="63">
        <v>8</v>
      </c>
      <c r="Y3463" s="63" t="s">
        <v>3887</v>
      </c>
      <c r="Z3463" s="63">
        <v>8202</v>
      </c>
      <c r="AA3463" s="63" t="s">
        <v>4516</v>
      </c>
      <c r="AB3463" s="63">
        <v>2</v>
      </c>
      <c r="AC3463" s="63" t="s">
        <v>1364</v>
      </c>
      <c r="AD3463" s="63" t="s">
        <v>17421</v>
      </c>
    </row>
    <row r="3464" spans="21:30" x14ac:dyDescent="0.3">
      <c r="U3464" s="63">
        <v>5055</v>
      </c>
      <c r="V3464" s="63">
        <v>5</v>
      </c>
      <c r="W3464" s="63" t="s">
        <v>4524</v>
      </c>
      <c r="X3464" s="63">
        <v>8</v>
      </c>
      <c r="Y3464" s="63" t="s">
        <v>3887</v>
      </c>
      <c r="Z3464" s="63">
        <v>8202</v>
      </c>
      <c r="AA3464" s="63" t="s">
        <v>4516</v>
      </c>
      <c r="AB3464" s="63">
        <v>2</v>
      </c>
      <c r="AC3464" s="63" t="s">
        <v>1364</v>
      </c>
      <c r="AD3464" s="63" t="s">
        <v>17421</v>
      </c>
    </row>
    <row r="3465" spans="21:30" x14ac:dyDescent="0.3">
      <c r="U3465" s="63">
        <v>5056</v>
      </c>
      <c r="V3465" s="63">
        <v>3</v>
      </c>
      <c r="W3465" s="63" t="s">
        <v>4525</v>
      </c>
      <c r="X3465" s="63">
        <v>8</v>
      </c>
      <c r="Y3465" s="63" t="s">
        <v>3887</v>
      </c>
      <c r="Z3465" s="63">
        <v>8202</v>
      </c>
      <c r="AA3465" s="63" t="s">
        <v>4516</v>
      </c>
      <c r="AB3465" s="63">
        <v>2</v>
      </c>
      <c r="AC3465" s="63" t="s">
        <v>1364</v>
      </c>
      <c r="AD3465" s="63" t="s">
        <v>17421</v>
      </c>
    </row>
    <row r="3466" spans="21:30" x14ac:dyDescent="0.3">
      <c r="U3466" s="63">
        <v>5057</v>
      </c>
      <c r="V3466" s="63">
        <v>1</v>
      </c>
      <c r="W3466" s="63" t="s">
        <v>4526</v>
      </c>
      <c r="X3466" s="63">
        <v>8</v>
      </c>
      <c r="Y3466" s="63" t="s">
        <v>3887</v>
      </c>
      <c r="Z3466" s="63">
        <v>8202</v>
      </c>
      <c r="AA3466" s="63" t="s">
        <v>4516</v>
      </c>
      <c r="AB3466" s="63">
        <v>2</v>
      </c>
      <c r="AC3466" s="63" t="s">
        <v>1364</v>
      </c>
      <c r="AD3466" s="63" t="s">
        <v>17421</v>
      </c>
    </row>
    <row r="3467" spans="21:30" x14ac:dyDescent="0.3">
      <c r="U3467" s="63">
        <v>5059</v>
      </c>
      <c r="V3467" s="63">
        <v>8</v>
      </c>
      <c r="W3467" s="63" t="s">
        <v>4527</v>
      </c>
      <c r="X3467" s="63">
        <v>8</v>
      </c>
      <c r="Y3467" s="63" t="s">
        <v>3887</v>
      </c>
      <c r="Z3467" s="63">
        <v>8202</v>
      </c>
      <c r="AA3467" s="63" t="s">
        <v>4516</v>
      </c>
      <c r="AB3467" s="63">
        <v>2</v>
      </c>
      <c r="AC3467" s="63" t="s">
        <v>1364</v>
      </c>
      <c r="AD3467" s="63" t="s">
        <v>17421</v>
      </c>
    </row>
    <row r="3468" spans="21:30" x14ac:dyDescent="0.3">
      <c r="U3468" s="63">
        <v>5060</v>
      </c>
      <c r="V3468" s="63">
        <v>1</v>
      </c>
      <c r="W3468" s="63" t="s">
        <v>4528</v>
      </c>
      <c r="X3468" s="63">
        <v>8</v>
      </c>
      <c r="Y3468" s="63" t="s">
        <v>3887</v>
      </c>
      <c r="Z3468" s="63">
        <v>8202</v>
      </c>
      <c r="AA3468" s="63" t="s">
        <v>4516</v>
      </c>
      <c r="AB3468" s="63">
        <v>2</v>
      </c>
      <c r="AC3468" s="63" t="s">
        <v>1364</v>
      </c>
      <c r="AD3468" s="63" t="s">
        <v>17421</v>
      </c>
    </row>
    <row r="3469" spans="21:30" x14ac:dyDescent="0.3">
      <c r="U3469" s="63">
        <v>5062</v>
      </c>
      <c r="V3469" s="63">
        <v>8</v>
      </c>
      <c r="W3469" s="63" t="s">
        <v>4529</v>
      </c>
      <c r="X3469" s="63">
        <v>8</v>
      </c>
      <c r="Y3469" s="63" t="s">
        <v>3887</v>
      </c>
      <c r="Z3469" s="63">
        <v>8202</v>
      </c>
      <c r="AA3469" s="63" t="s">
        <v>4516</v>
      </c>
      <c r="AB3469" s="63">
        <v>2</v>
      </c>
      <c r="AC3469" s="63" t="s">
        <v>1364</v>
      </c>
      <c r="AD3469" s="63" t="s">
        <v>17421</v>
      </c>
    </row>
    <row r="3470" spans="21:30" x14ac:dyDescent="0.3">
      <c r="U3470" s="63">
        <v>5063</v>
      </c>
      <c r="V3470" s="63">
        <v>6</v>
      </c>
      <c r="W3470" s="63" t="s">
        <v>17599</v>
      </c>
      <c r="X3470" s="63">
        <v>8</v>
      </c>
      <c r="Y3470" s="63" t="s">
        <v>3887</v>
      </c>
      <c r="Z3470" s="63">
        <v>8202</v>
      </c>
      <c r="AA3470" s="63" t="s">
        <v>4516</v>
      </c>
      <c r="AB3470" s="63">
        <v>2</v>
      </c>
      <c r="AC3470" s="63" t="s">
        <v>1364</v>
      </c>
      <c r="AD3470" s="63" t="s">
        <v>17423</v>
      </c>
    </row>
    <row r="3471" spans="21:30" x14ac:dyDescent="0.3">
      <c r="U3471" s="63">
        <v>5064</v>
      </c>
      <c r="V3471" s="63">
        <v>4</v>
      </c>
      <c r="W3471" s="63" t="s">
        <v>4530</v>
      </c>
      <c r="X3471" s="63">
        <v>8</v>
      </c>
      <c r="Y3471" s="63" t="s">
        <v>3887</v>
      </c>
      <c r="Z3471" s="63">
        <v>8202</v>
      </c>
      <c r="AA3471" s="63" t="s">
        <v>4516</v>
      </c>
      <c r="AB3471" s="63">
        <v>2</v>
      </c>
      <c r="AC3471" s="63" t="s">
        <v>1364</v>
      </c>
      <c r="AD3471" s="63" t="s">
        <v>17421</v>
      </c>
    </row>
    <row r="3472" spans="21:30" x14ac:dyDescent="0.3">
      <c r="U3472" s="63">
        <v>5065</v>
      </c>
      <c r="V3472" s="63">
        <v>2</v>
      </c>
      <c r="W3472" s="63" t="s">
        <v>4531</v>
      </c>
      <c r="X3472" s="63">
        <v>8</v>
      </c>
      <c r="Y3472" s="63" t="s">
        <v>3887</v>
      </c>
      <c r="Z3472" s="63">
        <v>8202</v>
      </c>
      <c r="AA3472" s="63" t="s">
        <v>4516</v>
      </c>
      <c r="AB3472" s="63">
        <v>2</v>
      </c>
      <c r="AC3472" s="63" t="s">
        <v>1364</v>
      </c>
      <c r="AD3472" s="63" t="s">
        <v>17421</v>
      </c>
    </row>
    <row r="3473" spans="21:30" x14ac:dyDescent="0.3">
      <c r="U3473" s="63">
        <v>5066</v>
      </c>
      <c r="V3473" s="63">
        <v>0</v>
      </c>
      <c r="W3473" s="63" t="s">
        <v>4532</v>
      </c>
      <c r="X3473" s="63">
        <v>8</v>
      </c>
      <c r="Y3473" s="63" t="s">
        <v>3887</v>
      </c>
      <c r="Z3473" s="63">
        <v>8202</v>
      </c>
      <c r="AA3473" s="63" t="s">
        <v>4516</v>
      </c>
      <c r="AB3473" s="63">
        <v>2</v>
      </c>
      <c r="AC3473" s="63" t="s">
        <v>1364</v>
      </c>
      <c r="AD3473" s="63" t="s">
        <v>17421</v>
      </c>
    </row>
    <row r="3474" spans="21:30" x14ac:dyDescent="0.3">
      <c r="U3474" s="63">
        <v>5067</v>
      </c>
      <c r="V3474" s="63">
        <v>9</v>
      </c>
      <c r="W3474" s="63" t="s">
        <v>4533</v>
      </c>
      <c r="X3474" s="63">
        <v>8</v>
      </c>
      <c r="Y3474" s="63" t="s">
        <v>3887</v>
      </c>
      <c r="Z3474" s="63">
        <v>8202</v>
      </c>
      <c r="AA3474" s="63" t="s">
        <v>4516</v>
      </c>
      <c r="AB3474" s="63">
        <v>2</v>
      </c>
      <c r="AC3474" s="63" t="s">
        <v>1364</v>
      </c>
      <c r="AD3474" s="63" t="s">
        <v>17421</v>
      </c>
    </row>
    <row r="3475" spans="21:30" x14ac:dyDescent="0.3">
      <c r="U3475" s="63">
        <v>5068</v>
      </c>
      <c r="V3475" s="63">
        <v>7</v>
      </c>
      <c r="W3475" s="63" t="s">
        <v>4534</v>
      </c>
      <c r="X3475" s="63">
        <v>8</v>
      </c>
      <c r="Y3475" s="63" t="s">
        <v>3887</v>
      </c>
      <c r="Z3475" s="63">
        <v>8202</v>
      </c>
      <c r="AA3475" s="63" t="s">
        <v>4516</v>
      </c>
      <c r="AB3475" s="63">
        <v>2</v>
      </c>
      <c r="AC3475" s="63" t="s">
        <v>1364</v>
      </c>
      <c r="AD3475" s="63" t="s">
        <v>17421</v>
      </c>
    </row>
    <row r="3476" spans="21:30" x14ac:dyDescent="0.3">
      <c r="U3476" s="63">
        <v>5069</v>
      </c>
      <c r="V3476" s="63">
        <v>5</v>
      </c>
      <c r="W3476" s="63" t="s">
        <v>4535</v>
      </c>
      <c r="X3476" s="63">
        <v>8</v>
      </c>
      <c r="Y3476" s="63" t="s">
        <v>3887</v>
      </c>
      <c r="Z3476" s="63">
        <v>8202</v>
      </c>
      <c r="AA3476" s="63" t="s">
        <v>4516</v>
      </c>
      <c r="AB3476" s="63">
        <v>2</v>
      </c>
      <c r="AC3476" s="63" t="s">
        <v>1364</v>
      </c>
      <c r="AD3476" s="63" t="s">
        <v>17421</v>
      </c>
    </row>
    <row r="3477" spans="21:30" x14ac:dyDescent="0.3">
      <c r="U3477" s="63">
        <v>5070</v>
      </c>
      <c r="V3477" s="63">
        <v>9</v>
      </c>
      <c r="W3477" s="63" t="s">
        <v>4536</v>
      </c>
      <c r="X3477" s="63">
        <v>8</v>
      </c>
      <c r="Y3477" s="63" t="s">
        <v>3887</v>
      </c>
      <c r="Z3477" s="63">
        <v>8202</v>
      </c>
      <c r="AA3477" s="63" t="s">
        <v>4516</v>
      </c>
      <c r="AB3477" s="63">
        <v>2</v>
      </c>
      <c r="AC3477" s="63" t="s">
        <v>1364</v>
      </c>
      <c r="AD3477" s="63" t="s">
        <v>17421</v>
      </c>
    </row>
    <row r="3478" spans="21:30" x14ac:dyDescent="0.3">
      <c r="U3478" s="63">
        <v>5071</v>
      </c>
      <c r="V3478" s="63">
        <v>7</v>
      </c>
      <c r="W3478" s="63" t="s">
        <v>17600</v>
      </c>
      <c r="X3478" s="63">
        <v>8</v>
      </c>
      <c r="Y3478" s="63" t="s">
        <v>3887</v>
      </c>
      <c r="Z3478" s="63">
        <v>8202</v>
      </c>
      <c r="AA3478" s="63" t="s">
        <v>4516</v>
      </c>
      <c r="AB3478" s="63">
        <v>2</v>
      </c>
      <c r="AC3478" s="63" t="s">
        <v>1364</v>
      </c>
      <c r="AD3478" s="63" t="s">
        <v>17423</v>
      </c>
    </row>
    <row r="3479" spans="21:30" x14ac:dyDescent="0.3">
      <c r="U3479" s="63">
        <v>5072</v>
      </c>
      <c r="V3479" s="63">
        <v>5</v>
      </c>
      <c r="W3479" s="63" t="s">
        <v>4537</v>
      </c>
      <c r="X3479" s="63">
        <v>8</v>
      </c>
      <c r="Y3479" s="63" t="s">
        <v>3887</v>
      </c>
      <c r="Z3479" s="63">
        <v>8202</v>
      </c>
      <c r="AA3479" s="63" t="s">
        <v>4516</v>
      </c>
      <c r="AB3479" s="63">
        <v>2</v>
      </c>
      <c r="AC3479" s="63" t="s">
        <v>1364</v>
      </c>
      <c r="AD3479" s="63" t="s">
        <v>17421</v>
      </c>
    </row>
    <row r="3480" spans="21:30" x14ac:dyDescent="0.3">
      <c r="U3480" s="63">
        <v>5073</v>
      </c>
      <c r="V3480" s="63">
        <v>3</v>
      </c>
      <c r="W3480" s="63" t="s">
        <v>4538</v>
      </c>
      <c r="X3480" s="63">
        <v>8</v>
      </c>
      <c r="Y3480" s="63" t="s">
        <v>3887</v>
      </c>
      <c r="Z3480" s="63">
        <v>8202</v>
      </c>
      <c r="AA3480" s="63" t="s">
        <v>4516</v>
      </c>
      <c r="AB3480" s="63">
        <v>2</v>
      </c>
      <c r="AC3480" s="63" t="s">
        <v>1364</v>
      </c>
      <c r="AD3480" s="63" t="s">
        <v>17421</v>
      </c>
    </row>
    <row r="3481" spans="21:30" x14ac:dyDescent="0.3">
      <c r="U3481" s="63">
        <v>5074</v>
      </c>
      <c r="V3481" s="63">
        <v>1</v>
      </c>
      <c r="W3481" s="63" t="s">
        <v>4539</v>
      </c>
      <c r="X3481" s="63">
        <v>8</v>
      </c>
      <c r="Y3481" s="63" t="s">
        <v>3887</v>
      </c>
      <c r="Z3481" s="63">
        <v>8202</v>
      </c>
      <c r="AA3481" s="63" t="s">
        <v>4516</v>
      </c>
      <c r="AB3481" s="63">
        <v>2</v>
      </c>
      <c r="AC3481" s="63" t="s">
        <v>1364</v>
      </c>
      <c r="AD3481" s="63" t="s">
        <v>17421</v>
      </c>
    </row>
    <row r="3482" spans="21:30" x14ac:dyDescent="0.3">
      <c r="U3482" s="63">
        <v>5078</v>
      </c>
      <c r="V3482" s="63">
        <v>4</v>
      </c>
      <c r="W3482" s="63" t="s">
        <v>4540</v>
      </c>
      <c r="X3482" s="63">
        <v>8</v>
      </c>
      <c r="Y3482" s="63" t="s">
        <v>3887</v>
      </c>
      <c r="Z3482" s="63">
        <v>8202</v>
      </c>
      <c r="AA3482" s="63" t="s">
        <v>4516</v>
      </c>
      <c r="AB3482" s="63">
        <v>2</v>
      </c>
      <c r="AC3482" s="63" t="s">
        <v>1364</v>
      </c>
      <c r="AD3482" s="63" t="s">
        <v>17421</v>
      </c>
    </row>
    <row r="3483" spans="21:30" x14ac:dyDescent="0.3">
      <c r="U3483" s="63">
        <v>5080</v>
      </c>
      <c r="V3483" s="63">
        <v>6</v>
      </c>
      <c r="W3483" s="63" t="s">
        <v>4541</v>
      </c>
      <c r="X3483" s="63">
        <v>8</v>
      </c>
      <c r="Y3483" s="63" t="s">
        <v>3887</v>
      </c>
      <c r="Z3483" s="63">
        <v>8202</v>
      </c>
      <c r="AA3483" s="63" t="s">
        <v>4516</v>
      </c>
      <c r="AB3483" s="63">
        <v>2</v>
      </c>
      <c r="AC3483" s="63" t="s">
        <v>1364</v>
      </c>
      <c r="AD3483" s="63" t="s">
        <v>17421</v>
      </c>
    </row>
    <row r="3484" spans="21:30" x14ac:dyDescent="0.3">
      <c r="U3484" s="63">
        <v>5081</v>
      </c>
      <c r="V3484" s="63">
        <v>4</v>
      </c>
      <c r="W3484" s="63" t="s">
        <v>4542</v>
      </c>
      <c r="X3484" s="63">
        <v>8</v>
      </c>
      <c r="Y3484" s="63" t="s">
        <v>3887</v>
      </c>
      <c r="Z3484" s="63">
        <v>8202</v>
      </c>
      <c r="AA3484" s="63" t="s">
        <v>4516</v>
      </c>
      <c r="AB3484" s="63">
        <v>2</v>
      </c>
      <c r="AC3484" s="63" t="s">
        <v>1364</v>
      </c>
      <c r="AD3484" s="63" t="s">
        <v>17421</v>
      </c>
    </row>
    <row r="3485" spans="21:30" x14ac:dyDescent="0.3">
      <c r="U3485" s="63">
        <v>5082</v>
      </c>
      <c r="V3485" s="63">
        <v>2</v>
      </c>
      <c r="W3485" s="63" t="s">
        <v>4543</v>
      </c>
      <c r="X3485" s="63">
        <v>8</v>
      </c>
      <c r="Y3485" s="63" t="s">
        <v>3887</v>
      </c>
      <c r="Z3485" s="63">
        <v>8202</v>
      </c>
      <c r="AA3485" s="63" t="s">
        <v>4516</v>
      </c>
      <c r="AB3485" s="63">
        <v>3</v>
      </c>
      <c r="AC3485" s="63" t="s">
        <v>1288</v>
      </c>
      <c r="AD3485" s="63" t="s">
        <v>17421</v>
      </c>
    </row>
    <row r="3486" spans="21:30" x14ac:dyDescent="0.3">
      <c r="U3486" s="63">
        <v>5083</v>
      </c>
      <c r="V3486" s="63">
        <v>0</v>
      </c>
      <c r="W3486" s="63" t="s">
        <v>2262</v>
      </c>
      <c r="X3486" s="63">
        <v>8</v>
      </c>
      <c r="Y3486" s="63" t="s">
        <v>3887</v>
      </c>
      <c r="Z3486" s="63">
        <v>8202</v>
      </c>
      <c r="AA3486" s="63" t="s">
        <v>4516</v>
      </c>
      <c r="AB3486" s="63">
        <v>4</v>
      </c>
      <c r="AC3486" s="63" t="s">
        <v>1291</v>
      </c>
      <c r="AD3486" s="63" t="s">
        <v>17421</v>
      </c>
    </row>
    <row r="3487" spans="21:30" x14ac:dyDescent="0.3">
      <c r="U3487" s="63">
        <v>5084</v>
      </c>
      <c r="V3487" s="63">
        <v>9</v>
      </c>
      <c r="W3487" s="63" t="s">
        <v>4544</v>
      </c>
      <c r="X3487" s="63">
        <v>8</v>
      </c>
      <c r="Y3487" s="63" t="s">
        <v>3887</v>
      </c>
      <c r="Z3487" s="63">
        <v>8205</v>
      </c>
      <c r="AA3487" s="63" t="s">
        <v>4545</v>
      </c>
      <c r="AB3487" s="63">
        <v>2</v>
      </c>
      <c r="AC3487" s="63" t="s">
        <v>1364</v>
      </c>
      <c r="AD3487" s="63" t="s">
        <v>17421</v>
      </c>
    </row>
    <row r="3488" spans="21:30" x14ac:dyDescent="0.3">
      <c r="U3488" s="63">
        <v>5085</v>
      </c>
      <c r="V3488" s="63">
        <v>7</v>
      </c>
      <c r="W3488" s="63" t="s">
        <v>4546</v>
      </c>
      <c r="X3488" s="63">
        <v>8</v>
      </c>
      <c r="Y3488" s="63" t="s">
        <v>3887</v>
      </c>
      <c r="Z3488" s="63">
        <v>8205</v>
      </c>
      <c r="AA3488" s="63" t="s">
        <v>4545</v>
      </c>
      <c r="AB3488" s="63">
        <v>2</v>
      </c>
      <c r="AC3488" s="63" t="s">
        <v>1364</v>
      </c>
      <c r="AD3488" s="63" t="s">
        <v>17421</v>
      </c>
    </row>
    <row r="3489" spans="21:30" x14ac:dyDescent="0.3">
      <c r="U3489" s="63">
        <v>5086</v>
      </c>
      <c r="V3489" s="63">
        <v>5</v>
      </c>
      <c r="W3489" s="63" t="s">
        <v>4547</v>
      </c>
      <c r="X3489" s="63">
        <v>8</v>
      </c>
      <c r="Y3489" s="63" t="s">
        <v>3887</v>
      </c>
      <c r="Z3489" s="63">
        <v>8205</v>
      </c>
      <c r="AA3489" s="63" t="s">
        <v>4545</v>
      </c>
      <c r="AB3489" s="63">
        <v>2</v>
      </c>
      <c r="AC3489" s="63" t="s">
        <v>1364</v>
      </c>
      <c r="AD3489" s="63" t="s">
        <v>17421</v>
      </c>
    </row>
    <row r="3490" spans="21:30" x14ac:dyDescent="0.3">
      <c r="U3490" s="63">
        <v>5087</v>
      </c>
      <c r="V3490" s="63">
        <v>3</v>
      </c>
      <c r="W3490" s="63" t="s">
        <v>4548</v>
      </c>
      <c r="X3490" s="63">
        <v>8</v>
      </c>
      <c r="Y3490" s="63" t="s">
        <v>3887</v>
      </c>
      <c r="Z3490" s="63">
        <v>8205</v>
      </c>
      <c r="AA3490" s="63" t="s">
        <v>4545</v>
      </c>
      <c r="AB3490" s="63">
        <v>2</v>
      </c>
      <c r="AC3490" s="63" t="s">
        <v>1364</v>
      </c>
      <c r="AD3490" s="63" t="s">
        <v>17421</v>
      </c>
    </row>
    <row r="3491" spans="21:30" x14ac:dyDescent="0.3">
      <c r="U3491" s="63">
        <v>5088</v>
      </c>
      <c r="V3491" s="63">
        <v>1</v>
      </c>
      <c r="W3491" s="63" t="s">
        <v>1402</v>
      </c>
      <c r="X3491" s="63">
        <v>8</v>
      </c>
      <c r="Y3491" s="63" t="s">
        <v>3887</v>
      </c>
      <c r="Z3491" s="63">
        <v>8205</v>
      </c>
      <c r="AA3491" s="63" t="s">
        <v>4545</v>
      </c>
      <c r="AB3491" s="63">
        <v>2</v>
      </c>
      <c r="AC3491" s="63" t="s">
        <v>1364</v>
      </c>
      <c r="AD3491" s="63" t="s">
        <v>17421</v>
      </c>
    </row>
    <row r="3492" spans="21:30" x14ac:dyDescent="0.3">
      <c r="U3492" s="63">
        <v>5090</v>
      </c>
      <c r="V3492" s="63">
        <v>3</v>
      </c>
      <c r="W3492" s="63" t="s">
        <v>4549</v>
      </c>
      <c r="X3492" s="63">
        <v>8</v>
      </c>
      <c r="Y3492" s="63" t="s">
        <v>3887</v>
      </c>
      <c r="Z3492" s="63">
        <v>8205</v>
      </c>
      <c r="AA3492" s="63" t="s">
        <v>4545</v>
      </c>
      <c r="AB3492" s="63">
        <v>2</v>
      </c>
      <c r="AC3492" s="63" t="s">
        <v>1364</v>
      </c>
      <c r="AD3492" s="63" t="s">
        <v>17421</v>
      </c>
    </row>
    <row r="3493" spans="21:30" x14ac:dyDescent="0.3">
      <c r="U3493" s="63">
        <v>5091</v>
      </c>
      <c r="V3493" s="63">
        <v>1</v>
      </c>
      <c r="W3493" s="63" t="s">
        <v>1271</v>
      </c>
      <c r="X3493" s="63">
        <v>8</v>
      </c>
      <c r="Y3493" s="63" t="s">
        <v>3887</v>
      </c>
      <c r="Z3493" s="63">
        <v>8205</v>
      </c>
      <c r="AA3493" s="63" t="s">
        <v>4545</v>
      </c>
      <c r="AB3493" s="63">
        <v>2</v>
      </c>
      <c r="AC3493" s="63" t="s">
        <v>1364</v>
      </c>
      <c r="AD3493" s="63" t="s">
        <v>17421</v>
      </c>
    </row>
    <row r="3494" spans="21:30" x14ac:dyDescent="0.3">
      <c r="U3494" s="63">
        <v>5093</v>
      </c>
      <c r="V3494" s="63">
        <v>8</v>
      </c>
      <c r="W3494" s="63" t="s">
        <v>2223</v>
      </c>
      <c r="X3494" s="63">
        <v>8</v>
      </c>
      <c r="Y3494" s="63" t="s">
        <v>3887</v>
      </c>
      <c r="Z3494" s="63">
        <v>8205</v>
      </c>
      <c r="AA3494" s="63" t="s">
        <v>4545</v>
      </c>
      <c r="AB3494" s="63">
        <v>2</v>
      </c>
      <c r="AC3494" s="63" t="s">
        <v>1364</v>
      </c>
      <c r="AD3494" s="63" t="s">
        <v>17421</v>
      </c>
    </row>
    <row r="3495" spans="21:30" x14ac:dyDescent="0.3">
      <c r="U3495" s="63">
        <v>5094</v>
      </c>
      <c r="V3495" s="63">
        <v>6</v>
      </c>
      <c r="W3495" s="63" t="s">
        <v>4550</v>
      </c>
      <c r="X3495" s="63">
        <v>8</v>
      </c>
      <c r="Y3495" s="63" t="s">
        <v>3887</v>
      </c>
      <c r="Z3495" s="63">
        <v>8205</v>
      </c>
      <c r="AA3495" s="63" t="s">
        <v>4545</v>
      </c>
      <c r="AB3495" s="63">
        <v>2</v>
      </c>
      <c r="AC3495" s="63" t="s">
        <v>1364</v>
      </c>
      <c r="AD3495" s="63" t="s">
        <v>17421</v>
      </c>
    </row>
    <row r="3496" spans="21:30" x14ac:dyDescent="0.3">
      <c r="U3496" s="63">
        <v>5095</v>
      </c>
      <c r="V3496" s="63">
        <v>4</v>
      </c>
      <c r="W3496" s="63" t="s">
        <v>4551</v>
      </c>
      <c r="X3496" s="63">
        <v>8</v>
      </c>
      <c r="Y3496" s="63" t="s">
        <v>3887</v>
      </c>
      <c r="Z3496" s="63">
        <v>8205</v>
      </c>
      <c r="AA3496" s="63" t="s">
        <v>4545</v>
      </c>
      <c r="AB3496" s="63">
        <v>2</v>
      </c>
      <c r="AC3496" s="63" t="s">
        <v>1364</v>
      </c>
      <c r="AD3496" s="63" t="s">
        <v>17421</v>
      </c>
    </row>
    <row r="3497" spans="21:30" x14ac:dyDescent="0.3">
      <c r="U3497" s="63">
        <v>5097</v>
      </c>
      <c r="V3497" s="63">
        <v>0</v>
      </c>
      <c r="W3497" s="63" t="s">
        <v>4552</v>
      </c>
      <c r="X3497" s="63">
        <v>8</v>
      </c>
      <c r="Y3497" s="63" t="s">
        <v>3887</v>
      </c>
      <c r="Z3497" s="63">
        <v>8205</v>
      </c>
      <c r="AA3497" s="63" t="s">
        <v>4545</v>
      </c>
      <c r="AB3497" s="63">
        <v>2</v>
      </c>
      <c r="AC3497" s="63" t="s">
        <v>1364</v>
      </c>
      <c r="AD3497" s="63" t="s">
        <v>17421</v>
      </c>
    </row>
    <row r="3498" spans="21:30" x14ac:dyDescent="0.3">
      <c r="U3498" s="63">
        <v>5099</v>
      </c>
      <c r="V3498" s="63">
        <v>7</v>
      </c>
      <c r="W3498" s="63" t="s">
        <v>4553</v>
      </c>
      <c r="X3498" s="63">
        <v>8</v>
      </c>
      <c r="Y3498" s="63" t="s">
        <v>3887</v>
      </c>
      <c r="Z3498" s="63">
        <v>8205</v>
      </c>
      <c r="AA3498" s="63" t="s">
        <v>4545</v>
      </c>
      <c r="AB3498" s="63">
        <v>2</v>
      </c>
      <c r="AC3498" s="63" t="s">
        <v>1364</v>
      </c>
      <c r="AD3498" s="63" t="s">
        <v>17421</v>
      </c>
    </row>
    <row r="3499" spans="21:30" x14ac:dyDescent="0.3">
      <c r="U3499" s="63">
        <v>5100</v>
      </c>
      <c r="V3499" s="63">
        <v>4</v>
      </c>
      <c r="W3499" s="63" t="s">
        <v>4554</v>
      </c>
      <c r="X3499" s="63">
        <v>8</v>
      </c>
      <c r="Y3499" s="63" t="s">
        <v>3887</v>
      </c>
      <c r="Z3499" s="63">
        <v>8205</v>
      </c>
      <c r="AA3499" s="63" t="s">
        <v>4545</v>
      </c>
      <c r="AB3499" s="63">
        <v>2</v>
      </c>
      <c r="AC3499" s="63" t="s">
        <v>1364</v>
      </c>
      <c r="AD3499" s="63" t="s">
        <v>17421</v>
      </c>
    </row>
    <row r="3500" spans="21:30" x14ac:dyDescent="0.3">
      <c r="U3500" s="63">
        <v>5101</v>
      </c>
      <c r="V3500" s="63">
        <v>2</v>
      </c>
      <c r="W3500" s="63" t="s">
        <v>4555</v>
      </c>
      <c r="X3500" s="63">
        <v>8</v>
      </c>
      <c r="Y3500" s="63" t="s">
        <v>3887</v>
      </c>
      <c r="Z3500" s="63">
        <v>8205</v>
      </c>
      <c r="AA3500" s="63" t="s">
        <v>4545</v>
      </c>
      <c r="AB3500" s="63">
        <v>2</v>
      </c>
      <c r="AC3500" s="63" t="s">
        <v>1364</v>
      </c>
      <c r="AD3500" s="63" t="s">
        <v>17421</v>
      </c>
    </row>
    <row r="3501" spans="21:30" x14ac:dyDescent="0.3">
      <c r="U3501" s="63">
        <v>5103</v>
      </c>
      <c r="V3501" s="63">
        <v>9</v>
      </c>
      <c r="W3501" s="63" t="s">
        <v>4556</v>
      </c>
      <c r="X3501" s="63">
        <v>8</v>
      </c>
      <c r="Y3501" s="63" t="s">
        <v>3887</v>
      </c>
      <c r="Z3501" s="63">
        <v>8205</v>
      </c>
      <c r="AA3501" s="63" t="s">
        <v>4545</v>
      </c>
      <c r="AB3501" s="63">
        <v>2</v>
      </c>
      <c r="AC3501" s="63" t="s">
        <v>1364</v>
      </c>
      <c r="AD3501" s="63" t="s">
        <v>17421</v>
      </c>
    </row>
    <row r="3502" spans="21:30" x14ac:dyDescent="0.3">
      <c r="U3502" s="63">
        <v>5104</v>
      </c>
      <c r="V3502" s="63">
        <v>7</v>
      </c>
      <c r="W3502" s="63" t="s">
        <v>2197</v>
      </c>
      <c r="X3502" s="63">
        <v>8</v>
      </c>
      <c r="Y3502" s="63" t="s">
        <v>3887</v>
      </c>
      <c r="Z3502" s="63">
        <v>8205</v>
      </c>
      <c r="AA3502" s="63" t="s">
        <v>4545</v>
      </c>
      <c r="AB3502" s="63">
        <v>3</v>
      </c>
      <c r="AC3502" s="63" t="s">
        <v>1288</v>
      </c>
      <c r="AD3502" s="63" t="s">
        <v>17421</v>
      </c>
    </row>
    <row r="3503" spans="21:30" x14ac:dyDescent="0.3">
      <c r="U3503" s="63">
        <v>5105</v>
      </c>
      <c r="V3503" s="63">
        <v>5</v>
      </c>
      <c r="W3503" s="63" t="s">
        <v>4557</v>
      </c>
      <c r="X3503" s="63">
        <v>8</v>
      </c>
      <c r="Y3503" s="63" t="s">
        <v>3887</v>
      </c>
      <c r="Z3503" s="63">
        <v>8206</v>
      </c>
      <c r="AA3503" s="63" t="s">
        <v>4558</v>
      </c>
      <c r="AB3503" s="63">
        <v>2</v>
      </c>
      <c r="AC3503" s="63" t="s">
        <v>1364</v>
      </c>
      <c r="AD3503" s="63" t="s">
        <v>17421</v>
      </c>
    </row>
    <row r="3504" spans="21:30" x14ac:dyDescent="0.3">
      <c r="U3504" s="63">
        <v>5106</v>
      </c>
      <c r="V3504" s="63">
        <v>3</v>
      </c>
      <c r="W3504" s="63" t="s">
        <v>4559</v>
      </c>
      <c r="X3504" s="63">
        <v>8</v>
      </c>
      <c r="Y3504" s="63" t="s">
        <v>3887</v>
      </c>
      <c r="Z3504" s="63">
        <v>8206</v>
      </c>
      <c r="AA3504" s="63" t="s">
        <v>4558</v>
      </c>
      <c r="AB3504" s="63">
        <v>2</v>
      </c>
      <c r="AC3504" s="63" t="s">
        <v>1364</v>
      </c>
      <c r="AD3504" s="63" t="s">
        <v>17421</v>
      </c>
    </row>
    <row r="3505" spans="21:30" x14ac:dyDescent="0.3">
      <c r="U3505" s="63">
        <v>5107</v>
      </c>
      <c r="V3505" s="63">
        <v>1</v>
      </c>
      <c r="W3505" s="63" t="s">
        <v>4560</v>
      </c>
      <c r="X3505" s="63">
        <v>8</v>
      </c>
      <c r="Y3505" s="63" t="s">
        <v>3887</v>
      </c>
      <c r="Z3505" s="63">
        <v>8206</v>
      </c>
      <c r="AA3505" s="63" t="s">
        <v>4558</v>
      </c>
      <c r="AB3505" s="63">
        <v>3</v>
      </c>
      <c r="AC3505" s="63" t="s">
        <v>1288</v>
      </c>
      <c r="AD3505" s="63" t="s">
        <v>17421</v>
      </c>
    </row>
    <row r="3506" spans="21:30" x14ac:dyDescent="0.3">
      <c r="U3506" s="63">
        <v>5109</v>
      </c>
      <c r="V3506" s="63">
        <v>8</v>
      </c>
      <c r="W3506" s="63" t="s">
        <v>4561</v>
      </c>
      <c r="X3506" s="63">
        <v>8</v>
      </c>
      <c r="Y3506" s="63" t="s">
        <v>3887</v>
      </c>
      <c r="Z3506" s="63">
        <v>8206</v>
      </c>
      <c r="AA3506" s="63" t="s">
        <v>4558</v>
      </c>
      <c r="AB3506" s="63">
        <v>2</v>
      </c>
      <c r="AC3506" s="63" t="s">
        <v>1364</v>
      </c>
      <c r="AD3506" s="63" t="s">
        <v>17421</v>
      </c>
    </row>
    <row r="3507" spans="21:30" x14ac:dyDescent="0.3">
      <c r="U3507" s="63">
        <v>5110</v>
      </c>
      <c r="V3507" s="63">
        <v>1</v>
      </c>
      <c r="W3507" s="63" t="s">
        <v>4562</v>
      </c>
      <c r="X3507" s="63">
        <v>8</v>
      </c>
      <c r="Y3507" s="63" t="s">
        <v>3887</v>
      </c>
      <c r="Z3507" s="63">
        <v>8206</v>
      </c>
      <c r="AA3507" s="63" t="s">
        <v>4558</v>
      </c>
      <c r="AB3507" s="63">
        <v>2</v>
      </c>
      <c r="AC3507" s="63" t="s">
        <v>1364</v>
      </c>
      <c r="AD3507" s="63" t="s">
        <v>17421</v>
      </c>
    </row>
    <row r="3508" spans="21:30" x14ac:dyDescent="0.3">
      <c r="U3508" s="63">
        <v>5112</v>
      </c>
      <c r="V3508" s="63">
        <v>8</v>
      </c>
      <c r="W3508" s="63" t="s">
        <v>4563</v>
      </c>
      <c r="X3508" s="63">
        <v>8</v>
      </c>
      <c r="Y3508" s="63" t="s">
        <v>3887</v>
      </c>
      <c r="Z3508" s="63">
        <v>8206</v>
      </c>
      <c r="AA3508" s="63" t="s">
        <v>4558</v>
      </c>
      <c r="AB3508" s="63">
        <v>2</v>
      </c>
      <c r="AC3508" s="63" t="s">
        <v>1364</v>
      </c>
      <c r="AD3508" s="63" t="s">
        <v>17421</v>
      </c>
    </row>
    <row r="3509" spans="21:30" x14ac:dyDescent="0.3">
      <c r="U3509" s="63">
        <v>5113</v>
      </c>
      <c r="V3509" s="63">
        <v>6</v>
      </c>
      <c r="W3509" s="63" t="s">
        <v>4564</v>
      </c>
      <c r="X3509" s="63">
        <v>8</v>
      </c>
      <c r="Y3509" s="63" t="s">
        <v>3887</v>
      </c>
      <c r="Z3509" s="63">
        <v>8206</v>
      </c>
      <c r="AA3509" s="63" t="s">
        <v>4558</v>
      </c>
      <c r="AB3509" s="63">
        <v>2</v>
      </c>
      <c r="AC3509" s="63" t="s">
        <v>1364</v>
      </c>
      <c r="AD3509" s="63" t="s">
        <v>17421</v>
      </c>
    </row>
    <row r="3510" spans="21:30" x14ac:dyDescent="0.3">
      <c r="U3510" s="63">
        <v>5114</v>
      </c>
      <c r="V3510" s="63">
        <v>4</v>
      </c>
      <c r="W3510" s="63" t="s">
        <v>4565</v>
      </c>
      <c r="X3510" s="63">
        <v>8</v>
      </c>
      <c r="Y3510" s="63" t="s">
        <v>3887</v>
      </c>
      <c r="Z3510" s="63">
        <v>8206</v>
      </c>
      <c r="AA3510" s="63" t="s">
        <v>4558</v>
      </c>
      <c r="AB3510" s="63">
        <v>2</v>
      </c>
      <c r="AC3510" s="63" t="s">
        <v>1364</v>
      </c>
      <c r="AD3510" s="63" t="s">
        <v>17421</v>
      </c>
    </row>
    <row r="3511" spans="21:30" x14ac:dyDescent="0.3">
      <c r="U3511" s="63">
        <v>5115</v>
      </c>
      <c r="V3511" s="63">
        <v>2</v>
      </c>
      <c r="W3511" s="63" t="s">
        <v>4566</v>
      </c>
      <c r="X3511" s="63">
        <v>8</v>
      </c>
      <c r="Y3511" s="63" t="s">
        <v>3887</v>
      </c>
      <c r="Z3511" s="63">
        <v>8206</v>
      </c>
      <c r="AA3511" s="63" t="s">
        <v>4558</v>
      </c>
      <c r="AB3511" s="63">
        <v>2</v>
      </c>
      <c r="AC3511" s="63" t="s">
        <v>1364</v>
      </c>
      <c r="AD3511" s="63" t="s">
        <v>17421</v>
      </c>
    </row>
    <row r="3512" spans="21:30" x14ac:dyDescent="0.3">
      <c r="U3512" s="63">
        <v>5116</v>
      </c>
      <c r="V3512" s="63">
        <v>0</v>
      </c>
      <c r="W3512" s="63" t="s">
        <v>4567</v>
      </c>
      <c r="X3512" s="63">
        <v>8</v>
      </c>
      <c r="Y3512" s="63" t="s">
        <v>3887</v>
      </c>
      <c r="Z3512" s="63">
        <v>8206</v>
      </c>
      <c r="AA3512" s="63" t="s">
        <v>4558</v>
      </c>
      <c r="AB3512" s="63">
        <v>2</v>
      </c>
      <c r="AC3512" s="63" t="s">
        <v>1364</v>
      </c>
      <c r="AD3512" s="63" t="s">
        <v>17421</v>
      </c>
    </row>
    <row r="3513" spans="21:30" x14ac:dyDescent="0.3">
      <c r="U3513" s="63">
        <v>5117</v>
      </c>
      <c r="V3513" s="63">
        <v>9</v>
      </c>
      <c r="W3513" s="63" t="s">
        <v>4568</v>
      </c>
      <c r="X3513" s="63">
        <v>8</v>
      </c>
      <c r="Y3513" s="63" t="s">
        <v>3887</v>
      </c>
      <c r="Z3513" s="63">
        <v>8206</v>
      </c>
      <c r="AA3513" s="63" t="s">
        <v>4558</v>
      </c>
      <c r="AB3513" s="63">
        <v>2</v>
      </c>
      <c r="AC3513" s="63" t="s">
        <v>1364</v>
      </c>
      <c r="AD3513" s="63" t="s">
        <v>17421</v>
      </c>
    </row>
    <row r="3514" spans="21:30" x14ac:dyDescent="0.3">
      <c r="U3514" s="63">
        <v>5119</v>
      </c>
      <c r="V3514" s="63">
        <v>5</v>
      </c>
      <c r="W3514" s="63" t="s">
        <v>4569</v>
      </c>
      <c r="X3514" s="63">
        <v>8</v>
      </c>
      <c r="Y3514" s="63" t="s">
        <v>3887</v>
      </c>
      <c r="Z3514" s="63">
        <v>8206</v>
      </c>
      <c r="AA3514" s="63" t="s">
        <v>4558</v>
      </c>
      <c r="AB3514" s="63">
        <v>2</v>
      </c>
      <c r="AC3514" s="63" t="s">
        <v>1364</v>
      </c>
      <c r="AD3514" s="63" t="s">
        <v>17421</v>
      </c>
    </row>
    <row r="3515" spans="21:30" x14ac:dyDescent="0.3">
      <c r="U3515" s="63">
        <v>5120</v>
      </c>
      <c r="V3515" s="63">
        <v>9</v>
      </c>
      <c r="W3515" s="63" t="s">
        <v>2223</v>
      </c>
      <c r="X3515" s="63">
        <v>8</v>
      </c>
      <c r="Y3515" s="63" t="s">
        <v>3887</v>
      </c>
      <c r="Z3515" s="63">
        <v>8206</v>
      </c>
      <c r="AA3515" s="63" t="s">
        <v>4558</v>
      </c>
      <c r="AB3515" s="63">
        <v>2</v>
      </c>
      <c r="AC3515" s="63" t="s">
        <v>1364</v>
      </c>
      <c r="AD3515" s="63" t="s">
        <v>17421</v>
      </c>
    </row>
    <row r="3516" spans="21:30" x14ac:dyDescent="0.3">
      <c r="U3516" s="63">
        <v>5121</v>
      </c>
      <c r="V3516" s="63">
        <v>7</v>
      </c>
      <c r="W3516" s="63" t="s">
        <v>4570</v>
      </c>
      <c r="X3516" s="63">
        <v>8</v>
      </c>
      <c r="Y3516" s="63" t="s">
        <v>3887</v>
      </c>
      <c r="Z3516" s="63">
        <v>8206</v>
      </c>
      <c r="AA3516" s="63" t="s">
        <v>4558</v>
      </c>
      <c r="AB3516" s="63">
        <v>2</v>
      </c>
      <c r="AC3516" s="63" t="s">
        <v>1364</v>
      </c>
      <c r="AD3516" s="63" t="s">
        <v>17421</v>
      </c>
    </row>
    <row r="3517" spans="21:30" x14ac:dyDescent="0.3">
      <c r="U3517" s="63">
        <v>5122</v>
      </c>
      <c r="V3517" s="63">
        <v>5</v>
      </c>
      <c r="W3517" s="63" t="s">
        <v>4571</v>
      </c>
      <c r="X3517" s="63">
        <v>8</v>
      </c>
      <c r="Y3517" s="63" t="s">
        <v>3887</v>
      </c>
      <c r="Z3517" s="63">
        <v>8206</v>
      </c>
      <c r="AA3517" s="63" t="s">
        <v>4558</v>
      </c>
      <c r="AB3517" s="63">
        <v>3</v>
      </c>
      <c r="AC3517" s="63" t="s">
        <v>1288</v>
      </c>
      <c r="AD3517" s="63" t="s">
        <v>17421</v>
      </c>
    </row>
    <row r="3518" spans="21:30" x14ac:dyDescent="0.3">
      <c r="U3518" s="63">
        <v>5123</v>
      </c>
      <c r="V3518" s="63">
        <v>3</v>
      </c>
      <c r="W3518" s="63" t="s">
        <v>4572</v>
      </c>
      <c r="X3518" s="63">
        <v>8</v>
      </c>
      <c r="Y3518" s="63" t="s">
        <v>3887</v>
      </c>
      <c r="Z3518" s="63">
        <v>8203</v>
      </c>
      <c r="AA3518" s="63" t="s">
        <v>4573</v>
      </c>
      <c r="AB3518" s="63">
        <v>2</v>
      </c>
      <c r="AC3518" s="63" t="s">
        <v>1364</v>
      </c>
      <c r="AD3518" s="63" t="s">
        <v>17421</v>
      </c>
    </row>
    <row r="3519" spans="21:30" x14ac:dyDescent="0.3">
      <c r="U3519" s="63">
        <v>5126</v>
      </c>
      <c r="V3519" s="63">
        <v>8</v>
      </c>
      <c r="W3519" s="63" t="s">
        <v>4574</v>
      </c>
      <c r="X3519" s="63">
        <v>8</v>
      </c>
      <c r="Y3519" s="63" t="s">
        <v>3887</v>
      </c>
      <c r="Z3519" s="63">
        <v>8203</v>
      </c>
      <c r="AA3519" s="63" t="s">
        <v>4573</v>
      </c>
      <c r="AB3519" s="63">
        <v>2</v>
      </c>
      <c r="AC3519" s="63" t="s">
        <v>1364</v>
      </c>
      <c r="AD3519" s="63" t="s">
        <v>17421</v>
      </c>
    </row>
    <row r="3520" spans="21:30" x14ac:dyDescent="0.3">
      <c r="U3520" s="63">
        <v>5127</v>
      </c>
      <c r="V3520" s="63">
        <v>6</v>
      </c>
      <c r="W3520" s="63" t="s">
        <v>4575</v>
      </c>
      <c r="X3520" s="63">
        <v>8</v>
      </c>
      <c r="Y3520" s="63" t="s">
        <v>3887</v>
      </c>
      <c r="Z3520" s="63">
        <v>8203</v>
      </c>
      <c r="AA3520" s="63" t="s">
        <v>4573</v>
      </c>
      <c r="AB3520" s="63">
        <v>2</v>
      </c>
      <c r="AC3520" s="63" t="s">
        <v>1364</v>
      </c>
      <c r="AD3520" s="63" t="s">
        <v>17421</v>
      </c>
    </row>
    <row r="3521" spans="21:30" x14ac:dyDescent="0.3">
      <c r="U3521" s="63">
        <v>5128</v>
      </c>
      <c r="V3521" s="63">
        <v>4</v>
      </c>
      <c r="W3521" s="63" t="s">
        <v>1404</v>
      </c>
      <c r="X3521" s="63">
        <v>8</v>
      </c>
      <c r="Y3521" s="63" t="s">
        <v>3887</v>
      </c>
      <c r="Z3521" s="63">
        <v>8203</v>
      </c>
      <c r="AA3521" s="63" t="s">
        <v>4573</v>
      </c>
      <c r="AB3521" s="63">
        <v>2</v>
      </c>
      <c r="AC3521" s="63" t="s">
        <v>1364</v>
      </c>
      <c r="AD3521" s="63" t="s">
        <v>17421</v>
      </c>
    </row>
    <row r="3522" spans="21:30" x14ac:dyDescent="0.3">
      <c r="U3522" s="63">
        <v>5129</v>
      </c>
      <c r="V3522" s="63">
        <v>2</v>
      </c>
      <c r="W3522" s="63" t="s">
        <v>4576</v>
      </c>
      <c r="X3522" s="63">
        <v>8</v>
      </c>
      <c r="Y3522" s="63" t="s">
        <v>3887</v>
      </c>
      <c r="Z3522" s="63">
        <v>8203</v>
      </c>
      <c r="AA3522" s="63" t="s">
        <v>4573</v>
      </c>
      <c r="AB3522" s="63">
        <v>2</v>
      </c>
      <c r="AC3522" s="63" t="s">
        <v>1364</v>
      </c>
      <c r="AD3522" s="63" t="s">
        <v>17421</v>
      </c>
    </row>
    <row r="3523" spans="21:30" x14ac:dyDescent="0.3">
      <c r="U3523" s="63">
        <v>5130</v>
      </c>
      <c r="V3523" s="63">
        <v>6</v>
      </c>
      <c r="W3523" s="63" t="s">
        <v>4577</v>
      </c>
      <c r="X3523" s="63">
        <v>8</v>
      </c>
      <c r="Y3523" s="63" t="s">
        <v>3887</v>
      </c>
      <c r="Z3523" s="63">
        <v>8203</v>
      </c>
      <c r="AA3523" s="63" t="s">
        <v>4573</v>
      </c>
      <c r="AB3523" s="63">
        <v>2</v>
      </c>
      <c r="AC3523" s="63" t="s">
        <v>1364</v>
      </c>
      <c r="AD3523" s="63" t="s">
        <v>17421</v>
      </c>
    </row>
    <row r="3524" spans="21:30" x14ac:dyDescent="0.3">
      <c r="U3524" s="63">
        <v>5131</v>
      </c>
      <c r="V3524" s="63">
        <v>4</v>
      </c>
      <c r="W3524" s="63" t="s">
        <v>4578</v>
      </c>
      <c r="X3524" s="63">
        <v>8</v>
      </c>
      <c r="Y3524" s="63" t="s">
        <v>3887</v>
      </c>
      <c r="Z3524" s="63">
        <v>8203</v>
      </c>
      <c r="AA3524" s="63" t="s">
        <v>4573</v>
      </c>
      <c r="AB3524" s="63">
        <v>2</v>
      </c>
      <c r="AC3524" s="63" t="s">
        <v>1364</v>
      </c>
      <c r="AD3524" s="63" t="s">
        <v>17421</v>
      </c>
    </row>
    <row r="3525" spans="21:30" x14ac:dyDescent="0.3">
      <c r="U3525" s="63">
        <v>5132</v>
      </c>
      <c r="V3525" s="63">
        <v>2</v>
      </c>
      <c r="W3525" s="63" t="s">
        <v>4579</v>
      </c>
      <c r="X3525" s="63">
        <v>8</v>
      </c>
      <c r="Y3525" s="63" t="s">
        <v>3887</v>
      </c>
      <c r="Z3525" s="63">
        <v>8203</v>
      </c>
      <c r="AA3525" s="63" t="s">
        <v>4573</v>
      </c>
      <c r="AB3525" s="63">
        <v>2</v>
      </c>
      <c r="AC3525" s="63" t="s">
        <v>1364</v>
      </c>
      <c r="AD3525" s="63" t="s">
        <v>17421</v>
      </c>
    </row>
    <row r="3526" spans="21:30" x14ac:dyDescent="0.3">
      <c r="U3526" s="63">
        <v>5133</v>
      </c>
      <c r="V3526" s="63">
        <v>0</v>
      </c>
      <c r="W3526" s="63" t="s">
        <v>4580</v>
      </c>
      <c r="X3526" s="63">
        <v>8</v>
      </c>
      <c r="Y3526" s="63" t="s">
        <v>3887</v>
      </c>
      <c r="Z3526" s="63">
        <v>8203</v>
      </c>
      <c r="AA3526" s="63" t="s">
        <v>4573</v>
      </c>
      <c r="AB3526" s="63">
        <v>2</v>
      </c>
      <c r="AC3526" s="63" t="s">
        <v>1364</v>
      </c>
      <c r="AD3526" s="63" t="s">
        <v>17421</v>
      </c>
    </row>
    <row r="3527" spans="21:30" x14ac:dyDescent="0.3">
      <c r="U3527" s="63">
        <v>5134</v>
      </c>
      <c r="V3527" s="63">
        <v>9</v>
      </c>
      <c r="W3527" s="63" t="s">
        <v>4581</v>
      </c>
      <c r="X3527" s="63">
        <v>8</v>
      </c>
      <c r="Y3527" s="63" t="s">
        <v>3887</v>
      </c>
      <c r="Z3527" s="63">
        <v>8203</v>
      </c>
      <c r="AA3527" s="63" t="s">
        <v>4573</v>
      </c>
      <c r="AB3527" s="63">
        <v>2</v>
      </c>
      <c r="AC3527" s="63" t="s">
        <v>1364</v>
      </c>
      <c r="AD3527" s="63" t="s">
        <v>17421</v>
      </c>
    </row>
    <row r="3528" spans="21:30" x14ac:dyDescent="0.3">
      <c r="U3528" s="63">
        <v>5135</v>
      </c>
      <c r="V3528" s="63">
        <v>7</v>
      </c>
      <c r="W3528" s="63" t="s">
        <v>4582</v>
      </c>
      <c r="X3528" s="63">
        <v>8</v>
      </c>
      <c r="Y3528" s="63" t="s">
        <v>3887</v>
      </c>
      <c r="Z3528" s="63">
        <v>8203</v>
      </c>
      <c r="AA3528" s="63" t="s">
        <v>4573</v>
      </c>
      <c r="AB3528" s="63">
        <v>2</v>
      </c>
      <c r="AC3528" s="63" t="s">
        <v>1364</v>
      </c>
      <c r="AD3528" s="63" t="s">
        <v>17421</v>
      </c>
    </row>
    <row r="3529" spans="21:30" x14ac:dyDescent="0.3">
      <c r="U3529" s="63">
        <v>5136</v>
      </c>
      <c r="V3529" s="63">
        <v>5</v>
      </c>
      <c r="W3529" s="63" t="s">
        <v>17601</v>
      </c>
      <c r="X3529" s="63">
        <v>8</v>
      </c>
      <c r="Y3529" s="63" t="s">
        <v>3887</v>
      </c>
      <c r="Z3529" s="63">
        <v>8203</v>
      </c>
      <c r="AA3529" s="63" t="s">
        <v>4573</v>
      </c>
      <c r="AB3529" s="63">
        <v>2</v>
      </c>
      <c r="AC3529" s="63" t="s">
        <v>1364</v>
      </c>
      <c r="AD3529" s="63" t="s">
        <v>17423</v>
      </c>
    </row>
    <row r="3530" spans="21:30" x14ac:dyDescent="0.3">
      <c r="U3530" s="63">
        <v>5140</v>
      </c>
      <c r="V3530" s="63">
        <v>3</v>
      </c>
      <c r="W3530" s="63" t="s">
        <v>4583</v>
      </c>
      <c r="X3530" s="63">
        <v>8</v>
      </c>
      <c r="Y3530" s="63" t="s">
        <v>3887</v>
      </c>
      <c r="Z3530" s="63">
        <v>8203</v>
      </c>
      <c r="AA3530" s="63" t="s">
        <v>4573</v>
      </c>
      <c r="AB3530" s="63">
        <v>2</v>
      </c>
      <c r="AC3530" s="63" t="s">
        <v>1364</v>
      </c>
      <c r="AD3530" s="63" t="s">
        <v>17421</v>
      </c>
    </row>
    <row r="3531" spans="21:30" x14ac:dyDescent="0.3">
      <c r="U3531" s="63">
        <v>5143</v>
      </c>
      <c r="V3531" s="63">
        <v>8</v>
      </c>
      <c r="W3531" s="63" t="s">
        <v>4584</v>
      </c>
      <c r="X3531" s="63">
        <v>8</v>
      </c>
      <c r="Y3531" s="63" t="s">
        <v>3887</v>
      </c>
      <c r="Z3531" s="63">
        <v>8203</v>
      </c>
      <c r="AA3531" s="63" t="s">
        <v>4573</v>
      </c>
      <c r="AB3531" s="63">
        <v>2</v>
      </c>
      <c r="AC3531" s="63" t="s">
        <v>1364</v>
      </c>
      <c r="AD3531" s="63" t="s">
        <v>17421</v>
      </c>
    </row>
    <row r="3532" spans="21:30" x14ac:dyDescent="0.3">
      <c r="U3532" s="63">
        <v>5144</v>
      </c>
      <c r="V3532" s="63">
        <v>6</v>
      </c>
      <c r="W3532" s="63" t="s">
        <v>4585</v>
      </c>
      <c r="X3532" s="63">
        <v>8</v>
      </c>
      <c r="Y3532" s="63" t="s">
        <v>3887</v>
      </c>
      <c r="Z3532" s="63">
        <v>8203</v>
      </c>
      <c r="AA3532" s="63" t="s">
        <v>4573</v>
      </c>
      <c r="AB3532" s="63">
        <v>2</v>
      </c>
      <c r="AC3532" s="63" t="s">
        <v>1364</v>
      </c>
      <c r="AD3532" s="63" t="s">
        <v>17421</v>
      </c>
    </row>
    <row r="3533" spans="21:30" x14ac:dyDescent="0.3">
      <c r="U3533" s="63">
        <v>5145</v>
      </c>
      <c r="V3533" s="63">
        <v>4</v>
      </c>
      <c r="W3533" s="63" t="s">
        <v>4586</v>
      </c>
      <c r="X3533" s="63">
        <v>8</v>
      </c>
      <c r="Y3533" s="63" t="s">
        <v>3887</v>
      </c>
      <c r="Z3533" s="63">
        <v>8203</v>
      </c>
      <c r="AA3533" s="63" t="s">
        <v>4573</v>
      </c>
      <c r="AB3533" s="63">
        <v>2</v>
      </c>
      <c r="AC3533" s="63" t="s">
        <v>1364</v>
      </c>
      <c r="AD3533" s="63" t="s">
        <v>17421</v>
      </c>
    </row>
    <row r="3534" spans="21:30" x14ac:dyDescent="0.3">
      <c r="U3534" s="63">
        <v>5146</v>
      </c>
      <c r="V3534" s="63">
        <v>2</v>
      </c>
      <c r="W3534" s="63" t="s">
        <v>4587</v>
      </c>
      <c r="X3534" s="63">
        <v>8</v>
      </c>
      <c r="Y3534" s="63" t="s">
        <v>3887</v>
      </c>
      <c r="Z3534" s="63">
        <v>8203</v>
      </c>
      <c r="AA3534" s="63" t="s">
        <v>4573</v>
      </c>
      <c r="AB3534" s="63">
        <v>2</v>
      </c>
      <c r="AC3534" s="63" t="s">
        <v>1364</v>
      </c>
      <c r="AD3534" s="63" t="s">
        <v>17421</v>
      </c>
    </row>
    <row r="3535" spans="21:30" x14ac:dyDescent="0.3">
      <c r="U3535" s="63">
        <v>5147</v>
      </c>
      <c r="V3535" s="63">
        <v>0</v>
      </c>
      <c r="W3535" s="63" t="s">
        <v>4588</v>
      </c>
      <c r="X3535" s="63">
        <v>8</v>
      </c>
      <c r="Y3535" s="63" t="s">
        <v>3887</v>
      </c>
      <c r="Z3535" s="63">
        <v>8203</v>
      </c>
      <c r="AA3535" s="63" t="s">
        <v>4573</v>
      </c>
      <c r="AB3535" s="63">
        <v>2</v>
      </c>
      <c r="AC3535" s="63" t="s">
        <v>1364</v>
      </c>
      <c r="AD3535" s="63" t="s">
        <v>17421</v>
      </c>
    </row>
    <row r="3536" spans="21:30" x14ac:dyDescent="0.3">
      <c r="U3536" s="63">
        <v>5150</v>
      </c>
      <c r="V3536" s="63">
        <v>0</v>
      </c>
      <c r="W3536" s="63" t="s">
        <v>2641</v>
      </c>
      <c r="X3536" s="63">
        <v>8</v>
      </c>
      <c r="Y3536" s="63" t="s">
        <v>3887</v>
      </c>
      <c r="Z3536" s="63">
        <v>8203</v>
      </c>
      <c r="AA3536" s="63" t="s">
        <v>4573</v>
      </c>
      <c r="AB3536" s="63">
        <v>3</v>
      </c>
      <c r="AC3536" s="63" t="s">
        <v>1288</v>
      </c>
      <c r="AD3536" s="63" t="s">
        <v>17421</v>
      </c>
    </row>
    <row r="3537" spans="21:30" x14ac:dyDescent="0.3">
      <c r="U3537" s="63">
        <v>5151</v>
      </c>
      <c r="V3537" s="63">
        <v>9</v>
      </c>
      <c r="W3537" s="63" t="s">
        <v>4589</v>
      </c>
      <c r="X3537" s="63">
        <v>8</v>
      </c>
      <c r="Y3537" s="63" t="s">
        <v>3887</v>
      </c>
      <c r="Z3537" s="63">
        <v>8203</v>
      </c>
      <c r="AA3537" s="63" t="s">
        <v>4573</v>
      </c>
      <c r="AB3537" s="63">
        <v>3</v>
      </c>
      <c r="AC3537" s="63" t="s">
        <v>1288</v>
      </c>
      <c r="AD3537" s="63" t="s">
        <v>17421</v>
      </c>
    </row>
    <row r="3538" spans="21:30" x14ac:dyDescent="0.3">
      <c r="U3538" s="63">
        <v>5152</v>
      </c>
      <c r="V3538" s="63">
        <v>7</v>
      </c>
      <c r="W3538" s="63" t="s">
        <v>4590</v>
      </c>
      <c r="X3538" s="63">
        <v>8</v>
      </c>
      <c r="Y3538" s="63" t="s">
        <v>3887</v>
      </c>
      <c r="Z3538" s="63">
        <v>8203</v>
      </c>
      <c r="AA3538" s="63" t="s">
        <v>4573</v>
      </c>
      <c r="AB3538" s="63">
        <v>3</v>
      </c>
      <c r="AC3538" s="63" t="s">
        <v>1288</v>
      </c>
      <c r="AD3538" s="63" t="s">
        <v>17421</v>
      </c>
    </row>
    <row r="3539" spans="21:30" x14ac:dyDescent="0.3">
      <c r="U3539" s="63">
        <v>5153</v>
      </c>
      <c r="V3539" s="63">
        <v>5</v>
      </c>
      <c r="W3539" s="63" t="s">
        <v>4591</v>
      </c>
      <c r="X3539" s="63">
        <v>8</v>
      </c>
      <c r="Y3539" s="63" t="s">
        <v>3887</v>
      </c>
      <c r="Z3539" s="63">
        <v>8203</v>
      </c>
      <c r="AA3539" s="63" t="s">
        <v>4573</v>
      </c>
      <c r="AB3539" s="63">
        <v>3</v>
      </c>
      <c r="AC3539" s="63" t="s">
        <v>1288</v>
      </c>
      <c r="AD3539" s="63" t="s">
        <v>17421</v>
      </c>
    </row>
    <row r="3540" spans="21:30" x14ac:dyDescent="0.3">
      <c r="U3540" s="63">
        <v>5154</v>
      </c>
      <c r="V3540" s="63">
        <v>3</v>
      </c>
      <c r="W3540" s="63" t="s">
        <v>4592</v>
      </c>
      <c r="X3540" s="63">
        <v>8</v>
      </c>
      <c r="Y3540" s="63" t="s">
        <v>3887</v>
      </c>
      <c r="Z3540" s="63">
        <v>8204</v>
      </c>
      <c r="AA3540" s="63" t="s">
        <v>4593</v>
      </c>
      <c r="AB3540" s="63">
        <v>2</v>
      </c>
      <c r="AC3540" s="63" t="s">
        <v>1364</v>
      </c>
      <c r="AD3540" s="63" t="s">
        <v>17421</v>
      </c>
    </row>
    <row r="3541" spans="21:30" x14ac:dyDescent="0.3">
      <c r="U3541" s="63">
        <v>5155</v>
      </c>
      <c r="V3541" s="63">
        <v>1</v>
      </c>
      <c r="W3541" s="63" t="s">
        <v>4594</v>
      </c>
      <c r="X3541" s="63">
        <v>8</v>
      </c>
      <c r="Y3541" s="63" t="s">
        <v>3887</v>
      </c>
      <c r="Z3541" s="63">
        <v>8204</v>
      </c>
      <c r="AA3541" s="63" t="s">
        <v>4593</v>
      </c>
      <c r="AB3541" s="63">
        <v>2</v>
      </c>
      <c r="AC3541" s="63" t="s">
        <v>1364</v>
      </c>
      <c r="AD3541" s="63" t="s">
        <v>17421</v>
      </c>
    </row>
    <row r="3542" spans="21:30" x14ac:dyDescent="0.3">
      <c r="U3542" s="63">
        <v>5157</v>
      </c>
      <c r="V3542" s="63">
        <v>8</v>
      </c>
      <c r="W3542" s="63" t="s">
        <v>4595</v>
      </c>
      <c r="X3542" s="63">
        <v>8</v>
      </c>
      <c r="Y3542" s="63" t="s">
        <v>3887</v>
      </c>
      <c r="Z3542" s="63">
        <v>8203</v>
      </c>
      <c r="AA3542" s="63" t="s">
        <v>4573</v>
      </c>
      <c r="AB3542" s="63">
        <v>2</v>
      </c>
      <c r="AC3542" s="63" t="s">
        <v>1364</v>
      </c>
      <c r="AD3542" s="63" t="s">
        <v>17421</v>
      </c>
    </row>
    <row r="3543" spans="21:30" x14ac:dyDescent="0.3">
      <c r="U3543" s="63">
        <v>5158</v>
      </c>
      <c r="V3543" s="63">
        <v>6</v>
      </c>
      <c r="W3543" s="63" t="s">
        <v>4596</v>
      </c>
      <c r="X3543" s="63">
        <v>8</v>
      </c>
      <c r="Y3543" s="63" t="s">
        <v>3887</v>
      </c>
      <c r="Z3543" s="63">
        <v>8203</v>
      </c>
      <c r="AA3543" s="63" t="s">
        <v>4573</v>
      </c>
      <c r="AB3543" s="63">
        <v>2</v>
      </c>
      <c r="AC3543" s="63" t="s">
        <v>1364</v>
      </c>
      <c r="AD3543" s="63" t="s">
        <v>17421</v>
      </c>
    </row>
    <row r="3544" spans="21:30" x14ac:dyDescent="0.3">
      <c r="U3544" s="63">
        <v>5159</v>
      </c>
      <c r="V3544" s="63">
        <v>4</v>
      </c>
      <c r="W3544" s="63" t="s">
        <v>4597</v>
      </c>
      <c r="X3544" s="63">
        <v>8</v>
      </c>
      <c r="Y3544" s="63" t="s">
        <v>3887</v>
      </c>
      <c r="Z3544" s="63">
        <v>8204</v>
      </c>
      <c r="AA3544" s="63" t="s">
        <v>4593</v>
      </c>
      <c r="AB3544" s="63">
        <v>2</v>
      </c>
      <c r="AC3544" s="63" t="s">
        <v>1364</v>
      </c>
      <c r="AD3544" s="63" t="s">
        <v>17421</v>
      </c>
    </row>
    <row r="3545" spans="21:30" x14ac:dyDescent="0.3">
      <c r="U3545" s="63">
        <v>5160</v>
      </c>
      <c r="V3545" s="63">
        <v>8</v>
      </c>
      <c r="W3545" s="63" t="s">
        <v>4598</v>
      </c>
      <c r="X3545" s="63">
        <v>8</v>
      </c>
      <c r="Y3545" s="63" t="s">
        <v>3887</v>
      </c>
      <c r="Z3545" s="63">
        <v>8203</v>
      </c>
      <c r="AA3545" s="63" t="s">
        <v>4573</v>
      </c>
      <c r="AB3545" s="63">
        <v>2</v>
      </c>
      <c r="AC3545" s="63" t="s">
        <v>1364</v>
      </c>
      <c r="AD3545" s="63" t="s">
        <v>17421</v>
      </c>
    </row>
    <row r="3546" spans="21:30" x14ac:dyDescent="0.3">
      <c r="U3546" s="63">
        <v>5162</v>
      </c>
      <c r="V3546" s="63">
        <v>4</v>
      </c>
      <c r="W3546" s="63" t="s">
        <v>4599</v>
      </c>
      <c r="X3546" s="63">
        <v>8</v>
      </c>
      <c r="Y3546" s="63" t="s">
        <v>3887</v>
      </c>
      <c r="Z3546" s="63">
        <v>8204</v>
      </c>
      <c r="AA3546" s="63" t="s">
        <v>4593</v>
      </c>
      <c r="AB3546" s="63">
        <v>2</v>
      </c>
      <c r="AC3546" s="63" t="s">
        <v>1364</v>
      </c>
      <c r="AD3546" s="63" t="s">
        <v>17421</v>
      </c>
    </row>
    <row r="3547" spans="21:30" x14ac:dyDescent="0.3">
      <c r="U3547" s="63">
        <v>5163</v>
      </c>
      <c r="V3547" s="63">
        <v>2</v>
      </c>
      <c r="W3547" s="63" t="s">
        <v>4600</v>
      </c>
      <c r="X3547" s="63">
        <v>8</v>
      </c>
      <c r="Y3547" s="63" t="s">
        <v>3887</v>
      </c>
      <c r="Z3547" s="63">
        <v>8204</v>
      </c>
      <c r="AA3547" s="63" t="s">
        <v>4593</v>
      </c>
      <c r="AB3547" s="63">
        <v>2</v>
      </c>
      <c r="AC3547" s="63" t="s">
        <v>1364</v>
      </c>
      <c r="AD3547" s="63" t="s">
        <v>17421</v>
      </c>
    </row>
    <row r="3548" spans="21:30" x14ac:dyDescent="0.3">
      <c r="U3548" s="63">
        <v>5165</v>
      </c>
      <c r="V3548" s="63">
        <v>9</v>
      </c>
      <c r="W3548" s="63" t="s">
        <v>4601</v>
      </c>
      <c r="X3548" s="63">
        <v>8</v>
      </c>
      <c r="Y3548" s="63" t="s">
        <v>3887</v>
      </c>
      <c r="Z3548" s="63">
        <v>8204</v>
      </c>
      <c r="AA3548" s="63" t="s">
        <v>4593</v>
      </c>
      <c r="AB3548" s="63">
        <v>2</v>
      </c>
      <c r="AC3548" s="63" t="s">
        <v>1364</v>
      </c>
      <c r="AD3548" s="63" t="s">
        <v>17421</v>
      </c>
    </row>
    <row r="3549" spans="21:30" x14ac:dyDescent="0.3">
      <c r="U3549" s="63">
        <v>5166</v>
      </c>
      <c r="V3549" s="63">
        <v>7</v>
      </c>
      <c r="W3549" s="63" t="s">
        <v>4602</v>
      </c>
      <c r="X3549" s="63">
        <v>8</v>
      </c>
      <c r="Y3549" s="63" t="s">
        <v>3887</v>
      </c>
      <c r="Z3549" s="63">
        <v>8204</v>
      </c>
      <c r="AA3549" s="63" t="s">
        <v>4593</v>
      </c>
      <c r="AB3549" s="63">
        <v>2</v>
      </c>
      <c r="AC3549" s="63" t="s">
        <v>1364</v>
      </c>
      <c r="AD3549" s="63" t="s">
        <v>17421</v>
      </c>
    </row>
    <row r="3550" spans="21:30" x14ac:dyDescent="0.3">
      <c r="U3550" s="63">
        <v>5167</v>
      </c>
      <c r="V3550" s="63">
        <v>5</v>
      </c>
      <c r="W3550" s="63" t="s">
        <v>4603</v>
      </c>
      <c r="X3550" s="63">
        <v>8</v>
      </c>
      <c r="Y3550" s="63" t="s">
        <v>3887</v>
      </c>
      <c r="Z3550" s="63">
        <v>8204</v>
      </c>
      <c r="AA3550" s="63" t="s">
        <v>4593</v>
      </c>
      <c r="AB3550" s="63">
        <v>2</v>
      </c>
      <c r="AC3550" s="63" t="s">
        <v>1364</v>
      </c>
      <c r="AD3550" s="63" t="s">
        <v>17421</v>
      </c>
    </row>
    <row r="3551" spans="21:30" x14ac:dyDescent="0.3">
      <c r="U3551" s="63">
        <v>5168</v>
      </c>
      <c r="V3551" s="63">
        <v>3</v>
      </c>
      <c r="W3551" s="63" t="s">
        <v>4604</v>
      </c>
      <c r="X3551" s="63">
        <v>8</v>
      </c>
      <c r="Y3551" s="63" t="s">
        <v>3887</v>
      </c>
      <c r="Z3551" s="63">
        <v>8204</v>
      </c>
      <c r="AA3551" s="63" t="s">
        <v>4593</v>
      </c>
      <c r="AB3551" s="63">
        <v>2</v>
      </c>
      <c r="AC3551" s="63" t="s">
        <v>1364</v>
      </c>
      <c r="AD3551" s="63" t="s">
        <v>17421</v>
      </c>
    </row>
    <row r="3552" spans="21:30" x14ac:dyDescent="0.3">
      <c r="U3552" s="63">
        <v>5169</v>
      </c>
      <c r="V3552" s="63">
        <v>1</v>
      </c>
      <c r="W3552" s="63" t="s">
        <v>4605</v>
      </c>
      <c r="X3552" s="63">
        <v>8</v>
      </c>
      <c r="Y3552" s="63" t="s">
        <v>3887</v>
      </c>
      <c r="Z3552" s="63">
        <v>8204</v>
      </c>
      <c r="AA3552" s="63" t="s">
        <v>4593</v>
      </c>
      <c r="AB3552" s="63">
        <v>2</v>
      </c>
      <c r="AC3552" s="63" t="s">
        <v>1364</v>
      </c>
      <c r="AD3552" s="63" t="s">
        <v>17421</v>
      </c>
    </row>
    <row r="3553" spans="21:30" x14ac:dyDescent="0.3">
      <c r="U3553" s="63">
        <v>5170</v>
      </c>
      <c r="V3553" s="63">
        <v>5</v>
      </c>
      <c r="W3553" s="63" t="s">
        <v>4606</v>
      </c>
      <c r="X3553" s="63">
        <v>8</v>
      </c>
      <c r="Y3553" s="63" t="s">
        <v>3887</v>
      </c>
      <c r="Z3553" s="63">
        <v>8204</v>
      </c>
      <c r="AA3553" s="63" t="s">
        <v>4593</v>
      </c>
      <c r="AB3553" s="63">
        <v>2</v>
      </c>
      <c r="AC3553" s="63" t="s">
        <v>1364</v>
      </c>
      <c r="AD3553" s="63" t="s">
        <v>17421</v>
      </c>
    </row>
    <row r="3554" spans="21:30" x14ac:dyDescent="0.3">
      <c r="U3554" s="63">
        <v>5171</v>
      </c>
      <c r="V3554" s="63">
        <v>3</v>
      </c>
      <c r="W3554" s="63" t="s">
        <v>17602</v>
      </c>
      <c r="X3554" s="63">
        <v>8</v>
      </c>
      <c r="Y3554" s="63" t="s">
        <v>3887</v>
      </c>
      <c r="Z3554" s="63">
        <v>8203</v>
      </c>
      <c r="AA3554" s="63" t="s">
        <v>4573</v>
      </c>
      <c r="AB3554" s="63">
        <v>2</v>
      </c>
      <c r="AC3554" s="63" t="s">
        <v>1364</v>
      </c>
      <c r="AD3554" s="63" t="s">
        <v>17423</v>
      </c>
    </row>
    <row r="3555" spans="21:30" x14ac:dyDescent="0.3">
      <c r="U3555" s="63">
        <v>5172</v>
      </c>
      <c r="V3555" s="63">
        <v>1</v>
      </c>
      <c r="W3555" s="63" t="s">
        <v>4607</v>
      </c>
      <c r="X3555" s="63">
        <v>8</v>
      </c>
      <c r="Y3555" s="63" t="s">
        <v>3887</v>
      </c>
      <c r="Z3555" s="63">
        <v>8203</v>
      </c>
      <c r="AA3555" s="63" t="s">
        <v>4573</v>
      </c>
      <c r="AB3555" s="63">
        <v>2</v>
      </c>
      <c r="AC3555" s="63" t="s">
        <v>1364</v>
      </c>
      <c r="AD3555" s="63" t="s">
        <v>17421</v>
      </c>
    </row>
    <row r="3556" spans="21:30" x14ac:dyDescent="0.3">
      <c r="U3556" s="63">
        <v>5174</v>
      </c>
      <c r="V3556" s="63">
        <v>8</v>
      </c>
      <c r="W3556" s="63" t="s">
        <v>4608</v>
      </c>
      <c r="X3556" s="63">
        <v>8</v>
      </c>
      <c r="Y3556" s="63" t="s">
        <v>3887</v>
      </c>
      <c r="Z3556" s="63">
        <v>8204</v>
      </c>
      <c r="AA3556" s="63" t="s">
        <v>4593</v>
      </c>
      <c r="AB3556" s="63">
        <v>2</v>
      </c>
      <c r="AC3556" s="63" t="s">
        <v>1364</v>
      </c>
      <c r="AD3556" s="63" t="s">
        <v>17421</v>
      </c>
    </row>
    <row r="3557" spans="21:30" x14ac:dyDescent="0.3">
      <c r="U3557" s="63">
        <v>5175</v>
      </c>
      <c r="V3557" s="63">
        <v>6</v>
      </c>
      <c r="W3557" s="63" t="s">
        <v>4609</v>
      </c>
      <c r="X3557" s="63">
        <v>8</v>
      </c>
      <c r="Y3557" s="63" t="s">
        <v>3887</v>
      </c>
      <c r="Z3557" s="63">
        <v>8204</v>
      </c>
      <c r="AA3557" s="63" t="s">
        <v>4593</v>
      </c>
      <c r="AB3557" s="63">
        <v>2</v>
      </c>
      <c r="AC3557" s="63" t="s">
        <v>1364</v>
      </c>
      <c r="AD3557" s="63" t="s">
        <v>17421</v>
      </c>
    </row>
    <row r="3558" spans="21:30" x14ac:dyDescent="0.3">
      <c r="U3558" s="63">
        <v>5176</v>
      </c>
      <c r="V3558" s="63">
        <v>4</v>
      </c>
      <c r="W3558" s="63" t="s">
        <v>4610</v>
      </c>
      <c r="X3558" s="63">
        <v>8</v>
      </c>
      <c r="Y3558" s="63" t="s">
        <v>3887</v>
      </c>
      <c r="Z3558" s="63">
        <v>8204</v>
      </c>
      <c r="AA3558" s="63" t="s">
        <v>4593</v>
      </c>
      <c r="AB3558" s="63">
        <v>2</v>
      </c>
      <c r="AC3558" s="63" t="s">
        <v>1364</v>
      </c>
      <c r="AD3558" s="63" t="s">
        <v>17421</v>
      </c>
    </row>
    <row r="3559" spans="21:30" x14ac:dyDescent="0.3">
      <c r="U3559" s="63">
        <v>5178</v>
      </c>
      <c r="V3559" s="63">
        <v>0</v>
      </c>
      <c r="W3559" s="63" t="s">
        <v>4611</v>
      </c>
      <c r="X3559" s="63">
        <v>8</v>
      </c>
      <c r="Y3559" s="63" t="s">
        <v>3887</v>
      </c>
      <c r="Z3559" s="63">
        <v>8203</v>
      </c>
      <c r="AA3559" s="63" t="s">
        <v>4573</v>
      </c>
      <c r="AB3559" s="63">
        <v>2</v>
      </c>
      <c r="AC3559" s="63" t="s">
        <v>1364</v>
      </c>
      <c r="AD3559" s="63" t="s">
        <v>17421</v>
      </c>
    </row>
    <row r="3560" spans="21:30" x14ac:dyDescent="0.3">
      <c r="U3560" s="63">
        <v>5180</v>
      </c>
      <c r="V3560" s="63">
        <v>2</v>
      </c>
      <c r="W3560" s="63" t="s">
        <v>4612</v>
      </c>
      <c r="X3560" s="63">
        <v>8</v>
      </c>
      <c r="Y3560" s="63" t="s">
        <v>3887</v>
      </c>
      <c r="Z3560" s="63">
        <v>8203</v>
      </c>
      <c r="AA3560" s="63" t="s">
        <v>4573</v>
      </c>
      <c r="AB3560" s="63">
        <v>3</v>
      </c>
      <c r="AC3560" s="63" t="s">
        <v>1288</v>
      </c>
      <c r="AD3560" s="63" t="s">
        <v>17421</v>
      </c>
    </row>
    <row r="3561" spans="21:30" x14ac:dyDescent="0.3">
      <c r="U3561" s="63">
        <v>5181</v>
      </c>
      <c r="V3561" s="63">
        <v>0</v>
      </c>
      <c r="W3561" s="63" t="s">
        <v>4613</v>
      </c>
      <c r="X3561" s="63">
        <v>8</v>
      </c>
      <c r="Y3561" s="63" t="s">
        <v>3887</v>
      </c>
      <c r="Z3561" s="63">
        <v>8204</v>
      </c>
      <c r="AA3561" s="63" t="s">
        <v>4593</v>
      </c>
      <c r="AB3561" s="63">
        <v>3</v>
      </c>
      <c r="AC3561" s="63" t="s">
        <v>1288</v>
      </c>
      <c r="AD3561" s="63" t="s">
        <v>17421</v>
      </c>
    </row>
    <row r="3562" spans="21:30" x14ac:dyDescent="0.3">
      <c r="U3562" s="63">
        <v>5182</v>
      </c>
      <c r="V3562" s="63">
        <v>9</v>
      </c>
      <c r="W3562" s="63" t="s">
        <v>4614</v>
      </c>
      <c r="X3562" s="63">
        <v>8</v>
      </c>
      <c r="Y3562" s="63" t="s">
        <v>3887</v>
      </c>
      <c r="Z3562" s="63">
        <v>8203</v>
      </c>
      <c r="AA3562" s="63" t="s">
        <v>4573</v>
      </c>
      <c r="AB3562" s="63">
        <v>3</v>
      </c>
      <c r="AC3562" s="63" t="s">
        <v>1288</v>
      </c>
      <c r="AD3562" s="63" t="s">
        <v>17421</v>
      </c>
    </row>
    <row r="3563" spans="21:30" x14ac:dyDescent="0.3">
      <c r="U3563" s="63">
        <v>5183</v>
      </c>
      <c r="V3563" s="63">
        <v>7</v>
      </c>
      <c r="W3563" s="63" t="s">
        <v>4615</v>
      </c>
      <c r="X3563" s="63">
        <v>8</v>
      </c>
      <c r="Y3563" s="63" t="s">
        <v>3887</v>
      </c>
      <c r="Z3563" s="63">
        <v>8203</v>
      </c>
      <c r="AA3563" s="63" t="s">
        <v>4573</v>
      </c>
      <c r="AB3563" s="63">
        <v>3</v>
      </c>
      <c r="AC3563" s="63" t="s">
        <v>1288</v>
      </c>
      <c r="AD3563" s="63" t="s">
        <v>17421</v>
      </c>
    </row>
    <row r="3564" spans="21:30" x14ac:dyDescent="0.3">
      <c r="U3564" s="63">
        <v>5186</v>
      </c>
      <c r="V3564" s="63">
        <v>1</v>
      </c>
      <c r="W3564" s="63" t="s">
        <v>4616</v>
      </c>
      <c r="X3564" s="63">
        <v>8</v>
      </c>
      <c r="Y3564" s="63" t="s">
        <v>3887</v>
      </c>
      <c r="Z3564" s="63">
        <v>8204</v>
      </c>
      <c r="AA3564" s="63" t="s">
        <v>4593</v>
      </c>
      <c r="AB3564" s="63">
        <v>3</v>
      </c>
      <c r="AC3564" s="63" t="s">
        <v>1288</v>
      </c>
      <c r="AD3564" s="63" t="s">
        <v>17421</v>
      </c>
    </row>
    <row r="3565" spans="21:30" x14ac:dyDescent="0.3">
      <c r="U3565" s="63">
        <v>5188</v>
      </c>
      <c r="V3565" s="63">
        <v>8</v>
      </c>
      <c r="W3565" s="63" t="s">
        <v>4617</v>
      </c>
      <c r="X3565" s="63">
        <v>8</v>
      </c>
      <c r="Y3565" s="63" t="s">
        <v>3887</v>
      </c>
      <c r="Z3565" s="63">
        <v>8204</v>
      </c>
      <c r="AA3565" s="63" t="s">
        <v>4593</v>
      </c>
      <c r="AB3565" s="63">
        <v>3</v>
      </c>
      <c r="AC3565" s="63" t="s">
        <v>1288</v>
      </c>
      <c r="AD3565" s="63" t="s">
        <v>17421</v>
      </c>
    </row>
    <row r="3566" spans="21:30" x14ac:dyDescent="0.3">
      <c r="U3566" s="63">
        <v>5189</v>
      </c>
      <c r="V3566" s="63">
        <v>6</v>
      </c>
      <c r="W3566" s="63" t="s">
        <v>4618</v>
      </c>
      <c r="X3566" s="63">
        <v>8</v>
      </c>
      <c r="Y3566" s="63" t="s">
        <v>3887</v>
      </c>
      <c r="Z3566" s="63">
        <v>8204</v>
      </c>
      <c r="AA3566" s="63" t="s">
        <v>4593</v>
      </c>
      <c r="AB3566" s="63">
        <v>3</v>
      </c>
      <c r="AC3566" s="63" t="s">
        <v>1288</v>
      </c>
      <c r="AD3566" s="63" t="s">
        <v>17421</v>
      </c>
    </row>
    <row r="3567" spans="21:30" x14ac:dyDescent="0.3">
      <c r="U3567" s="63">
        <v>5192</v>
      </c>
      <c r="V3567" s="63">
        <v>6</v>
      </c>
      <c r="W3567" s="63" t="s">
        <v>4619</v>
      </c>
      <c r="X3567" s="63">
        <v>8</v>
      </c>
      <c r="Y3567" s="63" t="s">
        <v>3887</v>
      </c>
      <c r="Z3567" s="63">
        <v>8207</v>
      </c>
      <c r="AA3567" s="63" t="s">
        <v>4620</v>
      </c>
      <c r="AB3567" s="63">
        <v>2</v>
      </c>
      <c r="AC3567" s="63" t="s">
        <v>1364</v>
      </c>
      <c r="AD3567" s="63" t="s">
        <v>17421</v>
      </c>
    </row>
    <row r="3568" spans="21:30" x14ac:dyDescent="0.3">
      <c r="U3568" s="63">
        <v>5193</v>
      </c>
      <c r="V3568" s="63">
        <v>4</v>
      </c>
      <c r="W3568" s="63" t="s">
        <v>4621</v>
      </c>
      <c r="X3568" s="63">
        <v>8</v>
      </c>
      <c r="Y3568" s="63" t="s">
        <v>3887</v>
      </c>
      <c r="Z3568" s="63">
        <v>8207</v>
      </c>
      <c r="AA3568" s="63" t="s">
        <v>4620</v>
      </c>
      <c r="AB3568" s="63">
        <v>2</v>
      </c>
      <c r="AC3568" s="63" t="s">
        <v>1364</v>
      </c>
      <c r="AD3568" s="63" t="s">
        <v>17421</v>
      </c>
    </row>
    <row r="3569" spans="21:30" x14ac:dyDescent="0.3">
      <c r="U3569" s="63">
        <v>5194</v>
      </c>
      <c r="V3569" s="63">
        <v>2</v>
      </c>
      <c r="W3569" s="63" t="s">
        <v>4622</v>
      </c>
      <c r="X3569" s="63">
        <v>8</v>
      </c>
      <c r="Y3569" s="63" t="s">
        <v>3887</v>
      </c>
      <c r="Z3569" s="63">
        <v>8207</v>
      </c>
      <c r="AA3569" s="63" t="s">
        <v>4620</v>
      </c>
      <c r="AB3569" s="63">
        <v>2</v>
      </c>
      <c r="AC3569" s="63" t="s">
        <v>1364</v>
      </c>
      <c r="AD3569" s="63" t="s">
        <v>17421</v>
      </c>
    </row>
    <row r="3570" spans="21:30" x14ac:dyDescent="0.3">
      <c r="U3570" s="63">
        <v>5195</v>
      </c>
      <c r="V3570" s="63">
        <v>0</v>
      </c>
      <c r="W3570" s="63" t="s">
        <v>4623</v>
      </c>
      <c r="X3570" s="63">
        <v>8</v>
      </c>
      <c r="Y3570" s="63" t="s">
        <v>3887</v>
      </c>
      <c r="Z3570" s="63">
        <v>8207</v>
      </c>
      <c r="AA3570" s="63" t="s">
        <v>4620</v>
      </c>
      <c r="AB3570" s="63">
        <v>2</v>
      </c>
      <c r="AC3570" s="63" t="s">
        <v>1364</v>
      </c>
      <c r="AD3570" s="63" t="s">
        <v>17421</v>
      </c>
    </row>
    <row r="3571" spans="21:30" x14ac:dyDescent="0.3">
      <c r="U3571" s="63">
        <v>5196</v>
      </c>
      <c r="V3571" s="63">
        <v>9</v>
      </c>
      <c r="W3571" s="63" t="s">
        <v>4624</v>
      </c>
      <c r="X3571" s="63">
        <v>8</v>
      </c>
      <c r="Y3571" s="63" t="s">
        <v>3887</v>
      </c>
      <c r="Z3571" s="63">
        <v>8207</v>
      </c>
      <c r="AA3571" s="63" t="s">
        <v>4620</v>
      </c>
      <c r="AB3571" s="63">
        <v>2</v>
      </c>
      <c r="AC3571" s="63" t="s">
        <v>1364</v>
      </c>
      <c r="AD3571" s="63" t="s">
        <v>17421</v>
      </c>
    </row>
    <row r="3572" spans="21:30" x14ac:dyDescent="0.3">
      <c r="U3572" s="63">
        <v>5197</v>
      </c>
      <c r="V3572" s="63">
        <v>7</v>
      </c>
      <c r="W3572" s="63" t="s">
        <v>4625</v>
      </c>
      <c r="X3572" s="63">
        <v>8</v>
      </c>
      <c r="Y3572" s="63" t="s">
        <v>3887</v>
      </c>
      <c r="Z3572" s="63">
        <v>8207</v>
      </c>
      <c r="AA3572" s="63" t="s">
        <v>4620</v>
      </c>
      <c r="AB3572" s="63">
        <v>2</v>
      </c>
      <c r="AC3572" s="63" t="s">
        <v>1364</v>
      </c>
      <c r="AD3572" s="63" t="s">
        <v>17421</v>
      </c>
    </row>
    <row r="3573" spans="21:30" x14ac:dyDescent="0.3">
      <c r="U3573" s="63">
        <v>5198</v>
      </c>
      <c r="V3573" s="63">
        <v>5</v>
      </c>
      <c r="W3573" s="63" t="s">
        <v>4626</v>
      </c>
      <c r="X3573" s="63">
        <v>8</v>
      </c>
      <c r="Y3573" s="63" t="s">
        <v>3887</v>
      </c>
      <c r="Z3573" s="63">
        <v>8207</v>
      </c>
      <c r="AA3573" s="63" t="s">
        <v>4620</v>
      </c>
      <c r="AB3573" s="63">
        <v>2</v>
      </c>
      <c r="AC3573" s="63" t="s">
        <v>1364</v>
      </c>
      <c r="AD3573" s="63" t="s">
        <v>17421</v>
      </c>
    </row>
    <row r="3574" spans="21:30" x14ac:dyDescent="0.3">
      <c r="U3574" s="63">
        <v>5199</v>
      </c>
      <c r="V3574" s="63">
        <v>3</v>
      </c>
      <c r="W3574" s="63" t="s">
        <v>17603</v>
      </c>
      <c r="X3574" s="63">
        <v>8</v>
      </c>
      <c r="Y3574" s="63" t="s">
        <v>3887</v>
      </c>
      <c r="Z3574" s="63">
        <v>8207</v>
      </c>
      <c r="AA3574" s="63" t="s">
        <v>4620</v>
      </c>
      <c r="AB3574" s="63">
        <v>2</v>
      </c>
      <c r="AC3574" s="63" t="s">
        <v>1364</v>
      </c>
      <c r="AD3574" s="63" t="s">
        <v>17423</v>
      </c>
    </row>
    <row r="3575" spans="21:30" x14ac:dyDescent="0.3">
      <c r="U3575" s="63">
        <v>5200</v>
      </c>
      <c r="V3575" s="63">
        <v>0</v>
      </c>
      <c r="W3575" s="63" t="s">
        <v>4627</v>
      </c>
      <c r="X3575" s="63">
        <v>8</v>
      </c>
      <c r="Y3575" s="63" t="s">
        <v>3887</v>
      </c>
      <c r="Z3575" s="63">
        <v>8207</v>
      </c>
      <c r="AA3575" s="63" t="s">
        <v>4620</v>
      </c>
      <c r="AB3575" s="63">
        <v>2</v>
      </c>
      <c r="AC3575" s="63" t="s">
        <v>1364</v>
      </c>
      <c r="AD3575" s="63" t="s">
        <v>17421</v>
      </c>
    </row>
    <row r="3576" spans="21:30" x14ac:dyDescent="0.3">
      <c r="U3576" s="63">
        <v>5201</v>
      </c>
      <c r="V3576" s="63">
        <v>9</v>
      </c>
      <c r="W3576" s="63" t="s">
        <v>4628</v>
      </c>
      <c r="X3576" s="63">
        <v>8</v>
      </c>
      <c r="Y3576" s="63" t="s">
        <v>3887</v>
      </c>
      <c r="Z3576" s="63">
        <v>8207</v>
      </c>
      <c r="AA3576" s="63" t="s">
        <v>4620</v>
      </c>
      <c r="AB3576" s="63">
        <v>2</v>
      </c>
      <c r="AC3576" s="63" t="s">
        <v>1364</v>
      </c>
      <c r="AD3576" s="63" t="s">
        <v>17421</v>
      </c>
    </row>
    <row r="3577" spans="21:30" x14ac:dyDescent="0.3">
      <c r="U3577" s="63">
        <v>5202</v>
      </c>
      <c r="V3577" s="63">
        <v>7</v>
      </c>
      <c r="W3577" s="63" t="s">
        <v>4629</v>
      </c>
      <c r="X3577" s="63">
        <v>8</v>
      </c>
      <c r="Y3577" s="63" t="s">
        <v>3887</v>
      </c>
      <c r="Z3577" s="63">
        <v>8207</v>
      </c>
      <c r="AA3577" s="63" t="s">
        <v>4620</v>
      </c>
      <c r="AB3577" s="63">
        <v>2</v>
      </c>
      <c r="AC3577" s="63" t="s">
        <v>1364</v>
      </c>
      <c r="AD3577" s="63" t="s">
        <v>17421</v>
      </c>
    </row>
    <row r="3578" spans="21:30" x14ac:dyDescent="0.3">
      <c r="U3578" s="63">
        <v>5203</v>
      </c>
      <c r="V3578" s="63">
        <v>5</v>
      </c>
      <c r="W3578" s="63" t="s">
        <v>4630</v>
      </c>
      <c r="X3578" s="63">
        <v>8</v>
      </c>
      <c r="Y3578" s="63" t="s">
        <v>3887</v>
      </c>
      <c r="Z3578" s="63">
        <v>8207</v>
      </c>
      <c r="AA3578" s="63" t="s">
        <v>4620</v>
      </c>
      <c r="AB3578" s="63">
        <v>2</v>
      </c>
      <c r="AC3578" s="63" t="s">
        <v>1364</v>
      </c>
      <c r="AD3578" s="63" t="s">
        <v>17421</v>
      </c>
    </row>
    <row r="3579" spans="21:30" x14ac:dyDescent="0.3">
      <c r="U3579" s="63">
        <v>5204</v>
      </c>
      <c r="V3579" s="63">
        <v>3</v>
      </c>
      <c r="W3579" s="63" t="s">
        <v>2029</v>
      </c>
      <c r="X3579" s="63">
        <v>8</v>
      </c>
      <c r="Y3579" s="63" t="s">
        <v>3887</v>
      </c>
      <c r="Z3579" s="63">
        <v>8207</v>
      </c>
      <c r="AA3579" s="63" t="s">
        <v>4620</v>
      </c>
      <c r="AB3579" s="63">
        <v>2</v>
      </c>
      <c r="AC3579" s="63" t="s">
        <v>1364</v>
      </c>
      <c r="AD3579" s="63" t="s">
        <v>17421</v>
      </c>
    </row>
    <row r="3580" spans="21:30" x14ac:dyDescent="0.3">
      <c r="U3580" s="63">
        <v>5205</v>
      </c>
      <c r="V3580" s="63">
        <v>1</v>
      </c>
      <c r="W3580" s="63" t="s">
        <v>4631</v>
      </c>
      <c r="X3580" s="63">
        <v>8</v>
      </c>
      <c r="Y3580" s="63" t="s">
        <v>3887</v>
      </c>
      <c r="Z3580" s="63">
        <v>8207</v>
      </c>
      <c r="AA3580" s="63" t="s">
        <v>4620</v>
      </c>
      <c r="AB3580" s="63">
        <v>2</v>
      </c>
      <c r="AC3580" s="63" t="s">
        <v>1364</v>
      </c>
      <c r="AD3580" s="63" t="s">
        <v>17421</v>
      </c>
    </row>
    <row r="3581" spans="21:30" x14ac:dyDescent="0.3">
      <c r="U3581" s="63">
        <v>5207</v>
      </c>
      <c r="V3581" s="63">
        <v>8</v>
      </c>
      <c r="W3581" s="63" t="s">
        <v>4632</v>
      </c>
      <c r="X3581" s="63">
        <v>8</v>
      </c>
      <c r="Y3581" s="63" t="s">
        <v>3887</v>
      </c>
      <c r="Z3581" s="63">
        <v>8207</v>
      </c>
      <c r="AA3581" s="63" t="s">
        <v>4620</v>
      </c>
      <c r="AB3581" s="63">
        <v>2</v>
      </c>
      <c r="AC3581" s="63" t="s">
        <v>1364</v>
      </c>
      <c r="AD3581" s="63" t="s">
        <v>17421</v>
      </c>
    </row>
    <row r="3582" spans="21:30" x14ac:dyDescent="0.3">
      <c r="U3582" s="63">
        <v>5208</v>
      </c>
      <c r="V3582" s="63">
        <v>6</v>
      </c>
      <c r="W3582" s="63" t="s">
        <v>4633</v>
      </c>
      <c r="X3582" s="63">
        <v>8</v>
      </c>
      <c r="Y3582" s="63" t="s">
        <v>3887</v>
      </c>
      <c r="Z3582" s="63">
        <v>8207</v>
      </c>
      <c r="AA3582" s="63" t="s">
        <v>4620</v>
      </c>
      <c r="AB3582" s="63">
        <v>3</v>
      </c>
      <c r="AC3582" s="63" t="s">
        <v>1288</v>
      </c>
      <c r="AD3582" s="63" t="s">
        <v>17421</v>
      </c>
    </row>
    <row r="3583" spans="21:30" x14ac:dyDescent="0.3">
      <c r="U3583" s="63">
        <v>5210</v>
      </c>
      <c r="V3583" s="63">
        <v>8</v>
      </c>
      <c r="W3583" s="63" t="s">
        <v>4634</v>
      </c>
      <c r="X3583" s="63">
        <v>8</v>
      </c>
      <c r="Y3583" s="63" t="s">
        <v>3887</v>
      </c>
      <c r="Z3583" s="63">
        <v>8207</v>
      </c>
      <c r="AA3583" s="63" t="s">
        <v>4620</v>
      </c>
      <c r="AB3583" s="63">
        <v>3</v>
      </c>
      <c r="AC3583" s="63" t="s">
        <v>1288</v>
      </c>
      <c r="AD3583" s="63" t="s">
        <v>17421</v>
      </c>
    </row>
    <row r="3584" spans="21:30" x14ac:dyDescent="0.3">
      <c r="U3584" s="63">
        <v>5211</v>
      </c>
      <c r="V3584" s="63">
        <v>6</v>
      </c>
      <c r="W3584" s="63" t="s">
        <v>4635</v>
      </c>
      <c r="X3584" s="63">
        <v>8</v>
      </c>
      <c r="Y3584" s="63" t="s">
        <v>3887</v>
      </c>
      <c r="Z3584" s="63">
        <v>8207</v>
      </c>
      <c r="AA3584" s="63" t="s">
        <v>4620</v>
      </c>
      <c r="AB3584" s="63">
        <v>3</v>
      </c>
      <c r="AC3584" s="63" t="s">
        <v>1288</v>
      </c>
      <c r="AD3584" s="63" t="s">
        <v>17421</v>
      </c>
    </row>
    <row r="3585" spans="21:30" x14ac:dyDescent="0.3">
      <c r="U3585" s="63">
        <v>5212</v>
      </c>
      <c r="V3585" s="63">
        <v>4</v>
      </c>
      <c r="W3585" s="63" t="s">
        <v>4636</v>
      </c>
      <c r="X3585" s="63">
        <v>8</v>
      </c>
      <c r="Y3585" s="63" t="s">
        <v>3887</v>
      </c>
      <c r="Z3585" s="63">
        <v>8207</v>
      </c>
      <c r="AA3585" s="63" t="s">
        <v>4620</v>
      </c>
      <c r="AB3585" s="63">
        <v>3</v>
      </c>
      <c r="AC3585" s="63" t="s">
        <v>1288</v>
      </c>
      <c r="AD3585" s="63" t="s">
        <v>17421</v>
      </c>
    </row>
    <row r="3586" spans="21:30" x14ac:dyDescent="0.3">
      <c r="U3586" s="63">
        <v>5213</v>
      </c>
      <c r="V3586" s="63">
        <v>2</v>
      </c>
      <c r="W3586" s="63" t="s">
        <v>4637</v>
      </c>
      <c r="X3586" s="63">
        <v>8</v>
      </c>
      <c r="Y3586" s="63" t="s">
        <v>3887</v>
      </c>
      <c r="Z3586" s="63">
        <v>8207</v>
      </c>
      <c r="AA3586" s="63" t="s">
        <v>4620</v>
      </c>
      <c r="AB3586" s="63">
        <v>3</v>
      </c>
      <c r="AC3586" s="63" t="s">
        <v>1288</v>
      </c>
      <c r="AD3586" s="63" t="s">
        <v>17421</v>
      </c>
    </row>
    <row r="3587" spans="21:30" x14ac:dyDescent="0.3">
      <c r="U3587" s="63">
        <v>5214</v>
      </c>
      <c r="V3587" s="63">
        <v>0</v>
      </c>
      <c r="W3587" s="63" t="s">
        <v>4638</v>
      </c>
      <c r="X3587" s="63">
        <v>8</v>
      </c>
      <c r="Y3587" s="63" t="s">
        <v>3887</v>
      </c>
      <c r="Z3587" s="63">
        <v>8207</v>
      </c>
      <c r="AA3587" s="63" t="s">
        <v>4620</v>
      </c>
      <c r="AB3587" s="63">
        <v>3</v>
      </c>
      <c r="AC3587" s="63" t="s">
        <v>1288</v>
      </c>
      <c r="AD3587" s="63" t="s">
        <v>17421</v>
      </c>
    </row>
    <row r="3588" spans="21:30" x14ac:dyDescent="0.3">
      <c r="U3588" s="63">
        <v>5215</v>
      </c>
      <c r="V3588" s="63">
        <v>9</v>
      </c>
      <c r="W3588" s="63" t="s">
        <v>4639</v>
      </c>
      <c r="X3588" s="63">
        <v>9</v>
      </c>
      <c r="Y3588" s="63" t="s">
        <v>4640</v>
      </c>
      <c r="Z3588" s="63">
        <v>9201</v>
      </c>
      <c r="AA3588" s="63" t="s">
        <v>4641</v>
      </c>
      <c r="AB3588" s="63">
        <v>5</v>
      </c>
      <c r="AC3588" s="63" t="s">
        <v>1336</v>
      </c>
      <c r="AD3588" s="63" t="s">
        <v>17421</v>
      </c>
    </row>
    <row r="3589" spans="21:30" x14ac:dyDescent="0.3">
      <c r="U3589" s="63">
        <v>5216</v>
      </c>
      <c r="V3589" s="63">
        <v>7</v>
      </c>
      <c r="W3589" s="63" t="s">
        <v>4642</v>
      </c>
      <c r="X3589" s="63">
        <v>9</v>
      </c>
      <c r="Y3589" s="63" t="s">
        <v>4640</v>
      </c>
      <c r="Z3589" s="63">
        <v>9201</v>
      </c>
      <c r="AA3589" s="63" t="s">
        <v>4641</v>
      </c>
      <c r="AB3589" s="63">
        <v>2</v>
      </c>
      <c r="AC3589" s="63" t="s">
        <v>1364</v>
      </c>
      <c r="AD3589" s="63" t="s">
        <v>17421</v>
      </c>
    </row>
    <row r="3590" spans="21:30" x14ac:dyDescent="0.3">
      <c r="U3590" s="63">
        <v>5217</v>
      </c>
      <c r="V3590" s="63">
        <v>5</v>
      </c>
      <c r="W3590" s="63" t="s">
        <v>17604</v>
      </c>
      <c r="X3590" s="63">
        <v>9</v>
      </c>
      <c r="Y3590" s="63" t="s">
        <v>4640</v>
      </c>
      <c r="Z3590" s="63">
        <v>9201</v>
      </c>
      <c r="AA3590" s="63" t="s">
        <v>4641</v>
      </c>
      <c r="AB3590" s="63">
        <v>2</v>
      </c>
      <c r="AC3590" s="63" t="s">
        <v>1364</v>
      </c>
      <c r="AD3590" s="63" t="s">
        <v>17423</v>
      </c>
    </row>
    <row r="3591" spans="21:30" x14ac:dyDescent="0.3">
      <c r="U3591" s="63">
        <v>5218</v>
      </c>
      <c r="V3591" s="63">
        <v>3</v>
      </c>
      <c r="W3591" s="63" t="s">
        <v>4643</v>
      </c>
      <c r="X3591" s="63">
        <v>9</v>
      </c>
      <c r="Y3591" s="63" t="s">
        <v>4640</v>
      </c>
      <c r="Z3591" s="63">
        <v>9201</v>
      </c>
      <c r="AA3591" s="63" t="s">
        <v>4641</v>
      </c>
      <c r="AB3591" s="63">
        <v>2</v>
      </c>
      <c r="AC3591" s="63" t="s">
        <v>1364</v>
      </c>
      <c r="AD3591" s="63" t="s">
        <v>17421</v>
      </c>
    </row>
    <row r="3592" spans="21:30" x14ac:dyDescent="0.3">
      <c r="U3592" s="63">
        <v>5219</v>
      </c>
      <c r="V3592" s="63">
        <v>1</v>
      </c>
      <c r="W3592" s="63" t="s">
        <v>4644</v>
      </c>
      <c r="X3592" s="63">
        <v>9</v>
      </c>
      <c r="Y3592" s="63" t="s">
        <v>4640</v>
      </c>
      <c r="Z3592" s="63">
        <v>9201</v>
      </c>
      <c r="AA3592" s="63" t="s">
        <v>4641</v>
      </c>
      <c r="AB3592" s="63">
        <v>2</v>
      </c>
      <c r="AC3592" s="63" t="s">
        <v>1364</v>
      </c>
      <c r="AD3592" s="63" t="s">
        <v>17421</v>
      </c>
    </row>
    <row r="3593" spans="21:30" x14ac:dyDescent="0.3">
      <c r="U3593" s="63">
        <v>5220</v>
      </c>
      <c r="V3593" s="63">
        <v>5</v>
      </c>
      <c r="W3593" s="63" t="s">
        <v>1588</v>
      </c>
      <c r="X3593" s="63">
        <v>9</v>
      </c>
      <c r="Y3593" s="63" t="s">
        <v>4640</v>
      </c>
      <c r="Z3593" s="63">
        <v>9201</v>
      </c>
      <c r="AA3593" s="63" t="s">
        <v>4641</v>
      </c>
      <c r="AB3593" s="63">
        <v>2</v>
      </c>
      <c r="AC3593" s="63" t="s">
        <v>1364</v>
      </c>
      <c r="AD3593" s="63" t="s">
        <v>17421</v>
      </c>
    </row>
    <row r="3594" spans="21:30" x14ac:dyDescent="0.3">
      <c r="U3594" s="63">
        <v>5221</v>
      </c>
      <c r="V3594" s="63">
        <v>3</v>
      </c>
      <c r="W3594" s="63" t="s">
        <v>4645</v>
      </c>
      <c r="X3594" s="63">
        <v>9</v>
      </c>
      <c r="Y3594" s="63" t="s">
        <v>4640</v>
      </c>
      <c r="Z3594" s="63">
        <v>9201</v>
      </c>
      <c r="AA3594" s="63" t="s">
        <v>4641</v>
      </c>
      <c r="AB3594" s="63">
        <v>2</v>
      </c>
      <c r="AC3594" s="63" t="s">
        <v>1364</v>
      </c>
      <c r="AD3594" s="63" t="s">
        <v>17421</v>
      </c>
    </row>
    <row r="3595" spans="21:30" x14ac:dyDescent="0.3">
      <c r="U3595" s="63">
        <v>5224</v>
      </c>
      <c r="V3595" s="63">
        <v>8</v>
      </c>
      <c r="W3595" s="63" t="s">
        <v>4221</v>
      </c>
      <c r="X3595" s="63">
        <v>9</v>
      </c>
      <c r="Y3595" s="63" t="s">
        <v>4640</v>
      </c>
      <c r="Z3595" s="63">
        <v>9201</v>
      </c>
      <c r="AA3595" s="63" t="s">
        <v>4641</v>
      </c>
      <c r="AB3595" s="63">
        <v>2</v>
      </c>
      <c r="AC3595" s="63" t="s">
        <v>1364</v>
      </c>
      <c r="AD3595" s="63" t="s">
        <v>17421</v>
      </c>
    </row>
    <row r="3596" spans="21:30" x14ac:dyDescent="0.3">
      <c r="U3596" s="63">
        <v>5225</v>
      </c>
      <c r="V3596" s="63">
        <v>6</v>
      </c>
      <c r="W3596" s="63" t="s">
        <v>4646</v>
      </c>
      <c r="X3596" s="63">
        <v>9</v>
      </c>
      <c r="Y3596" s="63" t="s">
        <v>4640</v>
      </c>
      <c r="Z3596" s="63">
        <v>9201</v>
      </c>
      <c r="AA3596" s="63" t="s">
        <v>4641</v>
      </c>
      <c r="AB3596" s="63">
        <v>2</v>
      </c>
      <c r="AC3596" s="63" t="s">
        <v>1364</v>
      </c>
      <c r="AD3596" s="63" t="s">
        <v>17421</v>
      </c>
    </row>
    <row r="3597" spans="21:30" x14ac:dyDescent="0.3">
      <c r="U3597" s="63">
        <v>5226</v>
      </c>
      <c r="V3597" s="63">
        <v>4</v>
      </c>
      <c r="W3597" s="63" t="s">
        <v>4647</v>
      </c>
      <c r="X3597" s="63">
        <v>9</v>
      </c>
      <c r="Y3597" s="63" t="s">
        <v>4640</v>
      </c>
      <c r="Z3597" s="63">
        <v>9201</v>
      </c>
      <c r="AA3597" s="63" t="s">
        <v>4641</v>
      </c>
      <c r="AB3597" s="63">
        <v>2</v>
      </c>
      <c r="AC3597" s="63" t="s">
        <v>1364</v>
      </c>
      <c r="AD3597" s="63" t="s">
        <v>17421</v>
      </c>
    </row>
    <row r="3598" spans="21:30" x14ac:dyDescent="0.3">
      <c r="U3598" s="63">
        <v>5227</v>
      </c>
      <c r="V3598" s="63">
        <v>2</v>
      </c>
      <c r="W3598" s="63" t="s">
        <v>4648</v>
      </c>
      <c r="X3598" s="63">
        <v>9</v>
      </c>
      <c r="Y3598" s="63" t="s">
        <v>4640</v>
      </c>
      <c r="Z3598" s="63">
        <v>9201</v>
      </c>
      <c r="AA3598" s="63" t="s">
        <v>4641</v>
      </c>
      <c r="AB3598" s="63">
        <v>2</v>
      </c>
      <c r="AC3598" s="63" t="s">
        <v>1364</v>
      </c>
      <c r="AD3598" s="63" t="s">
        <v>17421</v>
      </c>
    </row>
    <row r="3599" spans="21:30" x14ac:dyDescent="0.3">
      <c r="U3599" s="63">
        <v>5228</v>
      </c>
      <c r="V3599" s="63">
        <v>0</v>
      </c>
      <c r="W3599" s="63" t="s">
        <v>4649</v>
      </c>
      <c r="X3599" s="63">
        <v>9</v>
      </c>
      <c r="Y3599" s="63" t="s">
        <v>4640</v>
      </c>
      <c r="Z3599" s="63">
        <v>9201</v>
      </c>
      <c r="AA3599" s="63" t="s">
        <v>4641</v>
      </c>
      <c r="AB3599" s="63">
        <v>2</v>
      </c>
      <c r="AC3599" s="63" t="s">
        <v>1364</v>
      </c>
      <c r="AD3599" s="63" t="s">
        <v>17421</v>
      </c>
    </row>
    <row r="3600" spans="21:30" x14ac:dyDescent="0.3">
      <c r="U3600" s="63">
        <v>5229</v>
      </c>
      <c r="V3600" s="63">
        <v>9</v>
      </c>
      <c r="W3600" s="63" t="s">
        <v>4650</v>
      </c>
      <c r="X3600" s="63">
        <v>9</v>
      </c>
      <c r="Y3600" s="63" t="s">
        <v>4640</v>
      </c>
      <c r="Z3600" s="63">
        <v>9201</v>
      </c>
      <c r="AA3600" s="63" t="s">
        <v>4641</v>
      </c>
      <c r="AB3600" s="63">
        <v>2</v>
      </c>
      <c r="AC3600" s="63" t="s">
        <v>1364</v>
      </c>
      <c r="AD3600" s="63" t="s">
        <v>17421</v>
      </c>
    </row>
    <row r="3601" spans="21:30" x14ac:dyDescent="0.3">
      <c r="U3601" s="63">
        <v>5230</v>
      </c>
      <c r="V3601" s="63">
        <v>2</v>
      </c>
      <c r="W3601" s="63" t="s">
        <v>3230</v>
      </c>
      <c r="X3601" s="63">
        <v>9</v>
      </c>
      <c r="Y3601" s="63" t="s">
        <v>4640</v>
      </c>
      <c r="Z3601" s="63">
        <v>9201</v>
      </c>
      <c r="AA3601" s="63" t="s">
        <v>4641</v>
      </c>
      <c r="AB3601" s="63">
        <v>2</v>
      </c>
      <c r="AC3601" s="63" t="s">
        <v>1364</v>
      </c>
      <c r="AD3601" s="63" t="s">
        <v>17421</v>
      </c>
    </row>
    <row r="3602" spans="21:30" x14ac:dyDescent="0.3">
      <c r="U3602" s="63">
        <v>5232</v>
      </c>
      <c r="V3602" s="63">
        <v>9</v>
      </c>
      <c r="W3602" s="63" t="s">
        <v>4651</v>
      </c>
      <c r="X3602" s="63">
        <v>9</v>
      </c>
      <c r="Y3602" s="63" t="s">
        <v>4640</v>
      </c>
      <c r="Z3602" s="63">
        <v>9201</v>
      </c>
      <c r="AA3602" s="63" t="s">
        <v>4641</v>
      </c>
      <c r="AB3602" s="63">
        <v>2</v>
      </c>
      <c r="AC3602" s="63" t="s">
        <v>1364</v>
      </c>
      <c r="AD3602" s="63" t="s">
        <v>17421</v>
      </c>
    </row>
    <row r="3603" spans="21:30" x14ac:dyDescent="0.3">
      <c r="U3603" s="63">
        <v>5233</v>
      </c>
      <c r="V3603" s="63">
        <v>7</v>
      </c>
      <c r="W3603" s="63" t="s">
        <v>4652</v>
      </c>
      <c r="X3603" s="63">
        <v>9</v>
      </c>
      <c r="Y3603" s="63" t="s">
        <v>4640</v>
      </c>
      <c r="Z3603" s="63">
        <v>9201</v>
      </c>
      <c r="AA3603" s="63" t="s">
        <v>4641</v>
      </c>
      <c r="AB3603" s="63">
        <v>2</v>
      </c>
      <c r="AC3603" s="63" t="s">
        <v>1364</v>
      </c>
      <c r="AD3603" s="63" t="s">
        <v>17421</v>
      </c>
    </row>
    <row r="3604" spans="21:30" x14ac:dyDescent="0.3">
      <c r="U3604" s="63">
        <v>5248</v>
      </c>
      <c r="V3604" s="63">
        <v>5</v>
      </c>
      <c r="W3604" s="63" t="s">
        <v>4653</v>
      </c>
      <c r="X3604" s="63">
        <v>9</v>
      </c>
      <c r="Y3604" s="63" t="s">
        <v>4640</v>
      </c>
      <c r="Z3604" s="63">
        <v>9201</v>
      </c>
      <c r="AA3604" s="63" t="s">
        <v>4641</v>
      </c>
      <c r="AB3604" s="63">
        <v>2</v>
      </c>
      <c r="AC3604" s="63" t="s">
        <v>1364</v>
      </c>
      <c r="AD3604" s="63" t="s">
        <v>17421</v>
      </c>
    </row>
    <row r="3605" spans="21:30" x14ac:dyDescent="0.3">
      <c r="U3605" s="63">
        <v>5249</v>
      </c>
      <c r="V3605" s="63">
        <v>3</v>
      </c>
      <c r="W3605" s="63" t="s">
        <v>4654</v>
      </c>
      <c r="X3605" s="63">
        <v>9</v>
      </c>
      <c r="Y3605" s="63" t="s">
        <v>4640</v>
      </c>
      <c r="Z3605" s="63">
        <v>9201</v>
      </c>
      <c r="AA3605" s="63" t="s">
        <v>4641</v>
      </c>
      <c r="AB3605" s="63">
        <v>2</v>
      </c>
      <c r="AC3605" s="63" t="s">
        <v>1364</v>
      </c>
      <c r="AD3605" s="63" t="s">
        <v>17421</v>
      </c>
    </row>
    <row r="3606" spans="21:30" x14ac:dyDescent="0.3">
      <c r="U3606" s="63">
        <v>5250</v>
      </c>
      <c r="V3606" s="63">
        <v>7</v>
      </c>
      <c r="W3606" s="63" t="s">
        <v>4655</v>
      </c>
      <c r="X3606" s="63">
        <v>9</v>
      </c>
      <c r="Y3606" s="63" t="s">
        <v>4640</v>
      </c>
      <c r="Z3606" s="63">
        <v>9201</v>
      </c>
      <c r="AA3606" s="63" t="s">
        <v>4641</v>
      </c>
      <c r="AB3606" s="63">
        <v>2</v>
      </c>
      <c r="AC3606" s="63" t="s">
        <v>1364</v>
      </c>
      <c r="AD3606" s="63" t="s">
        <v>17421</v>
      </c>
    </row>
    <row r="3607" spans="21:30" x14ac:dyDescent="0.3">
      <c r="U3607" s="63">
        <v>5255</v>
      </c>
      <c r="V3607" s="63">
        <v>8</v>
      </c>
      <c r="W3607" s="63" t="s">
        <v>3555</v>
      </c>
      <c r="X3607" s="63">
        <v>9</v>
      </c>
      <c r="Y3607" s="63" t="s">
        <v>4640</v>
      </c>
      <c r="Z3607" s="63">
        <v>9201</v>
      </c>
      <c r="AA3607" s="63" t="s">
        <v>4641</v>
      </c>
      <c r="AB3607" s="63">
        <v>2</v>
      </c>
      <c r="AC3607" s="63" t="s">
        <v>1364</v>
      </c>
      <c r="AD3607" s="63" t="s">
        <v>17421</v>
      </c>
    </row>
    <row r="3608" spans="21:30" x14ac:dyDescent="0.3">
      <c r="U3608" s="63">
        <v>5258</v>
      </c>
      <c r="V3608" s="63">
        <v>2</v>
      </c>
      <c r="W3608" s="63" t="s">
        <v>4656</v>
      </c>
      <c r="X3608" s="63">
        <v>9</v>
      </c>
      <c r="Y3608" s="63" t="s">
        <v>4640</v>
      </c>
      <c r="Z3608" s="63">
        <v>9201</v>
      </c>
      <c r="AA3608" s="63" t="s">
        <v>4641</v>
      </c>
      <c r="AB3608" s="63">
        <v>2</v>
      </c>
      <c r="AC3608" s="63" t="s">
        <v>1364</v>
      </c>
      <c r="AD3608" s="63" t="s">
        <v>17421</v>
      </c>
    </row>
    <row r="3609" spans="21:30" x14ac:dyDescent="0.3">
      <c r="U3609" s="63">
        <v>5264</v>
      </c>
      <c r="V3609" s="63">
        <v>7</v>
      </c>
      <c r="W3609" s="63" t="s">
        <v>4657</v>
      </c>
      <c r="X3609" s="63">
        <v>9</v>
      </c>
      <c r="Y3609" s="63" t="s">
        <v>4640</v>
      </c>
      <c r="Z3609" s="63">
        <v>9201</v>
      </c>
      <c r="AA3609" s="63" t="s">
        <v>4641</v>
      </c>
      <c r="AB3609" s="63">
        <v>3</v>
      </c>
      <c r="AC3609" s="63" t="s">
        <v>1288</v>
      </c>
      <c r="AD3609" s="63" t="s">
        <v>17421</v>
      </c>
    </row>
    <row r="3610" spans="21:30" x14ac:dyDescent="0.3">
      <c r="U3610" s="63">
        <v>5265</v>
      </c>
      <c r="V3610" s="63">
        <v>5</v>
      </c>
      <c r="W3610" s="63" t="s">
        <v>4658</v>
      </c>
      <c r="X3610" s="63">
        <v>9</v>
      </c>
      <c r="Y3610" s="63" t="s">
        <v>4640</v>
      </c>
      <c r="Z3610" s="63">
        <v>9201</v>
      </c>
      <c r="AA3610" s="63" t="s">
        <v>4641</v>
      </c>
      <c r="AB3610" s="63">
        <v>3</v>
      </c>
      <c r="AC3610" s="63" t="s">
        <v>1288</v>
      </c>
      <c r="AD3610" s="63" t="s">
        <v>17421</v>
      </c>
    </row>
    <row r="3611" spans="21:30" x14ac:dyDescent="0.3">
      <c r="U3611" s="63">
        <v>5266</v>
      </c>
      <c r="V3611" s="63">
        <v>3</v>
      </c>
      <c r="W3611" s="63" t="s">
        <v>3543</v>
      </c>
      <c r="X3611" s="63">
        <v>9</v>
      </c>
      <c r="Y3611" s="63" t="s">
        <v>4640</v>
      </c>
      <c r="Z3611" s="63">
        <v>9201</v>
      </c>
      <c r="AA3611" s="63" t="s">
        <v>4641</v>
      </c>
      <c r="AB3611" s="63">
        <v>4</v>
      </c>
      <c r="AC3611" s="63" t="s">
        <v>1291</v>
      </c>
      <c r="AD3611" s="63" t="s">
        <v>17421</v>
      </c>
    </row>
    <row r="3612" spans="21:30" x14ac:dyDescent="0.3">
      <c r="U3612" s="63">
        <v>5267</v>
      </c>
      <c r="V3612" s="63">
        <v>1</v>
      </c>
      <c r="W3612" s="63" t="s">
        <v>4659</v>
      </c>
      <c r="X3612" s="63">
        <v>9</v>
      </c>
      <c r="Y3612" s="63" t="s">
        <v>4640</v>
      </c>
      <c r="Z3612" s="63">
        <v>9201</v>
      </c>
      <c r="AA3612" s="63" t="s">
        <v>4641</v>
      </c>
      <c r="AB3612" s="63">
        <v>3</v>
      </c>
      <c r="AC3612" s="63" t="s">
        <v>1288</v>
      </c>
      <c r="AD3612" s="63" t="s">
        <v>17421</v>
      </c>
    </row>
    <row r="3613" spans="21:30" x14ac:dyDescent="0.3">
      <c r="U3613" s="63">
        <v>5269</v>
      </c>
      <c r="V3613" s="63">
        <v>8</v>
      </c>
      <c r="W3613" s="63" t="s">
        <v>10033</v>
      </c>
      <c r="X3613" s="63">
        <v>9</v>
      </c>
      <c r="Y3613" s="63" t="s">
        <v>4640</v>
      </c>
      <c r="Z3613" s="63">
        <v>9201</v>
      </c>
      <c r="AA3613" s="63" t="s">
        <v>4641</v>
      </c>
      <c r="AB3613" s="63">
        <v>3</v>
      </c>
      <c r="AC3613" s="63" t="s">
        <v>1288</v>
      </c>
      <c r="AD3613" s="63" t="s">
        <v>17423</v>
      </c>
    </row>
    <row r="3614" spans="21:30" x14ac:dyDescent="0.3">
      <c r="U3614" s="63">
        <v>5270</v>
      </c>
      <c r="V3614" s="63">
        <v>1</v>
      </c>
      <c r="W3614" s="63" t="s">
        <v>4660</v>
      </c>
      <c r="X3614" s="63">
        <v>9</v>
      </c>
      <c r="Y3614" s="63" t="s">
        <v>4640</v>
      </c>
      <c r="Z3614" s="63">
        <v>9209</v>
      </c>
      <c r="AA3614" s="63" t="s">
        <v>4661</v>
      </c>
      <c r="AB3614" s="63">
        <v>2</v>
      </c>
      <c r="AC3614" s="63" t="s">
        <v>1364</v>
      </c>
      <c r="AD3614" s="63" t="s">
        <v>17421</v>
      </c>
    </row>
    <row r="3615" spans="21:30" x14ac:dyDescent="0.3">
      <c r="U3615" s="63">
        <v>5272</v>
      </c>
      <c r="V3615" s="63">
        <v>8</v>
      </c>
      <c r="W3615" s="63" t="s">
        <v>4662</v>
      </c>
      <c r="X3615" s="63">
        <v>9</v>
      </c>
      <c r="Y3615" s="63" t="s">
        <v>4640</v>
      </c>
      <c r="Z3615" s="63">
        <v>9209</v>
      </c>
      <c r="AA3615" s="63" t="s">
        <v>4661</v>
      </c>
      <c r="AB3615" s="63">
        <v>2</v>
      </c>
      <c r="AC3615" s="63" t="s">
        <v>1364</v>
      </c>
      <c r="AD3615" s="63" t="s">
        <v>17421</v>
      </c>
    </row>
    <row r="3616" spans="21:30" x14ac:dyDescent="0.3">
      <c r="U3616" s="63">
        <v>5273</v>
      </c>
      <c r="V3616" s="63">
        <v>6</v>
      </c>
      <c r="W3616" s="63" t="s">
        <v>4663</v>
      </c>
      <c r="X3616" s="63">
        <v>9</v>
      </c>
      <c r="Y3616" s="63" t="s">
        <v>4640</v>
      </c>
      <c r="Z3616" s="63">
        <v>9209</v>
      </c>
      <c r="AA3616" s="63" t="s">
        <v>4661</v>
      </c>
      <c r="AB3616" s="63">
        <v>2</v>
      </c>
      <c r="AC3616" s="63" t="s">
        <v>1364</v>
      </c>
      <c r="AD3616" s="63" t="s">
        <v>17421</v>
      </c>
    </row>
    <row r="3617" spans="21:30" x14ac:dyDescent="0.3">
      <c r="U3617" s="63">
        <v>5274</v>
      </c>
      <c r="V3617" s="63">
        <v>4</v>
      </c>
      <c r="W3617" s="63" t="s">
        <v>4664</v>
      </c>
      <c r="X3617" s="63">
        <v>9</v>
      </c>
      <c r="Y3617" s="63" t="s">
        <v>4640</v>
      </c>
      <c r="Z3617" s="63">
        <v>9209</v>
      </c>
      <c r="AA3617" s="63" t="s">
        <v>4661</v>
      </c>
      <c r="AB3617" s="63">
        <v>2</v>
      </c>
      <c r="AC3617" s="63" t="s">
        <v>1364</v>
      </c>
      <c r="AD3617" s="63" t="s">
        <v>17421</v>
      </c>
    </row>
    <row r="3618" spans="21:30" x14ac:dyDescent="0.3">
      <c r="U3618" s="63">
        <v>5275</v>
      </c>
      <c r="V3618" s="63">
        <v>2</v>
      </c>
      <c r="W3618" s="63" t="s">
        <v>4665</v>
      </c>
      <c r="X3618" s="63">
        <v>9</v>
      </c>
      <c r="Y3618" s="63" t="s">
        <v>4640</v>
      </c>
      <c r="Z3618" s="63">
        <v>9209</v>
      </c>
      <c r="AA3618" s="63" t="s">
        <v>4661</v>
      </c>
      <c r="AB3618" s="63">
        <v>2</v>
      </c>
      <c r="AC3618" s="63" t="s">
        <v>1364</v>
      </c>
      <c r="AD3618" s="63" t="s">
        <v>17421</v>
      </c>
    </row>
    <row r="3619" spans="21:30" x14ac:dyDescent="0.3">
      <c r="U3619" s="63">
        <v>5276</v>
      </c>
      <c r="V3619" s="63">
        <v>0</v>
      </c>
      <c r="W3619" s="63" t="s">
        <v>4666</v>
      </c>
      <c r="X3619" s="63">
        <v>9</v>
      </c>
      <c r="Y3619" s="63" t="s">
        <v>4640</v>
      </c>
      <c r="Z3619" s="63">
        <v>9209</v>
      </c>
      <c r="AA3619" s="63" t="s">
        <v>4661</v>
      </c>
      <c r="AB3619" s="63">
        <v>2</v>
      </c>
      <c r="AC3619" s="63" t="s">
        <v>1364</v>
      </c>
      <c r="AD3619" s="63" t="s">
        <v>17421</v>
      </c>
    </row>
    <row r="3620" spans="21:30" x14ac:dyDescent="0.3">
      <c r="U3620" s="63">
        <v>5277</v>
      </c>
      <c r="V3620" s="63">
        <v>9</v>
      </c>
      <c r="W3620" s="63" t="s">
        <v>17605</v>
      </c>
      <c r="X3620" s="63">
        <v>9</v>
      </c>
      <c r="Y3620" s="63" t="s">
        <v>4640</v>
      </c>
      <c r="Z3620" s="63">
        <v>9209</v>
      </c>
      <c r="AA3620" s="63" t="s">
        <v>4661</v>
      </c>
      <c r="AB3620" s="63">
        <v>2</v>
      </c>
      <c r="AC3620" s="63" t="s">
        <v>1364</v>
      </c>
      <c r="AD3620" s="63" t="s">
        <v>17423</v>
      </c>
    </row>
    <row r="3621" spans="21:30" x14ac:dyDescent="0.3">
      <c r="U3621" s="63">
        <v>5280</v>
      </c>
      <c r="V3621" s="63">
        <v>9</v>
      </c>
      <c r="W3621" s="63" t="s">
        <v>4667</v>
      </c>
      <c r="X3621" s="63">
        <v>9</v>
      </c>
      <c r="Y3621" s="63" t="s">
        <v>4640</v>
      </c>
      <c r="Z3621" s="63">
        <v>9209</v>
      </c>
      <c r="AA3621" s="63" t="s">
        <v>4661</v>
      </c>
      <c r="AB3621" s="63">
        <v>3</v>
      </c>
      <c r="AC3621" s="63" t="s">
        <v>1288</v>
      </c>
      <c r="AD3621" s="63" t="s">
        <v>17421</v>
      </c>
    </row>
    <row r="3622" spans="21:30" x14ac:dyDescent="0.3">
      <c r="U3622" s="63">
        <v>5282</v>
      </c>
      <c r="V3622" s="63">
        <v>5</v>
      </c>
      <c r="W3622" s="63" t="s">
        <v>4668</v>
      </c>
      <c r="X3622" s="63">
        <v>9</v>
      </c>
      <c r="Y3622" s="63" t="s">
        <v>4640</v>
      </c>
      <c r="Z3622" s="63">
        <v>9202</v>
      </c>
      <c r="AA3622" s="63" t="s">
        <v>4669</v>
      </c>
      <c r="AB3622" s="63">
        <v>2</v>
      </c>
      <c r="AC3622" s="63" t="s">
        <v>1364</v>
      </c>
      <c r="AD3622" s="63" t="s">
        <v>17421</v>
      </c>
    </row>
    <row r="3623" spans="21:30" x14ac:dyDescent="0.3">
      <c r="U3623" s="63">
        <v>5283</v>
      </c>
      <c r="V3623" s="63">
        <v>3</v>
      </c>
      <c r="W3623" s="63" t="s">
        <v>4670</v>
      </c>
      <c r="X3623" s="63">
        <v>9</v>
      </c>
      <c r="Y3623" s="63" t="s">
        <v>4640</v>
      </c>
      <c r="Z3623" s="63">
        <v>9202</v>
      </c>
      <c r="AA3623" s="63" t="s">
        <v>4669</v>
      </c>
      <c r="AB3623" s="63">
        <v>2</v>
      </c>
      <c r="AC3623" s="63" t="s">
        <v>1364</v>
      </c>
      <c r="AD3623" s="63" t="s">
        <v>17421</v>
      </c>
    </row>
    <row r="3624" spans="21:30" x14ac:dyDescent="0.3">
      <c r="U3624" s="63">
        <v>5284</v>
      </c>
      <c r="V3624" s="63">
        <v>1</v>
      </c>
      <c r="W3624" s="63" t="s">
        <v>4671</v>
      </c>
      <c r="X3624" s="63">
        <v>9</v>
      </c>
      <c r="Y3624" s="63" t="s">
        <v>4640</v>
      </c>
      <c r="Z3624" s="63">
        <v>9202</v>
      </c>
      <c r="AA3624" s="63" t="s">
        <v>4669</v>
      </c>
      <c r="AB3624" s="63">
        <v>2</v>
      </c>
      <c r="AC3624" s="63" t="s">
        <v>1364</v>
      </c>
      <c r="AD3624" s="63" t="s">
        <v>17421</v>
      </c>
    </row>
    <row r="3625" spans="21:30" x14ac:dyDescent="0.3">
      <c r="U3625" s="63">
        <v>5286</v>
      </c>
      <c r="V3625" s="63">
        <v>8</v>
      </c>
      <c r="W3625" s="63" t="s">
        <v>4672</v>
      </c>
      <c r="X3625" s="63">
        <v>9</v>
      </c>
      <c r="Y3625" s="63" t="s">
        <v>4640</v>
      </c>
      <c r="Z3625" s="63">
        <v>9202</v>
      </c>
      <c r="AA3625" s="63" t="s">
        <v>4669</v>
      </c>
      <c r="AB3625" s="63">
        <v>2</v>
      </c>
      <c r="AC3625" s="63" t="s">
        <v>1364</v>
      </c>
      <c r="AD3625" s="63" t="s">
        <v>17421</v>
      </c>
    </row>
    <row r="3626" spans="21:30" x14ac:dyDescent="0.3">
      <c r="U3626" s="63">
        <v>5288</v>
      </c>
      <c r="V3626" s="63">
        <v>4</v>
      </c>
      <c r="W3626" s="63" t="s">
        <v>4673</v>
      </c>
      <c r="X3626" s="63">
        <v>9</v>
      </c>
      <c r="Y3626" s="63" t="s">
        <v>4640</v>
      </c>
      <c r="Z3626" s="63">
        <v>9202</v>
      </c>
      <c r="AA3626" s="63" t="s">
        <v>4669</v>
      </c>
      <c r="AB3626" s="63">
        <v>2</v>
      </c>
      <c r="AC3626" s="63" t="s">
        <v>1364</v>
      </c>
      <c r="AD3626" s="63" t="s">
        <v>17421</v>
      </c>
    </row>
    <row r="3627" spans="21:30" x14ac:dyDescent="0.3">
      <c r="U3627" s="63">
        <v>5289</v>
      </c>
      <c r="V3627" s="63">
        <v>2</v>
      </c>
      <c r="W3627" s="63" t="s">
        <v>4674</v>
      </c>
      <c r="X3627" s="63">
        <v>9</v>
      </c>
      <c r="Y3627" s="63" t="s">
        <v>4640</v>
      </c>
      <c r="Z3627" s="63">
        <v>9202</v>
      </c>
      <c r="AA3627" s="63" t="s">
        <v>4669</v>
      </c>
      <c r="AB3627" s="63">
        <v>2</v>
      </c>
      <c r="AC3627" s="63" t="s">
        <v>1364</v>
      </c>
      <c r="AD3627" s="63" t="s">
        <v>17421</v>
      </c>
    </row>
    <row r="3628" spans="21:30" x14ac:dyDescent="0.3">
      <c r="U3628" s="63">
        <v>5290</v>
      </c>
      <c r="V3628" s="63">
        <v>6</v>
      </c>
      <c r="W3628" s="63" t="s">
        <v>4675</v>
      </c>
      <c r="X3628" s="63">
        <v>9</v>
      </c>
      <c r="Y3628" s="63" t="s">
        <v>4640</v>
      </c>
      <c r="Z3628" s="63">
        <v>9202</v>
      </c>
      <c r="AA3628" s="63" t="s">
        <v>4669</v>
      </c>
      <c r="AB3628" s="63">
        <v>2</v>
      </c>
      <c r="AC3628" s="63" t="s">
        <v>1364</v>
      </c>
      <c r="AD3628" s="63" t="s">
        <v>17421</v>
      </c>
    </row>
    <row r="3629" spans="21:30" x14ac:dyDescent="0.3">
      <c r="U3629" s="63">
        <v>5292</v>
      </c>
      <c r="V3629" s="63">
        <v>2</v>
      </c>
      <c r="W3629" s="63" t="s">
        <v>4676</v>
      </c>
      <c r="X3629" s="63">
        <v>9</v>
      </c>
      <c r="Y3629" s="63" t="s">
        <v>4640</v>
      </c>
      <c r="Z3629" s="63">
        <v>9202</v>
      </c>
      <c r="AA3629" s="63" t="s">
        <v>4669</v>
      </c>
      <c r="AB3629" s="63">
        <v>2</v>
      </c>
      <c r="AC3629" s="63" t="s">
        <v>1364</v>
      </c>
      <c r="AD3629" s="63" t="s">
        <v>17421</v>
      </c>
    </row>
    <row r="3630" spans="21:30" x14ac:dyDescent="0.3">
      <c r="U3630" s="63">
        <v>5294</v>
      </c>
      <c r="V3630" s="63">
        <v>9</v>
      </c>
      <c r="W3630" s="63" t="s">
        <v>4677</v>
      </c>
      <c r="X3630" s="63">
        <v>9</v>
      </c>
      <c r="Y3630" s="63" t="s">
        <v>4640</v>
      </c>
      <c r="Z3630" s="63">
        <v>9202</v>
      </c>
      <c r="AA3630" s="63" t="s">
        <v>4669</v>
      </c>
      <c r="AB3630" s="63">
        <v>2</v>
      </c>
      <c r="AC3630" s="63" t="s">
        <v>1364</v>
      </c>
      <c r="AD3630" s="63" t="s">
        <v>17421</v>
      </c>
    </row>
    <row r="3631" spans="21:30" x14ac:dyDescent="0.3">
      <c r="U3631" s="63">
        <v>5307</v>
      </c>
      <c r="V3631" s="63">
        <v>4</v>
      </c>
      <c r="W3631" s="63" t="s">
        <v>1696</v>
      </c>
      <c r="X3631" s="63">
        <v>9</v>
      </c>
      <c r="Y3631" s="63" t="s">
        <v>4640</v>
      </c>
      <c r="Z3631" s="63">
        <v>9202</v>
      </c>
      <c r="AA3631" s="63" t="s">
        <v>4669</v>
      </c>
      <c r="AB3631" s="63">
        <v>2</v>
      </c>
      <c r="AC3631" s="63" t="s">
        <v>1364</v>
      </c>
      <c r="AD3631" s="63" t="s">
        <v>17421</v>
      </c>
    </row>
    <row r="3632" spans="21:30" x14ac:dyDescent="0.3">
      <c r="U3632" s="63">
        <v>5309</v>
      </c>
      <c r="V3632" s="63">
        <v>0</v>
      </c>
      <c r="W3632" s="63" t="s">
        <v>4678</v>
      </c>
      <c r="X3632" s="63">
        <v>9</v>
      </c>
      <c r="Y3632" s="63" t="s">
        <v>4640</v>
      </c>
      <c r="Z3632" s="63">
        <v>9202</v>
      </c>
      <c r="AA3632" s="63" t="s">
        <v>4669</v>
      </c>
      <c r="AB3632" s="63">
        <v>2</v>
      </c>
      <c r="AC3632" s="63" t="s">
        <v>1364</v>
      </c>
      <c r="AD3632" s="63" t="s">
        <v>17421</v>
      </c>
    </row>
    <row r="3633" spans="21:30" x14ac:dyDescent="0.3">
      <c r="U3633" s="63">
        <v>5310</v>
      </c>
      <c r="V3633" s="63">
        <v>4</v>
      </c>
      <c r="W3633" s="63" t="s">
        <v>4679</v>
      </c>
      <c r="X3633" s="63">
        <v>9</v>
      </c>
      <c r="Y3633" s="63" t="s">
        <v>4640</v>
      </c>
      <c r="Z3633" s="63">
        <v>9202</v>
      </c>
      <c r="AA3633" s="63" t="s">
        <v>4669</v>
      </c>
      <c r="AB3633" s="63">
        <v>2</v>
      </c>
      <c r="AC3633" s="63" t="s">
        <v>1364</v>
      </c>
      <c r="AD3633" s="63" t="s">
        <v>17421</v>
      </c>
    </row>
    <row r="3634" spans="21:30" x14ac:dyDescent="0.3">
      <c r="U3634" s="63">
        <v>5312</v>
      </c>
      <c r="V3634" s="63">
        <v>0</v>
      </c>
      <c r="W3634" s="63" t="s">
        <v>3772</v>
      </c>
      <c r="X3634" s="63">
        <v>9</v>
      </c>
      <c r="Y3634" s="63" t="s">
        <v>4640</v>
      </c>
      <c r="Z3634" s="63">
        <v>9202</v>
      </c>
      <c r="AA3634" s="63" t="s">
        <v>4669</v>
      </c>
      <c r="AB3634" s="63">
        <v>2</v>
      </c>
      <c r="AC3634" s="63" t="s">
        <v>1364</v>
      </c>
      <c r="AD3634" s="63" t="s">
        <v>17423</v>
      </c>
    </row>
    <row r="3635" spans="21:30" x14ac:dyDescent="0.3">
      <c r="U3635" s="63">
        <v>5314</v>
      </c>
      <c r="V3635" s="63">
        <v>7</v>
      </c>
      <c r="W3635" s="63" t="s">
        <v>4680</v>
      </c>
      <c r="X3635" s="63">
        <v>9</v>
      </c>
      <c r="Y3635" s="63" t="s">
        <v>4640</v>
      </c>
      <c r="Z3635" s="63">
        <v>9202</v>
      </c>
      <c r="AA3635" s="63" t="s">
        <v>4669</v>
      </c>
      <c r="AB3635" s="63">
        <v>2</v>
      </c>
      <c r="AC3635" s="63" t="s">
        <v>1364</v>
      </c>
      <c r="AD3635" s="63" t="s">
        <v>17421</v>
      </c>
    </row>
    <row r="3636" spans="21:30" x14ac:dyDescent="0.3">
      <c r="U3636" s="63">
        <v>5315</v>
      </c>
      <c r="V3636" s="63">
        <v>5</v>
      </c>
      <c r="W3636" s="63" t="s">
        <v>4681</v>
      </c>
      <c r="X3636" s="63">
        <v>9</v>
      </c>
      <c r="Y3636" s="63" t="s">
        <v>4640</v>
      </c>
      <c r="Z3636" s="63">
        <v>9202</v>
      </c>
      <c r="AA3636" s="63" t="s">
        <v>4669</v>
      </c>
      <c r="AB3636" s="63">
        <v>3</v>
      </c>
      <c r="AC3636" s="63" t="s">
        <v>1288</v>
      </c>
      <c r="AD3636" s="63" t="s">
        <v>17421</v>
      </c>
    </row>
    <row r="3637" spans="21:30" x14ac:dyDescent="0.3">
      <c r="U3637" s="63">
        <v>5322</v>
      </c>
      <c r="V3637" s="63">
        <v>8</v>
      </c>
      <c r="W3637" s="63" t="s">
        <v>4682</v>
      </c>
      <c r="X3637" s="63">
        <v>9</v>
      </c>
      <c r="Y3637" s="63" t="s">
        <v>4640</v>
      </c>
      <c r="Z3637" s="63">
        <v>9202</v>
      </c>
      <c r="AA3637" s="63" t="s">
        <v>4669</v>
      </c>
      <c r="AB3637" s="63">
        <v>3</v>
      </c>
      <c r="AC3637" s="63" t="s">
        <v>1288</v>
      </c>
      <c r="AD3637" s="63" t="s">
        <v>17421</v>
      </c>
    </row>
    <row r="3638" spans="21:30" x14ac:dyDescent="0.3">
      <c r="U3638" s="63">
        <v>5323</v>
      </c>
      <c r="V3638" s="63">
        <v>6</v>
      </c>
      <c r="W3638" s="63" t="s">
        <v>4683</v>
      </c>
      <c r="X3638" s="63">
        <v>9</v>
      </c>
      <c r="Y3638" s="63" t="s">
        <v>4640</v>
      </c>
      <c r="Z3638" s="63">
        <v>9205</v>
      </c>
      <c r="AA3638" s="63" t="s">
        <v>4684</v>
      </c>
      <c r="AB3638" s="63">
        <v>2</v>
      </c>
      <c r="AC3638" s="63" t="s">
        <v>1364</v>
      </c>
      <c r="AD3638" s="63" t="s">
        <v>17421</v>
      </c>
    </row>
    <row r="3639" spans="21:30" x14ac:dyDescent="0.3">
      <c r="U3639" s="63">
        <v>5324</v>
      </c>
      <c r="V3639" s="63">
        <v>4</v>
      </c>
      <c r="W3639" s="63" t="s">
        <v>4685</v>
      </c>
      <c r="X3639" s="63">
        <v>9</v>
      </c>
      <c r="Y3639" s="63" t="s">
        <v>4640</v>
      </c>
      <c r="Z3639" s="63">
        <v>9205</v>
      </c>
      <c r="AA3639" s="63" t="s">
        <v>4684</v>
      </c>
      <c r="AB3639" s="63">
        <v>2</v>
      </c>
      <c r="AC3639" s="63" t="s">
        <v>1364</v>
      </c>
      <c r="AD3639" s="63" t="s">
        <v>17421</v>
      </c>
    </row>
    <row r="3640" spans="21:30" x14ac:dyDescent="0.3">
      <c r="U3640" s="63">
        <v>5326</v>
      </c>
      <c r="V3640" s="63">
        <v>0</v>
      </c>
      <c r="W3640" s="63" t="s">
        <v>4686</v>
      </c>
      <c r="X3640" s="63">
        <v>9</v>
      </c>
      <c r="Y3640" s="63" t="s">
        <v>4640</v>
      </c>
      <c r="Z3640" s="63">
        <v>9205</v>
      </c>
      <c r="AA3640" s="63" t="s">
        <v>4684</v>
      </c>
      <c r="AB3640" s="63">
        <v>2</v>
      </c>
      <c r="AC3640" s="63" t="s">
        <v>1364</v>
      </c>
      <c r="AD3640" s="63" t="s">
        <v>17421</v>
      </c>
    </row>
    <row r="3641" spans="21:30" x14ac:dyDescent="0.3">
      <c r="U3641" s="63">
        <v>5327</v>
      </c>
      <c r="V3641" s="63">
        <v>9</v>
      </c>
      <c r="W3641" s="63" t="s">
        <v>4687</v>
      </c>
      <c r="X3641" s="63">
        <v>9</v>
      </c>
      <c r="Y3641" s="63" t="s">
        <v>4640</v>
      </c>
      <c r="Z3641" s="63">
        <v>9205</v>
      </c>
      <c r="AA3641" s="63" t="s">
        <v>4684</v>
      </c>
      <c r="AB3641" s="63">
        <v>2</v>
      </c>
      <c r="AC3641" s="63" t="s">
        <v>1364</v>
      </c>
      <c r="AD3641" s="63" t="s">
        <v>17421</v>
      </c>
    </row>
    <row r="3642" spans="21:30" x14ac:dyDescent="0.3">
      <c r="U3642" s="63">
        <v>5328</v>
      </c>
      <c r="V3642" s="63">
        <v>7</v>
      </c>
      <c r="W3642" s="63" t="s">
        <v>4688</v>
      </c>
      <c r="X3642" s="63">
        <v>9</v>
      </c>
      <c r="Y3642" s="63" t="s">
        <v>4640</v>
      </c>
      <c r="Z3642" s="63">
        <v>9205</v>
      </c>
      <c r="AA3642" s="63" t="s">
        <v>4684</v>
      </c>
      <c r="AB3642" s="63">
        <v>2</v>
      </c>
      <c r="AC3642" s="63" t="s">
        <v>1364</v>
      </c>
      <c r="AD3642" s="63" t="s">
        <v>17421</v>
      </c>
    </row>
    <row r="3643" spans="21:30" x14ac:dyDescent="0.3">
      <c r="U3643" s="63">
        <v>5329</v>
      </c>
      <c r="V3643" s="63">
        <v>5</v>
      </c>
      <c r="W3643" s="63" t="s">
        <v>4689</v>
      </c>
      <c r="X3643" s="63">
        <v>9</v>
      </c>
      <c r="Y3643" s="63" t="s">
        <v>4640</v>
      </c>
      <c r="Z3643" s="63">
        <v>9205</v>
      </c>
      <c r="AA3643" s="63" t="s">
        <v>4684</v>
      </c>
      <c r="AB3643" s="63">
        <v>2</v>
      </c>
      <c r="AC3643" s="63" t="s">
        <v>1364</v>
      </c>
      <c r="AD3643" s="63" t="s">
        <v>17421</v>
      </c>
    </row>
    <row r="3644" spans="21:30" x14ac:dyDescent="0.3">
      <c r="U3644" s="63">
        <v>5330</v>
      </c>
      <c r="V3644" s="63">
        <v>9</v>
      </c>
      <c r="W3644" s="63" t="s">
        <v>17606</v>
      </c>
      <c r="X3644" s="63">
        <v>9</v>
      </c>
      <c r="Y3644" s="63" t="s">
        <v>4640</v>
      </c>
      <c r="Z3644" s="63">
        <v>9205</v>
      </c>
      <c r="AA3644" s="63" t="s">
        <v>4684</v>
      </c>
      <c r="AB3644" s="63">
        <v>2</v>
      </c>
      <c r="AC3644" s="63" t="s">
        <v>1364</v>
      </c>
      <c r="AD3644" s="63" t="s">
        <v>17423</v>
      </c>
    </row>
    <row r="3645" spans="21:30" x14ac:dyDescent="0.3">
      <c r="U3645" s="63">
        <v>5331</v>
      </c>
      <c r="V3645" s="63">
        <v>7</v>
      </c>
      <c r="W3645" s="63" t="s">
        <v>4690</v>
      </c>
      <c r="X3645" s="63">
        <v>9</v>
      </c>
      <c r="Y3645" s="63" t="s">
        <v>4640</v>
      </c>
      <c r="Z3645" s="63">
        <v>9205</v>
      </c>
      <c r="AA3645" s="63" t="s">
        <v>4684</v>
      </c>
      <c r="AB3645" s="63">
        <v>2</v>
      </c>
      <c r="AC3645" s="63" t="s">
        <v>1364</v>
      </c>
      <c r="AD3645" s="63" t="s">
        <v>17421</v>
      </c>
    </row>
    <row r="3646" spans="21:30" x14ac:dyDescent="0.3">
      <c r="U3646" s="63">
        <v>5332</v>
      </c>
      <c r="V3646" s="63">
        <v>5</v>
      </c>
      <c r="W3646" s="63" t="s">
        <v>4691</v>
      </c>
      <c r="X3646" s="63">
        <v>9</v>
      </c>
      <c r="Y3646" s="63" t="s">
        <v>4640</v>
      </c>
      <c r="Z3646" s="63">
        <v>9205</v>
      </c>
      <c r="AA3646" s="63" t="s">
        <v>4684</v>
      </c>
      <c r="AB3646" s="63">
        <v>2</v>
      </c>
      <c r="AC3646" s="63" t="s">
        <v>1364</v>
      </c>
      <c r="AD3646" s="63" t="s">
        <v>17421</v>
      </c>
    </row>
    <row r="3647" spans="21:30" x14ac:dyDescent="0.3">
      <c r="U3647" s="63">
        <v>5333</v>
      </c>
      <c r="V3647" s="63">
        <v>3</v>
      </c>
      <c r="W3647" s="63" t="s">
        <v>4692</v>
      </c>
      <c r="X3647" s="63">
        <v>9</v>
      </c>
      <c r="Y3647" s="63" t="s">
        <v>4640</v>
      </c>
      <c r="Z3647" s="63">
        <v>9205</v>
      </c>
      <c r="AA3647" s="63" t="s">
        <v>4684</v>
      </c>
      <c r="AB3647" s="63">
        <v>2</v>
      </c>
      <c r="AC3647" s="63" t="s">
        <v>1364</v>
      </c>
      <c r="AD3647" s="63" t="s">
        <v>17421</v>
      </c>
    </row>
    <row r="3648" spans="21:30" x14ac:dyDescent="0.3">
      <c r="U3648" s="63">
        <v>5336</v>
      </c>
      <c r="V3648" s="63">
        <v>8</v>
      </c>
      <c r="W3648" s="63" t="s">
        <v>4693</v>
      </c>
      <c r="X3648" s="63">
        <v>9</v>
      </c>
      <c r="Y3648" s="63" t="s">
        <v>4640</v>
      </c>
      <c r="Z3648" s="63">
        <v>9205</v>
      </c>
      <c r="AA3648" s="63" t="s">
        <v>4684</v>
      </c>
      <c r="AB3648" s="63">
        <v>2</v>
      </c>
      <c r="AC3648" s="63" t="s">
        <v>1364</v>
      </c>
      <c r="AD3648" s="63" t="s">
        <v>17421</v>
      </c>
    </row>
    <row r="3649" spans="21:30" x14ac:dyDescent="0.3">
      <c r="U3649" s="63">
        <v>5337</v>
      </c>
      <c r="V3649" s="63">
        <v>6</v>
      </c>
      <c r="W3649" s="63" t="s">
        <v>4694</v>
      </c>
      <c r="X3649" s="63">
        <v>9</v>
      </c>
      <c r="Y3649" s="63" t="s">
        <v>4640</v>
      </c>
      <c r="Z3649" s="63">
        <v>9205</v>
      </c>
      <c r="AA3649" s="63" t="s">
        <v>4684</v>
      </c>
      <c r="AB3649" s="63">
        <v>2</v>
      </c>
      <c r="AC3649" s="63" t="s">
        <v>1364</v>
      </c>
      <c r="AD3649" s="63" t="s">
        <v>17421</v>
      </c>
    </row>
    <row r="3650" spans="21:30" x14ac:dyDescent="0.3">
      <c r="U3650" s="63">
        <v>5338</v>
      </c>
      <c r="V3650" s="63">
        <v>4</v>
      </c>
      <c r="W3650" s="63" t="s">
        <v>4695</v>
      </c>
      <c r="X3650" s="63">
        <v>9</v>
      </c>
      <c r="Y3650" s="63" t="s">
        <v>4640</v>
      </c>
      <c r="Z3650" s="63">
        <v>9205</v>
      </c>
      <c r="AA3650" s="63" t="s">
        <v>4684</v>
      </c>
      <c r="AB3650" s="63">
        <v>2</v>
      </c>
      <c r="AC3650" s="63" t="s">
        <v>1364</v>
      </c>
      <c r="AD3650" s="63" t="s">
        <v>17421</v>
      </c>
    </row>
    <row r="3651" spans="21:30" x14ac:dyDescent="0.3">
      <c r="U3651" s="63">
        <v>5339</v>
      </c>
      <c r="V3651" s="63">
        <v>2</v>
      </c>
      <c r="W3651" s="63" t="s">
        <v>4696</v>
      </c>
      <c r="X3651" s="63">
        <v>9</v>
      </c>
      <c r="Y3651" s="63" t="s">
        <v>4640</v>
      </c>
      <c r="Z3651" s="63">
        <v>9205</v>
      </c>
      <c r="AA3651" s="63" t="s">
        <v>4684</v>
      </c>
      <c r="AB3651" s="63">
        <v>2</v>
      </c>
      <c r="AC3651" s="63" t="s">
        <v>1364</v>
      </c>
      <c r="AD3651" s="63" t="s">
        <v>17421</v>
      </c>
    </row>
    <row r="3652" spans="21:30" x14ac:dyDescent="0.3">
      <c r="U3652" s="63">
        <v>5340</v>
      </c>
      <c r="V3652" s="63">
        <v>6</v>
      </c>
      <c r="W3652" s="63" t="s">
        <v>4697</v>
      </c>
      <c r="X3652" s="63">
        <v>9</v>
      </c>
      <c r="Y3652" s="63" t="s">
        <v>4640</v>
      </c>
      <c r="Z3652" s="63">
        <v>9205</v>
      </c>
      <c r="AA3652" s="63" t="s">
        <v>4684</v>
      </c>
      <c r="AB3652" s="63">
        <v>2</v>
      </c>
      <c r="AC3652" s="63" t="s">
        <v>1364</v>
      </c>
      <c r="AD3652" s="63" t="s">
        <v>17421</v>
      </c>
    </row>
    <row r="3653" spans="21:30" x14ac:dyDescent="0.3">
      <c r="U3653" s="63">
        <v>5341</v>
      </c>
      <c r="V3653" s="63">
        <v>4</v>
      </c>
      <c r="W3653" s="63" t="s">
        <v>4698</v>
      </c>
      <c r="X3653" s="63">
        <v>9</v>
      </c>
      <c r="Y3653" s="63" t="s">
        <v>4640</v>
      </c>
      <c r="Z3653" s="63">
        <v>9205</v>
      </c>
      <c r="AA3653" s="63" t="s">
        <v>4684</v>
      </c>
      <c r="AB3653" s="63">
        <v>2</v>
      </c>
      <c r="AC3653" s="63" t="s">
        <v>1364</v>
      </c>
      <c r="AD3653" s="63" t="s">
        <v>17421</v>
      </c>
    </row>
    <row r="3654" spans="21:30" x14ac:dyDescent="0.3">
      <c r="U3654" s="63">
        <v>5342</v>
      </c>
      <c r="V3654" s="63">
        <v>2</v>
      </c>
      <c r="W3654" s="63" t="s">
        <v>4699</v>
      </c>
      <c r="X3654" s="63">
        <v>9</v>
      </c>
      <c r="Y3654" s="63" t="s">
        <v>4640</v>
      </c>
      <c r="Z3654" s="63">
        <v>9205</v>
      </c>
      <c r="AA3654" s="63" t="s">
        <v>4684</v>
      </c>
      <c r="AB3654" s="63">
        <v>3</v>
      </c>
      <c r="AC3654" s="63" t="s">
        <v>1288</v>
      </c>
      <c r="AD3654" s="63" t="s">
        <v>17421</v>
      </c>
    </row>
    <row r="3655" spans="21:30" x14ac:dyDescent="0.3">
      <c r="U3655" s="63">
        <v>5343</v>
      </c>
      <c r="V3655" s="63">
        <v>0</v>
      </c>
      <c r="W3655" s="63" t="s">
        <v>4700</v>
      </c>
      <c r="X3655" s="63">
        <v>9</v>
      </c>
      <c r="Y3655" s="63" t="s">
        <v>4640</v>
      </c>
      <c r="Z3655" s="63">
        <v>9203</v>
      </c>
      <c r="AA3655" s="63" t="s">
        <v>4701</v>
      </c>
      <c r="AB3655" s="63">
        <v>5</v>
      </c>
      <c r="AC3655" s="63" t="s">
        <v>1336</v>
      </c>
      <c r="AD3655" s="63" t="s">
        <v>17421</v>
      </c>
    </row>
    <row r="3656" spans="21:30" x14ac:dyDescent="0.3">
      <c r="U3656" s="63">
        <v>5344</v>
      </c>
      <c r="V3656" s="63">
        <v>9</v>
      </c>
      <c r="W3656" s="63" t="s">
        <v>4702</v>
      </c>
      <c r="X3656" s="63">
        <v>9</v>
      </c>
      <c r="Y3656" s="63" t="s">
        <v>4640</v>
      </c>
      <c r="Z3656" s="63">
        <v>9203</v>
      </c>
      <c r="AA3656" s="63" t="s">
        <v>4701</v>
      </c>
      <c r="AB3656" s="63">
        <v>2</v>
      </c>
      <c r="AC3656" s="63" t="s">
        <v>1364</v>
      </c>
      <c r="AD3656" s="63" t="s">
        <v>17421</v>
      </c>
    </row>
    <row r="3657" spans="21:30" x14ac:dyDescent="0.3">
      <c r="U3657" s="63">
        <v>5345</v>
      </c>
      <c r="V3657" s="63">
        <v>7</v>
      </c>
      <c r="W3657" s="63" t="s">
        <v>1737</v>
      </c>
      <c r="X3657" s="63">
        <v>9</v>
      </c>
      <c r="Y3657" s="63" t="s">
        <v>4640</v>
      </c>
      <c r="Z3657" s="63">
        <v>9203</v>
      </c>
      <c r="AA3657" s="63" t="s">
        <v>4701</v>
      </c>
      <c r="AB3657" s="63">
        <v>2</v>
      </c>
      <c r="AC3657" s="63" t="s">
        <v>1364</v>
      </c>
      <c r="AD3657" s="63" t="s">
        <v>17421</v>
      </c>
    </row>
    <row r="3658" spans="21:30" x14ac:dyDescent="0.3">
      <c r="U3658" s="63">
        <v>5346</v>
      </c>
      <c r="V3658" s="63">
        <v>5</v>
      </c>
      <c r="W3658" s="63" t="s">
        <v>4703</v>
      </c>
      <c r="X3658" s="63">
        <v>9</v>
      </c>
      <c r="Y3658" s="63" t="s">
        <v>4640</v>
      </c>
      <c r="Z3658" s="63">
        <v>9203</v>
      </c>
      <c r="AA3658" s="63" t="s">
        <v>4701</v>
      </c>
      <c r="AB3658" s="63">
        <v>2</v>
      </c>
      <c r="AC3658" s="63" t="s">
        <v>1364</v>
      </c>
      <c r="AD3658" s="63" t="s">
        <v>17421</v>
      </c>
    </row>
    <row r="3659" spans="21:30" x14ac:dyDescent="0.3">
      <c r="U3659" s="63">
        <v>5347</v>
      </c>
      <c r="V3659" s="63">
        <v>3</v>
      </c>
      <c r="W3659" s="63" t="s">
        <v>4704</v>
      </c>
      <c r="X3659" s="63">
        <v>9</v>
      </c>
      <c r="Y3659" s="63" t="s">
        <v>4640</v>
      </c>
      <c r="Z3659" s="63">
        <v>9203</v>
      </c>
      <c r="AA3659" s="63" t="s">
        <v>4701</v>
      </c>
      <c r="AB3659" s="63">
        <v>2</v>
      </c>
      <c r="AC3659" s="63" t="s">
        <v>1364</v>
      </c>
      <c r="AD3659" s="63" t="s">
        <v>17421</v>
      </c>
    </row>
    <row r="3660" spans="21:30" x14ac:dyDescent="0.3">
      <c r="U3660" s="63">
        <v>5348</v>
      </c>
      <c r="V3660" s="63">
        <v>1</v>
      </c>
      <c r="W3660" s="63" t="s">
        <v>4705</v>
      </c>
      <c r="X3660" s="63">
        <v>9</v>
      </c>
      <c r="Y3660" s="63" t="s">
        <v>4640</v>
      </c>
      <c r="Z3660" s="63">
        <v>9203</v>
      </c>
      <c r="AA3660" s="63" t="s">
        <v>4701</v>
      </c>
      <c r="AB3660" s="63">
        <v>2</v>
      </c>
      <c r="AC3660" s="63" t="s">
        <v>1364</v>
      </c>
      <c r="AD3660" s="63" t="s">
        <v>17421</v>
      </c>
    </row>
    <row r="3661" spans="21:30" x14ac:dyDescent="0.3">
      <c r="U3661" s="63">
        <v>5350</v>
      </c>
      <c r="V3661" s="63">
        <v>3</v>
      </c>
      <c r="W3661" s="63" t="s">
        <v>4706</v>
      </c>
      <c r="X3661" s="63">
        <v>9</v>
      </c>
      <c r="Y3661" s="63" t="s">
        <v>4640</v>
      </c>
      <c r="Z3661" s="63">
        <v>9203</v>
      </c>
      <c r="AA3661" s="63" t="s">
        <v>4701</v>
      </c>
      <c r="AB3661" s="63">
        <v>2</v>
      </c>
      <c r="AC3661" s="63" t="s">
        <v>1364</v>
      </c>
      <c r="AD3661" s="63" t="s">
        <v>17421</v>
      </c>
    </row>
    <row r="3662" spans="21:30" x14ac:dyDescent="0.3">
      <c r="U3662" s="63">
        <v>5351</v>
      </c>
      <c r="V3662" s="63">
        <v>1</v>
      </c>
      <c r="W3662" s="63" t="s">
        <v>4707</v>
      </c>
      <c r="X3662" s="63">
        <v>9</v>
      </c>
      <c r="Y3662" s="63" t="s">
        <v>4640</v>
      </c>
      <c r="Z3662" s="63">
        <v>9203</v>
      </c>
      <c r="AA3662" s="63" t="s">
        <v>4701</v>
      </c>
      <c r="AB3662" s="63">
        <v>2</v>
      </c>
      <c r="AC3662" s="63" t="s">
        <v>1364</v>
      </c>
      <c r="AD3662" s="63" t="s">
        <v>17421</v>
      </c>
    </row>
    <row r="3663" spans="21:30" x14ac:dyDescent="0.3">
      <c r="U3663" s="63">
        <v>5353</v>
      </c>
      <c r="V3663" s="63">
        <v>8</v>
      </c>
      <c r="W3663" s="63" t="s">
        <v>4708</v>
      </c>
      <c r="X3663" s="63">
        <v>9</v>
      </c>
      <c r="Y3663" s="63" t="s">
        <v>4640</v>
      </c>
      <c r="Z3663" s="63">
        <v>9203</v>
      </c>
      <c r="AA3663" s="63" t="s">
        <v>4701</v>
      </c>
      <c r="AB3663" s="63">
        <v>2</v>
      </c>
      <c r="AC3663" s="63" t="s">
        <v>1364</v>
      </c>
      <c r="AD3663" s="63" t="s">
        <v>17421</v>
      </c>
    </row>
    <row r="3664" spans="21:30" x14ac:dyDescent="0.3">
      <c r="U3664" s="63">
        <v>5357</v>
      </c>
      <c r="V3664" s="63">
        <v>0</v>
      </c>
      <c r="W3664" s="63" t="s">
        <v>4709</v>
      </c>
      <c r="X3664" s="63">
        <v>9</v>
      </c>
      <c r="Y3664" s="63" t="s">
        <v>4640</v>
      </c>
      <c r="Z3664" s="63">
        <v>9203</v>
      </c>
      <c r="AA3664" s="63" t="s">
        <v>4701</v>
      </c>
      <c r="AB3664" s="63">
        <v>2</v>
      </c>
      <c r="AC3664" s="63" t="s">
        <v>1364</v>
      </c>
      <c r="AD3664" s="63" t="s">
        <v>17421</v>
      </c>
    </row>
    <row r="3665" spans="21:30" x14ac:dyDescent="0.3">
      <c r="U3665" s="63">
        <v>5358</v>
      </c>
      <c r="V3665" s="63">
        <v>9</v>
      </c>
      <c r="W3665" s="63" t="s">
        <v>4710</v>
      </c>
      <c r="X3665" s="63">
        <v>9</v>
      </c>
      <c r="Y3665" s="63" t="s">
        <v>4640</v>
      </c>
      <c r="Z3665" s="63">
        <v>9203</v>
      </c>
      <c r="AA3665" s="63" t="s">
        <v>4701</v>
      </c>
      <c r="AB3665" s="63">
        <v>2</v>
      </c>
      <c r="AC3665" s="63" t="s">
        <v>1364</v>
      </c>
      <c r="AD3665" s="63" t="s">
        <v>17421</v>
      </c>
    </row>
    <row r="3666" spans="21:30" x14ac:dyDescent="0.3">
      <c r="U3666" s="63">
        <v>5360</v>
      </c>
      <c r="V3666" s="63">
        <v>0</v>
      </c>
      <c r="W3666" s="63" t="s">
        <v>4711</v>
      </c>
      <c r="X3666" s="63">
        <v>9</v>
      </c>
      <c r="Y3666" s="63" t="s">
        <v>4640</v>
      </c>
      <c r="Z3666" s="63">
        <v>9203</v>
      </c>
      <c r="AA3666" s="63" t="s">
        <v>4701</v>
      </c>
      <c r="AB3666" s="63">
        <v>2</v>
      </c>
      <c r="AC3666" s="63" t="s">
        <v>1364</v>
      </c>
      <c r="AD3666" s="63" t="s">
        <v>17421</v>
      </c>
    </row>
    <row r="3667" spans="21:30" x14ac:dyDescent="0.3">
      <c r="U3667" s="63">
        <v>5362</v>
      </c>
      <c r="V3667" s="63">
        <v>7</v>
      </c>
      <c r="W3667" s="63" t="s">
        <v>4712</v>
      </c>
      <c r="X3667" s="63">
        <v>9</v>
      </c>
      <c r="Y3667" s="63" t="s">
        <v>4640</v>
      </c>
      <c r="Z3667" s="63">
        <v>9203</v>
      </c>
      <c r="AA3667" s="63" t="s">
        <v>4701</v>
      </c>
      <c r="AB3667" s="63">
        <v>2</v>
      </c>
      <c r="AC3667" s="63" t="s">
        <v>1364</v>
      </c>
      <c r="AD3667" s="63" t="s">
        <v>17421</v>
      </c>
    </row>
    <row r="3668" spans="21:30" x14ac:dyDescent="0.3">
      <c r="U3668" s="63">
        <v>5363</v>
      </c>
      <c r="V3668" s="63">
        <v>5</v>
      </c>
      <c r="W3668" s="63" t="s">
        <v>4713</v>
      </c>
      <c r="X3668" s="63">
        <v>9</v>
      </c>
      <c r="Y3668" s="63" t="s">
        <v>4640</v>
      </c>
      <c r="Z3668" s="63">
        <v>9203</v>
      </c>
      <c r="AA3668" s="63" t="s">
        <v>4701</v>
      </c>
      <c r="AB3668" s="63">
        <v>2</v>
      </c>
      <c r="AC3668" s="63" t="s">
        <v>1364</v>
      </c>
      <c r="AD3668" s="63" t="s">
        <v>17421</v>
      </c>
    </row>
    <row r="3669" spans="21:30" x14ac:dyDescent="0.3">
      <c r="U3669" s="63">
        <v>5364</v>
      </c>
      <c r="V3669" s="63">
        <v>3</v>
      </c>
      <c r="W3669" s="63" t="s">
        <v>4714</v>
      </c>
      <c r="X3669" s="63">
        <v>9</v>
      </c>
      <c r="Y3669" s="63" t="s">
        <v>4640</v>
      </c>
      <c r="Z3669" s="63">
        <v>9203</v>
      </c>
      <c r="AA3669" s="63" t="s">
        <v>4701</v>
      </c>
      <c r="AB3669" s="63">
        <v>2</v>
      </c>
      <c r="AC3669" s="63" t="s">
        <v>1364</v>
      </c>
      <c r="AD3669" s="63" t="s">
        <v>17421</v>
      </c>
    </row>
    <row r="3670" spans="21:30" x14ac:dyDescent="0.3">
      <c r="U3670" s="63">
        <v>5365</v>
      </c>
      <c r="V3670" s="63">
        <v>1</v>
      </c>
      <c r="W3670" s="63" t="s">
        <v>4715</v>
      </c>
      <c r="X3670" s="63">
        <v>9</v>
      </c>
      <c r="Y3670" s="63" t="s">
        <v>4640</v>
      </c>
      <c r="Z3670" s="63">
        <v>9203</v>
      </c>
      <c r="AA3670" s="63" t="s">
        <v>4701</v>
      </c>
      <c r="AB3670" s="63">
        <v>2</v>
      </c>
      <c r="AC3670" s="63" t="s">
        <v>1364</v>
      </c>
      <c r="AD3670" s="63" t="s">
        <v>17421</v>
      </c>
    </row>
    <row r="3671" spans="21:30" x14ac:dyDescent="0.3">
      <c r="U3671" s="63">
        <v>5368</v>
      </c>
      <c r="V3671" s="63">
        <v>6</v>
      </c>
      <c r="W3671" s="63" t="s">
        <v>4716</v>
      </c>
      <c r="X3671" s="63">
        <v>9</v>
      </c>
      <c r="Y3671" s="63" t="s">
        <v>4640</v>
      </c>
      <c r="Z3671" s="63">
        <v>9203</v>
      </c>
      <c r="AA3671" s="63" t="s">
        <v>4701</v>
      </c>
      <c r="AB3671" s="63">
        <v>2</v>
      </c>
      <c r="AC3671" s="63" t="s">
        <v>1364</v>
      </c>
      <c r="AD3671" s="63" t="s">
        <v>17421</v>
      </c>
    </row>
    <row r="3672" spans="21:30" x14ac:dyDescent="0.3">
      <c r="U3672" s="63">
        <v>5371</v>
      </c>
      <c r="V3672" s="63">
        <v>6</v>
      </c>
      <c r="W3672" s="63" t="s">
        <v>4717</v>
      </c>
      <c r="X3672" s="63">
        <v>9</v>
      </c>
      <c r="Y3672" s="63" t="s">
        <v>4640</v>
      </c>
      <c r="Z3672" s="63">
        <v>9203</v>
      </c>
      <c r="AA3672" s="63" t="s">
        <v>4701</v>
      </c>
      <c r="AB3672" s="63">
        <v>2</v>
      </c>
      <c r="AC3672" s="63" t="s">
        <v>1364</v>
      </c>
      <c r="AD3672" s="63" t="s">
        <v>17421</v>
      </c>
    </row>
    <row r="3673" spans="21:30" x14ac:dyDescent="0.3">
      <c r="U3673" s="63">
        <v>5372</v>
      </c>
      <c r="V3673" s="63">
        <v>4</v>
      </c>
      <c r="W3673" s="63" t="s">
        <v>4718</v>
      </c>
      <c r="X3673" s="63">
        <v>9</v>
      </c>
      <c r="Y3673" s="63" t="s">
        <v>4640</v>
      </c>
      <c r="Z3673" s="63">
        <v>9203</v>
      </c>
      <c r="AA3673" s="63" t="s">
        <v>4701</v>
      </c>
      <c r="AB3673" s="63">
        <v>3</v>
      </c>
      <c r="AC3673" s="63" t="s">
        <v>1288</v>
      </c>
      <c r="AD3673" s="63" t="s">
        <v>17421</v>
      </c>
    </row>
    <row r="3674" spans="21:30" x14ac:dyDescent="0.3">
      <c r="U3674" s="63">
        <v>5373</v>
      </c>
      <c r="V3674" s="63">
        <v>2</v>
      </c>
      <c r="W3674" s="63" t="s">
        <v>4719</v>
      </c>
      <c r="X3674" s="63">
        <v>9</v>
      </c>
      <c r="Y3674" s="63" t="s">
        <v>4640</v>
      </c>
      <c r="Z3674" s="63">
        <v>9203</v>
      </c>
      <c r="AA3674" s="63" t="s">
        <v>4701</v>
      </c>
      <c r="AB3674" s="63">
        <v>3</v>
      </c>
      <c r="AC3674" s="63" t="s">
        <v>1288</v>
      </c>
      <c r="AD3674" s="63" t="s">
        <v>17421</v>
      </c>
    </row>
    <row r="3675" spans="21:30" x14ac:dyDescent="0.3">
      <c r="U3675" s="63">
        <v>5374</v>
      </c>
      <c r="V3675" s="63">
        <v>0</v>
      </c>
      <c r="W3675" s="63" t="s">
        <v>4720</v>
      </c>
      <c r="X3675" s="63">
        <v>9</v>
      </c>
      <c r="Y3675" s="63" t="s">
        <v>4640</v>
      </c>
      <c r="Z3675" s="63">
        <v>9204</v>
      </c>
      <c r="AA3675" s="63" t="s">
        <v>4721</v>
      </c>
      <c r="AB3675" s="63">
        <v>2</v>
      </c>
      <c r="AC3675" s="63" t="s">
        <v>1364</v>
      </c>
      <c r="AD3675" s="63" t="s">
        <v>17421</v>
      </c>
    </row>
    <row r="3676" spans="21:30" x14ac:dyDescent="0.3">
      <c r="U3676" s="63">
        <v>5375</v>
      </c>
      <c r="V3676" s="63">
        <v>9</v>
      </c>
      <c r="W3676" s="63" t="s">
        <v>4722</v>
      </c>
      <c r="X3676" s="63">
        <v>9</v>
      </c>
      <c r="Y3676" s="63" t="s">
        <v>4640</v>
      </c>
      <c r="Z3676" s="63">
        <v>9204</v>
      </c>
      <c r="AA3676" s="63" t="s">
        <v>4721</v>
      </c>
      <c r="AB3676" s="63">
        <v>2</v>
      </c>
      <c r="AC3676" s="63" t="s">
        <v>1364</v>
      </c>
      <c r="AD3676" s="63" t="s">
        <v>17421</v>
      </c>
    </row>
    <row r="3677" spans="21:30" x14ac:dyDescent="0.3">
      <c r="U3677" s="63">
        <v>5376</v>
      </c>
      <c r="V3677" s="63">
        <v>7</v>
      </c>
      <c r="W3677" s="63" t="s">
        <v>4723</v>
      </c>
      <c r="X3677" s="63">
        <v>9</v>
      </c>
      <c r="Y3677" s="63" t="s">
        <v>4640</v>
      </c>
      <c r="Z3677" s="63">
        <v>9204</v>
      </c>
      <c r="AA3677" s="63" t="s">
        <v>4721</v>
      </c>
      <c r="AB3677" s="63">
        <v>2</v>
      </c>
      <c r="AC3677" s="63" t="s">
        <v>1364</v>
      </c>
      <c r="AD3677" s="63" t="s">
        <v>17421</v>
      </c>
    </row>
    <row r="3678" spans="21:30" x14ac:dyDescent="0.3">
      <c r="U3678" s="63">
        <v>5378</v>
      </c>
      <c r="V3678" s="63">
        <v>3</v>
      </c>
      <c r="W3678" s="63" t="s">
        <v>4724</v>
      </c>
      <c r="X3678" s="63">
        <v>9</v>
      </c>
      <c r="Y3678" s="63" t="s">
        <v>4640</v>
      </c>
      <c r="Z3678" s="63">
        <v>9204</v>
      </c>
      <c r="AA3678" s="63" t="s">
        <v>4721</v>
      </c>
      <c r="AB3678" s="63">
        <v>2</v>
      </c>
      <c r="AC3678" s="63" t="s">
        <v>1364</v>
      </c>
      <c r="AD3678" s="63" t="s">
        <v>17421</v>
      </c>
    </row>
    <row r="3679" spans="21:30" x14ac:dyDescent="0.3">
      <c r="U3679" s="63">
        <v>5379</v>
      </c>
      <c r="V3679" s="63">
        <v>1</v>
      </c>
      <c r="W3679" s="63" t="s">
        <v>4725</v>
      </c>
      <c r="X3679" s="63">
        <v>9</v>
      </c>
      <c r="Y3679" s="63" t="s">
        <v>4640</v>
      </c>
      <c r="Z3679" s="63">
        <v>9204</v>
      </c>
      <c r="AA3679" s="63" t="s">
        <v>4721</v>
      </c>
      <c r="AB3679" s="63">
        <v>2</v>
      </c>
      <c r="AC3679" s="63" t="s">
        <v>1364</v>
      </c>
      <c r="AD3679" s="63" t="s">
        <v>17421</v>
      </c>
    </row>
    <row r="3680" spans="21:30" x14ac:dyDescent="0.3">
      <c r="U3680" s="63">
        <v>5380</v>
      </c>
      <c r="V3680" s="63">
        <v>5</v>
      </c>
      <c r="W3680" s="63" t="s">
        <v>4726</v>
      </c>
      <c r="X3680" s="63">
        <v>9</v>
      </c>
      <c r="Y3680" s="63" t="s">
        <v>4640</v>
      </c>
      <c r="Z3680" s="63">
        <v>9204</v>
      </c>
      <c r="AA3680" s="63" t="s">
        <v>4721</v>
      </c>
      <c r="AB3680" s="63">
        <v>2</v>
      </c>
      <c r="AC3680" s="63" t="s">
        <v>1364</v>
      </c>
      <c r="AD3680" s="63" t="s">
        <v>17421</v>
      </c>
    </row>
    <row r="3681" spans="21:30" x14ac:dyDescent="0.3">
      <c r="U3681" s="63">
        <v>5381</v>
      </c>
      <c r="V3681" s="63">
        <v>3</v>
      </c>
      <c r="W3681" s="63" t="s">
        <v>4727</v>
      </c>
      <c r="X3681" s="63">
        <v>9</v>
      </c>
      <c r="Y3681" s="63" t="s">
        <v>4640</v>
      </c>
      <c r="Z3681" s="63">
        <v>9204</v>
      </c>
      <c r="AA3681" s="63" t="s">
        <v>4721</v>
      </c>
      <c r="AB3681" s="63">
        <v>2</v>
      </c>
      <c r="AC3681" s="63" t="s">
        <v>1364</v>
      </c>
      <c r="AD3681" s="63" t="s">
        <v>17421</v>
      </c>
    </row>
    <row r="3682" spans="21:30" x14ac:dyDescent="0.3">
      <c r="U3682" s="63">
        <v>5382</v>
      </c>
      <c r="V3682" s="63">
        <v>1</v>
      </c>
      <c r="W3682" s="63" t="s">
        <v>4728</v>
      </c>
      <c r="X3682" s="63">
        <v>9</v>
      </c>
      <c r="Y3682" s="63" t="s">
        <v>4640</v>
      </c>
      <c r="Z3682" s="63">
        <v>9204</v>
      </c>
      <c r="AA3682" s="63" t="s">
        <v>4721</v>
      </c>
      <c r="AB3682" s="63">
        <v>2</v>
      </c>
      <c r="AC3682" s="63" t="s">
        <v>1364</v>
      </c>
      <c r="AD3682" s="63" t="s">
        <v>17421</v>
      </c>
    </row>
    <row r="3683" spans="21:30" x14ac:dyDescent="0.3">
      <c r="U3683" s="63">
        <v>5385</v>
      </c>
      <c r="V3683" s="63">
        <v>6</v>
      </c>
      <c r="W3683" s="63" t="s">
        <v>4729</v>
      </c>
      <c r="X3683" s="63">
        <v>9</v>
      </c>
      <c r="Y3683" s="63" t="s">
        <v>4640</v>
      </c>
      <c r="Z3683" s="63">
        <v>9204</v>
      </c>
      <c r="AA3683" s="63" t="s">
        <v>4721</v>
      </c>
      <c r="AB3683" s="63">
        <v>2</v>
      </c>
      <c r="AC3683" s="63" t="s">
        <v>1364</v>
      </c>
      <c r="AD3683" s="63" t="s">
        <v>17421</v>
      </c>
    </row>
    <row r="3684" spans="21:30" x14ac:dyDescent="0.3">
      <c r="U3684" s="63">
        <v>5386</v>
      </c>
      <c r="V3684" s="63">
        <v>4</v>
      </c>
      <c r="W3684" s="63" t="s">
        <v>4730</v>
      </c>
      <c r="X3684" s="63">
        <v>9</v>
      </c>
      <c r="Y3684" s="63" t="s">
        <v>4640</v>
      </c>
      <c r="Z3684" s="63">
        <v>9204</v>
      </c>
      <c r="AA3684" s="63" t="s">
        <v>4721</v>
      </c>
      <c r="AB3684" s="63">
        <v>2</v>
      </c>
      <c r="AC3684" s="63" t="s">
        <v>1364</v>
      </c>
      <c r="AD3684" s="63" t="s">
        <v>17421</v>
      </c>
    </row>
    <row r="3685" spans="21:30" x14ac:dyDescent="0.3">
      <c r="U3685" s="63">
        <v>5387</v>
      </c>
      <c r="V3685" s="63">
        <v>2</v>
      </c>
      <c r="W3685" s="63" t="s">
        <v>4731</v>
      </c>
      <c r="X3685" s="63">
        <v>9</v>
      </c>
      <c r="Y3685" s="63" t="s">
        <v>4640</v>
      </c>
      <c r="Z3685" s="63">
        <v>9204</v>
      </c>
      <c r="AA3685" s="63" t="s">
        <v>4721</v>
      </c>
      <c r="AB3685" s="63">
        <v>3</v>
      </c>
      <c r="AC3685" s="63" t="s">
        <v>1288</v>
      </c>
      <c r="AD3685" s="63" t="s">
        <v>17421</v>
      </c>
    </row>
    <row r="3686" spans="21:30" x14ac:dyDescent="0.3">
      <c r="U3686" s="63">
        <v>5389</v>
      </c>
      <c r="V3686" s="63">
        <v>9</v>
      </c>
      <c r="W3686" s="63" t="s">
        <v>4732</v>
      </c>
      <c r="X3686" s="63">
        <v>9</v>
      </c>
      <c r="Y3686" s="63" t="s">
        <v>4640</v>
      </c>
      <c r="Z3686" s="63">
        <v>9204</v>
      </c>
      <c r="AA3686" s="63" t="s">
        <v>4721</v>
      </c>
      <c r="AB3686" s="63">
        <v>3</v>
      </c>
      <c r="AC3686" s="63" t="s">
        <v>1288</v>
      </c>
      <c r="AD3686" s="63" t="s">
        <v>17421</v>
      </c>
    </row>
    <row r="3687" spans="21:30" x14ac:dyDescent="0.3">
      <c r="U3687" s="63">
        <v>5391</v>
      </c>
      <c r="V3687" s="63">
        <v>0</v>
      </c>
      <c r="W3687" s="63" t="s">
        <v>3391</v>
      </c>
      <c r="X3687" s="63">
        <v>9</v>
      </c>
      <c r="Y3687" s="63" t="s">
        <v>4640</v>
      </c>
      <c r="Z3687" s="63">
        <v>9204</v>
      </c>
      <c r="AA3687" s="63" t="s">
        <v>4721</v>
      </c>
      <c r="AB3687" s="63">
        <v>3</v>
      </c>
      <c r="AC3687" s="63" t="s">
        <v>1288</v>
      </c>
      <c r="AD3687" s="63" t="s">
        <v>17421</v>
      </c>
    </row>
    <row r="3688" spans="21:30" x14ac:dyDescent="0.3">
      <c r="U3688" s="63">
        <v>5392</v>
      </c>
      <c r="V3688" s="63">
        <v>9</v>
      </c>
      <c r="W3688" s="63" t="s">
        <v>4733</v>
      </c>
      <c r="X3688" s="63">
        <v>9</v>
      </c>
      <c r="Y3688" s="63" t="s">
        <v>4640</v>
      </c>
      <c r="Z3688" s="63">
        <v>9202</v>
      </c>
      <c r="AA3688" s="63" t="s">
        <v>4669</v>
      </c>
      <c r="AB3688" s="63">
        <v>3</v>
      </c>
      <c r="AC3688" s="63" t="s">
        <v>1288</v>
      </c>
      <c r="AD3688" s="63" t="s">
        <v>17421</v>
      </c>
    </row>
    <row r="3689" spans="21:30" x14ac:dyDescent="0.3">
      <c r="U3689" s="63">
        <v>5393</v>
      </c>
      <c r="V3689" s="63">
        <v>7</v>
      </c>
      <c r="W3689" s="63" t="s">
        <v>4734</v>
      </c>
      <c r="X3689" s="63">
        <v>9</v>
      </c>
      <c r="Y3689" s="63" t="s">
        <v>4640</v>
      </c>
      <c r="Z3689" s="63">
        <v>9211</v>
      </c>
      <c r="AA3689" s="63" t="s">
        <v>4735</v>
      </c>
      <c r="AB3689" s="63">
        <v>2</v>
      </c>
      <c r="AC3689" s="63" t="s">
        <v>1364</v>
      </c>
      <c r="AD3689" s="63" t="s">
        <v>17421</v>
      </c>
    </row>
    <row r="3690" spans="21:30" x14ac:dyDescent="0.3">
      <c r="U3690" s="63">
        <v>5394</v>
      </c>
      <c r="V3690" s="63">
        <v>5</v>
      </c>
      <c r="W3690" s="63" t="s">
        <v>4736</v>
      </c>
      <c r="X3690" s="63">
        <v>9</v>
      </c>
      <c r="Y3690" s="63" t="s">
        <v>4640</v>
      </c>
      <c r="Z3690" s="63">
        <v>9211</v>
      </c>
      <c r="AA3690" s="63" t="s">
        <v>4735</v>
      </c>
      <c r="AB3690" s="63">
        <v>2</v>
      </c>
      <c r="AC3690" s="63" t="s">
        <v>1364</v>
      </c>
      <c r="AD3690" s="63" t="s">
        <v>17421</v>
      </c>
    </row>
    <row r="3691" spans="21:30" x14ac:dyDescent="0.3">
      <c r="U3691" s="63">
        <v>5395</v>
      </c>
      <c r="V3691" s="63">
        <v>3</v>
      </c>
      <c r="W3691" s="63" t="s">
        <v>1874</v>
      </c>
      <c r="X3691" s="63">
        <v>9</v>
      </c>
      <c r="Y3691" s="63" t="s">
        <v>4640</v>
      </c>
      <c r="Z3691" s="63">
        <v>9211</v>
      </c>
      <c r="AA3691" s="63" t="s">
        <v>4735</v>
      </c>
      <c r="AB3691" s="63">
        <v>2</v>
      </c>
      <c r="AC3691" s="63" t="s">
        <v>1364</v>
      </c>
      <c r="AD3691" s="63" t="s">
        <v>17421</v>
      </c>
    </row>
    <row r="3692" spans="21:30" x14ac:dyDescent="0.3">
      <c r="U3692" s="63">
        <v>5396</v>
      </c>
      <c r="V3692" s="63">
        <v>1</v>
      </c>
      <c r="W3692" s="63" t="s">
        <v>4737</v>
      </c>
      <c r="X3692" s="63">
        <v>9</v>
      </c>
      <c r="Y3692" s="63" t="s">
        <v>4640</v>
      </c>
      <c r="Z3692" s="63">
        <v>9211</v>
      </c>
      <c r="AA3692" s="63" t="s">
        <v>4735</v>
      </c>
      <c r="AB3692" s="63">
        <v>2</v>
      </c>
      <c r="AC3692" s="63" t="s">
        <v>1364</v>
      </c>
      <c r="AD3692" s="63" t="s">
        <v>17421</v>
      </c>
    </row>
    <row r="3693" spans="21:30" x14ac:dyDescent="0.3">
      <c r="U3693" s="63">
        <v>5398</v>
      </c>
      <c r="V3693" s="63">
        <v>8</v>
      </c>
      <c r="W3693" s="63" t="s">
        <v>2232</v>
      </c>
      <c r="X3693" s="63">
        <v>9</v>
      </c>
      <c r="Y3693" s="63" t="s">
        <v>4640</v>
      </c>
      <c r="Z3693" s="63">
        <v>9211</v>
      </c>
      <c r="AA3693" s="63" t="s">
        <v>4735</v>
      </c>
      <c r="AB3693" s="63">
        <v>2</v>
      </c>
      <c r="AC3693" s="63" t="s">
        <v>1364</v>
      </c>
      <c r="AD3693" s="63" t="s">
        <v>17421</v>
      </c>
    </row>
    <row r="3694" spans="21:30" x14ac:dyDescent="0.3">
      <c r="U3694" s="63">
        <v>5401</v>
      </c>
      <c r="V3694" s="63">
        <v>1</v>
      </c>
      <c r="W3694" s="63" t="s">
        <v>4738</v>
      </c>
      <c r="X3694" s="63">
        <v>9</v>
      </c>
      <c r="Y3694" s="63" t="s">
        <v>4640</v>
      </c>
      <c r="Z3694" s="63">
        <v>9211</v>
      </c>
      <c r="AA3694" s="63" t="s">
        <v>4735</v>
      </c>
      <c r="AB3694" s="63">
        <v>2</v>
      </c>
      <c r="AC3694" s="63" t="s">
        <v>1364</v>
      </c>
      <c r="AD3694" s="63" t="s">
        <v>17421</v>
      </c>
    </row>
    <row r="3695" spans="21:30" x14ac:dyDescent="0.3">
      <c r="U3695" s="63">
        <v>5403</v>
      </c>
      <c r="V3695" s="63">
        <v>8</v>
      </c>
      <c r="W3695" s="63" t="s">
        <v>4739</v>
      </c>
      <c r="X3695" s="63">
        <v>9</v>
      </c>
      <c r="Y3695" s="63" t="s">
        <v>4640</v>
      </c>
      <c r="Z3695" s="63">
        <v>9211</v>
      </c>
      <c r="AA3695" s="63" t="s">
        <v>4735</v>
      </c>
      <c r="AB3695" s="63">
        <v>2</v>
      </c>
      <c r="AC3695" s="63" t="s">
        <v>1364</v>
      </c>
      <c r="AD3695" s="63" t="s">
        <v>17421</v>
      </c>
    </row>
    <row r="3696" spans="21:30" x14ac:dyDescent="0.3">
      <c r="U3696" s="63">
        <v>5404</v>
      </c>
      <c r="V3696" s="63">
        <v>6</v>
      </c>
      <c r="W3696" s="63" t="s">
        <v>4740</v>
      </c>
      <c r="X3696" s="63">
        <v>9</v>
      </c>
      <c r="Y3696" s="63" t="s">
        <v>4640</v>
      </c>
      <c r="Z3696" s="63">
        <v>9211</v>
      </c>
      <c r="AA3696" s="63" t="s">
        <v>4735</v>
      </c>
      <c r="AB3696" s="63">
        <v>2</v>
      </c>
      <c r="AC3696" s="63" t="s">
        <v>1364</v>
      </c>
      <c r="AD3696" s="63" t="s">
        <v>17421</v>
      </c>
    </row>
    <row r="3697" spans="21:30" x14ac:dyDescent="0.3">
      <c r="U3697" s="63">
        <v>5406</v>
      </c>
      <c r="V3697" s="63">
        <v>2</v>
      </c>
      <c r="W3697" s="63" t="s">
        <v>4741</v>
      </c>
      <c r="X3697" s="63">
        <v>9</v>
      </c>
      <c r="Y3697" s="63" t="s">
        <v>4640</v>
      </c>
      <c r="Z3697" s="63">
        <v>9211</v>
      </c>
      <c r="AA3697" s="63" t="s">
        <v>4735</v>
      </c>
      <c r="AB3697" s="63">
        <v>2</v>
      </c>
      <c r="AC3697" s="63" t="s">
        <v>1364</v>
      </c>
      <c r="AD3697" s="63" t="s">
        <v>17421</v>
      </c>
    </row>
    <row r="3698" spans="21:30" x14ac:dyDescent="0.3">
      <c r="U3698" s="63">
        <v>5407</v>
      </c>
      <c r="V3698" s="63">
        <v>0</v>
      </c>
      <c r="W3698" s="63" t="s">
        <v>4742</v>
      </c>
      <c r="X3698" s="63">
        <v>9</v>
      </c>
      <c r="Y3698" s="63" t="s">
        <v>4640</v>
      </c>
      <c r="Z3698" s="63">
        <v>9211</v>
      </c>
      <c r="AA3698" s="63" t="s">
        <v>4735</v>
      </c>
      <c r="AB3698" s="63">
        <v>2</v>
      </c>
      <c r="AC3698" s="63" t="s">
        <v>1364</v>
      </c>
      <c r="AD3698" s="63" t="s">
        <v>17421</v>
      </c>
    </row>
    <row r="3699" spans="21:30" x14ac:dyDescent="0.3">
      <c r="U3699" s="63">
        <v>5408</v>
      </c>
      <c r="V3699" s="63">
        <v>9</v>
      </c>
      <c r="W3699" s="63" t="s">
        <v>4743</v>
      </c>
      <c r="X3699" s="63">
        <v>9</v>
      </c>
      <c r="Y3699" s="63" t="s">
        <v>4640</v>
      </c>
      <c r="Z3699" s="63">
        <v>9211</v>
      </c>
      <c r="AA3699" s="63" t="s">
        <v>4735</v>
      </c>
      <c r="AB3699" s="63">
        <v>2</v>
      </c>
      <c r="AC3699" s="63" t="s">
        <v>1364</v>
      </c>
      <c r="AD3699" s="63" t="s">
        <v>17421</v>
      </c>
    </row>
    <row r="3700" spans="21:30" x14ac:dyDescent="0.3">
      <c r="U3700" s="63">
        <v>5410</v>
      </c>
      <c r="V3700" s="63">
        <v>0</v>
      </c>
      <c r="W3700" s="63" t="s">
        <v>4744</v>
      </c>
      <c r="X3700" s="63">
        <v>9</v>
      </c>
      <c r="Y3700" s="63" t="s">
        <v>4640</v>
      </c>
      <c r="Z3700" s="63">
        <v>9211</v>
      </c>
      <c r="AA3700" s="63" t="s">
        <v>4735</v>
      </c>
      <c r="AB3700" s="63">
        <v>2</v>
      </c>
      <c r="AC3700" s="63" t="s">
        <v>1364</v>
      </c>
      <c r="AD3700" s="63" t="s">
        <v>17421</v>
      </c>
    </row>
    <row r="3701" spans="21:30" x14ac:dyDescent="0.3">
      <c r="U3701" s="63">
        <v>5411</v>
      </c>
      <c r="V3701" s="63">
        <v>9</v>
      </c>
      <c r="W3701" s="63" t="s">
        <v>4745</v>
      </c>
      <c r="X3701" s="63">
        <v>9</v>
      </c>
      <c r="Y3701" s="63" t="s">
        <v>4640</v>
      </c>
      <c r="Z3701" s="63">
        <v>9211</v>
      </c>
      <c r="AA3701" s="63" t="s">
        <v>4735</v>
      </c>
      <c r="AB3701" s="63">
        <v>2</v>
      </c>
      <c r="AC3701" s="63" t="s">
        <v>1364</v>
      </c>
      <c r="AD3701" s="63" t="s">
        <v>17421</v>
      </c>
    </row>
    <row r="3702" spans="21:30" x14ac:dyDescent="0.3">
      <c r="U3702" s="63">
        <v>5414</v>
      </c>
      <c r="V3702" s="63">
        <v>3</v>
      </c>
      <c r="W3702" s="63" t="s">
        <v>4746</v>
      </c>
      <c r="X3702" s="63">
        <v>9</v>
      </c>
      <c r="Y3702" s="63" t="s">
        <v>4640</v>
      </c>
      <c r="Z3702" s="63">
        <v>9211</v>
      </c>
      <c r="AA3702" s="63" t="s">
        <v>4735</v>
      </c>
      <c r="AB3702" s="63">
        <v>2</v>
      </c>
      <c r="AC3702" s="63" t="s">
        <v>1364</v>
      </c>
      <c r="AD3702" s="63" t="s">
        <v>17421</v>
      </c>
    </row>
    <row r="3703" spans="21:30" x14ac:dyDescent="0.3">
      <c r="U3703" s="63">
        <v>5415</v>
      </c>
      <c r="V3703" s="63">
        <v>1</v>
      </c>
      <c r="W3703" s="63" t="s">
        <v>2236</v>
      </c>
      <c r="X3703" s="63">
        <v>9</v>
      </c>
      <c r="Y3703" s="63" t="s">
        <v>4640</v>
      </c>
      <c r="Z3703" s="63">
        <v>9211</v>
      </c>
      <c r="AA3703" s="63" t="s">
        <v>4735</v>
      </c>
      <c r="AB3703" s="63">
        <v>2</v>
      </c>
      <c r="AC3703" s="63" t="s">
        <v>1364</v>
      </c>
      <c r="AD3703" s="63" t="s">
        <v>17421</v>
      </c>
    </row>
    <row r="3704" spans="21:30" x14ac:dyDescent="0.3">
      <c r="U3704" s="63">
        <v>5422</v>
      </c>
      <c r="V3704" s="63">
        <v>4</v>
      </c>
      <c r="W3704" s="63" t="s">
        <v>4747</v>
      </c>
      <c r="X3704" s="63">
        <v>9</v>
      </c>
      <c r="Y3704" s="63" t="s">
        <v>4640</v>
      </c>
      <c r="Z3704" s="63">
        <v>9211</v>
      </c>
      <c r="AA3704" s="63" t="s">
        <v>4735</v>
      </c>
      <c r="AB3704" s="63">
        <v>2</v>
      </c>
      <c r="AC3704" s="63" t="s">
        <v>1364</v>
      </c>
      <c r="AD3704" s="63" t="s">
        <v>17421</v>
      </c>
    </row>
    <row r="3705" spans="21:30" x14ac:dyDescent="0.3">
      <c r="U3705" s="63">
        <v>5423</v>
      </c>
      <c r="V3705" s="63">
        <v>2</v>
      </c>
      <c r="W3705" s="63" t="s">
        <v>4748</v>
      </c>
      <c r="X3705" s="63">
        <v>9</v>
      </c>
      <c r="Y3705" s="63" t="s">
        <v>4640</v>
      </c>
      <c r="Z3705" s="63">
        <v>9211</v>
      </c>
      <c r="AA3705" s="63" t="s">
        <v>4735</v>
      </c>
      <c r="AB3705" s="63">
        <v>2</v>
      </c>
      <c r="AC3705" s="63" t="s">
        <v>1364</v>
      </c>
      <c r="AD3705" s="63" t="s">
        <v>17421</v>
      </c>
    </row>
    <row r="3706" spans="21:30" x14ac:dyDescent="0.3">
      <c r="U3706" s="63">
        <v>5424</v>
      </c>
      <c r="V3706" s="63">
        <v>0</v>
      </c>
      <c r="W3706" s="63" t="s">
        <v>4749</v>
      </c>
      <c r="X3706" s="63">
        <v>9</v>
      </c>
      <c r="Y3706" s="63" t="s">
        <v>4640</v>
      </c>
      <c r="Z3706" s="63">
        <v>9211</v>
      </c>
      <c r="AA3706" s="63" t="s">
        <v>4735</v>
      </c>
      <c r="AB3706" s="63">
        <v>2</v>
      </c>
      <c r="AC3706" s="63" t="s">
        <v>1364</v>
      </c>
      <c r="AD3706" s="63" t="s">
        <v>17421</v>
      </c>
    </row>
    <row r="3707" spans="21:30" x14ac:dyDescent="0.3">
      <c r="U3707" s="63">
        <v>5425</v>
      </c>
      <c r="V3707" s="63">
        <v>9</v>
      </c>
      <c r="W3707" s="63" t="s">
        <v>3946</v>
      </c>
      <c r="X3707" s="63">
        <v>9</v>
      </c>
      <c r="Y3707" s="63" t="s">
        <v>4640</v>
      </c>
      <c r="Z3707" s="63">
        <v>9211</v>
      </c>
      <c r="AA3707" s="63" t="s">
        <v>4735</v>
      </c>
      <c r="AB3707" s="63">
        <v>2</v>
      </c>
      <c r="AC3707" s="63" t="s">
        <v>1364</v>
      </c>
      <c r="AD3707" s="63" t="s">
        <v>17421</v>
      </c>
    </row>
    <row r="3708" spans="21:30" x14ac:dyDescent="0.3">
      <c r="U3708" s="63">
        <v>5430</v>
      </c>
      <c r="V3708" s="63">
        <v>5</v>
      </c>
      <c r="W3708" s="63" t="s">
        <v>4750</v>
      </c>
      <c r="X3708" s="63">
        <v>9</v>
      </c>
      <c r="Y3708" s="63" t="s">
        <v>4640</v>
      </c>
      <c r="Z3708" s="63">
        <v>9211</v>
      </c>
      <c r="AA3708" s="63" t="s">
        <v>4735</v>
      </c>
      <c r="AB3708" s="63">
        <v>2</v>
      </c>
      <c r="AC3708" s="63" t="s">
        <v>1364</v>
      </c>
      <c r="AD3708" s="63" t="s">
        <v>17421</v>
      </c>
    </row>
    <row r="3709" spans="21:30" x14ac:dyDescent="0.3">
      <c r="U3709" s="63">
        <v>5431</v>
      </c>
      <c r="V3709" s="63">
        <v>3</v>
      </c>
      <c r="W3709" s="63" t="s">
        <v>4751</v>
      </c>
      <c r="X3709" s="63">
        <v>9</v>
      </c>
      <c r="Y3709" s="63" t="s">
        <v>4640</v>
      </c>
      <c r="Z3709" s="63">
        <v>9211</v>
      </c>
      <c r="AA3709" s="63" t="s">
        <v>4735</v>
      </c>
      <c r="AB3709" s="63">
        <v>2</v>
      </c>
      <c r="AC3709" s="63" t="s">
        <v>1364</v>
      </c>
      <c r="AD3709" s="63" t="s">
        <v>17421</v>
      </c>
    </row>
    <row r="3710" spans="21:30" x14ac:dyDescent="0.3">
      <c r="U3710" s="63">
        <v>5434</v>
      </c>
      <c r="V3710" s="63">
        <v>8</v>
      </c>
      <c r="W3710" s="63" t="s">
        <v>4752</v>
      </c>
      <c r="X3710" s="63">
        <v>9</v>
      </c>
      <c r="Y3710" s="63" t="s">
        <v>4640</v>
      </c>
      <c r="Z3710" s="63">
        <v>9211</v>
      </c>
      <c r="AA3710" s="63" t="s">
        <v>4735</v>
      </c>
      <c r="AB3710" s="63">
        <v>3</v>
      </c>
      <c r="AC3710" s="63" t="s">
        <v>1288</v>
      </c>
      <c r="AD3710" s="63" t="s">
        <v>17421</v>
      </c>
    </row>
    <row r="3711" spans="21:30" x14ac:dyDescent="0.3">
      <c r="U3711" s="63">
        <v>5435</v>
      </c>
      <c r="V3711" s="63">
        <v>6</v>
      </c>
      <c r="W3711" s="63" t="s">
        <v>4753</v>
      </c>
      <c r="X3711" s="63">
        <v>9</v>
      </c>
      <c r="Y3711" s="63" t="s">
        <v>4640</v>
      </c>
      <c r="Z3711" s="63">
        <v>9211</v>
      </c>
      <c r="AA3711" s="63" t="s">
        <v>4735</v>
      </c>
      <c r="AB3711" s="63">
        <v>3</v>
      </c>
      <c r="AC3711" s="63" t="s">
        <v>1288</v>
      </c>
      <c r="AD3711" s="63" t="s">
        <v>17421</v>
      </c>
    </row>
    <row r="3712" spans="21:30" x14ac:dyDescent="0.3">
      <c r="U3712" s="63">
        <v>5436</v>
      </c>
      <c r="V3712" s="63">
        <v>4</v>
      </c>
      <c r="W3712" s="63" t="s">
        <v>4754</v>
      </c>
      <c r="X3712" s="63">
        <v>9</v>
      </c>
      <c r="Y3712" s="63" t="s">
        <v>4640</v>
      </c>
      <c r="Z3712" s="63">
        <v>9211</v>
      </c>
      <c r="AA3712" s="63" t="s">
        <v>4735</v>
      </c>
      <c r="AB3712" s="63">
        <v>3</v>
      </c>
      <c r="AC3712" s="63" t="s">
        <v>1288</v>
      </c>
      <c r="AD3712" s="63" t="s">
        <v>17421</v>
      </c>
    </row>
    <row r="3713" spans="21:30" x14ac:dyDescent="0.3">
      <c r="U3713" s="63">
        <v>5437</v>
      </c>
      <c r="V3713" s="63">
        <v>2</v>
      </c>
      <c r="W3713" s="63" t="s">
        <v>4755</v>
      </c>
      <c r="X3713" s="63">
        <v>9</v>
      </c>
      <c r="Y3713" s="63" t="s">
        <v>4640</v>
      </c>
      <c r="Z3713" s="63">
        <v>9211</v>
      </c>
      <c r="AA3713" s="63" t="s">
        <v>4735</v>
      </c>
      <c r="AB3713" s="63">
        <v>3</v>
      </c>
      <c r="AC3713" s="63" t="s">
        <v>1288</v>
      </c>
      <c r="AD3713" s="63" t="s">
        <v>17421</v>
      </c>
    </row>
    <row r="3714" spans="21:30" x14ac:dyDescent="0.3">
      <c r="U3714" s="63">
        <v>5439</v>
      </c>
      <c r="V3714" s="63">
        <v>9</v>
      </c>
      <c r="W3714" s="63" t="s">
        <v>4756</v>
      </c>
      <c r="X3714" s="63">
        <v>9</v>
      </c>
      <c r="Y3714" s="63" t="s">
        <v>4640</v>
      </c>
      <c r="Z3714" s="63">
        <v>9210</v>
      </c>
      <c r="AA3714" s="63" t="s">
        <v>4757</v>
      </c>
      <c r="AB3714" s="63">
        <v>2</v>
      </c>
      <c r="AC3714" s="63" t="s">
        <v>1364</v>
      </c>
      <c r="AD3714" s="63" t="s">
        <v>17421</v>
      </c>
    </row>
    <row r="3715" spans="21:30" x14ac:dyDescent="0.3">
      <c r="U3715" s="63">
        <v>5440</v>
      </c>
      <c r="V3715" s="63">
        <v>2</v>
      </c>
      <c r="W3715" s="63" t="s">
        <v>4758</v>
      </c>
      <c r="X3715" s="63">
        <v>9</v>
      </c>
      <c r="Y3715" s="63" t="s">
        <v>4640</v>
      </c>
      <c r="Z3715" s="63">
        <v>9210</v>
      </c>
      <c r="AA3715" s="63" t="s">
        <v>4757</v>
      </c>
      <c r="AB3715" s="63">
        <v>2</v>
      </c>
      <c r="AC3715" s="63" t="s">
        <v>1364</v>
      </c>
      <c r="AD3715" s="63" t="s">
        <v>17421</v>
      </c>
    </row>
    <row r="3716" spans="21:30" x14ac:dyDescent="0.3">
      <c r="U3716" s="63">
        <v>5441</v>
      </c>
      <c r="V3716" s="63">
        <v>0</v>
      </c>
      <c r="W3716" s="63" t="s">
        <v>1259</v>
      </c>
      <c r="X3716" s="63">
        <v>9</v>
      </c>
      <c r="Y3716" s="63" t="s">
        <v>4640</v>
      </c>
      <c r="Z3716" s="63">
        <v>9210</v>
      </c>
      <c r="AA3716" s="63" t="s">
        <v>4757</v>
      </c>
      <c r="AB3716" s="63">
        <v>2</v>
      </c>
      <c r="AC3716" s="63" t="s">
        <v>1364</v>
      </c>
      <c r="AD3716" s="63" t="s">
        <v>17421</v>
      </c>
    </row>
    <row r="3717" spans="21:30" x14ac:dyDescent="0.3">
      <c r="U3717" s="63">
        <v>5442</v>
      </c>
      <c r="V3717" s="63">
        <v>9</v>
      </c>
      <c r="W3717" s="63" t="s">
        <v>4759</v>
      </c>
      <c r="X3717" s="63">
        <v>9</v>
      </c>
      <c r="Y3717" s="63" t="s">
        <v>4640</v>
      </c>
      <c r="Z3717" s="63">
        <v>9210</v>
      </c>
      <c r="AA3717" s="63" t="s">
        <v>4757</v>
      </c>
      <c r="AB3717" s="63">
        <v>2</v>
      </c>
      <c r="AC3717" s="63" t="s">
        <v>1364</v>
      </c>
      <c r="AD3717" s="63" t="s">
        <v>17421</v>
      </c>
    </row>
    <row r="3718" spans="21:30" x14ac:dyDescent="0.3">
      <c r="U3718" s="63">
        <v>5444</v>
      </c>
      <c r="V3718" s="63">
        <v>5</v>
      </c>
      <c r="W3718" s="63" t="s">
        <v>4760</v>
      </c>
      <c r="X3718" s="63">
        <v>9</v>
      </c>
      <c r="Y3718" s="63" t="s">
        <v>4640</v>
      </c>
      <c r="Z3718" s="63">
        <v>9210</v>
      </c>
      <c r="AA3718" s="63" t="s">
        <v>4757</v>
      </c>
      <c r="AB3718" s="63">
        <v>2</v>
      </c>
      <c r="AC3718" s="63" t="s">
        <v>1364</v>
      </c>
      <c r="AD3718" s="63" t="s">
        <v>17421</v>
      </c>
    </row>
    <row r="3719" spans="21:30" x14ac:dyDescent="0.3">
      <c r="U3719" s="63">
        <v>5446</v>
      </c>
      <c r="V3719" s="63">
        <v>1</v>
      </c>
      <c r="W3719" s="63" t="s">
        <v>2071</v>
      </c>
      <c r="X3719" s="63">
        <v>9</v>
      </c>
      <c r="Y3719" s="63" t="s">
        <v>4640</v>
      </c>
      <c r="Z3719" s="63">
        <v>9210</v>
      </c>
      <c r="AA3719" s="63" t="s">
        <v>4757</v>
      </c>
      <c r="AB3719" s="63">
        <v>2</v>
      </c>
      <c r="AC3719" s="63" t="s">
        <v>1364</v>
      </c>
      <c r="AD3719" s="63" t="s">
        <v>17421</v>
      </c>
    </row>
    <row r="3720" spans="21:30" x14ac:dyDescent="0.3">
      <c r="U3720" s="63">
        <v>5449</v>
      </c>
      <c r="V3720" s="63">
        <v>6</v>
      </c>
      <c r="W3720" s="63" t="s">
        <v>4761</v>
      </c>
      <c r="X3720" s="63">
        <v>9</v>
      </c>
      <c r="Y3720" s="63" t="s">
        <v>4640</v>
      </c>
      <c r="Z3720" s="63">
        <v>9210</v>
      </c>
      <c r="AA3720" s="63" t="s">
        <v>4757</v>
      </c>
      <c r="AB3720" s="63">
        <v>2</v>
      </c>
      <c r="AC3720" s="63" t="s">
        <v>1364</v>
      </c>
      <c r="AD3720" s="63" t="s">
        <v>17421</v>
      </c>
    </row>
    <row r="3721" spans="21:30" x14ac:dyDescent="0.3">
      <c r="U3721" s="63">
        <v>5453</v>
      </c>
      <c r="V3721" s="63">
        <v>4</v>
      </c>
      <c r="W3721" s="63" t="s">
        <v>17607</v>
      </c>
      <c r="X3721" s="63">
        <v>9</v>
      </c>
      <c r="Y3721" s="63" t="s">
        <v>4640</v>
      </c>
      <c r="Z3721" s="63">
        <v>9210</v>
      </c>
      <c r="AA3721" s="63" t="s">
        <v>4757</v>
      </c>
      <c r="AB3721" s="63">
        <v>2</v>
      </c>
      <c r="AC3721" s="63" t="s">
        <v>1364</v>
      </c>
      <c r="AD3721" s="63" t="s">
        <v>17423</v>
      </c>
    </row>
    <row r="3722" spans="21:30" x14ac:dyDescent="0.3">
      <c r="U3722" s="63">
        <v>5455</v>
      </c>
      <c r="V3722" s="63">
        <v>0</v>
      </c>
      <c r="W3722" s="63" t="s">
        <v>4762</v>
      </c>
      <c r="X3722" s="63">
        <v>9</v>
      </c>
      <c r="Y3722" s="63" t="s">
        <v>4640</v>
      </c>
      <c r="Z3722" s="63">
        <v>9210</v>
      </c>
      <c r="AA3722" s="63" t="s">
        <v>4757</v>
      </c>
      <c r="AB3722" s="63">
        <v>2</v>
      </c>
      <c r="AC3722" s="63" t="s">
        <v>1364</v>
      </c>
      <c r="AD3722" s="63" t="s">
        <v>17421</v>
      </c>
    </row>
    <row r="3723" spans="21:30" x14ac:dyDescent="0.3">
      <c r="U3723" s="63">
        <v>5459</v>
      </c>
      <c r="V3723" s="63">
        <v>3</v>
      </c>
      <c r="W3723" s="63" t="s">
        <v>4763</v>
      </c>
      <c r="X3723" s="63">
        <v>9</v>
      </c>
      <c r="Y3723" s="63" t="s">
        <v>4640</v>
      </c>
      <c r="Z3723" s="63">
        <v>9210</v>
      </c>
      <c r="AA3723" s="63" t="s">
        <v>4757</v>
      </c>
      <c r="AB3723" s="63">
        <v>2</v>
      </c>
      <c r="AC3723" s="63" t="s">
        <v>1364</v>
      </c>
      <c r="AD3723" s="63" t="s">
        <v>17421</v>
      </c>
    </row>
    <row r="3724" spans="21:30" x14ac:dyDescent="0.3">
      <c r="U3724" s="63">
        <v>5462</v>
      </c>
      <c r="V3724" s="63">
        <v>3</v>
      </c>
      <c r="W3724" s="63" t="s">
        <v>4764</v>
      </c>
      <c r="X3724" s="63">
        <v>9</v>
      </c>
      <c r="Y3724" s="63" t="s">
        <v>4640</v>
      </c>
      <c r="Z3724" s="63">
        <v>9210</v>
      </c>
      <c r="AA3724" s="63" t="s">
        <v>4757</v>
      </c>
      <c r="AB3724" s="63">
        <v>2</v>
      </c>
      <c r="AC3724" s="63" t="s">
        <v>1364</v>
      </c>
      <c r="AD3724" s="63" t="s">
        <v>17421</v>
      </c>
    </row>
    <row r="3725" spans="21:30" x14ac:dyDescent="0.3">
      <c r="U3725" s="63">
        <v>5463</v>
      </c>
      <c r="V3725" s="63">
        <v>1</v>
      </c>
      <c r="W3725" s="63" t="s">
        <v>4765</v>
      </c>
      <c r="X3725" s="63">
        <v>9</v>
      </c>
      <c r="Y3725" s="63" t="s">
        <v>4640</v>
      </c>
      <c r="Z3725" s="63">
        <v>9210</v>
      </c>
      <c r="AA3725" s="63" t="s">
        <v>4757</v>
      </c>
      <c r="AB3725" s="63">
        <v>2</v>
      </c>
      <c r="AC3725" s="63" t="s">
        <v>1364</v>
      </c>
      <c r="AD3725" s="63" t="s">
        <v>17421</v>
      </c>
    </row>
    <row r="3726" spans="21:30" x14ac:dyDescent="0.3">
      <c r="U3726" s="63">
        <v>5465</v>
      </c>
      <c r="V3726" s="63">
        <v>8</v>
      </c>
      <c r="W3726" s="63" t="s">
        <v>4766</v>
      </c>
      <c r="X3726" s="63">
        <v>9</v>
      </c>
      <c r="Y3726" s="63" t="s">
        <v>4640</v>
      </c>
      <c r="Z3726" s="63">
        <v>9210</v>
      </c>
      <c r="AA3726" s="63" t="s">
        <v>4757</v>
      </c>
      <c r="AB3726" s="63">
        <v>3</v>
      </c>
      <c r="AC3726" s="63" t="s">
        <v>1288</v>
      </c>
      <c r="AD3726" s="63" t="s">
        <v>17421</v>
      </c>
    </row>
    <row r="3727" spans="21:30" x14ac:dyDescent="0.3">
      <c r="U3727" s="63">
        <v>5466</v>
      </c>
      <c r="V3727" s="63">
        <v>6</v>
      </c>
      <c r="W3727" s="63" t="s">
        <v>3391</v>
      </c>
      <c r="X3727" s="63">
        <v>9</v>
      </c>
      <c r="Y3727" s="63" t="s">
        <v>4640</v>
      </c>
      <c r="Z3727" s="63">
        <v>9210</v>
      </c>
      <c r="AA3727" s="63" t="s">
        <v>4757</v>
      </c>
      <c r="AB3727" s="63">
        <v>3</v>
      </c>
      <c r="AC3727" s="63" t="s">
        <v>1288</v>
      </c>
      <c r="AD3727" s="63" t="s">
        <v>17421</v>
      </c>
    </row>
    <row r="3728" spans="21:30" x14ac:dyDescent="0.3">
      <c r="U3728" s="63">
        <v>5467</v>
      </c>
      <c r="V3728" s="63">
        <v>4</v>
      </c>
      <c r="W3728" s="63" t="s">
        <v>4767</v>
      </c>
      <c r="X3728" s="63">
        <v>9</v>
      </c>
      <c r="Y3728" s="63" t="s">
        <v>4640</v>
      </c>
      <c r="Z3728" s="63">
        <v>9210</v>
      </c>
      <c r="AA3728" s="63" t="s">
        <v>4757</v>
      </c>
      <c r="AB3728" s="63">
        <v>3</v>
      </c>
      <c r="AC3728" s="63" t="s">
        <v>1288</v>
      </c>
      <c r="AD3728" s="63" t="s">
        <v>17421</v>
      </c>
    </row>
    <row r="3729" spans="21:30" x14ac:dyDescent="0.3">
      <c r="U3729" s="63">
        <v>5469</v>
      </c>
      <c r="V3729" s="63">
        <v>0</v>
      </c>
      <c r="W3729" s="63" t="s">
        <v>4768</v>
      </c>
      <c r="X3729" s="63">
        <v>9</v>
      </c>
      <c r="Y3729" s="63" t="s">
        <v>4640</v>
      </c>
      <c r="Z3729" s="63">
        <v>9210</v>
      </c>
      <c r="AA3729" s="63" t="s">
        <v>4757</v>
      </c>
      <c r="AB3729" s="63">
        <v>3</v>
      </c>
      <c r="AC3729" s="63" t="s">
        <v>1288</v>
      </c>
      <c r="AD3729" s="63" t="s">
        <v>17421</v>
      </c>
    </row>
    <row r="3730" spans="21:30" x14ac:dyDescent="0.3">
      <c r="U3730" s="63">
        <v>5470</v>
      </c>
      <c r="V3730" s="63">
        <v>4</v>
      </c>
      <c r="W3730" s="63" t="s">
        <v>4769</v>
      </c>
      <c r="X3730" s="63">
        <v>9</v>
      </c>
      <c r="Y3730" s="63" t="s">
        <v>4640</v>
      </c>
      <c r="Z3730" s="63">
        <v>9207</v>
      </c>
      <c r="AA3730" s="63" t="s">
        <v>4770</v>
      </c>
      <c r="AB3730" s="63">
        <v>2</v>
      </c>
      <c r="AC3730" s="63" t="s">
        <v>1364</v>
      </c>
      <c r="AD3730" s="63" t="s">
        <v>17421</v>
      </c>
    </row>
    <row r="3731" spans="21:30" x14ac:dyDescent="0.3">
      <c r="U3731" s="63">
        <v>5471</v>
      </c>
      <c r="V3731" s="63">
        <v>2</v>
      </c>
      <c r="W3731" s="63" t="s">
        <v>4771</v>
      </c>
      <c r="X3731" s="63">
        <v>9</v>
      </c>
      <c r="Y3731" s="63" t="s">
        <v>4640</v>
      </c>
      <c r="Z3731" s="63">
        <v>9207</v>
      </c>
      <c r="AA3731" s="63" t="s">
        <v>4770</v>
      </c>
      <c r="AB3731" s="63">
        <v>2</v>
      </c>
      <c r="AC3731" s="63" t="s">
        <v>1364</v>
      </c>
      <c r="AD3731" s="63" t="s">
        <v>17421</v>
      </c>
    </row>
    <row r="3732" spans="21:30" x14ac:dyDescent="0.3">
      <c r="U3732" s="63">
        <v>5472</v>
      </c>
      <c r="V3732" s="63">
        <v>0</v>
      </c>
      <c r="W3732" s="63" t="s">
        <v>4772</v>
      </c>
      <c r="X3732" s="63">
        <v>9</v>
      </c>
      <c r="Y3732" s="63" t="s">
        <v>4640</v>
      </c>
      <c r="Z3732" s="63">
        <v>9207</v>
      </c>
      <c r="AA3732" s="63" t="s">
        <v>4770</v>
      </c>
      <c r="AB3732" s="63">
        <v>2</v>
      </c>
      <c r="AC3732" s="63" t="s">
        <v>1364</v>
      </c>
      <c r="AD3732" s="63" t="s">
        <v>17421</v>
      </c>
    </row>
    <row r="3733" spans="21:30" x14ac:dyDescent="0.3">
      <c r="U3733" s="63">
        <v>5473</v>
      </c>
      <c r="V3733" s="63">
        <v>9</v>
      </c>
      <c r="W3733" s="63" t="s">
        <v>4773</v>
      </c>
      <c r="X3733" s="63">
        <v>9</v>
      </c>
      <c r="Y3733" s="63" t="s">
        <v>4640</v>
      </c>
      <c r="Z3733" s="63">
        <v>9207</v>
      </c>
      <c r="AA3733" s="63" t="s">
        <v>4770</v>
      </c>
      <c r="AB3733" s="63">
        <v>2</v>
      </c>
      <c r="AC3733" s="63" t="s">
        <v>1364</v>
      </c>
      <c r="AD3733" s="63" t="s">
        <v>17421</v>
      </c>
    </row>
    <row r="3734" spans="21:30" x14ac:dyDescent="0.3">
      <c r="U3734" s="63">
        <v>5474</v>
      </c>
      <c r="V3734" s="63">
        <v>7</v>
      </c>
      <c r="W3734" s="63" t="s">
        <v>4774</v>
      </c>
      <c r="X3734" s="63">
        <v>9</v>
      </c>
      <c r="Y3734" s="63" t="s">
        <v>4640</v>
      </c>
      <c r="Z3734" s="63">
        <v>9207</v>
      </c>
      <c r="AA3734" s="63" t="s">
        <v>4770</v>
      </c>
      <c r="AB3734" s="63">
        <v>2</v>
      </c>
      <c r="AC3734" s="63" t="s">
        <v>1364</v>
      </c>
      <c r="AD3734" s="63" t="s">
        <v>17421</v>
      </c>
    </row>
    <row r="3735" spans="21:30" x14ac:dyDescent="0.3">
      <c r="U3735" s="63">
        <v>5479</v>
      </c>
      <c r="V3735" s="63">
        <v>8</v>
      </c>
      <c r="W3735" s="63" t="s">
        <v>4775</v>
      </c>
      <c r="X3735" s="63">
        <v>9</v>
      </c>
      <c r="Y3735" s="63" t="s">
        <v>4640</v>
      </c>
      <c r="Z3735" s="63">
        <v>9207</v>
      </c>
      <c r="AA3735" s="63" t="s">
        <v>4770</v>
      </c>
      <c r="AB3735" s="63">
        <v>2</v>
      </c>
      <c r="AC3735" s="63" t="s">
        <v>1364</v>
      </c>
      <c r="AD3735" s="63" t="s">
        <v>17421</v>
      </c>
    </row>
    <row r="3736" spans="21:30" x14ac:dyDescent="0.3">
      <c r="U3736" s="63">
        <v>5480</v>
      </c>
      <c r="V3736" s="63">
        <v>1</v>
      </c>
      <c r="W3736" s="63" t="s">
        <v>4776</v>
      </c>
      <c r="X3736" s="63">
        <v>9</v>
      </c>
      <c r="Y3736" s="63" t="s">
        <v>4640</v>
      </c>
      <c r="Z3736" s="63">
        <v>9106</v>
      </c>
      <c r="AA3736" s="63" t="s">
        <v>4777</v>
      </c>
      <c r="AB3736" s="63">
        <v>2</v>
      </c>
      <c r="AC3736" s="63" t="s">
        <v>1364</v>
      </c>
      <c r="AD3736" s="63" t="s">
        <v>17421</v>
      </c>
    </row>
    <row r="3737" spans="21:30" x14ac:dyDescent="0.3">
      <c r="U3737" s="63">
        <v>5482</v>
      </c>
      <c r="V3737" s="63">
        <v>8</v>
      </c>
      <c r="W3737" s="63" t="s">
        <v>4778</v>
      </c>
      <c r="X3737" s="63">
        <v>9</v>
      </c>
      <c r="Y3737" s="63" t="s">
        <v>4640</v>
      </c>
      <c r="Z3737" s="63">
        <v>9207</v>
      </c>
      <c r="AA3737" s="63" t="s">
        <v>4770</v>
      </c>
      <c r="AB3737" s="63">
        <v>2</v>
      </c>
      <c r="AC3737" s="63" t="s">
        <v>1364</v>
      </c>
      <c r="AD3737" s="63" t="s">
        <v>17421</v>
      </c>
    </row>
    <row r="3738" spans="21:30" x14ac:dyDescent="0.3">
      <c r="U3738" s="63">
        <v>5483</v>
      </c>
      <c r="V3738" s="63">
        <v>6</v>
      </c>
      <c r="W3738" s="63" t="s">
        <v>17608</v>
      </c>
      <c r="X3738" s="63">
        <v>9</v>
      </c>
      <c r="Y3738" s="63" t="s">
        <v>4640</v>
      </c>
      <c r="Z3738" s="63">
        <v>9207</v>
      </c>
      <c r="AA3738" s="63" t="s">
        <v>4770</v>
      </c>
      <c r="AB3738" s="63">
        <v>2</v>
      </c>
      <c r="AC3738" s="63" t="s">
        <v>1364</v>
      </c>
      <c r="AD3738" s="63" t="s">
        <v>17423</v>
      </c>
    </row>
    <row r="3739" spans="21:30" x14ac:dyDescent="0.3">
      <c r="U3739" s="63">
        <v>5485</v>
      </c>
      <c r="V3739" s="63">
        <v>2</v>
      </c>
      <c r="W3739" s="63" t="s">
        <v>4779</v>
      </c>
      <c r="X3739" s="63">
        <v>9</v>
      </c>
      <c r="Y3739" s="63" t="s">
        <v>4640</v>
      </c>
      <c r="Z3739" s="63">
        <v>9207</v>
      </c>
      <c r="AA3739" s="63" t="s">
        <v>4770</v>
      </c>
      <c r="AB3739" s="63">
        <v>2</v>
      </c>
      <c r="AC3739" s="63" t="s">
        <v>1364</v>
      </c>
      <c r="AD3739" s="63" t="s">
        <v>17421</v>
      </c>
    </row>
    <row r="3740" spans="21:30" x14ac:dyDescent="0.3">
      <c r="U3740" s="63">
        <v>5487</v>
      </c>
      <c r="V3740" s="63">
        <v>9</v>
      </c>
      <c r="W3740" s="63" t="s">
        <v>4780</v>
      </c>
      <c r="X3740" s="63">
        <v>9</v>
      </c>
      <c r="Y3740" s="63" t="s">
        <v>4640</v>
      </c>
      <c r="Z3740" s="63">
        <v>9207</v>
      </c>
      <c r="AA3740" s="63" t="s">
        <v>4770</v>
      </c>
      <c r="AB3740" s="63">
        <v>2</v>
      </c>
      <c r="AC3740" s="63" t="s">
        <v>1364</v>
      </c>
      <c r="AD3740" s="63" t="s">
        <v>17421</v>
      </c>
    </row>
    <row r="3741" spans="21:30" x14ac:dyDescent="0.3">
      <c r="U3741" s="63">
        <v>5490</v>
      </c>
      <c r="V3741" s="63">
        <v>9</v>
      </c>
      <c r="W3741" s="63" t="s">
        <v>4781</v>
      </c>
      <c r="X3741" s="63">
        <v>9</v>
      </c>
      <c r="Y3741" s="63" t="s">
        <v>4640</v>
      </c>
      <c r="Z3741" s="63">
        <v>9207</v>
      </c>
      <c r="AA3741" s="63" t="s">
        <v>4770</v>
      </c>
      <c r="AB3741" s="63">
        <v>2</v>
      </c>
      <c r="AC3741" s="63" t="s">
        <v>1364</v>
      </c>
      <c r="AD3741" s="63" t="s">
        <v>17421</v>
      </c>
    </row>
    <row r="3742" spans="21:30" x14ac:dyDescent="0.3">
      <c r="U3742" s="63">
        <v>5492</v>
      </c>
      <c r="V3742" s="63">
        <v>5</v>
      </c>
      <c r="W3742" s="63" t="s">
        <v>4782</v>
      </c>
      <c r="X3742" s="63">
        <v>9</v>
      </c>
      <c r="Y3742" s="63" t="s">
        <v>4640</v>
      </c>
      <c r="Z3742" s="63">
        <v>9207</v>
      </c>
      <c r="AA3742" s="63" t="s">
        <v>4770</v>
      </c>
      <c r="AB3742" s="63">
        <v>2</v>
      </c>
      <c r="AC3742" s="63" t="s">
        <v>1364</v>
      </c>
      <c r="AD3742" s="63" t="s">
        <v>17421</v>
      </c>
    </row>
    <row r="3743" spans="21:30" x14ac:dyDescent="0.3">
      <c r="U3743" s="63">
        <v>5493</v>
      </c>
      <c r="V3743" s="63">
        <v>3</v>
      </c>
      <c r="W3743" s="63" t="s">
        <v>4783</v>
      </c>
      <c r="X3743" s="63">
        <v>9</v>
      </c>
      <c r="Y3743" s="63" t="s">
        <v>4640</v>
      </c>
      <c r="Z3743" s="63">
        <v>9207</v>
      </c>
      <c r="AA3743" s="63" t="s">
        <v>4770</v>
      </c>
      <c r="AB3743" s="63">
        <v>3</v>
      </c>
      <c r="AC3743" s="63" t="s">
        <v>1288</v>
      </c>
      <c r="AD3743" s="63" t="s">
        <v>17421</v>
      </c>
    </row>
    <row r="3744" spans="21:30" x14ac:dyDescent="0.3">
      <c r="U3744" s="63">
        <v>5494</v>
      </c>
      <c r="V3744" s="63">
        <v>1</v>
      </c>
      <c r="W3744" s="63" t="s">
        <v>4784</v>
      </c>
      <c r="X3744" s="63">
        <v>9</v>
      </c>
      <c r="Y3744" s="63" t="s">
        <v>4640</v>
      </c>
      <c r="Z3744" s="63">
        <v>9208</v>
      </c>
      <c r="AA3744" s="63" t="s">
        <v>4785</v>
      </c>
      <c r="AB3744" s="63">
        <v>3</v>
      </c>
      <c r="AC3744" s="63" t="s">
        <v>1288</v>
      </c>
      <c r="AD3744" s="63" t="s">
        <v>17421</v>
      </c>
    </row>
    <row r="3745" spans="21:30" x14ac:dyDescent="0.3">
      <c r="U3745" s="63">
        <v>5496</v>
      </c>
      <c r="V3745" s="63">
        <v>8</v>
      </c>
      <c r="W3745" s="63" t="s">
        <v>4786</v>
      </c>
      <c r="X3745" s="63">
        <v>9</v>
      </c>
      <c r="Y3745" s="63" t="s">
        <v>4640</v>
      </c>
      <c r="Z3745" s="63">
        <v>9207</v>
      </c>
      <c r="AA3745" s="63" t="s">
        <v>4770</v>
      </c>
      <c r="AB3745" s="63">
        <v>3</v>
      </c>
      <c r="AC3745" s="63" t="s">
        <v>1288</v>
      </c>
      <c r="AD3745" s="63" t="s">
        <v>17421</v>
      </c>
    </row>
    <row r="3746" spans="21:30" x14ac:dyDescent="0.3">
      <c r="U3746" s="63">
        <v>5499</v>
      </c>
      <c r="V3746" s="63">
        <v>2</v>
      </c>
      <c r="W3746" s="63" t="s">
        <v>3454</v>
      </c>
      <c r="X3746" s="63">
        <v>9</v>
      </c>
      <c r="Y3746" s="63" t="s">
        <v>4640</v>
      </c>
      <c r="Z3746" s="63">
        <v>9210</v>
      </c>
      <c r="AA3746" s="63" t="s">
        <v>4757</v>
      </c>
      <c r="AB3746" s="63">
        <v>3</v>
      </c>
      <c r="AC3746" s="63" t="s">
        <v>1288</v>
      </c>
      <c r="AD3746" s="63" t="s">
        <v>17421</v>
      </c>
    </row>
    <row r="3747" spans="21:30" x14ac:dyDescent="0.3">
      <c r="U3747" s="63">
        <v>5503</v>
      </c>
      <c r="V3747" s="63">
        <v>4</v>
      </c>
      <c r="W3747" s="63" t="s">
        <v>4787</v>
      </c>
      <c r="X3747" s="63">
        <v>9</v>
      </c>
      <c r="Y3747" s="63" t="s">
        <v>4640</v>
      </c>
      <c r="Z3747" s="63">
        <v>9208</v>
      </c>
      <c r="AA3747" s="63" t="s">
        <v>4785</v>
      </c>
      <c r="AB3747" s="63">
        <v>3</v>
      </c>
      <c r="AC3747" s="63" t="s">
        <v>1288</v>
      </c>
      <c r="AD3747" s="63" t="s">
        <v>17421</v>
      </c>
    </row>
    <row r="3748" spans="21:30" x14ac:dyDescent="0.3">
      <c r="U3748" s="63">
        <v>5504</v>
      </c>
      <c r="V3748" s="63">
        <v>2</v>
      </c>
      <c r="W3748" s="63" t="s">
        <v>4788</v>
      </c>
      <c r="X3748" s="63">
        <v>9</v>
      </c>
      <c r="Y3748" s="63" t="s">
        <v>4640</v>
      </c>
      <c r="Z3748" s="63">
        <v>9207</v>
      </c>
      <c r="AA3748" s="63" t="s">
        <v>4770</v>
      </c>
      <c r="AB3748" s="63">
        <v>3</v>
      </c>
      <c r="AC3748" s="63" t="s">
        <v>1288</v>
      </c>
      <c r="AD3748" s="63" t="s">
        <v>17421</v>
      </c>
    </row>
    <row r="3749" spans="21:30" x14ac:dyDescent="0.3">
      <c r="U3749" s="63">
        <v>5506</v>
      </c>
      <c r="V3749" s="63">
        <v>9</v>
      </c>
      <c r="W3749" s="63" t="s">
        <v>4789</v>
      </c>
      <c r="X3749" s="63">
        <v>9</v>
      </c>
      <c r="Y3749" s="63" t="s">
        <v>4640</v>
      </c>
      <c r="Z3749" s="63">
        <v>9207</v>
      </c>
      <c r="AA3749" s="63" t="s">
        <v>4770</v>
      </c>
      <c r="AB3749" s="63">
        <v>3</v>
      </c>
      <c r="AC3749" s="63" t="s">
        <v>1288</v>
      </c>
      <c r="AD3749" s="63" t="s">
        <v>17421</v>
      </c>
    </row>
    <row r="3750" spans="21:30" x14ac:dyDescent="0.3">
      <c r="U3750" s="63">
        <v>5507</v>
      </c>
      <c r="V3750" s="63">
        <v>7</v>
      </c>
      <c r="W3750" s="63" t="s">
        <v>4790</v>
      </c>
      <c r="X3750" s="63">
        <v>9</v>
      </c>
      <c r="Y3750" s="63" t="s">
        <v>4640</v>
      </c>
      <c r="Z3750" s="63">
        <v>9208</v>
      </c>
      <c r="AA3750" s="63" t="s">
        <v>4785</v>
      </c>
      <c r="AB3750" s="63">
        <v>2</v>
      </c>
      <c r="AC3750" s="63" t="s">
        <v>1364</v>
      </c>
      <c r="AD3750" s="63" t="s">
        <v>17421</v>
      </c>
    </row>
    <row r="3751" spans="21:30" x14ac:dyDescent="0.3">
      <c r="U3751" s="63">
        <v>5508</v>
      </c>
      <c r="V3751" s="63">
        <v>5</v>
      </c>
      <c r="W3751" s="63" t="s">
        <v>4791</v>
      </c>
      <c r="X3751" s="63">
        <v>9</v>
      </c>
      <c r="Y3751" s="63" t="s">
        <v>4640</v>
      </c>
      <c r="Z3751" s="63">
        <v>9208</v>
      </c>
      <c r="AA3751" s="63" t="s">
        <v>4785</v>
      </c>
      <c r="AB3751" s="63">
        <v>2</v>
      </c>
      <c r="AC3751" s="63" t="s">
        <v>1364</v>
      </c>
      <c r="AD3751" s="63" t="s">
        <v>17421</v>
      </c>
    </row>
    <row r="3752" spans="21:30" x14ac:dyDescent="0.3">
      <c r="U3752" s="63">
        <v>5509</v>
      </c>
      <c r="V3752" s="63">
        <v>3</v>
      </c>
      <c r="W3752" s="63" t="s">
        <v>4792</v>
      </c>
      <c r="X3752" s="63">
        <v>9</v>
      </c>
      <c r="Y3752" s="63" t="s">
        <v>4640</v>
      </c>
      <c r="Z3752" s="63">
        <v>9208</v>
      </c>
      <c r="AA3752" s="63" t="s">
        <v>4785</v>
      </c>
      <c r="AB3752" s="63">
        <v>2</v>
      </c>
      <c r="AC3752" s="63" t="s">
        <v>1364</v>
      </c>
      <c r="AD3752" s="63" t="s">
        <v>17421</v>
      </c>
    </row>
    <row r="3753" spans="21:30" x14ac:dyDescent="0.3">
      <c r="U3753" s="63">
        <v>5510</v>
      </c>
      <c r="V3753" s="63">
        <v>7</v>
      </c>
      <c r="W3753" s="63" t="s">
        <v>4793</v>
      </c>
      <c r="X3753" s="63">
        <v>9</v>
      </c>
      <c r="Y3753" s="63" t="s">
        <v>4640</v>
      </c>
      <c r="Z3753" s="63">
        <v>9208</v>
      </c>
      <c r="AA3753" s="63" t="s">
        <v>4785</v>
      </c>
      <c r="AB3753" s="63">
        <v>2</v>
      </c>
      <c r="AC3753" s="63" t="s">
        <v>1364</v>
      </c>
      <c r="AD3753" s="63" t="s">
        <v>17421</v>
      </c>
    </row>
    <row r="3754" spans="21:30" x14ac:dyDescent="0.3">
      <c r="U3754" s="63">
        <v>5512</v>
      </c>
      <c r="V3754" s="63">
        <v>3</v>
      </c>
      <c r="W3754" s="63" t="s">
        <v>4794</v>
      </c>
      <c r="X3754" s="63">
        <v>9</v>
      </c>
      <c r="Y3754" s="63" t="s">
        <v>4640</v>
      </c>
      <c r="Z3754" s="63">
        <v>9208</v>
      </c>
      <c r="AA3754" s="63" t="s">
        <v>4785</v>
      </c>
      <c r="AB3754" s="63">
        <v>2</v>
      </c>
      <c r="AC3754" s="63" t="s">
        <v>1364</v>
      </c>
      <c r="AD3754" s="63" t="s">
        <v>17421</v>
      </c>
    </row>
    <row r="3755" spans="21:30" x14ac:dyDescent="0.3">
      <c r="U3755" s="63">
        <v>5513</v>
      </c>
      <c r="V3755" s="63">
        <v>1</v>
      </c>
      <c r="W3755" s="63" t="s">
        <v>4795</v>
      </c>
      <c r="X3755" s="63">
        <v>9</v>
      </c>
      <c r="Y3755" s="63" t="s">
        <v>4640</v>
      </c>
      <c r="Z3755" s="63">
        <v>9208</v>
      </c>
      <c r="AA3755" s="63" t="s">
        <v>4785</v>
      </c>
      <c r="AB3755" s="63">
        <v>2</v>
      </c>
      <c r="AC3755" s="63" t="s">
        <v>1364</v>
      </c>
      <c r="AD3755" s="63" t="s">
        <v>17421</v>
      </c>
    </row>
    <row r="3756" spans="21:30" x14ac:dyDescent="0.3">
      <c r="U3756" s="63">
        <v>5516</v>
      </c>
      <c r="V3756" s="63">
        <v>6</v>
      </c>
      <c r="W3756" s="63" t="s">
        <v>4796</v>
      </c>
      <c r="X3756" s="63">
        <v>9</v>
      </c>
      <c r="Y3756" s="63" t="s">
        <v>4640</v>
      </c>
      <c r="Z3756" s="63">
        <v>9208</v>
      </c>
      <c r="AA3756" s="63" t="s">
        <v>4785</v>
      </c>
      <c r="AB3756" s="63">
        <v>2</v>
      </c>
      <c r="AC3756" s="63" t="s">
        <v>1364</v>
      </c>
      <c r="AD3756" s="63" t="s">
        <v>17421</v>
      </c>
    </row>
    <row r="3757" spans="21:30" x14ac:dyDescent="0.3">
      <c r="U3757" s="63">
        <v>5518</v>
      </c>
      <c r="V3757" s="63">
        <v>2</v>
      </c>
      <c r="W3757" s="63" t="s">
        <v>4797</v>
      </c>
      <c r="X3757" s="63">
        <v>9</v>
      </c>
      <c r="Y3757" s="63" t="s">
        <v>4640</v>
      </c>
      <c r="Z3757" s="63">
        <v>9208</v>
      </c>
      <c r="AA3757" s="63" t="s">
        <v>4785</v>
      </c>
      <c r="AB3757" s="63">
        <v>2</v>
      </c>
      <c r="AC3757" s="63" t="s">
        <v>1364</v>
      </c>
      <c r="AD3757" s="63" t="s">
        <v>17421</v>
      </c>
    </row>
    <row r="3758" spans="21:30" x14ac:dyDescent="0.3">
      <c r="U3758" s="63">
        <v>5520</v>
      </c>
      <c r="V3758" s="63">
        <v>4</v>
      </c>
      <c r="W3758" s="63" t="s">
        <v>4798</v>
      </c>
      <c r="X3758" s="63">
        <v>9</v>
      </c>
      <c r="Y3758" s="63" t="s">
        <v>4640</v>
      </c>
      <c r="Z3758" s="63">
        <v>9208</v>
      </c>
      <c r="AA3758" s="63" t="s">
        <v>4785</v>
      </c>
      <c r="AB3758" s="63">
        <v>2</v>
      </c>
      <c r="AC3758" s="63" t="s">
        <v>1364</v>
      </c>
      <c r="AD3758" s="63" t="s">
        <v>17421</v>
      </c>
    </row>
    <row r="3759" spans="21:30" x14ac:dyDescent="0.3">
      <c r="U3759" s="63">
        <v>5521</v>
      </c>
      <c r="V3759" s="63">
        <v>2</v>
      </c>
      <c r="W3759" s="63" t="s">
        <v>4799</v>
      </c>
      <c r="X3759" s="63">
        <v>9</v>
      </c>
      <c r="Y3759" s="63" t="s">
        <v>4640</v>
      </c>
      <c r="Z3759" s="63">
        <v>9208</v>
      </c>
      <c r="AA3759" s="63" t="s">
        <v>4785</v>
      </c>
      <c r="AB3759" s="63">
        <v>2</v>
      </c>
      <c r="AC3759" s="63" t="s">
        <v>1364</v>
      </c>
      <c r="AD3759" s="63" t="s">
        <v>17421</v>
      </c>
    </row>
    <row r="3760" spans="21:30" x14ac:dyDescent="0.3">
      <c r="U3760" s="63">
        <v>5522</v>
      </c>
      <c r="V3760" s="63">
        <v>0</v>
      </c>
      <c r="W3760" s="63" t="s">
        <v>4800</v>
      </c>
      <c r="X3760" s="63">
        <v>9</v>
      </c>
      <c r="Y3760" s="63" t="s">
        <v>4640</v>
      </c>
      <c r="Z3760" s="63">
        <v>9208</v>
      </c>
      <c r="AA3760" s="63" t="s">
        <v>4785</v>
      </c>
      <c r="AB3760" s="63">
        <v>2</v>
      </c>
      <c r="AC3760" s="63" t="s">
        <v>1364</v>
      </c>
      <c r="AD3760" s="63" t="s">
        <v>17421</v>
      </c>
    </row>
    <row r="3761" spans="21:30" x14ac:dyDescent="0.3">
      <c r="U3761" s="63">
        <v>5523</v>
      </c>
      <c r="V3761" s="63">
        <v>9</v>
      </c>
      <c r="W3761" s="63" t="s">
        <v>4801</v>
      </c>
      <c r="X3761" s="63">
        <v>9</v>
      </c>
      <c r="Y3761" s="63" t="s">
        <v>4640</v>
      </c>
      <c r="Z3761" s="63">
        <v>9208</v>
      </c>
      <c r="AA3761" s="63" t="s">
        <v>4785</v>
      </c>
      <c r="AB3761" s="63">
        <v>2</v>
      </c>
      <c r="AC3761" s="63" t="s">
        <v>1364</v>
      </c>
      <c r="AD3761" s="63" t="s">
        <v>17421</v>
      </c>
    </row>
    <row r="3762" spans="21:30" x14ac:dyDescent="0.3">
      <c r="U3762" s="63">
        <v>5524</v>
      </c>
      <c r="V3762" s="63">
        <v>7</v>
      </c>
      <c r="W3762" s="63" t="s">
        <v>4802</v>
      </c>
      <c r="X3762" s="63">
        <v>9</v>
      </c>
      <c r="Y3762" s="63" t="s">
        <v>4640</v>
      </c>
      <c r="Z3762" s="63">
        <v>9208</v>
      </c>
      <c r="AA3762" s="63" t="s">
        <v>4785</v>
      </c>
      <c r="AB3762" s="63">
        <v>2</v>
      </c>
      <c r="AC3762" s="63" t="s">
        <v>1364</v>
      </c>
      <c r="AD3762" s="63" t="s">
        <v>17421</v>
      </c>
    </row>
    <row r="3763" spans="21:30" x14ac:dyDescent="0.3">
      <c r="U3763" s="63">
        <v>5525</v>
      </c>
      <c r="V3763" s="63">
        <v>5</v>
      </c>
      <c r="W3763" s="63" t="s">
        <v>4803</v>
      </c>
      <c r="X3763" s="63">
        <v>9</v>
      </c>
      <c r="Y3763" s="63" t="s">
        <v>4640</v>
      </c>
      <c r="Z3763" s="63">
        <v>9208</v>
      </c>
      <c r="AA3763" s="63" t="s">
        <v>4785</v>
      </c>
      <c r="AB3763" s="63">
        <v>2</v>
      </c>
      <c r="AC3763" s="63" t="s">
        <v>1364</v>
      </c>
      <c r="AD3763" s="63" t="s">
        <v>17421</v>
      </c>
    </row>
    <row r="3764" spans="21:30" x14ac:dyDescent="0.3">
      <c r="U3764" s="63">
        <v>5529</v>
      </c>
      <c r="V3764" s="63">
        <v>8</v>
      </c>
      <c r="W3764" s="63" t="s">
        <v>4094</v>
      </c>
      <c r="X3764" s="63">
        <v>9</v>
      </c>
      <c r="Y3764" s="63" t="s">
        <v>4640</v>
      </c>
      <c r="Z3764" s="63">
        <v>9208</v>
      </c>
      <c r="AA3764" s="63" t="s">
        <v>4785</v>
      </c>
      <c r="AB3764" s="63">
        <v>3</v>
      </c>
      <c r="AC3764" s="63" t="s">
        <v>1288</v>
      </c>
      <c r="AD3764" s="63" t="s">
        <v>17421</v>
      </c>
    </row>
    <row r="3765" spans="21:30" x14ac:dyDescent="0.3">
      <c r="U3765" s="63">
        <v>5532</v>
      </c>
      <c r="V3765" s="63">
        <v>8</v>
      </c>
      <c r="W3765" s="63" t="s">
        <v>4804</v>
      </c>
      <c r="X3765" s="63">
        <v>9</v>
      </c>
      <c r="Y3765" s="63" t="s">
        <v>4640</v>
      </c>
      <c r="Z3765" s="63">
        <v>9208</v>
      </c>
      <c r="AA3765" s="63" t="s">
        <v>4785</v>
      </c>
      <c r="AB3765" s="63">
        <v>3</v>
      </c>
      <c r="AC3765" s="63" t="s">
        <v>1288</v>
      </c>
      <c r="AD3765" s="63" t="s">
        <v>17421</v>
      </c>
    </row>
    <row r="3766" spans="21:30" x14ac:dyDescent="0.3">
      <c r="U3766" s="63">
        <v>5533</v>
      </c>
      <c r="V3766" s="63">
        <v>6</v>
      </c>
      <c r="W3766" s="63" t="s">
        <v>4805</v>
      </c>
      <c r="X3766" s="63">
        <v>9</v>
      </c>
      <c r="Y3766" s="63" t="s">
        <v>4640</v>
      </c>
      <c r="Z3766" s="63">
        <v>9208</v>
      </c>
      <c r="AA3766" s="63" t="s">
        <v>4785</v>
      </c>
      <c r="AB3766" s="63">
        <v>3</v>
      </c>
      <c r="AC3766" s="63" t="s">
        <v>1288</v>
      </c>
      <c r="AD3766" s="63" t="s">
        <v>17421</v>
      </c>
    </row>
    <row r="3767" spans="21:30" x14ac:dyDescent="0.3">
      <c r="U3767" s="63">
        <v>5535</v>
      </c>
      <c r="V3767" s="63">
        <v>2</v>
      </c>
      <c r="W3767" s="63" t="s">
        <v>4806</v>
      </c>
      <c r="X3767" s="63">
        <v>9</v>
      </c>
      <c r="Y3767" s="63" t="s">
        <v>4640</v>
      </c>
      <c r="Z3767" s="63">
        <v>9208</v>
      </c>
      <c r="AA3767" s="63" t="s">
        <v>4785</v>
      </c>
      <c r="AB3767" s="63">
        <v>3</v>
      </c>
      <c r="AC3767" s="63" t="s">
        <v>1288</v>
      </c>
      <c r="AD3767" s="63" t="s">
        <v>17421</v>
      </c>
    </row>
    <row r="3768" spans="21:30" x14ac:dyDescent="0.3">
      <c r="U3768" s="63">
        <v>5536</v>
      </c>
      <c r="V3768" s="63">
        <v>0</v>
      </c>
      <c r="W3768" s="63" t="s">
        <v>4807</v>
      </c>
      <c r="X3768" s="63">
        <v>9</v>
      </c>
      <c r="Y3768" s="63" t="s">
        <v>4640</v>
      </c>
      <c r="Z3768" s="63">
        <v>9208</v>
      </c>
      <c r="AA3768" s="63" t="s">
        <v>4785</v>
      </c>
      <c r="AB3768" s="63">
        <v>3</v>
      </c>
      <c r="AC3768" s="63" t="s">
        <v>1288</v>
      </c>
      <c r="AD3768" s="63" t="s">
        <v>17421</v>
      </c>
    </row>
    <row r="3769" spans="21:30" x14ac:dyDescent="0.3">
      <c r="U3769" s="63">
        <v>5537</v>
      </c>
      <c r="V3769" s="63">
        <v>9</v>
      </c>
      <c r="W3769" s="63" t="s">
        <v>4808</v>
      </c>
      <c r="X3769" s="63">
        <v>9</v>
      </c>
      <c r="Y3769" s="63" t="s">
        <v>4640</v>
      </c>
      <c r="Z3769" s="63">
        <v>9208</v>
      </c>
      <c r="AA3769" s="63" t="s">
        <v>4785</v>
      </c>
      <c r="AB3769" s="63">
        <v>3</v>
      </c>
      <c r="AC3769" s="63" t="s">
        <v>1288</v>
      </c>
      <c r="AD3769" s="63" t="s">
        <v>17421</v>
      </c>
    </row>
    <row r="3770" spans="21:30" x14ac:dyDescent="0.3">
      <c r="U3770" s="63">
        <v>5538</v>
      </c>
      <c r="V3770" s="63">
        <v>7</v>
      </c>
      <c r="W3770" s="63" t="s">
        <v>4809</v>
      </c>
      <c r="X3770" s="63">
        <v>9</v>
      </c>
      <c r="Y3770" s="63" t="s">
        <v>4640</v>
      </c>
      <c r="Z3770" s="63">
        <v>9206</v>
      </c>
      <c r="AA3770" s="63" t="s">
        <v>4810</v>
      </c>
      <c r="AB3770" s="63">
        <v>2</v>
      </c>
      <c r="AC3770" s="63" t="s">
        <v>1364</v>
      </c>
      <c r="AD3770" s="63" t="s">
        <v>17421</v>
      </c>
    </row>
    <row r="3771" spans="21:30" x14ac:dyDescent="0.3">
      <c r="U3771" s="63">
        <v>5539</v>
      </c>
      <c r="V3771" s="63">
        <v>5</v>
      </c>
      <c r="W3771" s="63" t="s">
        <v>4811</v>
      </c>
      <c r="X3771" s="63">
        <v>9</v>
      </c>
      <c r="Y3771" s="63" t="s">
        <v>4640</v>
      </c>
      <c r="Z3771" s="63">
        <v>9206</v>
      </c>
      <c r="AA3771" s="63" t="s">
        <v>4810</v>
      </c>
      <c r="AB3771" s="63">
        <v>2</v>
      </c>
      <c r="AC3771" s="63" t="s">
        <v>1364</v>
      </c>
      <c r="AD3771" s="63" t="s">
        <v>17421</v>
      </c>
    </row>
    <row r="3772" spans="21:30" x14ac:dyDescent="0.3">
      <c r="U3772" s="63">
        <v>5541</v>
      </c>
      <c r="V3772" s="63">
        <v>7</v>
      </c>
      <c r="W3772" s="63" t="s">
        <v>4812</v>
      </c>
      <c r="X3772" s="63">
        <v>9</v>
      </c>
      <c r="Y3772" s="63" t="s">
        <v>4640</v>
      </c>
      <c r="Z3772" s="63">
        <v>9206</v>
      </c>
      <c r="AA3772" s="63" t="s">
        <v>4810</v>
      </c>
      <c r="AB3772" s="63">
        <v>2</v>
      </c>
      <c r="AC3772" s="63" t="s">
        <v>1364</v>
      </c>
      <c r="AD3772" s="63" t="s">
        <v>17421</v>
      </c>
    </row>
    <row r="3773" spans="21:30" x14ac:dyDescent="0.3">
      <c r="U3773" s="63">
        <v>5542</v>
      </c>
      <c r="V3773" s="63">
        <v>5</v>
      </c>
      <c r="W3773" s="63" t="s">
        <v>4813</v>
      </c>
      <c r="X3773" s="63">
        <v>9</v>
      </c>
      <c r="Y3773" s="63" t="s">
        <v>4640</v>
      </c>
      <c r="Z3773" s="63">
        <v>9206</v>
      </c>
      <c r="AA3773" s="63" t="s">
        <v>4810</v>
      </c>
      <c r="AB3773" s="63">
        <v>2</v>
      </c>
      <c r="AC3773" s="63" t="s">
        <v>1364</v>
      </c>
      <c r="AD3773" s="63" t="s">
        <v>17421</v>
      </c>
    </row>
    <row r="3774" spans="21:30" x14ac:dyDescent="0.3">
      <c r="U3774" s="63">
        <v>5544</v>
      </c>
      <c r="V3774" s="63">
        <v>1</v>
      </c>
      <c r="W3774" s="63" t="s">
        <v>4814</v>
      </c>
      <c r="X3774" s="63">
        <v>9</v>
      </c>
      <c r="Y3774" s="63" t="s">
        <v>4640</v>
      </c>
      <c r="Z3774" s="63">
        <v>9206</v>
      </c>
      <c r="AA3774" s="63" t="s">
        <v>4810</v>
      </c>
      <c r="AB3774" s="63">
        <v>2</v>
      </c>
      <c r="AC3774" s="63" t="s">
        <v>1364</v>
      </c>
      <c r="AD3774" s="63" t="s">
        <v>17421</v>
      </c>
    </row>
    <row r="3775" spans="21:30" x14ac:dyDescent="0.3">
      <c r="U3775" s="63">
        <v>5546</v>
      </c>
      <c r="V3775" s="63">
        <v>8</v>
      </c>
      <c r="W3775" s="63" t="s">
        <v>4815</v>
      </c>
      <c r="X3775" s="63">
        <v>9</v>
      </c>
      <c r="Y3775" s="63" t="s">
        <v>4640</v>
      </c>
      <c r="Z3775" s="63">
        <v>9206</v>
      </c>
      <c r="AA3775" s="63" t="s">
        <v>4810</v>
      </c>
      <c r="AB3775" s="63">
        <v>2</v>
      </c>
      <c r="AC3775" s="63" t="s">
        <v>1364</v>
      </c>
      <c r="AD3775" s="63" t="s">
        <v>17421</v>
      </c>
    </row>
    <row r="3776" spans="21:30" x14ac:dyDescent="0.3">
      <c r="U3776" s="63">
        <v>5548</v>
      </c>
      <c r="V3776" s="63">
        <v>4</v>
      </c>
      <c r="W3776" s="63" t="s">
        <v>4816</v>
      </c>
      <c r="X3776" s="63">
        <v>9</v>
      </c>
      <c r="Y3776" s="63" t="s">
        <v>4640</v>
      </c>
      <c r="Z3776" s="63">
        <v>9206</v>
      </c>
      <c r="AA3776" s="63" t="s">
        <v>4810</v>
      </c>
      <c r="AB3776" s="63">
        <v>2</v>
      </c>
      <c r="AC3776" s="63" t="s">
        <v>1364</v>
      </c>
      <c r="AD3776" s="63" t="s">
        <v>17421</v>
      </c>
    </row>
    <row r="3777" spans="21:30" x14ac:dyDescent="0.3">
      <c r="U3777" s="63">
        <v>5550</v>
      </c>
      <c r="V3777" s="63">
        <v>6</v>
      </c>
      <c r="W3777" s="63" t="s">
        <v>4817</v>
      </c>
      <c r="X3777" s="63">
        <v>9</v>
      </c>
      <c r="Y3777" s="63" t="s">
        <v>4640</v>
      </c>
      <c r="Z3777" s="63">
        <v>9206</v>
      </c>
      <c r="AA3777" s="63" t="s">
        <v>4810</v>
      </c>
      <c r="AB3777" s="63">
        <v>2</v>
      </c>
      <c r="AC3777" s="63" t="s">
        <v>1364</v>
      </c>
      <c r="AD3777" s="63" t="s">
        <v>17421</v>
      </c>
    </row>
    <row r="3778" spans="21:30" x14ac:dyDescent="0.3">
      <c r="U3778" s="63">
        <v>5551</v>
      </c>
      <c r="V3778" s="63">
        <v>4</v>
      </c>
      <c r="W3778" s="63" t="s">
        <v>4818</v>
      </c>
      <c r="X3778" s="63">
        <v>9</v>
      </c>
      <c r="Y3778" s="63" t="s">
        <v>4640</v>
      </c>
      <c r="Z3778" s="63">
        <v>9206</v>
      </c>
      <c r="AA3778" s="63" t="s">
        <v>4810</v>
      </c>
      <c r="AB3778" s="63">
        <v>2</v>
      </c>
      <c r="AC3778" s="63" t="s">
        <v>1364</v>
      </c>
      <c r="AD3778" s="63" t="s">
        <v>17421</v>
      </c>
    </row>
    <row r="3779" spans="21:30" x14ac:dyDescent="0.3">
      <c r="U3779" s="63">
        <v>5552</v>
      </c>
      <c r="V3779" s="63">
        <v>2</v>
      </c>
      <c r="W3779" s="63" t="s">
        <v>4819</v>
      </c>
      <c r="X3779" s="63">
        <v>9</v>
      </c>
      <c r="Y3779" s="63" t="s">
        <v>4640</v>
      </c>
      <c r="Z3779" s="63">
        <v>9206</v>
      </c>
      <c r="AA3779" s="63" t="s">
        <v>4810</v>
      </c>
      <c r="AB3779" s="63">
        <v>2</v>
      </c>
      <c r="AC3779" s="63" t="s">
        <v>1364</v>
      </c>
      <c r="AD3779" s="63" t="s">
        <v>17421</v>
      </c>
    </row>
    <row r="3780" spans="21:30" x14ac:dyDescent="0.3">
      <c r="U3780" s="63">
        <v>5553</v>
      </c>
      <c r="V3780" s="63">
        <v>0</v>
      </c>
      <c r="W3780" s="63" t="s">
        <v>17609</v>
      </c>
      <c r="X3780" s="63">
        <v>9</v>
      </c>
      <c r="Y3780" s="63" t="s">
        <v>4640</v>
      </c>
      <c r="Z3780" s="63">
        <v>9206</v>
      </c>
      <c r="AA3780" s="63" t="s">
        <v>4810</v>
      </c>
      <c r="AB3780" s="63">
        <v>2</v>
      </c>
      <c r="AC3780" s="63" t="s">
        <v>1364</v>
      </c>
      <c r="AD3780" s="63" t="s">
        <v>17423</v>
      </c>
    </row>
    <row r="3781" spans="21:30" x14ac:dyDescent="0.3">
      <c r="U3781" s="63">
        <v>5554</v>
      </c>
      <c r="V3781" s="63">
        <v>9</v>
      </c>
      <c r="W3781" s="63" t="s">
        <v>4800</v>
      </c>
      <c r="X3781" s="63">
        <v>9</v>
      </c>
      <c r="Y3781" s="63" t="s">
        <v>4640</v>
      </c>
      <c r="Z3781" s="63">
        <v>9206</v>
      </c>
      <c r="AA3781" s="63" t="s">
        <v>4810</v>
      </c>
      <c r="AB3781" s="63">
        <v>2</v>
      </c>
      <c r="AC3781" s="63" t="s">
        <v>1364</v>
      </c>
      <c r="AD3781" s="63" t="s">
        <v>17421</v>
      </c>
    </row>
    <row r="3782" spans="21:30" x14ac:dyDescent="0.3">
      <c r="U3782" s="63">
        <v>5555</v>
      </c>
      <c r="V3782" s="63">
        <v>7</v>
      </c>
      <c r="W3782" s="63" t="s">
        <v>17610</v>
      </c>
      <c r="X3782" s="63">
        <v>9</v>
      </c>
      <c r="Y3782" s="63" t="s">
        <v>4640</v>
      </c>
      <c r="Z3782" s="63">
        <v>9206</v>
      </c>
      <c r="AA3782" s="63" t="s">
        <v>4810</v>
      </c>
      <c r="AB3782" s="63">
        <v>2</v>
      </c>
      <c r="AC3782" s="63" t="s">
        <v>1364</v>
      </c>
      <c r="AD3782" s="63" t="s">
        <v>17423</v>
      </c>
    </row>
    <row r="3783" spans="21:30" x14ac:dyDescent="0.3">
      <c r="U3783" s="63">
        <v>5556</v>
      </c>
      <c r="V3783" s="63">
        <v>5</v>
      </c>
      <c r="W3783" s="63" t="s">
        <v>17611</v>
      </c>
      <c r="X3783" s="63">
        <v>9</v>
      </c>
      <c r="Y3783" s="63" t="s">
        <v>4640</v>
      </c>
      <c r="Z3783" s="63">
        <v>9206</v>
      </c>
      <c r="AA3783" s="63" t="s">
        <v>4810</v>
      </c>
      <c r="AB3783" s="63">
        <v>2</v>
      </c>
      <c r="AC3783" s="63" t="s">
        <v>1364</v>
      </c>
      <c r="AD3783" s="63" t="s">
        <v>17423</v>
      </c>
    </row>
    <row r="3784" spans="21:30" x14ac:dyDescent="0.3">
      <c r="U3784" s="63">
        <v>5557</v>
      </c>
      <c r="V3784" s="63">
        <v>3</v>
      </c>
      <c r="W3784" s="63" t="s">
        <v>4820</v>
      </c>
      <c r="X3784" s="63">
        <v>9</v>
      </c>
      <c r="Y3784" s="63" t="s">
        <v>4640</v>
      </c>
      <c r="Z3784" s="63">
        <v>9206</v>
      </c>
      <c r="AA3784" s="63" t="s">
        <v>4810</v>
      </c>
      <c r="AB3784" s="63">
        <v>2</v>
      </c>
      <c r="AC3784" s="63" t="s">
        <v>1364</v>
      </c>
      <c r="AD3784" s="63" t="s">
        <v>17421</v>
      </c>
    </row>
    <row r="3785" spans="21:30" x14ac:dyDescent="0.3">
      <c r="U3785" s="63">
        <v>5558</v>
      </c>
      <c r="V3785" s="63">
        <v>1</v>
      </c>
      <c r="W3785" s="63" t="s">
        <v>4821</v>
      </c>
      <c r="X3785" s="63">
        <v>9</v>
      </c>
      <c r="Y3785" s="63" t="s">
        <v>4640</v>
      </c>
      <c r="Z3785" s="63">
        <v>9206</v>
      </c>
      <c r="AA3785" s="63" t="s">
        <v>4810</v>
      </c>
      <c r="AB3785" s="63">
        <v>2</v>
      </c>
      <c r="AC3785" s="63" t="s">
        <v>1364</v>
      </c>
      <c r="AD3785" s="63" t="s">
        <v>17421</v>
      </c>
    </row>
    <row r="3786" spans="21:30" x14ac:dyDescent="0.3">
      <c r="U3786" s="63">
        <v>5561</v>
      </c>
      <c r="V3786" s="63">
        <v>1</v>
      </c>
      <c r="W3786" s="63" t="s">
        <v>4822</v>
      </c>
      <c r="X3786" s="63">
        <v>9</v>
      </c>
      <c r="Y3786" s="63" t="s">
        <v>4640</v>
      </c>
      <c r="Z3786" s="63">
        <v>9206</v>
      </c>
      <c r="AA3786" s="63" t="s">
        <v>4810</v>
      </c>
      <c r="AB3786" s="63">
        <v>2</v>
      </c>
      <c r="AC3786" s="63" t="s">
        <v>1364</v>
      </c>
      <c r="AD3786" s="63" t="s">
        <v>17421</v>
      </c>
    </row>
    <row r="3787" spans="21:30" x14ac:dyDescent="0.3">
      <c r="U3787" s="63">
        <v>5563</v>
      </c>
      <c r="V3787" s="63">
        <v>8</v>
      </c>
      <c r="W3787" s="63" t="s">
        <v>4823</v>
      </c>
      <c r="X3787" s="63">
        <v>9</v>
      </c>
      <c r="Y3787" s="63" t="s">
        <v>4640</v>
      </c>
      <c r="Z3787" s="63">
        <v>9206</v>
      </c>
      <c r="AA3787" s="63" t="s">
        <v>4810</v>
      </c>
      <c r="AB3787" s="63">
        <v>2</v>
      </c>
      <c r="AC3787" s="63" t="s">
        <v>1364</v>
      </c>
      <c r="AD3787" s="63" t="s">
        <v>17421</v>
      </c>
    </row>
    <row r="3788" spans="21:30" x14ac:dyDescent="0.3">
      <c r="U3788" s="63">
        <v>5565</v>
      </c>
      <c r="V3788" s="63">
        <v>4</v>
      </c>
      <c r="W3788" s="63" t="s">
        <v>4824</v>
      </c>
      <c r="X3788" s="63">
        <v>9</v>
      </c>
      <c r="Y3788" s="63" t="s">
        <v>4640</v>
      </c>
      <c r="Z3788" s="63">
        <v>9101</v>
      </c>
      <c r="AA3788" s="63" t="s">
        <v>4825</v>
      </c>
      <c r="AB3788" s="63">
        <v>2</v>
      </c>
      <c r="AC3788" s="63" t="s">
        <v>1364</v>
      </c>
      <c r="AD3788" s="63" t="s">
        <v>17421</v>
      </c>
    </row>
    <row r="3789" spans="21:30" x14ac:dyDescent="0.3">
      <c r="U3789" s="63">
        <v>5566</v>
      </c>
      <c r="V3789" s="63">
        <v>2</v>
      </c>
      <c r="W3789" s="63" t="s">
        <v>4826</v>
      </c>
      <c r="X3789" s="63">
        <v>9</v>
      </c>
      <c r="Y3789" s="63" t="s">
        <v>4640</v>
      </c>
      <c r="Z3789" s="63">
        <v>9101</v>
      </c>
      <c r="AA3789" s="63" t="s">
        <v>4825</v>
      </c>
      <c r="AB3789" s="63">
        <v>5</v>
      </c>
      <c r="AC3789" s="63" t="s">
        <v>1336</v>
      </c>
      <c r="AD3789" s="63" t="s">
        <v>17421</v>
      </c>
    </row>
    <row r="3790" spans="21:30" x14ac:dyDescent="0.3">
      <c r="U3790" s="63">
        <v>5567</v>
      </c>
      <c r="V3790" s="63">
        <v>0</v>
      </c>
      <c r="W3790" s="63" t="s">
        <v>4827</v>
      </c>
      <c r="X3790" s="63">
        <v>9</v>
      </c>
      <c r="Y3790" s="63" t="s">
        <v>4640</v>
      </c>
      <c r="Z3790" s="63">
        <v>9101</v>
      </c>
      <c r="AA3790" s="63" t="s">
        <v>4825</v>
      </c>
      <c r="AB3790" s="63">
        <v>2</v>
      </c>
      <c r="AC3790" s="63" t="s">
        <v>1364</v>
      </c>
      <c r="AD3790" s="63" t="s">
        <v>17421</v>
      </c>
    </row>
    <row r="3791" spans="21:30" x14ac:dyDescent="0.3">
      <c r="U3791" s="63">
        <v>5568</v>
      </c>
      <c r="V3791" s="63">
        <v>9</v>
      </c>
      <c r="W3791" s="63" t="s">
        <v>4828</v>
      </c>
      <c r="X3791" s="63">
        <v>9</v>
      </c>
      <c r="Y3791" s="63" t="s">
        <v>4640</v>
      </c>
      <c r="Z3791" s="63">
        <v>9101</v>
      </c>
      <c r="AA3791" s="63" t="s">
        <v>4825</v>
      </c>
      <c r="AB3791" s="63">
        <v>2</v>
      </c>
      <c r="AC3791" s="63" t="s">
        <v>1364</v>
      </c>
      <c r="AD3791" s="63" t="s">
        <v>17421</v>
      </c>
    </row>
    <row r="3792" spans="21:30" x14ac:dyDescent="0.3">
      <c r="U3792" s="63">
        <v>5569</v>
      </c>
      <c r="V3792" s="63">
        <v>7</v>
      </c>
      <c r="W3792" s="63" t="s">
        <v>4829</v>
      </c>
      <c r="X3792" s="63">
        <v>9</v>
      </c>
      <c r="Y3792" s="63" t="s">
        <v>4640</v>
      </c>
      <c r="Z3792" s="63">
        <v>9101</v>
      </c>
      <c r="AA3792" s="63" t="s">
        <v>4825</v>
      </c>
      <c r="AB3792" s="63">
        <v>2</v>
      </c>
      <c r="AC3792" s="63" t="s">
        <v>1364</v>
      </c>
      <c r="AD3792" s="63" t="s">
        <v>17421</v>
      </c>
    </row>
    <row r="3793" spans="21:30" x14ac:dyDescent="0.3">
      <c r="U3793" s="63">
        <v>5570</v>
      </c>
      <c r="V3793" s="63">
        <v>0</v>
      </c>
      <c r="W3793" s="63" t="s">
        <v>4830</v>
      </c>
      <c r="X3793" s="63">
        <v>9</v>
      </c>
      <c r="Y3793" s="63" t="s">
        <v>4640</v>
      </c>
      <c r="Z3793" s="63">
        <v>9101</v>
      </c>
      <c r="AA3793" s="63" t="s">
        <v>4825</v>
      </c>
      <c r="AB3793" s="63">
        <v>2</v>
      </c>
      <c r="AC3793" s="63" t="s">
        <v>1364</v>
      </c>
      <c r="AD3793" s="63" t="s">
        <v>17421</v>
      </c>
    </row>
    <row r="3794" spans="21:30" x14ac:dyDescent="0.3">
      <c r="U3794" s="63">
        <v>5571</v>
      </c>
      <c r="V3794" s="63">
        <v>9</v>
      </c>
      <c r="W3794" s="63" t="s">
        <v>4831</v>
      </c>
      <c r="X3794" s="63">
        <v>9</v>
      </c>
      <c r="Y3794" s="63" t="s">
        <v>4640</v>
      </c>
      <c r="Z3794" s="63">
        <v>9101</v>
      </c>
      <c r="AA3794" s="63" t="s">
        <v>4825</v>
      </c>
      <c r="AB3794" s="63">
        <v>2</v>
      </c>
      <c r="AC3794" s="63" t="s">
        <v>1364</v>
      </c>
      <c r="AD3794" s="63" t="s">
        <v>17421</v>
      </c>
    </row>
    <row r="3795" spans="21:30" x14ac:dyDescent="0.3">
      <c r="U3795" s="63">
        <v>5574</v>
      </c>
      <c r="V3795" s="63">
        <v>3</v>
      </c>
      <c r="W3795" s="63" t="s">
        <v>4832</v>
      </c>
      <c r="X3795" s="63">
        <v>9</v>
      </c>
      <c r="Y3795" s="63" t="s">
        <v>4640</v>
      </c>
      <c r="Z3795" s="63">
        <v>9112</v>
      </c>
      <c r="AA3795" s="63" t="s">
        <v>4833</v>
      </c>
      <c r="AB3795" s="63">
        <v>3</v>
      </c>
      <c r="AC3795" s="63" t="s">
        <v>1288</v>
      </c>
      <c r="AD3795" s="63" t="s">
        <v>17421</v>
      </c>
    </row>
    <row r="3796" spans="21:30" x14ac:dyDescent="0.3">
      <c r="U3796" s="63">
        <v>5575</v>
      </c>
      <c r="V3796" s="63">
        <v>1</v>
      </c>
      <c r="W3796" s="63" t="s">
        <v>1485</v>
      </c>
      <c r="X3796" s="63">
        <v>9</v>
      </c>
      <c r="Y3796" s="63" t="s">
        <v>4640</v>
      </c>
      <c r="Z3796" s="63">
        <v>9101</v>
      </c>
      <c r="AA3796" s="63" t="s">
        <v>4825</v>
      </c>
      <c r="AB3796" s="63">
        <v>2</v>
      </c>
      <c r="AC3796" s="63" t="s">
        <v>1364</v>
      </c>
      <c r="AD3796" s="63" t="s">
        <v>17421</v>
      </c>
    </row>
    <row r="3797" spans="21:30" x14ac:dyDescent="0.3">
      <c r="U3797" s="63">
        <v>5578</v>
      </c>
      <c r="V3797" s="63">
        <v>6</v>
      </c>
      <c r="W3797" s="63" t="s">
        <v>4834</v>
      </c>
      <c r="X3797" s="63">
        <v>9</v>
      </c>
      <c r="Y3797" s="63" t="s">
        <v>4640</v>
      </c>
      <c r="Z3797" s="63">
        <v>9101</v>
      </c>
      <c r="AA3797" s="63" t="s">
        <v>4825</v>
      </c>
      <c r="AB3797" s="63">
        <v>2</v>
      </c>
      <c r="AC3797" s="63" t="s">
        <v>1364</v>
      </c>
      <c r="AD3797" s="63" t="s">
        <v>17421</v>
      </c>
    </row>
    <row r="3798" spans="21:30" x14ac:dyDescent="0.3">
      <c r="U3798" s="63">
        <v>5580</v>
      </c>
      <c r="V3798" s="63">
        <v>8</v>
      </c>
      <c r="W3798" s="63" t="s">
        <v>4835</v>
      </c>
      <c r="X3798" s="63">
        <v>9</v>
      </c>
      <c r="Y3798" s="63" t="s">
        <v>4640</v>
      </c>
      <c r="Z3798" s="63">
        <v>9101</v>
      </c>
      <c r="AA3798" s="63" t="s">
        <v>4825</v>
      </c>
      <c r="AB3798" s="63">
        <v>2</v>
      </c>
      <c r="AC3798" s="63" t="s">
        <v>1364</v>
      </c>
      <c r="AD3798" s="63" t="s">
        <v>17421</v>
      </c>
    </row>
    <row r="3799" spans="21:30" x14ac:dyDescent="0.3">
      <c r="U3799" s="63">
        <v>5582</v>
      </c>
      <c r="V3799" s="63">
        <v>4</v>
      </c>
      <c r="W3799" s="63" t="s">
        <v>4836</v>
      </c>
      <c r="X3799" s="63">
        <v>9</v>
      </c>
      <c r="Y3799" s="63" t="s">
        <v>4640</v>
      </c>
      <c r="Z3799" s="63">
        <v>9101</v>
      </c>
      <c r="AA3799" s="63" t="s">
        <v>4825</v>
      </c>
      <c r="AB3799" s="63">
        <v>2</v>
      </c>
      <c r="AC3799" s="63" t="s">
        <v>1364</v>
      </c>
      <c r="AD3799" s="63" t="s">
        <v>17421</v>
      </c>
    </row>
    <row r="3800" spans="21:30" x14ac:dyDescent="0.3">
      <c r="U3800" s="63">
        <v>5583</v>
      </c>
      <c r="V3800" s="63">
        <v>2</v>
      </c>
      <c r="W3800" s="63" t="s">
        <v>3188</v>
      </c>
      <c r="X3800" s="63">
        <v>9</v>
      </c>
      <c r="Y3800" s="63" t="s">
        <v>4640</v>
      </c>
      <c r="Z3800" s="63">
        <v>9101</v>
      </c>
      <c r="AA3800" s="63" t="s">
        <v>4825</v>
      </c>
      <c r="AB3800" s="63">
        <v>2</v>
      </c>
      <c r="AC3800" s="63" t="s">
        <v>1364</v>
      </c>
      <c r="AD3800" s="63" t="s">
        <v>17421</v>
      </c>
    </row>
    <row r="3801" spans="21:30" x14ac:dyDescent="0.3">
      <c r="U3801" s="63">
        <v>5584</v>
      </c>
      <c r="V3801" s="63">
        <v>0</v>
      </c>
      <c r="W3801" s="63" t="s">
        <v>3414</v>
      </c>
      <c r="X3801" s="63">
        <v>9</v>
      </c>
      <c r="Y3801" s="63" t="s">
        <v>4640</v>
      </c>
      <c r="Z3801" s="63">
        <v>9101</v>
      </c>
      <c r="AA3801" s="63" t="s">
        <v>4825</v>
      </c>
      <c r="AB3801" s="63">
        <v>2</v>
      </c>
      <c r="AC3801" s="63" t="s">
        <v>1364</v>
      </c>
      <c r="AD3801" s="63" t="s">
        <v>17423</v>
      </c>
    </row>
    <row r="3802" spans="21:30" x14ac:dyDescent="0.3">
      <c r="U3802" s="63">
        <v>5585</v>
      </c>
      <c r="V3802" s="63">
        <v>9</v>
      </c>
      <c r="W3802" s="63" t="s">
        <v>4837</v>
      </c>
      <c r="X3802" s="63">
        <v>9</v>
      </c>
      <c r="Y3802" s="63" t="s">
        <v>4640</v>
      </c>
      <c r="Z3802" s="63">
        <v>9101</v>
      </c>
      <c r="AA3802" s="63" t="s">
        <v>4825</v>
      </c>
      <c r="AB3802" s="63">
        <v>2</v>
      </c>
      <c r="AC3802" s="63" t="s">
        <v>1364</v>
      </c>
      <c r="AD3802" s="63" t="s">
        <v>17421</v>
      </c>
    </row>
    <row r="3803" spans="21:30" x14ac:dyDescent="0.3">
      <c r="U3803" s="63">
        <v>5588</v>
      </c>
      <c r="V3803" s="63">
        <v>3</v>
      </c>
      <c r="W3803" s="63" t="s">
        <v>4838</v>
      </c>
      <c r="X3803" s="63">
        <v>9</v>
      </c>
      <c r="Y3803" s="63" t="s">
        <v>4640</v>
      </c>
      <c r="Z3803" s="63">
        <v>9101</v>
      </c>
      <c r="AA3803" s="63" t="s">
        <v>4825</v>
      </c>
      <c r="AB3803" s="63">
        <v>2</v>
      </c>
      <c r="AC3803" s="63" t="s">
        <v>1364</v>
      </c>
      <c r="AD3803" s="63" t="s">
        <v>17421</v>
      </c>
    </row>
    <row r="3804" spans="21:30" x14ac:dyDescent="0.3">
      <c r="U3804" s="63">
        <v>5589</v>
      </c>
      <c r="V3804" s="63">
        <v>1</v>
      </c>
      <c r="W3804" s="63" t="s">
        <v>4839</v>
      </c>
      <c r="X3804" s="63">
        <v>9</v>
      </c>
      <c r="Y3804" s="63" t="s">
        <v>4640</v>
      </c>
      <c r="Z3804" s="63">
        <v>9101</v>
      </c>
      <c r="AA3804" s="63" t="s">
        <v>4825</v>
      </c>
      <c r="AB3804" s="63">
        <v>2</v>
      </c>
      <c r="AC3804" s="63" t="s">
        <v>1364</v>
      </c>
      <c r="AD3804" s="63" t="s">
        <v>17421</v>
      </c>
    </row>
    <row r="3805" spans="21:30" x14ac:dyDescent="0.3">
      <c r="U3805" s="63">
        <v>5590</v>
      </c>
      <c r="V3805" s="63">
        <v>5</v>
      </c>
      <c r="W3805" s="63" t="s">
        <v>4840</v>
      </c>
      <c r="X3805" s="63">
        <v>9</v>
      </c>
      <c r="Y3805" s="63" t="s">
        <v>4640</v>
      </c>
      <c r="Z3805" s="63">
        <v>9101</v>
      </c>
      <c r="AA3805" s="63" t="s">
        <v>4825</v>
      </c>
      <c r="AB3805" s="63">
        <v>2</v>
      </c>
      <c r="AC3805" s="63" t="s">
        <v>1364</v>
      </c>
      <c r="AD3805" s="63" t="s">
        <v>17421</v>
      </c>
    </row>
    <row r="3806" spans="21:30" x14ac:dyDescent="0.3">
      <c r="U3806" s="63">
        <v>5592</v>
      </c>
      <c r="V3806" s="63">
        <v>1</v>
      </c>
      <c r="W3806" s="63" t="s">
        <v>3483</v>
      </c>
      <c r="X3806" s="63">
        <v>9</v>
      </c>
      <c r="Y3806" s="63" t="s">
        <v>4640</v>
      </c>
      <c r="Z3806" s="63">
        <v>9101</v>
      </c>
      <c r="AA3806" s="63" t="s">
        <v>4825</v>
      </c>
      <c r="AB3806" s="63">
        <v>2</v>
      </c>
      <c r="AC3806" s="63" t="s">
        <v>1364</v>
      </c>
      <c r="AD3806" s="63" t="s">
        <v>17421</v>
      </c>
    </row>
    <row r="3807" spans="21:30" x14ac:dyDescent="0.3">
      <c r="U3807" s="63">
        <v>5596</v>
      </c>
      <c r="V3807" s="63">
        <v>4</v>
      </c>
      <c r="W3807" s="63" t="s">
        <v>4841</v>
      </c>
      <c r="X3807" s="63">
        <v>9</v>
      </c>
      <c r="Y3807" s="63" t="s">
        <v>4640</v>
      </c>
      <c r="Z3807" s="63">
        <v>9101</v>
      </c>
      <c r="AA3807" s="63" t="s">
        <v>4825</v>
      </c>
      <c r="AB3807" s="63">
        <v>2</v>
      </c>
      <c r="AC3807" s="63" t="s">
        <v>1364</v>
      </c>
      <c r="AD3807" s="63" t="s">
        <v>17421</v>
      </c>
    </row>
    <row r="3808" spans="21:30" x14ac:dyDescent="0.3">
      <c r="U3808" s="63">
        <v>5597</v>
      </c>
      <c r="V3808" s="63">
        <v>2</v>
      </c>
      <c r="W3808" s="63" t="s">
        <v>2197</v>
      </c>
      <c r="X3808" s="63">
        <v>9</v>
      </c>
      <c r="Y3808" s="63" t="s">
        <v>4640</v>
      </c>
      <c r="Z3808" s="63">
        <v>9101</v>
      </c>
      <c r="AA3808" s="63" t="s">
        <v>4825</v>
      </c>
      <c r="AB3808" s="63">
        <v>2</v>
      </c>
      <c r="AC3808" s="63" t="s">
        <v>1364</v>
      </c>
      <c r="AD3808" s="63" t="s">
        <v>17421</v>
      </c>
    </row>
    <row r="3809" spans="21:30" x14ac:dyDescent="0.3">
      <c r="U3809" s="63">
        <v>5598</v>
      </c>
      <c r="V3809" s="63">
        <v>0</v>
      </c>
      <c r="W3809" s="63" t="s">
        <v>4842</v>
      </c>
      <c r="X3809" s="63">
        <v>9</v>
      </c>
      <c r="Y3809" s="63" t="s">
        <v>4640</v>
      </c>
      <c r="Z3809" s="63">
        <v>9101</v>
      </c>
      <c r="AA3809" s="63" t="s">
        <v>4825</v>
      </c>
      <c r="AB3809" s="63">
        <v>2</v>
      </c>
      <c r="AC3809" s="63" t="s">
        <v>1364</v>
      </c>
      <c r="AD3809" s="63" t="s">
        <v>17421</v>
      </c>
    </row>
    <row r="3810" spans="21:30" x14ac:dyDescent="0.3">
      <c r="U3810" s="63">
        <v>5599</v>
      </c>
      <c r="V3810" s="63">
        <v>9</v>
      </c>
      <c r="W3810" s="63" t="s">
        <v>4843</v>
      </c>
      <c r="X3810" s="63">
        <v>9</v>
      </c>
      <c r="Y3810" s="63" t="s">
        <v>4640</v>
      </c>
      <c r="Z3810" s="63">
        <v>9112</v>
      </c>
      <c r="AA3810" s="63" t="s">
        <v>4833</v>
      </c>
      <c r="AB3810" s="63">
        <v>2</v>
      </c>
      <c r="AC3810" s="63" t="s">
        <v>1364</v>
      </c>
      <c r="AD3810" s="63" t="s">
        <v>17421</v>
      </c>
    </row>
    <row r="3811" spans="21:30" x14ac:dyDescent="0.3">
      <c r="U3811" s="63">
        <v>5600</v>
      </c>
      <c r="V3811" s="63">
        <v>6</v>
      </c>
      <c r="W3811" s="63" t="s">
        <v>4844</v>
      </c>
      <c r="X3811" s="63">
        <v>9</v>
      </c>
      <c r="Y3811" s="63" t="s">
        <v>4640</v>
      </c>
      <c r="Z3811" s="63">
        <v>9101</v>
      </c>
      <c r="AA3811" s="63" t="s">
        <v>4825</v>
      </c>
      <c r="AB3811" s="63">
        <v>2</v>
      </c>
      <c r="AC3811" s="63" t="s">
        <v>1364</v>
      </c>
      <c r="AD3811" s="63" t="s">
        <v>17421</v>
      </c>
    </row>
    <row r="3812" spans="21:30" x14ac:dyDescent="0.3">
      <c r="U3812" s="63">
        <v>5601</v>
      </c>
      <c r="V3812" s="63">
        <v>4</v>
      </c>
      <c r="W3812" s="63" t="s">
        <v>4845</v>
      </c>
      <c r="X3812" s="63">
        <v>9</v>
      </c>
      <c r="Y3812" s="63" t="s">
        <v>4640</v>
      </c>
      <c r="Z3812" s="63">
        <v>9101</v>
      </c>
      <c r="AA3812" s="63" t="s">
        <v>4825</v>
      </c>
      <c r="AB3812" s="63">
        <v>2</v>
      </c>
      <c r="AC3812" s="63" t="s">
        <v>1364</v>
      </c>
      <c r="AD3812" s="63" t="s">
        <v>17421</v>
      </c>
    </row>
    <row r="3813" spans="21:30" x14ac:dyDescent="0.3">
      <c r="U3813" s="63">
        <v>5603</v>
      </c>
      <c r="V3813" s="63">
        <v>0</v>
      </c>
      <c r="W3813" s="63" t="s">
        <v>4846</v>
      </c>
      <c r="X3813" s="63">
        <v>9</v>
      </c>
      <c r="Y3813" s="63" t="s">
        <v>4640</v>
      </c>
      <c r="Z3813" s="63">
        <v>9101</v>
      </c>
      <c r="AA3813" s="63" t="s">
        <v>4825</v>
      </c>
      <c r="AB3813" s="63">
        <v>2</v>
      </c>
      <c r="AC3813" s="63" t="s">
        <v>1364</v>
      </c>
      <c r="AD3813" s="63" t="s">
        <v>17421</v>
      </c>
    </row>
    <row r="3814" spans="21:30" x14ac:dyDescent="0.3">
      <c r="U3814" s="63">
        <v>5604</v>
      </c>
      <c r="V3814" s="63">
        <v>9</v>
      </c>
      <c r="W3814" s="63" t="s">
        <v>3626</v>
      </c>
      <c r="X3814" s="63">
        <v>9</v>
      </c>
      <c r="Y3814" s="63" t="s">
        <v>4640</v>
      </c>
      <c r="Z3814" s="63">
        <v>9101</v>
      </c>
      <c r="AA3814" s="63" t="s">
        <v>4825</v>
      </c>
      <c r="AB3814" s="63">
        <v>2</v>
      </c>
      <c r="AC3814" s="63" t="s">
        <v>1364</v>
      </c>
      <c r="AD3814" s="63" t="s">
        <v>17421</v>
      </c>
    </row>
    <row r="3815" spans="21:30" x14ac:dyDescent="0.3">
      <c r="U3815" s="63">
        <v>5606</v>
      </c>
      <c r="V3815" s="63">
        <v>5</v>
      </c>
      <c r="W3815" s="63" t="s">
        <v>4847</v>
      </c>
      <c r="X3815" s="63">
        <v>9</v>
      </c>
      <c r="Y3815" s="63" t="s">
        <v>4640</v>
      </c>
      <c r="Z3815" s="63">
        <v>9101</v>
      </c>
      <c r="AA3815" s="63" t="s">
        <v>4825</v>
      </c>
      <c r="AB3815" s="63">
        <v>2</v>
      </c>
      <c r="AC3815" s="63" t="s">
        <v>1364</v>
      </c>
      <c r="AD3815" s="63" t="s">
        <v>17421</v>
      </c>
    </row>
    <row r="3816" spans="21:30" x14ac:dyDescent="0.3">
      <c r="U3816" s="63">
        <v>5608</v>
      </c>
      <c r="V3816" s="63">
        <v>1</v>
      </c>
      <c r="W3816" s="63" t="s">
        <v>4047</v>
      </c>
      <c r="X3816" s="63">
        <v>9</v>
      </c>
      <c r="Y3816" s="63" t="s">
        <v>4640</v>
      </c>
      <c r="Z3816" s="63">
        <v>9101</v>
      </c>
      <c r="AA3816" s="63" t="s">
        <v>4825</v>
      </c>
      <c r="AB3816" s="63">
        <v>2</v>
      </c>
      <c r="AC3816" s="63" t="s">
        <v>1364</v>
      </c>
      <c r="AD3816" s="63" t="s">
        <v>17421</v>
      </c>
    </row>
    <row r="3817" spans="21:30" x14ac:dyDescent="0.3">
      <c r="U3817" s="63">
        <v>5611</v>
      </c>
      <c r="V3817" s="63">
        <v>1</v>
      </c>
      <c r="W3817" s="63" t="s">
        <v>4848</v>
      </c>
      <c r="X3817" s="63">
        <v>9</v>
      </c>
      <c r="Y3817" s="63" t="s">
        <v>4640</v>
      </c>
      <c r="Z3817" s="63">
        <v>9101</v>
      </c>
      <c r="AA3817" s="63" t="s">
        <v>4825</v>
      </c>
      <c r="AB3817" s="63">
        <v>2</v>
      </c>
      <c r="AC3817" s="63" t="s">
        <v>1364</v>
      </c>
      <c r="AD3817" s="63" t="s">
        <v>17421</v>
      </c>
    </row>
    <row r="3818" spans="21:30" x14ac:dyDescent="0.3">
      <c r="U3818" s="63">
        <v>5613</v>
      </c>
      <c r="V3818" s="63">
        <v>8</v>
      </c>
      <c r="W3818" s="63" t="s">
        <v>4849</v>
      </c>
      <c r="X3818" s="63">
        <v>9</v>
      </c>
      <c r="Y3818" s="63" t="s">
        <v>4640</v>
      </c>
      <c r="Z3818" s="63">
        <v>9119</v>
      </c>
      <c r="AA3818" s="63" t="s">
        <v>4850</v>
      </c>
      <c r="AB3818" s="63">
        <v>2</v>
      </c>
      <c r="AC3818" s="63" t="s">
        <v>1364</v>
      </c>
      <c r="AD3818" s="63" t="s">
        <v>17421</v>
      </c>
    </row>
    <row r="3819" spans="21:30" x14ac:dyDescent="0.3">
      <c r="U3819" s="63">
        <v>5614</v>
      </c>
      <c r="V3819" s="63">
        <v>6</v>
      </c>
      <c r="W3819" s="63" t="s">
        <v>4851</v>
      </c>
      <c r="X3819" s="63">
        <v>9</v>
      </c>
      <c r="Y3819" s="63" t="s">
        <v>4640</v>
      </c>
      <c r="Z3819" s="63">
        <v>9101</v>
      </c>
      <c r="AA3819" s="63" t="s">
        <v>4825</v>
      </c>
      <c r="AB3819" s="63">
        <v>2</v>
      </c>
      <c r="AC3819" s="63" t="s">
        <v>1364</v>
      </c>
      <c r="AD3819" s="63" t="s">
        <v>17421</v>
      </c>
    </row>
    <row r="3820" spans="21:30" x14ac:dyDescent="0.3">
      <c r="U3820" s="63">
        <v>5617</v>
      </c>
      <c r="V3820" s="63">
        <v>0</v>
      </c>
      <c r="W3820" s="63" t="s">
        <v>4852</v>
      </c>
      <c r="X3820" s="63">
        <v>9</v>
      </c>
      <c r="Y3820" s="63" t="s">
        <v>4640</v>
      </c>
      <c r="Z3820" s="63">
        <v>9101</v>
      </c>
      <c r="AA3820" s="63" t="s">
        <v>4825</v>
      </c>
      <c r="AB3820" s="63">
        <v>2</v>
      </c>
      <c r="AC3820" s="63" t="s">
        <v>1364</v>
      </c>
      <c r="AD3820" s="63" t="s">
        <v>17421</v>
      </c>
    </row>
    <row r="3821" spans="21:30" x14ac:dyDescent="0.3">
      <c r="U3821" s="63">
        <v>5619</v>
      </c>
      <c r="V3821" s="63">
        <v>7</v>
      </c>
      <c r="W3821" s="63" t="s">
        <v>4853</v>
      </c>
      <c r="X3821" s="63">
        <v>9</v>
      </c>
      <c r="Y3821" s="63" t="s">
        <v>4640</v>
      </c>
      <c r="Z3821" s="63">
        <v>9101</v>
      </c>
      <c r="AA3821" s="63" t="s">
        <v>4825</v>
      </c>
      <c r="AB3821" s="63">
        <v>2</v>
      </c>
      <c r="AC3821" s="63" t="s">
        <v>1364</v>
      </c>
      <c r="AD3821" s="63" t="s">
        <v>17421</v>
      </c>
    </row>
    <row r="3822" spans="21:30" x14ac:dyDescent="0.3">
      <c r="U3822" s="63">
        <v>5620</v>
      </c>
      <c r="V3822" s="63">
        <v>0</v>
      </c>
      <c r="W3822" s="63" t="s">
        <v>4854</v>
      </c>
      <c r="X3822" s="63">
        <v>9</v>
      </c>
      <c r="Y3822" s="63" t="s">
        <v>4640</v>
      </c>
      <c r="Z3822" s="63">
        <v>9101</v>
      </c>
      <c r="AA3822" s="63" t="s">
        <v>4825</v>
      </c>
      <c r="AB3822" s="63">
        <v>2</v>
      </c>
      <c r="AC3822" s="63" t="s">
        <v>1364</v>
      </c>
      <c r="AD3822" s="63" t="s">
        <v>17421</v>
      </c>
    </row>
    <row r="3823" spans="21:30" x14ac:dyDescent="0.3">
      <c r="U3823" s="63">
        <v>5622</v>
      </c>
      <c r="V3823" s="63">
        <v>7</v>
      </c>
      <c r="W3823" s="63" t="s">
        <v>4855</v>
      </c>
      <c r="X3823" s="63">
        <v>9</v>
      </c>
      <c r="Y3823" s="63" t="s">
        <v>4640</v>
      </c>
      <c r="Z3823" s="63">
        <v>9205</v>
      </c>
      <c r="AA3823" s="63" t="s">
        <v>4684</v>
      </c>
      <c r="AB3823" s="63">
        <v>2</v>
      </c>
      <c r="AC3823" s="63" t="s">
        <v>1364</v>
      </c>
      <c r="AD3823" s="63" t="s">
        <v>17421</v>
      </c>
    </row>
    <row r="3824" spans="21:30" x14ac:dyDescent="0.3">
      <c r="U3824" s="63">
        <v>5623</v>
      </c>
      <c r="V3824" s="63">
        <v>5</v>
      </c>
      <c r="W3824" s="63" t="s">
        <v>4856</v>
      </c>
      <c r="X3824" s="63">
        <v>9</v>
      </c>
      <c r="Y3824" s="63" t="s">
        <v>4640</v>
      </c>
      <c r="Z3824" s="63">
        <v>9112</v>
      </c>
      <c r="AA3824" s="63" t="s">
        <v>4833</v>
      </c>
      <c r="AB3824" s="63">
        <v>2</v>
      </c>
      <c r="AC3824" s="63" t="s">
        <v>1364</v>
      </c>
      <c r="AD3824" s="63" t="s">
        <v>17421</v>
      </c>
    </row>
    <row r="3825" spans="21:30" x14ac:dyDescent="0.3">
      <c r="U3825" s="63">
        <v>5624</v>
      </c>
      <c r="V3825" s="63">
        <v>3</v>
      </c>
      <c r="W3825" s="63" t="s">
        <v>4857</v>
      </c>
      <c r="X3825" s="63">
        <v>9</v>
      </c>
      <c r="Y3825" s="63" t="s">
        <v>4640</v>
      </c>
      <c r="Z3825" s="63">
        <v>9112</v>
      </c>
      <c r="AA3825" s="63" t="s">
        <v>4833</v>
      </c>
      <c r="AB3825" s="63">
        <v>2</v>
      </c>
      <c r="AC3825" s="63" t="s">
        <v>1364</v>
      </c>
      <c r="AD3825" s="63" t="s">
        <v>17421</v>
      </c>
    </row>
    <row r="3826" spans="21:30" x14ac:dyDescent="0.3">
      <c r="U3826" s="63">
        <v>5625</v>
      </c>
      <c r="V3826" s="63">
        <v>1</v>
      </c>
      <c r="W3826" s="63" t="s">
        <v>4858</v>
      </c>
      <c r="X3826" s="63">
        <v>9</v>
      </c>
      <c r="Y3826" s="63" t="s">
        <v>4640</v>
      </c>
      <c r="Z3826" s="63">
        <v>9112</v>
      </c>
      <c r="AA3826" s="63" t="s">
        <v>4833</v>
      </c>
      <c r="AB3826" s="63">
        <v>2</v>
      </c>
      <c r="AC3826" s="63" t="s">
        <v>1364</v>
      </c>
      <c r="AD3826" s="63" t="s">
        <v>17421</v>
      </c>
    </row>
    <row r="3827" spans="21:30" x14ac:dyDescent="0.3">
      <c r="U3827" s="63">
        <v>5627</v>
      </c>
      <c r="V3827" s="63">
        <v>8</v>
      </c>
      <c r="W3827" s="63" t="s">
        <v>4859</v>
      </c>
      <c r="X3827" s="63">
        <v>9</v>
      </c>
      <c r="Y3827" s="63" t="s">
        <v>4640</v>
      </c>
      <c r="Z3827" s="63">
        <v>9112</v>
      </c>
      <c r="AA3827" s="63" t="s">
        <v>4833</v>
      </c>
      <c r="AB3827" s="63">
        <v>2</v>
      </c>
      <c r="AC3827" s="63" t="s">
        <v>1364</v>
      </c>
      <c r="AD3827" s="63" t="s">
        <v>17421</v>
      </c>
    </row>
    <row r="3828" spans="21:30" x14ac:dyDescent="0.3">
      <c r="U3828" s="63">
        <v>5629</v>
      </c>
      <c r="V3828" s="63">
        <v>4</v>
      </c>
      <c r="W3828" s="63" t="s">
        <v>4860</v>
      </c>
      <c r="X3828" s="63">
        <v>9</v>
      </c>
      <c r="Y3828" s="63" t="s">
        <v>4640</v>
      </c>
      <c r="Z3828" s="63">
        <v>9101</v>
      </c>
      <c r="AA3828" s="63" t="s">
        <v>4825</v>
      </c>
      <c r="AB3828" s="63">
        <v>2</v>
      </c>
      <c r="AC3828" s="63" t="s">
        <v>1364</v>
      </c>
      <c r="AD3828" s="63" t="s">
        <v>17421</v>
      </c>
    </row>
    <row r="3829" spans="21:30" x14ac:dyDescent="0.3">
      <c r="U3829" s="63">
        <v>5630</v>
      </c>
      <c r="V3829" s="63">
        <v>8</v>
      </c>
      <c r="W3829" s="63" t="s">
        <v>4861</v>
      </c>
      <c r="X3829" s="63">
        <v>9</v>
      </c>
      <c r="Y3829" s="63" t="s">
        <v>4640</v>
      </c>
      <c r="Z3829" s="63">
        <v>9101</v>
      </c>
      <c r="AA3829" s="63" t="s">
        <v>4825</v>
      </c>
      <c r="AB3829" s="63">
        <v>2</v>
      </c>
      <c r="AC3829" s="63" t="s">
        <v>1364</v>
      </c>
      <c r="AD3829" s="63" t="s">
        <v>17421</v>
      </c>
    </row>
    <row r="3830" spans="21:30" x14ac:dyDescent="0.3">
      <c r="U3830" s="63">
        <v>5631</v>
      </c>
      <c r="V3830" s="63">
        <v>6</v>
      </c>
      <c r="W3830" s="63" t="s">
        <v>4862</v>
      </c>
      <c r="X3830" s="63">
        <v>9</v>
      </c>
      <c r="Y3830" s="63" t="s">
        <v>4640</v>
      </c>
      <c r="Z3830" s="63">
        <v>9112</v>
      </c>
      <c r="AA3830" s="63" t="s">
        <v>4833</v>
      </c>
      <c r="AB3830" s="63">
        <v>2</v>
      </c>
      <c r="AC3830" s="63" t="s">
        <v>1364</v>
      </c>
      <c r="AD3830" s="63" t="s">
        <v>17421</v>
      </c>
    </row>
    <row r="3831" spans="21:30" x14ac:dyDescent="0.3">
      <c r="U3831" s="63">
        <v>5632</v>
      </c>
      <c r="V3831" s="63">
        <v>4</v>
      </c>
      <c r="W3831" s="63" t="s">
        <v>4863</v>
      </c>
      <c r="X3831" s="63">
        <v>9</v>
      </c>
      <c r="Y3831" s="63" t="s">
        <v>4640</v>
      </c>
      <c r="Z3831" s="63">
        <v>9101</v>
      </c>
      <c r="AA3831" s="63" t="s">
        <v>4825</v>
      </c>
      <c r="AB3831" s="63">
        <v>2</v>
      </c>
      <c r="AC3831" s="63" t="s">
        <v>1364</v>
      </c>
      <c r="AD3831" s="63" t="s">
        <v>17421</v>
      </c>
    </row>
    <row r="3832" spans="21:30" x14ac:dyDescent="0.3">
      <c r="U3832" s="63">
        <v>5633</v>
      </c>
      <c r="V3832" s="63">
        <v>2</v>
      </c>
      <c r="W3832" s="63" t="s">
        <v>4864</v>
      </c>
      <c r="X3832" s="63">
        <v>9</v>
      </c>
      <c r="Y3832" s="63" t="s">
        <v>4640</v>
      </c>
      <c r="Z3832" s="63">
        <v>9101</v>
      </c>
      <c r="AA3832" s="63" t="s">
        <v>4825</v>
      </c>
      <c r="AB3832" s="63">
        <v>2</v>
      </c>
      <c r="AC3832" s="63" t="s">
        <v>1364</v>
      </c>
      <c r="AD3832" s="63" t="s">
        <v>17421</v>
      </c>
    </row>
    <row r="3833" spans="21:30" x14ac:dyDescent="0.3">
      <c r="U3833" s="63">
        <v>5634</v>
      </c>
      <c r="V3833" s="63">
        <v>0</v>
      </c>
      <c r="W3833" s="63" t="s">
        <v>4865</v>
      </c>
      <c r="X3833" s="63">
        <v>9</v>
      </c>
      <c r="Y3833" s="63" t="s">
        <v>4640</v>
      </c>
      <c r="Z3833" s="63">
        <v>9112</v>
      </c>
      <c r="AA3833" s="63" t="s">
        <v>4833</v>
      </c>
      <c r="AB3833" s="63">
        <v>2</v>
      </c>
      <c r="AC3833" s="63" t="s">
        <v>1364</v>
      </c>
      <c r="AD3833" s="63" t="s">
        <v>17421</v>
      </c>
    </row>
    <row r="3834" spans="21:30" x14ac:dyDescent="0.3">
      <c r="U3834" s="63">
        <v>5635</v>
      </c>
      <c r="V3834" s="63">
        <v>9</v>
      </c>
      <c r="W3834" s="63" t="s">
        <v>4866</v>
      </c>
      <c r="X3834" s="63">
        <v>9</v>
      </c>
      <c r="Y3834" s="63" t="s">
        <v>4640</v>
      </c>
      <c r="Z3834" s="63">
        <v>9112</v>
      </c>
      <c r="AA3834" s="63" t="s">
        <v>4833</v>
      </c>
      <c r="AB3834" s="63">
        <v>2</v>
      </c>
      <c r="AC3834" s="63" t="s">
        <v>1364</v>
      </c>
      <c r="AD3834" s="63" t="s">
        <v>17421</v>
      </c>
    </row>
    <row r="3835" spans="21:30" x14ac:dyDescent="0.3">
      <c r="U3835" s="63">
        <v>5636</v>
      </c>
      <c r="V3835" s="63">
        <v>7</v>
      </c>
      <c r="W3835" s="63" t="s">
        <v>4867</v>
      </c>
      <c r="X3835" s="63">
        <v>9</v>
      </c>
      <c r="Y3835" s="63" t="s">
        <v>4640</v>
      </c>
      <c r="Z3835" s="63">
        <v>9101</v>
      </c>
      <c r="AA3835" s="63" t="s">
        <v>4825</v>
      </c>
      <c r="AB3835" s="63">
        <v>2</v>
      </c>
      <c r="AC3835" s="63" t="s">
        <v>1364</v>
      </c>
      <c r="AD3835" s="63" t="s">
        <v>17421</v>
      </c>
    </row>
    <row r="3836" spans="21:30" x14ac:dyDescent="0.3">
      <c r="U3836" s="63">
        <v>5637</v>
      </c>
      <c r="V3836" s="63">
        <v>5</v>
      </c>
      <c r="W3836" s="63" t="s">
        <v>4868</v>
      </c>
      <c r="X3836" s="63">
        <v>9</v>
      </c>
      <c r="Y3836" s="63" t="s">
        <v>4640</v>
      </c>
      <c r="Z3836" s="63">
        <v>9101</v>
      </c>
      <c r="AA3836" s="63" t="s">
        <v>4825</v>
      </c>
      <c r="AB3836" s="63">
        <v>2</v>
      </c>
      <c r="AC3836" s="63" t="s">
        <v>1364</v>
      </c>
      <c r="AD3836" s="63" t="s">
        <v>17421</v>
      </c>
    </row>
    <row r="3837" spans="21:30" x14ac:dyDescent="0.3">
      <c r="U3837" s="63">
        <v>5638</v>
      </c>
      <c r="V3837" s="63">
        <v>3</v>
      </c>
      <c r="W3837" s="63" t="s">
        <v>4869</v>
      </c>
      <c r="X3837" s="63">
        <v>9</v>
      </c>
      <c r="Y3837" s="63" t="s">
        <v>4640</v>
      </c>
      <c r="Z3837" s="63">
        <v>9112</v>
      </c>
      <c r="AA3837" s="63" t="s">
        <v>4833</v>
      </c>
      <c r="AB3837" s="63">
        <v>2</v>
      </c>
      <c r="AC3837" s="63" t="s">
        <v>1364</v>
      </c>
      <c r="AD3837" s="63" t="s">
        <v>17421</v>
      </c>
    </row>
    <row r="3838" spans="21:30" x14ac:dyDescent="0.3">
      <c r="U3838" s="63">
        <v>5639</v>
      </c>
      <c r="V3838" s="63">
        <v>1</v>
      </c>
      <c r="W3838" s="63" t="s">
        <v>4870</v>
      </c>
      <c r="X3838" s="63">
        <v>9</v>
      </c>
      <c r="Y3838" s="63" t="s">
        <v>4640</v>
      </c>
      <c r="Z3838" s="63">
        <v>9101</v>
      </c>
      <c r="AA3838" s="63" t="s">
        <v>4825</v>
      </c>
      <c r="AB3838" s="63">
        <v>2</v>
      </c>
      <c r="AC3838" s="63" t="s">
        <v>1364</v>
      </c>
      <c r="AD3838" s="63" t="s">
        <v>17421</v>
      </c>
    </row>
    <row r="3839" spans="21:30" x14ac:dyDescent="0.3">
      <c r="U3839" s="63">
        <v>5640</v>
      </c>
      <c r="V3839" s="63">
        <v>5</v>
      </c>
      <c r="W3839" s="63" t="s">
        <v>4871</v>
      </c>
      <c r="X3839" s="63">
        <v>9</v>
      </c>
      <c r="Y3839" s="63" t="s">
        <v>4640</v>
      </c>
      <c r="Z3839" s="63">
        <v>9101</v>
      </c>
      <c r="AA3839" s="63" t="s">
        <v>4825</v>
      </c>
      <c r="AB3839" s="63">
        <v>2</v>
      </c>
      <c r="AC3839" s="63" t="s">
        <v>1364</v>
      </c>
      <c r="AD3839" s="63" t="s">
        <v>17421</v>
      </c>
    </row>
    <row r="3840" spans="21:30" x14ac:dyDescent="0.3">
      <c r="U3840" s="63">
        <v>5641</v>
      </c>
      <c r="V3840" s="63">
        <v>3</v>
      </c>
      <c r="W3840" s="63" t="s">
        <v>17612</v>
      </c>
      <c r="X3840" s="63">
        <v>9</v>
      </c>
      <c r="Y3840" s="63" t="s">
        <v>4640</v>
      </c>
      <c r="Z3840" s="63">
        <v>9112</v>
      </c>
      <c r="AA3840" s="63" t="s">
        <v>4833</v>
      </c>
      <c r="AB3840" s="63">
        <v>2</v>
      </c>
      <c r="AC3840" s="63" t="s">
        <v>1364</v>
      </c>
      <c r="AD3840" s="63" t="s">
        <v>17423</v>
      </c>
    </row>
    <row r="3841" spans="21:30" x14ac:dyDescent="0.3">
      <c r="U3841" s="63">
        <v>5644</v>
      </c>
      <c r="V3841" s="63">
        <v>8</v>
      </c>
      <c r="W3841" s="63" t="s">
        <v>4872</v>
      </c>
      <c r="X3841" s="63">
        <v>9</v>
      </c>
      <c r="Y3841" s="63" t="s">
        <v>4640</v>
      </c>
      <c r="Z3841" s="63">
        <v>9101</v>
      </c>
      <c r="AA3841" s="63" t="s">
        <v>4825</v>
      </c>
      <c r="AB3841" s="63">
        <v>2</v>
      </c>
      <c r="AC3841" s="63" t="s">
        <v>1364</v>
      </c>
      <c r="AD3841" s="63" t="s">
        <v>17421</v>
      </c>
    </row>
    <row r="3842" spans="21:30" x14ac:dyDescent="0.3">
      <c r="U3842" s="63">
        <v>5645</v>
      </c>
      <c r="V3842" s="63">
        <v>6</v>
      </c>
      <c r="W3842" s="63" t="s">
        <v>4873</v>
      </c>
      <c r="X3842" s="63">
        <v>9</v>
      </c>
      <c r="Y3842" s="63" t="s">
        <v>4640</v>
      </c>
      <c r="Z3842" s="63">
        <v>9101</v>
      </c>
      <c r="AA3842" s="63" t="s">
        <v>4825</v>
      </c>
      <c r="AB3842" s="63">
        <v>2</v>
      </c>
      <c r="AC3842" s="63" t="s">
        <v>1364</v>
      </c>
      <c r="AD3842" s="63" t="s">
        <v>17421</v>
      </c>
    </row>
    <row r="3843" spans="21:30" x14ac:dyDescent="0.3">
      <c r="U3843" s="63">
        <v>5646</v>
      </c>
      <c r="V3843" s="63">
        <v>4</v>
      </c>
      <c r="W3843" s="63" t="s">
        <v>4874</v>
      </c>
      <c r="X3843" s="63">
        <v>9</v>
      </c>
      <c r="Y3843" s="63" t="s">
        <v>4640</v>
      </c>
      <c r="Z3843" s="63">
        <v>9112</v>
      </c>
      <c r="AA3843" s="63" t="s">
        <v>4833</v>
      </c>
      <c r="AB3843" s="63">
        <v>2</v>
      </c>
      <c r="AC3843" s="63" t="s">
        <v>1364</v>
      </c>
      <c r="AD3843" s="63" t="s">
        <v>17421</v>
      </c>
    </row>
    <row r="3844" spans="21:30" x14ac:dyDescent="0.3">
      <c r="U3844" s="63">
        <v>5647</v>
      </c>
      <c r="V3844" s="63">
        <v>2</v>
      </c>
      <c r="W3844" s="63" t="s">
        <v>4875</v>
      </c>
      <c r="X3844" s="63">
        <v>9</v>
      </c>
      <c r="Y3844" s="63" t="s">
        <v>4640</v>
      </c>
      <c r="Z3844" s="63">
        <v>9101</v>
      </c>
      <c r="AA3844" s="63" t="s">
        <v>4825</v>
      </c>
      <c r="AB3844" s="63">
        <v>2</v>
      </c>
      <c r="AC3844" s="63" t="s">
        <v>1364</v>
      </c>
      <c r="AD3844" s="63" t="s">
        <v>17421</v>
      </c>
    </row>
    <row r="3845" spans="21:30" x14ac:dyDescent="0.3">
      <c r="U3845" s="63">
        <v>5648</v>
      </c>
      <c r="V3845" s="63">
        <v>0</v>
      </c>
      <c r="W3845" s="63" t="s">
        <v>4876</v>
      </c>
      <c r="X3845" s="63">
        <v>9</v>
      </c>
      <c r="Y3845" s="63" t="s">
        <v>4640</v>
      </c>
      <c r="Z3845" s="63">
        <v>9112</v>
      </c>
      <c r="AA3845" s="63" t="s">
        <v>4833</v>
      </c>
      <c r="AB3845" s="63">
        <v>2</v>
      </c>
      <c r="AC3845" s="63" t="s">
        <v>1364</v>
      </c>
      <c r="AD3845" s="63" t="s">
        <v>17421</v>
      </c>
    </row>
    <row r="3846" spans="21:30" x14ac:dyDescent="0.3">
      <c r="U3846" s="63">
        <v>5649</v>
      </c>
      <c r="V3846" s="63">
        <v>9</v>
      </c>
      <c r="W3846" s="63" t="s">
        <v>4877</v>
      </c>
      <c r="X3846" s="63">
        <v>9</v>
      </c>
      <c r="Y3846" s="63" t="s">
        <v>4640</v>
      </c>
      <c r="Z3846" s="63">
        <v>9112</v>
      </c>
      <c r="AA3846" s="63" t="s">
        <v>4833</v>
      </c>
      <c r="AB3846" s="63">
        <v>2</v>
      </c>
      <c r="AC3846" s="63" t="s">
        <v>1364</v>
      </c>
      <c r="AD3846" s="63" t="s">
        <v>17421</v>
      </c>
    </row>
    <row r="3847" spans="21:30" x14ac:dyDescent="0.3">
      <c r="U3847" s="63">
        <v>5651</v>
      </c>
      <c r="V3847" s="63">
        <v>0</v>
      </c>
      <c r="W3847" s="63" t="s">
        <v>4878</v>
      </c>
      <c r="X3847" s="63">
        <v>9</v>
      </c>
      <c r="Y3847" s="63" t="s">
        <v>4640</v>
      </c>
      <c r="Z3847" s="63">
        <v>9108</v>
      </c>
      <c r="AA3847" s="63" t="s">
        <v>4879</v>
      </c>
      <c r="AB3847" s="63">
        <v>3</v>
      </c>
      <c r="AC3847" s="63" t="s">
        <v>1288</v>
      </c>
      <c r="AD3847" s="63" t="s">
        <v>17421</v>
      </c>
    </row>
    <row r="3848" spans="21:30" x14ac:dyDescent="0.3">
      <c r="U3848" s="63">
        <v>5652</v>
      </c>
      <c r="V3848" s="63">
        <v>9</v>
      </c>
      <c r="W3848" s="63" t="s">
        <v>4880</v>
      </c>
      <c r="X3848" s="63">
        <v>9</v>
      </c>
      <c r="Y3848" s="63" t="s">
        <v>4640</v>
      </c>
      <c r="Z3848" s="63">
        <v>9101</v>
      </c>
      <c r="AA3848" s="63" t="s">
        <v>4825</v>
      </c>
      <c r="AB3848" s="63">
        <v>3</v>
      </c>
      <c r="AC3848" s="63" t="s">
        <v>1288</v>
      </c>
      <c r="AD3848" s="63" t="s">
        <v>17421</v>
      </c>
    </row>
    <row r="3849" spans="21:30" x14ac:dyDescent="0.3">
      <c r="U3849" s="63">
        <v>5653</v>
      </c>
      <c r="V3849" s="63">
        <v>7</v>
      </c>
      <c r="W3849" s="63" t="s">
        <v>4881</v>
      </c>
      <c r="X3849" s="63">
        <v>9</v>
      </c>
      <c r="Y3849" s="63" t="s">
        <v>4640</v>
      </c>
      <c r="Z3849" s="63">
        <v>9101</v>
      </c>
      <c r="AA3849" s="63" t="s">
        <v>4825</v>
      </c>
      <c r="AB3849" s="63">
        <v>3</v>
      </c>
      <c r="AC3849" s="63" t="s">
        <v>1288</v>
      </c>
      <c r="AD3849" s="63" t="s">
        <v>17421</v>
      </c>
    </row>
    <row r="3850" spans="21:30" x14ac:dyDescent="0.3">
      <c r="U3850" s="63">
        <v>5654</v>
      </c>
      <c r="V3850" s="63">
        <v>5</v>
      </c>
      <c r="W3850" s="63" t="s">
        <v>4882</v>
      </c>
      <c r="X3850" s="63">
        <v>9</v>
      </c>
      <c r="Y3850" s="63" t="s">
        <v>4640</v>
      </c>
      <c r="Z3850" s="63">
        <v>9101</v>
      </c>
      <c r="AA3850" s="63" t="s">
        <v>4825</v>
      </c>
      <c r="AB3850" s="63">
        <v>3</v>
      </c>
      <c r="AC3850" s="63" t="s">
        <v>1288</v>
      </c>
      <c r="AD3850" s="63" t="s">
        <v>17421</v>
      </c>
    </row>
    <row r="3851" spans="21:30" x14ac:dyDescent="0.3">
      <c r="U3851" s="63">
        <v>5655</v>
      </c>
      <c r="V3851" s="63">
        <v>3</v>
      </c>
      <c r="W3851" s="63" t="s">
        <v>4883</v>
      </c>
      <c r="X3851" s="63">
        <v>9</v>
      </c>
      <c r="Y3851" s="63" t="s">
        <v>4640</v>
      </c>
      <c r="Z3851" s="63">
        <v>9101</v>
      </c>
      <c r="AA3851" s="63" t="s">
        <v>4825</v>
      </c>
      <c r="AB3851" s="63">
        <v>3</v>
      </c>
      <c r="AC3851" s="63" t="s">
        <v>1288</v>
      </c>
      <c r="AD3851" s="63" t="s">
        <v>17421</v>
      </c>
    </row>
    <row r="3852" spans="21:30" x14ac:dyDescent="0.3">
      <c r="U3852" s="63">
        <v>5656</v>
      </c>
      <c r="V3852" s="63">
        <v>1</v>
      </c>
      <c r="W3852" s="63" t="s">
        <v>4884</v>
      </c>
      <c r="X3852" s="63">
        <v>9</v>
      </c>
      <c r="Y3852" s="63" t="s">
        <v>4640</v>
      </c>
      <c r="Z3852" s="63">
        <v>9101</v>
      </c>
      <c r="AA3852" s="63" t="s">
        <v>4825</v>
      </c>
      <c r="AB3852" s="63">
        <v>3</v>
      </c>
      <c r="AC3852" s="63" t="s">
        <v>1288</v>
      </c>
      <c r="AD3852" s="63" t="s">
        <v>17421</v>
      </c>
    </row>
    <row r="3853" spans="21:30" x14ac:dyDescent="0.3">
      <c r="U3853" s="63">
        <v>5658</v>
      </c>
      <c r="V3853" s="63">
        <v>8</v>
      </c>
      <c r="W3853" s="63" t="s">
        <v>4885</v>
      </c>
      <c r="X3853" s="63">
        <v>9</v>
      </c>
      <c r="Y3853" s="63" t="s">
        <v>4640</v>
      </c>
      <c r="Z3853" s="63">
        <v>9101</v>
      </c>
      <c r="AA3853" s="63" t="s">
        <v>4825</v>
      </c>
      <c r="AB3853" s="63">
        <v>3</v>
      </c>
      <c r="AC3853" s="63" t="s">
        <v>1288</v>
      </c>
      <c r="AD3853" s="63" t="s">
        <v>17421</v>
      </c>
    </row>
    <row r="3854" spans="21:30" x14ac:dyDescent="0.3">
      <c r="U3854" s="63">
        <v>5659</v>
      </c>
      <c r="V3854" s="63">
        <v>6</v>
      </c>
      <c r="W3854" s="63" t="s">
        <v>4886</v>
      </c>
      <c r="X3854" s="63">
        <v>9</v>
      </c>
      <c r="Y3854" s="63" t="s">
        <v>4640</v>
      </c>
      <c r="Z3854" s="63">
        <v>9101</v>
      </c>
      <c r="AA3854" s="63" t="s">
        <v>4825</v>
      </c>
      <c r="AB3854" s="63">
        <v>3</v>
      </c>
      <c r="AC3854" s="63" t="s">
        <v>1288</v>
      </c>
      <c r="AD3854" s="63" t="s">
        <v>17421</v>
      </c>
    </row>
    <row r="3855" spans="21:30" x14ac:dyDescent="0.3">
      <c r="U3855" s="63">
        <v>5661</v>
      </c>
      <c r="V3855" s="63">
        <v>8</v>
      </c>
      <c r="W3855" s="63" t="s">
        <v>4887</v>
      </c>
      <c r="X3855" s="63">
        <v>9</v>
      </c>
      <c r="Y3855" s="63" t="s">
        <v>4640</v>
      </c>
      <c r="Z3855" s="63">
        <v>9101</v>
      </c>
      <c r="AA3855" s="63" t="s">
        <v>4825</v>
      </c>
      <c r="AB3855" s="63">
        <v>3</v>
      </c>
      <c r="AC3855" s="63" t="s">
        <v>1288</v>
      </c>
      <c r="AD3855" s="63" t="s">
        <v>17421</v>
      </c>
    </row>
    <row r="3856" spans="21:30" x14ac:dyDescent="0.3">
      <c r="U3856" s="63">
        <v>5662</v>
      </c>
      <c r="V3856" s="63">
        <v>6</v>
      </c>
      <c r="W3856" s="63" t="s">
        <v>4888</v>
      </c>
      <c r="X3856" s="63">
        <v>9</v>
      </c>
      <c r="Y3856" s="63" t="s">
        <v>4640</v>
      </c>
      <c r="Z3856" s="63">
        <v>9101</v>
      </c>
      <c r="AA3856" s="63" t="s">
        <v>4825</v>
      </c>
      <c r="AB3856" s="63">
        <v>3</v>
      </c>
      <c r="AC3856" s="63" t="s">
        <v>1288</v>
      </c>
      <c r="AD3856" s="63" t="s">
        <v>17421</v>
      </c>
    </row>
    <row r="3857" spans="21:30" x14ac:dyDescent="0.3">
      <c r="U3857" s="63">
        <v>5663</v>
      </c>
      <c r="V3857" s="63">
        <v>4</v>
      </c>
      <c r="W3857" s="63" t="s">
        <v>4889</v>
      </c>
      <c r="X3857" s="63">
        <v>9</v>
      </c>
      <c r="Y3857" s="63" t="s">
        <v>4640</v>
      </c>
      <c r="Z3857" s="63">
        <v>9112</v>
      </c>
      <c r="AA3857" s="63" t="s">
        <v>4833</v>
      </c>
      <c r="AB3857" s="63">
        <v>3</v>
      </c>
      <c r="AC3857" s="63" t="s">
        <v>1288</v>
      </c>
      <c r="AD3857" s="63" t="s">
        <v>17421</v>
      </c>
    </row>
    <row r="3858" spans="21:30" x14ac:dyDescent="0.3">
      <c r="U3858" s="63">
        <v>5664</v>
      </c>
      <c r="V3858" s="63">
        <v>2</v>
      </c>
      <c r="W3858" s="63" t="s">
        <v>4890</v>
      </c>
      <c r="X3858" s="63">
        <v>9</v>
      </c>
      <c r="Y3858" s="63" t="s">
        <v>4640</v>
      </c>
      <c r="Z3858" s="63">
        <v>9101</v>
      </c>
      <c r="AA3858" s="63" t="s">
        <v>4825</v>
      </c>
      <c r="AB3858" s="63">
        <v>3</v>
      </c>
      <c r="AC3858" s="63" t="s">
        <v>1288</v>
      </c>
      <c r="AD3858" s="63" t="s">
        <v>17421</v>
      </c>
    </row>
    <row r="3859" spans="21:30" x14ac:dyDescent="0.3">
      <c r="U3859" s="63">
        <v>5666</v>
      </c>
      <c r="V3859" s="63">
        <v>9</v>
      </c>
      <c r="W3859" s="63" t="s">
        <v>4891</v>
      </c>
      <c r="X3859" s="63">
        <v>9</v>
      </c>
      <c r="Y3859" s="63" t="s">
        <v>4640</v>
      </c>
      <c r="Z3859" s="63">
        <v>9101</v>
      </c>
      <c r="AA3859" s="63" t="s">
        <v>4825</v>
      </c>
      <c r="AB3859" s="63">
        <v>3</v>
      </c>
      <c r="AC3859" s="63" t="s">
        <v>1288</v>
      </c>
      <c r="AD3859" s="63" t="s">
        <v>17421</v>
      </c>
    </row>
    <row r="3860" spans="21:30" x14ac:dyDescent="0.3">
      <c r="U3860" s="63">
        <v>5667</v>
      </c>
      <c r="V3860" s="63">
        <v>7</v>
      </c>
      <c r="W3860" s="63" t="s">
        <v>4892</v>
      </c>
      <c r="X3860" s="63">
        <v>9</v>
      </c>
      <c r="Y3860" s="63" t="s">
        <v>4640</v>
      </c>
      <c r="Z3860" s="63">
        <v>9112</v>
      </c>
      <c r="AA3860" s="63" t="s">
        <v>4833</v>
      </c>
      <c r="AB3860" s="63">
        <v>3</v>
      </c>
      <c r="AC3860" s="63" t="s">
        <v>1288</v>
      </c>
      <c r="AD3860" s="63" t="s">
        <v>17421</v>
      </c>
    </row>
    <row r="3861" spans="21:30" x14ac:dyDescent="0.3">
      <c r="U3861" s="63">
        <v>5668</v>
      </c>
      <c r="V3861" s="63">
        <v>5</v>
      </c>
      <c r="W3861" s="63" t="s">
        <v>4893</v>
      </c>
      <c r="X3861" s="63">
        <v>9</v>
      </c>
      <c r="Y3861" s="63" t="s">
        <v>4640</v>
      </c>
      <c r="Z3861" s="63">
        <v>9101</v>
      </c>
      <c r="AA3861" s="63" t="s">
        <v>4825</v>
      </c>
      <c r="AB3861" s="63">
        <v>3</v>
      </c>
      <c r="AC3861" s="63" t="s">
        <v>1288</v>
      </c>
      <c r="AD3861" s="63" t="s">
        <v>17421</v>
      </c>
    </row>
    <row r="3862" spans="21:30" x14ac:dyDescent="0.3">
      <c r="U3862" s="63">
        <v>5669</v>
      </c>
      <c r="V3862" s="63">
        <v>3</v>
      </c>
      <c r="W3862" s="63" t="s">
        <v>4894</v>
      </c>
      <c r="X3862" s="63">
        <v>9</v>
      </c>
      <c r="Y3862" s="63" t="s">
        <v>4640</v>
      </c>
      <c r="Z3862" s="63">
        <v>9101</v>
      </c>
      <c r="AA3862" s="63" t="s">
        <v>4825</v>
      </c>
      <c r="AB3862" s="63">
        <v>3</v>
      </c>
      <c r="AC3862" s="63" t="s">
        <v>1288</v>
      </c>
      <c r="AD3862" s="63" t="s">
        <v>17421</v>
      </c>
    </row>
    <row r="3863" spans="21:30" x14ac:dyDescent="0.3">
      <c r="U3863" s="63">
        <v>5670</v>
      </c>
      <c r="V3863" s="63">
        <v>7</v>
      </c>
      <c r="W3863" s="63" t="s">
        <v>4895</v>
      </c>
      <c r="X3863" s="63">
        <v>9</v>
      </c>
      <c r="Y3863" s="63" t="s">
        <v>4640</v>
      </c>
      <c r="Z3863" s="63">
        <v>9101</v>
      </c>
      <c r="AA3863" s="63" t="s">
        <v>4825</v>
      </c>
      <c r="AB3863" s="63">
        <v>3</v>
      </c>
      <c r="AC3863" s="63" t="s">
        <v>1288</v>
      </c>
      <c r="AD3863" s="63" t="s">
        <v>17421</v>
      </c>
    </row>
    <row r="3864" spans="21:30" x14ac:dyDescent="0.3">
      <c r="U3864" s="63">
        <v>5675</v>
      </c>
      <c r="V3864" s="63">
        <v>8</v>
      </c>
      <c r="W3864" s="63" t="s">
        <v>4896</v>
      </c>
      <c r="X3864" s="63">
        <v>9</v>
      </c>
      <c r="Y3864" s="63" t="s">
        <v>4640</v>
      </c>
      <c r="Z3864" s="63">
        <v>9101</v>
      </c>
      <c r="AA3864" s="63" t="s">
        <v>4825</v>
      </c>
      <c r="AB3864" s="63">
        <v>3</v>
      </c>
      <c r="AC3864" s="63" t="s">
        <v>1288</v>
      </c>
      <c r="AD3864" s="63" t="s">
        <v>17421</v>
      </c>
    </row>
    <row r="3865" spans="21:30" x14ac:dyDescent="0.3">
      <c r="U3865" s="63">
        <v>5677</v>
      </c>
      <c r="V3865" s="63">
        <v>4</v>
      </c>
      <c r="W3865" s="63" t="s">
        <v>4897</v>
      </c>
      <c r="X3865" s="63">
        <v>9</v>
      </c>
      <c r="Y3865" s="63" t="s">
        <v>4640</v>
      </c>
      <c r="Z3865" s="63">
        <v>9101</v>
      </c>
      <c r="AA3865" s="63" t="s">
        <v>4825</v>
      </c>
      <c r="AB3865" s="63">
        <v>3</v>
      </c>
      <c r="AC3865" s="63" t="s">
        <v>1288</v>
      </c>
      <c r="AD3865" s="63" t="s">
        <v>17421</v>
      </c>
    </row>
    <row r="3866" spans="21:30" x14ac:dyDescent="0.3">
      <c r="U3866" s="63">
        <v>5678</v>
      </c>
      <c r="V3866" s="63">
        <v>2</v>
      </c>
      <c r="W3866" s="63" t="s">
        <v>4898</v>
      </c>
      <c r="X3866" s="63">
        <v>9</v>
      </c>
      <c r="Y3866" s="63" t="s">
        <v>4640</v>
      </c>
      <c r="Z3866" s="63">
        <v>9112</v>
      </c>
      <c r="AA3866" s="63" t="s">
        <v>4833</v>
      </c>
      <c r="AB3866" s="63">
        <v>3</v>
      </c>
      <c r="AC3866" s="63" t="s">
        <v>1288</v>
      </c>
      <c r="AD3866" s="63" t="s">
        <v>17421</v>
      </c>
    </row>
    <row r="3867" spans="21:30" x14ac:dyDescent="0.3">
      <c r="U3867" s="63">
        <v>5680</v>
      </c>
      <c r="V3867" s="63">
        <v>4</v>
      </c>
      <c r="W3867" s="63" t="s">
        <v>4899</v>
      </c>
      <c r="X3867" s="63">
        <v>9</v>
      </c>
      <c r="Y3867" s="63" t="s">
        <v>4640</v>
      </c>
      <c r="Z3867" s="63">
        <v>9101</v>
      </c>
      <c r="AA3867" s="63" t="s">
        <v>4825</v>
      </c>
      <c r="AB3867" s="63">
        <v>3</v>
      </c>
      <c r="AC3867" s="63" t="s">
        <v>1288</v>
      </c>
      <c r="AD3867" s="63" t="s">
        <v>17421</v>
      </c>
    </row>
    <row r="3868" spans="21:30" x14ac:dyDescent="0.3">
      <c r="U3868" s="63">
        <v>5682</v>
      </c>
      <c r="V3868" s="63">
        <v>0</v>
      </c>
      <c r="W3868" s="63" t="s">
        <v>4900</v>
      </c>
      <c r="X3868" s="63">
        <v>9</v>
      </c>
      <c r="Y3868" s="63" t="s">
        <v>4640</v>
      </c>
      <c r="Z3868" s="63">
        <v>9101</v>
      </c>
      <c r="AA3868" s="63" t="s">
        <v>4825</v>
      </c>
      <c r="AB3868" s="63">
        <v>3</v>
      </c>
      <c r="AC3868" s="63" t="s">
        <v>1288</v>
      </c>
      <c r="AD3868" s="63" t="s">
        <v>17421</v>
      </c>
    </row>
    <row r="3869" spans="21:30" x14ac:dyDescent="0.3">
      <c r="U3869" s="63">
        <v>5683</v>
      </c>
      <c r="V3869" s="63">
        <v>9</v>
      </c>
      <c r="W3869" s="63" t="s">
        <v>4901</v>
      </c>
      <c r="X3869" s="63">
        <v>9</v>
      </c>
      <c r="Y3869" s="63" t="s">
        <v>4640</v>
      </c>
      <c r="Z3869" s="63">
        <v>9112</v>
      </c>
      <c r="AA3869" s="63" t="s">
        <v>4833</v>
      </c>
      <c r="AB3869" s="63">
        <v>3</v>
      </c>
      <c r="AC3869" s="63" t="s">
        <v>1288</v>
      </c>
      <c r="AD3869" s="63" t="s">
        <v>17421</v>
      </c>
    </row>
    <row r="3870" spans="21:30" x14ac:dyDescent="0.3">
      <c r="U3870" s="63">
        <v>5684</v>
      </c>
      <c r="V3870" s="63">
        <v>7</v>
      </c>
      <c r="W3870" s="63" t="s">
        <v>4902</v>
      </c>
      <c r="X3870" s="63">
        <v>9</v>
      </c>
      <c r="Y3870" s="63" t="s">
        <v>4640</v>
      </c>
      <c r="Z3870" s="63">
        <v>9101</v>
      </c>
      <c r="AA3870" s="63" t="s">
        <v>4825</v>
      </c>
      <c r="AB3870" s="63">
        <v>3</v>
      </c>
      <c r="AC3870" s="63" t="s">
        <v>1288</v>
      </c>
      <c r="AD3870" s="63" t="s">
        <v>17421</v>
      </c>
    </row>
    <row r="3871" spans="21:30" x14ac:dyDescent="0.3">
      <c r="U3871" s="63">
        <v>5686</v>
      </c>
      <c r="V3871" s="63">
        <v>3</v>
      </c>
      <c r="W3871" s="63" t="s">
        <v>17613</v>
      </c>
      <c r="X3871" s="63">
        <v>9</v>
      </c>
      <c r="Y3871" s="63" t="s">
        <v>4640</v>
      </c>
      <c r="Z3871" s="63">
        <v>9101</v>
      </c>
      <c r="AA3871" s="63" t="s">
        <v>4825</v>
      </c>
      <c r="AB3871" s="63">
        <v>3</v>
      </c>
      <c r="AC3871" s="63" t="s">
        <v>1288</v>
      </c>
      <c r="AD3871" s="63" t="s">
        <v>17423</v>
      </c>
    </row>
    <row r="3872" spans="21:30" x14ac:dyDescent="0.3">
      <c r="U3872" s="63">
        <v>5690</v>
      </c>
      <c r="V3872" s="63">
        <v>1</v>
      </c>
      <c r="W3872" s="63" t="s">
        <v>4903</v>
      </c>
      <c r="X3872" s="63">
        <v>9</v>
      </c>
      <c r="Y3872" s="63" t="s">
        <v>4640</v>
      </c>
      <c r="Z3872" s="63">
        <v>9101</v>
      </c>
      <c r="AA3872" s="63" t="s">
        <v>4825</v>
      </c>
      <c r="AB3872" s="63">
        <v>3</v>
      </c>
      <c r="AC3872" s="63" t="s">
        <v>1288</v>
      </c>
      <c r="AD3872" s="63" t="s">
        <v>17421</v>
      </c>
    </row>
    <row r="3873" spans="21:30" x14ac:dyDescent="0.3">
      <c r="U3873" s="63">
        <v>5693</v>
      </c>
      <c r="V3873" s="63">
        <v>6</v>
      </c>
      <c r="W3873" s="63" t="s">
        <v>4904</v>
      </c>
      <c r="X3873" s="63">
        <v>9</v>
      </c>
      <c r="Y3873" s="63" t="s">
        <v>4640</v>
      </c>
      <c r="Z3873" s="63">
        <v>9101</v>
      </c>
      <c r="AA3873" s="63" t="s">
        <v>4825</v>
      </c>
      <c r="AB3873" s="63">
        <v>3</v>
      </c>
      <c r="AC3873" s="63" t="s">
        <v>1288</v>
      </c>
      <c r="AD3873" s="63" t="s">
        <v>17421</v>
      </c>
    </row>
    <row r="3874" spans="21:30" x14ac:dyDescent="0.3">
      <c r="U3874" s="63">
        <v>5694</v>
      </c>
      <c r="V3874" s="63">
        <v>4</v>
      </c>
      <c r="W3874" s="63" t="s">
        <v>4905</v>
      </c>
      <c r="X3874" s="63">
        <v>9</v>
      </c>
      <c r="Y3874" s="63" t="s">
        <v>4640</v>
      </c>
      <c r="Z3874" s="63">
        <v>9101</v>
      </c>
      <c r="AA3874" s="63" t="s">
        <v>4825</v>
      </c>
      <c r="AB3874" s="63">
        <v>3</v>
      </c>
      <c r="AC3874" s="63" t="s">
        <v>1288</v>
      </c>
      <c r="AD3874" s="63" t="s">
        <v>17421</v>
      </c>
    </row>
    <row r="3875" spans="21:30" x14ac:dyDescent="0.3">
      <c r="U3875" s="63">
        <v>5695</v>
      </c>
      <c r="V3875" s="63">
        <v>2</v>
      </c>
      <c r="W3875" s="63" t="s">
        <v>4906</v>
      </c>
      <c r="X3875" s="63">
        <v>9</v>
      </c>
      <c r="Y3875" s="63" t="s">
        <v>4640</v>
      </c>
      <c r="Z3875" s="63">
        <v>9112</v>
      </c>
      <c r="AA3875" s="63" t="s">
        <v>4833</v>
      </c>
      <c r="AB3875" s="63">
        <v>3</v>
      </c>
      <c r="AC3875" s="63" t="s">
        <v>1288</v>
      </c>
      <c r="AD3875" s="63" t="s">
        <v>17421</v>
      </c>
    </row>
    <row r="3876" spans="21:30" x14ac:dyDescent="0.3">
      <c r="U3876" s="63">
        <v>5697</v>
      </c>
      <c r="V3876" s="63">
        <v>9</v>
      </c>
      <c r="W3876" s="63" t="s">
        <v>4907</v>
      </c>
      <c r="X3876" s="63">
        <v>9</v>
      </c>
      <c r="Y3876" s="63" t="s">
        <v>4640</v>
      </c>
      <c r="Z3876" s="63">
        <v>9101</v>
      </c>
      <c r="AA3876" s="63" t="s">
        <v>4825</v>
      </c>
      <c r="AB3876" s="63">
        <v>3</v>
      </c>
      <c r="AC3876" s="63" t="s">
        <v>1288</v>
      </c>
      <c r="AD3876" s="63" t="s">
        <v>17421</v>
      </c>
    </row>
    <row r="3877" spans="21:30" x14ac:dyDescent="0.3">
      <c r="U3877" s="63">
        <v>5698</v>
      </c>
      <c r="V3877" s="63">
        <v>7</v>
      </c>
      <c r="W3877" s="63" t="s">
        <v>4908</v>
      </c>
      <c r="X3877" s="63">
        <v>9</v>
      </c>
      <c r="Y3877" s="63" t="s">
        <v>4640</v>
      </c>
      <c r="Z3877" s="63">
        <v>9101</v>
      </c>
      <c r="AA3877" s="63" t="s">
        <v>4825</v>
      </c>
      <c r="AB3877" s="63">
        <v>3</v>
      </c>
      <c r="AC3877" s="63" t="s">
        <v>1288</v>
      </c>
      <c r="AD3877" s="63" t="s">
        <v>17421</v>
      </c>
    </row>
    <row r="3878" spans="21:30" x14ac:dyDescent="0.3">
      <c r="U3878" s="63">
        <v>5703</v>
      </c>
      <c r="V3878" s="63">
        <v>7</v>
      </c>
      <c r="W3878" s="63" t="s">
        <v>4909</v>
      </c>
      <c r="X3878" s="63">
        <v>9</v>
      </c>
      <c r="Y3878" s="63" t="s">
        <v>4640</v>
      </c>
      <c r="Z3878" s="63">
        <v>9101</v>
      </c>
      <c r="AA3878" s="63" t="s">
        <v>4825</v>
      </c>
      <c r="AB3878" s="63">
        <v>3</v>
      </c>
      <c r="AC3878" s="63" t="s">
        <v>1288</v>
      </c>
      <c r="AD3878" s="63" t="s">
        <v>17421</v>
      </c>
    </row>
    <row r="3879" spans="21:30" x14ac:dyDescent="0.3">
      <c r="U3879" s="63">
        <v>5706</v>
      </c>
      <c r="V3879" s="63">
        <v>1</v>
      </c>
      <c r="W3879" s="63" t="s">
        <v>4910</v>
      </c>
      <c r="X3879" s="63">
        <v>9</v>
      </c>
      <c r="Y3879" s="63" t="s">
        <v>4640</v>
      </c>
      <c r="Z3879" s="63">
        <v>9101</v>
      </c>
      <c r="AA3879" s="63" t="s">
        <v>4825</v>
      </c>
      <c r="AB3879" s="63">
        <v>3</v>
      </c>
      <c r="AC3879" s="63" t="s">
        <v>1288</v>
      </c>
      <c r="AD3879" s="63" t="s">
        <v>17421</v>
      </c>
    </row>
    <row r="3880" spans="21:30" x14ac:dyDescent="0.3">
      <c r="U3880" s="63">
        <v>5709</v>
      </c>
      <c r="V3880" s="63">
        <v>6</v>
      </c>
      <c r="W3880" s="63" t="s">
        <v>4911</v>
      </c>
      <c r="X3880" s="63">
        <v>9</v>
      </c>
      <c r="Y3880" s="63" t="s">
        <v>4640</v>
      </c>
      <c r="Z3880" s="63">
        <v>9101</v>
      </c>
      <c r="AA3880" s="63" t="s">
        <v>4825</v>
      </c>
      <c r="AB3880" s="63">
        <v>3</v>
      </c>
      <c r="AC3880" s="63" t="s">
        <v>1288</v>
      </c>
      <c r="AD3880" s="63" t="s">
        <v>17421</v>
      </c>
    </row>
    <row r="3881" spans="21:30" x14ac:dyDescent="0.3">
      <c r="U3881" s="63">
        <v>5711</v>
      </c>
      <c r="V3881" s="63">
        <v>8</v>
      </c>
      <c r="W3881" s="63" t="s">
        <v>17614</v>
      </c>
      <c r="X3881" s="63">
        <v>9</v>
      </c>
      <c r="Y3881" s="63" t="s">
        <v>4640</v>
      </c>
      <c r="Z3881" s="63">
        <v>9101</v>
      </c>
      <c r="AA3881" s="63" t="s">
        <v>4825</v>
      </c>
      <c r="AB3881" s="63">
        <v>3</v>
      </c>
      <c r="AC3881" s="63" t="s">
        <v>1288</v>
      </c>
      <c r="AD3881" s="63" t="s">
        <v>17423</v>
      </c>
    </row>
    <row r="3882" spans="21:30" x14ac:dyDescent="0.3">
      <c r="U3882" s="63">
        <v>5713</v>
      </c>
      <c r="V3882" s="63">
        <v>4</v>
      </c>
      <c r="W3882" s="63" t="s">
        <v>4912</v>
      </c>
      <c r="X3882" s="63">
        <v>9</v>
      </c>
      <c r="Y3882" s="63" t="s">
        <v>4640</v>
      </c>
      <c r="Z3882" s="63">
        <v>9101</v>
      </c>
      <c r="AA3882" s="63" t="s">
        <v>4825</v>
      </c>
      <c r="AB3882" s="63">
        <v>3</v>
      </c>
      <c r="AC3882" s="63" t="s">
        <v>1288</v>
      </c>
      <c r="AD3882" s="63" t="s">
        <v>17421</v>
      </c>
    </row>
    <row r="3883" spans="21:30" x14ac:dyDescent="0.3">
      <c r="U3883" s="63">
        <v>5714</v>
      </c>
      <c r="V3883" s="63">
        <v>2</v>
      </c>
      <c r="W3883" s="63" t="s">
        <v>4913</v>
      </c>
      <c r="X3883" s="63">
        <v>9</v>
      </c>
      <c r="Y3883" s="63" t="s">
        <v>4640</v>
      </c>
      <c r="Z3883" s="63">
        <v>9101</v>
      </c>
      <c r="AA3883" s="63" t="s">
        <v>4825</v>
      </c>
      <c r="AB3883" s="63">
        <v>3</v>
      </c>
      <c r="AC3883" s="63" t="s">
        <v>1288</v>
      </c>
      <c r="AD3883" s="63" t="s">
        <v>17421</v>
      </c>
    </row>
    <row r="3884" spans="21:30" x14ac:dyDescent="0.3">
      <c r="U3884" s="63">
        <v>5716</v>
      </c>
      <c r="V3884" s="63">
        <v>9</v>
      </c>
      <c r="W3884" s="63" t="s">
        <v>4914</v>
      </c>
      <c r="X3884" s="63">
        <v>9</v>
      </c>
      <c r="Y3884" s="63" t="s">
        <v>4640</v>
      </c>
      <c r="Z3884" s="63">
        <v>9112</v>
      </c>
      <c r="AA3884" s="63" t="s">
        <v>4833</v>
      </c>
      <c r="AB3884" s="63">
        <v>3</v>
      </c>
      <c r="AC3884" s="63" t="s">
        <v>1288</v>
      </c>
      <c r="AD3884" s="63" t="s">
        <v>17421</v>
      </c>
    </row>
    <row r="3885" spans="21:30" x14ac:dyDescent="0.3">
      <c r="U3885" s="63">
        <v>5717</v>
      </c>
      <c r="V3885" s="63">
        <v>7</v>
      </c>
      <c r="W3885" s="63" t="s">
        <v>4915</v>
      </c>
      <c r="X3885" s="63">
        <v>9</v>
      </c>
      <c r="Y3885" s="63" t="s">
        <v>4640</v>
      </c>
      <c r="Z3885" s="63">
        <v>9101</v>
      </c>
      <c r="AA3885" s="63" t="s">
        <v>4825</v>
      </c>
      <c r="AB3885" s="63">
        <v>3</v>
      </c>
      <c r="AC3885" s="63" t="s">
        <v>1288</v>
      </c>
      <c r="AD3885" s="63" t="s">
        <v>17421</v>
      </c>
    </row>
    <row r="3886" spans="21:30" x14ac:dyDescent="0.3">
      <c r="U3886" s="63">
        <v>5719</v>
      </c>
      <c r="V3886" s="63">
        <v>3</v>
      </c>
      <c r="W3886" s="63" t="s">
        <v>4908</v>
      </c>
      <c r="X3886" s="63">
        <v>9</v>
      </c>
      <c r="Y3886" s="63" t="s">
        <v>4640</v>
      </c>
      <c r="Z3886" s="63">
        <v>9101</v>
      </c>
      <c r="AA3886" s="63" t="s">
        <v>4825</v>
      </c>
      <c r="AB3886" s="63">
        <v>3</v>
      </c>
      <c r="AC3886" s="63" t="s">
        <v>1288</v>
      </c>
      <c r="AD3886" s="63" t="s">
        <v>17421</v>
      </c>
    </row>
    <row r="3887" spans="21:30" x14ac:dyDescent="0.3">
      <c r="U3887" s="63">
        <v>5720</v>
      </c>
      <c r="V3887" s="63">
        <v>7</v>
      </c>
      <c r="W3887" s="63" t="s">
        <v>4916</v>
      </c>
      <c r="X3887" s="63">
        <v>9</v>
      </c>
      <c r="Y3887" s="63" t="s">
        <v>4640</v>
      </c>
      <c r="Z3887" s="63">
        <v>9112</v>
      </c>
      <c r="AA3887" s="63" t="s">
        <v>4833</v>
      </c>
      <c r="AB3887" s="63">
        <v>3</v>
      </c>
      <c r="AC3887" s="63" t="s">
        <v>1288</v>
      </c>
      <c r="AD3887" s="63" t="s">
        <v>17421</v>
      </c>
    </row>
    <row r="3888" spans="21:30" x14ac:dyDescent="0.3">
      <c r="U3888" s="63">
        <v>5722</v>
      </c>
      <c r="V3888" s="63">
        <v>3</v>
      </c>
      <c r="W3888" s="63" t="s">
        <v>4917</v>
      </c>
      <c r="X3888" s="63">
        <v>9</v>
      </c>
      <c r="Y3888" s="63" t="s">
        <v>4640</v>
      </c>
      <c r="Z3888" s="63">
        <v>9101</v>
      </c>
      <c r="AA3888" s="63" t="s">
        <v>4825</v>
      </c>
      <c r="AB3888" s="63">
        <v>3</v>
      </c>
      <c r="AC3888" s="63" t="s">
        <v>1288</v>
      </c>
      <c r="AD3888" s="63" t="s">
        <v>17421</v>
      </c>
    </row>
    <row r="3889" spans="21:30" x14ac:dyDescent="0.3">
      <c r="U3889" s="63">
        <v>5725</v>
      </c>
      <c r="V3889" s="63">
        <v>8</v>
      </c>
      <c r="W3889" s="63" t="s">
        <v>4805</v>
      </c>
      <c r="X3889" s="63">
        <v>9</v>
      </c>
      <c r="Y3889" s="63" t="s">
        <v>4640</v>
      </c>
      <c r="Z3889" s="63">
        <v>9112</v>
      </c>
      <c r="AA3889" s="63" t="s">
        <v>4833</v>
      </c>
      <c r="AB3889" s="63">
        <v>3</v>
      </c>
      <c r="AC3889" s="63" t="s">
        <v>1288</v>
      </c>
      <c r="AD3889" s="63" t="s">
        <v>17421</v>
      </c>
    </row>
    <row r="3890" spans="21:30" x14ac:dyDescent="0.3">
      <c r="U3890" s="63">
        <v>5726</v>
      </c>
      <c r="V3890" s="63">
        <v>6</v>
      </c>
      <c r="W3890" s="63" t="s">
        <v>1730</v>
      </c>
      <c r="X3890" s="63">
        <v>9</v>
      </c>
      <c r="Y3890" s="63" t="s">
        <v>4640</v>
      </c>
      <c r="Z3890" s="63">
        <v>9101</v>
      </c>
      <c r="AA3890" s="63" t="s">
        <v>4825</v>
      </c>
      <c r="AB3890" s="63">
        <v>3</v>
      </c>
      <c r="AC3890" s="63" t="s">
        <v>1288</v>
      </c>
      <c r="AD3890" s="63" t="s">
        <v>17421</v>
      </c>
    </row>
    <row r="3891" spans="21:30" x14ac:dyDescent="0.3">
      <c r="U3891" s="63">
        <v>5729</v>
      </c>
      <c r="V3891" s="63">
        <v>0</v>
      </c>
      <c r="W3891" s="63" t="s">
        <v>4918</v>
      </c>
      <c r="X3891" s="63">
        <v>9</v>
      </c>
      <c r="Y3891" s="63" t="s">
        <v>4640</v>
      </c>
      <c r="Z3891" s="63">
        <v>9101</v>
      </c>
      <c r="AA3891" s="63" t="s">
        <v>4825</v>
      </c>
      <c r="AB3891" s="63">
        <v>3</v>
      </c>
      <c r="AC3891" s="63" t="s">
        <v>1288</v>
      </c>
      <c r="AD3891" s="63" t="s">
        <v>17421</v>
      </c>
    </row>
    <row r="3892" spans="21:30" x14ac:dyDescent="0.3">
      <c r="U3892" s="63">
        <v>5730</v>
      </c>
      <c r="V3892" s="63">
        <v>4</v>
      </c>
      <c r="W3892" s="63" t="s">
        <v>4919</v>
      </c>
      <c r="X3892" s="63">
        <v>9</v>
      </c>
      <c r="Y3892" s="63" t="s">
        <v>4640</v>
      </c>
      <c r="Z3892" s="63">
        <v>9112</v>
      </c>
      <c r="AA3892" s="63" t="s">
        <v>4833</v>
      </c>
      <c r="AB3892" s="63">
        <v>3</v>
      </c>
      <c r="AC3892" s="63" t="s">
        <v>1288</v>
      </c>
      <c r="AD3892" s="63" t="s">
        <v>17421</v>
      </c>
    </row>
    <row r="3893" spans="21:30" x14ac:dyDescent="0.3">
      <c r="U3893" s="63">
        <v>5731</v>
      </c>
      <c r="V3893" s="63">
        <v>2</v>
      </c>
      <c r="W3893" s="63" t="s">
        <v>4920</v>
      </c>
      <c r="X3893" s="63">
        <v>9</v>
      </c>
      <c r="Y3893" s="63" t="s">
        <v>4640</v>
      </c>
      <c r="Z3893" s="63">
        <v>9112</v>
      </c>
      <c r="AA3893" s="63" t="s">
        <v>4833</v>
      </c>
      <c r="AB3893" s="63">
        <v>3</v>
      </c>
      <c r="AC3893" s="63" t="s">
        <v>1288</v>
      </c>
      <c r="AD3893" s="63" t="s">
        <v>17421</v>
      </c>
    </row>
    <row r="3894" spans="21:30" x14ac:dyDescent="0.3">
      <c r="U3894" s="63">
        <v>5732</v>
      </c>
      <c r="V3894" s="63">
        <v>0</v>
      </c>
      <c r="W3894" s="63" t="s">
        <v>4921</v>
      </c>
      <c r="X3894" s="63">
        <v>9</v>
      </c>
      <c r="Y3894" s="63" t="s">
        <v>4640</v>
      </c>
      <c r="Z3894" s="63">
        <v>9112</v>
      </c>
      <c r="AA3894" s="63" t="s">
        <v>4833</v>
      </c>
      <c r="AB3894" s="63">
        <v>3</v>
      </c>
      <c r="AC3894" s="63" t="s">
        <v>1288</v>
      </c>
      <c r="AD3894" s="63" t="s">
        <v>17421</v>
      </c>
    </row>
    <row r="3895" spans="21:30" x14ac:dyDescent="0.3">
      <c r="U3895" s="63">
        <v>5734</v>
      </c>
      <c r="V3895" s="63">
        <v>7</v>
      </c>
      <c r="W3895" s="63" t="s">
        <v>4922</v>
      </c>
      <c r="X3895" s="63">
        <v>9</v>
      </c>
      <c r="Y3895" s="63" t="s">
        <v>4640</v>
      </c>
      <c r="Z3895" s="63">
        <v>9101</v>
      </c>
      <c r="AA3895" s="63" t="s">
        <v>4825</v>
      </c>
      <c r="AB3895" s="63">
        <v>3</v>
      </c>
      <c r="AC3895" s="63" t="s">
        <v>1288</v>
      </c>
      <c r="AD3895" s="63" t="s">
        <v>17421</v>
      </c>
    </row>
    <row r="3896" spans="21:30" x14ac:dyDescent="0.3">
      <c r="U3896" s="63">
        <v>5737</v>
      </c>
      <c r="V3896" s="63">
        <v>1</v>
      </c>
      <c r="W3896" s="63" t="s">
        <v>4923</v>
      </c>
      <c r="X3896" s="63">
        <v>9</v>
      </c>
      <c r="Y3896" s="63" t="s">
        <v>4640</v>
      </c>
      <c r="Z3896" s="63">
        <v>9112</v>
      </c>
      <c r="AA3896" s="63" t="s">
        <v>4833</v>
      </c>
      <c r="AB3896" s="63">
        <v>3</v>
      </c>
      <c r="AC3896" s="63" t="s">
        <v>1288</v>
      </c>
      <c r="AD3896" s="63" t="s">
        <v>17421</v>
      </c>
    </row>
    <row r="3897" spans="21:30" x14ac:dyDescent="0.3">
      <c r="U3897" s="63">
        <v>5739</v>
      </c>
      <c r="V3897" s="63">
        <v>8</v>
      </c>
      <c r="W3897" s="63" t="s">
        <v>17615</v>
      </c>
      <c r="X3897" s="63">
        <v>9</v>
      </c>
      <c r="Y3897" s="63" t="s">
        <v>4640</v>
      </c>
      <c r="Z3897" s="63">
        <v>9101</v>
      </c>
      <c r="AA3897" s="63" t="s">
        <v>4825</v>
      </c>
      <c r="AB3897" s="63">
        <v>3</v>
      </c>
      <c r="AC3897" s="63" t="s">
        <v>1288</v>
      </c>
      <c r="AD3897" s="63" t="s">
        <v>17423</v>
      </c>
    </row>
    <row r="3898" spans="21:30" x14ac:dyDescent="0.3">
      <c r="U3898" s="63">
        <v>5740</v>
      </c>
      <c r="V3898" s="63">
        <v>1</v>
      </c>
      <c r="W3898" s="63" t="s">
        <v>4924</v>
      </c>
      <c r="X3898" s="63">
        <v>9</v>
      </c>
      <c r="Y3898" s="63" t="s">
        <v>4640</v>
      </c>
      <c r="Z3898" s="63">
        <v>9112</v>
      </c>
      <c r="AA3898" s="63" t="s">
        <v>4833</v>
      </c>
      <c r="AB3898" s="63">
        <v>3</v>
      </c>
      <c r="AC3898" s="63" t="s">
        <v>1288</v>
      </c>
      <c r="AD3898" s="63" t="s">
        <v>17421</v>
      </c>
    </row>
    <row r="3899" spans="21:30" x14ac:dyDescent="0.3">
      <c r="U3899" s="63">
        <v>5744</v>
      </c>
      <c r="V3899" s="63">
        <v>4</v>
      </c>
      <c r="W3899" s="63" t="s">
        <v>17616</v>
      </c>
      <c r="X3899" s="63">
        <v>9</v>
      </c>
      <c r="Y3899" s="63" t="s">
        <v>4640</v>
      </c>
      <c r="Z3899" s="63">
        <v>9101</v>
      </c>
      <c r="AA3899" s="63" t="s">
        <v>4825</v>
      </c>
      <c r="AB3899" s="63">
        <v>3</v>
      </c>
      <c r="AC3899" s="63" t="s">
        <v>1288</v>
      </c>
      <c r="AD3899" s="63" t="s">
        <v>17423</v>
      </c>
    </row>
    <row r="3900" spans="21:30" x14ac:dyDescent="0.3">
      <c r="U3900" s="63">
        <v>5745</v>
      </c>
      <c r="V3900" s="63">
        <v>2</v>
      </c>
      <c r="W3900" s="63" t="s">
        <v>4925</v>
      </c>
      <c r="X3900" s="63">
        <v>9</v>
      </c>
      <c r="Y3900" s="63" t="s">
        <v>4640</v>
      </c>
      <c r="Z3900" s="63">
        <v>9101</v>
      </c>
      <c r="AA3900" s="63" t="s">
        <v>4825</v>
      </c>
      <c r="AB3900" s="63">
        <v>3</v>
      </c>
      <c r="AC3900" s="63" t="s">
        <v>1288</v>
      </c>
      <c r="AD3900" s="63" t="s">
        <v>17421</v>
      </c>
    </row>
    <row r="3901" spans="21:30" x14ac:dyDescent="0.3">
      <c r="U3901" s="63">
        <v>5746</v>
      </c>
      <c r="V3901" s="63">
        <v>0</v>
      </c>
      <c r="W3901" s="63" t="s">
        <v>4926</v>
      </c>
      <c r="X3901" s="63">
        <v>9</v>
      </c>
      <c r="Y3901" s="63" t="s">
        <v>4640</v>
      </c>
      <c r="Z3901" s="63">
        <v>9101</v>
      </c>
      <c r="AA3901" s="63" t="s">
        <v>4825</v>
      </c>
      <c r="AB3901" s="63">
        <v>3</v>
      </c>
      <c r="AC3901" s="63" t="s">
        <v>1288</v>
      </c>
      <c r="AD3901" s="63" t="s">
        <v>17421</v>
      </c>
    </row>
    <row r="3902" spans="21:30" x14ac:dyDescent="0.3">
      <c r="U3902" s="63">
        <v>5747</v>
      </c>
      <c r="V3902" s="63">
        <v>9</v>
      </c>
      <c r="W3902" s="63" t="s">
        <v>17617</v>
      </c>
      <c r="X3902" s="63">
        <v>9</v>
      </c>
      <c r="Y3902" s="63" t="s">
        <v>4640</v>
      </c>
      <c r="Z3902" s="63">
        <v>9112</v>
      </c>
      <c r="AA3902" s="63" t="s">
        <v>4833</v>
      </c>
      <c r="AB3902" s="63">
        <v>3</v>
      </c>
      <c r="AC3902" s="63" t="s">
        <v>1288</v>
      </c>
      <c r="AD3902" s="63" t="s">
        <v>17423</v>
      </c>
    </row>
    <row r="3903" spans="21:30" x14ac:dyDescent="0.3">
      <c r="U3903" s="63">
        <v>5748</v>
      </c>
      <c r="V3903" s="63">
        <v>7</v>
      </c>
      <c r="W3903" s="63" t="s">
        <v>4927</v>
      </c>
      <c r="X3903" s="63">
        <v>9</v>
      </c>
      <c r="Y3903" s="63" t="s">
        <v>4640</v>
      </c>
      <c r="Z3903" s="63">
        <v>9112</v>
      </c>
      <c r="AA3903" s="63" t="s">
        <v>4833</v>
      </c>
      <c r="AB3903" s="63">
        <v>3</v>
      </c>
      <c r="AC3903" s="63" t="s">
        <v>1288</v>
      </c>
      <c r="AD3903" s="63" t="s">
        <v>17421</v>
      </c>
    </row>
    <row r="3904" spans="21:30" x14ac:dyDescent="0.3">
      <c r="U3904" s="63">
        <v>5750</v>
      </c>
      <c r="V3904" s="63">
        <v>9</v>
      </c>
      <c r="W3904" s="63" t="s">
        <v>4928</v>
      </c>
      <c r="X3904" s="63">
        <v>9</v>
      </c>
      <c r="Y3904" s="63" t="s">
        <v>4640</v>
      </c>
      <c r="Z3904" s="63">
        <v>9112</v>
      </c>
      <c r="AA3904" s="63" t="s">
        <v>4833</v>
      </c>
      <c r="AB3904" s="63">
        <v>3</v>
      </c>
      <c r="AC3904" s="63" t="s">
        <v>1288</v>
      </c>
      <c r="AD3904" s="63" t="s">
        <v>17421</v>
      </c>
    </row>
    <row r="3905" spans="21:30" x14ac:dyDescent="0.3">
      <c r="U3905" s="63">
        <v>5751</v>
      </c>
      <c r="V3905" s="63">
        <v>7</v>
      </c>
      <c r="W3905" s="63" t="s">
        <v>4929</v>
      </c>
      <c r="X3905" s="63">
        <v>9</v>
      </c>
      <c r="Y3905" s="63" t="s">
        <v>4640</v>
      </c>
      <c r="Z3905" s="63">
        <v>9101</v>
      </c>
      <c r="AA3905" s="63" t="s">
        <v>4825</v>
      </c>
      <c r="AB3905" s="63">
        <v>3</v>
      </c>
      <c r="AC3905" s="63" t="s">
        <v>1288</v>
      </c>
      <c r="AD3905" s="63" t="s">
        <v>17421</v>
      </c>
    </row>
    <row r="3906" spans="21:30" x14ac:dyDescent="0.3">
      <c r="U3906" s="63">
        <v>5752</v>
      </c>
      <c r="V3906" s="63">
        <v>5</v>
      </c>
      <c r="W3906" s="63" t="s">
        <v>4930</v>
      </c>
      <c r="X3906" s="63">
        <v>9</v>
      </c>
      <c r="Y3906" s="63" t="s">
        <v>4640</v>
      </c>
      <c r="Z3906" s="63">
        <v>9112</v>
      </c>
      <c r="AA3906" s="63" t="s">
        <v>4833</v>
      </c>
      <c r="AB3906" s="63">
        <v>3</v>
      </c>
      <c r="AC3906" s="63" t="s">
        <v>1288</v>
      </c>
      <c r="AD3906" s="63" t="s">
        <v>17421</v>
      </c>
    </row>
    <row r="3907" spans="21:30" x14ac:dyDescent="0.3">
      <c r="U3907" s="63">
        <v>5753</v>
      </c>
      <c r="V3907" s="63">
        <v>3</v>
      </c>
      <c r="W3907" s="63" t="s">
        <v>4931</v>
      </c>
      <c r="X3907" s="63">
        <v>9</v>
      </c>
      <c r="Y3907" s="63" t="s">
        <v>4640</v>
      </c>
      <c r="Z3907" s="63">
        <v>9112</v>
      </c>
      <c r="AA3907" s="63" t="s">
        <v>4833</v>
      </c>
      <c r="AB3907" s="63">
        <v>3</v>
      </c>
      <c r="AC3907" s="63" t="s">
        <v>1288</v>
      </c>
      <c r="AD3907" s="63" t="s">
        <v>17421</v>
      </c>
    </row>
    <row r="3908" spans="21:30" x14ac:dyDescent="0.3">
      <c r="U3908" s="63">
        <v>5754</v>
      </c>
      <c r="V3908" s="63">
        <v>1</v>
      </c>
      <c r="W3908" s="63" t="s">
        <v>4932</v>
      </c>
      <c r="X3908" s="63">
        <v>9</v>
      </c>
      <c r="Y3908" s="63" t="s">
        <v>4640</v>
      </c>
      <c r="Z3908" s="63">
        <v>9112</v>
      </c>
      <c r="AA3908" s="63" t="s">
        <v>4833</v>
      </c>
      <c r="AB3908" s="63">
        <v>3</v>
      </c>
      <c r="AC3908" s="63" t="s">
        <v>1288</v>
      </c>
      <c r="AD3908" s="63" t="s">
        <v>17421</v>
      </c>
    </row>
    <row r="3909" spans="21:30" x14ac:dyDescent="0.3">
      <c r="U3909" s="63">
        <v>5756</v>
      </c>
      <c r="V3909" s="63">
        <v>8</v>
      </c>
      <c r="W3909" s="63" t="s">
        <v>4933</v>
      </c>
      <c r="X3909" s="63">
        <v>9</v>
      </c>
      <c r="Y3909" s="63" t="s">
        <v>4640</v>
      </c>
      <c r="Z3909" s="63">
        <v>9101</v>
      </c>
      <c r="AA3909" s="63" t="s">
        <v>4825</v>
      </c>
      <c r="AB3909" s="63">
        <v>3</v>
      </c>
      <c r="AC3909" s="63" t="s">
        <v>1288</v>
      </c>
      <c r="AD3909" s="63" t="s">
        <v>17421</v>
      </c>
    </row>
    <row r="3910" spans="21:30" x14ac:dyDescent="0.3">
      <c r="U3910" s="63">
        <v>5759</v>
      </c>
      <c r="V3910" s="63">
        <v>2</v>
      </c>
      <c r="W3910" s="63" t="s">
        <v>4934</v>
      </c>
      <c r="X3910" s="63">
        <v>9</v>
      </c>
      <c r="Y3910" s="63" t="s">
        <v>4640</v>
      </c>
      <c r="Z3910" s="63">
        <v>9101</v>
      </c>
      <c r="AA3910" s="63" t="s">
        <v>4825</v>
      </c>
      <c r="AB3910" s="63">
        <v>3</v>
      </c>
      <c r="AC3910" s="63" t="s">
        <v>1288</v>
      </c>
      <c r="AD3910" s="63" t="s">
        <v>17421</v>
      </c>
    </row>
    <row r="3911" spans="21:30" x14ac:dyDescent="0.3">
      <c r="U3911" s="63">
        <v>5760</v>
      </c>
      <c r="V3911" s="63">
        <v>6</v>
      </c>
      <c r="W3911" s="63" t="s">
        <v>4337</v>
      </c>
      <c r="X3911" s="63">
        <v>9</v>
      </c>
      <c r="Y3911" s="63" t="s">
        <v>4640</v>
      </c>
      <c r="Z3911" s="63">
        <v>9101</v>
      </c>
      <c r="AA3911" s="63" t="s">
        <v>4825</v>
      </c>
      <c r="AB3911" s="63">
        <v>3</v>
      </c>
      <c r="AC3911" s="63" t="s">
        <v>1288</v>
      </c>
      <c r="AD3911" s="63" t="s">
        <v>17421</v>
      </c>
    </row>
    <row r="3912" spans="21:30" x14ac:dyDescent="0.3">
      <c r="U3912" s="63">
        <v>5761</v>
      </c>
      <c r="V3912" s="63">
        <v>4</v>
      </c>
      <c r="W3912" s="63" t="s">
        <v>4935</v>
      </c>
      <c r="X3912" s="63">
        <v>9</v>
      </c>
      <c r="Y3912" s="63" t="s">
        <v>4640</v>
      </c>
      <c r="Z3912" s="63">
        <v>9112</v>
      </c>
      <c r="AA3912" s="63" t="s">
        <v>4833</v>
      </c>
      <c r="AB3912" s="63">
        <v>3</v>
      </c>
      <c r="AC3912" s="63" t="s">
        <v>1288</v>
      </c>
      <c r="AD3912" s="63" t="s">
        <v>17421</v>
      </c>
    </row>
    <row r="3913" spans="21:30" x14ac:dyDescent="0.3">
      <c r="U3913" s="63">
        <v>5763</v>
      </c>
      <c r="V3913" s="63">
        <v>0</v>
      </c>
      <c r="W3913" s="63" t="s">
        <v>4936</v>
      </c>
      <c r="X3913" s="63">
        <v>9</v>
      </c>
      <c r="Y3913" s="63" t="s">
        <v>4640</v>
      </c>
      <c r="Z3913" s="63">
        <v>9112</v>
      </c>
      <c r="AA3913" s="63" t="s">
        <v>4833</v>
      </c>
      <c r="AB3913" s="63">
        <v>3</v>
      </c>
      <c r="AC3913" s="63" t="s">
        <v>1288</v>
      </c>
      <c r="AD3913" s="63" t="s">
        <v>17421</v>
      </c>
    </row>
    <row r="3914" spans="21:30" x14ac:dyDescent="0.3">
      <c r="U3914" s="63">
        <v>5764</v>
      </c>
      <c r="V3914" s="63">
        <v>9</v>
      </c>
      <c r="W3914" s="63" t="s">
        <v>4937</v>
      </c>
      <c r="X3914" s="63">
        <v>9</v>
      </c>
      <c r="Y3914" s="63" t="s">
        <v>4640</v>
      </c>
      <c r="Z3914" s="63">
        <v>9112</v>
      </c>
      <c r="AA3914" s="63" t="s">
        <v>4833</v>
      </c>
      <c r="AB3914" s="63">
        <v>3</v>
      </c>
      <c r="AC3914" s="63" t="s">
        <v>1288</v>
      </c>
      <c r="AD3914" s="63" t="s">
        <v>17421</v>
      </c>
    </row>
    <row r="3915" spans="21:30" x14ac:dyDescent="0.3">
      <c r="U3915" s="63">
        <v>5765</v>
      </c>
      <c r="V3915" s="63">
        <v>7</v>
      </c>
      <c r="W3915" s="63" t="s">
        <v>4938</v>
      </c>
      <c r="X3915" s="63">
        <v>9</v>
      </c>
      <c r="Y3915" s="63" t="s">
        <v>4640</v>
      </c>
      <c r="Z3915" s="63">
        <v>9101</v>
      </c>
      <c r="AA3915" s="63" t="s">
        <v>4825</v>
      </c>
      <c r="AB3915" s="63">
        <v>3</v>
      </c>
      <c r="AC3915" s="63" t="s">
        <v>1288</v>
      </c>
      <c r="AD3915" s="63" t="s">
        <v>17421</v>
      </c>
    </row>
    <row r="3916" spans="21:30" x14ac:dyDescent="0.3">
      <c r="U3916" s="63">
        <v>5766</v>
      </c>
      <c r="V3916" s="63">
        <v>5</v>
      </c>
      <c r="W3916" s="63" t="s">
        <v>4939</v>
      </c>
      <c r="X3916" s="63">
        <v>9</v>
      </c>
      <c r="Y3916" s="63" t="s">
        <v>4640</v>
      </c>
      <c r="Z3916" s="63">
        <v>9112</v>
      </c>
      <c r="AA3916" s="63" t="s">
        <v>4833</v>
      </c>
      <c r="AB3916" s="63">
        <v>3</v>
      </c>
      <c r="AC3916" s="63" t="s">
        <v>1288</v>
      </c>
      <c r="AD3916" s="63" t="s">
        <v>17421</v>
      </c>
    </row>
    <row r="3917" spans="21:30" x14ac:dyDescent="0.3">
      <c r="U3917" s="63">
        <v>5767</v>
      </c>
      <c r="V3917" s="63">
        <v>3</v>
      </c>
      <c r="W3917" s="63" t="s">
        <v>4940</v>
      </c>
      <c r="X3917" s="63">
        <v>9</v>
      </c>
      <c r="Y3917" s="63" t="s">
        <v>4640</v>
      </c>
      <c r="Z3917" s="63">
        <v>9112</v>
      </c>
      <c r="AA3917" s="63" t="s">
        <v>4833</v>
      </c>
      <c r="AB3917" s="63">
        <v>3</v>
      </c>
      <c r="AC3917" s="63" t="s">
        <v>1288</v>
      </c>
      <c r="AD3917" s="63" t="s">
        <v>17421</v>
      </c>
    </row>
    <row r="3918" spans="21:30" x14ac:dyDescent="0.3">
      <c r="U3918" s="63">
        <v>5768</v>
      </c>
      <c r="V3918" s="63">
        <v>1</v>
      </c>
      <c r="W3918" s="63" t="s">
        <v>4941</v>
      </c>
      <c r="X3918" s="63">
        <v>9</v>
      </c>
      <c r="Y3918" s="63" t="s">
        <v>4640</v>
      </c>
      <c r="Z3918" s="63">
        <v>9112</v>
      </c>
      <c r="AA3918" s="63" t="s">
        <v>4833</v>
      </c>
      <c r="AB3918" s="63">
        <v>3</v>
      </c>
      <c r="AC3918" s="63" t="s">
        <v>1288</v>
      </c>
      <c r="AD3918" s="63" t="s">
        <v>17421</v>
      </c>
    </row>
    <row r="3919" spans="21:30" x14ac:dyDescent="0.3">
      <c r="U3919" s="63">
        <v>5770</v>
      </c>
      <c r="V3919" s="63">
        <v>3</v>
      </c>
      <c r="W3919" s="63" t="s">
        <v>4942</v>
      </c>
      <c r="X3919" s="63">
        <v>9</v>
      </c>
      <c r="Y3919" s="63" t="s">
        <v>4640</v>
      </c>
      <c r="Z3919" s="63">
        <v>9112</v>
      </c>
      <c r="AA3919" s="63" t="s">
        <v>4833</v>
      </c>
      <c r="AB3919" s="63">
        <v>3</v>
      </c>
      <c r="AC3919" s="63" t="s">
        <v>1288</v>
      </c>
      <c r="AD3919" s="63" t="s">
        <v>17421</v>
      </c>
    </row>
    <row r="3920" spans="21:30" x14ac:dyDescent="0.3">
      <c r="U3920" s="63">
        <v>5773</v>
      </c>
      <c r="V3920" s="63">
        <v>8</v>
      </c>
      <c r="W3920" s="63" t="s">
        <v>4589</v>
      </c>
      <c r="X3920" s="63">
        <v>9</v>
      </c>
      <c r="Y3920" s="63" t="s">
        <v>4640</v>
      </c>
      <c r="Z3920" s="63">
        <v>9101</v>
      </c>
      <c r="AA3920" s="63" t="s">
        <v>4825</v>
      </c>
      <c r="AB3920" s="63">
        <v>3</v>
      </c>
      <c r="AC3920" s="63" t="s">
        <v>1288</v>
      </c>
      <c r="AD3920" s="63" t="s">
        <v>17421</v>
      </c>
    </row>
    <row r="3921" spans="21:30" x14ac:dyDescent="0.3">
      <c r="U3921" s="63">
        <v>5774</v>
      </c>
      <c r="V3921" s="63">
        <v>6</v>
      </c>
      <c r="W3921" s="63" t="s">
        <v>4943</v>
      </c>
      <c r="X3921" s="63">
        <v>9</v>
      </c>
      <c r="Y3921" s="63" t="s">
        <v>4640</v>
      </c>
      <c r="Z3921" s="63">
        <v>9112</v>
      </c>
      <c r="AA3921" s="63" t="s">
        <v>4833</v>
      </c>
      <c r="AB3921" s="63">
        <v>3</v>
      </c>
      <c r="AC3921" s="63" t="s">
        <v>1288</v>
      </c>
      <c r="AD3921" s="63" t="s">
        <v>17421</v>
      </c>
    </row>
    <row r="3922" spans="21:30" x14ac:dyDescent="0.3">
      <c r="U3922" s="63">
        <v>5776</v>
      </c>
      <c r="V3922" s="63">
        <v>2</v>
      </c>
      <c r="W3922" s="63" t="s">
        <v>4944</v>
      </c>
      <c r="X3922" s="63">
        <v>9</v>
      </c>
      <c r="Y3922" s="63" t="s">
        <v>4640</v>
      </c>
      <c r="Z3922" s="63">
        <v>9112</v>
      </c>
      <c r="AA3922" s="63" t="s">
        <v>4833</v>
      </c>
      <c r="AB3922" s="63">
        <v>3</v>
      </c>
      <c r="AC3922" s="63" t="s">
        <v>1288</v>
      </c>
      <c r="AD3922" s="63" t="s">
        <v>17421</v>
      </c>
    </row>
    <row r="3923" spans="21:30" x14ac:dyDescent="0.3">
      <c r="U3923" s="63">
        <v>5778</v>
      </c>
      <c r="V3923" s="63">
        <v>9</v>
      </c>
      <c r="W3923" s="63" t="s">
        <v>4945</v>
      </c>
      <c r="X3923" s="63">
        <v>9</v>
      </c>
      <c r="Y3923" s="63" t="s">
        <v>4640</v>
      </c>
      <c r="Z3923" s="63">
        <v>9112</v>
      </c>
      <c r="AA3923" s="63" t="s">
        <v>4833</v>
      </c>
      <c r="AB3923" s="63">
        <v>3</v>
      </c>
      <c r="AC3923" s="63" t="s">
        <v>1288</v>
      </c>
      <c r="AD3923" s="63" t="s">
        <v>17421</v>
      </c>
    </row>
    <row r="3924" spans="21:30" x14ac:dyDescent="0.3">
      <c r="U3924" s="63">
        <v>5779</v>
      </c>
      <c r="V3924" s="63">
        <v>7</v>
      </c>
      <c r="W3924" s="63" t="s">
        <v>4946</v>
      </c>
      <c r="X3924" s="63">
        <v>9</v>
      </c>
      <c r="Y3924" s="63" t="s">
        <v>4640</v>
      </c>
      <c r="Z3924" s="63">
        <v>9112</v>
      </c>
      <c r="AA3924" s="63" t="s">
        <v>4833</v>
      </c>
      <c r="AB3924" s="63">
        <v>3</v>
      </c>
      <c r="AC3924" s="63" t="s">
        <v>1288</v>
      </c>
      <c r="AD3924" s="63" t="s">
        <v>17421</v>
      </c>
    </row>
    <row r="3925" spans="21:30" x14ac:dyDescent="0.3">
      <c r="U3925" s="63">
        <v>5781</v>
      </c>
      <c r="V3925" s="63">
        <v>9</v>
      </c>
      <c r="W3925" s="63" t="s">
        <v>4947</v>
      </c>
      <c r="X3925" s="63">
        <v>9</v>
      </c>
      <c r="Y3925" s="63" t="s">
        <v>4640</v>
      </c>
      <c r="Z3925" s="63">
        <v>9112</v>
      </c>
      <c r="AA3925" s="63" t="s">
        <v>4833</v>
      </c>
      <c r="AB3925" s="63">
        <v>3</v>
      </c>
      <c r="AC3925" s="63" t="s">
        <v>1288</v>
      </c>
      <c r="AD3925" s="63" t="s">
        <v>17421</v>
      </c>
    </row>
    <row r="3926" spans="21:30" x14ac:dyDescent="0.3">
      <c r="U3926" s="63">
        <v>5782</v>
      </c>
      <c r="V3926" s="63">
        <v>7</v>
      </c>
      <c r="W3926" s="63" t="s">
        <v>4948</v>
      </c>
      <c r="X3926" s="63">
        <v>9</v>
      </c>
      <c r="Y3926" s="63" t="s">
        <v>4640</v>
      </c>
      <c r="Z3926" s="63">
        <v>9101</v>
      </c>
      <c r="AA3926" s="63" t="s">
        <v>4825</v>
      </c>
      <c r="AB3926" s="63">
        <v>3</v>
      </c>
      <c r="AC3926" s="63" t="s">
        <v>1288</v>
      </c>
      <c r="AD3926" s="63" t="s">
        <v>17421</v>
      </c>
    </row>
    <row r="3927" spans="21:30" x14ac:dyDescent="0.3">
      <c r="U3927" s="63">
        <v>5783</v>
      </c>
      <c r="V3927" s="63">
        <v>5</v>
      </c>
      <c r="W3927" s="63" t="s">
        <v>2141</v>
      </c>
      <c r="X3927" s="63">
        <v>9</v>
      </c>
      <c r="Y3927" s="63" t="s">
        <v>4640</v>
      </c>
      <c r="Z3927" s="63">
        <v>9101</v>
      </c>
      <c r="AA3927" s="63" t="s">
        <v>4825</v>
      </c>
      <c r="AB3927" s="63">
        <v>3</v>
      </c>
      <c r="AC3927" s="63" t="s">
        <v>1288</v>
      </c>
      <c r="AD3927" s="63" t="s">
        <v>17421</v>
      </c>
    </row>
    <row r="3928" spans="21:30" x14ac:dyDescent="0.3">
      <c r="U3928" s="63">
        <v>5784</v>
      </c>
      <c r="V3928" s="63">
        <v>3</v>
      </c>
      <c r="W3928" s="63" t="s">
        <v>4949</v>
      </c>
      <c r="X3928" s="63">
        <v>9</v>
      </c>
      <c r="Y3928" s="63" t="s">
        <v>4640</v>
      </c>
      <c r="Z3928" s="63">
        <v>9112</v>
      </c>
      <c r="AA3928" s="63" t="s">
        <v>4833</v>
      </c>
      <c r="AB3928" s="63">
        <v>3</v>
      </c>
      <c r="AC3928" s="63" t="s">
        <v>1288</v>
      </c>
      <c r="AD3928" s="63" t="s">
        <v>17421</v>
      </c>
    </row>
    <row r="3929" spans="21:30" x14ac:dyDescent="0.3">
      <c r="U3929" s="63">
        <v>5785</v>
      </c>
      <c r="V3929" s="63">
        <v>1</v>
      </c>
      <c r="W3929" s="63" t="s">
        <v>4950</v>
      </c>
      <c r="X3929" s="63">
        <v>9</v>
      </c>
      <c r="Y3929" s="63" t="s">
        <v>4640</v>
      </c>
      <c r="Z3929" s="63">
        <v>9101</v>
      </c>
      <c r="AA3929" s="63" t="s">
        <v>4825</v>
      </c>
      <c r="AB3929" s="63">
        <v>3</v>
      </c>
      <c r="AC3929" s="63" t="s">
        <v>1288</v>
      </c>
      <c r="AD3929" s="63" t="s">
        <v>17421</v>
      </c>
    </row>
    <row r="3930" spans="21:30" x14ac:dyDescent="0.3">
      <c r="U3930" s="63">
        <v>5790</v>
      </c>
      <c r="V3930" s="63">
        <v>8</v>
      </c>
      <c r="W3930" s="63" t="s">
        <v>4951</v>
      </c>
      <c r="X3930" s="63">
        <v>9</v>
      </c>
      <c r="Y3930" s="63" t="s">
        <v>4640</v>
      </c>
      <c r="Z3930" s="63">
        <v>9101</v>
      </c>
      <c r="AA3930" s="63" t="s">
        <v>4825</v>
      </c>
      <c r="AB3930" s="63">
        <v>3</v>
      </c>
      <c r="AC3930" s="63" t="s">
        <v>1288</v>
      </c>
      <c r="AD3930" s="63" t="s">
        <v>17421</v>
      </c>
    </row>
    <row r="3931" spans="21:30" x14ac:dyDescent="0.3">
      <c r="U3931" s="63">
        <v>5791</v>
      </c>
      <c r="V3931" s="63">
        <v>6</v>
      </c>
      <c r="W3931" s="63" t="s">
        <v>4952</v>
      </c>
      <c r="X3931" s="63">
        <v>9</v>
      </c>
      <c r="Y3931" s="63" t="s">
        <v>4640</v>
      </c>
      <c r="Z3931" s="63">
        <v>9112</v>
      </c>
      <c r="AA3931" s="63" t="s">
        <v>4833</v>
      </c>
      <c r="AB3931" s="63">
        <v>3</v>
      </c>
      <c r="AC3931" s="63" t="s">
        <v>1288</v>
      </c>
      <c r="AD3931" s="63" t="s">
        <v>17421</v>
      </c>
    </row>
    <row r="3932" spans="21:30" x14ac:dyDescent="0.3">
      <c r="U3932" s="63">
        <v>5793</v>
      </c>
      <c r="V3932" s="63">
        <v>2</v>
      </c>
      <c r="W3932" s="63" t="s">
        <v>3483</v>
      </c>
      <c r="X3932" s="63">
        <v>9</v>
      </c>
      <c r="Y3932" s="63" t="s">
        <v>4640</v>
      </c>
      <c r="Z3932" s="63">
        <v>9112</v>
      </c>
      <c r="AA3932" s="63" t="s">
        <v>4833</v>
      </c>
      <c r="AB3932" s="63">
        <v>3</v>
      </c>
      <c r="AC3932" s="63" t="s">
        <v>1288</v>
      </c>
      <c r="AD3932" s="63" t="s">
        <v>17421</v>
      </c>
    </row>
    <row r="3933" spans="21:30" x14ac:dyDescent="0.3">
      <c r="U3933" s="63">
        <v>5794</v>
      </c>
      <c r="V3933" s="63">
        <v>0</v>
      </c>
      <c r="W3933" s="63" t="s">
        <v>4953</v>
      </c>
      <c r="X3933" s="63">
        <v>9</v>
      </c>
      <c r="Y3933" s="63" t="s">
        <v>4640</v>
      </c>
      <c r="Z3933" s="63">
        <v>9112</v>
      </c>
      <c r="AA3933" s="63" t="s">
        <v>4833</v>
      </c>
      <c r="AB3933" s="63">
        <v>3</v>
      </c>
      <c r="AC3933" s="63" t="s">
        <v>1288</v>
      </c>
      <c r="AD3933" s="63" t="s">
        <v>17421</v>
      </c>
    </row>
    <row r="3934" spans="21:30" x14ac:dyDescent="0.3">
      <c r="U3934" s="63">
        <v>5796</v>
      </c>
      <c r="V3934" s="63">
        <v>7</v>
      </c>
      <c r="W3934" s="63" t="s">
        <v>4954</v>
      </c>
      <c r="X3934" s="63">
        <v>9</v>
      </c>
      <c r="Y3934" s="63" t="s">
        <v>4640</v>
      </c>
      <c r="Z3934" s="63">
        <v>9101</v>
      </c>
      <c r="AA3934" s="63" t="s">
        <v>4825</v>
      </c>
      <c r="AB3934" s="63">
        <v>3</v>
      </c>
      <c r="AC3934" s="63" t="s">
        <v>1288</v>
      </c>
      <c r="AD3934" s="63" t="s">
        <v>17421</v>
      </c>
    </row>
    <row r="3935" spans="21:30" x14ac:dyDescent="0.3">
      <c r="U3935" s="63">
        <v>5797</v>
      </c>
      <c r="V3935" s="63">
        <v>5</v>
      </c>
      <c r="W3935" s="63" t="s">
        <v>4955</v>
      </c>
      <c r="X3935" s="63">
        <v>9</v>
      </c>
      <c r="Y3935" s="63" t="s">
        <v>4640</v>
      </c>
      <c r="Z3935" s="63">
        <v>9112</v>
      </c>
      <c r="AA3935" s="63" t="s">
        <v>4833</v>
      </c>
      <c r="AB3935" s="63">
        <v>3</v>
      </c>
      <c r="AC3935" s="63" t="s">
        <v>1288</v>
      </c>
      <c r="AD3935" s="63" t="s">
        <v>17421</v>
      </c>
    </row>
    <row r="3936" spans="21:30" x14ac:dyDescent="0.3">
      <c r="U3936" s="63">
        <v>5798</v>
      </c>
      <c r="V3936" s="63">
        <v>3</v>
      </c>
      <c r="W3936" s="63" t="s">
        <v>4956</v>
      </c>
      <c r="X3936" s="63">
        <v>9</v>
      </c>
      <c r="Y3936" s="63" t="s">
        <v>4640</v>
      </c>
      <c r="Z3936" s="63">
        <v>9112</v>
      </c>
      <c r="AA3936" s="63" t="s">
        <v>4833</v>
      </c>
      <c r="AB3936" s="63">
        <v>3</v>
      </c>
      <c r="AC3936" s="63" t="s">
        <v>1288</v>
      </c>
      <c r="AD3936" s="63" t="s">
        <v>17421</v>
      </c>
    </row>
    <row r="3937" spans="21:30" x14ac:dyDescent="0.3">
      <c r="U3937" s="63">
        <v>5799</v>
      </c>
      <c r="V3937" s="63">
        <v>1</v>
      </c>
      <c r="W3937" s="63" t="s">
        <v>4957</v>
      </c>
      <c r="X3937" s="63">
        <v>9</v>
      </c>
      <c r="Y3937" s="63" t="s">
        <v>4640</v>
      </c>
      <c r="Z3937" s="63">
        <v>9112</v>
      </c>
      <c r="AA3937" s="63" t="s">
        <v>4833</v>
      </c>
      <c r="AB3937" s="63">
        <v>3</v>
      </c>
      <c r="AC3937" s="63" t="s">
        <v>1288</v>
      </c>
      <c r="AD3937" s="63" t="s">
        <v>17421</v>
      </c>
    </row>
    <row r="3938" spans="21:30" x14ac:dyDescent="0.3">
      <c r="U3938" s="63">
        <v>5800</v>
      </c>
      <c r="V3938" s="63">
        <v>9</v>
      </c>
      <c r="W3938" s="63" t="s">
        <v>4958</v>
      </c>
      <c r="X3938" s="63">
        <v>9</v>
      </c>
      <c r="Y3938" s="63" t="s">
        <v>4640</v>
      </c>
      <c r="Z3938" s="63">
        <v>9112</v>
      </c>
      <c r="AA3938" s="63" t="s">
        <v>4833</v>
      </c>
      <c r="AB3938" s="63">
        <v>3</v>
      </c>
      <c r="AC3938" s="63" t="s">
        <v>1288</v>
      </c>
      <c r="AD3938" s="63" t="s">
        <v>17421</v>
      </c>
    </row>
    <row r="3939" spans="21:30" x14ac:dyDescent="0.3">
      <c r="U3939" s="63">
        <v>5801</v>
      </c>
      <c r="V3939" s="63">
        <v>7</v>
      </c>
      <c r="W3939" s="63" t="s">
        <v>4959</v>
      </c>
      <c r="X3939" s="63">
        <v>9</v>
      </c>
      <c r="Y3939" s="63" t="s">
        <v>4640</v>
      </c>
      <c r="Z3939" s="63">
        <v>9112</v>
      </c>
      <c r="AA3939" s="63" t="s">
        <v>4833</v>
      </c>
      <c r="AB3939" s="63">
        <v>3</v>
      </c>
      <c r="AC3939" s="63" t="s">
        <v>1288</v>
      </c>
      <c r="AD3939" s="63" t="s">
        <v>17421</v>
      </c>
    </row>
    <row r="3940" spans="21:30" x14ac:dyDescent="0.3">
      <c r="U3940" s="63">
        <v>5803</v>
      </c>
      <c r="V3940" s="63">
        <v>3</v>
      </c>
      <c r="W3940" s="63" t="s">
        <v>4960</v>
      </c>
      <c r="X3940" s="63">
        <v>9</v>
      </c>
      <c r="Y3940" s="63" t="s">
        <v>4640</v>
      </c>
      <c r="Z3940" s="63">
        <v>9112</v>
      </c>
      <c r="AA3940" s="63" t="s">
        <v>4833</v>
      </c>
      <c r="AB3940" s="63">
        <v>3</v>
      </c>
      <c r="AC3940" s="63" t="s">
        <v>1288</v>
      </c>
      <c r="AD3940" s="63" t="s">
        <v>17421</v>
      </c>
    </row>
    <row r="3941" spans="21:30" x14ac:dyDescent="0.3">
      <c r="U3941" s="63">
        <v>5806</v>
      </c>
      <c r="V3941" s="63">
        <v>8</v>
      </c>
      <c r="W3941" s="63" t="s">
        <v>4961</v>
      </c>
      <c r="X3941" s="63">
        <v>9</v>
      </c>
      <c r="Y3941" s="63" t="s">
        <v>4640</v>
      </c>
      <c r="Z3941" s="63">
        <v>9112</v>
      </c>
      <c r="AA3941" s="63" t="s">
        <v>4833</v>
      </c>
      <c r="AB3941" s="63">
        <v>3</v>
      </c>
      <c r="AC3941" s="63" t="s">
        <v>1288</v>
      </c>
      <c r="AD3941" s="63" t="s">
        <v>17421</v>
      </c>
    </row>
    <row r="3942" spans="21:30" x14ac:dyDescent="0.3">
      <c r="U3942" s="63">
        <v>5807</v>
      </c>
      <c r="V3942" s="63">
        <v>6</v>
      </c>
      <c r="W3942" s="63" t="s">
        <v>4962</v>
      </c>
      <c r="X3942" s="63">
        <v>9</v>
      </c>
      <c r="Y3942" s="63" t="s">
        <v>4640</v>
      </c>
      <c r="Z3942" s="63">
        <v>9112</v>
      </c>
      <c r="AA3942" s="63" t="s">
        <v>4833</v>
      </c>
      <c r="AB3942" s="63">
        <v>3</v>
      </c>
      <c r="AC3942" s="63" t="s">
        <v>1288</v>
      </c>
      <c r="AD3942" s="63" t="s">
        <v>17421</v>
      </c>
    </row>
    <row r="3943" spans="21:30" x14ac:dyDescent="0.3">
      <c r="U3943" s="63">
        <v>5808</v>
      </c>
      <c r="V3943" s="63">
        <v>4</v>
      </c>
      <c r="W3943" s="63" t="s">
        <v>3279</v>
      </c>
      <c r="X3943" s="63">
        <v>9</v>
      </c>
      <c r="Y3943" s="63" t="s">
        <v>4640</v>
      </c>
      <c r="Z3943" s="63">
        <v>9101</v>
      </c>
      <c r="AA3943" s="63" t="s">
        <v>4825</v>
      </c>
      <c r="AB3943" s="63">
        <v>4</v>
      </c>
      <c r="AC3943" s="63" t="s">
        <v>1291</v>
      </c>
      <c r="AD3943" s="63" t="s">
        <v>17421</v>
      </c>
    </row>
    <row r="3944" spans="21:30" x14ac:dyDescent="0.3">
      <c r="U3944" s="63">
        <v>5810</v>
      </c>
      <c r="V3944" s="63">
        <v>6</v>
      </c>
      <c r="W3944" s="63" t="s">
        <v>4963</v>
      </c>
      <c r="X3944" s="63">
        <v>9</v>
      </c>
      <c r="Y3944" s="63" t="s">
        <v>4640</v>
      </c>
      <c r="Z3944" s="63">
        <v>9101</v>
      </c>
      <c r="AA3944" s="63" t="s">
        <v>4825</v>
      </c>
      <c r="AB3944" s="63">
        <v>4</v>
      </c>
      <c r="AC3944" s="63" t="s">
        <v>1291</v>
      </c>
      <c r="AD3944" s="63" t="s">
        <v>17421</v>
      </c>
    </row>
    <row r="3945" spans="21:30" x14ac:dyDescent="0.3">
      <c r="U3945" s="63">
        <v>5812</v>
      </c>
      <c r="V3945" s="63">
        <v>2</v>
      </c>
      <c r="W3945" s="63" t="s">
        <v>4964</v>
      </c>
      <c r="X3945" s="63">
        <v>9</v>
      </c>
      <c r="Y3945" s="63" t="s">
        <v>4640</v>
      </c>
      <c r="Z3945" s="63">
        <v>9101</v>
      </c>
      <c r="AA3945" s="63" t="s">
        <v>4825</v>
      </c>
      <c r="AB3945" s="63">
        <v>4</v>
      </c>
      <c r="AC3945" s="63" t="s">
        <v>1291</v>
      </c>
      <c r="AD3945" s="63" t="s">
        <v>17421</v>
      </c>
    </row>
    <row r="3946" spans="21:30" x14ac:dyDescent="0.3">
      <c r="U3946" s="63">
        <v>5813</v>
      </c>
      <c r="V3946" s="63">
        <v>0</v>
      </c>
      <c r="W3946" s="63" t="s">
        <v>4965</v>
      </c>
      <c r="X3946" s="63">
        <v>9</v>
      </c>
      <c r="Y3946" s="63" t="s">
        <v>4640</v>
      </c>
      <c r="Z3946" s="63">
        <v>9101</v>
      </c>
      <c r="AA3946" s="63" t="s">
        <v>4825</v>
      </c>
      <c r="AB3946" s="63">
        <v>3</v>
      </c>
      <c r="AC3946" s="63" t="s">
        <v>1288</v>
      </c>
      <c r="AD3946" s="63" t="s">
        <v>17421</v>
      </c>
    </row>
    <row r="3947" spans="21:30" x14ac:dyDescent="0.3">
      <c r="U3947" s="63">
        <v>5814</v>
      </c>
      <c r="V3947" s="63">
        <v>9</v>
      </c>
      <c r="W3947" s="63" t="s">
        <v>4966</v>
      </c>
      <c r="X3947" s="63">
        <v>9</v>
      </c>
      <c r="Y3947" s="63" t="s">
        <v>4640</v>
      </c>
      <c r="Z3947" s="63">
        <v>9101</v>
      </c>
      <c r="AA3947" s="63" t="s">
        <v>4825</v>
      </c>
      <c r="AB3947" s="63">
        <v>3</v>
      </c>
      <c r="AC3947" s="63" t="s">
        <v>1288</v>
      </c>
      <c r="AD3947" s="63" t="s">
        <v>17421</v>
      </c>
    </row>
    <row r="3948" spans="21:30" x14ac:dyDescent="0.3">
      <c r="U3948" s="63">
        <v>5816</v>
      </c>
      <c r="V3948" s="63">
        <v>5</v>
      </c>
      <c r="W3948" s="63" t="s">
        <v>4967</v>
      </c>
      <c r="X3948" s="63">
        <v>9</v>
      </c>
      <c r="Y3948" s="63" t="s">
        <v>4640</v>
      </c>
      <c r="Z3948" s="63">
        <v>9101</v>
      </c>
      <c r="AA3948" s="63" t="s">
        <v>4825</v>
      </c>
      <c r="AB3948" s="63">
        <v>3</v>
      </c>
      <c r="AC3948" s="63" t="s">
        <v>1288</v>
      </c>
      <c r="AD3948" s="63" t="s">
        <v>17421</v>
      </c>
    </row>
    <row r="3949" spans="21:30" x14ac:dyDescent="0.3">
      <c r="U3949" s="63">
        <v>5823</v>
      </c>
      <c r="V3949" s="63">
        <v>8</v>
      </c>
      <c r="W3949" s="63" t="s">
        <v>4968</v>
      </c>
      <c r="X3949" s="63">
        <v>9</v>
      </c>
      <c r="Y3949" s="63" t="s">
        <v>4640</v>
      </c>
      <c r="Z3949" s="63">
        <v>9108</v>
      </c>
      <c r="AA3949" s="63" t="s">
        <v>4879</v>
      </c>
      <c r="AB3949" s="63">
        <v>2</v>
      </c>
      <c r="AC3949" s="63" t="s">
        <v>1364</v>
      </c>
      <c r="AD3949" s="63" t="s">
        <v>17421</v>
      </c>
    </row>
    <row r="3950" spans="21:30" x14ac:dyDescent="0.3">
      <c r="U3950" s="63">
        <v>5824</v>
      </c>
      <c r="V3950" s="63">
        <v>6</v>
      </c>
      <c r="W3950" s="63" t="s">
        <v>4969</v>
      </c>
      <c r="X3950" s="63">
        <v>9</v>
      </c>
      <c r="Y3950" s="63" t="s">
        <v>4640</v>
      </c>
      <c r="Z3950" s="63">
        <v>9108</v>
      </c>
      <c r="AA3950" s="63" t="s">
        <v>4879</v>
      </c>
      <c r="AB3950" s="63">
        <v>2</v>
      </c>
      <c r="AC3950" s="63" t="s">
        <v>1364</v>
      </c>
      <c r="AD3950" s="63" t="s">
        <v>17421</v>
      </c>
    </row>
    <row r="3951" spans="21:30" x14ac:dyDescent="0.3">
      <c r="U3951" s="63">
        <v>5825</v>
      </c>
      <c r="V3951" s="63">
        <v>4</v>
      </c>
      <c r="W3951" s="63" t="s">
        <v>4970</v>
      </c>
      <c r="X3951" s="63">
        <v>9</v>
      </c>
      <c r="Y3951" s="63" t="s">
        <v>4640</v>
      </c>
      <c r="Z3951" s="63">
        <v>9108</v>
      </c>
      <c r="AA3951" s="63" t="s">
        <v>4879</v>
      </c>
      <c r="AB3951" s="63">
        <v>2</v>
      </c>
      <c r="AC3951" s="63" t="s">
        <v>1364</v>
      </c>
      <c r="AD3951" s="63" t="s">
        <v>17421</v>
      </c>
    </row>
    <row r="3952" spans="21:30" x14ac:dyDescent="0.3">
      <c r="U3952" s="63">
        <v>5827</v>
      </c>
      <c r="V3952" s="63">
        <v>0</v>
      </c>
      <c r="W3952" s="63" t="s">
        <v>4971</v>
      </c>
      <c r="X3952" s="63">
        <v>9</v>
      </c>
      <c r="Y3952" s="63" t="s">
        <v>4640</v>
      </c>
      <c r="Z3952" s="63">
        <v>9108</v>
      </c>
      <c r="AA3952" s="63" t="s">
        <v>4879</v>
      </c>
      <c r="AB3952" s="63">
        <v>2</v>
      </c>
      <c r="AC3952" s="63" t="s">
        <v>1364</v>
      </c>
      <c r="AD3952" s="63" t="s">
        <v>17421</v>
      </c>
    </row>
    <row r="3953" spans="21:30" x14ac:dyDescent="0.3">
      <c r="U3953" s="63">
        <v>5828</v>
      </c>
      <c r="V3953" s="63">
        <v>9</v>
      </c>
      <c r="W3953" s="63" t="s">
        <v>4972</v>
      </c>
      <c r="X3953" s="63">
        <v>9</v>
      </c>
      <c r="Y3953" s="63" t="s">
        <v>4640</v>
      </c>
      <c r="Z3953" s="63">
        <v>9108</v>
      </c>
      <c r="AA3953" s="63" t="s">
        <v>4879</v>
      </c>
      <c r="AB3953" s="63">
        <v>2</v>
      </c>
      <c r="AC3953" s="63" t="s">
        <v>1364</v>
      </c>
      <c r="AD3953" s="63" t="s">
        <v>17421</v>
      </c>
    </row>
    <row r="3954" spans="21:30" x14ac:dyDescent="0.3">
      <c r="U3954" s="63">
        <v>5829</v>
      </c>
      <c r="V3954" s="63">
        <v>7</v>
      </c>
      <c r="W3954" s="63" t="s">
        <v>4973</v>
      </c>
      <c r="X3954" s="63">
        <v>9</v>
      </c>
      <c r="Y3954" s="63" t="s">
        <v>4640</v>
      </c>
      <c r="Z3954" s="63">
        <v>9108</v>
      </c>
      <c r="AA3954" s="63" t="s">
        <v>4879</v>
      </c>
      <c r="AB3954" s="63">
        <v>2</v>
      </c>
      <c r="AC3954" s="63" t="s">
        <v>1364</v>
      </c>
      <c r="AD3954" s="63" t="s">
        <v>17421</v>
      </c>
    </row>
    <row r="3955" spans="21:30" x14ac:dyDescent="0.3">
      <c r="U3955" s="63">
        <v>5830</v>
      </c>
      <c r="V3955" s="63">
        <v>0</v>
      </c>
      <c r="W3955" s="63" t="s">
        <v>4974</v>
      </c>
      <c r="X3955" s="63">
        <v>9</v>
      </c>
      <c r="Y3955" s="63" t="s">
        <v>4640</v>
      </c>
      <c r="Z3955" s="63">
        <v>9108</v>
      </c>
      <c r="AA3955" s="63" t="s">
        <v>4879</v>
      </c>
      <c r="AB3955" s="63">
        <v>2</v>
      </c>
      <c r="AC3955" s="63" t="s">
        <v>1364</v>
      </c>
      <c r="AD3955" s="63" t="s">
        <v>17421</v>
      </c>
    </row>
    <row r="3956" spans="21:30" x14ac:dyDescent="0.3">
      <c r="U3956" s="63">
        <v>5831</v>
      </c>
      <c r="V3956" s="63">
        <v>9</v>
      </c>
      <c r="W3956" s="63" t="s">
        <v>4975</v>
      </c>
      <c r="X3956" s="63">
        <v>9</v>
      </c>
      <c r="Y3956" s="63" t="s">
        <v>4640</v>
      </c>
      <c r="Z3956" s="63">
        <v>9108</v>
      </c>
      <c r="AA3956" s="63" t="s">
        <v>4879</v>
      </c>
      <c r="AB3956" s="63">
        <v>2</v>
      </c>
      <c r="AC3956" s="63" t="s">
        <v>1364</v>
      </c>
      <c r="AD3956" s="63" t="s">
        <v>17421</v>
      </c>
    </row>
    <row r="3957" spans="21:30" x14ac:dyDescent="0.3">
      <c r="U3957" s="63">
        <v>5832</v>
      </c>
      <c r="V3957" s="63">
        <v>7</v>
      </c>
      <c r="W3957" s="63" t="s">
        <v>4976</v>
      </c>
      <c r="X3957" s="63">
        <v>9</v>
      </c>
      <c r="Y3957" s="63" t="s">
        <v>4640</v>
      </c>
      <c r="Z3957" s="63">
        <v>9108</v>
      </c>
      <c r="AA3957" s="63" t="s">
        <v>4879</v>
      </c>
      <c r="AB3957" s="63">
        <v>2</v>
      </c>
      <c r="AC3957" s="63" t="s">
        <v>1364</v>
      </c>
      <c r="AD3957" s="63" t="s">
        <v>17421</v>
      </c>
    </row>
    <row r="3958" spans="21:30" x14ac:dyDescent="0.3">
      <c r="U3958" s="63">
        <v>5833</v>
      </c>
      <c r="V3958" s="63">
        <v>5</v>
      </c>
      <c r="W3958" s="63" t="s">
        <v>4977</v>
      </c>
      <c r="X3958" s="63">
        <v>9</v>
      </c>
      <c r="Y3958" s="63" t="s">
        <v>4640</v>
      </c>
      <c r="Z3958" s="63">
        <v>9108</v>
      </c>
      <c r="AA3958" s="63" t="s">
        <v>4879</v>
      </c>
      <c r="AB3958" s="63">
        <v>2</v>
      </c>
      <c r="AC3958" s="63" t="s">
        <v>1364</v>
      </c>
      <c r="AD3958" s="63" t="s">
        <v>17421</v>
      </c>
    </row>
    <row r="3959" spans="21:30" x14ac:dyDescent="0.3">
      <c r="U3959" s="63">
        <v>5834</v>
      </c>
      <c r="V3959" s="63">
        <v>3</v>
      </c>
      <c r="W3959" s="63" t="s">
        <v>4978</v>
      </c>
      <c r="X3959" s="63">
        <v>9</v>
      </c>
      <c r="Y3959" s="63" t="s">
        <v>4640</v>
      </c>
      <c r="Z3959" s="63">
        <v>9108</v>
      </c>
      <c r="AA3959" s="63" t="s">
        <v>4879</v>
      </c>
      <c r="AB3959" s="63">
        <v>2</v>
      </c>
      <c r="AC3959" s="63" t="s">
        <v>1364</v>
      </c>
      <c r="AD3959" s="63" t="s">
        <v>17421</v>
      </c>
    </row>
    <row r="3960" spans="21:30" x14ac:dyDescent="0.3">
      <c r="U3960" s="63">
        <v>5835</v>
      </c>
      <c r="V3960" s="63">
        <v>1</v>
      </c>
      <c r="W3960" s="63" t="s">
        <v>4979</v>
      </c>
      <c r="X3960" s="63">
        <v>9</v>
      </c>
      <c r="Y3960" s="63" t="s">
        <v>4640</v>
      </c>
      <c r="Z3960" s="63">
        <v>9108</v>
      </c>
      <c r="AA3960" s="63" t="s">
        <v>4879</v>
      </c>
      <c r="AB3960" s="63">
        <v>2</v>
      </c>
      <c r="AC3960" s="63" t="s">
        <v>1364</v>
      </c>
      <c r="AD3960" s="63" t="s">
        <v>17421</v>
      </c>
    </row>
    <row r="3961" spans="21:30" x14ac:dyDescent="0.3">
      <c r="U3961" s="63">
        <v>5837</v>
      </c>
      <c r="V3961" s="63">
        <v>8</v>
      </c>
      <c r="W3961" s="63" t="s">
        <v>4980</v>
      </c>
      <c r="X3961" s="63">
        <v>9</v>
      </c>
      <c r="Y3961" s="63" t="s">
        <v>4640</v>
      </c>
      <c r="Z3961" s="63">
        <v>9108</v>
      </c>
      <c r="AA3961" s="63" t="s">
        <v>4879</v>
      </c>
      <c r="AB3961" s="63">
        <v>2</v>
      </c>
      <c r="AC3961" s="63" t="s">
        <v>1364</v>
      </c>
      <c r="AD3961" s="63" t="s">
        <v>17421</v>
      </c>
    </row>
    <row r="3962" spans="21:30" x14ac:dyDescent="0.3">
      <c r="U3962" s="63">
        <v>5838</v>
      </c>
      <c r="V3962" s="63">
        <v>6</v>
      </c>
      <c r="W3962" s="63" t="s">
        <v>4981</v>
      </c>
      <c r="X3962" s="63">
        <v>9</v>
      </c>
      <c r="Y3962" s="63" t="s">
        <v>4640</v>
      </c>
      <c r="Z3962" s="63">
        <v>9108</v>
      </c>
      <c r="AA3962" s="63" t="s">
        <v>4879</v>
      </c>
      <c r="AB3962" s="63">
        <v>2</v>
      </c>
      <c r="AC3962" s="63" t="s">
        <v>1364</v>
      </c>
      <c r="AD3962" s="63" t="s">
        <v>17421</v>
      </c>
    </row>
    <row r="3963" spans="21:30" x14ac:dyDescent="0.3">
      <c r="U3963" s="63">
        <v>5844</v>
      </c>
      <c r="V3963" s="63">
        <v>0</v>
      </c>
      <c r="W3963" s="63" t="s">
        <v>4982</v>
      </c>
      <c r="X3963" s="63">
        <v>9</v>
      </c>
      <c r="Y3963" s="63" t="s">
        <v>4640</v>
      </c>
      <c r="Z3963" s="63">
        <v>9108</v>
      </c>
      <c r="AA3963" s="63" t="s">
        <v>4879</v>
      </c>
      <c r="AB3963" s="63">
        <v>2</v>
      </c>
      <c r="AC3963" s="63" t="s">
        <v>1364</v>
      </c>
      <c r="AD3963" s="63" t="s">
        <v>17421</v>
      </c>
    </row>
    <row r="3964" spans="21:30" x14ac:dyDescent="0.3">
      <c r="U3964" s="63">
        <v>5846</v>
      </c>
      <c r="V3964" s="63">
        <v>7</v>
      </c>
      <c r="W3964" s="63" t="s">
        <v>4983</v>
      </c>
      <c r="X3964" s="63">
        <v>9</v>
      </c>
      <c r="Y3964" s="63" t="s">
        <v>4640</v>
      </c>
      <c r="Z3964" s="63">
        <v>9108</v>
      </c>
      <c r="AA3964" s="63" t="s">
        <v>4879</v>
      </c>
      <c r="AB3964" s="63">
        <v>2</v>
      </c>
      <c r="AC3964" s="63" t="s">
        <v>1364</v>
      </c>
      <c r="AD3964" s="63" t="s">
        <v>17421</v>
      </c>
    </row>
    <row r="3965" spans="21:30" x14ac:dyDescent="0.3">
      <c r="U3965" s="63">
        <v>5847</v>
      </c>
      <c r="V3965" s="63">
        <v>5</v>
      </c>
      <c r="W3965" s="63" t="s">
        <v>4984</v>
      </c>
      <c r="X3965" s="63">
        <v>9</v>
      </c>
      <c r="Y3965" s="63" t="s">
        <v>4640</v>
      </c>
      <c r="Z3965" s="63">
        <v>9108</v>
      </c>
      <c r="AA3965" s="63" t="s">
        <v>4879</v>
      </c>
      <c r="AB3965" s="63">
        <v>2</v>
      </c>
      <c r="AC3965" s="63" t="s">
        <v>1364</v>
      </c>
      <c r="AD3965" s="63" t="s">
        <v>17421</v>
      </c>
    </row>
    <row r="3966" spans="21:30" x14ac:dyDescent="0.3">
      <c r="U3966" s="63">
        <v>5849</v>
      </c>
      <c r="V3966" s="63">
        <v>1</v>
      </c>
      <c r="W3966" s="63" t="s">
        <v>4985</v>
      </c>
      <c r="X3966" s="63">
        <v>9</v>
      </c>
      <c r="Y3966" s="63" t="s">
        <v>4640</v>
      </c>
      <c r="Z3966" s="63">
        <v>9108</v>
      </c>
      <c r="AA3966" s="63" t="s">
        <v>4879</v>
      </c>
      <c r="AB3966" s="63">
        <v>2</v>
      </c>
      <c r="AC3966" s="63" t="s">
        <v>1364</v>
      </c>
      <c r="AD3966" s="63" t="s">
        <v>17421</v>
      </c>
    </row>
    <row r="3967" spans="21:30" x14ac:dyDescent="0.3">
      <c r="U3967" s="63">
        <v>5850</v>
      </c>
      <c r="V3967" s="63">
        <v>5</v>
      </c>
      <c r="W3967" s="63" t="s">
        <v>4986</v>
      </c>
      <c r="X3967" s="63">
        <v>9</v>
      </c>
      <c r="Y3967" s="63" t="s">
        <v>4640</v>
      </c>
      <c r="Z3967" s="63">
        <v>9108</v>
      </c>
      <c r="AA3967" s="63" t="s">
        <v>4879</v>
      </c>
      <c r="AB3967" s="63">
        <v>2</v>
      </c>
      <c r="AC3967" s="63" t="s">
        <v>1364</v>
      </c>
      <c r="AD3967" s="63" t="s">
        <v>17421</v>
      </c>
    </row>
    <row r="3968" spans="21:30" x14ac:dyDescent="0.3">
      <c r="U3968" s="63">
        <v>5851</v>
      </c>
      <c r="V3968" s="63">
        <v>3</v>
      </c>
      <c r="W3968" s="63" t="s">
        <v>4987</v>
      </c>
      <c r="X3968" s="63">
        <v>9</v>
      </c>
      <c r="Y3968" s="63" t="s">
        <v>4640</v>
      </c>
      <c r="Z3968" s="63">
        <v>9108</v>
      </c>
      <c r="AA3968" s="63" t="s">
        <v>4879</v>
      </c>
      <c r="AB3968" s="63">
        <v>2</v>
      </c>
      <c r="AC3968" s="63" t="s">
        <v>1364</v>
      </c>
      <c r="AD3968" s="63" t="s">
        <v>17421</v>
      </c>
    </row>
    <row r="3969" spans="21:30" x14ac:dyDescent="0.3">
      <c r="U3969" s="63">
        <v>5852</v>
      </c>
      <c r="V3969" s="63">
        <v>1</v>
      </c>
      <c r="W3969" s="63" t="s">
        <v>4988</v>
      </c>
      <c r="X3969" s="63">
        <v>9</v>
      </c>
      <c r="Y3969" s="63" t="s">
        <v>4640</v>
      </c>
      <c r="Z3969" s="63">
        <v>9108</v>
      </c>
      <c r="AA3969" s="63" t="s">
        <v>4879</v>
      </c>
      <c r="AB3969" s="63">
        <v>2</v>
      </c>
      <c r="AC3969" s="63" t="s">
        <v>1364</v>
      </c>
      <c r="AD3969" s="63" t="s">
        <v>17421</v>
      </c>
    </row>
    <row r="3970" spans="21:30" x14ac:dyDescent="0.3">
      <c r="U3970" s="63">
        <v>5854</v>
      </c>
      <c r="V3970" s="63">
        <v>8</v>
      </c>
      <c r="W3970" s="63" t="s">
        <v>4989</v>
      </c>
      <c r="X3970" s="63">
        <v>9</v>
      </c>
      <c r="Y3970" s="63" t="s">
        <v>4640</v>
      </c>
      <c r="Z3970" s="63">
        <v>9108</v>
      </c>
      <c r="AA3970" s="63" t="s">
        <v>4879</v>
      </c>
      <c r="AB3970" s="63">
        <v>2</v>
      </c>
      <c r="AC3970" s="63" t="s">
        <v>1364</v>
      </c>
      <c r="AD3970" s="63" t="s">
        <v>17421</v>
      </c>
    </row>
    <row r="3971" spans="21:30" x14ac:dyDescent="0.3">
      <c r="U3971" s="63">
        <v>5855</v>
      </c>
      <c r="V3971" s="63">
        <v>6</v>
      </c>
      <c r="W3971" s="63" t="s">
        <v>4990</v>
      </c>
      <c r="X3971" s="63">
        <v>9</v>
      </c>
      <c r="Y3971" s="63" t="s">
        <v>4640</v>
      </c>
      <c r="Z3971" s="63">
        <v>9108</v>
      </c>
      <c r="AA3971" s="63" t="s">
        <v>4879</v>
      </c>
      <c r="AB3971" s="63">
        <v>2</v>
      </c>
      <c r="AC3971" s="63" t="s">
        <v>1364</v>
      </c>
      <c r="AD3971" s="63" t="s">
        <v>17421</v>
      </c>
    </row>
    <row r="3972" spans="21:30" x14ac:dyDescent="0.3">
      <c r="U3972" s="63">
        <v>5857</v>
      </c>
      <c r="V3972" s="63">
        <v>2</v>
      </c>
      <c r="W3972" s="63" t="s">
        <v>4991</v>
      </c>
      <c r="X3972" s="63">
        <v>9</v>
      </c>
      <c r="Y3972" s="63" t="s">
        <v>4640</v>
      </c>
      <c r="Z3972" s="63">
        <v>9108</v>
      </c>
      <c r="AA3972" s="63" t="s">
        <v>4879</v>
      </c>
      <c r="AB3972" s="63">
        <v>2</v>
      </c>
      <c r="AC3972" s="63" t="s">
        <v>1364</v>
      </c>
      <c r="AD3972" s="63" t="s">
        <v>17421</v>
      </c>
    </row>
    <row r="3973" spans="21:30" x14ac:dyDescent="0.3">
      <c r="U3973" s="63">
        <v>5861</v>
      </c>
      <c r="V3973" s="63">
        <v>0</v>
      </c>
      <c r="W3973" s="63" t="s">
        <v>4992</v>
      </c>
      <c r="X3973" s="63">
        <v>9</v>
      </c>
      <c r="Y3973" s="63" t="s">
        <v>4640</v>
      </c>
      <c r="Z3973" s="63">
        <v>9108</v>
      </c>
      <c r="AA3973" s="63" t="s">
        <v>4879</v>
      </c>
      <c r="AB3973" s="63">
        <v>3</v>
      </c>
      <c r="AC3973" s="63" t="s">
        <v>1288</v>
      </c>
      <c r="AD3973" s="63" t="s">
        <v>17421</v>
      </c>
    </row>
    <row r="3974" spans="21:30" x14ac:dyDescent="0.3">
      <c r="U3974" s="63">
        <v>5862</v>
      </c>
      <c r="V3974" s="63">
        <v>9</v>
      </c>
      <c r="W3974" s="63" t="s">
        <v>4993</v>
      </c>
      <c r="X3974" s="63">
        <v>9</v>
      </c>
      <c r="Y3974" s="63" t="s">
        <v>4640</v>
      </c>
      <c r="Z3974" s="63">
        <v>9108</v>
      </c>
      <c r="AA3974" s="63" t="s">
        <v>4879</v>
      </c>
      <c r="AB3974" s="63">
        <v>3</v>
      </c>
      <c r="AC3974" s="63" t="s">
        <v>1288</v>
      </c>
      <c r="AD3974" s="63" t="s">
        <v>17421</v>
      </c>
    </row>
    <row r="3975" spans="21:30" x14ac:dyDescent="0.3">
      <c r="U3975" s="63">
        <v>5868</v>
      </c>
      <c r="V3975" s="63">
        <v>8</v>
      </c>
      <c r="W3975" s="63" t="s">
        <v>4994</v>
      </c>
      <c r="X3975" s="63">
        <v>9</v>
      </c>
      <c r="Y3975" s="63" t="s">
        <v>4640</v>
      </c>
      <c r="Z3975" s="63">
        <v>9108</v>
      </c>
      <c r="AA3975" s="63" t="s">
        <v>4879</v>
      </c>
      <c r="AB3975" s="63">
        <v>3</v>
      </c>
      <c r="AC3975" s="63" t="s">
        <v>1288</v>
      </c>
      <c r="AD3975" s="63" t="s">
        <v>17421</v>
      </c>
    </row>
    <row r="3976" spans="21:30" x14ac:dyDescent="0.3">
      <c r="U3976" s="63">
        <v>5869</v>
      </c>
      <c r="V3976" s="63">
        <v>6</v>
      </c>
      <c r="W3976" s="63" t="s">
        <v>4461</v>
      </c>
      <c r="X3976" s="63">
        <v>9</v>
      </c>
      <c r="Y3976" s="63" t="s">
        <v>4640</v>
      </c>
      <c r="Z3976" s="63">
        <v>9108</v>
      </c>
      <c r="AA3976" s="63" t="s">
        <v>4879</v>
      </c>
      <c r="AB3976" s="63">
        <v>3</v>
      </c>
      <c r="AC3976" s="63" t="s">
        <v>1288</v>
      </c>
      <c r="AD3976" s="63" t="s">
        <v>17421</v>
      </c>
    </row>
    <row r="3977" spans="21:30" x14ac:dyDescent="0.3">
      <c r="U3977" s="63">
        <v>5871</v>
      </c>
      <c r="V3977" s="63">
        <v>8</v>
      </c>
      <c r="W3977" s="63" t="s">
        <v>4995</v>
      </c>
      <c r="X3977" s="63">
        <v>9</v>
      </c>
      <c r="Y3977" s="63" t="s">
        <v>4640</v>
      </c>
      <c r="Z3977" s="63">
        <v>9108</v>
      </c>
      <c r="AA3977" s="63" t="s">
        <v>4879</v>
      </c>
      <c r="AB3977" s="63">
        <v>3</v>
      </c>
      <c r="AC3977" s="63" t="s">
        <v>1288</v>
      </c>
      <c r="AD3977" s="63" t="s">
        <v>17421</v>
      </c>
    </row>
    <row r="3978" spans="21:30" x14ac:dyDescent="0.3">
      <c r="U3978" s="63">
        <v>5872</v>
      </c>
      <c r="V3978" s="63">
        <v>6</v>
      </c>
      <c r="W3978" s="63" t="s">
        <v>4996</v>
      </c>
      <c r="X3978" s="63">
        <v>9</v>
      </c>
      <c r="Y3978" s="63" t="s">
        <v>4640</v>
      </c>
      <c r="Z3978" s="63">
        <v>9108</v>
      </c>
      <c r="AA3978" s="63" t="s">
        <v>4879</v>
      </c>
      <c r="AB3978" s="63">
        <v>3</v>
      </c>
      <c r="AC3978" s="63" t="s">
        <v>1288</v>
      </c>
      <c r="AD3978" s="63" t="s">
        <v>17421</v>
      </c>
    </row>
    <row r="3979" spans="21:30" x14ac:dyDescent="0.3">
      <c r="U3979" s="63">
        <v>5873</v>
      </c>
      <c r="V3979" s="63">
        <v>4</v>
      </c>
      <c r="W3979" s="63" t="s">
        <v>4997</v>
      </c>
      <c r="X3979" s="63">
        <v>9</v>
      </c>
      <c r="Y3979" s="63" t="s">
        <v>4640</v>
      </c>
      <c r="Z3979" s="63">
        <v>9108</v>
      </c>
      <c r="AA3979" s="63" t="s">
        <v>4879</v>
      </c>
      <c r="AB3979" s="63">
        <v>3</v>
      </c>
      <c r="AC3979" s="63" t="s">
        <v>1288</v>
      </c>
      <c r="AD3979" s="63" t="s">
        <v>17421</v>
      </c>
    </row>
    <row r="3980" spans="21:30" x14ac:dyDescent="0.3">
      <c r="U3980" s="63">
        <v>5875</v>
      </c>
      <c r="V3980" s="63">
        <v>0</v>
      </c>
      <c r="W3980" s="63" t="s">
        <v>4998</v>
      </c>
      <c r="X3980" s="63">
        <v>9</v>
      </c>
      <c r="Y3980" s="63" t="s">
        <v>4640</v>
      </c>
      <c r="Z3980" s="63">
        <v>9108</v>
      </c>
      <c r="AA3980" s="63" t="s">
        <v>4879</v>
      </c>
      <c r="AB3980" s="63">
        <v>3</v>
      </c>
      <c r="AC3980" s="63" t="s">
        <v>1288</v>
      </c>
      <c r="AD3980" s="63" t="s">
        <v>17421</v>
      </c>
    </row>
    <row r="3981" spans="21:30" x14ac:dyDescent="0.3">
      <c r="U3981" s="63">
        <v>5876</v>
      </c>
      <c r="V3981" s="63">
        <v>9</v>
      </c>
      <c r="W3981" s="63" t="s">
        <v>4999</v>
      </c>
      <c r="X3981" s="63">
        <v>9</v>
      </c>
      <c r="Y3981" s="63" t="s">
        <v>4640</v>
      </c>
      <c r="Z3981" s="63">
        <v>9108</v>
      </c>
      <c r="AA3981" s="63" t="s">
        <v>4879</v>
      </c>
      <c r="AB3981" s="63">
        <v>3</v>
      </c>
      <c r="AC3981" s="63" t="s">
        <v>1288</v>
      </c>
      <c r="AD3981" s="63" t="s">
        <v>17421</v>
      </c>
    </row>
    <row r="3982" spans="21:30" x14ac:dyDescent="0.3">
      <c r="U3982" s="63">
        <v>5877</v>
      </c>
      <c r="V3982" s="63">
        <v>7</v>
      </c>
      <c r="W3982" s="63" t="s">
        <v>17618</v>
      </c>
      <c r="X3982" s="63">
        <v>9</v>
      </c>
      <c r="Y3982" s="63" t="s">
        <v>4640</v>
      </c>
      <c r="Z3982" s="63">
        <v>9108</v>
      </c>
      <c r="AA3982" s="63" t="s">
        <v>4879</v>
      </c>
      <c r="AB3982" s="63">
        <v>3</v>
      </c>
      <c r="AC3982" s="63" t="s">
        <v>1288</v>
      </c>
      <c r="AD3982" s="63" t="s">
        <v>17423</v>
      </c>
    </row>
    <row r="3983" spans="21:30" x14ac:dyDescent="0.3">
      <c r="U3983" s="63">
        <v>5878</v>
      </c>
      <c r="V3983" s="63">
        <v>5</v>
      </c>
      <c r="W3983" s="63" t="s">
        <v>5000</v>
      </c>
      <c r="X3983" s="63">
        <v>9</v>
      </c>
      <c r="Y3983" s="63" t="s">
        <v>4640</v>
      </c>
      <c r="Z3983" s="63">
        <v>9108</v>
      </c>
      <c r="AA3983" s="63" t="s">
        <v>4879</v>
      </c>
      <c r="AB3983" s="63">
        <v>3</v>
      </c>
      <c r="AC3983" s="63" t="s">
        <v>1288</v>
      </c>
      <c r="AD3983" s="63" t="s">
        <v>17421</v>
      </c>
    </row>
    <row r="3984" spans="21:30" x14ac:dyDescent="0.3">
      <c r="U3984" s="63">
        <v>5879</v>
      </c>
      <c r="V3984" s="63">
        <v>3</v>
      </c>
      <c r="W3984" s="63" t="s">
        <v>5001</v>
      </c>
      <c r="X3984" s="63">
        <v>9</v>
      </c>
      <c r="Y3984" s="63" t="s">
        <v>4640</v>
      </c>
      <c r="Z3984" s="63">
        <v>9113</v>
      </c>
      <c r="AA3984" s="63" t="s">
        <v>5002</v>
      </c>
      <c r="AB3984" s="63">
        <v>2</v>
      </c>
      <c r="AC3984" s="63" t="s">
        <v>1364</v>
      </c>
      <c r="AD3984" s="63" t="s">
        <v>17421</v>
      </c>
    </row>
    <row r="3985" spans="21:30" x14ac:dyDescent="0.3">
      <c r="U3985" s="63">
        <v>5880</v>
      </c>
      <c r="V3985" s="63">
        <v>7</v>
      </c>
      <c r="W3985" s="63" t="s">
        <v>2095</v>
      </c>
      <c r="X3985" s="63">
        <v>9</v>
      </c>
      <c r="Y3985" s="63" t="s">
        <v>4640</v>
      </c>
      <c r="Z3985" s="63">
        <v>9113</v>
      </c>
      <c r="AA3985" s="63" t="s">
        <v>5002</v>
      </c>
      <c r="AB3985" s="63">
        <v>2</v>
      </c>
      <c r="AC3985" s="63" t="s">
        <v>1364</v>
      </c>
      <c r="AD3985" s="63" t="s">
        <v>17421</v>
      </c>
    </row>
    <row r="3986" spans="21:30" x14ac:dyDescent="0.3">
      <c r="U3986" s="63">
        <v>5885</v>
      </c>
      <c r="V3986" s="63">
        <v>8</v>
      </c>
      <c r="W3986" s="63" t="s">
        <v>5003</v>
      </c>
      <c r="X3986" s="63">
        <v>9</v>
      </c>
      <c r="Y3986" s="63" t="s">
        <v>4640</v>
      </c>
      <c r="Z3986" s="63">
        <v>9113</v>
      </c>
      <c r="AA3986" s="63" t="s">
        <v>5002</v>
      </c>
      <c r="AB3986" s="63">
        <v>2</v>
      </c>
      <c r="AC3986" s="63" t="s">
        <v>1364</v>
      </c>
      <c r="AD3986" s="63" t="s">
        <v>17421</v>
      </c>
    </row>
    <row r="3987" spans="21:30" x14ac:dyDescent="0.3">
      <c r="U3987" s="63">
        <v>5888</v>
      </c>
      <c r="V3987" s="63">
        <v>2</v>
      </c>
      <c r="W3987" s="63" t="s">
        <v>5004</v>
      </c>
      <c r="X3987" s="63">
        <v>9</v>
      </c>
      <c r="Y3987" s="63" t="s">
        <v>4640</v>
      </c>
      <c r="Z3987" s="63">
        <v>9113</v>
      </c>
      <c r="AA3987" s="63" t="s">
        <v>5002</v>
      </c>
      <c r="AB3987" s="63">
        <v>2</v>
      </c>
      <c r="AC3987" s="63" t="s">
        <v>1364</v>
      </c>
      <c r="AD3987" s="63" t="s">
        <v>17421</v>
      </c>
    </row>
    <row r="3988" spans="21:30" x14ac:dyDescent="0.3">
      <c r="U3988" s="63">
        <v>5893</v>
      </c>
      <c r="V3988" s="63">
        <v>9</v>
      </c>
      <c r="W3988" s="63" t="s">
        <v>5005</v>
      </c>
      <c r="X3988" s="63">
        <v>9</v>
      </c>
      <c r="Y3988" s="63" t="s">
        <v>4640</v>
      </c>
      <c r="Z3988" s="63">
        <v>9113</v>
      </c>
      <c r="AA3988" s="63" t="s">
        <v>5002</v>
      </c>
      <c r="AB3988" s="63">
        <v>3</v>
      </c>
      <c r="AC3988" s="63" t="s">
        <v>1288</v>
      </c>
      <c r="AD3988" s="63" t="s">
        <v>17421</v>
      </c>
    </row>
    <row r="3989" spans="21:30" x14ac:dyDescent="0.3">
      <c r="U3989" s="63">
        <v>5894</v>
      </c>
      <c r="V3989" s="63">
        <v>7</v>
      </c>
      <c r="W3989" s="63" t="s">
        <v>5006</v>
      </c>
      <c r="X3989" s="63">
        <v>9</v>
      </c>
      <c r="Y3989" s="63" t="s">
        <v>4640</v>
      </c>
      <c r="Z3989" s="63">
        <v>9113</v>
      </c>
      <c r="AA3989" s="63" t="s">
        <v>5002</v>
      </c>
      <c r="AB3989" s="63">
        <v>3</v>
      </c>
      <c r="AC3989" s="63" t="s">
        <v>1288</v>
      </c>
      <c r="AD3989" s="63" t="s">
        <v>17421</v>
      </c>
    </row>
    <row r="3990" spans="21:30" x14ac:dyDescent="0.3">
      <c r="U3990" s="63">
        <v>5896</v>
      </c>
      <c r="V3990" s="63">
        <v>3</v>
      </c>
      <c r="W3990" s="63" t="s">
        <v>1468</v>
      </c>
      <c r="X3990" s="63">
        <v>9</v>
      </c>
      <c r="Y3990" s="63" t="s">
        <v>4640</v>
      </c>
      <c r="Z3990" s="63">
        <v>9119</v>
      </c>
      <c r="AA3990" s="63" t="s">
        <v>4850</v>
      </c>
      <c r="AB3990" s="63">
        <v>2</v>
      </c>
      <c r="AC3990" s="63" t="s">
        <v>1364</v>
      </c>
      <c r="AD3990" s="63" t="s">
        <v>17421</v>
      </c>
    </row>
    <row r="3991" spans="21:30" x14ac:dyDescent="0.3">
      <c r="U3991" s="63">
        <v>5897</v>
      </c>
      <c r="V3991" s="63">
        <v>1</v>
      </c>
      <c r="W3991" s="63" t="s">
        <v>5007</v>
      </c>
      <c r="X3991" s="63">
        <v>9</v>
      </c>
      <c r="Y3991" s="63" t="s">
        <v>4640</v>
      </c>
      <c r="Z3991" s="63">
        <v>9119</v>
      </c>
      <c r="AA3991" s="63" t="s">
        <v>4850</v>
      </c>
      <c r="AB3991" s="63">
        <v>2</v>
      </c>
      <c r="AC3991" s="63" t="s">
        <v>1364</v>
      </c>
      <c r="AD3991" s="63" t="s">
        <v>17421</v>
      </c>
    </row>
    <row r="3992" spans="21:30" x14ac:dyDescent="0.3">
      <c r="U3992" s="63">
        <v>5899</v>
      </c>
      <c r="V3992" s="63">
        <v>8</v>
      </c>
      <c r="W3992" s="63" t="s">
        <v>5008</v>
      </c>
      <c r="X3992" s="63">
        <v>9</v>
      </c>
      <c r="Y3992" s="63" t="s">
        <v>4640</v>
      </c>
      <c r="Z3992" s="63">
        <v>9119</v>
      </c>
      <c r="AA3992" s="63" t="s">
        <v>4850</v>
      </c>
      <c r="AB3992" s="63">
        <v>2</v>
      </c>
      <c r="AC3992" s="63" t="s">
        <v>1364</v>
      </c>
      <c r="AD3992" s="63" t="s">
        <v>17421</v>
      </c>
    </row>
    <row r="3993" spans="21:30" x14ac:dyDescent="0.3">
      <c r="U3993" s="63">
        <v>5901</v>
      </c>
      <c r="V3993" s="63">
        <v>3</v>
      </c>
      <c r="W3993" s="63" t="s">
        <v>5009</v>
      </c>
      <c r="X3993" s="63">
        <v>9</v>
      </c>
      <c r="Y3993" s="63" t="s">
        <v>4640</v>
      </c>
      <c r="Z3993" s="63">
        <v>9119</v>
      </c>
      <c r="AA3993" s="63" t="s">
        <v>4850</v>
      </c>
      <c r="AB3993" s="63">
        <v>2</v>
      </c>
      <c r="AC3993" s="63" t="s">
        <v>1364</v>
      </c>
      <c r="AD3993" s="63" t="s">
        <v>17421</v>
      </c>
    </row>
    <row r="3994" spans="21:30" x14ac:dyDescent="0.3">
      <c r="U3994" s="63">
        <v>5902</v>
      </c>
      <c r="V3994" s="63">
        <v>1</v>
      </c>
      <c r="W3994" s="63" t="s">
        <v>5010</v>
      </c>
      <c r="X3994" s="63">
        <v>9</v>
      </c>
      <c r="Y3994" s="63" t="s">
        <v>4640</v>
      </c>
      <c r="Z3994" s="63">
        <v>9119</v>
      </c>
      <c r="AA3994" s="63" t="s">
        <v>4850</v>
      </c>
      <c r="AB3994" s="63">
        <v>2</v>
      </c>
      <c r="AC3994" s="63" t="s">
        <v>1364</v>
      </c>
      <c r="AD3994" s="63" t="s">
        <v>17421</v>
      </c>
    </row>
    <row r="3995" spans="21:30" x14ac:dyDescent="0.3">
      <c r="U3995" s="63">
        <v>5905</v>
      </c>
      <c r="V3995" s="63">
        <v>6</v>
      </c>
      <c r="W3995" s="63" t="s">
        <v>5011</v>
      </c>
      <c r="X3995" s="63">
        <v>9</v>
      </c>
      <c r="Y3995" s="63" t="s">
        <v>4640</v>
      </c>
      <c r="Z3995" s="63">
        <v>9119</v>
      </c>
      <c r="AA3995" s="63" t="s">
        <v>4850</v>
      </c>
      <c r="AB3995" s="63">
        <v>2</v>
      </c>
      <c r="AC3995" s="63" t="s">
        <v>1364</v>
      </c>
      <c r="AD3995" s="63" t="s">
        <v>17421</v>
      </c>
    </row>
    <row r="3996" spans="21:30" x14ac:dyDescent="0.3">
      <c r="U3996" s="63">
        <v>5911</v>
      </c>
      <c r="V3996" s="63">
        <v>0</v>
      </c>
      <c r="W3996" s="63" t="s">
        <v>5012</v>
      </c>
      <c r="X3996" s="63">
        <v>9</v>
      </c>
      <c r="Y3996" s="63" t="s">
        <v>4640</v>
      </c>
      <c r="Z3996" s="63">
        <v>9119</v>
      </c>
      <c r="AA3996" s="63" t="s">
        <v>4850</v>
      </c>
      <c r="AB3996" s="63">
        <v>2</v>
      </c>
      <c r="AC3996" s="63" t="s">
        <v>1364</v>
      </c>
      <c r="AD3996" s="63" t="s">
        <v>17421</v>
      </c>
    </row>
    <row r="3997" spans="21:30" x14ac:dyDescent="0.3">
      <c r="U3997" s="63">
        <v>5919</v>
      </c>
      <c r="V3997" s="63">
        <v>6</v>
      </c>
      <c r="W3997" s="63" t="s">
        <v>5013</v>
      </c>
      <c r="X3997" s="63">
        <v>9</v>
      </c>
      <c r="Y3997" s="63" t="s">
        <v>4640</v>
      </c>
      <c r="Z3997" s="63">
        <v>9119</v>
      </c>
      <c r="AA3997" s="63" t="s">
        <v>4850</v>
      </c>
      <c r="AB3997" s="63">
        <v>3</v>
      </c>
      <c r="AC3997" s="63" t="s">
        <v>1288</v>
      </c>
      <c r="AD3997" s="63" t="s">
        <v>17421</v>
      </c>
    </row>
    <row r="3998" spans="21:30" x14ac:dyDescent="0.3">
      <c r="U3998" s="63">
        <v>5921</v>
      </c>
      <c r="V3998" s="63">
        <v>8</v>
      </c>
      <c r="W3998" s="63" t="s">
        <v>5014</v>
      </c>
      <c r="X3998" s="63">
        <v>9</v>
      </c>
      <c r="Y3998" s="63" t="s">
        <v>4640</v>
      </c>
      <c r="Z3998" s="63">
        <v>9119</v>
      </c>
      <c r="AA3998" s="63" t="s">
        <v>4850</v>
      </c>
      <c r="AB3998" s="63">
        <v>3</v>
      </c>
      <c r="AC3998" s="63" t="s">
        <v>1288</v>
      </c>
      <c r="AD3998" s="63" t="s">
        <v>17421</v>
      </c>
    </row>
    <row r="3999" spans="21:30" x14ac:dyDescent="0.3">
      <c r="U3999" s="63">
        <v>5923</v>
      </c>
      <c r="V3999" s="63">
        <v>4</v>
      </c>
      <c r="W3999" s="63" t="s">
        <v>5015</v>
      </c>
      <c r="X3999" s="63">
        <v>9</v>
      </c>
      <c r="Y3999" s="63" t="s">
        <v>4640</v>
      </c>
      <c r="Z3999" s="63">
        <v>9119</v>
      </c>
      <c r="AA3999" s="63" t="s">
        <v>4850</v>
      </c>
      <c r="AB3999" s="63">
        <v>3</v>
      </c>
      <c r="AC3999" s="63" t="s">
        <v>1288</v>
      </c>
      <c r="AD3999" s="63" t="s">
        <v>17421</v>
      </c>
    </row>
    <row r="4000" spans="21:30" x14ac:dyDescent="0.3">
      <c r="U4000" s="63">
        <v>5924</v>
      </c>
      <c r="V4000" s="63">
        <v>2</v>
      </c>
      <c r="W4000" s="63" t="s">
        <v>17619</v>
      </c>
      <c r="X4000" s="63">
        <v>9</v>
      </c>
      <c r="Y4000" s="63" t="s">
        <v>4640</v>
      </c>
      <c r="Z4000" s="63">
        <v>9119</v>
      </c>
      <c r="AA4000" s="63" t="s">
        <v>4850</v>
      </c>
      <c r="AB4000" s="63">
        <v>3</v>
      </c>
      <c r="AC4000" s="63" t="s">
        <v>1288</v>
      </c>
      <c r="AD4000" s="63" t="s">
        <v>17423</v>
      </c>
    </row>
    <row r="4001" spans="21:30" x14ac:dyDescent="0.3">
      <c r="U4001" s="63">
        <v>5927</v>
      </c>
      <c r="V4001" s="63">
        <v>7</v>
      </c>
      <c r="W4001" s="63" t="s">
        <v>5016</v>
      </c>
      <c r="X4001" s="63">
        <v>9</v>
      </c>
      <c r="Y4001" s="63" t="s">
        <v>4640</v>
      </c>
      <c r="Z4001" s="63">
        <v>9119</v>
      </c>
      <c r="AA4001" s="63" t="s">
        <v>4850</v>
      </c>
      <c r="AB4001" s="63">
        <v>3</v>
      </c>
      <c r="AC4001" s="63" t="s">
        <v>1288</v>
      </c>
      <c r="AD4001" s="63" t="s">
        <v>17421</v>
      </c>
    </row>
    <row r="4002" spans="21:30" x14ac:dyDescent="0.3">
      <c r="U4002" s="63">
        <v>5930</v>
      </c>
      <c r="V4002" s="63">
        <v>7</v>
      </c>
      <c r="W4002" s="63" t="s">
        <v>5017</v>
      </c>
      <c r="X4002" s="63">
        <v>9</v>
      </c>
      <c r="Y4002" s="63" t="s">
        <v>4640</v>
      </c>
      <c r="Z4002" s="63">
        <v>9119</v>
      </c>
      <c r="AA4002" s="63" t="s">
        <v>4850</v>
      </c>
      <c r="AB4002" s="63">
        <v>3</v>
      </c>
      <c r="AC4002" s="63" t="s">
        <v>1288</v>
      </c>
      <c r="AD4002" s="63" t="s">
        <v>17421</v>
      </c>
    </row>
    <row r="4003" spans="21:30" x14ac:dyDescent="0.3">
      <c r="U4003" s="63">
        <v>5931</v>
      </c>
      <c r="V4003" s="63">
        <v>5</v>
      </c>
      <c r="W4003" s="63" t="s">
        <v>17620</v>
      </c>
      <c r="X4003" s="63">
        <v>9</v>
      </c>
      <c r="Y4003" s="63" t="s">
        <v>4640</v>
      </c>
      <c r="Z4003" s="63">
        <v>9119</v>
      </c>
      <c r="AA4003" s="63" t="s">
        <v>4850</v>
      </c>
      <c r="AB4003" s="63">
        <v>3</v>
      </c>
      <c r="AC4003" s="63" t="s">
        <v>1288</v>
      </c>
      <c r="AD4003" s="63" t="s">
        <v>17423</v>
      </c>
    </row>
    <row r="4004" spans="21:30" x14ac:dyDescent="0.3">
      <c r="U4004" s="63">
        <v>5932</v>
      </c>
      <c r="V4004" s="63">
        <v>3</v>
      </c>
      <c r="W4004" s="63" t="s">
        <v>17621</v>
      </c>
      <c r="X4004" s="63">
        <v>9</v>
      </c>
      <c r="Y4004" s="63" t="s">
        <v>4640</v>
      </c>
      <c r="Z4004" s="63">
        <v>9119</v>
      </c>
      <c r="AA4004" s="63" t="s">
        <v>4850</v>
      </c>
      <c r="AB4004" s="63">
        <v>3</v>
      </c>
      <c r="AC4004" s="63" t="s">
        <v>1288</v>
      </c>
      <c r="AD4004" s="63" t="s">
        <v>17423</v>
      </c>
    </row>
    <row r="4005" spans="21:30" x14ac:dyDescent="0.3">
      <c r="U4005" s="63">
        <v>5933</v>
      </c>
      <c r="V4005" s="63">
        <v>1</v>
      </c>
      <c r="W4005" s="63" t="s">
        <v>5018</v>
      </c>
      <c r="X4005" s="63">
        <v>9</v>
      </c>
      <c r="Y4005" s="63" t="s">
        <v>4640</v>
      </c>
      <c r="Z4005" s="63">
        <v>9119</v>
      </c>
      <c r="AA4005" s="63" t="s">
        <v>4850</v>
      </c>
      <c r="AB4005" s="63">
        <v>3</v>
      </c>
      <c r="AC4005" s="63" t="s">
        <v>1288</v>
      </c>
      <c r="AD4005" s="63" t="s">
        <v>17421</v>
      </c>
    </row>
    <row r="4006" spans="21:30" x14ac:dyDescent="0.3">
      <c r="U4006" s="63">
        <v>5935</v>
      </c>
      <c r="V4006" s="63">
        <v>8</v>
      </c>
      <c r="W4006" s="63" t="s">
        <v>4995</v>
      </c>
      <c r="X4006" s="63">
        <v>9</v>
      </c>
      <c r="Y4006" s="63" t="s">
        <v>4640</v>
      </c>
      <c r="Z4006" s="63">
        <v>9119</v>
      </c>
      <c r="AA4006" s="63" t="s">
        <v>4850</v>
      </c>
      <c r="AB4006" s="63">
        <v>3</v>
      </c>
      <c r="AC4006" s="63" t="s">
        <v>1288</v>
      </c>
      <c r="AD4006" s="63" t="s">
        <v>17421</v>
      </c>
    </row>
    <row r="4007" spans="21:30" x14ac:dyDescent="0.3">
      <c r="U4007" s="63">
        <v>5938</v>
      </c>
      <c r="V4007" s="63">
        <v>2</v>
      </c>
      <c r="W4007" s="63" t="s">
        <v>5019</v>
      </c>
      <c r="X4007" s="63">
        <v>9</v>
      </c>
      <c r="Y4007" s="63" t="s">
        <v>4640</v>
      </c>
      <c r="Z4007" s="63">
        <v>9119</v>
      </c>
      <c r="AA4007" s="63" t="s">
        <v>4850</v>
      </c>
      <c r="AB4007" s="63">
        <v>3</v>
      </c>
      <c r="AC4007" s="63" t="s">
        <v>1288</v>
      </c>
      <c r="AD4007" s="63" t="s">
        <v>17421</v>
      </c>
    </row>
    <row r="4008" spans="21:30" x14ac:dyDescent="0.3">
      <c r="U4008" s="63">
        <v>5940</v>
      </c>
      <c r="V4008" s="63">
        <v>4</v>
      </c>
      <c r="W4008" s="63" t="s">
        <v>5020</v>
      </c>
      <c r="X4008" s="63">
        <v>9</v>
      </c>
      <c r="Y4008" s="63" t="s">
        <v>4640</v>
      </c>
      <c r="Z4008" s="63">
        <v>9119</v>
      </c>
      <c r="AA4008" s="63" t="s">
        <v>4850</v>
      </c>
      <c r="AB4008" s="63">
        <v>3</v>
      </c>
      <c r="AC4008" s="63" t="s">
        <v>1288</v>
      </c>
      <c r="AD4008" s="63" t="s">
        <v>17421</v>
      </c>
    </row>
    <row r="4009" spans="21:30" x14ac:dyDescent="0.3">
      <c r="U4009" s="63">
        <v>5942</v>
      </c>
      <c r="V4009" s="63">
        <v>0</v>
      </c>
      <c r="W4009" s="63" t="s">
        <v>5021</v>
      </c>
      <c r="X4009" s="63">
        <v>9</v>
      </c>
      <c r="Y4009" s="63" t="s">
        <v>4640</v>
      </c>
      <c r="Z4009" s="63">
        <v>9119</v>
      </c>
      <c r="AA4009" s="63" t="s">
        <v>4850</v>
      </c>
      <c r="AB4009" s="63">
        <v>3</v>
      </c>
      <c r="AC4009" s="63" t="s">
        <v>1288</v>
      </c>
      <c r="AD4009" s="63" t="s">
        <v>17421</v>
      </c>
    </row>
    <row r="4010" spans="21:30" x14ac:dyDescent="0.3">
      <c r="U4010" s="63">
        <v>5947</v>
      </c>
      <c r="V4010" s="63">
        <v>1</v>
      </c>
      <c r="W4010" s="63" t="s">
        <v>5022</v>
      </c>
      <c r="X4010" s="63">
        <v>9</v>
      </c>
      <c r="Y4010" s="63" t="s">
        <v>4640</v>
      </c>
      <c r="Z4010" s="63">
        <v>9119</v>
      </c>
      <c r="AA4010" s="63" t="s">
        <v>4850</v>
      </c>
      <c r="AB4010" s="63">
        <v>3</v>
      </c>
      <c r="AC4010" s="63" t="s">
        <v>1288</v>
      </c>
      <c r="AD4010" s="63" t="s">
        <v>17421</v>
      </c>
    </row>
    <row r="4011" spans="21:30" x14ac:dyDescent="0.3">
      <c r="U4011" s="63">
        <v>5952</v>
      </c>
      <c r="V4011" s="63">
        <v>8</v>
      </c>
      <c r="W4011" s="63" t="s">
        <v>5023</v>
      </c>
      <c r="X4011" s="63">
        <v>9</v>
      </c>
      <c r="Y4011" s="63" t="s">
        <v>4640</v>
      </c>
      <c r="Z4011" s="63">
        <v>9119</v>
      </c>
      <c r="AA4011" s="63" t="s">
        <v>4850</v>
      </c>
      <c r="AB4011" s="63">
        <v>3</v>
      </c>
      <c r="AC4011" s="63" t="s">
        <v>1288</v>
      </c>
      <c r="AD4011" s="63" t="s">
        <v>17421</v>
      </c>
    </row>
    <row r="4012" spans="21:30" x14ac:dyDescent="0.3">
      <c r="U4012" s="63">
        <v>5954</v>
      </c>
      <c r="V4012" s="63">
        <v>4</v>
      </c>
      <c r="W4012" s="63" t="s">
        <v>5024</v>
      </c>
      <c r="X4012" s="63">
        <v>9</v>
      </c>
      <c r="Y4012" s="63" t="s">
        <v>4640</v>
      </c>
      <c r="Z4012" s="63">
        <v>9119</v>
      </c>
      <c r="AA4012" s="63" t="s">
        <v>4850</v>
      </c>
      <c r="AB4012" s="63">
        <v>3</v>
      </c>
      <c r="AC4012" s="63" t="s">
        <v>1288</v>
      </c>
      <c r="AD4012" s="63" t="s">
        <v>17421</v>
      </c>
    </row>
    <row r="4013" spans="21:30" x14ac:dyDescent="0.3">
      <c r="U4013" s="63">
        <v>5955</v>
      </c>
      <c r="V4013" s="63">
        <v>2</v>
      </c>
      <c r="W4013" s="63" t="s">
        <v>5025</v>
      </c>
      <c r="X4013" s="63">
        <v>9</v>
      </c>
      <c r="Y4013" s="63" t="s">
        <v>4640</v>
      </c>
      <c r="Z4013" s="63">
        <v>9119</v>
      </c>
      <c r="AA4013" s="63" t="s">
        <v>4850</v>
      </c>
      <c r="AB4013" s="63">
        <v>3</v>
      </c>
      <c r="AC4013" s="63" t="s">
        <v>1288</v>
      </c>
      <c r="AD4013" s="63" t="s">
        <v>17421</v>
      </c>
    </row>
    <row r="4014" spans="21:30" x14ac:dyDescent="0.3">
      <c r="U4014" s="63">
        <v>5957</v>
      </c>
      <c r="V4014" s="63">
        <v>9</v>
      </c>
      <c r="W4014" s="63" t="s">
        <v>5026</v>
      </c>
      <c r="X4014" s="63">
        <v>9</v>
      </c>
      <c r="Y4014" s="63" t="s">
        <v>4640</v>
      </c>
      <c r="Z4014" s="63">
        <v>9103</v>
      </c>
      <c r="AA4014" s="63" t="s">
        <v>5027</v>
      </c>
      <c r="AB4014" s="63">
        <v>2</v>
      </c>
      <c r="AC4014" s="63" t="s">
        <v>1364</v>
      </c>
      <c r="AD4014" s="63" t="s">
        <v>17421</v>
      </c>
    </row>
    <row r="4015" spans="21:30" x14ac:dyDescent="0.3">
      <c r="U4015" s="63">
        <v>5959</v>
      </c>
      <c r="V4015" s="63">
        <v>5</v>
      </c>
      <c r="W4015" s="63" t="s">
        <v>5028</v>
      </c>
      <c r="X4015" s="63">
        <v>9</v>
      </c>
      <c r="Y4015" s="63" t="s">
        <v>4640</v>
      </c>
      <c r="Z4015" s="63">
        <v>9103</v>
      </c>
      <c r="AA4015" s="63" t="s">
        <v>5027</v>
      </c>
      <c r="AB4015" s="63">
        <v>2</v>
      </c>
      <c r="AC4015" s="63" t="s">
        <v>1364</v>
      </c>
      <c r="AD4015" s="63" t="s">
        <v>17421</v>
      </c>
    </row>
    <row r="4016" spans="21:30" x14ac:dyDescent="0.3">
      <c r="U4016" s="63">
        <v>5960</v>
      </c>
      <c r="V4016" s="63">
        <v>9</v>
      </c>
      <c r="W4016" s="63" t="s">
        <v>5029</v>
      </c>
      <c r="X4016" s="63">
        <v>9</v>
      </c>
      <c r="Y4016" s="63" t="s">
        <v>4640</v>
      </c>
      <c r="Z4016" s="63">
        <v>9103</v>
      </c>
      <c r="AA4016" s="63" t="s">
        <v>5027</v>
      </c>
      <c r="AB4016" s="63">
        <v>2</v>
      </c>
      <c r="AC4016" s="63" t="s">
        <v>1364</v>
      </c>
      <c r="AD4016" s="63" t="s">
        <v>17421</v>
      </c>
    </row>
    <row r="4017" spans="21:30" x14ac:dyDescent="0.3">
      <c r="U4017" s="63">
        <v>5962</v>
      </c>
      <c r="V4017" s="63">
        <v>5</v>
      </c>
      <c r="W4017" s="63" t="s">
        <v>5030</v>
      </c>
      <c r="X4017" s="63">
        <v>9</v>
      </c>
      <c r="Y4017" s="63" t="s">
        <v>4640</v>
      </c>
      <c r="Z4017" s="63">
        <v>9120</v>
      </c>
      <c r="AA4017" s="63" t="s">
        <v>5031</v>
      </c>
      <c r="AB4017" s="63">
        <v>2</v>
      </c>
      <c r="AC4017" s="63" t="s">
        <v>1364</v>
      </c>
      <c r="AD4017" s="63" t="s">
        <v>17421</v>
      </c>
    </row>
    <row r="4018" spans="21:30" x14ac:dyDescent="0.3">
      <c r="U4018" s="63">
        <v>5963</v>
      </c>
      <c r="V4018" s="63">
        <v>3</v>
      </c>
      <c r="W4018" s="63" t="s">
        <v>5032</v>
      </c>
      <c r="X4018" s="63">
        <v>9</v>
      </c>
      <c r="Y4018" s="63" t="s">
        <v>4640</v>
      </c>
      <c r="Z4018" s="63">
        <v>9103</v>
      </c>
      <c r="AA4018" s="63" t="s">
        <v>5027</v>
      </c>
      <c r="AB4018" s="63">
        <v>2</v>
      </c>
      <c r="AC4018" s="63" t="s">
        <v>1364</v>
      </c>
      <c r="AD4018" s="63" t="s">
        <v>17421</v>
      </c>
    </row>
    <row r="4019" spans="21:30" x14ac:dyDescent="0.3">
      <c r="U4019" s="63">
        <v>5964</v>
      </c>
      <c r="V4019" s="63">
        <v>1</v>
      </c>
      <c r="W4019" s="63" t="s">
        <v>5033</v>
      </c>
      <c r="X4019" s="63">
        <v>9</v>
      </c>
      <c r="Y4019" s="63" t="s">
        <v>4640</v>
      </c>
      <c r="Z4019" s="63">
        <v>9103</v>
      </c>
      <c r="AA4019" s="63" t="s">
        <v>5027</v>
      </c>
      <c r="AB4019" s="63">
        <v>2</v>
      </c>
      <c r="AC4019" s="63" t="s">
        <v>1364</v>
      </c>
      <c r="AD4019" s="63" t="s">
        <v>17421</v>
      </c>
    </row>
    <row r="4020" spans="21:30" x14ac:dyDescent="0.3">
      <c r="U4020" s="63">
        <v>5970</v>
      </c>
      <c r="V4020" s="63">
        <v>6</v>
      </c>
      <c r="W4020" s="63" t="s">
        <v>5034</v>
      </c>
      <c r="X4020" s="63">
        <v>9</v>
      </c>
      <c r="Y4020" s="63" t="s">
        <v>4640</v>
      </c>
      <c r="Z4020" s="63">
        <v>9103</v>
      </c>
      <c r="AA4020" s="63" t="s">
        <v>5027</v>
      </c>
      <c r="AB4020" s="63">
        <v>2</v>
      </c>
      <c r="AC4020" s="63" t="s">
        <v>1364</v>
      </c>
      <c r="AD4020" s="63" t="s">
        <v>17421</v>
      </c>
    </row>
    <row r="4021" spans="21:30" x14ac:dyDescent="0.3">
      <c r="U4021" s="63">
        <v>5973</v>
      </c>
      <c r="V4021" s="63">
        <v>0</v>
      </c>
      <c r="W4021" s="63" t="s">
        <v>5035</v>
      </c>
      <c r="X4021" s="63">
        <v>9</v>
      </c>
      <c r="Y4021" s="63" t="s">
        <v>4640</v>
      </c>
      <c r="Z4021" s="63">
        <v>9103</v>
      </c>
      <c r="AA4021" s="63" t="s">
        <v>5027</v>
      </c>
      <c r="AB4021" s="63">
        <v>2</v>
      </c>
      <c r="AC4021" s="63" t="s">
        <v>1364</v>
      </c>
      <c r="AD4021" s="63" t="s">
        <v>17421</v>
      </c>
    </row>
    <row r="4022" spans="21:30" x14ac:dyDescent="0.3">
      <c r="U4022" s="63">
        <v>5974</v>
      </c>
      <c r="V4022" s="63">
        <v>9</v>
      </c>
      <c r="W4022" s="63" t="s">
        <v>17622</v>
      </c>
      <c r="X4022" s="63">
        <v>9</v>
      </c>
      <c r="Y4022" s="63" t="s">
        <v>4640</v>
      </c>
      <c r="Z4022" s="63">
        <v>9112</v>
      </c>
      <c r="AA4022" s="63" t="s">
        <v>4833</v>
      </c>
      <c r="AB4022" s="63">
        <v>3</v>
      </c>
      <c r="AC4022" s="63" t="s">
        <v>1288</v>
      </c>
      <c r="AD4022" s="63" t="s">
        <v>17423</v>
      </c>
    </row>
    <row r="4023" spans="21:30" x14ac:dyDescent="0.3">
      <c r="U4023" s="63">
        <v>5975</v>
      </c>
      <c r="V4023" s="63">
        <v>7</v>
      </c>
      <c r="W4023" s="63" t="s">
        <v>5036</v>
      </c>
      <c r="X4023" s="63">
        <v>9</v>
      </c>
      <c r="Y4023" s="63" t="s">
        <v>4640</v>
      </c>
      <c r="Z4023" s="63">
        <v>9103</v>
      </c>
      <c r="AA4023" s="63" t="s">
        <v>5027</v>
      </c>
      <c r="AB4023" s="63">
        <v>2</v>
      </c>
      <c r="AC4023" s="63" t="s">
        <v>1364</v>
      </c>
      <c r="AD4023" s="63" t="s">
        <v>17421</v>
      </c>
    </row>
    <row r="4024" spans="21:30" x14ac:dyDescent="0.3">
      <c r="U4024" s="63">
        <v>5977</v>
      </c>
      <c r="V4024" s="63">
        <v>3</v>
      </c>
      <c r="W4024" s="63" t="s">
        <v>5037</v>
      </c>
      <c r="X4024" s="63">
        <v>9</v>
      </c>
      <c r="Y4024" s="63" t="s">
        <v>4640</v>
      </c>
      <c r="Z4024" s="63">
        <v>9103</v>
      </c>
      <c r="AA4024" s="63" t="s">
        <v>5027</v>
      </c>
      <c r="AB4024" s="63">
        <v>2</v>
      </c>
      <c r="AC4024" s="63" t="s">
        <v>1364</v>
      </c>
      <c r="AD4024" s="63" t="s">
        <v>17421</v>
      </c>
    </row>
    <row r="4025" spans="21:30" x14ac:dyDescent="0.3">
      <c r="U4025" s="63">
        <v>5978</v>
      </c>
      <c r="V4025" s="63">
        <v>1</v>
      </c>
      <c r="W4025" s="63" t="s">
        <v>17623</v>
      </c>
      <c r="X4025" s="63">
        <v>9</v>
      </c>
      <c r="Y4025" s="63" t="s">
        <v>4640</v>
      </c>
      <c r="Z4025" s="63">
        <v>9103</v>
      </c>
      <c r="AA4025" s="63" t="s">
        <v>5027</v>
      </c>
      <c r="AB4025" s="63">
        <v>2</v>
      </c>
      <c r="AC4025" s="63" t="s">
        <v>1364</v>
      </c>
      <c r="AD4025" s="63" t="s">
        <v>17423</v>
      </c>
    </row>
    <row r="4026" spans="21:30" x14ac:dyDescent="0.3">
      <c r="U4026" s="63">
        <v>5980</v>
      </c>
      <c r="V4026" s="63">
        <v>3</v>
      </c>
      <c r="W4026" s="63" t="s">
        <v>5038</v>
      </c>
      <c r="X4026" s="63">
        <v>9</v>
      </c>
      <c r="Y4026" s="63" t="s">
        <v>4640</v>
      </c>
      <c r="Z4026" s="63">
        <v>9103</v>
      </c>
      <c r="AA4026" s="63" t="s">
        <v>5027</v>
      </c>
      <c r="AB4026" s="63">
        <v>2</v>
      </c>
      <c r="AC4026" s="63" t="s">
        <v>1364</v>
      </c>
      <c r="AD4026" s="63" t="s">
        <v>17421</v>
      </c>
    </row>
    <row r="4027" spans="21:30" x14ac:dyDescent="0.3">
      <c r="U4027" s="63">
        <v>5981</v>
      </c>
      <c r="V4027" s="63">
        <v>1</v>
      </c>
      <c r="W4027" s="63" t="s">
        <v>5039</v>
      </c>
      <c r="X4027" s="63">
        <v>9</v>
      </c>
      <c r="Y4027" s="63" t="s">
        <v>4640</v>
      </c>
      <c r="Z4027" s="63">
        <v>9103</v>
      </c>
      <c r="AA4027" s="63" t="s">
        <v>5027</v>
      </c>
      <c r="AB4027" s="63">
        <v>2</v>
      </c>
      <c r="AC4027" s="63" t="s">
        <v>1364</v>
      </c>
      <c r="AD4027" s="63" t="s">
        <v>17421</v>
      </c>
    </row>
    <row r="4028" spans="21:30" x14ac:dyDescent="0.3">
      <c r="U4028" s="63">
        <v>5984</v>
      </c>
      <c r="V4028" s="63">
        <v>6</v>
      </c>
      <c r="W4028" s="63" t="s">
        <v>5040</v>
      </c>
      <c r="X4028" s="63">
        <v>9</v>
      </c>
      <c r="Y4028" s="63" t="s">
        <v>4640</v>
      </c>
      <c r="Z4028" s="63">
        <v>9103</v>
      </c>
      <c r="AA4028" s="63" t="s">
        <v>5027</v>
      </c>
      <c r="AB4028" s="63">
        <v>2</v>
      </c>
      <c r="AC4028" s="63" t="s">
        <v>1364</v>
      </c>
      <c r="AD4028" s="63" t="s">
        <v>17421</v>
      </c>
    </row>
    <row r="4029" spans="21:30" x14ac:dyDescent="0.3">
      <c r="U4029" s="63">
        <v>5985</v>
      </c>
      <c r="V4029" s="63">
        <v>4</v>
      </c>
      <c r="W4029" s="63" t="s">
        <v>5041</v>
      </c>
      <c r="X4029" s="63">
        <v>9</v>
      </c>
      <c r="Y4029" s="63" t="s">
        <v>4640</v>
      </c>
      <c r="Z4029" s="63">
        <v>9103</v>
      </c>
      <c r="AA4029" s="63" t="s">
        <v>5027</v>
      </c>
      <c r="AB4029" s="63">
        <v>2</v>
      </c>
      <c r="AC4029" s="63" t="s">
        <v>1364</v>
      </c>
      <c r="AD4029" s="63" t="s">
        <v>17421</v>
      </c>
    </row>
    <row r="4030" spans="21:30" x14ac:dyDescent="0.3">
      <c r="U4030" s="63">
        <v>5987</v>
      </c>
      <c r="V4030" s="63">
        <v>0</v>
      </c>
      <c r="W4030" s="63" t="s">
        <v>5042</v>
      </c>
      <c r="X4030" s="63">
        <v>9</v>
      </c>
      <c r="Y4030" s="63" t="s">
        <v>4640</v>
      </c>
      <c r="Z4030" s="63">
        <v>9103</v>
      </c>
      <c r="AA4030" s="63" t="s">
        <v>5027</v>
      </c>
      <c r="AB4030" s="63">
        <v>2</v>
      </c>
      <c r="AC4030" s="63" t="s">
        <v>1364</v>
      </c>
      <c r="AD4030" s="63" t="s">
        <v>17421</v>
      </c>
    </row>
    <row r="4031" spans="21:30" x14ac:dyDescent="0.3">
      <c r="U4031" s="63">
        <v>5990</v>
      </c>
      <c r="V4031" s="63">
        <v>0</v>
      </c>
      <c r="W4031" s="63" t="s">
        <v>5043</v>
      </c>
      <c r="X4031" s="63">
        <v>9</v>
      </c>
      <c r="Y4031" s="63" t="s">
        <v>4640</v>
      </c>
      <c r="Z4031" s="63">
        <v>9103</v>
      </c>
      <c r="AA4031" s="63" t="s">
        <v>5027</v>
      </c>
      <c r="AB4031" s="63">
        <v>2</v>
      </c>
      <c r="AC4031" s="63" t="s">
        <v>1364</v>
      </c>
      <c r="AD4031" s="63" t="s">
        <v>17421</v>
      </c>
    </row>
    <row r="4032" spans="21:30" x14ac:dyDescent="0.3">
      <c r="U4032" s="63">
        <v>5992</v>
      </c>
      <c r="V4032" s="63">
        <v>7</v>
      </c>
      <c r="W4032" s="63" t="s">
        <v>5044</v>
      </c>
      <c r="X4032" s="63">
        <v>9</v>
      </c>
      <c r="Y4032" s="63" t="s">
        <v>4640</v>
      </c>
      <c r="Z4032" s="63">
        <v>9103</v>
      </c>
      <c r="AA4032" s="63" t="s">
        <v>5027</v>
      </c>
      <c r="AB4032" s="63">
        <v>3</v>
      </c>
      <c r="AC4032" s="63" t="s">
        <v>1288</v>
      </c>
      <c r="AD4032" s="63" t="s">
        <v>17421</v>
      </c>
    </row>
    <row r="4033" spans="21:30" x14ac:dyDescent="0.3">
      <c r="U4033" s="63">
        <v>5993</v>
      </c>
      <c r="V4033" s="63">
        <v>5</v>
      </c>
      <c r="W4033" s="63" t="s">
        <v>5045</v>
      </c>
      <c r="X4033" s="63">
        <v>9</v>
      </c>
      <c r="Y4033" s="63" t="s">
        <v>4640</v>
      </c>
      <c r="Z4033" s="63">
        <v>9103</v>
      </c>
      <c r="AA4033" s="63" t="s">
        <v>5027</v>
      </c>
      <c r="AB4033" s="63">
        <v>3</v>
      </c>
      <c r="AC4033" s="63" t="s">
        <v>1288</v>
      </c>
      <c r="AD4033" s="63" t="s">
        <v>17421</v>
      </c>
    </row>
    <row r="4034" spans="21:30" x14ac:dyDescent="0.3">
      <c r="U4034" s="63">
        <v>5994</v>
      </c>
      <c r="V4034" s="63">
        <v>3</v>
      </c>
      <c r="W4034" s="63" t="s">
        <v>5046</v>
      </c>
      <c r="X4034" s="63">
        <v>9</v>
      </c>
      <c r="Y4034" s="63" t="s">
        <v>4640</v>
      </c>
      <c r="Z4034" s="63">
        <v>9103</v>
      </c>
      <c r="AA4034" s="63" t="s">
        <v>5027</v>
      </c>
      <c r="AB4034" s="63">
        <v>3</v>
      </c>
      <c r="AC4034" s="63" t="s">
        <v>1288</v>
      </c>
      <c r="AD4034" s="63" t="s">
        <v>17421</v>
      </c>
    </row>
    <row r="4035" spans="21:30" x14ac:dyDescent="0.3">
      <c r="U4035" s="63">
        <v>5995</v>
      </c>
      <c r="V4035" s="63">
        <v>1</v>
      </c>
      <c r="W4035" s="63" t="s">
        <v>5047</v>
      </c>
      <c r="X4035" s="63">
        <v>9</v>
      </c>
      <c r="Y4035" s="63" t="s">
        <v>4640</v>
      </c>
      <c r="Z4035" s="63">
        <v>9103</v>
      </c>
      <c r="AA4035" s="63" t="s">
        <v>5027</v>
      </c>
      <c r="AB4035" s="63">
        <v>3</v>
      </c>
      <c r="AC4035" s="63" t="s">
        <v>1288</v>
      </c>
      <c r="AD4035" s="63" t="s">
        <v>17421</v>
      </c>
    </row>
    <row r="4036" spans="21:30" x14ac:dyDescent="0.3">
      <c r="U4036" s="63">
        <v>5997</v>
      </c>
      <c r="V4036" s="63">
        <v>8</v>
      </c>
      <c r="W4036" s="63" t="s">
        <v>17624</v>
      </c>
      <c r="X4036" s="63">
        <v>9</v>
      </c>
      <c r="Y4036" s="63" t="s">
        <v>4640</v>
      </c>
      <c r="Z4036" s="63">
        <v>9114</v>
      </c>
      <c r="AA4036" s="63" t="s">
        <v>5168</v>
      </c>
      <c r="AB4036" s="63">
        <v>3</v>
      </c>
      <c r="AC4036" s="63" t="s">
        <v>1288</v>
      </c>
      <c r="AD4036" s="63" t="s">
        <v>17423</v>
      </c>
    </row>
    <row r="4037" spans="21:30" x14ac:dyDescent="0.3">
      <c r="U4037" s="63">
        <v>5998</v>
      </c>
      <c r="V4037" s="63">
        <v>6</v>
      </c>
      <c r="W4037" s="63" t="s">
        <v>5048</v>
      </c>
      <c r="X4037" s="63">
        <v>9</v>
      </c>
      <c r="Y4037" s="63" t="s">
        <v>4640</v>
      </c>
      <c r="Z4037" s="63">
        <v>9103</v>
      </c>
      <c r="AA4037" s="63" t="s">
        <v>5027</v>
      </c>
      <c r="AB4037" s="63">
        <v>3</v>
      </c>
      <c r="AC4037" s="63" t="s">
        <v>1288</v>
      </c>
      <c r="AD4037" s="63" t="s">
        <v>17421</v>
      </c>
    </row>
    <row r="4038" spans="21:30" x14ac:dyDescent="0.3">
      <c r="U4038" s="63">
        <v>5999</v>
      </c>
      <c r="V4038" s="63">
        <v>4</v>
      </c>
      <c r="W4038" s="63" t="s">
        <v>5049</v>
      </c>
      <c r="X4038" s="63">
        <v>9</v>
      </c>
      <c r="Y4038" s="63" t="s">
        <v>4640</v>
      </c>
      <c r="Z4038" s="63">
        <v>9103</v>
      </c>
      <c r="AA4038" s="63" t="s">
        <v>5027</v>
      </c>
      <c r="AB4038" s="63">
        <v>3</v>
      </c>
      <c r="AC4038" s="63" t="s">
        <v>1288</v>
      </c>
      <c r="AD4038" s="63" t="s">
        <v>17421</v>
      </c>
    </row>
    <row r="4039" spans="21:30" x14ac:dyDescent="0.3">
      <c r="U4039" s="63">
        <v>6003</v>
      </c>
      <c r="V4039" s="63">
        <v>8</v>
      </c>
      <c r="W4039" s="63" t="s">
        <v>5050</v>
      </c>
      <c r="X4039" s="63">
        <v>9</v>
      </c>
      <c r="Y4039" s="63" t="s">
        <v>4640</v>
      </c>
      <c r="Z4039" s="63">
        <v>9103</v>
      </c>
      <c r="AA4039" s="63" t="s">
        <v>5027</v>
      </c>
      <c r="AB4039" s="63">
        <v>3</v>
      </c>
      <c r="AC4039" s="63" t="s">
        <v>1288</v>
      </c>
      <c r="AD4039" s="63" t="s">
        <v>17421</v>
      </c>
    </row>
    <row r="4040" spans="21:30" x14ac:dyDescent="0.3">
      <c r="U4040" s="63">
        <v>6005</v>
      </c>
      <c r="V4040" s="63">
        <v>4</v>
      </c>
      <c r="W4040" s="63" t="s">
        <v>1943</v>
      </c>
      <c r="X4040" s="63">
        <v>9</v>
      </c>
      <c r="Y4040" s="63" t="s">
        <v>4640</v>
      </c>
      <c r="Z4040" s="63">
        <v>9103</v>
      </c>
      <c r="AA4040" s="63" t="s">
        <v>5027</v>
      </c>
      <c r="AB4040" s="63">
        <v>2</v>
      </c>
      <c r="AC4040" s="63" t="s">
        <v>1364</v>
      </c>
      <c r="AD4040" s="63" t="s">
        <v>17421</v>
      </c>
    </row>
    <row r="4041" spans="21:30" x14ac:dyDescent="0.3">
      <c r="U4041" s="63">
        <v>6006</v>
      </c>
      <c r="V4041" s="63">
        <v>2</v>
      </c>
      <c r="W4041" s="63" t="s">
        <v>5051</v>
      </c>
      <c r="X4041" s="63">
        <v>9</v>
      </c>
      <c r="Y4041" s="63" t="s">
        <v>4640</v>
      </c>
      <c r="Z4041" s="63">
        <v>9103</v>
      </c>
      <c r="AA4041" s="63" t="s">
        <v>5027</v>
      </c>
      <c r="AB4041" s="63">
        <v>3</v>
      </c>
      <c r="AC4041" s="63" t="s">
        <v>1288</v>
      </c>
      <c r="AD4041" s="63" t="s">
        <v>17421</v>
      </c>
    </row>
    <row r="4042" spans="21:30" x14ac:dyDescent="0.3">
      <c r="U4042" s="63">
        <v>6007</v>
      </c>
      <c r="V4042" s="63">
        <v>0</v>
      </c>
      <c r="W4042" s="63" t="s">
        <v>5052</v>
      </c>
      <c r="X4042" s="63">
        <v>9</v>
      </c>
      <c r="Y4042" s="63" t="s">
        <v>4640</v>
      </c>
      <c r="Z4042" s="63">
        <v>9110</v>
      </c>
      <c r="AA4042" s="63" t="s">
        <v>5053</v>
      </c>
      <c r="AB4042" s="63">
        <v>2</v>
      </c>
      <c r="AC4042" s="63" t="s">
        <v>1364</v>
      </c>
      <c r="AD4042" s="63" t="s">
        <v>17421</v>
      </c>
    </row>
    <row r="4043" spans="21:30" x14ac:dyDescent="0.3">
      <c r="U4043" s="63">
        <v>6009</v>
      </c>
      <c r="V4043" s="63">
        <v>7</v>
      </c>
      <c r="W4043" s="63" t="s">
        <v>5054</v>
      </c>
      <c r="X4043" s="63">
        <v>9</v>
      </c>
      <c r="Y4043" s="63" t="s">
        <v>4640</v>
      </c>
      <c r="Z4043" s="63">
        <v>9110</v>
      </c>
      <c r="AA4043" s="63" t="s">
        <v>5053</v>
      </c>
      <c r="AB4043" s="63">
        <v>2</v>
      </c>
      <c r="AC4043" s="63" t="s">
        <v>1364</v>
      </c>
      <c r="AD4043" s="63" t="s">
        <v>17421</v>
      </c>
    </row>
    <row r="4044" spans="21:30" x14ac:dyDescent="0.3">
      <c r="U4044" s="63">
        <v>6011</v>
      </c>
      <c r="V4044" s="63">
        <v>9</v>
      </c>
      <c r="W4044" s="63" t="s">
        <v>5054</v>
      </c>
      <c r="X4044" s="63">
        <v>9</v>
      </c>
      <c r="Y4044" s="63" t="s">
        <v>4640</v>
      </c>
      <c r="Z4044" s="63">
        <v>9110</v>
      </c>
      <c r="AA4044" s="63" t="s">
        <v>5053</v>
      </c>
      <c r="AB4044" s="63">
        <v>2</v>
      </c>
      <c r="AC4044" s="63" t="s">
        <v>1364</v>
      </c>
      <c r="AD4044" s="63" t="s">
        <v>17421</v>
      </c>
    </row>
    <row r="4045" spans="21:30" x14ac:dyDescent="0.3">
      <c r="U4045" s="63">
        <v>6012</v>
      </c>
      <c r="V4045" s="63">
        <v>7</v>
      </c>
      <c r="W4045" s="63" t="s">
        <v>5055</v>
      </c>
      <c r="X4045" s="63">
        <v>9</v>
      </c>
      <c r="Y4045" s="63" t="s">
        <v>4640</v>
      </c>
      <c r="Z4045" s="63">
        <v>9110</v>
      </c>
      <c r="AA4045" s="63" t="s">
        <v>5053</v>
      </c>
      <c r="AB4045" s="63">
        <v>2</v>
      </c>
      <c r="AC4045" s="63" t="s">
        <v>1364</v>
      </c>
      <c r="AD4045" s="63" t="s">
        <v>17421</v>
      </c>
    </row>
    <row r="4046" spans="21:30" x14ac:dyDescent="0.3">
      <c r="U4046" s="63">
        <v>6015</v>
      </c>
      <c r="V4046" s="63">
        <v>1</v>
      </c>
      <c r="W4046" s="63" t="s">
        <v>5056</v>
      </c>
      <c r="X4046" s="63">
        <v>9</v>
      </c>
      <c r="Y4046" s="63" t="s">
        <v>4640</v>
      </c>
      <c r="Z4046" s="63">
        <v>9103</v>
      </c>
      <c r="AA4046" s="63" t="s">
        <v>5027</v>
      </c>
      <c r="AB4046" s="63">
        <v>2</v>
      </c>
      <c r="AC4046" s="63" t="s">
        <v>1364</v>
      </c>
      <c r="AD4046" s="63" t="s">
        <v>17421</v>
      </c>
    </row>
    <row r="4047" spans="21:30" x14ac:dyDescent="0.3">
      <c r="U4047" s="63">
        <v>6017</v>
      </c>
      <c r="V4047" s="63">
        <v>8</v>
      </c>
      <c r="W4047" s="63" t="s">
        <v>5057</v>
      </c>
      <c r="X4047" s="63">
        <v>9</v>
      </c>
      <c r="Y4047" s="63" t="s">
        <v>4640</v>
      </c>
      <c r="Z4047" s="63">
        <v>9110</v>
      </c>
      <c r="AA4047" s="63" t="s">
        <v>5053</v>
      </c>
      <c r="AB4047" s="63">
        <v>2</v>
      </c>
      <c r="AC4047" s="63" t="s">
        <v>1364</v>
      </c>
      <c r="AD4047" s="63" t="s">
        <v>17421</v>
      </c>
    </row>
    <row r="4048" spans="21:30" x14ac:dyDescent="0.3">
      <c r="U4048" s="63">
        <v>6018</v>
      </c>
      <c r="V4048" s="63">
        <v>6</v>
      </c>
      <c r="W4048" s="63" t="s">
        <v>5058</v>
      </c>
      <c r="X4048" s="63">
        <v>9</v>
      </c>
      <c r="Y4048" s="63" t="s">
        <v>4640</v>
      </c>
      <c r="Z4048" s="63">
        <v>9110</v>
      </c>
      <c r="AA4048" s="63" t="s">
        <v>5053</v>
      </c>
      <c r="AB4048" s="63">
        <v>3</v>
      </c>
      <c r="AC4048" s="63" t="s">
        <v>1288</v>
      </c>
      <c r="AD4048" s="63" t="s">
        <v>17421</v>
      </c>
    </row>
    <row r="4049" spans="21:30" x14ac:dyDescent="0.3">
      <c r="U4049" s="63">
        <v>6019</v>
      </c>
      <c r="V4049" s="63">
        <v>4</v>
      </c>
      <c r="W4049" s="63" t="s">
        <v>5059</v>
      </c>
      <c r="X4049" s="63">
        <v>9</v>
      </c>
      <c r="Y4049" s="63" t="s">
        <v>4640</v>
      </c>
      <c r="Z4049" s="63">
        <v>9110</v>
      </c>
      <c r="AA4049" s="63" t="s">
        <v>5053</v>
      </c>
      <c r="AB4049" s="63">
        <v>3</v>
      </c>
      <c r="AC4049" s="63" t="s">
        <v>1288</v>
      </c>
      <c r="AD4049" s="63" t="s">
        <v>17421</v>
      </c>
    </row>
    <row r="4050" spans="21:30" x14ac:dyDescent="0.3">
      <c r="U4050" s="63">
        <v>6021</v>
      </c>
      <c r="V4050" s="63">
        <v>6</v>
      </c>
      <c r="W4050" s="63" t="s">
        <v>1981</v>
      </c>
      <c r="X4050" s="63">
        <v>9</v>
      </c>
      <c r="Y4050" s="63" t="s">
        <v>4640</v>
      </c>
      <c r="Z4050" s="63">
        <v>9110</v>
      </c>
      <c r="AA4050" s="63" t="s">
        <v>5053</v>
      </c>
      <c r="AB4050" s="63">
        <v>3</v>
      </c>
      <c r="AC4050" s="63" t="s">
        <v>1288</v>
      </c>
      <c r="AD4050" s="63" t="s">
        <v>17421</v>
      </c>
    </row>
    <row r="4051" spans="21:30" x14ac:dyDescent="0.3">
      <c r="U4051" s="63">
        <v>6022</v>
      </c>
      <c r="V4051" s="63">
        <v>4</v>
      </c>
      <c r="W4051" s="63" t="s">
        <v>5060</v>
      </c>
      <c r="X4051" s="63">
        <v>9</v>
      </c>
      <c r="Y4051" s="63" t="s">
        <v>4640</v>
      </c>
      <c r="Z4051" s="63">
        <v>9110</v>
      </c>
      <c r="AA4051" s="63" t="s">
        <v>5053</v>
      </c>
      <c r="AB4051" s="63">
        <v>3</v>
      </c>
      <c r="AC4051" s="63" t="s">
        <v>1288</v>
      </c>
      <c r="AD4051" s="63" t="s">
        <v>17423</v>
      </c>
    </row>
    <row r="4052" spans="21:30" x14ac:dyDescent="0.3">
      <c r="U4052" s="63">
        <v>6023</v>
      </c>
      <c r="V4052" s="63">
        <v>2</v>
      </c>
      <c r="W4052" s="63" t="s">
        <v>5061</v>
      </c>
      <c r="X4052" s="63">
        <v>9</v>
      </c>
      <c r="Y4052" s="63" t="s">
        <v>4640</v>
      </c>
      <c r="Z4052" s="63">
        <v>9110</v>
      </c>
      <c r="AA4052" s="63" t="s">
        <v>5053</v>
      </c>
      <c r="AB4052" s="63">
        <v>3</v>
      </c>
      <c r="AC4052" s="63" t="s">
        <v>1288</v>
      </c>
      <c r="AD4052" s="63" t="s">
        <v>17421</v>
      </c>
    </row>
    <row r="4053" spans="21:30" x14ac:dyDescent="0.3">
      <c r="U4053" s="63">
        <v>6024</v>
      </c>
      <c r="V4053" s="63">
        <v>0</v>
      </c>
      <c r="W4053" s="63" t="s">
        <v>5062</v>
      </c>
      <c r="X4053" s="63">
        <v>9</v>
      </c>
      <c r="Y4053" s="63" t="s">
        <v>4640</v>
      </c>
      <c r="Z4053" s="63">
        <v>9110</v>
      </c>
      <c r="AA4053" s="63" t="s">
        <v>5053</v>
      </c>
      <c r="AB4053" s="63">
        <v>3</v>
      </c>
      <c r="AC4053" s="63" t="s">
        <v>1288</v>
      </c>
      <c r="AD4053" s="63" t="s">
        <v>17421</v>
      </c>
    </row>
    <row r="4054" spans="21:30" x14ac:dyDescent="0.3">
      <c r="U4054" s="63">
        <v>6025</v>
      </c>
      <c r="V4054" s="63">
        <v>9</v>
      </c>
      <c r="W4054" s="63" t="s">
        <v>5063</v>
      </c>
      <c r="X4054" s="63">
        <v>9</v>
      </c>
      <c r="Y4054" s="63" t="s">
        <v>4640</v>
      </c>
      <c r="Z4054" s="63">
        <v>9110</v>
      </c>
      <c r="AA4054" s="63" t="s">
        <v>5053</v>
      </c>
      <c r="AB4054" s="63">
        <v>3</v>
      </c>
      <c r="AC4054" s="63" t="s">
        <v>1288</v>
      </c>
      <c r="AD4054" s="63" t="s">
        <v>17421</v>
      </c>
    </row>
    <row r="4055" spans="21:30" x14ac:dyDescent="0.3">
      <c r="U4055" s="63">
        <v>6026</v>
      </c>
      <c r="V4055" s="63">
        <v>7</v>
      </c>
      <c r="W4055" s="63" t="s">
        <v>17625</v>
      </c>
      <c r="X4055" s="63">
        <v>9</v>
      </c>
      <c r="Y4055" s="63" t="s">
        <v>4640</v>
      </c>
      <c r="Z4055" s="63">
        <v>9110</v>
      </c>
      <c r="AA4055" s="63" t="s">
        <v>5053</v>
      </c>
      <c r="AB4055" s="63">
        <v>3</v>
      </c>
      <c r="AC4055" s="63" t="s">
        <v>1288</v>
      </c>
      <c r="AD4055" s="63" t="s">
        <v>17423</v>
      </c>
    </row>
    <row r="4056" spans="21:30" x14ac:dyDescent="0.3">
      <c r="U4056" s="63">
        <v>6027</v>
      </c>
      <c r="V4056" s="63">
        <v>5</v>
      </c>
      <c r="W4056" s="63" t="s">
        <v>5064</v>
      </c>
      <c r="X4056" s="63">
        <v>9</v>
      </c>
      <c r="Y4056" s="63" t="s">
        <v>4640</v>
      </c>
      <c r="Z4056" s="63">
        <v>9104</v>
      </c>
      <c r="AA4056" s="63" t="s">
        <v>5065</v>
      </c>
      <c r="AB4056" s="63">
        <v>2</v>
      </c>
      <c r="AC4056" s="63" t="s">
        <v>1364</v>
      </c>
      <c r="AD4056" s="63" t="s">
        <v>17421</v>
      </c>
    </row>
    <row r="4057" spans="21:30" x14ac:dyDescent="0.3">
      <c r="U4057" s="63">
        <v>6029</v>
      </c>
      <c r="V4057" s="63">
        <v>1</v>
      </c>
      <c r="W4057" s="63" t="s">
        <v>5066</v>
      </c>
      <c r="X4057" s="63">
        <v>9</v>
      </c>
      <c r="Y4057" s="63" t="s">
        <v>4640</v>
      </c>
      <c r="Z4057" s="63">
        <v>9104</v>
      </c>
      <c r="AA4057" s="63" t="s">
        <v>5065</v>
      </c>
      <c r="AB4057" s="63">
        <v>2</v>
      </c>
      <c r="AC4057" s="63" t="s">
        <v>1364</v>
      </c>
      <c r="AD4057" s="63" t="s">
        <v>17421</v>
      </c>
    </row>
    <row r="4058" spans="21:30" x14ac:dyDescent="0.3">
      <c r="U4058" s="63">
        <v>6030</v>
      </c>
      <c r="V4058" s="63">
        <v>5</v>
      </c>
      <c r="W4058" s="63" t="s">
        <v>5067</v>
      </c>
      <c r="X4058" s="63">
        <v>9</v>
      </c>
      <c r="Y4058" s="63" t="s">
        <v>4640</v>
      </c>
      <c r="Z4058" s="63">
        <v>9104</v>
      </c>
      <c r="AA4058" s="63" t="s">
        <v>5065</v>
      </c>
      <c r="AB4058" s="63">
        <v>2</v>
      </c>
      <c r="AC4058" s="63" t="s">
        <v>1364</v>
      </c>
      <c r="AD4058" s="63" t="s">
        <v>17421</v>
      </c>
    </row>
    <row r="4059" spans="21:30" x14ac:dyDescent="0.3">
      <c r="U4059" s="63">
        <v>6031</v>
      </c>
      <c r="V4059" s="63">
        <v>3</v>
      </c>
      <c r="W4059" s="63" t="s">
        <v>5068</v>
      </c>
      <c r="X4059" s="63">
        <v>9</v>
      </c>
      <c r="Y4059" s="63" t="s">
        <v>4640</v>
      </c>
      <c r="Z4059" s="63">
        <v>9104</v>
      </c>
      <c r="AA4059" s="63" t="s">
        <v>5065</v>
      </c>
      <c r="AB4059" s="63">
        <v>2</v>
      </c>
      <c r="AC4059" s="63" t="s">
        <v>1364</v>
      </c>
      <c r="AD4059" s="63" t="s">
        <v>17421</v>
      </c>
    </row>
    <row r="4060" spans="21:30" x14ac:dyDescent="0.3">
      <c r="U4060" s="63">
        <v>6032</v>
      </c>
      <c r="V4060" s="63">
        <v>1</v>
      </c>
      <c r="W4060" s="63" t="s">
        <v>5069</v>
      </c>
      <c r="X4060" s="63">
        <v>9</v>
      </c>
      <c r="Y4060" s="63" t="s">
        <v>4640</v>
      </c>
      <c r="Z4060" s="63">
        <v>9104</v>
      </c>
      <c r="AA4060" s="63" t="s">
        <v>5065</v>
      </c>
      <c r="AB4060" s="63">
        <v>2</v>
      </c>
      <c r="AC4060" s="63" t="s">
        <v>1364</v>
      </c>
      <c r="AD4060" s="63" t="s">
        <v>17421</v>
      </c>
    </row>
    <row r="4061" spans="21:30" x14ac:dyDescent="0.3">
      <c r="U4061" s="63">
        <v>6036</v>
      </c>
      <c r="V4061" s="63">
        <v>4</v>
      </c>
      <c r="W4061" s="63" t="s">
        <v>5070</v>
      </c>
      <c r="X4061" s="63">
        <v>9</v>
      </c>
      <c r="Y4061" s="63" t="s">
        <v>4640</v>
      </c>
      <c r="Z4061" s="63">
        <v>9104</v>
      </c>
      <c r="AA4061" s="63" t="s">
        <v>5065</v>
      </c>
      <c r="AB4061" s="63">
        <v>2</v>
      </c>
      <c r="AC4061" s="63" t="s">
        <v>1364</v>
      </c>
      <c r="AD4061" s="63" t="s">
        <v>17421</v>
      </c>
    </row>
    <row r="4062" spans="21:30" x14ac:dyDescent="0.3">
      <c r="U4062" s="63">
        <v>6037</v>
      </c>
      <c r="V4062" s="63">
        <v>2</v>
      </c>
      <c r="W4062" s="63" t="s">
        <v>5071</v>
      </c>
      <c r="X4062" s="63">
        <v>9</v>
      </c>
      <c r="Y4062" s="63" t="s">
        <v>4640</v>
      </c>
      <c r="Z4062" s="63">
        <v>9104</v>
      </c>
      <c r="AA4062" s="63" t="s">
        <v>5065</v>
      </c>
      <c r="AB4062" s="63">
        <v>2</v>
      </c>
      <c r="AC4062" s="63" t="s">
        <v>1364</v>
      </c>
      <c r="AD4062" s="63" t="s">
        <v>17421</v>
      </c>
    </row>
    <row r="4063" spans="21:30" x14ac:dyDescent="0.3">
      <c r="U4063" s="63">
        <v>6038</v>
      </c>
      <c r="V4063" s="63">
        <v>0</v>
      </c>
      <c r="W4063" s="63" t="s">
        <v>5072</v>
      </c>
      <c r="X4063" s="63">
        <v>9</v>
      </c>
      <c r="Y4063" s="63" t="s">
        <v>4640</v>
      </c>
      <c r="Z4063" s="63">
        <v>9104</v>
      </c>
      <c r="AA4063" s="63" t="s">
        <v>5065</v>
      </c>
      <c r="AB4063" s="63">
        <v>3</v>
      </c>
      <c r="AC4063" s="63" t="s">
        <v>1288</v>
      </c>
      <c r="AD4063" s="63" t="s">
        <v>17421</v>
      </c>
    </row>
    <row r="4064" spans="21:30" x14ac:dyDescent="0.3">
      <c r="U4064" s="63">
        <v>6039</v>
      </c>
      <c r="V4064" s="63">
        <v>9</v>
      </c>
      <c r="W4064" s="63" t="s">
        <v>5073</v>
      </c>
      <c r="X4064" s="63">
        <v>9</v>
      </c>
      <c r="Y4064" s="63" t="s">
        <v>4640</v>
      </c>
      <c r="Z4064" s="63">
        <v>9104</v>
      </c>
      <c r="AA4064" s="63" t="s">
        <v>5065</v>
      </c>
      <c r="AB4064" s="63">
        <v>3</v>
      </c>
      <c r="AC4064" s="63" t="s">
        <v>1288</v>
      </c>
      <c r="AD4064" s="63" t="s">
        <v>17421</v>
      </c>
    </row>
    <row r="4065" spans="21:30" x14ac:dyDescent="0.3">
      <c r="U4065" s="63">
        <v>6040</v>
      </c>
      <c r="V4065" s="63">
        <v>2</v>
      </c>
      <c r="W4065" s="63" t="s">
        <v>5074</v>
      </c>
      <c r="X4065" s="63">
        <v>9</v>
      </c>
      <c r="Y4065" s="63" t="s">
        <v>4640</v>
      </c>
      <c r="Z4065" s="63">
        <v>9104</v>
      </c>
      <c r="AA4065" s="63" t="s">
        <v>5065</v>
      </c>
      <c r="AB4065" s="63">
        <v>3</v>
      </c>
      <c r="AC4065" s="63" t="s">
        <v>1288</v>
      </c>
      <c r="AD4065" s="63" t="s">
        <v>17421</v>
      </c>
    </row>
    <row r="4066" spans="21:30" x14ac:dyDescent="0.3">
      <c r="U4066" s="63">
        <v>6041</v>
      </c>
      <c r="V4066" s="63">
        <v>0</v>
      </c>
      <c r="W4066" s="63" t="s">
        <v>5075</v>
      </c>
      <c r="X4066" s="63">
        <v>9</v>
      </c>
      <c r="Y4066" s="63" t="s">
        <v>4640</v>
      </c>
      <c r="Z4066" s="63">
        <v>9104</v>
      </c>
      <c r="AA4066" s="63" t="s">
        <v>5065</v>
      </c>
      <c r="AB4066" s="63">
        <v>3</v>
      </c>
      <c r="AC4066" s="63" t="s">
        <v>1288</v>
      </c>
      <c r="AD4066" s="63" t="s">
        <v>17421</v>
      </c>
    </row>
    <row r="4067" spans="21:30" x14ac:dyDescent="0.3">
      <c r="U4067" s="63">
        <v>6042</v>
      </c>
      <c r="V4067" s="63">
        <v>9</v>
      </c>
      <c r="W4067" s="63" t="s">
        <v>5076</v>
      </c>
      <c r="X4067" s="63">
        <v>9</v>
      </c>
      <c r="Y4067" s="63" t="s">
        <v>4640</v>
      </c>
      <c r="Z4067" s="63">
        <v>9104</v>
      </c>
      <c r="AA4067" s="63" t="s">
        <v>5065</v>
      </c>
      <c r="AB4067" s="63">
        <v>3</v>
      </c>
      <c r="AC4067" s="63" t="s">
        <v>1288</v>
      </c>
      <c r="AD4067" s="63" t="s">
        <v>17421</v>
      </c>
    </row>
    <row r="4068" spans="21:30" x14ac:dyDescent="0.3">
      <c r="U4068" s="63">
        <v>6043</v>
      </c>
      <c r="V4068" s="63">
        <v>7</v>
      </c>
      <c r="W4068" s="63" t="s">
        <v>5077</v>
      </c>
      <c r="X4068" s="63">
        <v>9</v>
      </c>
      <c r="Y4068" s="63" t="s">
        <v>4640</v>
      </c>
      <c r="Z4068" s="63">
        <v>9104</v>
      </c>
      <c r="AA4068" s="63" t="s">
        <v>5065</v>
      </c>
      <c r="AB4068" s="63">
        <v>3</v>
      </c>
      <c r="AC4068" s="63" t="s">
        <v>1288</v>
      </c>
      <c r="AD4068" s="63" t="s">
        <v>17421</v>
      </c>
    </row>
    <row r="4069" spans="21:30" x14ac:dyDescent="0.3">
      <c r="U4069" s="63">
        <v>6044</v>
      </c>
      <c r="V4069" s="63">
        <v>5</v>
      </c>
      <c r="W4069" s="63" t="s">
        <v>5078</v>
      </c>
      <c r="X4069" s="63">
        <v>9</v>
      </c>
      <c r="Y4069" s="63" t="s">
        <v>4640</v>
      </c>
      <c r="Z4069" s="63">
        <v>9104</v>
      </c>
      <c r="AA4069" s="63" t="s">
        <v>5065</v>
      </c>
      <c r="AB4069" s="63">
        <v>3</v>
      </c>
      <c r="AC4069" s="63" t="s">
        <v>1288</v>
      </c>
      <c r="AD4069" s="63" t="s">
        <v>17421</v>
      </c>
    </row>
    <row r="4070" spans="21:30" x14ac:dyDescent="0.3">
      <c r="U4070" s="63">
        <v>6045</v>
      </c>
      <c r="V4070" s="63">
        <v>3</v>
      </c>
      <c r="W4070" s="63" t="s">
        <v>5079</v>
      </c>
      <c r="X4070" s="63">
        <v>9</v>
      </c>
      <c r="Y4070" s="63" t="s">
        <v>4640</v>
      </c>
      <c r="Z4070" s="63">
        <v>9104</v>
      </c>
      <c r="AA4070" s="63" t="s">
        <v>5065</v>
      </c>
      <c r="AB4070" s="63">
        <v>3</v>
      </c>
      <c r="AC4070" s="63" t="s">
        <v>1288</v>
      </c>
      <c r="AD4070" s="63" t="s">
        <v>17421</v>
      </c>
    </row>
    <row r="4071" spans="21:30" x14ac:dyDescent="0.3">
      <c r="U4071" s="63">
        <v>6046</v>
      </c>
      <c r="V4071" s="63">
        <v>1</v>
      </c>
      <c r="W4071" s="63" t="s">
        <v>5080</v>
      </c>
      <c r="X4071" s="63">
        <v>9</v>
      </c>
      <c r="Y4071" s="63" t="s">
        <v>4640</v>
      </c>
      <c r="Z4071" s="63">
        <v>9104</v>
      </c>
      <c r="AA4071" s="63" t="s">
        <v>5065</v>
      </c>
      <c r="AB4071" s="63">
        <v>3</v>
      </c>
      <c r="AC4071" s="63" t="s">
        <v>1288</v>
      </c>
      <c r="AD4071" s="63" t="s">
        <v>17421</v>
      </c>
    </row>
    <row r="4072" spans="21:30" x14ac:dyDescent="0.3">
      <c r="U4072" s="63">
        <v>6048</v>
      </c>
      <c r="V4072" s="63">
        <v>8</v>
      </c>
      <c r="W4072" s="63" t="s">
        <v>5081</v>
      </c>
      <c r="X4072" s="63">
        <v>9</v>
      </c>
      <c r="Y4072" s="63" t="s">
        <v>4640</v>
      </c>
      <c r="Z4072" s="63">
        <v>9104</v>
      </c>
      <c r="AA4072" s="63" t="s">
        <v>5065</v>
      </c>
      <c r="AB4072" s="63">
        <v>3</v>
      </c>
      <c r="AC4072" s="63" t="s">
        <v>1288</v>
      </c>
      <c r="AD4072" s="63" t="s">
        <v>17421</v>
      </c>
    </row>
    <row r="4073" spans="21:30" x14ac:dyDescent="0.3">
      <c r="U4073" s="63">
        <v>6049</v>
      </c>
      <c r="V4073" s="63">
        <v>6</v>
      </c>
      <c r="W4073" s="63" t="s">
        <v>5082</v>
      </c>
      <c r="X4073" s="63">
        <v>9</v>
      </c>
      <c r="Y4073" s="63" t="s">
        <v>4640</v>
      </c>
      <c r="Z4073" s="63">
        <v>9104</v>
      </c>
      <c r="AA4073" s="63" t="s">
        <v>5065</v>
      </c>
      <c r="AB4073" s="63">
        <v>3</v>
      </c>
      <c r="AC4073" s="63" t="s">
        <v>1288</v>
      </c>
      <c r="AD4073" s="63" t="s">
        <v>17421</v>
      </c>
    </row>
    <row r="4074" spans="21:30" x14ac:dyDescent="0.3">
      <c r="U4074" s="63">
        <v>6051</v>
      </c>
      <c r="V4074" s="63">
        <v>8</v>
      </c>
      <c r="W4074" s="63" t="s">
        <v>5083</v>
      </c>
      <c r="X4074" s="63">
        <v>9</v>
      </c>
      <c r="Y4074" s="63" t="s">
        <v>4640</v>
      </c>
      <c r="Z4074" s="63">
        <v>9115</v>
      </c>
      <c r="AA4074" s="63" t="s">
        <v>5084</v>
      </c>
      <c r="AB4074" s="63">
        <v>2</v>
      </c>
      <c r="AC4074" s="63" t="s">
        <v>1364</v>
      </c>
      <c r="AD4074" s="63" t="s">
        <v>17421</v>
      </c>
    </row>
    <row r="4075" spans="21:30" x14ac:dyDescent="0.3">
      <c r="U4075" s="63">
        <v>6052</v>
      </c>
      <c r="V4075" s="63">
        <v>6</v>
      </c>
      <c r="W4075" s="63" t="s">
        <v>5085</v>
      </c>
      <c r="X4075" s="63">
        <v>9</v>
      </c>
      <c r="Y4075" s="63" t="s">
        <v>4640</v>
      </c>
      <c r="Z4075" s="63">
        <v>9115</v>
      </c>
      <c r="AA4075" s="63" t="s">
        <v>5084</v>
      </c>
      <c r="AB4075" s="63">
        <v>2</v>
      </c>
      <c r="AC4075" s="63" t="s">
        <v>1364</v>
      </c>
      <c r="AD4075" s="63" t="s">
        <v>17421</v>
      </c>
    </row>
    <row r="4076" spans="21:30" x14ac:dyDescent="0.3">
      <c r="U4076" s="63">
        <v>6053</v>
      </c>
      <c r="V4076" s="63">
        <v>4</v>
      </c>
      <c r="W4076" s="63" t="s">
        <v>5086</v>
      </c>
      <c r="X4076" s="63">
        <v>9</v>
      </c>
      <c r="Y4076" s="63" t="s">
        <v>4640</v>
      </c>
      <c r="Z4076" s="63">
        <v>9115</v>
      </c>
      <c r="AA4076" s="63" t="s">
        <v>5084</v>
      </c>
      <c r="AB4076" s="63">
        <v>2</v>
      </c>
      <c r="AC4076" s="63" t="s">
        <v>1364</v>
      </c>
      <c r="AD4076" s="63" t="s">
        <v>17421</v>
      </c>
    </row>
    <row r="4077" spans="21:30" x14ac:dyDescent="0.3">
      <c r="U4077" s="63">
        <v>6054</v>
      </c>
      <c r="V4077" s="63">
        <v>2</v>
      </c>
      <c r="W4077" s="63" t="s">
        <v>5087</v>
      </c>
      <c r="X4077" s="63">
        <v>9</v>
      </c>
      <c r="Y4077" s="63" t="s">
        <v>4640</v>
      </c>
      <c r="Z4077" s="63">
        <v>9115</v>
      </c>
      <c r="AA4077" s="63" t="s">
        <v>5084</v>
      </c>
      <c r="AB4077" s="63">
        <v>2</v>
      </c>
      <c r="AC4077" s="63" t="s">
        <v>1364</v>
      </c>
      <c r="AD4077" s="63" t="s">
        <v>17421</v>
      </c>
    </row>
    <row r="4078" spans="21:30" x14ac:dyDescent="0.3">
      <c r="U4078" s="63">
        <v>6056</v>
      </c>
      <c r="V4078" s="63">
        <v>9</v>
      </c>
      <c r="W4078" s="63" t="s">
        <v>5088</v>
      </c>
      <c r="X4078" s="63">
        <v>9</v>
      </c>
      <c r="Y4078" s="63" t="s">
        <v>4640</v>
      </c>
      <c r="Z4078" s="63">
        <v>9115</v>
      </c>
      <c r="AA4078" s="63" t="s">
        <v>5084</v>
      </c>
      <c r="AB4078" s="63">
        <v>2</v>
      </c>
      <c r="AC4078" s="63" t="s">
        <v>1364</v>
      </c>
      <c r="AD4078" s="63" t="s">
        <v>17421</v>
      </c>
    </row>
    <row r="4079" spans="21:30" x14ac:dyDescent="0.3">
      <c r="U4079" s="63">
        <v>6059</v>
      </c>
      <c r="V4079" s="63">
        <v>3</v>
      </c>
      <c r="W4079" s="63" t="s">
        <v>17626</v>
      </c>
      <c r="X4079" s="63">
        <v>9</v>
      </c>
      <c r="Y4079" s="63" t="s">
        <v>4640</v>
      </c>
      <c r="Z4079" s="63">
        <v>9115</v>
      </c>
      <c r="AA4079" s="63" t="s">
        <v>5084</v>
      </c>
      <c r="AB4079" s="63">
        <v>2</v>
      </c>
      <c r="AC4079" s="63" t="s">
        <v>1364</v>
      </c>
      <c r="AD4079" s="63" t="s">
        <v>17423</v>
      </c>
    </row>
    <row r="4080" spans="21:30" x14ac:dyDescent="0.3">
      <c r="U4080" s="63">
        <v>6060</v>
      </c>
      <c r="V4080" s="63">
        <v>7</v>
      </c>
      <c r="W4080" s="63" t="s">
        <v>5089</v>
      </c>
      <c r="X4080" s="63">
        <v>9</v>
      </c>
      <c r="Y4080" s="63" t="s">
        <v>4640</v>
      </c>
      <c r="Z4080" s="63">
        <v>9115</v>
      </c>
      <c r="AA4080" s="63" t="s">
        <v>5084</v>
      </c>
      <c r="AB4080" s="63">
        <v>2</v>
      </c>
      <c r="AC4080" s="63" t="s">
        <v>1364</v>
      </c>
      <c r="AD4080" s="63" t="s">
        <v>17421</v>
      </c>
    </row>
    <row r="4081" spans="21:30" x14ac:dyDescent="0.3">
      <c r="U4081" s="63">
        <v>6062</v>
      </c>
      <c r="V4081" s="63">
        <v>3</v>
      </c>
      <c r="W4081" s="63" t="s">
        <v>5090</v>
      </c>
      <c r="X4081" s="63">
        <v>9</v>
      </c>
      <c r="Y4081" s="63" t="s">
        <v>4640</v>
      </c>
      <c r="Z4081" s="63">
        <v>9115</v>
      </c>
      <c r="AA4081" s="63" t="s">
        <v>5084</v>
      </c>
      <c r="AB4081" s="63">
        <v>2</v>
      </c>
      <c r="AC4081" s="63" t="s">
        <v>1364</v>
      </c>
      <c r="AD4081" s="63" t="s">
        <v>17421</v>
      </c>
    </row>
    <row r="4082" spans="21:30" x14ac:dyDescent="0.3">
      <c r="U4082" s="63">
        <v>6063</v>
      </c>
      <c r="V4082" s="63">
        <v>1</v>
      </c>
      <c r="W4082" s="63" t="s">
        <v>5091</v>
      </c>
      <c r="X4082" s="63">
        <v>9</v>
      </c>
      <c r="Y4082" s="63" t="s">
        <v>4640</v>
      </c>
      <c r="Z4082" s="63">
        <v>9115</v>
      </c>
      <c r="AA4082" s="63" t="s">
        <v>5084</v>
      </c>
      <c r="AB4082" s="63">
        <v>2</v>
      </c>
      <c r="AC4082" s="63" t="s">
        <v>1364</v>
      </c>
      <c r="AD4082" s="63" t="s">
        <v>17421</v>
      </c>
    </row>
    <row r="4083" spans="21:30" x14ac:dyDescent="0.3">
      <c r="U4083" s="63">
        <v>6066</v>
      </c>
      <c r="V4083" s="63">
        <v>6</v>
      </c>
      <c r="W4083" s="63" t="s">
        <v>5092</v>
      </c>
      <c r="X4083" s="63">
        <v>9</v>
      </c>
      <c r="Y4083" s="63" t="s">
        <v>4640</v>
      </c>
      <c r="Z4083" s="63">
        <v>9115</v>
      </c>
      <c r="AA4083" s="63" t="s">
        <v>5084</v>
      </c>
      <c r="AB4083" s="63">
        <v>2</v>
      </c>
      <c r="AC4083" s="63" t="s">
        <v>1364</v>
      </c>
      <c r="AD4083" s="63" t="s">
        <v>17421</v>
      </c>
    </row>
    <row r="4084" spans="21:30" x14ac:dyDescent="0.3">
      <c r="U4084" s="63">
        <v>6069</v>
      </c>
      <c r="V4084" s="63">
        <v>0</v>
      </c>
      <c r="W4084" s="63" t="s">
        <v>5093</v>
      </c>
      <c r="X4084" s="63">
        <v>9</v>
      </c>
      <c r="Y4084" s="63" t="s">
        <v>4640</v>
      </c>
      <c r="Z4084" s="63">
        <v>9115</v>
      </c>
      <c r="AA4084" s="63" t="s">
        <v>5084</v>
      </c>
      <c r="AB4084" s="63">
        <v>2</v>
      </c>
      <c r="AC4084" s="63" t="s">
        <v>1364</v>
      </c>
      <c r="AD4084" s="63" t="s">
        <v>17421</v>
      </c>
    </row>
    <row r="4085" spans="21:30" x14ac:dyDescent="0.3">
      <c r="U4085" s="63">
        <v>6070</v>
      </c>
      <c r="V4085" s="63">
        <v>4</v>
      </c>
      <c r="W4085" s="63" t="s">
        <v>5094</v>
      </c>
      <c r="X4085" s="63">
        <v>9</v>
      </c>
      <c r="Y4085" s="63" t="s">
        <v>4640</v>
      </c>
      <c r="Z4085" s="63">
        <v>9115</v>
      </c>
      <c r="AA4085" s="63" t="s">
        <v>5084</v>
      </c>
      <c r="AB4085" s="63">
        <v>3</v>
      </c>
      <c r="AC4085" s="63" t="s">
        <v>1288</v>
      </c>
      <c r="AD4085" s="63" t="s">
        <v>17421</v>
      </c>
    </row>
    <row r="4086" spans="21:30" x14ac:dyDescent="0.3">
      <c r="U4086" s="63">
        <v>6071</v>
      </c>
      <c r="V4086" s="63">
        <v>2</v>
      </c>
      <c r="W4086" s="63" t="s">
        <v>5095</v>
      </c>
      <c r="X4086" s="63">
        <v>9</v>
      </c>
      <c r="Y4086" s="63" t="s">
        <v>4640</v>
      </c>
      <c r="Z4086" s="63">
        <v>9115</v>
      </c>
      <c r="AA4086" s="63" t="s">
        <v>5084</v>
      </c>
      <c r="AB4086" s="63">
        <v>3</v>
      </c>
      <c r="AC4086" s="63" t="s">
        <v>1288</v>
      </c>
      <c r="AD4086" s="63" t="s">
        <v>17421</v>
      </c>
    </row>
    <row r="4087" spans="21:30" x14ac:dyDescent="0.3">
      <c r="U4087" s="63">
        <v>6072</v>
      </c>
      <c r="V4087" s="63">
        <v>0</v>
      </c>
      <c r="W4087" s="63" t="s">
        <v>5096</v>
      </c>
      <c r="X4087" s="63">
        <v>9</v>
      </c>
      <c r="Y4087" s="63" t="s">
        <v>4640</v>
      </c>
      <c r="Z4087" s="63">
        <v>9115</v>
      </c>
      <c r="AA4087" s="63" t="s">
        <v>5084</v>
      </c>
      <c r="AB4087" s="63">
        <v>3</v>
      </c>
      <c r="AC4087" s="63" t="s">
        <v>1288</v>
      </c>
      <c r="AD4087" s="63" t="s">
        <v>17421</v>
      </c>
    </row>
    <row r="4088" spans="21:30" x14ac:dyDescent="0.3">
      <c r="U4088" s="63">
        <v>6075</v>
      </c>
      <c r="V4088" s="63">
        <v>5</v>
      </c>
      <c r="W4088" s="63" t="s">
        <v>2410</v>
      </c>
      <c r="X4088" s="63">
        <v>9</v>
      </c>
      <c r="Y4088" s="63" t="s">
        <v>4640</v>
      </c>
      <c r="Z4088" s="63">
        <v>9115</v>
      </c>
      <c r="AA4088" s="63" t="s">
        <v>5084</v>
      </c>
      <c r="AB4088" s="63">
        <v>3</v>
      </c>
      <c r="AC4088" s="63" t="s">
        <v>1288</v>
      </c>
      <c r="AD4088" s="63" t="s">
        <v>17421</v>
      </c>
    </row>
    <row r="4089" spans="21:30" x14ac:dyDescent="0.3">
      <c r="U4089" s="63">
        <v>6076</v>
      </c>
      <c r="V4089" s="63">
        <v>3</v>
      </c>
      <c r="W4089" s="63" t="s">
        <v>5097</v>
      </c>
      <c r="X4089" s="63">
        <v>9</v>
      </c>
      <c r="Y4089" s="63" t="s">
        <v>4640</v>
      </c>
      <c r="Z4089" s="63">
        <v>9115</v>
      </c>
      <c r="AA4089" s="63" t="s">
        <v>5084</v>
      </c>
      <c r="AB4089" s="63">
        <v>3</v>
      </c>
      <c r="AC4089" s="63" t="s">
        <v>1288</v>
      </c>
      <c r="AD4089" s="63" t="s">
        <v>17421</v>
      </c>
    </row>
    <row r="4090" spans="21:30" x14ac:dyDescent="0.3">
      <c r="U4090" s="63">
        <v>6077</v>
      </c>
      <c r="V4090" s="63">
        <v>1</v>
      </c>
      <c r="W4090" s="63" t="s">
        <v>5098</v>
      </c>
      <c r="X4090" s="63">
        <v>9</v>
      </c>
      <c r="Y4090" s="63" t="s">
        <v>4640</v>
      </c>
      <c r="Z4090" s="63">
        <v>9115</v>
      </c>
      <c r="AA4090" s="63" t="s">
        <v>5084</v>
      </c>
      <c r="AB4090" s="63">
        <v>3</v>
      </c>
      <c r="AC4090" s="63" t="s">
        <v>1288</v>
      </c>
      <c r="AD4090" s="63" t="s">
        <v>17421</v>
      </c>
    </row>
    <row r="4091" spans="21:30" x14ac:dyDescent="0.3">
      <c r="U4091" s="63">
        <v>6082</v>
      </c>
      <c r="V4091" s="63">
        <v>8</v>
      </c>
      <c r="W4091" s="63" t="s">
        <v>5099</v>
      </c>
      <c r="X4091" s="63">
        <v>9</v>
      </c>
      <c r="Y4091" s="63" t="s">
        <v>4640</v>
      </c>
      <c r="Z4091" s="63">
        <v>9115</v>
      </c>
      <c r="AA4091" s="63" t="s">
        <v>5084</v>
      </c>
      <c r="AB4091" s="63">
        <v>3</v>
      </c>
      <c r="AC4091" s="63" t="s">
        <v>1288</v>
      </c>
      <c r="AD4091" s="63" t="s">
        <v>17421</v>
      </c>
    </row>
    <row r="4092" spans="21:30" x14ac:dyDescent="0.3">
      <c r="U4092" s="63">
        <v>6083</v>
      </c>
      <c r="V4092" s="63">
        <v>6</v>
      </c>
      <c r="W4092" s="63" t="s">
        <v>5100</v>
      </c>
      <c r="X4092" s="63">
        <v>9</v>
      </c>
      <c r="Y4092" s="63" t="s">
        <v>4640</v>
      </c>
      <c r="Z4092" s="63">
        <v>9115</v>
      </c>
      <c r="AA4092" s="63" t="s">
        <v>5084</v>
      </c>
      <c r="AB4092" s="63">
        <v>3</v>
      </c>
      <c r="AC4092" s="63" t="s">
        <v>1288</v>
      </c>
      <c r="AD4092" s="63" t="s">
        <v>17421</v>
      </c>
    </row>
    <row r="4093" spans="21:30" x14ac:dyDescent="0.3">
      <c r="U4093" s="63">
        <v>6084</v>
      </c>
      <c r="V4093" s="63">
        <v>4</v>
      </c>
      <c r="W4093" s="63" t="s">
        <v>5101</v>
      </c>
      <c r="X4093" s="63">
        <v>9</v>
      </c>
      <c r="Y4093" s="63" t="s">
        <v>4640</v>
      </c>
      <c r="Z4093" s="63">
        <v>9120</v>
      </c>
      <c r="AA4093" s="63" t="s">
        <v>5031</v>
      </c>
      <c r="AB4093" s="63">
        <v>2</v>
      </c>
      <c r="AC4093" s="63" t="s">
        <v>1364</v>
      </c>
      <c r="AD4093" s="63" t="s">
        <v>17421</v>
      </c>
    </row>
    <row r="4094" spans="21:30" x14ac:dyDescent="0.3">
      <c r="U4094" s="63">
        <v>6085</v>
      </c>
      <c r="V4094" s="63">
        <v>2</v>
      </c>
      <c r="W4094" s="63" t="s">
        <v>5102</v>
      </c>
      <c r="X4094" s="63">
        <v>9</v>
      </c>
      <c r="Y4094" s="63" t="s">
        <v>4640</v>
      </c>
      <c r="Z4094" s="63">
        <v>9120</v>
      </c>
      <c r="AA4094" s="63" t="s">
        <v>5031</v>
      </c>
      <c r="AB4094" s="63">
        <v>2</v>
      </c>
      <c r="AC4094" s="63" t="s">
        <v>1364</v>
      </c>
      <c r="AD4094" s="63" t="s">
        <v>17421</v>
      </c>
    </row>
    <row r="4095" spans="21:30" x14ac:dyDescent="0.3">
      <c r="U4095" s="63">
        <v>6086</v>
      </c>
      <c r="V4095" s="63">
        <v>0</v>
      </c>
      <c r="W4095" s="63" t="s">
        <v>1749</v>
      </c>
      <c r="X4095" s="63">
        <v>9</v>
      </c>
      <c r="Y4095" s="63" t="s">
        <v>4640</v>
      </c>
      <c r="Z4095" s="63">
        <v>9120</v>
      </c>
      <c r="AA4095" s="63" t="s">
        <v>5031</v>
      </c>
      <c r="AB4095" s="63">
        <v>2</v>
      </c>
      <c r="AC4095" s="63" t="s">
        <v>1364</v>
      </c>
      <c r="AD4095" s="63" t="s">
        <v>17421</v>
      </c>
    </row>
    <row r="4096" spans="21:30" x14ac:dyDescent="0.3">
      <c r="U4096" s="63">
        <v>6087</v>
      </c>
      <c r="V4096" s="63">
        <v>9</v>
      </c>
      <c r="W4096" s="63" t="s">
        <v>5103</v>
      </c>
      <c r="X4096" s="63">
        <v>9</v>
      </c>
      <c r="Y4096" s="63" t="s">
        <v>4640</v>
      </c>
      <c r="Z4096" s="63">
        <v>9120</v>
      </c>
      <c r="AA4096" s="63" t="s">
        <v>5031</v>
      </c>
      <c r="AB4096" s="63">
        <v>2</v>
      </c>
      <c r="AC4096" s="63" t="s">
        <v>1364</v>
      </c>
      <c r="AD4096" s="63" t="s">
        <v>17421</v>
      </c>
    </row>
    <row r="4097" spans="21:30" x14ac:dyDescent="0.3">
      <c r="U4097" s="63">
        <v>6088</v>
      </c>
      <c r="V4097" s="63">
        <v>7</v>
      </c>
      <c r="W4097" s="63" t="s">
        <v>5104</v>
      </c>
      <c r="X4097" s="63">
        <v>9</v>
      </c>
      <c r="Y4097" s="63" t="s">
        <v>4640</v>
      </c>
      <c r="Z4097" s="63">
        <v>9120</v>
      </c>
      <c r="AA4097" s="63" t="s">
        <v>5031</v>
      </c>
      <c r="AB4097" s="63">
        <v>2</v>
      </c>
      <c r="AC4097" s="63" t="s">
        <v>1364</v>
      </c>
      <c r="AD4097" s="63" t="s">
        <v>17421</v>
      </c>
    </row>
    <row r="4098" spans="21:30" x14ac:dyDescent="0.3">
      <c r="U4098" s="63">
        <v>6089</v>
      </c>
      <c r="V4098" s="63">
        <v>5</v>
      </c>
      <c r="W4098" s="63" t="s">
        <v>5105</v>
      </c>
      <c r="X4098" s="63">
        <v>9</v>
      </c>
      <c r="Y4098" s="63" t="s">
        <v>4640</v>
      </c>
      <c r="Z4098" s="63">
        <v>9120</v>
      </c>
      <c r="AA4098" s="63" t="s">
        <v>5031</v>
      </c>
      <c r="AB4098" s="63">
        <v>2</v>
      </c>
      <c r="AC4098" s="63" t="s">
        <v>1364</v>
      </c>
      <c r="AD4098" s="63" t="s">
        <v>17421</v>
      </c>
    </row>
    <row r="4099" spans="21:30" x14ac:dyDescent="0.3">
      <c r="U4099" s="63">
        <v>6090</v>
      </c>
      <c r="V4099" s="63">
        <v>9</v>
      </c>
      <c r="W4099" s="63" t="s">
        <v>3598</v>
      </c>
      <c r="X4099" s="63">
        <v>9</v>
      </c>
      <c r="Y4099" s="63" t="s">
        <v>4640</v>
      </c>
      <c r="Z4099" s="63">
        <v>9120</v>
      </c>
      <c r="AA4099" s="63" t="s">
        <v>5031</v>
      </c>
      <c r="AB4099" s="63">
        <v>2</v>
      </c>
      <c r="AC4099" s="63" t="s">
        <v>1364</v>
      </c>
      <c r="AD4099" s="63" t="s">
        <v>17421</v>
      </c>
    </row>
    <row r="4100" spans="21:30" x14ac:dyDescent="0.3">
      <c r="U4100" s="63">
        <v>6091</v>
      </c>
      <c r="V4100" s="63">
        <v>7</v>
      </c>
      <c r="W4100" s="63" t="s">
        <v>5106</v>
      </c>
      <c r="X4100" s="63">
        <v>9</v>
      </c>
      <c r="Y4100" s="63" t="s">
        <v>4640</v>
      </c>
      <c r="Z4100" s="63">
        <v>9120</v>
      </c>
      <c r="AA4100" s="63" t="s">
        <v>5031</v>
      </c>
      <c r="AB4100" s="63">
        <v>2</v>
      </c>
      <c r="AC4100" s="63" t="s">
        <v>1364</v>
      </c>
      <c r="AD4100" s="63" t="s">
        <v>17421</v>
      </c>
    </row>
    <row r="4101" spans="21:30" x14ac:dyDescent="0.3">
      <c r="U4101" s="63">
        <v>6092</v>
      </c>
      <c r="V4101" s="63">
        <v>5</v>
      </c>
      <c r="W4101" s="63" t="s">
        <v>5107</v>
      </c>
      <c r="X4101" s="63">
        <v>9</v>
      </c>
      <c r="Y4101" s="63" t="s">
        <v>4640</v>
      </c>
      <c r="Z4101" s="63">
        <v>9120</v>
      </c>
      <c r="AA4101" s="63" t="s">
        <v>5031</v>
      </c>
      <c r="AB4101" s="63">
        <v>2</v>
      </c>
      <c r="AC4101" s="63" t="s">
        <v>1364</v>
      </c>
      <c r="AD4101" s="63" t="s">
        <v>17421</v>
      </c>
    </row>
    <row r="4102" spans="21:30" x14ac:dyDescent="0.3">
      <c r="U4102" s="63">
        <v>6093</v>
      </c>
      <c r="V4102" s="63">
        <v>3</v>
      </c>
      <c r="W4102" s="63" t="s">
        <v>5108</v>
      </c>
      <c r="X4102" s="63">
        <v>9</v>
      </c>
      <c r="Y4102" s="63" t="s">
        <v>4640</v>
      </c>
      <c r="Z4102" s="63">
        <v>9120</v>
      </c>
      <c r="AA4102" s="63" t="s">
        <v>5031</v>
      </c>
      <c r="AB4102" s="63">
        <v>2</v>
      </c>
      <c r="AC4102" s="63" t="s">
        <v>1364</v>
      </c>
      <c r="AD4102" s="63" t="s">
        <v>17421</v>
      </c>
    </row>
    <row r="4103" spans="21:30" x14ac:dyDescent="0.3">
      <c r="U4103" s="63">
        <v>6097</v>
      </c>
      <c r="V4103" s="63">
        <v>6</v>
      </c>
      <c r="W4103" s="63" t="s">
        <v>5109</v>
      </c>
      <c r="X4103" s="63">
        <v>9</v>
      </c>
      <c r="Y4103" s="63" t="s">
        <v>4640</v>
      </c>
      <c r="Z4103" s="63">
        <v>9120</v>
      </c>
      <c r="AA4103" s="63" t="s">
        <v>5031</v>
      </c>
      <c r="AB4103" s="63">
        <v>2</v>
      </c>
      <c r="AC4103" s="63" t="s">
        <v>1364</v>
      </c>
      <c r="AD4103" s="63" t="s">
        <v>17421</v>
      </c>
    </row>
    <row r="4104" spans="21:30" x14ac:dyDescent="0.3">
      <c r="U4104" s="63">
        <v>6101</v>
      </c>
      <c r="V4104" s="63">
        <v>8</v>
      </c>
      <c r="W4104" s="63" t="s">
        <v>17627</v>
      </c>
      <c r="X4104" s="63">
        <v>9</v>
      </c>
      <c r="Y4104" s="63" t="s">
        <v>4640</v>
      </c>
      <c r="Z4104" s="63">
        <v>9120</v>
      </c>
      <c r="AA4104" s="63" t="s">
        <v>5031</v>
      </c>
      <c r="AB4104" s="63">
        <v>2</v>
      </c>
      <c r="AC4104" s="63" t="s">
        <v>1364</v>
      </c>
      <c r="AD4104" s="63" t="s">
        <v>17423</v>
      </c>
    </row>
    <row r="4105" spans="21:30" x14ac:dyDescent="0.3">
      <c r="U4105" s="63">
        <v>6107</v>
      </c>
      <c r="V4105" s="63">
        <v>7</v>
      </c>
      <c r="W4105" s="63" t="s">
        <v>5110</v>
      </c>
      <c r="X4105" s="63">
        <v>9</v>
      </c>
      <c r="Y4105" s="63" t="s">
        <v>4640</v>
      </c>
      <c r="Z4105" s="63">
        <v>9120</v>
      </c>
      <c r="AA4105" s="63" t="s">
        <v>5031</v>
      </c>
      <c r="AB4105" s="63">
        <v>2</v>
      </c>
      <c r="AC4105" s="63" t="s">
        <v>1364</v>
      </c>
      <c r="AD4105" s="63" t="s">
        <v>17421</v>
      </c>
    </row>
    <row r="4106" spans="21:30" x14ac:dyDescent="0.3">
      <c r="U4106" s="63">
        <v>6108</v>
      </c>
      <c r="V4106" s="63">
        <v>5</v>
      </c>
      <c r="W4106" s="63" t="s">
        <v>5111</v>
      </c>
      <c r="X4106" s="63">
        <v>9</v>
      </c>
      <c r="Y4106" s="63" t="s">
        <v>4640</v>
      </c>
      <c r="Z4106" s="63">
        <v>9120</v>
      </c>
      <c r="AA4106" s="63" t="s">
        <v>5031</v>
      </c>
      <c r="AB4106" s="63">
        <v>2</v>
      </c>
      <c r="AC4106" s="63" t="s">
        <v>1364</v>
      </c>
      <c r="AD4106" s="63" t="s">
        <v>17421</v>
      </c>
    </row>
    <row r="4107" spans="21:30" x14ac:dyDescent="0.3">
      <c r="U4107" s="63">
        <v>6112</v>
      </c>
      <c r="V4107" s="63">
        <v>3</v>
      </c>
      <c r="W4107" s="63" t="s">
        <v>5112</v>
      </c>
      <c r="X4107" s="63">
        <v>9</v>
      </c>
      <c r="Y4107" s="63" t="s">
        <v>4640</v>
      </c>
      <c r="Z4107" s="63">
        <v>9120</v>
      </c>
      <c r="AA4107" s="63" t="s">
        <v>5031</v>
      </c>
      <c r="AB4107" s="63">
        <v>3</v>
      </c>
      <c r="AC4107" s="63" t="s">
        <v>1288</v>
      </c>
      <c r="AD4107" s="63" t="s">
        <v>17421</v>
      </c>
    </row>
    <row r="4108" spans="21:30" x14ac:dyDescent="0.3">
      <c r="U4108" s="63">
        <v>6113</v>
      </c>
      <c r="V4108" s="63">
        <v>1</v>
      </c>
      <c r="W4108" s="63" t="s">
        <v>5113</v>
      </c>
      <c r="X4108" s="63">
        <v>9</v>
      </c>
      <c r="Y4108" s="63" t="s">
        <v>4640</v>
      </c>
      <c r="Z4108" s="63">
        <v>9120</v>
      </c>
      <c r="AA4108" s="63" t="s">
        <v>5031</v>
      </c>
      <c r="AB4108" s="63">
        <v>3</v>
      </c>
      <c r="AC4108" s="63" t="s">
        <v>1288</v>
      </c>
      <c r="AD4108" s="63" t="s">
        <v>17421</v>
      </c>
    </row>
    <row r="4109" spans="21:30" x14ac:dyDescent="0.3">
      <c r="U4109" s="63">
        <v>6115</v>
      </c>
      <c r="V4109" s="63">
        <v>8</v>
      </c>
      <c r="W4109" s="63" t="s">
        <v>5114</v>
      </c>
      <c r="X4109" s="63">
        <v>9</v>
      </c>
      <c r="Y4109" s="63" t="s">
        <v>4640</v>
      </c>
      <c r="Z4109" s="63">
        <v>9120</v>
      </c>
      <c r="AA4109" s="63" t="s">
        <v>5031</v>
      </c>
      <c r="AB4109" s="63">
        <v>3</v>
      </c>
      <c r="AC4109" s="63" t="s">
        <v>1288</v>
      </c>
      <c r="AD4109" s="63" t="s">
        <v>17421</v>
      </c>
    </row>
    <row r="4110" spans="21:30" x14ac:dyDescent="0.3">
      <c r="U4110" s="63">
        <v>6116</v>
      </c>
      <c r="V4110" s="63">
        <v>6</v>
      </c>
      <c r="W4110" s="63" t="s">
        <v>5115</v>
      </c>
      <c r="X4110" s="63">
        <v>9</v>
      </c>
      <c r="Y4110" s="63" t="s">
        <v>4640</v>
      </c>
      <c r="Z4110" s="63">
        <v>9120</v>
      </c>
      <c r="AA4110" s="63" t="s">
        <v>5031</v>
      </c>
      <c r="AB4110" s="63">
        <v>3</v>
      </c>
      <c r="AC4110" s="63" t="s">
        <v>1288</v>
      </c>
      <c r="AD4110" s="63" t="s">
        <v>17421</v>
      </c>
    </row>
    <row r="4111" spans="21:30" x14ac:dyDescent="0.3">
      <c r="U4111" s="63">
        <v>6117</v>
      </c>
      <c r="V4111" s="63">
        <v>4</v>
      </c>
      <c r="W4111" s="63" t="s">
        <v>5116</v>
      </c>
      <c r="X4111" s="63">
        <v>9</v>
      </c>
      <c r="Y4111" s="63" t="s">
        <v>4640</v>
      </c>
      <c r="Z4111" s="63">
        <v>9120</v>
      </c>
      <c r="AA4111" s="63" t="s">
        <v>5031</v>
      </c>
      <c r="AB4111" s="63">
        <v>3</v>
      </c>
      <c r="AC4111" s="63" t="s">
        <v>1288</v>
      </c>
      <c r="AD4111" s="63" t="s">
        <v>17421</v>
      </c>
    </row>
    <row r="4112" spans="21:30" x14ac:dyDescent="0.3">
      <c r="U4112" s="63">
        <v>6118</v>
      </c>
      <c r="V4112" s="63">
        <v>2</v>
      </c>
      <c r="W4112" s="63" t="s">
        <v>4966</v>
      </c>
      <c r="X4112" s="63">
        <v>9</v>
      </c>
      <c r="Y4112" s="63" t="s">
        <v>4640</v>
      </c>
      <c r="Z4112" s="63">
        <v>9120</v>
      </c>
      <c r="AA4112" s="63" t="s">
        <v>5031</v>
      </c>
      <c r="AB4112" s="63">
        <v>3</v>
      </c>
      <c r="AC4112" s="63" t="s">
        <v>1288</v>
      </c>
      <c r="AD4112" s="63" t="s">
        <v>17421</v>
      </c>
    </row>
    <row r="4113" spans="21:30" x14ac:dyDescent="0.3">
      <c r="U4113" s="63">
        <v>6119</v>
      </c>
      <c r="V4113" s="63">
        <v>0</v>
      </c>
      <c r="W4113" s="63" t="s">
        <v>5117</v>
      </c>
      <c r="X4113" s="63">
        <v>9</v>
      </c>
      <c r="Y4113" s="63" t="s">
        <v>4640</v>
      </c>
      <c r="Z4113" s="63">
        <v>9120</v>
      </c>
      <c r="AA4113" s="63" t="s">
        <v>5031</v>
      </c>
      <c r="AB4113" s="63">
        <v>3</v>
      </c>
      <c r="AC4113" s="63" t="s">
        <v>1288</v>
      </c>
      <c r="AD4113" s="63" t="s">
        <v>17421</v>
      </c>
    </row>
    <row r="4114" spans="21:30" x14ac:dyDescent="0.3">
      <c r="U4114" s="63">
        <v>6120</v>
      </c>
      <c r="V4114" s="63">
        <v>4</v>
      </c>
      <c r="W4114" s="63" t="s">
        <v>5118</v>
      </c>
      <c r="X4114" s="63">
        <v>9</v>
      </c>
      <c r="Y4114" s="63" t="s">
        <v>4640</v>
      </c>
      <c r="Z4114" s="63">
        <v>9120</v>
      </c>
      <c r="AA4114" s="63" t="s">
        <v>5031</v>
      </c>
      <c r="AB4114" s="63">
        <v>3</v>
      </c>
      <c r="AC4114" s="63" t="s">
        <v>1288</v>
      </c>
      <c r="AD4114" s="63" t="s">
        <v>17421</v>
      </c>
    </row>
    <row r="4115" spans="21:30" x14ac:dyDescent="0.3">
      <c r="U4115" s="63">
        <v>6121</v>
      </c>
      <c r="V4115" s="63">
        <v>2</v>
      </c>
      <c r="W4115" s="63" t="s">
        <v>5119</v>
      </c>
      <c r="X4115" s="63">
        <v>9</v>
      </c>
      <c r="Y4115" s="63" t="s">
        <v>4640</v>
      </c>
      <c r="Z4115" s="63">
        <v>9120</v>
      </c>
      <c r="AA4115" s="63" t="s">
        <v>5031</v>
      </c>
      <c r="AB4115" s="63">
        <v>3</v>
      </c>
      <c r="AC4115" s="63" t="s">
        <v>1288</v>
      </c>
      <c r="AD4115" s="63" t="s">
        <v>17421</v>
      </c>
    </row>
    <row r="4116" spans="21:30" x14ac:dyDescent="0.3">
      <c r="U4116" s="63">
        <v>6122</v>
      </c>
      <c r="V4116" s="63">
        <v>0</v>
      </c>
      <c r="W4116" s="63" t="s">
        <v>3703</v>
      </c>
      <c r="X4116" s="63">
        <v>9</v>
      </c>
      <c r="Y4116" s="63" t="s">
        <v>4640</v>
      </c>
      <c r="Z4116" s="63">
        <v>9120</v>
      </c>
      <c r="AA4116" s="63" t="s">
        <v>5031</v>
      </c>
      <c r="AB4116" s="63">
        <v>3</v>
      </c>
      <c r="AC4116" s="63" t="s">
        <v>1288</v>
      </c>
      <c r="AD4116" s="63" t="s">
        <v>17421</v>
      </c>
    </row>
    <row r="4117" spans="21:30" x14ac:dyDescent="0.3">
      <c r="U4117" s="63">
        <v>6123</v>
      </c>
      <c r="V4117" s="63">
        <v>9</v>
      </c>
      <c r="W4117" s="63" t="s">
        <v>3477</v>
      </c>
      <c r="X4117" s="63">
        <v>9</v>
      </c>
      <c r="Y4117" s="63" t="s">
        <v>4640</v>
      </c>
      <c r="Z4117" s="63">
        <v>9109</v>
      </c>
      <c r="AA4117" s="63" t="s">
        <v>5120</v>
      </c>
      <c r="AB4117" s="63">
        <v>3</v>
      </c>
      <c r="AC4117" s="63" t="s">
        <v>1288</v>
      </c>
      <c r="AD4117" s="63" t="s">
        <v>17421</v>
      </c>
    </row>
    <row r="4118" spans="21:30" x14ac:dyDescent="0.3">
      <c r="U4118" s="63">
        <v>6124</v>
      </c>
      <c r="V4118" s="63">
        <v>7</v>
      </c>
      <c r="W4118" s="63" t="s">
        <v>5121</v>
      </c>
      <c r="X4118" s="63">
        <v>9</v>
      </c>
      <c r="Y4118" s="63" t="s">
        <v>4640</v>
      </c>
      <c r="Z4118" s="63">
        <v>9120</v>
      </c>
      <c r="AA4118" s="63" t="s">
        <v>5031</v>
      </c>
      <c r="AB4118" s="63">
        <v>3</v>
      </c>
      <c r="AC4118" s="63" t="s">
        <v>1288</v>
      </c>
      <c r="AD4118" s="63" t="s">
        <v>17421</v>
      </c>
    </row>
    <row r="4119" spans="21:30" x14ac:dyDescent="0.3">
      <c r="U4119" s="63">
        <v>6126</v>
      </c>
      <c r="V4119" s="63">
        <v>3</v>
      </c>
      <c r="W4119" s="63" t="s">
        <v>5122</v>
      </c>
      <c r="X4119" s="63">
        <v>9</v>
      </c>
      <c r="Y4119" s="63" t="s">
        <v>4640</v>
      </c>
      <c r="Z4119" s="63">
        <v>9120</v>
      </c>
      <c r="AA4119" s="63" t="s">
        <v>5031</v>
      </c>
      <c r="AB4119" s="63">
        <v>3</v>
      </c>
      <c r="AC4119" s="63" t="s">
        <v>1288</v>
      </c>
      <c r="AD4119" s="63" t="s">
        <v>17421</v>
      </c>
    </row>
    <row r="4120" spans="21:30" x14ac:dyDescent="0.3">
      <c r="U4120" s="63">
        <v>6127</v>
      </c>
      <c r="V4120" s="63">
        <v>1</v>
      </c>
      <c r="W4120" s="63" t="s">
        <v>5123</v>
      </c>
      <c r="X4120" s="63">
        <v>9</v>
      </c>
      <c r="Y4120" s="63" t="s">
        <v>4640</v>
      </c>
      <c r="Z4120" s="63">
        <v>9120</v>
      </c>
      <c r="AA4120" s="63" t="s">
        <v>5031</v>
      </c>
      <c r="AB4120" s="63">
        <v>3</v>
      </c>
      <c r="AC4120" s="63" t="s">
        <v>1288</v>
      </c>
      <c r="AD4120" s="63" t="s">
        <v>17421</v>
      </c>
    </row>
    <row r="4121" spans="21:30" x14ac:dyDescent="0.3">
      <c r="U4121" s="63">
        <v>6129</v>
      </c>
      <c r="V4121" s="63">
        <v>8</v>
      </c>
      <c r="W4121" s="63" t="s">
        <v>5124</v>
      </c>
      <c r="X4121" s="63">
        <v>9</v>
      </c>
      <c r="Y4121" s="63" t="s">
        <v>4640</v>
      </c>
      <c r="Z4121" s="63">
        <v>9120</v>
      </c>
      <c r="AA4121" s="63" t="s">
        <v>5031</v>
      </c>
      <c r="AB4121" s="63">
        <v>3</v>
      </c>
      <c r="AC4121" s="63" t="s">
        <v>1288</v>
      </c>
      <c r="AD4121" s="63" t="s">
        <v>17421</v>
      </c>
    </row>
    <row r="4122" spans="21:30" x14ac:dyDescent="0.3">
      <c r="U4122" s="63">
        <v>6135</v>
      </c>
      <c r="V4122" s="63">
        <v>2</v>
      </c>
      <c r="W4122" s="63" t="s">
        <v>4589</v>
      </c>
      <c r="X4122" s="63">
        <v>9</v>
      </c>
      <c r="Y4122" s="63" t="s">
        <v>4640</v>
      </c>
      <c r="Z4122" s="63">
        <v>9120</v>
      </c>
      <c r="AA4122" s="63" t="s">
        <v>5031</v>
      </c>
      <c r="AB4122" s="63">
        <v>3</v>
      </c>
      <c r="AC4122" s="63" t="s">
        <v>1288</v>
      </c>
      <c r="AD4122" s="63" t="s">
        <v>17421</v>
      </c>
    </row>
    <row r="4123" spans="21:30" x14ac:dyDescent="0.3">
      <c r="U4123" s="63">
        <v>6137</v>
      </c>
      <c r="V4123" s="63">
        <v>9</v>
      </c>
      <c r="W4123" s="63" t="s">
        <v>2410</v>
      </c>
      <c r="X4123" s="63">
        <v>9</v>
      </c>
      <c r="Y4123" s="63" t="s">
        <v>4640</v>
      </c>
      <c r="Z4123" s="63">
        <v>9120</v>
      </c>
      <c r="AA4123" s="63" t="s">
        <v>5031</v>
      </c>
      <c r="AB4123" s="63">
        <v>3</v>
      </c>
      <c r="AC4123" s="63" t="s">
        <v>1288</v>
      </c>
      <c r="AD4123" s="63" t="s">
        <v>17421</v>
      </c>
    </row>
    <row r="4124" spans="21:30" x14ac:dyDescent="0.3">
      <c r="U4124" s="63">
        <v>6138</v>
      </c>
      <c r="V4124" s="63">
        <v>7</v>
      </c>
      <c r="W4124" s="63" t="s">
        <v>5125</v>
      </c>
      <c r="X4124" s="63">
        <v>9</v>
      </c>
      <c r="Y4124" s="63" t="s">
        <v>4640</v>
      </c>
      <c r="Z4124" s="63">
        <v>9120</v>
      </c>
      <c r="AA4124" s="63" t="s">
        <v>5031</v>
      </c>
      <c r="AB4124" s="63">
        <v>3</v>
      </c>
      <c r="AC4124" s="63" t="s">
        <v>1288</v>
      </c>
      <c r="AD4124" s="63" t="s">
        <v>17421</v>
      </c>
    </row>
    <row r="4125" spans="21:30" x14ac:dyDescent="0.3">
      <c r="U4125" s="63">
        <v>6139</v>
      </c>
      <c r="V4125" s="63">
        <v>5</v>
      </c>
      <c r="W4125" s="63" t="s">
        <v>5126</v>
      </c>
      <c r="X4125" s="63">
        <v>9</v>
      </c>
      <c r="Y4125" s="63" t="s">
        <v>4640</v>
      </c>
      <c r="Z4125" s="63">
        <v>9120</v>
      </c>
      <c r="AA4125" s="63" t="s">
        <v>5031</v>
      </c>
      <c r="AB4125" s="63">
        <v>3</v>
      </c>
      <c r="AC4125" s="63" t="s">
        <v>1288</v>
      </c>
      <c r="AD4125" s="63" t="s">
        <v>17421</v>
      </c>
    </row>
    <row r="4126" spans="21:30" x14ac:dyDescent="0.3">
      <c r="U4126" s="63">
        <v>6140</v>
      </c>
      <c r="V4126" s="63">
        <v>9</v>
      </c>
      <c r="W4126" s="63" t="s">
        <v>5127</v>
      </c>
      <c r="X4126" s="63">
        <v>9</v>
      </c>
      <c r="Y4126" s="63" t="s">
        <v>4640</v>
      </c>
      <c r="Z4126" s="63">
        <v>9120</v>
      </c>
      <c r="AA4126" s="63" t="s">
        <v>5031</v>
      </c>
      <c r="AB4126" s="63">
        <v>3</v>
      </c>
      <c r="AC4126" s="63" t="s">
        <v>1288</v>
      </c>
      <c r="AD4126" s="63" t="s">
        <v>17421</v>
      </c>
    </row>
    <row r="4127" spans="21:30" x14ac:dyDescent="0.3">
      <c r="U4127" s="63">
        <v>6142</v>
      </c>
      <c r="V4127" s="63">
        <v>5</v>
      </c>
      <c r="W4127" s="63" t="s">
        <v>5128</v>
      </c>
      <c r="X4127" s="63">
        <v>9</v>
      </c>
      <c r="Y4127" s="63" t="s">
        <v>4640</v>
      </c>
      <c r="Z4127" s="63">
        <v>9120</v>
      </c>
      <c r="AA4127" s="63" t="s">
        <v>5031</v>
      </c>
      <c r="AB4127" s="63">
        <v>3</v>
      </c>
      <c r="AC4127" s="63" t="s">
        <v>1288</v>
      </c>
      <c r="AD4127" s="63" t="s">
        <v>17421</v>
      </c>
    </row>
    <row r="4128" spans="21:30" x14ac:dyDescent="0.3">
      <c r="U4128" s="63">
        <v>6143</v>
      </c>
      <c r="V4128" s="63">
        <v>3</v>
      </c>
      <c r="W4128" s="63" t="s">
        <v>5129</v>
      </c>
      <c r="X4128" s="63">
        <v>9</v>
      </c>
      <c r="Y4128" s="63" t="s">
        <v>4640</v>
      </c>
      <c r="Z4128" s="63">
        <v>9120</v>
      </c>
      <c r="AA4128" s="63" t="s">
        <v>5031</v>
      </c>
      <c r="AB4128" s="63">
        <v>3</v>
      </c>
      <c r="AC4128" s="63" t="s">
        <v>1288</v>
      </c>
      <c r="AD4128" s="63" t="s">
        <v>17421</v>
      </c>
    </row>
    <row r="4129" spans="21:30" x14ac:dyDescent="0.3">
      <c r="U4129" s="63">
        <v>6144</v>
      </c>
      <c r="V4129" s="63">
        <v>1</v>
      </c>
      <c r="W4129" s="63" t="s">
        <v>17628</v>
      </c>
      <c r="X4129" s="63">
        <v>9</v>
      </c>
      <c r="Y4129" s="63" t="s">
        <v>4640</v>
      </c>
      <c r="Z4129" s="63">
        <v>9120</v>
      </c>
      <c r="AA4129" s="63" t="s">
        <v>5031</v>
      </c>
      <c r="AB4129" s="63">
        <v>3</v>
      </c>
      <c r="AC4129" s="63" t="s">
        <v>1288</v>
      </c>
      <c r="AD4129" s="63" t="s">
        <v>17423</v>
      </c>
    </row>
    <row r="4130" spans="21:30" x14ac:dyDescent="0.3">
      <c r="U4130" s="63">
        <v>6147</v>
      </c>
      <c r="V4130" s="63">
        <v>6</v>
      </c>
      <c r="W4130" s="63" t="s">
        <v>5130</v>
      </c>
      <c r="X4130" s="63">
        <v>9</v>
      </c>
      <c r="Y4130" s="63" t="s">
        <v>4640</v>
      </c>
      <c r="Z4130" s="63">
        <v>9120</v>
      </c>
      <c r="AA4130" s="63" t="s">
        <v>5031</v>
      </c>
      <c r="AB4130" s="63">
        <v>3</v>
      </c>
      <c r="AC4130" s="63" t="s">
        <v>1288</v>
      </c>
      <c r="AD4130" s="63" t="s">
        <v>17421</v>
      </c>
    </row>
    <row r="4131" spans="21:30" x14ac:dyDescent="0.3">
      <c r="U4131" s="63">
        <v>6149</v>
      </c>
      <c r="V4131" s="63">
        <v>2</v>
      </c>
      <c r="W4131" s="63" t="s">
        <v>2494</v>
      </c>
      <c r="X4131" s="63">
        <v>9</v>
      </c>
      <c r="Y4131" s="63" t="s">
        <v>4640</v>
      </c>
      <c r="Z4131" s="63">
        <v>9120</v>
      </c>
      <c r="AA4131" s="63" t="s">
        <v>5031</v>
      </c>
      <c r="AB4131" s="63">
        <v>3</v>
      </c>
      <c r="AC4131" s="63" t="s">
        <v>1288</v>
      </c>
      <c r="AD4131" s="63" t="s">
        <v>17421</v>
      </c>
    </row>
    <row r="4132" spans="21:30" x14ac:dyDescent="0.3">
      <c r="U4132" s="63">
        <v>6151</v>
      </c>
      <c r="V4132" s="63">
        <v>4</v>
      </c>
      <c r="W4132" s="63" t="s">
        <v>5131</v>
      </c>
      <c r="X4132" s="63">
        <v>9</v>
      </c>
      <c r="Y4132" s="63" t="s">
        <v>4640</v>
      </c>
      <c r="Z4132" s="63">
        <v>9104</v>
      </c>
      <c r="AA4132" s="63" t="s">
        <v>5065</v>
      </c>
      <c r="AB4132" s="63">
        <v>3</v>
      </c>
      <c r="AC4132" s="63" t="s">
        <v>1288</v>
      </c>
      <c r="AD4132" s="63" t="s">
        <v>17421</v>
      </c>
    </row>
    <row r="4133" spans="21:30" x14ac:dyDescent="0.3">
      <c r="U4133" s="63">
        <v>6154</v>
      </c>
      <c r="V4133" s="63">
        <v>9</v>
      </c>
      <c r="W4133" s="63" t="s">
        <v>5132</v>
      </c>
      <c r="X4133" s="63">
        <v>9</v>
      </c>
      <c r="Y4133" s="63" t="s">
        <v>4640</v>
      </c>
      <c r="Z4133" s="63">
        <v>9120</v>
      </c>
      <c r="AA4133" s="63" t="s">
        <v>5031</v>
      </c>
      <c r="AB4133" s="63">
        <v>3</v>
      </c>
      <c r="AC4133" s="63" t="s">
        <v>1288</v>
      </c>
      <c r="AD4133" s="63" t="s">
        <v>17421</v>
      </c>
    </row>
    <row r="4134" spans="21:30" x14ac:dyDescent="0.3">
      <c r="U4134" s="63">
        <v>6155</v>
      </c>
      <c r="V4134" s="63">
        <v>7</v>
      </c>
      <c r="W4134" s="63" t="s">
        <v>4943</v>
      </c>
      <c r="X4134" s="63">
        <v>9</v>
      </c>
      <c r="Y4134" s="63" t="s">
        <v>4640</v>
      </c>
      <c r="Z4134" s="63">
        <v>9120</v>
      </c>
      <c r="AA4134" s="63" t="s">
        <v>5031</v>
      </c>
      <c r="AB4134" s="63">
        <v>3</v>
      </c>
      <c r="AC4134" s="63" t="s">
        <v>1288</v>
      </c>
      <c r="AD4134" s="63" t="s">
        <v>17421</v>
      </c>
    </row>
    <row r="4135" spans="21:30" x14ac:dyDescent="0.3">
      <c r="U4135" s="63">
        <v>6156</v>
      </c>
      <c r="V4135" s="63">
        <v>5</v>
      </c>
      <c r="W4135" s="63" t="s">
        <v>7845</v>
      </c>
      <c r="X4135" s="63">
        <v>9</v>
      </c>
      <c r="Y4135" s="63" t="s">
        <v>4640</v>
      </c>
      <c r="Z4135" s="63">
        <v>9120</v>
      </c>
      <c r="AA4135" s="63" t="s">
        <v>5031</v>
      </c>
      <c r="AB4135" s="63">
        <v>3</v>
      </c>
      <c r="AC4135" s="63" t="s">
        <v>1288</v>
      </c>
      <c r="AD4135" s="63" t="s">
        <v>17423</v>
      </c>
    </row>
    <row r="4136" spans="21:30" x14ac:dyDescent="0.3">
      <c r="U4136" s="63">
        <v>6157</v>
      </c>
      <c r="V4136" s="63">
        <v>3</v>
      </c>
      <c r="W4136" s="63" t="s">
        <v>5133</v>
      </c>
      <c r="X4136" s="63">
        <v>9</v>
      </c>
      <c r="Y4136" s="63" t="s">
        <v>4640</v>
      </c>
      <c r="Z4136" s="63">
        <v>9120</v>
      </c>
      <c r="AA4136" s="63" t="s">
        <v>5031</v>
      </c>
      <c r="AB4136" s="63">
        <v>3</v>
      </c>
      <c r="AC4136" s="63" t="s">
        <v>1288</v>
      </c>
      <c r="AD4136" s="63" t="s">
        <v>17421</v>
      </c>
    </row>
    <row r="4137" spans="21:30" x14ac:dyDescent="0.3">
      <c r="U4137" s="63">
        <v>6160</v>
      </c>
      <c r="V4137" s="63">
        <v>3</v>
      </c>
      <c r="W4137" s="63" t="s">
        <v>5134</v>
      </c>
      <c r="X4137" s="63">
        <v>9</v>
      </c>
      <c r="Y4137" s="63" t="s">
        <v>4640</v>
      </c>
      <c r="Z4137" s="63">
        <v>9120</v>
      </c>
      <c r="AA4137" s="63" t="s">
        <v>5031</v>
      </c>
      <c r="AB4137" s="63">
        <v>3</v>
      </c>
      <c r="AC4137" s="63" t="s">
        <v>1288</v>
      </c>
      <c r="AD4137" s="63" t="s">
        <v>17421</v>
      </c>
    </row>
    <row r="4138" spans="21:30" x14ac:dyDescent="0.3">
      <c r="U4138" s="63">
        <v>6161</v>
      </c>
      <c r="V4138" s="63">
        <v>1</v>
      </c>
      <c r="W4138" s="63" t="s">
        <v>5135</v>
      </c>
      <c r="X4138" s="63">
        <v>9</v>
      </c>
      <c r="Y4138" s="63" t="s">
        <v>4640</v>
      </c>
      <c r="Z4138" s="63">
        <v>9120</v>
      </c>
      <c r="AA4138" s="63" t="s">
        <v>5031</v>
      </c>
      <c r="AB4138" s="63">
        <v>4</v>
      </c>
      <c r="AC4138" s="63" t="s">
        <v>1291</v>
      </c>
      <c r="AD4138" s="63" t="s">
        <v>17421</v>
      </c>
    </row>
    <row r="4139" spans="21:30" x14ac:dyDescent="0.3">
      <c r="U4139" s="63">
        <v>6163</v>
      </c>
      <c r="V4139" s="63">
        <v>8</v>
      </c>
      <c r="W4139" s="63" t="s">
        <v>5136</v>
      </c>
      <c r="X4139" s="63">
        <v>9</v>
      </c>
      <c r="Y4139" s="63" t="s">
        <v>4640</v>
      </c>
      <c r="Z4139" s="63">
        <v>9105</v>
      </c>
      <c r="AA4139" s="63" t="s">
        <v>5137</v>
      </c>
      <c r="AB4139" s="63">
        <v>2</v>
      </c>
      <c r="AC4139" s="63" t="s">
        <v>1364</v>
      </c>
      <c r="AD4139" s="63" t="s">
        <v>17421</v>
      </c>
    </row>
    <row r="4140" spans="21:30" x14ac:dyDescent="0.3">
      <c r="U4140" s="63">
        <v>6164</v>
      </c>
      <c r="V4140" s="63">
        <v>6</v>
      </c>
      <c r="W4140" s="63" t="s">
        <v>5138</v>
      </c>
      <c r="X4140" s="63">
        <v>9</v>
      </c>
      <c r="Y4140" s="63" t="s">
        <v>4640</v>
      </c>
      <c r="Z4140" s="63">
        <v>9105</v>
      </c>
      <c r="AA4140" s="63" t="s">
        <v>5137</v>
      </c>
      <c r="AB4140" s="63">
        <v>2</v>
      </c>
      <c r="AC4140" s="63" t="s">
        <v>1364</v>
      </c>
      <c r="AD4140" s="63" t="s">
        <v>17421</v>
      </c>
    </row>
    <row r="4141" spans="21:30" x14ac:dyDescent="0.3">
      <c r="U4141" s="63">
        <v>6165</v>
      </c>
      <c r="V4141" s="63">
        <v>4</v>
      </c>
      <c r="W4141" s="63" t="s">
        <v>5139</v>
      </c>
      <c r="X4141" s="63">
        <v>9</v>
      </c>
      <c r="Y4141" s="63" t="s">
        <v>4640</v>
      </c>
      <c r="Z4141" s="63">
        <v>9105</v>
      </c>
      <c r="AA4141" s="63" t="s">
        <v>5137</v>
      </c>
      <c r="AB4141" s="63">
        <v>2</v>
      </c>
      <c r="AC4141" s="63" t="s">
        <v>1364</v>
      </c>
      <c r="AD4141" s="63" t="s">
        <v>17421</v>
      </c>
    </row>
    <row r="4142" spans="21:30" x14ac:dyDescent="0.3">
      <c r="U4142" s="63">
        <v>6166</v>
      </c>
      <c r="V4142" s="63">
        <v>2</v>
      </c>
      <c r="W4142" s="63" t="s">
        <v>4231</v>
      </c>
      <c r="X4142" s="63">
        <v>9</v>
      </c>
      <c r="Y4142" s="63" t="s">
        <v>4640</v>
      </c>
      <c r="Z4142" s="63">
        <v>9105</v>
      </c>
      <c r="AA4142" s="63" t="s">
        <v>5137</v>
      </c>
      <c r="AB4142" s="63">
        <v>2</v>
      </c>
      <c r="AC4142" s="63" t="s">
        <v>1364</v>
      </c>
      <c r="AD4142" s="63" t="s">
        <v>17421</v>
      </c>
    </row>
    <row r="4143" spans="21:30" x14ac:dyDescent="0.3">
      <c r="U4143" s="63">
        <v>6167</v>
      </c>
      <c r="V4143" s="63">
        <v>0</v>
      </c>
      <c r="W4143" s="63" t="s">
        <v>5140</v>
      </c>
      <c r="X4143" s="63">
        <v>9</v>
      </c>
      <c r="Y4143" s="63" t="s">
        <v>4640</v>
      </c>
      <c r="Z4143" s="63">
        <v>9105</v>
      </c>
      <c r="AA4143" s="63" t="s">
        <v>5137</v>
      </c>
      <c r="AB4143" s="63">
        <v>2</v>
      </c>
      <c r="AC4143" s="63" t="s">
        <v>1364</v>
      </c>
      <c r="AD4143" s="63" t="s">
        <v>17421</v>
      </c>
    </row>
    <row r="4144" spans="21:30" x14ac:dyDescent="0.3">
      <c r="U4144" s="63">
        <v>6168</v>
      </c>
      <c r="V4144" s="63">
        <v>9</v>
      </c>
      <c r="W4144" s="63" t="s">
        <v>5141</v>
      </c>
      <c r="X4144" s="63">
        <v>9</v>
      </c>
      <c r="Y4144" s="63" t="s">
        <v>4640</v>
      </c>
      <c r="Z4144" s="63">
        <v>9112</v>
      </c>
      <c r="AA4144" s="63" t="s">
        <v>4833</v>
      </c>
      <c r="AB4144" s="63">
        <v>2</v>
      </c>
      <c r="AC4144" s="63" t="s">
        <v>1364</v>
      </c>
      <c r="AD4144" s="63" t="s">
        <v>17421</v>
      </c>
    </row>
    <row r="4145" spans="21:30" x14ac:dyDescent="0.3">
      <c r="U4145" s="63">
        <v>6170</v>
      </c>
      <c r="V4145" s="63">
        <v>0</v>
      </c>
      <c r="W4145" s="63" t="s">
        <v>5142</v>
      </c>
      <c r="X4145" s="63">
        <v>9</v>
      </c>
      <c r="Y4145" s="63" t="s">
        <v>4640</v>
      </c>
      <c r="Z4145" s="63">
        <v>9105</v>
      </c>
      <c r="AA4145" s="63" t="s">
        <v>5137</v>
      </c>
      <c r="AB4145" s="63">
        <v>2</v>
      </c>
      <c r="AC4145" s="63" t="s">
        <v>1364</v>
      </c>
      <c r="AD4145" s="63" t="s">
        <v>17421</v>
      </c>
    </row>
    <row r="4146" spans="21:30" x14ac:dyDescent="0.3">
      <c r="U4146" s="63">
        <v>6173</v>
      </c>
      <c r="V4146" s="63">
        <v>5</v>
      </c>
      <c r="W4146" s="63" t="s">
        <v>4162</v>
      </c>
      <c r="X4146" s="63">
        <v>9</v>
      </c>
      <c r="Y4146" s="63" t="s">
        <v>4640</v>
      </c>
      <c r="Z4146" s="63">
        <v>9105</v>
      </c>
      <c r="AA4146" s="63" t="s">
        <v>5137</v>
      </c>
      <c r="AB4146" s="63">
        <v>2</v>
      </c>
      <c r="AC4146" s="63" t="s">
        <v>1364</v>
      </c>
      <c r="AD4146" s="63" t="s">
        <v>17421</v>
      </c>
    </row>
    <row r="4147" spans="21:30" x14ac:dyDescent="0.3">
      <c r="U4147" s="63">
        <v>6175</v>
      </c>
      <c r="V4147" s="63">
        <v>1</v>
      </c>
      <c r="W4147" s="63" t="s">
        <v>5143</v>
      </c>
      <c r="X4147" s="63">
        <v>9</v>
      </c>
      <c r="Y4147" s="63" t="s">
        <v>4640</v>
      </c>
      <c r="Z4147" s="63">
        <v>9105</v>
      </c>
      <c r="AA4147" s="63" t="s">
        <v>5137</v>
      </c>
      <c r="AB4147" s="63">
        <v>2</v>
      </c>
      <c r="AC4147" s="63" t="s">
        <v>1364</v>
      </c>
      <c r="AD4147" s="63" t="s">
        <v>17421</v>
      </c>
    </row>
    <row r="4148" spans="21:30" x14ac:dyDescent="0.3">
      <c r="U4148" s="63">
        <v>6177</v>
      </c>
      <c r="V4148" s="63">
        <v>8</v>
      </c>
      <c r="W4148" s="63" t="s">
        <v>5144</v>
      </c>
      <c r="X4148" s="63">
        <v>9</v>
      </c>
      <c r="Y4148" s="63" t="s">
        <v>4640</v>
      </c>
      <c r="Z4148" s="63">
        <v>9105</v>
      </c>
      <c r="AA4148" s="63" t="s">
        <v>5137</v>
      </c>
      <c r="AB4148" s="63">
        <v>2</v>
      </c>
      <c r="AC4148" s="63" t="s">
        <v>1364</v>
      </c>
      <c r="AD4148" s="63" t="s">
        <v>17421</v>
      </c>
    </row>
    <row r="4149" spans="21:30" x14ac:dyDescent="0.3">
      <c r="U4149" s="63">
        <v>6178</v>
      </c>
      <c r="V4149" s="63">
        <v>6</v>
      </c>
      <c r="W4149" s="63" t="s">
        <v>5145</v>
      </c>
      <c r="X4149" s="63">
        <v>9</v>
      </c>
      <c r="Y4149" s="63" t="s">
        <v>4640</v>
      </c>
      <c r="Z4149" s="63">
        <v>9105</v>
      </c>
      <c r="AA4149" s="63" t="s">
        <v>5137</v>
      </c>
      <c r="AB4149" s="63">
        <v>2</v>
      </c>
      <c r="AC4149" s="63" t="s">
        <v>1364</v>
      </c>
      <c r="AD4149" s="63" t="s">
        <v>17421</v>
      </c>
    </row>
    <row r="4150" spans="21:30" x14ac:dyDescent="0.3">
      <c r="U4150" s="63">
        <v>6179</v>
      </c>
      <c r="V4150" s="63">
        <v>4</v>
      </c>
      <c r="W4150" s="63" t="s">
        <v>5146</v>
      </c>
      <c r="X4150" s="63">
        <v>9</v>
      </c>
      <c r="Y4150" s="63" t="s">
        <v>4640</v>
      </c>
      <c r="Z4150" s="63">
        <v>9105</v>
      </c>
      <c r="AA4150" s="63" t="s">
        <v>5137</v>
      </c>
      <c r="AB4150" s="63">
        <v>2</v>
      </c>
      <c r="AC4150" s="63" t="s">
        <v>1364</v>
      </c>
      <c r="AD4150" s="63" t="s">
        <v>17421</v>
      </c>
    </row>
    <row r="4151" spans="21:30" x14ac:dyDescent="0.3">
      <c r="U4151" s="63">
        <v>6180</v>
      </c>
      <c r="V4151" s="63">
        <v>8</v>
      </c>
      <c r="W4151" s="63" t="s">
        <v>5147</v>
      </c>
      <c r="X4151" s="63">
        <v>9</v>
      </c>
      <c r="Y4151" s="63" t="s">
        <v>4640</v>
      </c>
      <c r="Z4151" s="63">
        <v>9105</v>
      </c>
      <c r="AA4151" s="63" t="s">
        <v>5137</v>
      </c>
      <c r="AB4151" s="63">
        <v>2</v>
      </c>
      <c r="AC4151" s="63" t="s">
        <v>1364</v>
      </c>
      <c r="AD4151" s="63" t="s">
        <v>17421</v>
      </c>
    </row>
    <row r="4152" spans="21:30" x14ac:dyDescent="0.3">
      <c r="U4152" s="63">
        <v>6181</v>
      </c>
      <c r="V4152" s="63">
        <v>6</v>
      </c>
      <c r="W4152" s="63" t="s">
        <v>5148</v>
      </c>
      <c r="X4152" s="63">
        <v>9</v>
      </c>
      <c r="Y4152" s="63" t="s">
        <v>4640</v>
      </c>
      <c r="Z4152" s="63">
        <v>9105</v>
      </c>
      <c r="AA4152" s="63" t="s">
        <v>5137</v>
      </c>
      <c r="AB4152" s="63">
        <v>2</v>
      </c>
      <c r="AC4152" s="63" t="s">
        <v>1364</v>
      </c>
      <c r="AD4152" s="63" t="s">
        <v>17421</v>
      </c>
    </row>
    <row r="4153" spans="21:30" x14ac:dyDescent="0.3">
      <c r="U4153" s="63">
        <v>6183</v>
      </c>
      <c r="V4153" s="63">
        <v>2</v>
      </c>
      <c r="W4153" s="63" t="s">
        <v>5149</v>
      </c>
      <c r="X4153" s="63">
        <v>9</v>
      </c>
      <c r="Y4153" s="63" t="s">
        <v>4640</v>
      </c>
      <c r="Z4153" s="63">
        <v>9105</v>
      </c>
      <c r="AA4153" s="63" t="s">
        <v>5137</v>
      </c>
      <c r="AB4153" s="63">
        <v>2</v>
      </c>
      <c r="AC4153" s="63" t="s">
        <v>1364</v>
      </c>
      <c r="AD4153" s="63" t="s">
        <v>17421</v>
      </c>
    </row>
    <row r="4154" spans="21:30" x14ac:dyDescent="0.3">
      <c r="U4154" s="63">
        <v>6188</v>
      </c>
      <c r="V4154" s="63">
        <v>3</v>
      </c>
      <c r="W4154" s="63" t="s">
        <v>5150</v>
      </c>
      <c r="X4154" s="63">
        <v>9</v>
      </c>
      <c r="Y4154" s="63" t="s">
        <v>4640</v>
      </c>
      <c r="Z4154" s="63">
        <v>9105</v>
      </c>
      <c r="AA4154" s="63" t="s">
        <v>5137</v>
      </c>
      <c r="AB4154" s="63">
        <v>3</v>
      </c>
      <c r="AC4154" s="63" t="s">
        <v>1288</v>
      </c>
      <c r="AD4154" s="63" t="s">
        <v>17421</v>
      </c>
    </row>
    <row r="4155" spans="21:30" x14ac:dyDescent="0.3">
      <c r="U4155" s="63">
        <v>6189</v>
      </c>
      <c r="V4155" s="63">
        <v>1</v>
      </c>
      <c r="W4155" s="63" t="s">
        <v>3477</v>
      </c>
      <c r="X4155" s="63">
        <v>9</v>
      </c>
      <c r="Y4155" s="63" t="s">
        <v>4640</v>
      </c>
      <c r="Z4155" s="63">
        <v>9105</v>
      </c>
      <c r="AA4155" s="63" t="s">
        <v>5137</v>
      </c>
      <c r="AB4155" s="63">
        <v>3</v>
      </c>
      <c r="AC4155" s="63" t="s">
        <v>1288</v>
      </c>
      <c r="AD4155" s="63" t="s">
        <v>17421</v>
      </c>
    </row>
    <row r="4156" spans="21:30" x14ac:dyDescent="0.3">
      <c r="U4156" s="63">
        <v>6190</v>
      </c>
      <c r="V4156" s="63">
        <v>5</v>
      </c>
      <c r="W4156" s="63" t="s">
        <v>5151</v>
      </c>
      <c r="X4156" s="63">
        <v>9</v>
      </c>
      <c r="Y4156" s="63" t="s">
        <v>4640</v>
      </c>
      <c r="Z4156" s="63">
        <v>9105</v>
      </c>
      <c r="AA4156" s="63" t="s">
        <v>5137</v>
      </c>
      <c r="AB4156" s="63">
        <v>3</v>
      </c>
      <c r="AC4156" s="63" t="s">
        <v>1288</v>
      </c>
      <c r="AD4156" s="63" t="s">
        <v>17421</v>
      </c>
    </row>
    <row r="4157" spans="21:30" x14ac:dyDescent="0.3">
      <c r="U4157" s="63">
        <v>6192</v>
      </c>
      <c r="V4157" s="63">
        <v>1</v>
      </c>
      <c r="W4157" s="63" t="s">
        <v>5152</v>
      </c>
      <c r="X4157" s="63">
        <v>9</v>
      </c>
      <c r="Y4157" s="63" t="s">
        <v>4640</v>
      </c>
      <c r="Z4157" s="63">
        <v>9105</v>
      </c>
      <c r="AA4157" s="63" t="s">
        <v>5137</v>
      </c>
      <c r="AB4157" s="63">
        <v>3</v>
      </c>
      <c r="AC4157" s="63" t="s">
        <v>1288</v>
      </c>
      <c r="AD4157" s="63" t="s">
        <v>17421</v>
      </c>
    </row>
    <row r="4158" spans="21:30" x14ac:dyDescent="0.3">
      <c r="U4158" s="63">
        <v>6194</v>
      </c>
      <c r="V4158" s="63">
        <v>8</v>
      </c>
      <c r="W4158" s="63" t="s">
        <v>10490</v>
      </c>
      <c r="X4158" s="63">
        <v>9</v>
      </c>
      <c r="Y4158" s="63" t="s">
        <v>4640</v>
      </c>
      <c r="Z4158" s="63">
        <v>9105</v>
      </c>
      <c r="AA4158" s="63" t="s">
        <v>5137</v>
      </c>
      <c r="AB4158" s="63">
        <v>3</v>
      </c>
      <c r="AC4158" s="63" t="s">
        <v>1288</v>
      </c>
      <c r="AD4158" s="63" t="s">
        <v>17423</v>
      </c>
    </row>
    <row r="4159" spans="21:30" x14ac:dyDescent="0.3">
      <c r="U4159" s="63">
        <v>6198</v>
      </c>
      <c r="V4159" s="63">
        <v>0</v>
      </c>
      <c r="W4159" s="63" t="s">
        <v>5153</v>
      </c>
      <c r="X4159" s="63">
        <v>9</v>
      </c>
      <c r="Y4159" s="63" t="s">
        <v>4640</v>
      </c>
      <c r="Z4159" s="63">
        <v>9105</v>
      </c>
      <c r="AA4159" s="63" t="s">
        <v>5137</v>
      </c>
      <c r="AB4159" s="63">
        <v>3</v>
      </c>
      <c r="AC4159" s="63" t="s">
        <v>1288</v>
      </c>
      <c r="AD4159" s="63" t="s">
        <v>17421</v>
      </c>
    </row>
    <row r="4160" spans="21:30" x14ac:dyDescent="0.3">
      <c r="U4160" s="63">
        <v>6200</v>
      </c>
      <c r="V4160" s="63">
        <v>6</v>
      </c>
      <c r="W4160" s="63" t="s">
        <v>5154</v>
      </c>
      <c r="X4160" s="63">
        <v>9</v>
      </c>
      <c r="Y4160" s="63" t="s">
        <v>4640</v>
      </c>
      <c r="Z4160" s="63">
        <v>9112</v>
      </c>
      <c r="AA4160" s="63" t="s">
        <v>4833</v>
      </c>
      <c r="AB4160" s="63">
        <v>3</v>
      </c>
      <c r="AC4160" s="63" t="s">
        <v>1288</v>
      </c>
      <c r="AD4160" s="63" t="s">
        <v>17421</v>
      </c>
    </row>
    <row r="4161" spans="21:30" x14ac:dyDescent="0.3">
      <c r="U4161" s="63">
        <v>6204</v>
      </c>
      <c r="V4161" s="63">
        <v>9</v>
      </c>
      <c r="W4161" s="63" t="s">
        <v>5155</v>
      </c>
      <c r="X4161" s="63">
        <v>9</v>
      </c>
      <c r="Y4161" s="63" t="s">
        <v>4640</v>
      </c>
      <c r="Z4161" s="63">
        <v>9105</v>
      </c>
      <c r="AA4161" s="63" t="s">
        <v>5137</v>
      </c>
      <c r="AB4161" s="63">
        <v>3</v>
      </c>
      <c r="AC4161" s="63" t="s">
        <v>1288</v>
      </c>
      <c r="AD4161" s="63" t="s">
        <v>17421</v>
      </c>
    </row>
    <row r="4162" spans="21:30" x14ac:dyDescent="0.3">
      <c r="U4162" s="63">
        <v>6205</v>
      </c>
      <c r="V4162" s="63">
        <v>7</v>
      </c>
      <c r="W4162" s="63" t="s">
        <v>5156</v>
      </c>
      <c r="X4162" s="63">
        <v>9</v>
      </c>
      <c r="Y4162" s="63" t="s">
        <v>4640</v>
      </c>
      <c r="Z4162" s="63">
        <v>9105</v>
      </c>
      <c r="AA4162" s="63" t="s">
        <v>5137</v>
      </c>
      <c r="AB4162" s="63">
        <v>3</v>
      </c>
      <c r="AC4162" s="63" t="s">
        <v>1288</v>
      </c>
      <c r="AD4162" s="63" t="s">
        <v>17421</v>
      </c>
    </row>
    <row r="4163" spans="21:30" x14ac:dyDescent="0.3">
      <c r="U4163" s="63">
        <v>6206</v>
      </c>
      <c r="V4163" s="63">
        <v>5</v>
      </c>
      <c r="W4163" s="63" t="s">
        <v>5157</v>
      </c>
      <c r="X4163" s="63">
        <v>9</v>
      </c>
      <c r="Y4163" s="63" t="s">
        <v>4640</v>
      </c>
      <c r="Z4163" s="63">
        <v>9105</v>
      </c>
      <c r="AA4163" s="63" t="s">
        <v>5137</v>
      </c>
      <c r="AB4163" s="63">
        <v>3</v>
      </c>
      <c r="AC4163" s="63" t="s">
        <v>1288</v>
      </c>
      <c r="AD4163" s="63" t="s">
        <v>17421</v>
      </c>
    </row>
    <row r="4164" spans="21:30" x14ac:dyDescent="0.3">
      <c r="U4164" s="63">
        <v>6207</v>
      </c>
      <c r="V4164" s="63">
        <v>3</v>
      </c>
      <c r="W4164" s="63" t="s">
        <v>5158</v>
      </c>
      <c r="X4164" s="63">
        <v>9</v>
      </c>
      <c r="Y4164" s="63" t="s">
        <v>4640</v>
      </c>
      <c r="Z4164" s="63">
        <v>9105</v>
      </c>
      <c r="AA4164" s="63" t="s">
        <v>5137</v>
      </c>
      <c r="AB4164" s="63">
        <v>3</v>
      </c>
      <c r="AC4164" s="63" t="s">
        <v>1288</v>
      </c>
      <c r="AD4164" s="63" t="s">
        <v>17421</v>
      </c>
    </row>
    <row r="4165" spans="21:30" x14ac:dyDescent="0.3">
      <c r="U4165" s="63">
        <v>6208</v>
      </c>
      <c r="V4165" s="63">
        <v>1</v>
      </c>
      <c r="W4165" s="63" t="s">
        <v>5159</v>
      </c>
      <c r="X4165" s="63">
        <v>9</v>
      </c>
      <c r="Y4165" s="63" t="s">
        <v>4640</v>
      </c>
      <c r="Z4165" s="63">
        <v>9105</v>
      </c>
      <c r="AA4165" s="63" t="s">
        <v>5137</v>
      </c>
      <c r="AB4165" s="63">
        <v>3</v>
      </c>
      <c r="AC4165" s="63" t="s">
        <v>1288</v>
      </c>
      <c r="AD4165" s="63" t="s">
        <v>17421</v>
      </c>
    </row>
    <row r="4166" spans="21:30" x14ac:dyDescent="0.3">
      <c r="U4166" s="63">
        <v>6210</v>
      </c>
      <c r="V4166" s="63">
        <v>3</v>
      </c>
      <c r="W4166" s="63" t="s">
        <v>5160</v>
      </c>
      <c r="X4166" s="63">
        <v>9</v>
      </c>
      <c r="Y4166" s="63" t="s">
        <v>4640</v>
      </c>
      <c r="Z4166" s="63">
        <v>9105</v>
      </c>
      <c r="AA4166" s="63" t="s">
        <v>5137</v>
      </c>
      <c r="AB4166" s="63">
        <v>3</v>
      </c>
      <c r="AC4166" s="63" t="s">
        <v>1288</v>
      </c>
      <c r="AD4166" s="63" t="s">
        <v>17421</v>
      </c>
    </row>
    <row r="4167" spans="21:30" x14ac:dyDescent="0.3">
      <c r="U4167" s="63">
        <v>6211</v>
      </c>
      <c r="V4167" s="63">
        <v>1</v>
      </c>
      <c r="W4167" s="63" t="s">
        <v>5161</v>
      </c>
      <c r="X4167" s="63">
        <v>9</v>
      </c>
      <c r="Y4167" s="63" t="s">
        <v>4640</v>
      </c>
      <c r="Z4167" s="63">
        <v>9105</v>
      </c>
      <c r="AA4167" s="63" t="s">
        <v>5137</v>
      </c>
      <c r="AB4167" s="63">
        <v>3</v>
      </c>
      <c r="AC4167" s="63" t="s">
        <v>1288</v>
      </c>
      <c r="AD4167" s="63" t="s">
        <v>17421</v>
      </c>
    </row>
    <row r="4168" spans="21:30" x14ac:dyDescent="0.3">
      <c r="U4168" s="63">
        <v>6214</v>
      </c>
      <c r="V4168" s="63">
        <v>6</v>
      </c>
      <c r="W4168" s="63" t="s">
        <v>5162</v>
      </c>
      <c r="X4168" s="63">
        <v>9</v>
      </c>
      <c r="Y4168" s="63" t="s">
        <v>4640</v>
      </c>
      <c r="Z4168" s="63">
        <v>9111</v>
      </c>
      <c r="AA4168" s="63" t="s">
        <v>5163</v>
      </c>
      <c r="AB4168" s="63">
        <v>3</v>
      </c>
      <c r="AC4168" s="63" t="s">
        <v>1288</v>
      </c>
      <c r="AD4168" s="63" t="s">
        <v>17421</v>
      </c>
    </row>
    <row r="4169" spans="21:30" x14ac:dyDescent="0.3">
      <c r="U4169" s="63">
        <v>6216</v>
      </c>
      <c r="V4169" s="63">
        <v>2</v>
      </c>
      <c r="W4169" s="63" t="s">
        <v>5021</v>
      </c>
      <c r="X4169" s="63">
        <v>9</v>
      </c>
      <c r="Y4169" s="63" t="s">
        <v>4640</v>
      </c>
      <c r="Z4169" s="63">
        <v>9105</v>
      </c>
      <c r="AA4169" s="63" t="s">
        <v>5137</v>
      </c>
      <c r="AB4169" s="63">
        <v>3</v>
      </c>
      <c r="AC4169" s="63" t="s">
        <v>1288</v>
      </c>
      <c r="AD4169" s="63" t="s">
        <v>17421</v>
      </c>
    </row>
    <row r="4170" spans="21:30" x14ac:dyDescent="0.3">
      <c r="U4170" s="63">
        <v>6219</v>
      </c>
      <c r="V4170" s="63">
        <v>7</v>
      </c>
      <c r="W4170" s="63" t="s">
        <v>5164</v>
      </c>
      <c r="X4170" s="63">
        <v>9</v>
      </c>
      <c r="Y4170" s="63" t="s">
        <v>4640</v>
      </c>
      <c r="Z4170" s="63">
        <v>9105</v>
      </c>
      <c r="AA4170" s="63" t="s">
        <v>5137</v>
      </c>
      <c r="AB4170" s="63">
        <v>3</v>
      </c>
      <c r="AC4170" s="63" t="s">
        <v>1288</v>
      </c>
      <c r="AD4170" s="63" t="s">
        <v>17421</v>
      </c>
    </row>
    <row r="4171" spans="21:30" x14ac:dyDescent="0.3">
      <c r="U4171" s="63">
        <v>6220</v>
      </c>
      <c r="V4171" s="63">
        <v>0</v>
      </c>
      <c r="W4171" s="63" t="s">
        <v>5165</v>
      </c>
      <c r="X4171" s="63">
        <v>9</v>
      </c>
      <c r="Y4171" s="63" t="s">
        <v>4640</v>
      </c>
      <c r="Z4171" s="63">
        <v>9105</v>
      </c>
      <c r="AA4171" s="63" t="s">
        <v>5137</v>
      </c>
      <c r="AB4171" s="63">
        <v>3</v>
      </c>
      <c r="AC4171" s="63" t="s">
        <v>1288</v>
      </c>
      <c r="AD4171" s="63" t="s">
        <v>17421</v>
      </c>
    </row>
    <row r="4172" spans="21:30" x14ac:dyDescent="0.3">
      <c r="U4172" s="63">
        <v>6221</v>
      </c>
      <c r="V4172" s="63">
        <v>9</v>
      </c>
      <c r="W4172" s="63" t="s">
        <v>5166</v>
      </c>
      <c r="X4172" s="63">
        <v>9</v>
      </c>
      <c r="Y4172" s="63" t="s">
        <v>4640</v>
      </c>
      <c r="Z4172" s="63">
        <v>9105</v>
      </c>
      <c r="AA4172" s="63" t="s">
        <v>5137</v>
      </c>
      <c r="AB4172" s="63">
        <v>3</v>
      </c>
      <c r="AC4172" s="63" t="s">
        <v>1288</v>
      </c>
      <c r="AD4172" s="63" t="s">
        <v>17421</v>
      </c>
    </row>
    <row r="4173" spans="21:30" x14ac:dyDescent="0.3">
      <c r="U4173" s="63">
        <v>6222</v>
      </c>
      <c r="V4173" s="63">
        <v>7</v>
      </c>
      <c r="W4173" s="63" t="s">
        <v>4718</v>
      </c>
      <c r="X4173" s="63">
        <v>9</v>
      </c>
      <c r="Y4173" s="63" t="s">
        <v>4640</v>
      </c>
      <c r="Z4173" s="63">
        <v>9105</v>
      </c>
      <c r="AA4173" s="63" t="s">
        <v>5137</v>
      </c>
      <c r="AB4173" s="63">
        <v>3</v>
      </c>
      <c r="AC4173" s="63" t="s">
        <v>1288</v>
      </c>
      <c r="AD4173" s="63" t="s">
        <v>17421</v>
      </c>
    </row>
    <row r="4174" spans="21:30" x14ac:dyDescent="0.3">
      <c r="U4174" s="63">
        <v>6223</v>
      </c>
      <c r="V4174" s="63">
        <v>5</v>
      </c>
      <c r="W4174" s="63" t="s">
        <v>5167</v>
      </c>
      <c r="X4174" s="63">
        <v>9</v>
      </c>
      <c r="Y4174" s="63" t="s">
        <v>4640</v>
      </c>
      <c r="Z4174" s="63">
        <v>9114</v>
      </c>
      <c r="AA4174" s="63" t="s">
        <v>5168</v>
      </c>
      <c r="AB4174" s="63">
        <v>2</v>
      </c>
      <c r="AC4174" s="63" t="s">
        <v>1364</v>
      </c>
      <c r="AD4174" s="63" t="s">
        <v>17421</v>
      </c>
    </row>
    <row r="4175" spans="21:30" x14ac:dyDescent="0.3">
      <c r="U4175" s="63">
        <v>6224</v>
      </c>
      <c r="V4175" s="63">
        <v>3</v>
      </c>
      <c r="W4175" s="63" t="s">
        <v>5169</v>
      </c>
      <c r="X4175" s="63">
        <v>9</v>
      </c>
      <c r="Y4175" s="63" t="s">
        <v>4640</v>
      </c>
      <c r="Z4175" s="63">
        <v>9114</v>
      </c>
      <c r="AA4175" s="63" t="s">
        <v>5168</v>
      </c>
      <c r="AB4175" s="63">
        <v>2</v>
      </c>
      <c r="AC4175" s="63" t="s">
        <v>1364</v>
      </c>
      <c r="AD4175" s="63" t="s">
        <v>17421</v>
      </c>
    </row>
    <row r="4176" spans="21:30" x14ac:dyDescent="0.3">
      <c r="U4176" s="63">
        <v>6225</v>
      </c>
      <c r="V4176" s="63">
        <v>1</v>
      </c>
      <c r="W4176" s="63" t="s">
        <v>5170</v>
      </c>
      <c r="X4176" s="63">
        <v>9</v>
      </c>
      <c r="Y4176" s="63" t="s">
        <v>4640</v>
      </c>
      <c r="Z4176" s="63">
        <v>9114</v>
      </c>
      <c r="AA4176" s="63" t="s">
        <v>5168</v>
      </c>
      <c r="AB4176" s="63">
        <v>2</v>
      </c>
      <c r="AC4176" s="63" t="s">
        <v>1364</v>
      </c>
      <c r="AD4176" s="63" t="s">
        <v>17421</v>
      </c>
    </row>
    <row r="4177" spans="21:30" x14ac:dyDescent="0.3">
      <c r="U4177" s="63">
        <v>6227</v>
      </c>
      <c r="V4177" s="63">
        <v>8</v>
      </c>
      <c r="W4177" s="63" t="s">
        <v>3252</v>
      </c>
      <c r="X4177" s="63">
        <v>9</v>
      </c>
      <c r="Y4177" s="63" t="s">
        <v>4640</v>
      </c>
      <c r="Z4177" s="63">
        <v>9114</v>
      </c>
      <c r="AA4177" s="63" t="s">
        <v>5168</v>
      </c>
      <c r="AB4177" s="63">
        <v>2</v>
      </c>
      <c r="AC4177" s="63" t="s">
        <v>1364</v>
      </c>
      <c r="AD4177" s="63" t="s">
        <v>17421</v>
      </c>
    </row>
    <row r="4178" spans="21:30" x14ac:dyDescent="0.3">
      <c r="U4178" s="63">
        <v>6228</v>
      </c>
      <c r="V4178" s="63">
        <v>6</v>
      </c>
      <c r="W4178" s="63" t="s">
        <v>5171</v>
      </c>
      <c r="X4178" s="63">
        <v>9</v>
      </c>
      <c r="Y4178" s="63" t="s">
        <v>4640</v>
      </c>
      <c r="Z4178" s="63">
        <v>9114</v>
      </c>
      <c r="AA4178" s="63" t="s">
        <v>5168</v>
      </c>
      <c r="AB4178" s="63">
        <v>2</v>
      </c>
      <c r="AC4178" s="63" t="s">
        <v>1364</v>
      </c>
      <c r="AD4178" s="63" t="s">
        <v>17421</v>
      </c>
    </row>
    <row r="4179" spans="21:30" x14ac:dyDescent="0.3">
      <c r="U4179" s="63">
        <v>6230</v>
      </c>
      <c r="V4179" s="63">
        <v>8</v>
      </c>
      <c r="W4179" s="63" t="s">
        <v>5172</v>
      </c>
      <c r="X4179" s="63">
        <v>9</v>
      </c>
      <c r="Y4179" s="63" t="s">
        <v>4640</v>
      </c>
      <c r="Z4179" s="63">
        <v>9114</v>
      </c>
      <c r="AA4179" s="63" t="s">
        <v>5168</v>
      </c>
      <c r="AB4179" s="63">
        <v>2</v>
      </c>
      <c r="AC4179" s="63" t="s">
        <v>1364</v>
      </c>
      <c r="AD4179" s="63" t="s">
        <v>17421</v>
      </c>
    </row>
    <row r="4180" spans="21:30" x14ac:dyDescent="0.3">
      <c r="U4180" s="63">
        <v>6231</v>
      </c>
      <c r="V4180" s="63">
        <v>6</v>
      </c>
      <c r="W4180" s="63" t="s">
        <v>5173</v>
      </c>
      <c r="X4180" s="63">
        <v>9</v>
      </c>
      <c r="Y4180" s="63" t="s">
        <v>4640</v>
      </c>
      <c r="Z4180" s="63">
        <v>9114</v>
      </c>
      <c r="AA4180" s="63" t="s">
        <v>5168</v>
      </c>
      <c r="AB4180" s="63">
        <v>2</v>
      </c>
      <c r="AC4180" s="63" t="s">
        <v>1364</v>
      </c>
      <c r="AD4180" s="63" t="s">
        <v>17421</v>
      </c>
    </row>
    <row r="4181" spans="21:30" x14ac:dyDescent="0.3">
      <c r="U4181" s="63">
        <v>6237</v>
      </c>
      <c r="V4181" s="63">
        <v>5</v>
      </c>
      <c r="W4181" s="63" t="s">
        <v>5174</v>
      </c>
      <c r="X4181" s="63">
        <v>9</v>
      </c>
      <c r="Y4181" s="63" t="s">
        <v>4640</v>
      </c>
      <c r="Z4181" s="63">
        <v>9114</v>
      </c>
      <c r="AA4181" s="63" t="s">
        <v>5168</v>
      </c>
      <c r="AB4181" s="63">
        <v>2</v>
      </c>
      <c r="AC4181" s="63" t="s">
        <v>1364</v>
      </c>
      <c r="AD4181" s="63" t="s">
        <v>17421</v>
      </c>
    </row>
    <row r="4182" spans="21:30" x14ac:dyDescent="0.3">
      <c r="U4182" s="63">
        <v>6244</v>
      </c>
      <c r="V4182" s="63">
        <v>8</v>
      </c>
      <c r="W4182" s="63" t="s">
        <v>5175</v>
      </c>
      <c r="X4182" s="63">
        <v>9</v>
      </c>
      <c r="Y4182" s="63" t="s">
        <v>4640</v>
      </c>
      <c r="Z4182" s="63">
        <v>9114</v>
      </c>
      <c r="AA4182" s="63" t="s">
        <v>5168</v>
      </c>
      <c r="AB4182" s="63">
        <v>2</v>
      </c>
      <c r="AC4182" s="63" t="s">
        <v>1364</v>
      </c>
      <c r="AD4182" s="63" t="s">
        <v>17421</v>
      </c>
    </row>
    <row r="4183" spans="21:30" x14ac:dyDescent="0.3">
      <c r="U4183" s="63">
        <v>6245</v>
      </c>
      <c r="V4183" s="63">
        <v>6</v>
      </c>
      <c r="W4183" s="63" t="s">
        <v>5176</v>
      </c>
      <c r="X4183" s="63">
        <v>9</v>
      </c>
      <c r="Y4183" s="63" t="s">
        <v>4640</v>
      </c>
      <c r="Z4183" s="63">
        <v>9114</v>
      </c>
      <c r="AA4183" s="63" t="s">
        <v>5168</v>
      </c>
      <c r="AB4183" s="63">
        <v>2</v>
      </c>
      <c r="AC4183" s="63" t="s">
        <v>1364</v>
      </c>
      <c r="AD4183" s="63" t="s">
        <v>17421</v>
      </c>
    </row>
    <row r="4184" spans="21:30" x14ac:dyDescent="0.3">
      <c r="U4184" s="63">
        <v>6248</v>
      </c>
      <c r="V4184" s="63">
        <v>0</v>
      </c>
      <c r="W4184" s="63" t="s">
        <v>5177</v>
      </c>
      <c r="X4184" s="63">
        <v>9</v>
      </c>
      <c r="Y4184" s="63" t="s">
        <v>4640</v>
      </c>
      <c r="Z4184" s="63">
        <v>9114</v>
      </c>
      <c r="AA4184" s="63" t="s">
        <v>5168</v>
      </c>
      <c r="AB4184" s="63">
        <v>2</v>
      </c>
      <c r="AC4184" s="63" t="s">
        <v>1364</v>
      </c>
      <c r="AD4184" s="63" t="s">
        <v>17421</v>
      </c>
    </row>
    <row r="4185" spans="21:30" x14ac:dyDescent="0.3">
      <c r="U4185" s="63">
        <v>6251</v>
      </c>
      <c r="V4185" s="63">
        <v>0</v>
      </c>
      <c r="W4185" s="63" t="s">
        <v>5178</v>
      </c>
      <c r="X4185" s="63">
        <v>9</v>
      </c>
      <c r="Y4185" s="63" t="s">
        <v>4640</v>
      </c>
      <c r="Z4185" s="63">
        <v>9114</v>
      </c>
      <c r="AA4185" s="63" t="s">
        <v>5168</v>
      </c>
      <c r="AB4185" s="63">
        <v>2</v>
      </c>
      <c r="AC4185" s="63" t="s">
        <v>1364</v>
      </c>
      <c r="AD4185" s="63" t="s">
        <v>17421</v>
      </c>
    </row>
    <row r="4186" spans="21:30" x14ac:dyDescent="0.3">
      <c r="U4186" s="63">
        <v>6252</v>
      </c>
      <c r="V4186" s="63">
        <v>9</v>
      </c>
      <c r="W4186" s="63" t="s">
        <v>5179</v>
      </c>
      <c r="X4186" s="63">
        <v>9</v>
      </c>
      <c r="Y4186" s="63" t="s">
        <v>4640</v>
      </c>
      <c r="Z4186" s="63">
        <v>9114</v>
      </c>
      <c r="AA4186" s="63" t="s">
        <v>5168</v>
      </c>
      <c r="AB4186" s="63">
        <v>3</v>
      </c>
      <c r="AC4186" s="63" t="s">
        <v>1288</v>
      </c>
      <c r="AD4186" s="63" t="s">
        <v>17421</v>
      </c>
    </row>
    <row r="4187" spans="21:30" x14ac:dyDescent="0.3">
      <c r="U4187" s="63">
        <v>6253</v>
      </c>
      <c r="V4187" s="63">
        <v>7</v>
      </c>
      <c r="W4187" s="63" t="s">
        <v>5180</v>
      </c>
      <c r="X4187" s="63">
        <v>9</v>
      </c>
      <c r="Y4187" s="63" t="s">
        <v>4640</v>
      </c>
      <c r="Z4187" s="63">
        <v>9114</v>
      </c>
      <c r="AA4187" s="63" t="s">
        <v>5168</v>
      </c>
      <c r="AB4187" s="63">
        <v>3</v>
      </c>
      <c r="AC4187" s="63" t="s">
        <v>1288</v>
      </c>
      <c r="AD4187" s="63" t="s">
        <v>17421</v>
      </c>
    </row>
    <row r="4188" spans="21:30" x14ac:dyDescent="0.3">
      <c r="U4188" s="63">
        <v>6254</v>
      </c>
      <c r="V4188" s="63">
        <v>5</v>
      </c>
      <c r="W4188" s="63" t="s">
        <v>5181</v>
      </c>
      <c r="X4188" s="63">
        <v>9</v>
      </c>
      <c r="Y4188" s="63" t="s">
        <v>4640</v>
      </c>
      <c r="Z4188" s="63">
        <v>9114</v>
      </c>
      <c r="AA4188" s="63" t="s">
        <v>5168</v>
      </c>
      <c r="AB4188" s="63">
        <v>3</v>
      </c>
      <c r="AC4188" s="63" t="s">
        <v>1288</v>
      </c>
      <c r="AD4188" s="63" t="s">
        <v>17421</v>
      </c>
    </row>
    <row r="4189" spans="21:30" x14ac:dyDescent="0.3">
      <c r="U4189" s="63">
        <v>6259</v>
      </c>
      <c r="V4189" s="63">
        <v>6</v>
      </c>
      <c r="W4189" s="63" t="s">
        <v>17629</v>
      </c>
      <c r="X4189" s="63">
        <v>9</v>
      </c>
      <c r="Y4189" s="63" t="s">
        <v>4640</v>
      </c>
      <c r="Z4189" s="63">
        <v>9114</v>
      </c>
      <c r="AA4189" s="63" t="s">
        <v>5168</v>
      </c>
      <c r="AB4189" s="63">
        <v>3</v>
      </c>
      <c r="AC4189" s="63" t="s">
        <v>1288</v>
      </c>
      <c r="AD4189" s="63" t="s">
        <v>17423</v>
      </c>
    </row>
    <row r="4190" spans="21:30" x14ac:dyDescent="0.3">
      <c r="U4190" s="63">
        <v>6262</v>
      </c>
      <c r="V4190" s="63">
        <v>6</v>
      </c>
      <c r="W4190" s="63" t="s">
        <v>5182</v>
      </c>
      <c r="X4190" s="63">
        <v>9</v>
      </c>
      <c r="Y4190" s="63" t="s">
        <v>4640</v>
      </c>
      <c r="Z4190" s="63">
        <v>9114</v>
      </c>
      <c r="AA4190" s="63" t="s">
        <v>5168</v>
      </c>
      <c r="AB4190" s="63">
        <v>3</v>
      </c>
      <c r="AC4190" s="63" t="s">
        <v>1288</v>
      </c>
      <c r="AD4190" s="63" t="s">
        <v>17421</v>
      </c>
    </row>
    <row r="4191" spans="21:30" x14ac:dyDescent="0.3">
      <c r="U4191" s="63">
        <v>6263</v>
      </c>
      <c r="V4191" s="63">
        <v>4</v>
      </c>
      <c r="W4191" s="63" t="s">
        <v>5183</v>
      </c>
      <c r="X4191" s="63">
        <v>9</v>
      </c>
      <c r="Y4191" s="63" t="s">
        <v>4640</v>
      </c>
      <c r="Z4191" s="63">
        <v>9114</v>
      </c>
      <c r="AA4191" s="63" t="s">
        <v>5168</v>
      </c>
      <c r="AB4191" s="63">
        <v>3</v>
      </c>
      <c r="AC4191" s="63" t="s">
        <v>1288</v>
      </c>
      <c r="AD4191" s="63" t="s">
        <v>17421</v>
      </c>
    </row>
    <row r="4192" spans="21:30" x14ac:dyDescent="0.3">
      <c r="U4192" s="63">
        <v>6267</v>
      </c>
      <c r="V4192" s="63">
        <v>7</v>
      </c>
      <c r="W4192" s="63" t="s">
        <v>5184</v>
      </c>
      <c r="X4192" s="63">
        <v>9</v>
      </c>
      <c r="Y4192" s="63" t="s">
        <v>4640</v>
      </c>
      <c r="Z4192" s="63">
        <v>9114</v>
      </c>
      <c r="AA4192" s="63" t="s">
        <v>5168</v>
      </c>
      <c r="AB4192" s="63">
        <v>3</v>
      </c>
      <c r="AC4192" s="63" t="s">
        <v>1288</v>
      </c>
      <c r="AD4192" s="63" t="s">
        <v>17421</v>
      </c>
    </row>
    <row r="4193" spans="21:30" x14ac:dyDescent="0.3">
      <c r="U4193" s="63">
        <v>6268</v>
      </c>
      <c r="V4193" s="63">
        <v>5</v>
      </c>
      <c r="W4193" s="63" t="s">
        <v>5185</v>
      </c>
      <c r="X4193" s="63">
        <v>9</v>
      </c>
      <c r="Y4193" s="63" t="s">
        <v>4640</v>
      </c>
      <c r="Z4193" s="63">
        <v>9114</v>
      </c>
      <c r="AA4193" s="63" t="s">
        <v>5168</v>
      </c>
      <c r="AB4193" s="63">
        <v>3</v>
      </c>
      <c r="AC4193" s="63" t="s">
        <v>1288</v>
      </c>
      <c r="AD4193" s="63" t="s">
        <v>17421</v>
      </c>
    </row>
    <row r="4194" spans="21:30" x14ac:dyDescent="0.3">
      <c r="U4194" s="63">
        <v>6269</v>
      </c>
      <c r="V4194" s="63">
        <v>3</v>
      </c>
      <c r="W4194" s="63" t="s">
        <v>5186</v>
      </c>
      <c r="X4194" s="63">
        <v>9</v>
      </c>
      <c r="Y4194" s="63" t="s">
        <v>4640</v>
      </c>
      <c r="Z4194" s="63">
        <v>9107</v>
      </c>
      <c r="AA4194" s="63" t="s">
        <v>5187</v>
      </c>
      <c r="AB4194" s="63">
        <v>2</v>
      </c>
      <c r="AC4194" s="63" t="s">
        <v>1364</v>
      </c>
      <c r="AD4194" s="63" t="s">
        <v>17421</v>
      </c>
    </row>
    <row r="4195" spans="21:30" x14ac:dyDescent="0.3">
      <c r="U4195" s="63">
        <v>6270</v>
      </c>
      <c r="V4195" s="63">
        <v>7</v>
      </c>
      <c r="W4195" s="63" t="s">
        <v>5188</v>
      </c>
      <c r="X4195" s="63">
        <v>9</v>
      </c>
      <c r="Y4195" s="63" t="s">
        <v>4640</v>
      </c>
      <c r="Z4195" s="63">
        <v>9107</v>
      </c>
      <c r="AA4195" s="63" t="s">
        <v>5187</v>
      </c>
      <c r="AB4195" s="63">
        <v>2</v>
      </c>
      <c r="AC4195" s="63" t="s">
        <v>1364</v>
      </c>
      <c r="AD4195" s="63" t="s">
        <v>17421</v>
      </c>
    </row>
    <row r="4196" spans="21:30" x14ac:dyDescent="0.3">
      <c r="U4196" s="63">
        <v>6271</v>
      </c>
      <c r="V4196" s="63">
        <v>5</v>
      </c>
      <c r="W4196" s="63" t="s">
        <v>5189</v>
      </c>
      <c r="X4196" s="63">
        <v>9</v>
      </c>
      <c r="Y4196" s="63" t="s">
        <v>4640</v>
      </c>
      <c r="Z4196" s="63">
        <v>9107</v>
      </c>
      <c r="AA4196" s="63" t="s">
        <v>5187</v>
      </c>
      <c r="AB4196" s="63">
        <v>2</v>
      </c>
      <c r="AC4196" s="63" t="s">
        <v>1364</v>
      </c>
      <c r="AD4196" s="63" t="s">
        <v>17421</v>
      </c>
    </row>
    <row r="4197" spans="21:30" x14ac:dyDescent="0.3">
      <c r="U4197" s="63">
        <v>6272</v>
      </c>
      <c r="V4197" s="63">
        <v>3</v>
      </c>
      <c r="W4197" s="63" t="s">
        <v>5190</v>
      </c>
      <c r="X4197" s="63">
        <v>9</v>
      </c>
      <c r="Y4197" s="63" t="s">
        <v>4640</v>
      </c>
      <c r="Z4197" s="63">
        <v>9107</v>
      </c>
      <c r="AA4197" s="63" t="s">
        <v>5187</v>
      </c>
      <c r="AB4197" s="63">
        <v>2</v>
      </c>
      <c r="AC4197" s="63" t="s">
        <v>1364</v>
      </c>
      <c r="AD4197" s="63" t="s">
        <v>17421</v>
      </c>
    </row>
    <row r="4198" spans="21:30" x14ac:dyDescent="0.3">
      <c r="U4198" s="63">
        <v>6273</v>
      </c>
      <c r="V4198" s="63">
        <v>1</v>
      </c>
      <c r="W4198" s="63" t="s">
        <v>5191</v>
      </c>
      <c r="X4198" s="63">
        <v>9</v>
      </c>
      <c r="Y4198" s="63" t="s">
        <v>4640</v>
      </c>
      <c r="Z4198" s="63">
        <v>9107</v>
      </c>
      <c r="AA4198" s="63" t="s">
        <v>5187</v>
      </c>
      <c r="AB4198" s="63">
        <v>2</v>
      </c>
      <c r="AC4198" s="63" t="s">
        <v>1364</v>
      </c>
      <c r="AD4198" s="63" t="s">
        <v>17421</v>
      </c>
    </row>
    <row r="4199" spans="21:30" x14ac:dyDescent="0.3">
      <c r="U4199" s="63">
        <v>6276</v>
      </c>
      <c r="V4199" s="63">
        <v>6</v>
      </c>
      <c r="W4199" s="63" t="s">
        <v>5192</v>
      </c>
      <c r="X4199" s="63">
        <v>9</v>
      </c>
      <c r="Y4199" s="63" t="s">
        <v>4640</v>
      </c>
      <c r="Z4199" s="63">
        <v>9107</v>
      </c>
      <c r="AA4199" s="63" t="s">
        <v>5187</v>
      </c>
      <c r="AB4199" s="63">
        <v>2</v>
      </c>
      <c r="AC4199" s="63" t="s">
        <v>1364</v>
      </c>
      <c r="AD4199" s="63" t="s">
        <v>17421</v>
      </c>
    </row>
    <row r="4200" spans="21:30" x14ac:dyDescent="0.3">
      <c r="U4200" s="63">
        <v>6279</v>
      </c>
      <c r="V4200" s="63">
        <v>0</v>
      </c>
      <c r="W4200" s="63" t="s">
        <v>5193</v>
      </c>
      <c r="X4200" s="63">
        <v>9</v>
      </c>
      <c r="Y4200" s="63" t="s">
        <v>4640</v>
      </c>
      <c r="Z4200" s="63">
        <v>9107</v>
      </c>
      <c r="AA4200" s="63" t="s">
        <v>5187</v>
      </c>
      <c r="AB4200" s="63">
        <v>2</v>
      </c>
      <c r="AC4200" s="63" t="s">
        <v>1364</v>
      </c>
      <c r="AD4200" s="63" t="s">
        <v>17421</v>
      </c>
    </row>
    <row r="4201" spans="21:30" x14ac:dyDescent="0.3">
      <c r="U4201" s="63">
        <v>6280</v>
      </c>
      <c r="V4201" s="63">
        <v>4</v>
      </c>
      <c r="W4201" s="63" t="s">
        <v>5194</v>
      </c>
      <c r="X4201" s="63">
        <v>9</v>
      </c>
      <c r="Y4201" s="63" t="s">
        <v>4640</v>
      </c>
      <c r="Z4201" s="63">
        <v>9107</v>
      </c>
      <c r="AA4201" s="63" t="s">
        <v>5187</v>
      </c>
      <c r="AB4201" s="63">
        <v>2</v>
      </c>
      <c r="AC4201" s="63" t="s">
        <v>1364</v>
      </c>
      <c r="AD4201" s="63" t="s">
        <v>17421</v>
      </c>
    </row>
    <row r="4202" spans="21:30" x14ac:dyDescent="0.3">
      <c r="U4202" s="63">
        <v>6281</v>
      </c>
      <c r="V4202" s="63">
        <v>2</v>
      </c>
      <c r="W4202" s="63" t="s">
        <v>5195</v>
      </c>
      <c r="X4202" s="63">
        <v>9</v>
      </c>
      <c r="Y4202" s="63" t="s">
        <v>4640</v>
      </c>
      <c r="Z4202" s="63">
        <v>9107</v>
      </c>
      <c r="AA4202" s="63" t="s">
        <v>5187</v>
      </c>
      <c r="AB4202" s="63">
        <v>2</v>
      </c>
      <c r="AC4202" s="63" t="s">
        <v>1364</v>
      </c>
      <c r="AD4202" s="63" t="s">
        <v>17421</v>
      </c>
    </row>
    <row r="4203" spans="21:30" x14ac:dyDescent="0.3">
      <c r="U4203" s="63">
        <v>6282</v>
      </c>
      <c r="V4203" s="63">
        <v>0</v>
      </c>
      <c r="W4203" s="63" t="s">
        <v>5196</v>
      </c>
      <c r="X4203" s="63">
        <v>9</v>
      </c>
      <c r="Y4203" s="63" t="s">
        <v>4640</v>
      </c>
      <c r="Z4203" s="63">
        <v>9107</v>
      </c>
      <c r="AA4203" s="63" t="s">
        <v>5187</v>
      </c>
      <c r="AB4203" s="63">
        <v>2</v>
      </c>
      <c r="AC4203" s="63" t="s">
        <v>1364</v>
      </c>
      <c r="AD4203" s="63" t="s">
        <v>17421</v>
      </c>
    </row>
    <row r="4204" spans="21:30" x14ac:dyDescent="0.3">
      <c r="U4204" s="63">
        <v>6283</v>
      </c>
      <c r="V4204" s="63">
        <v>9</v>
      </c>
      <c r="W4204" s="63" t="s">
        <v>5197</v>
      </c>
      <c r="X4204" s="63">
        <v>9</v>
      </c>
      <c r="Y4204" s="63" t="s">
        <v>4640</v>
      </c>
      <c r="Z4204" s="63">
        <v>9107</v>
      </c>
      <c r="AA4204" s="63" t="s">
        <v>5187</v>
      </c>
      <c r="AB4204" s="63">
        <v>2</v>
      </c>
      <c r="AC4204" s="63" t="s">
        <v>1364</v>
      </c>
      <c r="AD4204" s="63" t="s">
        <v>17421</v>
      </c>
    </row>
    <row r="4205" spans="21:30" x14ac:dyDescent="0.3">
      <c r="U4205" s="63">
        <v>6285</v>
      </c>
      <c r="V4205" s="63">
        <v>5</v>
      </c>
      <c r="W4205" s="63" t="s">
        <v>5198</v>
      </c>
      <c r="X4205" s="63">
        <v>9</v>
      </c>
      <c r="Y4205" s="63" t="s">
        <v>4640</v>
      </c>
      <c r="Z4205" s="63">
        <v>9107</v>
      </c>
      <c r="AA4205" s="63" t="s">
        <v>5187</v>
      </c>
      <c r="AB4205" s="63">
        <v>2</v>
      </c>
      <c r="AC4205" s="63" t="s">
        <v>1364</v>
      </c>
      <c r="AD4205" s="63" t="s">
        <v>17421</v>
      </c>
    </row>
    <row r="4206" spans="21:30" x14ac:dyDescent="0.3">
      <c r="U4206" s="63">
        <v>6289</v>
      </c>
      <c r="V4206" s="63">
        <v>8</v>
      </c>
      <c r="W4206" s="63" t="s">
        <v>5199</v>
      </c>
      <c r="X4206" s="63">
        <v>9</v>
      </c>
      <c r="Y4206" s="63" t="s">
        <v>4640</v>
      </c>
      <c r="Z4206" s="63">
        <v>9107</v>
      </c>
      <c r="AA4206" s="63" t="s">
        <v>5187</v>
      </c>
      <c r="AB4206" s="63">
        <v>2</v>
      </c>
      <c r="AC4206" s="63" t="s">
        <v>1364</v>
      </c>
      <c r="AD4206" s="63" t="s">
        <v>17421</v>
      </c>
    </row>
    <row r="4207" spans="21:30" x14ac:dyDescent="0.3">
      <c r="U4207" s="63">
        <v>6290</v>
      </c>
      <c r="V4207" s="63">
        <v>1</v>
      </c>
      <c r="W4207" s="63" t="s">
        <v>5200</v>
      </c>
      <c r="X4207" s="63">
        <v>9</v>
      </c>
      <c r="Y4207" s="63" t="s">
        <v>4640</v>
      </c>
      <c r="Z4207" s="63">
        <v>9107</v>
      </c>
      <c r="AA4207" s="63" t="s">
        <v>5187</v>
      </c>
      <c r="AB4207" s="63">
        <v>2</v>
      </c>
      <c r="AC4207" s="63" t="s">
        <v>1364</v>
      </c>
      <c r="AD4207" s="63" t="s">
        <v>17421</v>
      </c>
    </row>
    <row r="4208" spans="21:30" x14ac:dyDescent="0.3">
      <c r="U4208" s="63">
        <v>6294</v>
      </c>
      <c r="V4208" s="63">
        <v>4</v>
      </c>
      <c r="W4208" s="63" t="s">
        <v>4898</v>
      </c>
      <c r="X4208" s="63">
        <v>9</v>
      </c>
      <c r="Y4208" s="63" t="s">
        <v>4640</v>
      </c>
      <c r="Z4208" s="63">
        <v>9107</v>
      </c>
      <c r="AA4208" s="63" t="s">
        <v>5187</v>
      </c>
      <c r="AB4208" s="63">
        <v>3</v>
      </c>
      <c r="AC4208" s="63" t="s">
        <v>1288</v>
      </c>
      <c r="AD4208" s="63" t="s">
        <v>17421</v>
      </c>
    </row>
    <row r="4209" spans="21:30" x14ac:dyDescent="0.3">
      <c r="U4209" s="63">
        <v>6300</v>
      </c>
      <c r="V4209" s="63">
        <v>2</v>
      </c>
      <c r="W4209" s="63" t="s">
        <v>5201</v>
      </c>
      <c r="X4209" s="63">
        <v>9</v>
      </c>
      <c r="Y4209" s="63" t="s">
        <v>4640</v>
      </c>
      <c r="Z4209" s="63">
        <v>9107</v>
      </c>
      <c r="AA4209" s="63" t="s">
        <v>5187</v>
      </c>
      <c r="AB4209" s="63">
        <v>3</v>
      </c>
      <c r="AC4209" s="63" t="s">
        <v>1288</v>
      </c>
      <c r="AD4209" s="63" t="s">
        <v>17421</v>
      </c>
    </row>
    <row r="4210" spans="21:30" x14ac:dyDescent="0.3">
      <c r="U4210" s="63">
        <v>6301</v>
      </c>
      <c r="V4210" s="63">
        <v>0</v>
      </c>
      <c r="W4210" s="63" t="s">
        <v>5202</v>
      </c>
      <c r="X4210" s="63">
        <v>9</v>
      </c>
      <c r="Y4210" s="63" t="s">
        <v>4640</v>
      </c>
      <c r="Z4210" s="63">
        <v>9109</v>
      </c>
      <c r="AA4210" s="63" t="s">
        <v>5120</v>
      </c>
      <c r="AB4210" s="63">
        <v>2</v>
      </c>
      <c r="AC4210" s="63" t="s">
        <v>1364</v>
      </c>
      <c r="AD4210" s="63" t="s">
        <v>17421</v>
      </c>
    </row>
    <row r="4211" spans="21:30" x14ac:dyDescent="0.3">
      <c r="U4211" s="63">
        <v>6302</v>
      </c>
      <c r="V4211" s="63">
        <v>9</v>
      </c>
      <c r="W4211" s="63" t="s">
        <v>5203</v>
      </c>
      <c r="X4211" s="63">
        <v>9</v>
      </c>
      <c r="Y4211" s="63" t="s">
        <v>4640</v>
      </c>
      <c r="Z4211" s="63">
        <v>9109</v>
      </c>
      <c r="AA4211" s="63" t="s">
        <v>5120</v>
      </c>
      <c r="AB4211" s="63">
        <v>2</v>
      </c>
      <c r="AC4211" s="63" t="s">
        <v>1364</v>
      </c>
      <c r="AD4211" s="63" t="s">
        <v>17421</v>
      </c>
    </row>
    <row r="4212" spans="21:30" x14ac:dyDescent="0.3">
      <c r="U4212" s="63">
        <v>6303</v>
      </c>
      <c r="V4212" s="63">
        <v>7</v>
      </c>
      <c r="W4212" s="63" t="s">
        <v>5204</v>
      </c>
      <c r="X4212" s="63">
        <v>9</v>
      </c>
      <c r="Y4212" s="63" t="s">
        <v>4640</v>
      </c>
      <c r="Z4212" s="63">
        <v>9109</v>
      </c>
      <c r="AA4212" s="63" t="s">
        <v>5120</v>
      </c>
      <c r="AB4212" s="63">
        <v>2</v>
      </c>
      <c r="AC4212" s="63" t="s">
        <v>1364</v>
      </c>
      <c r="AD4212" s="63" t="s">
        <v>17421</v>
      </c>
    </row>
    <row r="4213" spans="21:30" x14ac:dyDescent="0.3">
      <c r="U4213" s="63">
        <v>6304</v>
      </c>
      <c r="V4213" s="63">
        <v>5</v>
      </c>
      <c r="W4213" s="63" t="s">
        <v>5205</v>
      </c>
      <c r="X4213" s="63">
        <v>9</v>
      </c>
      <c r="Y4213" s="63" t="s">
        <v>4640</v>
      </c>
      <c r="Z4213" s="63">
        <v>9109</v>
      </c>
      <c r="AA4213" s="63" t="s">
        <v>5120</v>
      </c>
      <c r="AB4213" s="63">
        <v>2</v>
      </c>
      <c r="AC4213" s="63" t="s">
        <v>1364</v>
      </c>
      <c r="AD4213" s="63" t="s">
        <v>17421</v>
      </c>
    </row>
    <row r="4214" spans="21:30" x14ac:dyDescent="0.3">
      <c r="U4214" s="63">
        <v>6305</v>
      </c>
      <c r="V4214" s="63">
        <v>3</v>
      </c>
      <c r="W4214" s="63" t="s">
        <v>5206</v>
      </c>
      <c r="X4214" s="63">
        <v>9</v>
      </c>
      <c r="Y4214" s="63" t="s">
        <v>4640</v>
      </c>
      <c r="Z4214" s="63">
        <v>9109</v>
      </c>
      <c r="AA4214" s="63" t="s">
        <v>5120</v>
      </c>
      <c r="AB4214" s="63">
        <v>2</v>
      </c>
      <c r="AC4214" s="63" t="s">
        <v>1364</v>
      </c>
      <c r="AD4214" s="63" t="s">
        <v>17421</v>
      </c>
    </row>
    <row r="4215" spans="21:30" x14ac:dyDescent="0.3">
      <c r="U4215" s="63">
        <v>6308</v>
      </c>
      <c r="V4215" s="63">
        <v>8</v>
      </c>
      <c r="W4215" s="63" t="s">
        <v>5207</v>
      </c>
      <c r="X4215" s="63">
        <v>9</v>
      </c>
      <c r="Y4215" s="63" t="s">
        <v>4640</v>
      </c>
      <c r="Z4215" s="63">
        <v>9109</v>
      </c>
      <c r="AA4215" s="63" t="s">
        <v>5120</v>
      </c>
      <c r="AB4215" s="63">
        <v>2</v>
      </c>
      <c r="AC4215" s="63" t="s">
        <v>1364</v>
      </c>
      <c r="AD4215" s="63" t="s">
        <v>17421</v>
      </c>
    </row>
    <row r="4216" spans="21:30" x14ac:dyDescent="0.3">
      <c r="U4216" s="63">
        <v>6315</v>
      </c>
      <c r="V4216" s="63">
        <v>0</v>
      </c>
      <c r="W4216" s="63" t="s">
        <v>4162</v>
      </c>
      <c r="X4216" s="63">
        <v>9</v>
      </c>
      <c r="Y4216" s="63" t="s">
        <v>4640</v>
      </c>
      <c r="Z4216" s="63">
        <v>9109</v>
      </c>
      <c r="AA4216" s="63" t="s">
        <v>5120</v>
      </c>
      <c r="AB4216" s="63">
        <v>2</v>
      </c>
      <c r="AC4216" s="63" t="s">
        <v>1364</v>
      </c>
      <c r="AD4216" s="63" t="s">
        <v>17421</v>
      </c>
    </row>
    <row r="4217" spans="21:30" x14ac:dyDescent="0.3">
      <c r="U4217" s="63">
        <v>6317</v>
      </c>
      <c r="V4217" s="63">
        <v>7</v>
      </c>
      <c r="W4217" s="63" t="s">
        <v>4099</v>
      </c>
      <c r="X4217" s="63">
        <v>9</v>
      </c>
      <c r="Y4217" s="63" t="s">
        <v>4640</v>
      </c>
      <c r="Z4217" s="63">
        <v>9120</v>
      </c>
      <c r="AA4217" s="63" t="s">
        <v>5031</v>
      </c>
      <c r="AB4217" s="63">
        <v>2</v>
      </c>
      <c r="AC4217" s="63" t="s">
        <v>1364</v>
      </c>
      <c r="AD4217" s="63" t="s">
        <v>17421</v>
      </c>
    </row>
    <row r="4218" spans="21:30" x14ac:dyDescent="0.3">
      <c r="U4218" s="63">
        <v>6319</v>
      </c>
      <c r="V4218" s="63">
        <v>3</v>
      </c>
      <c r="W4218" s="63" t="s">
        <v>1274</v>
      </c>
      <c r="X4218" s="63">
        <v>9</v>
      </c>
      <c r="Y4218" s="63" t="s">
        <v>4640</v>
      </c>
      <c r="Z4218" s="63">
        <v>9109</v>
      </c>
      <c r="AA4218" s="63" t="s">
        <v>5120</v>
      </c>
      <c r="AB4218" s="63">
        <v>2</v>
      </c>
      <c r="AC4218" s="63" t="s">
        <v>1364</v>
      </c>
      <c r="AD4218" s="63" t="s">
        <v>17421</v>
      </c>
    </row>
    <row r="4219" spans="21:30" x14ac:dyDescent="0.3">
      <c r="U4219" s="63">
        <v>6322</v>
      </c>
      <c r="V4219" s="63">
        <v>3</v>
      </c>
      <c r="W4219" s="63" t="s">
        <v>5208</v>
      </c>
      <c r="X4219" s="63">
        <v>9</v>
      </c>
      <c r="Y4219" s="63" t="s">
        <v>4640</v>
      </c>
      <c r="Z4219" s="63">
        <v>9109</v>
      </c>
      <c r="AA4219" s="63" t="s">
        <v>5120</v>
      </c>
      <c r="AB4219" s="63">
        <v>2</v>
      </c>
      <c r="AC4219" s="63" t="s">
        <v>1364</v>
      </c>
      <c r="AD4219" s="63" t="s">
        <v>17421</v>
      </c>
    </row>
    <row r="4220" spans="21:30" x14ac:dyDescent="0.3">
      <c r="U4220" s="63">
        <v>6323</v>
      </c>
      <c r="V4220" s="63">
        <v>1</v>
      </c>
      <c r="W4220" s="63" t="s">
        <v>5209</v>
      </c>
      <c r="X4220" s="63">
        <v>9</v>
      </c>
      <c r="Y4220" s="63" t="s">
        <v>4640</v>
      </c>
      <c r="Z4220" s="63">
        <v>9109</v>
      </c>
      <c r="AA4220" s="63" t="s">
        <v>5120</v>
      </c>
      <c r="AB4220" s="63">
        <v>2</v>
      </c>
      <c r="AC4220" s="63" t="s">
        <v>1364</v>
      </c>
      <c r="AD4220" s="63" t="s">
        <v>17421</v>
      </c>
    </row>
    <row r="4221" spans="21:30" x14ac:dyDescent="0.3">
      <c r="U4221" s="63">
        <v>6325</v>
      </c>
      <c r="V4221" s="63">
        <v>8</v>
      </c>
      <c r="W4221" s="63" t="s">
        <v>5210</v>
      </c>
      <c r="X4221" s="63">
        <v>9</v>
      </c>
      <c r="Y4221" s="63" t="s">
        <v>4640</v>
      </c>
      <c r="Z4221" s="63">
        <v>9109</v>
      </c>
      <c r="AA4221" s="63" t="s">
        <v>5120</v>
      </c>
      <c r="AB4221" s="63">
        <v>2</v>
      </c>
      <c r="AC4221" s="63" t="s">
        <v>1364</v>
      </c>
      <c r="AD4221" s="63" t="s">
        <v>17421</v>
      </c>
    </row>
    <row r="4222" spans="21:30" x14ac:dyDescent="0.3">
      <c r="U4222" s="63">
        <v>6327</v>
      </c>
      <c r="V4222" s="63">
        <v>4</v>
      </c>
      <c r="W4222" s="63" t="s">
        <v>5211</v>
      </c>
      <c r="X4222" s="63">
        <v>9</v>
      </c>
      <c r="Y4222" s="63" t="s">
        <v>4640</v>
      </c>
      <c r="Z4222" s="63">
        <v>9109</v>
      </c>
      <c r="AA4222" s="63" t="s">
        <v>5120</v>
      </c>
      <c r="AB4222" s="63">
        <v>2</v>
      </c>
      <c r="AC4222" s="63" t="s">
        <v>1364</v>
      </c>
      <c r="AD4222" s="63" t="s">
        <v>17421</v>
      </c>
    </row>
    <row r="4223" spans="21:30" x14ac:dyDescent="0.3">
      <c r="U4223" s="63">
        <v>6329</v>
      </c>
      <c r="V4223" s="63">
        <v>0</v>
      </c>
      <c r="W4223" s="63" t="s">
        <v>5212</v>
      </c>
      <c r="X4223" s="63">
        <v>9</v>
      </c>
      <c r="Y4223" s="63" t="s">
        <v>4640</v>
      </c>
      <c r="Z4223" s="63">
        <v>9109</v>
      </c>
      <c r="AA4223" s="63" t="s">
        <v>5120</v>
      </c>
      <c r="AB4223" s="63">
        <v>2</v>
      </c>
      <c r="AC4223" s="63" t="s">
        <v>1364</v>
      </c>
      <c r="AD4223" s="63" t="s">
        <v>17421</v>
      </c>
    </row>
    <row r="4224" spans="21:30" x14ac:dyDescent="0.3">
      <c r="U4224" s="63">
        <v>6330</v>
      </c>
      <c r="V4224" s="63">
        <v>4</v>
      </c>
      <c r="W4224" s="63" t="s">
        <v>17630</v>
      </c>
      <c r="X4224" s="63">
        <v>9</v>
      </c>
      <c r="Y4224" s="63" t="s">
        <v>4640</v>
      </c>
      <c r="Z4224" s="63">
        <v>9109</v>
      </c>
      <c r="AA4224" s="63" t="s">
        <v>5120</v>
      </c>
      <c r="AB4224" s="63">
        <v>2</v>
      </c>
      <c r="AC4224" s="63" t="s">
        <v>1364</v>
      </c>
      <c r="AD4224" s="63" t="s">
        <v>17423</v>
      </c>
    </row>
    <row r="4225" spans="21:30" x14ac:dyDescent="0.3">
      <c r="U4225" s="63">
        <v>6332</v>
      </c>
      <c r="V4225" s="63">
        <v>0</v>
      </c>
      <c r="W4225" s="63" t="s">
        <v>5213</v>
      </c>
      <c r="X4225" s="63">
        <v>9</v>
      </c>
      <c r="Y4225" s="63" t="s">
        <v>4640</v>
      </c>
      <c r="Z4225" s="63">
        <v>9109</v>
      </c>
      <c r="AA4225" s="63" t="s">
        <v>5120</v>
      </c>
      <c r="AB4225" s="63">
        <v>2</v>
      </c>
      <c r="AC4225" s="63" t="s">
        <v>1364</v>
      </c>
      <c r="AD4225" s="63" t="s">
        <v>17421</v>
      </c>
    </row>
    <row r="4226" spans="21:30" x14ac:dyDescent="0.3">
      <c r="U4226" s="63">
        <v>6333</v>
      </c>
      <c r="V4226" s="63">
        <v>9</v>
      </c>
      <c r="W4226" s="63" t="s">
        <v>17631</v>
      </c>
      <c r="X4226" s="63">
        <v>9</v>
      </c>
      <c r="Y4226" s="63" t="s">
        <v>4640</v>
      </c>
      <c r="Z4226" s="63">
        <v>9109</v>
      </c>
      <c r="AA4226" s="63" t="s">
        <v>5120</v>
      </c>
      <c r="AB4226" s="63">
        <v>2</v>
      </c>
      <c r="AC4226" s="63" t="s">
        <v>1364</v>
      </c>
      <c r="AD4226" s="63" t="s">
        <v>17423</v>
      </c>
    </row>
    <row r="4227" spans="21:30" x14ac:dyDescent="0.3">
      <c r="U4227" s="63">
        <v>6336</v>
      </c>
      <c r="V4227" s="63">
        <v>3</v>
      </c>
      <c r="W4227" s="63" t="s">
        <v>5214</v>
      </c>
      <c r="X4227" s="63">
        <v>9</v>
      </c>
      <c r="Y4227" s="63" t="s">
        <v>4640</v>
      </c>
      <c r="Z4227" s="63">
        <v>9109</v>
      </c>
      <c r="AA4227" s="63" t="s">
        <v>5120</v>
      </c>
      <c r="AB4227" s="63">
        <v>3</v>
      </c>
      <c r="AC4227" s="63" t="s">
        <v>1288</v>
      </c>
      <c r="AD4227" s="63" t="s">
        <v>17421</v>
      </c>
    </row>
    <row r="4228" spans="21:30" x14ac:dyDescent="0.3">
      <c r="U4228" s="63">
        <v>6337</v>
      </c>
      <c r="V4228" s="63">
        <v>1</v>
      </c>
      <c r="W4228" s="63" t="s">
        <v>5215</v>
      </c>
      <c r="X4228" s="63">
        <v>9</v>
      </c>
      <c r="Y4228" s="63" t="s">
        <v>4640</v>
      </c>
      <c r="Z4228" s="63">
        <v>9109</v>
      </c>
      <c r="AA4228" s="63" t="s">
        <v>5120</v>
      </c>
      <c r="AB4228" s="63">
        <v>3</v>
      </c>
      <c r="AC4228" s="63" t="s">
        <v>1288</v>
      </c>
      <c r="AD4228" s="63" t="s">
        <v>17421</v>
      </c>
    </row>
    <row r="4229" spans="21:30" x14ac:dyDescent="0.3">
      <c r="U4229" s="63">
        <v>6343</v>
      </c>
      <c r="V4229" s="63">
        <v>6</v>
      </c>
      <c r="W4229" s="63" t="s">
        <v>4614</v>
      </c>
      <c r="X4229" s="63">
        <v>9</v>
      </c>
      <c r="Y4229" s="63" t="s">
        <v>4640</v>
      </c>
      <c r="Z4229" s="63">
        <v>9109</v>
      </c>
      <c r="AA4229" s="63" t="s">
        <v>5120</v>
      </c>
      <c r="AB4229" s="63">
        <v>3</v>
      </c>
      <c r="AC4229" s="63" t="s">
        <v>1288</v>
      </c>
      <c r="AD4229" s="63" t="s">
        <v>17421</v>
      </c>
    </row>
    <row r="4230" spans="21:30" x14ac:dyDescent="0.3">
      <c r="U4230" s="63">
        <v>6344</v>
      </c>
      <c r="V4230" s="63">
        <v>4</v>
      </c>
      <c r="W4230" s="63" t="s">
        <v>5216</v>
      </c>
      <c r="X4230" s="63">
        <v>9</v>
      </c>
      <c r="Y4230" s="63" t="s">
        <v>4640</v>
      </c>
      <c r="Z4230" s="63">
        <v>9109</v>
      </c>
      <c r="AA4230" s="63" t="s">
        <v>5120</v>
      </c>
      <c r="AB4230" s="63">
        <v>3</v>
      </c>
      <c r="AC4230" s="63" t="s">
        <v>1288</v>
      </c>
      <c r="AD4230" s="63" t="s">
        <v>17421</v>
      </c>
    </row>
    <row r="4231" spans="21:30" x14ac:dyDescent="0.3">
      <c r="U4231" s="63">
        <v>6345</v>
      </c>
      <c r="V4231" s="63">
        <v>2</v>
      </c>
      <c r="W4231" s="63" t="s">
        <v>5217</v>
      </c>
      <c r="X4231" s="63">
        <v>9</v>
      </c>
      <c r="Y4231" s="63" t="s">
        <v>4640</v>
      </c>
      <c r="Z4231" s="63">
        <v>9109</v>
      </c>
      <c r="AA4231" s="63" t="s">
        <v>5120</v>
      </c>
      <c r="AB4231" s="63">
        <v>3</v>
      </c>
      <c r="AC4231" s="63" t="s">
        <v>1288</v>
      </c>
      <c r="AD4231" s="63" t="s">
        <v>17421</v>
      </c>
    </row>
    <row r="4232" spans="21:30" x14ac:dyDescent="0.3">
      <c r="U4232" s="63">
        <v>6347</v>
      </c>
      <c r="V4232" s="63">
        <v>9</v>
      </c>
      <c r="W4232" s="63" t="s">
        <v>5218</v>
      </c>
      <c r="X4232" s="63">
        <v>9</v>
      </c>
      <c r="Y4232" s="63" t="s">
        <v>4640</v>
      </c>
      <c r="Z4232" s="63">
        <v>9109</v>
      </c>
      <c r="AA4232" s="63" t="s">
        <v>5120</v>
      </c>
      <c r="AB4232" s="63">
        <v>3</v>
      </c>
      <c r="AC4232" s="63" t="s">
        <v>1288</v>
      </c>
      <c r="AD4232" s="63" t="s">
        <v>17421</v>
      </c>
    </row>
    <row r="4233" spans="21:30" x14ac:dyDescent="0.3">
      <c r="U4233" s="63">
        <v>6348</v>
      </c>
      <c r="V4233" s="63">
        <v>7</v>
      </c>
      <c r="W4233" s="63" t="s">
        <v>5219</v>
      </c>
      <c r="X4233" s="63">
        <v>9</v>
      </c>
      <c r="Y4233" s="63" t="s">
        <v>4640</v>
      </c>
      <c r="Z4233" s="63">
        <v>9118</v>
      </c>
      <c r="AA4233" s="63" t="s">
        <v>5220</v>
      </c>
      <c r="AB4233" s="63">
        <v>6</v>
      </c>
      <c r="AC4233" s="63" t="s">
        <v>1252</v>
      </c>
      <c r="AD4233" s="63" t="s">
        <v>17421</v>
      </c>
    </row>
    <row r="4234" spans="21:30" x14ac:dyDescent="0.3">
      <c r="U4234" s="63">
        <v>6349</v>
      </c>
      <c r="V4234" s="63">
        <v>5</v>
      </c>
      <c r="W4234" s="63" t="s">
        <v>5221</v>
      </c>
      <c r="X4234" s="63">
        <v>9</v>
      </c>
      <c r="Y4234" s="63" t="s">
        <v>4640</v>
      </c>
      <c r="Z4234" s="63">
        <v>9118</v>
      </c>
      <c r="AA4234" s="63" t="s">
        <v>5220</v>
      </c>
      <c r="AB4234" s="63">
        <v>6</v>
      </c>
      <c r="AC4234" s="63" t="s">
        <v>1252</v>
      </c>
      <c r="AD4234" s="63" t="s">
        <v>17421</v>
      </c>
    </row>
    <row r="4235" spans="21:30" x14ac:dyDescent="0.3">
      <c r="U4235" s="63">
        <v>6350</v>
      </c>
      <c r="V4235" s="63">
        <v>9</v>
      </c>
      <c r="W4235" s="63" t="s">
        <v>5222</v>
      </c>
      <c r="X4235" s="63">
        <v>9</v>
      </c>
      <c r="Y4235" s="63" t="s">
        <v>4640</v>
      </c>
      <c r="Z4235" s="63">
        <v>9118</v>
      </c>
      <c r="AA4235" s="63" t="s">
        <v>5220</v>
      </c>
      <c r="AB4235" s="63">
        <v>6</v>
      </c>
      <c r="AC4235" s="63" t="s">
        <v>1252</v>
      </c>
      <c r="AD4235" s="63" t="s">
        <v>17421</v>
      </c>
    </row>
    <row r="4236" spans="21:30" x14ac:dyDescent="0.3">
      <c r="U4236" s="63">
        <v>6351</v>
      </c>
      <c r="V4236" s="63">
        <v>7</v>
      </c>
      <c r="W4236" s="63" t="s">
        <v>5223</v>
      </c>
      <c r="X4236" s="63">
        <v>9</v>
      </c>
      <c r="Y4236" s="63" t="s">
        <v>4640</v>
      </c>
      <c r="Z4236" s="63">
        <v>9118</v>
      </c>
      <c r="AA4236" s="63" t="s">
        <v>5220</v>
      </c>
      <c r="AB4236" s="63">
        <v>6</v>
      </c>
      <c r="AC4236" s="63" t="s">
        <v>1252</v>
      </c>
      <c r="AD4236" s="63" t="s">
        <v>17421</v>
      </c>
    </row>
    <row r="4237" spans="21:30" x14ac:dyDescent="0.3">
      <c r="U4237" s="63">
        <v>6352</v>
      </c>
      <c r="V4237" s="63">
        <v>5</v>
      </c>
      <c r="W4237" s="63" t="s">
        <v>5224</v>
      </c>
      <c r="X4237" s="63">
        <v>9</v>
      </c>
      <c r="Y4237" s="63" t="s">
        <v>4640</v>
      </c>
      <c r="Z4237" s="63">
        <v>9118</v>
      </c>
      <c r="AA4237" s="63" t="s">
        <v>5220</v>
      </c>
      <c r="AB4237" s="63">
        <v>6</v>
      </c>
      <c r="AC4237" s="63" t="s">
        <v>1252</v>
      </c>
      <c r="AD4237" s="63" t="s">
        <v>17421</v>
      </c>
    </row>
    <row r="4238" spans="21:30" x14ac:dyDescent="0.3">
      <c r="U4238" s="63">
        <v>6353</v>
      </c>
      <c r="V4238" s="63">
        <v>3</v>
      </c>
      <c r="W4238" s="63" t="s">
        <v>1566</v>
      </c>
      <c r="X4238" s="63">
        <v>9</v>
      </c>
      <c r="Y4238" s="63" t="s">
        <v>4640</v>
      </c>
      <c r="Z4238" s="63">
        <v>9118</v>
      </c>
      <c r="AA4238" s="63" t="s">
        <v>5220</v>
      </c>
      <c r="AB4238" s="63">
        <v>6</v>
      </c>
      <c r="AC4238" s="63" t="s">
        <v>1252</v>
      </c>
      <c r="AD4238" s="63" t="s">
        <v>17421</v>
      </c>
    </row>
    <row r="4239" spans="21:30" x14ac:dyDescent="0.3">
      <c r="U4239" s="63">
        <v>6354</v>
      </c>
      <c r="V4239" s="63">
        <v>1</v>
      </c>
      <c r="W4239" s="63" t="s">
        <v>5225</v>
      </c>
      <c r="X4239" s="63">
        <v>9</v>
      </c>
      <c r="Y4239" s="63" t="s">
        <v>4640</v>
      </c>
      <c r="Z4239" s="63">
        <v>9118</v>
      </c>
      <c r="AA4239" s="63" t="s">
        <v>5220</v>
      </c>
      <c r="AB4239" s="63">
        <v>6</v>
      </c>
      <c r="AC4239" s="63" t="s">
        <v>1252</v>
      </c>
      <c r="AD4239" s="63" t="s">
        <v>17421</v>
      </c>
    </row>
    <row r="4240" spans="21:30" x14ac:dyDescent="0.3">
      <c r="U4240" s="63">
        <v>6356</v>
      </c>
      <c r="V4240" s="63">
        <v>8</v>
      </c>
      <c r="W4240" s="63" t="s">
        <v>17632</v>
      </c>
      <c r="X4240" s="63">
        <v>9</v>
      </c>
      <c r="Y4240" s="63" t="s">
        <v>4640</v>
      </c>
      <c r="Z4240" s="63">
        <v>9117</v>
      </c>
      <c r="AA4240" s="63" t="s">
        <v>5227</v>
      </c>
      <c r="AB4240" s="63">
        <v>6</v>
      </c>
      <c r="AC4240" s="63" t="s">
        <v>1252</v>
      </c>
      <c r="AD4240" s="63" t="s">
        <v>17423</v>
      </c>
    </row>
    <row r="4241" spans="21:30" x14ac:dyDescent="0.3">
      <c r="U4241" s="63">
        <v>6358</v>
      </c>
      <c r="V4241" s="63">
        <v>4</v>
      </c>
      <c r="W4241" s="63" t="s">
        <v>5226</v>
      </c>
      <c r="X4241" s="63">
        <v>9</v>
      </c>
      <c r="Y4241" s="63" t="s">
        <v>4640</v>
      </c>
      <c r="Z4241" s="63">
        <v>9117</v>
      </c>
      <c r="AA4241" s="63" t="s">
        <v>5227</v>
      </c>
      <c r="AB4241" s="63">
        <v>6</v>
      </c>
      <c r="AC4241" s="63" t="s">
        <v>1252</v>
      </c>
      <c r="AD4241" s="63" t="s">
        <v>17421</v>
      </c>
    </row>
    <row r="4242" spans="21:30" x14ac:dyDescent="0.3">
      <c r="U4242" s="63">
        <v>6361</v>
      </c>
      <c r="V4242" s="63">
        <v>4</v>
      </c>
      <c r="W4242" s="63" t="s">
        <v>5228</v>
      </c>
      <c r="X4242" s="63">
        <v>9</v>
      </c>
      <c r="Y4242" s="63" t="s">
        <v>4640</v>
      </c>
      <c r="Z4242" s="63">
        <v>9117</v>
      </c>
      <c r="AA4242" s="63" t="s">
        <v>5227</v>
      </c>
      <c r="AB4242" s="63">
        <v>6</v>
      </c>
      <c r="AC4242" s="63" t="s">
        <v>1252</v>
      </c>
      <c r="AD4242" s="63" t="s">
        <v>17421</v>
      </c>
    </row>
    <row r="4243" spans="21:30" x14ac:dyDescent="0.3">
      <c r="U4243" s="63">
        <v>6363</v>
      </c>
      <c r="V4243" s="63">
        <v>0</v>
      </c>
      <c r="W4243" s="63" t="s">
        <v>5229</v>
      </c>
      <c r="X4243" s="63">
        <v>9</v>
      </c>
      <c r="Y4243" s="63" t="s">
        <v>4640</v>
      </c>
      <c r="Z4243" s="63">
        <v>9118</v>
      </c>
      <c r="AA4243" s="63" t="s">
        <v>5220</v>
      </c>
      <c r="AB4243" s="63">
        <v>6</v>
      </c>
      <c r="AC4243" s="63" t="s">
        <v>1252</v>
      </c>
      <c r="AD4243" s="63" t="s">
        <v>17421</v>
      </c>
    </row>
    <row r="4244" spans="21:30" x14ac:dyDescent="0.3">
      <c r="U4244" s="63">
        <v>6370</v>
      </c>
      <c r="V4244" s="63">
        <v>3</v>
      </c>
      <c r="W4244" s="63" t="s">
        <v>3602</v>
      </c>
      <c r="X4244" s="63">
        <v>9</v>
      </c>
      <c r="Y4244" s="63" t="s">
        <v>4640</v>
      </c>
      <c r="Z4244" s="63">
        <v>9118</v>
      </c>
      <c r="AA4244" s="63" t="s">
        <v>5220</v>
      </c>
      <c r="AB4244" s="63">
        <v>6</v>
      </c>
      <c r="AC4244" s="63" t="s">
        <v>1252</v>
      </c>
      <c r="AD4244" s="63" t="s">
        <v>17421</v>
      </c>
    </row>
    <row r="4245" spans="21:30" x14ac:dyDescent="0.3">
      <c r="U4245" s="63">
        <v>6371</v>
      </c>
      <c r="V4245" s="63">
        <v>1</v>
      </c>
      <c r="W4245" s="63" t="s">
        <v>5230</v>
      </c>
      <c r="X4245" s="63">
        <v>9</v>
      </c>
      <c r="Y4245" s="63" t="s">
        <v>4640</v>
      </c>
      <c r="Z4245" s="63">
        <v>9118</v>
      </c>
      <c r="AA4245" s="63" t="s">
        <v>5220</v>
      </c>
      <c r="AB4245" s="63">
        <v>6</v>
      </c>
      <c r="AC4245" s="63" t="s">
        <v>1252</v>
      </c>
      <c r="AD4245" s="63" t="s">
        <v>17421</v>
      </c>
    </row>
    <row r="4246" spans="21:30" x14ac:dyDescent="0.3">
      <c r="U4246" s="63">
        <v>6373</v>
      </c>
      <c r="V4246" s="63">
        <v>8</v>
      </c>
      <c r="W4246" s="63" t="s">
        <v>5231</v>
      </c>
      <c r="X4246" s="63">
        <v>9</v>
      </c>
      <c r="Y4246" s="63" t="s">
        <v>4640</v>
      </c>
      <c r="Z4246" s="63">
        <v>9117</v>
      </c>
      <c r="AA4246" s="63" t="s">
        <v>5227</v>
      </c>
      <c r="AB4246" s="63">
        <v>6</v>
      </c>
      <c r="AC4246" s="63" t="s">
        <v>1252</v>
      </c>
      <c r="AD4246" s="63" t="s">
        <v>17421</v>
      </c>
    </row>
    <row r="4247" spans="21:30" x14ac:dyDescent="0.3">
      <c r="U4247" s="63">
        <v>6374</v>
      </c>
      <c r="V4247" s="63">
        <v>6</v>
      </c>
      <c r="W4247" s="63" t="s">
        <v>5232</v>
      </c>
      <c r="X4247" s="63">
        <v>9</v>
      </c>
      <c r="Y4247" s="63" t="s">
        <v>4640</v>
      </c>
      <c r="Z4247" s="63">
        <v>9118</v>
      </c>
      <c r="AA4247" s="63" t="s">
        <v>5220</v>
      </c>
      <c r="AB4247" s="63">
        <v>6</v>
      </c>
      <c r="AC4247" s="63" t="s">
        <v>1252</v>
      </c>
      <c r="AD4247" s="63" t="s">
        <v>17421</v>
      </c>
    </row>
    <row r="4248" spans="21:30" x14ac:dyDescent="0.3">
      <c r="U4248" s="63">
        <v>6377</v>
      </c>
      <c r="V4248" s="63">
        <v>0</v>
      </c>
      <c r="W4248" s="63" t="s">
        <v>5233</v>
      </c>
      <c r="X4248" s="63">
        <v>9</v>
      </c>
      <c r="Y4248" s="63" t="s">
        <v>4640</v>
      </c>
      <c r="Z4248" s="63">
        <v>9118</v>
      </c>
      <c r="AA4248" s="63" t="s">
        <v>5220</v>
      </c>
      <c r="AB4248" s="63">
        <v>6</v>
      </c>
      <c r="AC4248" s="63" t="s">
        <v>1252</v>
      </c>
      <c r="AD4248" s="63" t="s">
        <v>17421</v>
      </c>
    </row>
    <row r="4249" spans="21:30" x14ac:dyDescent="0.3">
      <c r="U4249" s="63">
        <v>6379</v>
      </c>
      <c r="V4249" s="63">
        <v>7</v>
      </c>
      <c r="W4249" s="63" t="s">
        <v>5234</v>
      </c>
      <c r="X4249" s="63">
        <v>9</v>
      </c>
      <c r="Y4249" s="63" t="s">
        <v>4640</v>
      </c>
      <c r="Z4249" s="63">
        <v>9118</v>
      </c>
      <c r="AA4249" s="63" t="s">
        <v>5220</v>
      </c>
      <c r="AB4249" s="63">
        <v>3</v>
      </c>
      <c r="AC4249" s="63" t="s">
        <v>1288</v>
      </c>
      <c r="AD4249" s="63" t="s">
        <v>17421</v>
      </c>
    </row>
    <row r="4250" spans="21:30" x14ac:dyDescent="0.3">
      <c r="U4250" s="63">
        <v>6380</v>
      </c>
      <c r="V4250" s="63">
        <v>0</v>
      </c>
      <c r="W4250" s="63" t="s">
        <v>5235</v>
      </c>
      <c r="X4250" s="63">
        <v>9</v>
      </c>
      <c r="Y4250" s="63" t="s">
        <v>4640</v>
      </c>
      <c r="Z4250" s="63">
        <v>9118</v>
      </c>
      <c r="AA4250" s="63" t="s">
        <v>5220</v>
      </c>
      <c r="AB4250" s="63">
        <v>3</v>
      </c>
      <c r="AC4250" s="63" t="s">
        <v>1288</v>
      </c>
      <c r="AD4250" s="63" t="s">
        <v>17421</v>
      </c>
    </row>
    <row r="4251" spans="21:30" x14ac:dyDescent="0.3">
      <c r="U4251" s="63">
        <v>6381</v>
      </c>
      <c r="V4251" s="63">
        <v>9</v>
      </c>
      <c r="W4251" s="63" t="s">
        <v>5236</v>
      </c>
      <c r="X4251" s="63">
        <v>9</v>
      </c>
      <c r="Y4251" s="63" t="s">
        <v>4640</v>
      </c>
      <c r="Z4251" s="63">
        <v>9118</v>
      </c>
      <c r="AA4251" s="63" t="s">
        <v>5220</v>
      </c>
      <c r="AB4251" s="63">
        <v>3</v>
      </c>
      <c r="AC4251" s="63" t="s">
        <v>1288</v>
      </c>
      <c r="AD4251" s="63" t="s">
        <v>17421</v>
      </c>
    </row>
    <row r="4252" spans="21:30" x14ac:dyDescent="0.3">
      <c r="U4252" s="63">
        <v>6382</v>
      </c>
      <c r="V4252" s="63">
        <v>7</v>
      </c>
      <c r="W4252" s="63" t="s">
        <v>5237</v>
      </c>
      <c r="X4252" s="63">
        <v>9</v>
      </c>
      <c r="Y4252" s="63" t="s">
        <v>4640</v>
      </c>
      <c r="Z4252" s="63">
        <v>9118</v>
      </c>
      <c r="AA4252" s="63" t="s">
        <v>5220</v>
      </c>
      <c r="AB4252" s="63">
        <v>3</v>
      </c>
      <c r="AC4252" s="63" t="s">
        <v>1288</v>
      </c>
      <c r="AD4252" s="63" t="s">
        <v>17421</v>
      </c>
    </row>
    <row r="4253" spans="21:30" x14ac:dyDescent="0.3">
      <c r="U4253" s="63">
        <v>6385</v>
      </c>
      <c r="V4253" s="63">
        <v>1</v>
      </c>
      <c r="W4253" s="63" t="s">
        <v>5238</v>
      </c>
      <c r="X4253" s="63">
        <v>9</v>
      </c>
      <c r="Y4253" s="63" t="s">
        <v>4640</v>
      </c>
      <c r="Z4253" s="63">
        <v>9118</v>
      </c>
      <c r="AA4253" s="63" t="s">
        <v>5220</v>
      </c>
      <c r="AB4253" s="63">
        <v>3</v>
      </c>
      <c r="AC4253" s="63" t="s">
        <v>1288</v>
      </c>
      <c r="AD4253" s="63" t="s">
        <v>17421</v>
      </c>
    </row>
    <row r="4254" spans="21:30" x14ac:dyDescent="0.3">
      <c r="U4254" s="63">
        <v>6389</v>
      </c>
      <c r="V4254" s="63">
        <v>4</v>
      </c>
      <c r="W4254" s="63" t="s">
        <v>5239</v>
      </c>
      <c r="X4254" s="63">
        <v>9</v>
      </c>
      <c r="Y4254" s="63" t="s">
        <v>4640</v>
      </c>
      <c r="Z4254" s="63">
        <v>9118</v>
      </c>
      <c r="AA4254" s="63" t="s">
        <v>5220</v>
      </c>
      <c r="AB4254" s="63">
        <v>3</v>
      </c>
      <c r="AC4254" s="63" t="s">
        <v>1288</v>
      </c>
      <c r="AD4254" s="63" t="s">
        <v>17421</v>
      </c>
    </row>
    <row r="4255" spans="21:30" x14ac:dyDescent="0.3">
      <c r="U4255" s="63">
        <v>6390</v>
      </c>
      <c r="V4255" s="63">
        <v>8</v>
      </c>
      <c r="W4255" s="63" t="s">
        <v>5240</v>
      </c>
      <c r="X4255" s="63">
        <v>9</v>
      </c>
      <c r="Y4255" s="63" t="s">
        <v>4640</v>
      </c>
      <c r="Z4255" s="63">
        <v>9117</v>
      </c>
      <c r="AA4255" s="63" t="s">
        <v>5227</v>
      </c>
      <c r="AB4255" s="63">
        <v>3</v>
      </c>
      <c r="AC4255" s="63" t="s">
        <v>1288</v>
      </c>
      <c r="AD4255" s="63" t="s">
        <v>17421</v>
      </c>
    </row>
    <row r="4256" spans="21:30" x14ac:dyDescent="0.3">
      <c r="U4256" s="63">
        <v>6391</v>
      </c>
      <c r="V4256" s="63">
        <v>6</v>
      </c>
      <c r="W4256" s="63" t="s">
        <v>5241</v>
      </c>
      <c r="X4256" s="63">
        <v>9</v>
      </c>
      <c r="Y4256" s="63" t="s">
        <v>4640</v>
      </c>
      <c r="Z4256" s="63">
        <v>9118</v>
      </c>
      <c r="AA4256" s="63" t="s">
        <v>5220</v>
      </c>
      <c r="AB4256" s="63">
        <v>3</v>
      </c>
      <c r="AC4256" s="63" t="s">
        <v>1288</v>
      </c>
      <c r="AD4256" s="63" t="s">
        <v>17421</v>
      </c>
    </row>
    <row r="4257" spans="21:30" x14ac:dyDescent="0.3">
      <c r="U4257" s="63">
        <v>6393</v>
      </c>
      <c r="V4257" s="63">
        <v>2</v>
      </c>
      <c r="W4257" s="63" t="s">
        <v>5242</v>
      </c>
      <c r="X4257" s="63">
        <v>9</v>
      </c>
      <c r="Y4257" s="63" t="s">
        <v>4640</v>
      </c>
      <c r="Z4257" s="63">
        <v>9118</v>
      </c>
      <c r="AA4257" s="63" t="s">
        <v>5220</v>
      </c>
      <c r="AB4257" s="63">
        <v>3</v>
      </c>
      <c r="AC4257" s="63" t="s">
        <v>1288</v>
      </c>
      <c r="AD4257" s="63" t="s">
        <v>17421</v>
      </c>
    </row>
    <row r="4258" spans="21:30" x14ac:dyDescent="0.3">
      <c r="U4258" s="63">
        <v>6397</v>
      </c>
      <c r="V4258" s="63">
        <v>5</v>
      </c>
      <c r="W4258" s="63" t="s">
        <v>5243</v>
      </c>
      <c r="X4258" s="63">
        <v>9</v>
      </c>
      <c r="Y4258" s="63" t="s">
        <v>4640</v>
      </c>
      <c r="Z4258" s="63">
        <v>9117</v>
      </c>
      <c r="AA4258" s="63" t="s">
        <v>5227</v>
      </c>
      <c r="AB4258" s="63">
        <v>6</v>
      </c>
      <c r="AC4258" s="63" t="s">
        <v>1252</v>
      </c>
      <c r="AD4258" s="63" t="s">
        <v>17421</v>
      </c>
    </row>
    <row r="4259" spans="21:30" x14ac:dyDescent="0.3">
      <c r="U4259" s="63">
        <v>6398</v>
      </c>
      <c r="V4259" s="63">
        <v>3</v>
      </c>
      <c r="W4259" s="63" t="s">
        <v>5244</v>
      </c>
      <c r="X4259" s="63">
        <v>9</v>
      </c>
      <c r="Y4259" s="63" t="s">
        <v>4640</v>
      </c>
      <c r="Z4259" s="63">
        <v>9117</v>
      </c>
      <c r="AA4259" s="63" t="s">
        <v>5227</v>
      </c>
      <c r="AB4259" s="63">
        <v>6</v>
      </c>
      <c r="AC4259" s="63" t="s">
        <v>1252</v>
      </c>
      <c r="AD4259" s="63" t="s">
        <v>17421</v>
      </c>
    </row>
    <row r="4260" spans="21:30" x14ac:dyDescent="0.3">
      <c r="U4260" s="63">
        <v>6399</v>
      </c>
      <c r="V4260" s="63">
        <v>1</v>
      </c>
      <c r="W4260" s="63" t="s">
        <v>5245</v>
      </c>
      <c r="X4260" s="63">
        <v>9</v>
      </c>
      <c r="Y4260" s="63" t="s">
        <v>4640</v>
      </c>
      <c r="Z4260" s="63">
        <v>9117</v>
      </c>
      <c r="AA4260" s="63" t="s">
        <v>5227</v>
      </c>
      <c r="AB4260" s="63">
        <v>6</v>
      </c>
      <c r="AC4260" s="63" t="s">
        <v>1252</v>
      </c>
      <c r="AD4260" s="63" t="s">
        <v>17421</v>
      </c>
    </row>
    <row r="4261" spans="21:30" x14ac:dyDescent="0.3">
      <c r="U4261" s="63">
        <v>6400</v>
      </c>
      <c r="V4261" s="63">
        <v>9</v>
      </c>
      <c r="W4261" s="63" t="s">
        <v>5246</v>
      </c>
      <c r="X4261" s="63">
        <v>9</v>
      </c>
      <c r="Y4261" s="63" t="s">
        <v>4640</v>
      </c>
      <c r="Z4261" s="63">
        <v>9117</v>
      </c>
      <c r="AA4261" s="63" t="s">
        <v>5227</v>
      </c>
      <c r="AB4261" s="63">
        <v>6</v>
      </c>
      <c r="AC4261" s="63" t="s">
        <v>1252</v>
      </c>
      <c r="AD4261" s="63" t="s">
        <v>17421</v>
      </c>
    </row>
    <row r="4262" spans="21:30" x14ac:dyDescent="0.3">
      <c r="U4262" s="63">
        <v>6403</v>
      </c>
      <c r="V4262" s="63">
        <v>3</v>
      </c>
      <c r="W4262" s="63" t="s">
        <v>17633</v>
      </c>
      <c r="X4262" s="63">
        <v>9</v>
      </c>
      <c r="Y4262" s="63" t="s">
        <v>4640</v>
      </c>
      <c r="Z4262" s="63">
        <v>9117</v>
      </c>
      <c r="AA4262" s="63" t="s">
        <v>5227</v>
      </c>
      <c r="AB4262" s="63">
        <v>6</v>
      </c>
      <c r="AC4262" s="63" t="s">
        <v>1252</v>
      </c>
      <c r="AD4262" s="63" t="s">
        <v>17423</v>
      </c>
    </row>
    <row r="4263" spans="21:30" x14ac:dyDescent="0.3">
      <c r="U4263" s="63">
        <v>6407</v>
      </c>
      <c r="V4263" s="63">
        <v>6</v>
      </c>
      <c r="W4263" s="63" t="s">
        <v>5247</v>
      </c>
      <c r="X4263" s="63">
        <v>9</v>
      </c>
      <c r="Y4263" s="63" t="s">
        <v>4640</v>
      </c>
      <c r="Z4263" s="63">
        <v>9117</v>
      </c>
      <c r="AA4263" s="63" t="s">
        <v>5227</v>
      </c>
      <c r="AB4263" s="63">
        <v>6</v>
      </c>
      <c r="AC4263" s="63" t="s">
        <v>1252</v>
      </c>
      <c r="AD4263" s="63" t="s">
        <v>17421</v>
      </c>
    </row>
    <row r="4264" spans="21:30" x14ac:dyDescent="0.3">
      <c r="U4264" s="63">
        <v>6410</v>
      </c>
      <c r="V4264" s="63">
        <v>6</v>
      </c>
      <c r="W4264" s="63" t="s">
        <v>5248</v>
      </c>
      <c r="X4264" s="63">
        <v>9</v>
      </c>
      <c r="Y4264" s="63" t="s">
        <v>4640</v>
      </c>
      <c r="Z4264" s="63">
        <v>9117</v>
      </c>
      <c r="AA4264" s="63" t="s">
        <v>5227</v>
      </c>
      <c r="AB4264" s="63">
        <v>6</v>
      </c>
      <c r="AC4264" s="63" t="s">
        <v>1252</v>
      </c>
      <c r="AD4264" s="63" t="s">
        <v>17421</v>
      </c>
    </row>
    <row r="4265" spans="21:30" x14ac:dyDescent="0.3">
      <c r="U4265" s="63">
        <v>6411</v>
      </c>
      <c r="V4265" s="63">
        <v>4</v>
      </c>
      <c r="W4265" s="63" t="s">
        <v>5249</v>
      </c>
      <c r="X4265" s="63">
        <v>9</v>
      </c>
      <c r="Y4265" s="63" t="s">
        <v>4640</v>
      </c>
      <c r="Z4265" s="63">
        <v>9117</v>
      </c>
      <c r="AA4265" s="63" t="s">
        <v>5227</v>
      </c>
      <c r="AB4265" s="63">
        <v>6</v>
      </c>
      <c r="AC4265" s="63" t="s">
        <v>1252</v>
      </c>
      <c r="AD4265" s="63" t="s">
        <v>17421</v>
      </c>
    </row>
    <row r="4266" spans="21:30" x14ac:dyDescent="0.3">
      <c r="U4266" s="63">
        <v>6413</v>
      </c>
      <c r="V4266" s="63">
        <v>0</v>
      </c>
      <c r="W4266" s="63" t="s">
        <v>5250</v>
      </c>
      <c r="X4266" s="63">
        <v>9</v>
      </c>
      <c r="Y4266" s="63" t="s">
        <v>4640</v>
      </c>
      <c r="Z4266" s="63">
        <v>9117</v>
      </c>
      <c r="AA4266" s="63" t="s">
        <v>5227</v>
      </c>
      <c r="AB4266" s="63">
        <v>6</v>
      </c>
      <c r="AC4266" s="63" t="s">
        <v>1252</v>
      </c>
      <c r="AD4266" s="63" t="s">
        <v>17421</v>
      </c>
    </row>
    <row r="4267" spans="21:30" x14ac:dyDescent="0.3">
      <c r="U4267" s="63">
        <v>6415</v>
      </c>
      <c r="V4267" s="63">
        <v>7</v>
      </c>
      <c r="W4267" s="63" t="s">
        <v>5251</v>
      </c>
      <c r="X4267" s="63">
        <v>9</v>
      </c>
      <c r="Y4267" s="63" t="s">
        <v>4640</v>
      </c>
      <c r="Z4267" s="63">
        <v>9117</v>
      </c>
      <c r="AA4267" s="63" t="s">
        <v>5227</v>
      </c>
      <c r="AB4267" s="63">
        <v>6</v>
      </c>
      <c r="AC4267" s="63" t="s">
        <v>1252</v>
      </c>
      <c r="AD4267" s="63" t="s">
        <v>17421</v>
      </c>
    </row>
    <row r="4268" spans="21:30" x14ac:dyDescent="0.3">
      <c r="U4268" s="63">
        <v>6420</v>
      </c>
      <c r="V4268" s="63">
        <v>3</v>
      </c>
      <c r="W4268" s="63" t="s">
        <v>5252</v>
      </c>
      <c r="X4268" s="63">
        <v>9</v>
      </c>
      <c r="Y4268" s="63" t="s">
        <v>4640</v>
      </c>
      <c r="Z4268" s="63">
        <v>9117</v>
      </c>
      <c r="AA4268" s="63" t="s">
        <v>5227</v>
      </c>
      <c r="AB4268" s="63">
        <v>3</v>
      </c>
      <c r="AC4268" s="63" t="s">
        <v>1288</v>
      </c>
      <c r="AD4268" s="63" t="s">
        <v>17421</v>
      </c>
    </row>
    <row r="4269" spans="21:30" x14ac:dyDescent="0.3">
      <c r="U4269" s="63">
        <v>6421</v>
      </c>
      <c r="V4269" s="63">
        <v>1</v>
      </c>
      <c r="W4269" s="63" t="s">
        <v>5253</v>
      </c>
      <c r="X4269" s="63">
        <v>9</v>
      </c>
      <c r="Y4269" s="63" t="s">
        <v>4640</v>
      </c>
      <c r="Z4269" s="63">
        <v>9117</v>
      </c>
      <c r="AA4269" s="63" t="s">
        <v>5227</v>
      </c>
      <c r="AB4269" s="63">
        <v>3</v>
      </c>
      <c r="AC4269" s="63" t="s">
        <v>1288</v>
      </c>
      <c r="AD4269" s="63" t="s">
        <v>17421</v>
      </c>
    </row>
    <row r="4270" spans="21:30" x14ac:dyDescent="0.3">
      <c r="U4270" s="63">
        <v>6423</v>
      </c>
      <c r="V4270" s="63">
        <v>8</v>
      </c>
      <c r="W4270" s="63" t="s">
        <v>5254</v>
      </c>
      <c r="X4270" s="63">
        <v>9</v>
      </c>
      <c r="Y4270" s="63" t="s">
        <v>4640</v>
      </c>
      <c r="Z4270" s="63">
        <v>9117</v>
      </c>
      <c r="AA4270" s="63" t="s">
        <v>5227</v>
      </c>
      <c r="AB4270" s="63">
        <v>3</v>
      </c>
      <c r="AC4270" s="63" t="s">
        <v>1288</v>
      </c>
      <c r="AD4270" s="63" t="s">
        <v>17421</v>
      </c>
    </row>
    <row r="4271" spans="21:30" x14ac:dyDescent="0.3">
      <c r="U4271" s="63">
        <v>6424</v>
      </c>
      <c r="V4271" s="63">
        <v>6</v>
      </c>
      <c r="W4271" s="63" t="s">
        <v>5255</v>
      </c>
      <c r="X4271" s="63">
        <v>9</v>
      </c>
      <c r="Y4271" s="63" t="s">
        <v>4640</v>
      </c>
      <c r="Z4271" s="63">
        <v>9117</v>
      </c>
      <c r="AA4271" s="63" t="s">
        <v>5227</v>
      </c>
      <c r="AB4271" s="63">
        <v>3</v>
      </c>
      <c r="AC4271" s="63" t="s">
        <v>1288</v>
      </c>
      <c r="AD4271" s="63" t="s">
        <v>17421</v>
      </c>
    </row>
    <row r="4272" spans="21:30" x14ac:dyDescent="0.3">
      <c r="U4272" s="63">
        <v>6425</v>
      </c>
      <c r="V4272" s="63">
        <v>4</v>
      </c>
      <c r="W4272" s="63" t="s">
        <v>5256</v>
      </c>
      <c r="X4272" s="63">
        <v>9</v>
      </c>
      <c r="Y4272" s="63" t="s">
        <v>4640</v>
      </c>
      <c r="Z4272" s="63">
        <v>9117</v>
      </c>
      <c r="AA4272" s="63" t="s">
        <v>5227</v>
      </c>
      <c r="AB4272" s="63">
        <v>3</v>
      </c>
      <c r="AC4272" s="63" t="s">
        <v>1288</v>
      </c>
      <c r="AD4272" s="63" t="s">
        <v>17421</v>
      </c>
    </row>
    <row r="4273" spans="21:30" x14ac:dyDescent="0.3">
      <c r="U4273" s="63">
        <v>6427</v>
      </c>
      <c r="V4273" s="63">
        <v>0</v>
      </c>
      <c r="W4273" s="63" t="s">
        <v>5257</v>
      </c>
      <c r="X4273" s="63">
        <v>9</v>
      </c>
      <c r="Y4273" s="63" t="s">
        <v>4640</v>
      </c>
      <c r="Z4273" s="63">
        <v>9117</v>
      </c>
      <c r="AA4273" s="63" t="s">
        <v>5227</v>
      </c>
      <c r="AB4273" s="63">
        <v>3</v>
      </c>
      <c r="AC4273" s="63" t="s">
        <v>1288</v>
      </c>
      <c r="AD4273" s="63" t="s">
        <v>17421</v>
      </c>
    </row>
    <row r="4274" spans="21:30" x14ac:dyDescent="0.3">
      <c r="U4274" s="63">
        <v>6429</v>
      </c>
      <c r="V4274" s="63">
        <v>7</v>
      </c>
      <c r="W4274" s="63" t="s">
        <v>5258</v>
      </c>
      <c r="X4274" s="63">
        <v>9</v>
      </c>
      <c r="Y4274" s="63" t="s">
        <v>4640</v>
      </c>
      <c r="Z4274" s="63">
        <v>9117</v>
      </c>
      <c r="AA4274" s="63" t="s">
        <v>5227</v>
      </c>
      <c r="AB4274" s="63">
        <v>3</v>
      </c>
      <c r="AC4274" s="63" t="s">
        <v>1288</v>
      </c>
      <c r="AD4274" s="63" t="s">
        <v>17421</v>
      </c>
    </row>
    <row r="4275" spans="21:30" x14ac:dyDescent="0.3">
      <c r="U4275" s="63">
        <v>6432</v>
      </c>
      <c r="V4275" s="63">
        <v>7</v>
      </c>
      <c r="W4275" s="63" t="s">
        <v>5259</v>
      </c>
      <c r="X4275" s="63">
        <v>9</v>
      </c>
      <c r="Y4275" s="63" t="s">
        <v>4640</v>
      </c>
      <c r="Z4275" s="63">
        <v>9117</v>
      </c>
      <c r="AA4275" s="63" t="s">
        <v>5227</v>
      </c>
      <c r="AB4275" s="63">
        <v>3</v>
      </c>
      <c r="AC4275" s="63" t="s">
        <v>1288</v>
      </c>
      <c r="AD4275" s="63" t="s">
        <v>17421</v>
      </c>
    </row>
    <row r="4276" spans="21:30" x14ac:dyDescent="0.3">
      <c r="U4276" s="63">
        <v>6433</v>
      </c>
      <c r="V4276" s="63">
        <v>5</v>
      </c>
      <c r="W4276" s="63" t="s">
        <v>5260</v>
      </c>
      <c r="X4276" s="63">
        <v>9</v>
      </c>
      <c r="Y4276" s="63" t="s">
        <v>4640</v>
      </c>
      <c r="Z4276" s="63">
        <v>9117</v>
      </c>
      <c r="AA4276" s="63" t="s">
        <v>5227</v>
      </c>
      <c r="AB4276" s="63">
        <v>3</v>
      </c>
      <c r="AC4276" s="63" t="s">
        <v>1288</v>
      </c>
      <c r="AD4276" s="63" t="s">
        <v>17421</v>
      </c>
    </row>
    <row r="4277" spans="21:30" x14ac:dyDescent="0.3">
      <c r="U4277" s="63">
        <v>6434</v>
      </c>
      <c r="V4277" s="63">
        <v>3</v>
      </c>
      <c r="W4277" s="63" t="s">
        <v>5261</v>
      </c>
      <c r="X4277" s="63">
        <v>9</v>
      </c>
      <c r="Y4277" s="63" t="s">
        <v>4640</v>
      </c>
      <c r="Z4277" s="63">
        <v>9117</v>
      </c>
      <c r="AA4277" s="63" t="s">
        <v>5227</v>
      </c>
      <c r="AB4277" s="63">
        <v>3</v>
      </c>
      <c r="AC4277" s="63" t="s">
        <v>1288</v>
      </c>
      <c r="AD4277" s="63" t="s">
        <v>17421</v>
      </c>
    </row>
    <row r="4278" spans="21:30" x14ac:dyDescent="0.3">
      <c r="U4278" s="63">
        <v>6435</v>
      </c>
      <c r="V4278" s="63">
        <v>1</v>
      </c>
      <c r="W4278" s="63" t="s">
        <v>5262</v>
      </c>
      <c r="X4278" s="63">
        <v>9</v>
      </c>
      <c r="Y4278" s="63" t="s">
        <v>4640</v>
      </c>
      <c r="Z4278" s="63">
        <v>9117</v>
      </c>
      <c r="AA4278" s="63" t="s">
        <v>5227</v>
      </c>
      <c r="AB4278" s="63">
        <v>3</v>
      </c>
      <c r="AC4278" s="63" t="s">
        <v>1288</v>
      </c>
      <c r="AD4278" s="63" t="s">
        <v>17421</v>
      </c>
    </row>
    <row r="4279" spans="21:30" x14ac:dyDescent="0.3">
      <c r="U4279" s="63">
        <v>6441</v>
      </c>
      <c r="V4279" s="63">
        <v>6</v>
      </c>
      <c r="W4279" s="63" t="s">
        <v>5263</v>
      </c>
      <c r="X4279" s="63">
        <v>9</v>
      </c>
      <c r="Y4279" s="63" t="s">
        <v>4640</v>
      </c>
      <c r="Z4279" s="63">
        <v>9117</v>
      </c>
      <c r="AA4279" s="63" t="s">
        <v>5227</v>
      </c>
      <c r="AB4279" s="63">
        <v>3</v>
      </c>
      <c r="AC4279" s="63" t="s">
        <v>1288</v>
      </c>
      <c r="AD4279" s="63" t="s">
        <v>17421</v>
      </c>
    </row>
    <row r="4280" spans="21:30" x14ac:dyDescent="0.3">
      <c r="U4280" s="63">
        <v>6442</v>
      </c>
      <c r="V4280" s="63">
        <v>4</v>
      </c>
      <c r="W4280" s="63" t="s">
        <v>5264</v>
      </c>
      <c r="X4280" s="63">
        <v>9</v>
      </c>
      <c r="Y4280" s="63" t="s">
        <v>4640</v>
      </c>
      <c r="Z4280" s="63">
        <v>9117</v>
      </c>
      <c r="AA4280" s="63" t="s">
        <v>5227</v>
      </c>
      <c r="AB4280" s="63">
        <v>3</v>
      </c>
      <c r="AC4280" s="63" t="s">
        <v>1288</v>
      </c>
      <c r="AD4280" s="63" t="s">
        <v>17421</v>
      </c>
    </row>
    <row r="4281" spans="21:30" x14ac:dyDescent="0.3">
      <c r="U4281" s="63">
        <v>6443</v>
      </c>
      <c r="V4281" s="63">
        <v>2</v>
      </c>
      <c r="W4281" s="63" t="s">
        <v>5265</v>
      </c>
      <c r="X4281" s="63">
        <v>9</v>
      </c>
      <c r="Y4281" s="63" t="s">
        <v>4640</v>
      </c>
      <c r="Z4281" s="63">
        <v>9117</v>
      </c>
      <c r="AA4281" s="63" t="s">
        <v>5227</v>
      </c>
      <c r="AB4281" s="63">
        <v>3</v>
      </c>
      <c r="AC4281" s="63" t="s">
        <v>1288</v>
      </c>
      <c r="AD4281" s="63" t="s">
        <v>17421</v>
      </c>
    </row>
    <row r="4282" spans="21:30" x14ac:dyDescent="0.3">
      <c r="U4282" s="63">
        <v>6444</v>
      </c>
      <c r="V4282" s="63">
        <v>0</v>
      </c>
      <c r="W4282" s="63" t="s">
        <v>5266</v>
      </c>
      <c r="X4282" s="63">
        <v>9</v>
      </c>
      <c r="Y4282" s="63" t="s">
        <v>4640</v>
      </c>
      <c r="Z4282" s="63">
        <v>9117</v>
      </c>
      <c r="AA4282" s="63" t="s">
        <v>5227</v>
      </c>
      <c r="AB4282" s="63">
        <v>3</v>
      </c>
      <c r="AC4282" s="63" t="s">
        <v>1288</v>
      </c>
      <c r="AD4282" s="63" t="s">
        <v>17421</v>
      </c>
    </row>
    <row r="4283" spans="21:30" x14ac:dyDescent="0.3">
      <c r="U4283" s="63">
        <v>6446</v>
      </c>
      <c r="V4283" s="63">
        <v>7</v>
      </c>
      <c r="W4283" s="63" t="s">
        <v>5267</v>
      </c>
      <c r="X4283" s="63">
        <v>9</v>
      </c>
      <c r="Y4283" s="63" t="s">
        <v>4640</v>
      </c>
      <c r="Z4283" s="63">
        <v>9117</v>
      </c>
      <c r="AA4283" s="63" t="s">
        <v>5227</v>
      </c>
      <c r="AB4283" s="63">
        <v>3</v>
      </c>
      <c r="AC4283" s="63" t="s">
        <v>1288</v>
      </c>
      <c r="AD4283" s="63" t="s">
        <v>17421</v>
      </c>
    </row>
    <row r="4284" spans="21:30" x14ac:dyDescent="0.3">
      <c r="U4284" s="63">
        <v>6449</v>
      </c>
      <c r="V4284" s="63">
        <v>1</v>
      </c>
      <c r="W4284" s="63" t="s">
        <v>5268</v>
      </c>
      <c r="X4284" s="63">
        <v>9</v>
      </c>
      <c r="Y4284" s="63" t="s">
        <v>4640</v>
      </c>
      <c r="Z4284" s="63">
        <v>9117</v>
      </c>
      <c r="AA4284" s="63" t="s">
        <v>5227</v>
      </c>
      <c r="AB4284" s="63">
        <v>3</v>
      </c>
      <c r="AC4284" s="63" t="s">
        <v>1288</v>
      </c>
      <c r="AD4284" s="63" t="s">
        <v>17421</v>
      </c>
    </row>
    <row r="4285" spans="21:30" x14ac:dyDescent="0.3">
      <c r="U4285" s="63">
        <v>6452</v>
      </c>
      <c r="V4285" s="63">
        <v>1</v>
      </c>
      <c r="W4285" s="63" t="s">
        <v>5269</v>
      </c>
      <c r="X4285" s="63">
        <v>9</v>
      </c>
      <c r="Y4285" s="63" t="s">
        <v>4640</v>
      </c>
      <c r="Z4285" s="63">
        <v>9116</v>
      </c>
      <c r="AA4285" s="63" t="s">
        <v>5270</v>
      </c>
      <c r="AB4285" s="63">
        <v>6</v>
      </c>
      <c r="AC4285" s="63" t="s">
        <v>1252</v>
      </c>
      <c r="AD4285" s="63" t="s">
        <v>17421</v>
      </c>
    </row>
    <row r="4286" spans="21:30" x14ac:dyDescent="0.3">
      <c r="U4286" s="63">
        <v>6454</v>
      </c>
      <c r="V4286" s="63">
        <v>8</v>
      </c>
      <c r="W4286" s="63" t="s">
        <v>5271</v>
      </c>
      <c r="X4286" s="63">
        <v>9</v>
      </c>
      <c r="Y4286" s="63" t="s">
        <v>4640</v>
      </c>
      <c r="Z4286" s="63">
        <v>9116</v>
      </c>
      <c r="AA4286" s="63" t="s">
        <v>5270</v>
      </c>
      <c r="AB4286" s="63">
        <v>6</v>
      </c>
      <c r="AC4286" s="63" t="s">
        <v>1252</v>
      </c>
      <c r="AD4286" s="63" t="s">
        <v>17421</v>
      </c>
    </row>
    <row r="4287" spans="21:30" x14ac:dyDescent="0.3">
      <c r="U4287" s="63">
        <v>6455</v>
      </c>
      <c r="V4287" s="63">
        <v>6</v>
      </c>
      <c r="W4287" s="63" t="s">
        <v>5272</v>
      </c>
      <c r="X4287" s="63">
        <v>9</v>
      </c>
      <c r="Y4287" s="63" t="s">
        <v>4640</v>
      </c>
      <c r="Z4287" s="63">
        <v>9116</v>
      </c>
      <c r="AA4287" s="63" t="s">
        <v>5270</v>
      </c>
      <c r="AB4287" s="63">
        <v>6</v>
      </c>
      <c r="AC4287" s="63" t="s">
        <v>1252</v>
      </c>
      <c r="AD4287" s="63" t="s">
        <v>17421</v>
      </c>
    </row>
    <row r="4288" spans="21:30" x14ac:dyDescent="0.3">
      <c r="U4288" s="63">
        <v>6456</v>
      </c>
      <c r="V4288" s="63">
        <v>4</v>
      </c>
      <c r="W4288" s="63" t="s">
        <v>5273</v>
      </c>
      <c r="X4288" s="63">
        <v>9</v>
      </c>
      <c r="Y4288" s="63" t="s">
        <v>4640</v>
      </c>
      <c r="Z4288" s="63">
        <v>9116</v>
      </c>
      <c r="AA4288" s="63" t="s">
        <v>5270</v>
      </c>
      <c r="AB4288" s="63">
        <v>6</v>
      </c>
      <c r="AC4288" s="63" t="s">
        <v>1252</v>
      </c>
      <c r="AD4288" s="63" t="s">
        <v>17421</v>
      </c>
    </row>
    <row r="4289" spans="21:30" x14ac:dyDescent="0.3">
      <c r="U4289" s="63">
        <v>6457</v>
      </c>
      <c r="V4289" s="63">
        <v>2</v>
      </c>
      <c r="W4289" s="63" t="s">
        <v>5274</v>
      </c>
      <c r="X4289" s="63">
        <v>9</v>
      </c>
      <c r="Y4289" s="63" t="s">
        <v>4640</v>
      </c>
      <c r="Z4289" s="63">
        <v>9116</v>
      </c>
      <c r="AA4289" s="63" t="s">
        <v>5270</v>
      </c>
      <c r="AB4289" s="63">
        <v>6</v>
      </c>
      <c r="AC4289" s="63" t="s">
        <v>1252</v>
      </c>
      <c r="AD4289" s="63" t="s">
        <v>17421</v>
      </c>
    </row>
    <row r="4290" spans="21:30" x14ac:dyDescent="0.3">
      <c r="U4290" s="63">
        <v>6458</v>
      </c>
      <c r="V4290" s="63">
        <v>0</v>
      </c>
      <c r="W4290" s="63" t="s">
        <v>5275</v>
      </c>
      <c r="X4290" s="63">
        <v>9</v>
      </c>
      <c r="Y4290" s="63" t="s">
        <v>4640</v>
      </c>
      <c r="Z4290" s="63">
        <v>9116</v>
      </c>
      <c r="AA4290" s="63" t="s">
        <v>5270</v>
      </c>
      <c r="AB4290" s="63">
        <v>6</v>
      </c>
      <c r="AC4290" s="63" t="s">
        <v>1252</v>
      </c>
      <c r="AD4290" s="63" t="s">
        <v>17421</v>
      </c>
    </row>
    <row r="4291" spans="21:30" x14ac:dyDescent="0.3">
      <c r="U4291" s="63">
        <v>6459</v>
      </c>
      <c r="V4291" s="63">
        <v>9</v>
      </c>
      <c r="W4291" s="63" t="s">
        <v>5276</v>
      </c>
      <c r="X4291" s="63">
        <v>9</v>
      </c>
      <c r="Y4291" s="63" t="s">
        <v>4640</v>
      </c>
      <c r="Z4291" s="63">
        <v>9116</v>
      </c>
      <c r="AA4291" s="63" t="s">
        <v>5270</v>
      </c>
      <c r="AB4291" s="63">
        <v>6</v>
      </c>
      <c r="AC4291" s="63" t="s">
        <v>1252</v>
      </c>
      <c r="AD4291" s="63" t="s">
        <v>17421</v>
      </c>
    </row>
    <row r="4292" spans="21:30" x14ac:dyDescent="0.3">
      <c r="U4292" s="63">
        <v>6460</v>
      </c>
      <c r="V4292" s="63">
        <v>2</v>
      </c>
      <c r="W4292" s="63" t="s">
        <v>3295</v>
      </c>
      <c r="X4292" s="63">
        <v>9</v>
      </c>
      <c r="Y4292" s="63" t="s">
        <v>4640</v>
      </c>
      <c r="Z4292" s="63">
        <v>9116</v>
      </c>
      <c r="AA4292" s="63" t="s">
        <v>5270</v>
      </c>
      <c r="AB4292" s="63">
        <v>3</v>
      </c>
      <c r="AC4292" s="63" t="s">
        <v>1288</v>
      </c>
      <c r="AD4292" s="63" t="s">
        <v>17421</v>
      </c>
    </row>
    <row r="4293" spans="21:30" x14ac:dyDescent="0.3">
      <c r="U4293" s="63">
        <v>6461</v>
      </c>
      <c r="V4293" s="63">
        <v>0</v>
      </c>
      <c r="W4293" s="63" t="s">
        <v>5277</v>
      </c>
      <c r="X4293" s="63">
        <v>9</v>
      </c>
      <c r="Y4293" s="63" t="s">
        <v>4640</v>
      </c>
      <c r="Z4293" s="63">
        <v>9116</v>
      </c>
      <c r="AA4293" s="63" t="s">
        <v>5270</v>
      </c>
      <c r="AB4293" s="63">
        <v>3</v>
      </c>
      <c r="AC4293" s="63" t="s">
        <v>1288</v>
      </c>
      <c r="AD4293" s="63" t="s">
        <v>17421</v>
      </c>
    </row>
    <row r="4294" spans="21:30" x14ac:dyDescent="0.3">
      <c r="U4294" s="63">
        <v>6462</v>
      </c>
      <c r="V4294" s="63">
        <v>9</v>
      </c>
      <c r="W4294" s="63" t="s">
        <v>17634</v>
      </c>
      <c r="X4294" s="63">
        <v>9</v>
      </c>
      <c r="Y4294" s="63" t="s">
        <v>4640</v>
      </c>
      <c r="Z4294" s="63">
        <v>9116</v>
      </c>
      <c r="AA4294" s="63" t="s">
        <v>5270</v>
      </c>
      <c r="AB4294" s="63">
        <v>3</v>
      </c>
      <c r="AC4294" s="63" t="s">
        <v>1288</v>
      </c>
      <c r="AD4294" s="63" t="s">
        <v>17423</v>
      </c>
    </row>
    <row r="4295" spans="21:30" x14ac:dyDescent="0.3">
      <c r="U4295" s="63">
        <v>6464</v>
      </c>
      <c r="V4295" s="63">
        <v>5</v>
      </c>
      <c r="W4295" s="63" t="s">
        <v>5278</v>
      </c>
      <c r="X4295" s="63">
        <v>9</v>
      </c>
      <c r="Y4295" s="63" t="s">
        <v>4640</v>
      </c>
      <c r="Z4295" s="63">
        <v>9116</v>
      </c>
      <c r="AA4295" s="63" t="s">
        <v>5270</v>
      </c>
      <c r="AB4295" s="63">
        <v>3</v>
      </c>
      <c r="AC4295" s="63" t="s">
        <v>1288</v>
      </c>
      <c r="AD4295" s="63" t="s">
        <v>17421</v>
      </c>
    </row>
    <row r="4296" spans="21:30" x14ac:dyDescent="0.3">
      <c r="U4296" s="63">
        <v>6465</v>
      </c>
      <c r="V4296" s="63">
        <v>3</v>
      </c>
      <c r="W4296" s="63" t="s">
        <v>5279</v>
      </c>
      <c r="X4296" s="63">
        <v>9</v>
      </c>
      <c r="Y4296" s="63" t="s">
        <v>4640</v>
      </c>
      <c r="Z4296" s="63">
        <v>9116</v>
      </c>
      <c r="AA4296" s="63" t="s">
        <v>5270</v>
      </c>
      <c r="AB4296" s="63">
        <v>3</v>
      </c>
      <c r="AC4296" s="63" t="s">
        <v>1288</v>
      </c>
      <c r="AD4296" s="63" t="s">
        <v>17421</v>
      </c>
    </row>
    <row r="4297" spans="21:30" x14ac:dyDescent="0.3">
      <c r="U4297" s="63">
        <v>6471</v>
      </c>
      <c r="V4297" s="63">
        <v>8</v>
      </c>
      <c r="W4297" s="63" t="s">
        <v>5280</v>
      </c>
      <c r="X4297" s="63">
        <v>9</v>
      </c>
      <c r="Y4297" s="63" t="s">
        <v>4640</v>
      </c>
      <c r="Z4297" s="63">
        <v>9116</v>
      </c>
      <c r="AA4297" s="63" t="s">
        <v>5270</v>
      </c>
      <c r="AB4297" s="63">
        <v>3</v>
      </c>
      <c r="AC4297" s="63" t="s">
        <v>1288</v>
      </c>
      <c r="AD4297" s="63" t="s">
        <v>17421</v>
      </c>
    </row>
    <row r="4298" spans="21:30" x14ac:dyDescent="0.3">
      <c r="U4298" s="63">
        <v>6474</v>
      </c>
      <c r="V4298" s="63">
        <v>2</v>
      </c>
      <c r="W4298" s="63" t="s">
        <v>5281</v>
      </c>
      <c r="X4298" s="63">
        <v>9</v>
      </c>
      <c r="Y4298" s="63" t="s">
        <v>4640</v>
      </c>
      <c r="Z4298" s="63">
        <v>9116</v>
      </c>
      <c r="AA4298" s="63" t="s">
        <v>5270</v>
      </c>
      <c r="AB4298" s="63">
        <v>3</v>
      </c>
      <c r="AC4298" s="63" t="s">
        <v>1288</v>
      </c>
      <c r="AD4298" s="63" t="s">
        <v>17421</v>
      </c>
    </row>
    <row r="4299" spans="21:30" x14ac:dyDescent="0.3">
      <c r="U4299" s="63">
        <v>6475</v>
      </c>
      <c r="V4299" s="63">
        <v>0</v>
      </c>
      <c r="W4299" s="63" t="s">
        <v>5282</v>
      </c>
      <c r="X4299" s="63">
        <v>9</v>
      </c>
      <c r="Y4299" s="63" t="s">
        <v>4640</v>
      </c>
      <c r="Z4299" s="63">
        <v>9116</v>
      </c>
      <c r="AA4299" s="63" t="s">
        <v>5270</v>
      </c>
      <c r="AB4299" s="63">
        <v>3</v>
      </c>
      <c r="AC4299" s="63" t="s">
        <v>1288</v>
      </c>
      <c r="AD4299" s="63" t="s">
        <v>17421</v>
      </c>
    </row>
    <row r="4300" spans="21:30" x14ac:dyDescent="0.3">
      <c r="U4300" s="63">
        <v>6476</v>
      </c>
      <c r="V4300" s="63">
        <v>9</v>
      </c>
      <c r="W4300" s="63" t="s">
        <v>17635</v>
      </c>
      <c r="X4300" s="63">
        <v>9</v>
      </c>
      <c r="Y4300" s="63" t="s">
        <v>4640</v>
      </c>
      <c r="Z4300" s="63">
        <v>9116</v>
      </c>
      <c r="AA4300" s="63" t="s">
        <v>5270</v>
      </c>
      <c r="AB4300" s="63">
        <v>3</v>
      </c>
      <c r="AC4300" s="63" t="s">
        <v>1288</v>
      </c>
      <c r="AD4300" s="63" t="s">
        <v>17423</v>
      </c>
    </row>
    <row r="4301" spans="21:30" x14ac:dyDescent="0.3">
      <c r="U4301" s="63">
        <v>6477</v>
      </c>
      <c r="V4301" s="63">
        <v>7</v>
      </c>
      <c r="W4301" s="63" t="s">
        <v>5283</v>
      </c>
      <c r="X4301" s="63">
        <v>9</v>
      </c>
      <c r="Y4301" s="63" t="s">
        <v>4640</v>
      </c>
      <c r="Z4301" s="63">
        <v>9116</v>
      </c>
      <c r="AA4301" s="63" t="s">
        <v>5270</v>
      </c>
      <c r="AB4301" s="63">
        <v>3</v>
      </c>
      <c r="AC4301" s="63" t="s">
        <v>1288</v>
      </c>
      <c r="AD4301" s="63" t="s">
        <v>17421</v>
      </c>
    </row>
    <row r="4302" spans="21:30" x14ac:dyDescent="0.3">
      <c r="U4302" s="63">
        <v>6478</v>
      </c>
      <c r="V4302" s="63">
        <v>5</v>
      </c>
      <c r="W4302" s="63" t="s">
        <v>5284</v>
      </c>
      <c r="X4302" s="63">
        <v>9</v>
      </c>
      <c r="Y4302" s="63" t="s">
        <v>4640</v>
      </c>
      <c r="Z4302" s="63">
        <v>9116</v>
      </c>
      <c r="AA4302" s="63" t="s">
        <v>5270</v>
      </c>
      <c r="AB4302" s="63">
        <v>3</v>
      </c>
      <c r="AC4302" s="63" t="s">
        <v>1288</v>
      </c>
      <c r="AD4302" s="63" t="s">
        <v>17421</v>
      </c>
    </row>
    <row r="4303" spans="21:30" x14ac:dyDescent="0.3">
      <c r="U4303" s="63">
        <v>6479</v>
      </c>
      <c r="V4303" s="63">
        <v>3</v>
      </c>
      <c r="W4303" s="63" t="s">
        <v>5285</v>
      </c>
      <c r="X4303" s="63">
        <v>9</v>
      </c>
      <c r="Y4303" s="63" t="s">
        <v>4640</v>
      </c>
      <c r="Z4303" s="63">
        <v>9116</v>
      </c>
      <c r="AA4303" s="63" t="s">
        <v>5270</v>
      </c>
      <c r="AB4303" s="63">
        <v>3</v>
      </c>
      <c r="AC4303" s="63" t="s">
        <v>1288</v>
      </c>
      <c r="AD4303" s="63" t="s">
        <v>17421</v>
      </c>
    </row>
    <row r="4304" spans="21:30" x14ac:dyDescent="0.3">
      <c r="U4304" s="63">
        <v>6480</v>
      </c>
      <c r="V4304" s="63">
        <v>7</v>
      </c>
      <c r="W4304" s="63" t="s">
        <v>5286</v>
      </c>
      <c r="X4304" s="63">
        <v>9</v>
      </c>
      <c r="Y4304" s="63" t="s">
        <v>4640</v>
      </c>
      <c r="Z4304" s="63">
        <v>9116</v>
      </c>
      <c r="AA4304" s="63" t="s">
        <v>5270</v>
      </c>
      <c r="AB4304" s="63">
        <v>3</v>
      </c>
      <c r="AC4304" s="63" t="s">
        <v>1288</v>
      </c>
      <c r="AD4304" s="63" t="s">
        <v>17421</v>
      </c>
    </row>
    <row r="4305" spans="21:30" x14ac:dyDescent="0.3">
      <c r="U4305" s="63">
        <v>6481</v>
      </c>
      <c r="V4305" s="63">
        <v>5</v>
      </c>
      <c r="W4305" s="63" t="s">
        <v>5287</v>
      </c>
      <c r="X4305" s="63">
        <v>9</v>
      </c>
      <c r="Y4305" s="63" t="s">
        <v>4640</v>
      </c>
      <c r="Z4305" s="63">
        <v>9116</v>
      </c>
      <c r="AA4305" s="63" t="s">
        <v>5270</v>
      </c>
      <c r="AB4305" s="63">
        <v>3</v>
      </c>
      <c r="AC4305" s="63" t="s">
        <v>1288</v>
      </c>
      <c r="AD4305" s="63" t="s">
        <v>17421</v>
      </c>
    </row>
    <row r="4306" spans="21:30" x14ac:dyDescent="0.3">
      <c r="U4306" s="63">
        <v>6482</v>
      </c>
      <c r="V4306" s="63">
        <v>3</v>
      </c>
      <c r="W4306" s="63" t="s">
        <v>5288</v>
      </c>
      <c r="X4306" s="63">
        <v>9</v>
      </c>
      <c r="Y4306" s="63" t="s">
        <v>4640</v>
      </c>
      <c r="Z4306" s="63">
        <v>9116</v>
      </c>
      <c r="AA4306" s="63" t="s">
        <v>5270</v>
      </c>
      <c r="AB4306" s="63">
        <v>3</v>
      </c>
      <c r="AC4306" s="63" t="s">
        <v>1288</v>
      </c>
      <c r="AD4306" s="63" t="s">
        <v>17421</v>
      </c>
    </row>
    <row r="4307" spans="21:30" x14ac:dyDescent="0.3">
      <c r="U4307" s="63">
        <v>6485</v>
      </c>
      <c r="V4307" s="63">
        <v>8</v>
      </c>
      <c r="W4307" s="63" t="s">
        <v>5289</v>
      </c>
      <c r="X4307" s="63">
        <v>9</v>
      </c>
      <c r="Y4307" s="63" t="s">
        <v>4640</v>
      </c>
      <c r="Z4307" s="63">
        <v>9116</v>
      </c>
      <c r="AA4307" s="63" t="s">
        <v>5270</v>
      </c>
      <c r="AB4307" s="63">
        <v>3</v>
      </c>
      <c r="AC4307" s="63" t="s">
        <v>1288</v>
      </c>
      <c r="AD4307" s="63" t="s">
        <v>17421</v>
      </c>
    </row>
    <row r="4308" spans="21:30" x14ac:dyDescent="0.3">
      <c r="U4308" s="63">
        <v>6486</v>
      </c>
      <c r="V4308" s="63">
        <v>6</v>
      </c>
      <c r="W4308" s="63" t="s">
        <v>5290</v>
      </c>
      <c r="X4308" s="63">
        <v>9</v>
      </c>
      <c r="Y4308" s="63" t="s">
        <v>4640</v>
      </c>
      <c r="Z4308" s="63">
        <v>9116</v>
      </c>
      <c r="AA4308" s="63" t="s">
        <v>5270</v>
      </c>
      <c r="AB4308" s="63">
        <v>3</v>
      </c>
      <c r="AC4308" s="63" t="s">
        <v>1288</v>
      </c>
      <c r="AD4308" s="63" t="s">
        <v>17421</v>
      </c>
    </row>
    <row r="4309" spans="21:30" x14ac:dyDescent="0.3">
      <c r="U4309" s="63">
        <v>6487</v>
      </c>
      <c r="V4309" s="63">
        <v>4</v>
      </c>
      <c r="W4309" s="63" t="s">
        <v>5291</v>
      </c>
      <c r="X4309" s="63">
        <v>9</v>
      </c>
      <c r="Y4309" s="63" t="s">
        <v>4640</v>
      </c>
      <c r="Z4309" s="63">
        <v>9116</v>
      </c>
      <c r="AA4309" s="63" t="s">
        <v>5270</v>
      </c>
      <c r="AB4309" s="63">
        <v>3</v>
      </c>
      <c r="AC4309" s="63" t="s">
        <v>1288</v>
      </c>
      <c r="AD4309" s="63" t="s">
        <v>17421</v>
      </c>
    </row>
    <row r="4310" spans="21:30" x14ac:dyDescent="0.3">
      <c r="U4310" s="63">
        <v>6488</v>
      </c>
      <c r="V4310" s="63">
        <v>2</v>
      </c>
      <c r="W4310" s="63" t="s">
        <v>4337</v>
      </c>
      <c r="X4310" s="63">
        <v>9</v>
      </c>
      <c r="Y4310" s="63" t="s">
        <v>4640</v>
      </c>
      <c r="Z4310" s="63">
        <v>9116</v>
      </c>
      <c r="AA4310" s="63" t="s">
        <v>5270</v>
      </c>
      <c r="AB4310" s="63">
        <v>3</v>
      </c>
      <c r="AC4310" s="63" t="s">
        <v>1288</v>
      </c>
      <c r="AD4310" s="63" t="s">
        <v>17421</v>
      </c>
    </row>
    <row r="4311" spans="21:30" x14ac:dyDescent="0.3">
      <c r="U4311" s="63">
        <v>6489</v>
      </c>
      <c r="V4311" s="63">
        <v>0</v>
      </c>
      <c r="W4311" s="63" t="s">
        <v>4423</v>
      </c>
      <c r="X4311" s="63">
        <v>9</v>
      </c>
      <c r="Y4311" s="63" t="s">
        <v>4640</v>
      </c>
      <c r="Z4311" s="63">
        <v>9116</v>
      </c>
      <c r="AA4311" s="63" t="s">
        <v>5270</v>
      </c>
      <c r="AB4311" s="63">
        <v>3</v>
      </c>
      <c r="AC4311" s="63" t="s">
        <v>1288</v>
      </c>
      <c r="AD4311" s="63" t="s">
        <v>17421</v>
      </c>
    </row>
    <row r="4312" spans="21:30" x14ac:dyDescent="0.3">
      <c r="U4312" s="63">
        <v>6490</v>
      </c>
      <c r="V4312" s="63">
        <v>4</v>
      </c>
      <c r="W4312" s="63" t="s">
        <v>5292</v>
      </c>
      <c r="X4312" s="63">
        <v>9</v>
      </c>
      <c r="Y4312" s="63" t="s">
        <v>4640</v>
      </c>
      <c r="Z4312" s="63">
        <v>9116</v>
      </c>
      <c r="AA4312" s="63" t="s">
        <v>5270</v>
      </c>
      <c r="AB4312" s="63">
        <v>3</v>
      </c>
      <c r="AC4312" s="63" t="s">
        <v>1288</v>
      </c>
      <c r="AD4312" s="63" t="s">
        <v>17421</v>
      </c>
    </row>
    <row r="4313" spans="21:30" x14ac:dyDescent="0.3">
      <c r="U4313" s="63">
        <v>6492</v>
      </c>
      <c r="V4313" s="63">
        <v>0</v>
      </c>
      <c r="W4313" s="63" t="s">
        <v>5293</v>
      </c>
      <c r="X4313" s="63">
        <v>9</v>
      </c>
      <c r="Y4313" s="63" t="s">
        <v>4640</v>
      </c>
      <c r="Z4313" s="63">
        <v>9116</v>
      </c>
      <c r="AA4313" s="63" t="s">
        <v>5270</v>
      </c>
      <c r="AB4313" s="63">
        <v>3</v>
      </c>
      <c r="AC4313" s="63" t="s">
        <v>1288</v>
      </c>
      <c r="AD4313" s="63" t="s">
        <v>17421</v>
      </c>
    </row>
    <row r="4314" spans="21:30" x14ac:dyDescent="0.3">
      <c r="U4314" s="63">
        <v>6495</v>
      </c>
      <c r="V4314" s="63">
        <v>5</v>
      </c>
      <c r="W4314" s="63" t="s">
        <v>4509</v>
      </c>
      <c r="X4314" s="63">
        <v>9</v>
      </c>
      <c r="Y4314" s="63" t="s">
        <v>4640</v>
      </c>
      <c r="Z4314" s="63">
        <v>9116</v>
      </c>
      <c r="AA4314" s="63" t="s">
        <v>5270</v>
      </c>
      <c r="AB4314" s="63">
        <v>6</v>
      </c>
      <c r="AC4314" s="63" t="s">
        <v>1252</v>
      </c>
      <c r="AD4314" s="63" t="s">
        <v>17421</v>
      </c>
    </row>
    <row r="4315" spans="21:30" x14ac:dyDescent="0.3">
      <c r="U4315" s="63">
        <v>6496</v>
      </c>
      <c r="V4315" s="63">
        <v>3</v>
      </c>
      <c r="W4315" s="63" t="s">
        <v>1271</v>
      </c>
      <c r="X4315" s="63">
        <v>9</v>
      </c>
      <c r="Y4315" s="63" t="s">
        <v>4640</v>
      </c>
      <c r="Z4315" s="63">
        <v>9116</v>
      </c>
      <c r="AA4315" s="63" t="s">
        <v>5270</v>
      </c>
      <c r="AB4315" s="63">
        <v>3</v>
      </c>
      <c r="AC4315" s="63" t="s">
        <v>1288</v>
      </c>
      <c r="AD4315" s="63" t="s">
        <v>17421</v>
      </c>
    </row>
    <row r="4316" spans="21:30" x14ac:dyDescent="0.3">
      <c r="U4316" s="63">
        <v>6497</v>
      </c>
      <c r="V4316" s="63">
        <v>1</v>
      </c>
      <c r="W4316" s="63" t="s">
        <v>5294</v>
      </c>
      <c r="X4316" s="63">
        <v>9</v>
      </c>
      <c r="Y4316" s="63" t="s">
        <v>4640</v>
      </c>
      <c r="Z4316" s="63">
        <v>9102</v>
      </c>
      <c r="AA4316" s="63" t="s">
        <v>5295</v>
      </c>
      <c r="AB4316" s="63">
        <v>6</v>
      </c>
      <c r="AC4316" s="63" t="s">
        <v>1252</v>
      </c>
      <c r="AD4316" s="63" t="s">
        <v>17421</v>
      </c>
    </row>
    <row r="4317" spans="21:30" x14ac:dyDescent="0.3">
      <c r="U4317" s="63">
        <v>6499</v>
      </c>
      <c r="V4317" s="63">
        <v>8</v>
      </c>
      <c r="W4317" s="63" t="s">
        <v>5296</v>
      </c>
      <c r="X4317" s="63">
        <v>9</v>
      </c>
      <c r="Y4317" s="63" t="s">
        <v>4640</v>
      </c>
      <c r="Z4317" s="63">
        <v>9102</v>
      </c>
      <c r="AA4317" s="63" t="s">
        <v>5295</v>
      </c>
      <c r="AB4317" s="63">
        <v>6</v>
      </c>
      <c r="AC4317" s="63" t="s">
        <v>1252</v>
      </c>
      <c r="AD4317" s="63" t="s">
        <v>17421</v>
      </c>
    </row>
    <row r="4318" spans="21:30" x14ac:dyDescent="0.3">
      <c r="U4318" s="63">
        <v>6500</v>
      </c>
      <c r="V4318" s="63">
        <v>5</v>
      </c>
      <c r="W4318" s="63" t="s">
        <v>5297</v>
      </c>
      <c r="X4318" s="63">
        <v>9</v>
      </c>
      <c r="Y4318" s="63" t="s">
        <v>4640</v>
      </c>
      <c r="Z4318" s="63">
        <v>9102</v>
      </c>
      <c r="AA4318" s="63" t="s">
        <v>5295</v>
      </c>
      <c r="AB4318" s="63">
        <v>6</v>
      </c>
      <c r="AC4318" s="63" t="s">
        <v>1252</v>
      </c>
      <c r="AD4318" s="63" t="s">
        <v>17421</v>
      </c>
    </row>
    <row r="4319" spans="21:30" x14ac:dyDescent="0.3">
      <c r="U4319" s="63">
        <v>6501</v>
      </c>
      <c r="V4319" s="63">
        <v>3</v>
      </c>
      <c r="W4319" s="63" t="s">
        <v>5298</v>
      </c>
      <c r="X4319" s="63">
        <v>9</v>
      </c>
      <c r="Y4319" s="63" t="s">
        <v>4640</v>
      </c>
      <c r="Z4319" s="63">
        <v>9102</v>
      </c>
      <c r="AA4319" s="63" t="s">
        <v>5295</v>
      </c>
      <c r="AB4319" s="63">
        <v>6</v>
      </c>
      <c r="AC4319" s="63" t="s">
        <v>1252</v>
      </c>
      <c r="AD4319" s="63" t="s">
        <v>17421</v>
      </c>
    </row>
    <row r="4320" spans="21:30" x14ac:dyDescent="0.3">
      <c r="U4320" s="63">
        <v>6502</v>
      </c>
      <c r="V4320" s="63">
        <v>1</v>
      </c>
      <c r="W4320" s="63" t="s">
        <v>5299</v>
      </c>
      <c r="X4320" s="63">
        <v>9</v>
      </c>
      <c r="Y4320" s="63" t="s">
        <v>4640</v>
      </c>
      <c r="Z4320" s="63">
        <v>9102</v>
      </c>
      <c r="AA4320" s="63" t="s">
        <v>5295</v>
      </c>
      <c r="AB4320" s="63">
        <v>6</v>
      </c>
      <c r="AC4320" s="63" t="s">
        <v>1252</v>
      </c>
      <c r="AD4320" s="63" t="s">
        <v>17421</v>
      </c>
    </row>
    <row r="4321" spans="21:30" x14ac:dyDescent="0.3">
      <c r="U4321" s="63">
        <v>6504</v>
      </c>
      <c r="V4321" s="63">
        <v>8</v>
      </c>
      <c r="W4321" s="63" t="s">
        <v>5300</v>
      </c>
      <c r="X4321" s="63">
        <v>9</v>
      </c>
      <c r="Y4321" s="63" t="s">
        <v>4640</v>
      </c>
      <c r="Z4321" s="63">
        <v>9102</v>
      </c>
      <c r="AA4321" s="63" t="s">
        <v>5295</v>
      </c>
      <c r="AB4321" s="63">
        <v>6</v>
      </c>
      <c r="AC4321" s="63" t="s">
        <v>1252</v>
      </c>
      <c r="AD4321" s="63" t="s">
        <v>17421</v>
      </c>
    </row>
    <row r="4322" spans="21:30" x14ac:dyDescent="0.3">
      <c r="U4322" s="63">
        <v>6505</v>
      </c>
      <c r="V4322" s="63">
        <v>6</v>
      </c>
      <c r="W4322" s="63" t="s">
        <v>17636</v>
      </c>
      <c r="X4322" s="63">
        <v>9</v>
      </c>
      <c r="Y4322" s="63" t="s">
        <v>4640</v>
      </c>
      <c r="Z4322" s="63">
        <v>9102</v>
      </c>
      <c r="AA4322" s="63" t="s">
        <v>5295</v>
      </c>
      <c r="AB4322" s="63">
        <v>6</v>
      </c>
      <c r="AC4322" s="63" t="s">
        <v>1252</v>
      </c>
      <c r="AD4322" s="63" t="s">
        <v>17423</v>
      </c>
    </row>
    <row r="4323" spans="21:30" x14ac:dyDescent="0.3">
      <c r="U4323" s="63">
        <v>6506</v>
      </c>
      <c r="V4323" s="63">
        <v>4</v>
      </c>
      <c r="W4323" s="63" t="s">
        <v>5301</v>
      </c>
      <c r="X4323" s="63">
        <v>9</v>
      </c>
      <c r="Y4323" s="63" t="s">
        <v>4640</v>
      </c>
      <c r="Z4323" s="63">
        <v>9102</v>
      </c>
      <c r="AA4323" s="63" t="s">
        <v>5295</v>
      </c>
      <c r="AB4323" s="63">
        <v>6</v>
      </c>
      <c r="AC4323" s="63" t="s">
        <v>1252</v>
      </c>
      <c r="AD4323" s="63" t="s">
        <v>17421</v>
      </c>
    </row>
    <row r="4324" spans="21:30" x14ac:dyDescent="0.3">
      <c r="U4324" s="63">
        <v>6508</v>
      </c>
      <c r="V4324" s="63">
        <v>0</v>
      </c>
      <c r="W4324" s="63" t="s">
        <v>5302</v>
      </c>
      <c r="X4324" s="63">
        <v>9</v>
      </c>
      <c r="Y4324" s="63" t="s">
        <v>4640</v>
      </c>
      <c r="Z4324" s="63">
        <v>9102</v>
      </c>
      <c r="AA4324" s="63" t="s">
        <v>5295</v>
      </c>
      <c r="AB4324" s="63">
        <v>6</v>
      </c>
      <c r="AC4324" s="63" t="s">
        <v>1252</v>
      </c>
      <c r="AD4324" s="63" t="s">
        <v>17421</v>
      </c>
    </row>
    <row r="4325" spans="21:30" x14ac:dyDescent="0.3">
      <c r="U4325" s="63">
        <v>6510</v>
      </c>
      <c r="V4325" s="63">
        <v>2</v>
      </c>
      <c r="W4325" s="63" t="s">
        <v>5303</v>
      </c>
      <c r="X4325" s="63">
        <v>9</v>
      </c>
      <c r="Y4325" s="63" t="s">
        <v>4640</v>
      </c>
      <c r="Z4325" s="63">
        <v>9102</v>
      </c>
      <c r="AA4325" s="63" t="s">
        <v>5295</v>
      </c>
      <c r="AB4325" s="63">
        <v>6</v>
      </c>
      <c r="AC4325" s="63" t="s">
        <v>1252</v>
      </c>
      <c r="AD4325" s="63" t="s">
        <v>17421</v>
      </c>
    </row>
    <row r="4326" spans="21:30" x14ac:dyDescent="0.3">
      <c r="U4326" s="63">
        <v>6512</v>
      </c>
      <c r="V4326" s="63">
        <v>9</v>
      </c>
      <c r="W4326" s="63" t="s">
        <v>5304</v>
      </c>
      <c r="X4326" s="63">
        <v>9</v>
      </c>
      <c r="Y4326" s="63" t="s">
        <v>4640</v>
      </c>
      <c r="Z4326" s="63">
        <v>9102</v>
      </c>
      <c r="AA4326" s="63" t="s">
        <v>5295</v>
      </c>
      <c r="AB4326" s="63">
        <v>6</v>
      </c>
      <c r="AC4326" s="63" t="s">
        <v>1252</v>
      </c>
      <c r="AD4326" s="63" t="s">
        <v>17421</v>
      </c>
    </row>
    <row r="4327" spans="21:30" x14ac:dyDescent="0.3">
      <c r="U4327" s="63">
        <v>6515</v>
      </c>
      <c r="V4327" s="63">
        <v>3</v>
      </c>
      <c r="W4327" s="63" t="s">
        <v>5305</v>
      </c>
      <c r="X4327" s="63">
        <v>9</v>
      </c>
      <c r="Y4327" s="63" t="s">
        <v>4640</v>
      </c>
      <c r="Z4327" s="63">
        <v>9102</v>
      </c>
      <c r="AA4327" s="63" t="s">
        <v>5295</v>
      </c>
      <c r="AB4327" s="63">
        <v>6</v>
      </c>
      <c r="AC4327" s="63" t="s">
        <v>1252</v>
      </c>
      <c r="AD4327" s="63" t="s">
        <v>17421</v>
      </c>
    </row>
    <row r="4328" spans="21:30" x14ac:dyDescent="0.3">
      <c r="U4328" s="63">
        <v>6518</v>
      </c>
      <c r="V4328" s="63">
        <v>8</v>
      </c>
      <c r="W4328" s="63" t="s">
        <v>2035</v>
      </c>
      <c r="X4328" s="63">
        <v>9</v>
      </c>
      <c r="Y4328" s="63" t="s">
        <v>4640</v>
      </c>
      <c r="Z4328" s="63">
        <v>9102</v>
      </c>
      <c r="AA4328" s="63" t="s">
        <v>5295</v>
      </c>
      <c r="AB4328" s="63">
        <v>6</v>
      </c>
      <c r="AC4328" s="63" t="s">
        <v>1252</v>
      </c>
      <c r="AD4328" s="63" t="s">
        <v>17421</v>
      </c>
    </row>
    <row r="4329" spans="21:30" x14ac:dyDescent="0.3">
      <c r="U4329" s="63">
        <v>6519</v>
      </c>
      <c r="V4329" s="63">
        <v>6</v>
      </c>
      <c r="W4329" s="63" t="s">
        <v>17637</v>
      </c>
      <c r="X4329" s="63">
        <v>9</v>
      </c>
      <c r="Y4329" s="63" t="s">
        <v>4640</v>
      </c>
      <c r="Z4329" s="63">
        <v>9102</v>
      </c>
      <c r="AA4329" s="63" t="s">
        <v>5295</v>
      </c>
      <c r="AB4329" s="63">
        <v>6</v>
      </c>
      <c r="AC4329" s="63" t="s">
        <v>1252</v>
      </c>
      <c r="AD4329" s="63" t="s">
        <v>17423</v>
      </c>
    </row>
    <row r="4330" spans="21:30" x14ac:dyDescent="0.3">
      <c r="U4330" s="63">
        <v>6521</v>
      </c>
      <c r="V4330" s="63">
        <v>8</v>
      </c>
      <c r="W4330" s="63" t="s">
        <v>5306</v>
      </c>
      <c r="X4330" s="63">
        <v>9</v>
      </c>
      <c r="Y4330" s="63" t="s">
        <v>4640</v>
      </c>
      <c r="Z4330" s="63">
        <v>9102</v>
      </c>
      <c r="AA4330" s="63" t="s">
        <v>5295</v>
      </c>
      <c r="AB4330" s="63">
        <v>6</v>
      </c>
      <c r="AC4330" s="63" t="s">
        <v>1252</v>
      </c>
      <c r="AD4330" s="63" t="s">
        <v>17421</v>
      </c>
    </row>
    <row r="4331" spans="21:30" x14ac:dyDescent="0.3">
      <c r="U4331" s="63">
        <v>6522</v>
      </c>
      <c r="V4331" s="63">
        <v>6</v>
      </c>
      <c r="W4331" s="63" t="s">
        <v>5307</v>
      </c>
      <c r="X4331" s="63">
        <v>9</v>
      </c>
      <c r="Y4331" s="63" t="s">
        <v>4640</v>
      </c>
      <c r="Z4331" s="63">
        <v>9102</v>
      </c>
      <c r="AA4331" s="63" t="s">
        <v>5295</v>
      </c>
      <c r="AB4331" s="63">
        <v>6</v>
      </c>
      <c r="AC4331" s="63" t="s">
        <v>1252</v>
      </c>
      <c r="AD4331" s="63" t="s">
        <v>17421</v>
      </c>
    </row>
    <row r="4332" spans="21:30" x14ac:dyDescent="0.3">
      <c r="U4332" s="63">
        <v>6523</v>
      </c>
      <c r="V4332" s="63">
        <v>4</v>
      </c>
      <c r="W4332" s="63" t="s">
        <v>5308</v>
      </c>
      <c r="X4332" s="63">
        <v>9</v>
      </c>
      <c r="Y4332" s="63" t="s">
        <v>4640</v>
      </c>
      <c r="Z4332" s="63">
        <v>9102</v>
      </c>
      <c r="AA4332" s="63" t="s">
        <v>5295</v>
      </c>
      <c r="AB4332" s="63">
        <v>6</v>
      </c>
      <c r="AC4332" s="63" t="s">
        <v>1252</v>
      </c>
      <c r="AD4332" s="63" t="s">
        <v>17421</v>
      </c>
    </row>
    <row r="4333" spans="21:30" x14ac:dyDescent="0.3">
      <c r="U4333" s="63">
        <v>6524</v>
      </c>
      <c r="V4333" s="63">
        <v>2</v>
      </c>
      <c r="W4333" s="63" t="s">
        <v>5309</v>
      </c>
      <c r="X4333" s="63">
        <v>9</v>
      </c>
      <c r="Y4333" s="63" t="s">
        <v>4640</v>
      </c>
      <c r="Z4333" s="63">
        <v>9102</v>
      </c>
      <c r="AA4333" s="63" t="s">
        <v>5295</v>
      </c>
      <c r="AB4333" s="63">
        <v>6</v>
      </c>
      <c r="AC4333" s="63" t="s">
        <v>1252</v>
      </c>
      <c r="AD4333" s="63" t="s">
        <v>17421</v>
      </c>
    </row>
    <row r="4334" spans="21:30" x14ac:dyDescent="0.3">
      <c r="U4334" s="63">
        <v>6525</v>
      </c>
      <c r="V4334" s="63">
        <v>0</v>
      </c>
      <c r="W4334" s="63" t="s">
        <v>5310</v>
      </c>
      <c r="X4334" s="63">
        <v>9</v>
      </c>
      <c r="Y4334" s="63" t="s">
        <v>4640</v>
      </c>
      <c r="Z4334" s="63">
        <v>9102</v>
      </c>
      <c r="AA4334" s="63" t="s">
        <v>5295</v>
      </c>
      <c r="AB4334" s="63">
        <v>6</v>
      </c>
      <c r="AC4334" s="63" t="s">
        <v>1252</v>
      </c>
      <c r="AD4334" s="63" t="s">
        <v>17421</v>
      </c>
    </row>
    <row r="4335" spans="21:30" x14ac:dyDescent="0.3">
      <c r="U4335" s="63">
        <v>6526</v>
      </c>
      <c r="V4335" s="63">
        <v>9</v>
      </c>
      <c r="W4335" s="63" t="s">
        <v>4142</v>
      </c>
      <c r="X4335" s="63">
        <v>9</v>
      </c>
      <c r="Y4335" s="63" t="s">
        <v>4640</v>
      </c>
      <c r="Z4335" s="63">
        <v>9102</v>
      </c>
      <c r="AA4335" s="63" t="s">
        <v>5295</v>
      </c>
      <c r="AB4335" s="63">
        <v>6</v>
      </c>
      <c r="AC4335" s="63" t="s">
        <v>1252</v>
      </c>
      <c r="AD4335" s="63" t="s">
        <v>17421</v>
      </c>
    </row>
    <row r="4336" spans="21:30" x14ac:dyDescent="0.3">
      <c r="U4336" s="63">
        <v>6527</v>
      </c>
      <c r="V4336" s="63">
        <v>7</v>
      </c>
      <c r="W4336" s="63" t="s">
        <v>5311</v>
      </c>
      <c r="X4336" s="63">
        <v>9</v>
      </c>
      <c r="Y4336" s="63" t="s">
        <v>4640</v>
      </c>
      <c r="Z4336" s="63">
        <v>9102</v>
      </c>
      <c r="AA4336" s="63" t="s">
        <v>5295</v>
      </c>
      <c r="AB4336" s="63">
        <v>6</v>
      </c>
      <c r="AC4336" s="63" t="s">
        <v>1252</v>
      </c>
      <c r="AD4336" s="63" t="s">
        <v>17421</v>
      </c>
    </row>
    <row r="4337" spans="21:30" x14ac:dyDescent="0.3">
      <c r="U4337" s="63">
        <v>6528</v>
      </c>
      <c r="V4337" s="63">
        <v>5</v>
      </c>
      <c r="W4337" s="63" t="s">
        <v>5312</v>
      </c>
      <c r="X4337" s="63">
        <v>9</v>
      </c>
      <c r="Y4337" s="63" t="s">
        <v>4640</v>
      </c>
      <c r="Z4337" s="63">
        <v>9102</v>
      </c>
      <c r="AA4337" s="63" t="s">
        <v>5295</v>
      </c>
      <c r="AB4337" s="63">
        <v>6</v>
      </c>
      <c r="AC4337" s="63" t="s">
        <v>1252</v>
      </c>
      <c r="AD4337" s="63" t="s">
        <v>17421</v>
      </c>
    </row>
    <row r="4338" spans="21:30" x14ac:dyDescent="0.3">
      <c r="U4338" s="63">
        <v>6529</v>
      </c>
      <c r="V4338" s="63">
        <v>3</v>
      </c>
      <c r="W4338" s="63" t="s">
        <v>5313</v>
      </c>
      <c r="X4338" s="63">
        <v>9</v>
      </c>
      <c r="Y4338" s="63" t="s">
        <v>4640</v>
      </c>
      <c r="Z4338" s="63">
        <v>9102</v>
      </c>
      <c r="AA4338" s="63" t="s">
        <v>5295</v>
      </c>
      <c r="AB4338" s="63">
        <v>6</v>
      </c>
      <c r="AC4338" s="63" t="s">
        <v>1252</v>
      </c>
      <c r="AD4338" s="63" t="s">
        <v>17421</v>
      </c>
    </row>
    <row r="4339" spans="21:30" x14ac:dyDescent="0.3">
      <c r="U4339" s="63">
        <v>6530</v>
      </c>
      <c r="V4339" s="63">
        <v>7</v>
      </c>
      <c r="W4339" s="63" t="s">
        <v>17638</v>
      </c>
      <c r="X4339" s="63">
        <v>9</v>
      </c>
      <c r="Y4339" s="63" t="s">
        <v>4640</v>
      </c>
      <c r="Z4339" s="63">
        <v>9102</v>
      </c>
      <c r="AA4339" s="63" t="s">
        <v>5295</v>
      </c>
      <c r="AB4339" s="63">
        <v>6</v>
      </c>
      <c r="AC4339" s="63" t="s">
        <v>1252</v>
      </c>
      <c r="AD4339" s="63" t="s">
        <v>17423</v>
      </c>
    </row>
    <row r="4340" spans="21:30" x14ac:dyDescent="0.3">
      <c r="U4340" s="63">
        <v>6535</v>
      </c>
      <c r="V4340" s="63">
        <v>8</v>
      </c>
      <c r="W4340" s="63" t="s">
        <v>17639</v>
      </c>
      <c r="X4340" s="63">
        <v>9</v>
      </c>
      <c r="Y4340" s="63" t="s">
        <v>4640</v>
      </c>
      <c r="Z4340" s="63">
        <v>9102</v>
      </c>
      <c r="AA4340" s="63" t="s">
        <v>5295</v>
      </c>
      <c r="AB4340" s="63">
        <v>6</v>
      </c>
      <c r="AC4340" s="63" t="s">
        <v>1252</v>
      </c>
      <c r="AD4340" s="63" t="s">
        <v>17423</v>
      </c>
    </row>
    <row r="4341" spans="21:30" x14ac:dyDescent="0.3">
      <c r="U4341" s="63">
        <v>6536</v>
      </c>
      <c r="V4341" s="63">
        <v>6</v>
      </c>
      <c r="W4341" s="63" t="s">
        <v>17640</v>
      </c>
      <c r="X4341" s="63">
        <v>9</v>
      </c>
      <c r="Y4341" s="63" t="s">
        <v>4640</v>
      </c>
      <c r="Z4341" s="63">
        <v>9102</v>
      </c>
      <c r="AA4341" s="63" t="s">
        <v>5295</v>
      </c>
      <c r="AB4341" s="63">
        <v>6</v>
      </c>
      <c r="AC4341" s="63" t="s">
        <v>1252</v>
      </c>
      <c r="AD4341" s="63" t="s">
        <v>17423</v>
      </c>
    </row>
    <row r="4342" spans="21:30" x14ac:dyDescent="0.3">
      <c r="U4342" s="63">
        <v>6539</v>
      </c>
      <c r="V4342" s="63">
        <v>0</v>
      </c>
      <c r="W4342" s="63" t="s">
        <v>5314</v>
      </c>
      <c r="X4342" s="63">
        <v>9</v>
      </c>
      <c r="Y4342" s="63" t="s">
        <v>4640</v>
      </c>
      <c r="Z4342" s="63">
        <v>9102</v>
      </c>
      <c r="AA4342" s="63" t="s">
        <v>5295</v>
      </c>
      <c r="AB4342" s="63">
        <v>6</v>
      </c>
      <c r="AC4342" s="63" t="s">
        <v>1252</v>
      </c>
      <c r="AD4342" s="63" t="s">
        <v>17421</v>
      </c>
    </row>
    <row r="4343" spans="21:30" x14ac:dyDescent="0.3">
      <c r="U4343" s="63">
        <v>6540</v>
      </c>
      <c r="V4343" s="63">
        <v>4</v>
      </c>
      <c r="W4343" s="63" t="s">
        <v>5315</v>
      </c>
      <c r="X4343" s="63">
        <v>9</v>
      </c>
      <c r="Y4343" s="63" t="s">
        <v>4640</v>
      </c>
      <c r="Z4343" s="63">
        <v>9102</v>
      </c>
      <c r="AA4343" s="63" t="s">
        <v>5295</v>
      </c>
      <c r="AB4343" s="63">
        <v>6</v>
      </c>
      <c r="AC4343" s="63" t="s">
        <v>1252</v>
      </c>
      <c r="AD4343" s="63" t="s">
        <v>17421</v>
      </c>
    </row>
    <row r="4344" spans="21:30" x14ac:dyDescent="0.3">
      <c r="U4344" s="63">
        <v>6542</v>
      </c>
      <c r="V4344" s="63">
        <v>0</v>
      </c>
      <c r="W4344" s="63" t="s">
        <v>3703</v>
      </c>
      <c r="X4344" s="63">
        <v>9</v>
      </c>
      <c r="Y4344" s="63" t="s">
        <v>4640</v>
      </c>
      <c r="Z4344" s="63">
        <v>9102</v>
      </c>
      <c r="AA4344" s="63" t="s">
        <v>5295</v>
      </c>
      <c r="AB4344" s="63">
        <v>3</v>
      </c>
      <c r="AC4344" s="63" t="s">
        <v>1288</v>
      </c>
      <c r="AD4344" s="63" t="s">
        <v>17421</v>
      </c>
    </row>
    <row r="4345" spans="21:30" x14ac:dyDescent="0.3">
      <c r="U4345" s="63">
        <v>6545</v>
      </c>
      <c r="V4345" s="63">
        <v>5</v>
      </c>
      <c r="W4345" s="63" t="s">
        <v>5316</v>
      </c>
      <c r="X4345" s="63">
        <v>9</v>
      </c>
      <c r="Y4345" s="63" t="s">
        <v>4640</v>
      </c>
      <c r="Z4345" s="63">
        <v>9102</v>
      </c>
      <c r="AA4345" s="63" t="s">
        <v>5295</v>
      </c>
      <c r="AB4345" s="63">
        <v>3</v>
      </c>
      <c r="AC4345" s="63" t="s">
        <v>1288</v>
      </c>
      <c r="AD4345" s="63" t="s">
        <v>17421</v>
      </c>
    </row>
    <row r="4346" spans="21:30" x14ac:dyDescent="0.3">
      <c r="U4346" s="63">
        <v>6546</v>
      </c>
      <c r="V4346" s="63">
        <v>3</v>
      </c>
      <c r="W4346" s="63" t="s">
        <v>5317</v>
      </c>
      <c r="X4346" s="63">
        <v>9</v>
      </c>
      <c r="Y4346" s="63" t="s">
        <v>4640</v>
      </c>
      <c r="Z4346" s="63">
        <v>9106</v>
      </c>
      <c r="AA4346" s="63" t="s">
        <v>4777</v>
      </c>
      <c r="AB4346" s="63">
        <v>3</v>
      </c>
      <c r="AC4346" s="63" t="s">
        <v>1288</v>
      </c>
      <c r="AD4346" s="63" t="s">
        <v>17421</v>
      </c>
    </row>
    <row r="4347" spans="21:30" x14ac:dyDescent="0.3">
      <c r="U4347" s="63">
        <v>6547</v>
      </c>
      <c r="V4347" s="63">
        <v>1</v>
      </c>
      <c r="W4347" s="63" t="s">
        <v>5318</v>
      </c>
      <c r="X4347" s="63">
        <v>9</v>
      </c>
      <c r="Y4347" s="63" t="s">
        <v>4640</v>
      </c>
      <c r="Z4347" s="63">
        <v>9102</v>
      </c>
      <c r="AA4347" s="63" t="s">
        <v>5295</v>
      </c>
      <c r="AB4347" s="63">
        <v>3</v>
      </c>
      <c r="AC4347" s="63" t="s">
        <v>1288</v>
      </c>
      <c r="AD4347" s="63" t="s">
        <v>17421</v>
      </c>
    </row>
    <row r="4348" spans="21:30" x14ac:dyDescent="0.3">
      <c r="U4348" s="63">
        <v>6549</v>
      </c>
      <c r="V4348" s="63">
        <v>8</v>
      </c>
      <c r="W4348" s="63" t="s">
        <v>5319</v>
      </c>
      <c r="X4348" s="63">
        <v>9</v>
      </c>
      <c r="Y4348" s="63" t="s">
        <v>4640</v>
      </c>
      <c r="Z4348" s="63">
        <v>9102</v>
      </c>
      <c r="AA4348" s="63" t="s">
        <v>5295</v>
      </c>
      <c r="AB4348" s="63">
        <v>3</v>
      </c>
      <c r="AC4348" s="63" t="s">
        <v>1288</v>
      </c>
      <c r="AD4348" s="63" t="s">
        <v>17421</v>
      </c>
    </row>
    <row r="4349" spans="21:30" x14ac:dyDescent="0.3">
      <c r="U4349" s="63">
        <v>6550</v>
      </c>
      <c r="V4349" s="63">
        <v>1</v>
      </c>
      <c r="W4349" s="63" t="s">
        <v>5320</v>
      </c>
      <c r="X4349" s="63">
        <v>9</v>
      </c>
      <c r="Y4349" s="63" t="s">
        <v>4640</v>
      </c>
      <c r="Z4349" s="63">
        <v>9102</v>
      </c>
      <c r="AA4349" s="63" t="s">
        <v>5295</v>
      </c>
      <c r="AB4349" s="63">
        <v>3</v>
      </c>
      <c r="AC4349" s="63" t="s">
        <v>1288</v>
      </c>
      <c r="AD4349" s="63" t="s">
        <v>17421</v>
      </c>
    </row>
    <row r="4350" spans="21:30" x14ac:dyDescent="0.3">
      <c r="U4350" s="63">
        <v>6552</v>
      </c>
      <c r="V4350" s="63">
        <v>8</v>
      </c>
      <c r="W4350" s="63" t="s">
        <v>5321</v>
      </c>
      <c r="X4350" s="63">
        <v>9</v>
      </c>
      <c r="Y4350" s="63" t="s">
        <v>4640</v>
      </c>
      <c r="Z4350" s="63">
        <v>9102</v>
      </c>
      <c r="AA4350" s="63" t="s">
        <v>5295</v>
      </c>
      <c r="AB4350" s="63">
        <v>3</v>
      </c>
      <c r="AC4350" s="63" t="s">
        <v>1288</v>
      </c>
      <c r="AD4350" s="63" t="s">
        <v>17421</v>
      </c>
    </row>
    <row r="4351" spans="21:30" x14ac:dyDescent="0.3">
      <c r="U4351" s="63">
        <v>6553</v>
      </c>
      <c r="V4351" s="63">
        <v>6</v>
      </c>
      <c r="W4351" s="63" t="s">
        <v>5322</v>
      </c>
      <c r="X4351" s="63">
        <v>9</v>
      </c>
      <c r="Y4351" s="63" t="s">
        <v>4640</v>
      </c>
      <c r="Z4351" s="63">
        <v>9102</v>
      </c>
      <c r="AA4351" s="63" t="s">
        <v>5295</v>
      </c>
      <c r="AB4351" s="63">
        <v>3</v>
      </c>
      <c r="AC4351" s="63" t="s">
        <v>1288</v>
      </c>
      <c r="AD4351" s="63" t="s">
        <v>17421</v>
      </c>
    </row>
    <row r="4352" spans="21:30" x14ac:dyDescent="0.3">
      <c r="U4352" s="63">
        <v>6555</v>
      </c>
      <c r="V4352" s="63">
        <v>2</v>
      </c>
      <c r="W4352" s="63" t="s">
        <v>5323</v>
      </c>
      <c r="X4352" s="63">
        <v>9</v>
      </c>
      <c r="Y4352" s="63" t="s">
        <v>4640</v>
      </c>
      <c r="Z4352" s="63">
        <v>9102</v>
      </c>
      <c r="AA4352" s="63" t="s">
        <v>5295</v>
      </c>
      <c r="AB4352" s="63">
        <v>3</v>
      </c>
      <c r="AC4352" s="63" t="s">
        <v>1288</v>
      </c>
      <c r="AD4352" s="63" t="s">
        <v>17421</v>
      </c>
    </row>
    <row r="4353" spans="21:30" x14ac:dyDescent="0.3">
      <c r="U4353" s="63">
        <v>6556</v>
      </c>
      <c r="V4353" s="63">
        <v>0</v>
      </c>
      <c r="W4353" s="63" t="s">
        <v>17641</v>
      </c>
      <c r="X4353" s="63">
        <v>9</v>
      </c>
      <c r="Y4353" s="63" t="s">
        <v>4640</v>
      </c>
      <c r="Z4353" s="63">
        <v>9102</v>
      </c>
      <c r="AA4353" s="63" t="s">
        <v>5295</v>
      </c>
      <c r="AB4353" s="63">
        <v>3</v>
      </c>
      <c r="AC4353" s="63" t="s">
        <v>1288</v>
      </c>
      <c r="AD4353" s="63" t="s">
        <v>17423</v>
      </c>
    </row>
    <row r="4354" spans="21:30" x14ac:dyDescent="0.3">
      <c r="U4354" s="63">
        <v>6558</v>
      </c>
      <c r="V4354" s="63">
        <v>7</v>
      </c>
      <c r="W4354" s="63" t="s">
        <v>5324</v>
      </c>
      <c r="X4354" s="63">
        <v>9</v>
      </c>
      <c r="Y4354" s="63" t="s">
        <v>4640</v>
      </c>
      <c r="Z4354" s="63">
        <v>9102</v>
      </c>
      <c r="AA4354" s="63" t="s">
        <v>5295</v>
      </c>
      <c r="AB4354" s="63">
        <v>3</v>
      </c>
      <c r="AC4354" s="63" t="s">
        <v>1288</v>
      </c>
      <c r="AD4354" s="63" t="s">
        <v>17421</v>
      </c>
    </row>
    <row r="4355" spans="21:30" x14ac:dyDescent="0.3">
      <c r="U4355" s="63">
        <v>6560</v>
      </c>
      <c r="V4355" s="63">
        <v>9</v>
      </c>
      <c r="W4355" s="63" t="s">
        <v>5325</v>
      </c>
      <c r="X4355" s="63">
        <v>9</v>
      </c>
      <c r="Y4355" s="63" t="s">
        <v>4640</v>
      </c>
      <c r="Z4355" s="63">
        <v>9102</v>
      </c>
      <c r="AA4355" s="63" t="s">
        <v>5295</v>
      </c>
      <c r="AB4355" s="63">
        <v>3</v>
      </c>
      <c r="AC4355" s="63" t="s">
        <v>1288</v>
      </c>
      <c r="AD4355" s="63" t="s">
        <v>17421</v>
      </c>
    </row>
    <row r="4356" spans="21:30" x14ac:dyDescent="0.3">
      <c r="U4356" s="63">
        <v>6562</v>
      </c>
      <c r="V4356" s="63">
        <v>5</v>
      </c>
      <c r="W4356" s="63" t="s">
        <v>5326</v>
      </c>
      <c r="X4356" s="63">
        <v>9</v>
      </c>
      <c r="Y4356" s="63" t="s">
        <v>4640</v>
      </c>
      <c r="Z4356" s="63">
        <v>9102</v>
      </c>
      <c r="AA4356" s="63" t="s">
        <v>5295</v>
      </c>
      <c r="AB4356" s="63">
        <v>3</v>
      </c>
      <c r="AC4356" s="63" t="s">
        <v>1288</v>
      </c>
      <c r="AD4356" s="63" t="s">
        <v>17421</v>
      </c>
    </row>
    <row r="4357" spans="21:30" x14ac:dyDescent="0.3">
      <c r="U4357" s="63">
        <v>6564</v>
      </c>
      <c r="V4357" s="63">
        <v>1</v>
      </c>
      <c r="W4357" s="63" t="s">
        <v>5327</v>
      </c>
      <c r="X4357" s="63">
        <v>9</v>
      </c>
      <c r="Y4357" s="63" t="s">
        <v>4640</v>
      </c>
      <c r="Z4357" s="63">
        <v>9102</v>
      </c>
      <c r="AA4357" s="63" t="s">
        <v>5295</v>
      </c>
      <c r="AB4357" s="63">
        <v>3</v>
      </c>
      <c r="AC4357" s="63" t="s">
        <v>1288</v>
      </c>
      <c r="AD4357" s="63" t="s">
        <v>17421</v>
      </c>
    </row>
    <row r="4358" spans="21:30" x14ac:dyDescent="0.3">
      <c r="U4358" s="63">
        <v>6566</v>
      </c>
      <c r="V4358" s="63">
        <v>8</v>
      </c>
      <c r="W4358" s="63" t="s">
        <v>5328</v>
      </c>
      <c r="X4358" s="63">
        <v>9</v>
      </c>
      <c r="Y4358" s="63" t="s">
        <v>4640</v>
      </c>
      <c r="Z4358" s="63">
        <v>9102</v>
      </c>
      <c r="AA4358" s="63" t="s">
        <v>5295</v>
      </c>
      <c r="AB4358" s="63">
        <v>3</v>
      </c>
      <c r="AC4358" s="63" t="s">
        <v>1288</v>
      </c>
      <c r="AD4358" s="63" t="s">
        <v>17421</v>
      </c>
    </row>
    <row r="4359" spans="21:30" x14ac:dyDescent="0.3">
      <c r="U4359" s="63">
        <v>6567</v>
      </c>
      <c r="V4359" s="63">
        <v>6</v>
      </c>
      <c r="W4359" s="63" t="s">
        <v>5329</v>
      </c>
      <c r="X4359" s="63">
        <v>9</v>
      </c>
      <c r="Y4359" s="63" t="s">
        <v>4640</v>
      </c>
      <c r="Z4359" s="63">
        <v>9111</v>
      </c>
      <c r="AA4359" s="63" t="s">
        <v>5163</v>
      </c>
      <c r="AB4359" s="63">
        <v>3</v>
      </c>
      <c r="AC4359" s="63" t="s">
        <v>1288</v>
      </c>
      <c r="AD4359" s="63" t="s">
        <v>17421</v>
      </c>
    </row>
    <row r="4360" spans="21:30" x14ac:dyDescent="0.3">
      <c r="U4360" s="63">
        <v>6569</v>
      </c>
      <c r="V4360" s="63">
        <v>2</v>
      </c>
      <c r="W4360" s="63" t="s">
        <v>4589</v>
      </c>
      <c r="X4360" s="63">
        <v>9</v>
      </c>
      <c r="Y4360" s="63" t="s">
        <v>4640</v>
      </c>
      <c r="Z4360" s="63">
        <v>9102</v>
      </c>
      <c r="AA4360" s="63" t="s">
        <v>5295</v>
      </c>
      <c r="AB4360" s="63">
        <v>3</v>
      </c>
      <c r="AC4360" s="63" t="s">
        <v>1288</v>
      </c>
      <c r="AD4360" s="63" t="s">
        <v>17421</v>
      </c>
    </row>
    <row r="4361" spans="21:30" x14ac:dyDescent="0.3">
      <c r="U4361" s="63">
        <v>6570</v>
      </c>
      <c r="V4361" s="63">
        <v>6</v>
      </c>
      <c r="W4361" s="63" t="s">
        <v>5330</v>
      </c>
      <c r="X4361" s="63">
        <v>9</v>
      </c>
      <c r="Y4361" s="63" t="s">
        <v>4640</v>
      </c>
      <c r="Z4361" s="63">
        <v>9102</v>
      </c>
      <c r="AA4361" s="63" t="s">
        <v>5295</v>
      </c>
      <c r="AB4361" s="63">
        <v>3</v>
      </c>
      <c r="AC4361" s="63" t="s">
        <v>1288</v>
      </c>
      <c r="AD4361" s="63" t="s">
        <v>17421</v>
      </c>
    </row>
    <row r="4362" spans="21:30" x14ac:dyDescent="0.3">
      <c r="U4362" s="63">
        <v>6572</v>
      </c>
      <c r="V4362" s="63">
        <v>2</v>
      </c>
      <c r="W4362" s="63" t="s">
        <v>5331</v>
      </c>
      <c r="X4362" s="63">
        <v>9</v>
      </c>
      <c r="Y4362" s="63" t="s">
        <v>4640</v>
      </c>
      <c r="Z4362" s="63">
        <v>9102</v>
      </c>
      <c r="AA4362" s="63" t="s">
        <v>5295</v>
      </c>
      <c r="AB4362" s="63">
        <v>3</v>
      </c>
      <c r="AC4362" s="63" t="s">
        <v>1288</v>
      </c>
      <c r="AD4362" s="63" t="s">
        <v>17421</v>
      </c>
    </row>
    <row r="4363" spans="21:30" x14ac:dyDescent="0.3">
      <c r="U4363" s="63">
        <v>6575</v>
      </c>
      <c r="V4363" s="63">
        <v>7</v>
      </c>
      <c r="W4363" s="63" t="s">
        <v>5332</v>
      </c>
      <c r="X4363" s="63">
        <v>9</v>
      </c>
      <c r="Y4363" s="63" t="s">
        <v>4640</v>
      </c>
      <c r="Z4363" s="63">
        <v>9102</v>
      </c>
      <c r="AA4363" s="63" t="s">
        <v>5295</v>
      </c>
      <c r="AB4363" s="63">
        <v>3</v>
      </c>
      <c r="AC4363" s="63" t="s">
        <v>1288</v>
      </c>
      <c r="AD4363" s="63" t="s">
        <v>17421</v>
      </c>
    </row>
    <row r="4364" spans="21:30" x14ac:dyDescent="0.3">
      <c r="U4364" s="63">
        <v>6576</v>
      </c>
      <c r="V4364" s="63">
        <v>5</v>
      </c>
      <c r="W4364" s="63" t="s">
        <v>4915</v>
      </c>
      <c r="X4364" s="63">
        <v>9</v>
      </c>
      <c r="Y4364" s="63" t="s">
        <v>4640</v>
      </c>
      <c r="Z4364" s="63">
        <v>9102</v>
      </c>
      <c r="AA4364" s="63" t="s">
        <v>5295</v>
      </c>
      <c r="AB4364" s="63">
        <v>3</v>
      </c>
      <c r="AC4364" s="63" t="s">
        <v>1288</v>
      </c>
      <c r="AD4364" s="63" t="s">
        <v>17421</v>
      </c>
    </row>
    <row r="4365" spans="21:30" x14ac:dyDescent="0.3">
      <c r="U4365" s="63">
        <v>6577</v>
      </c>
      <c r="V4365" s="63">
        <v>3</v>
      </c>
      <c r="W4365" s="63" t="s">
        <v>5333</v>
      </c>
      <c r="X4365" s="63">
        <v>9</v>
      </c>
      <c r="Y4365" s="63" t="s">
        <v>4640</v>
      </c>
      <c r="Z4365" s="63">
        <v>9102</v>
      </c>
      <c r="AA4365" s="63" t="s">
        <v>5295</v>
      </c>
      <c r="AB4365" s="63">
        <v>3</v>
      </c>
      <c r="AC4365" s="63" t="s">
        <v>1288</v>
      </c>
      <c r="AD4365" s="63" t="s">
        <v>17421</v>
      </c>
    </row>
    <row r="4366" spans="21:30" x14ac:dyDescent="0.3">
      <c r="U4366" s="63">
        <v>6578</v>
      </c>
      <c r="V4366" s="63">
        <v>1</v>
      </c>
      <c r="W4366" s="63" t="s">
        <v>5334</v>
      </c>
      <c r="X4366" s="63">
        <v>9</v>
      </c>
      <c r="Y4366" s="63" t="s">
        <v>4640</v>
      </c>
      <c r="Z4366" s="63">
        <v>9102</v>
      </c>
      <c r="AA4366" s="63" t="s">
        <v>5295</v>
      </c>
      <c r="AB4366" s="63">
        <v>3</v>
      </c>
      <c r="AC4366" s="63" t="s">
        <v>1288</v>
      </c>
      <c r="AD4366" s="63" t="s">
        <v>17421</v>
      </c>
    </row>
    <row r="4367" spans="21:30" x14ac:dyDescent="0.3">
      <c r="U4367" s="63">
        <v>6580</v>
      </c>
      <c r="V4367" s="63">
        <v>3</v>
      </c>
      <c r="W4367" s="63" t="s">
        <v>5335</v>
      </c>
      <c r="X4367" s="63">
        <v>9</v>
      </c>
      <c r="Y4367" s="63" t="s">
        <v>4640</v>
      </c>
      <c r="Z4367" s="63">
        <v>9102</v>
      </c>
      <c r="AA4367" s="63" t="s">
        <v>5295</v>
      </c>
      <c r="AB4367" s="63">
        <v>3</v>
      </c>
      <c r="AC4367" s="63" t="s">
        <v>1288</v>
      </c>
      <c r="AD4367" s="63" t="s">
        <v>17421</v>
      </c>
    </row>
    <row r="4368" spans="21:30" x14ac:dyDescent="0.3">
      <c r="U4368" s="63">
        <v>6583</v>
      </c>
      <c r="V4368" s="63">
        <v>8</v>
      </c>
      <c r="W4368" s="63" t="s">
        <v>5336</v>
      </c>
      <c r="X4368" s="63">
        <v>9</v>
      </c>
      <c r="Y4368" s="63" t="s">
        <v>4640</v>
      </c>
      <c r="Z4368" s="63">
        <v>9102</v>
      </c>
      <c r="AA4368" s="63" t="s">
        <v>5295</v>
      </c>
      <c r="AB4368" s="63">
        <v>3</v>
      </c>
      <c r="AC4368" s="63" t="s">
        <v>1288</v>
      </c>
      <c r="AD4368" s="63" t="s">
        <v>17421</v>
      </c>
    </row>
    <row r="4369" spans="21:30" x14ac:dyDescent="0.3">
      <c r="U4369" s="63">
        <v>6584</v>
      </c>
      <c r="V4369" s="63">
        <v>6</v>
      </c>
      <c r="W4369" s="63" t="s">
        <v>5337</v>
      </c>
      <c r="X4369" s="63">
        <v>9</v>
      </c>
      <c r="Y4369" s="63" t="s">
        <v>4640</v>
      </c>
      <c r="Z4369" s="63">
        <v>9111</v>
      </c>
      <c r="AA4369" s="63" t="s">
        <v>5163</v>
      </c>
      <c r="AB4369" s="63">
        <v>5</v>
      </c>
      <c r="AC4369" s="63" t="s">
        <v>1336</v>
      </c>
      <c r="AD4369" s="63" t="s">
        <v>17421</v>
      </c>
    </row>
    <row r="4370" spans="21:30" x14ac:dyDescent="0.3">
      <c r="U4370" s="63">
        <v>6585</v>
      </c>
      <c r="V4370" s="63">
        <v>4</v>
      </c>
      <c r="W4370" s="63" t="s">
        <v>5338</v>
      </c>
      <c r="X4370" s="63">
        <v>9</v>
      </c>
      <c r="Y4370" s="63" t="s">
        <v>4640</v>
      </c>
      <c r="Z4370" s="63">
        <v>9111</v>
      </c>
      <c r="AA4370" s="63" t="s">
        <v>5163</v>
      </c>
      <c r="AB4370" s="63">
        <v>6</v>
      </c>
      <c r="AC4370" s="63" t="s">
        <v>1252</v>
      </c>
      <c r="AD4370" s="63" t="s">
        <v>17421</v>
      </c>
    </row>
    <row r="4371" spans="21:30" x14ac:dyDescent="0.3">
      <c r="U4371" s="63">
        <v>6586</v>
      </c>
      <c r="V4371" s="63">
        <v>2</v>
      </c>
      <c r="W4371" s="63" t="s">
        <v>5339</v>
      </c>
      <c r="X4371" s="63">
        <v>9</v>
      </c>
      <c r="Y4371" s="63" t="s">
        <v>4640</v>
      </c>
      <c r="Z4371" s="63">
        <v>9121</v>
      </c>
      <c r="AA4371" s="63" t="s">
        <v>5340</v>
      </c>
      <c r="AB4371" s="63">
        <v>2</v>
      </c>
      <c r="AC4371" s="63" t="s">
        <v>1364</v>
      </c>
      <c r="AD4371" s="63" t="s">
        <v>17421</v>
      </c>
    </row>
    <row r="4372" spans="21:30" x14ac:dyDescent="0.3">
      <c r="U4372" s="63">
        <v>6587</v>
      </c>
      <c r="V4372" s="63">
        <v>0</v>
      </c>
      <c r="W4372" s="63" t="s">
        <v>5341</v>
      </c>
      <c r="X4372" s="63">
        <v>9</v>
      </c>
      <c r="Y4372" s="63" t="s">
        <v>4640</v>
      </c>
      <c r="Z4372" s="63">
        <v>9111</v>
      </c>
      <c r="AA4372" s="63" t="s">
        <v>5163</v>
      </c>
      <c r="AB4372" s="63">
        <v>6</v>
      </c>
      <c r="AC4372" s="63" t="s">
        <v>1252</v>
      </c>
      <c r="AD4372" s="63" t="s">
        <v>17421</v>
      </c>
    </row>
    <row r="4373" spans="21:30" x14ac:dyDescent="0.3">
      <c r="U4373" s="63">
        <v>6588</v>
      </c>
      <c r="V4373" s="63">
        <v>9</v>
      </c>
      <c r="W4373" s="63" t="s">
        <v>5342</v>
      </c>
      <c r="X4373" s="63">
        <v>9</v>
      </c>
      <c r="Y4373" s="63" t="s">
        <v>4640</v>
      </c>
      <c r="Z4373" s="63">
        <v>9111</v>
      </c>
      <c r="AA4373" s="63" t="s">
        <v>5163</v>
      </c>
      <c r="AB4373" s="63">
        <v>6</v>
      </c>
      <c r="AC4373" s="63" t="s">
        <v>1252</v>
      </c>
      <c r="AD4373" s="63" t="s">
        <v>17421</v>
      </c>
    </row>
    <row r="4374" spans="21:30" x14ac:dyDescent="0.3">
      <c r="U4374" s="63">
        <v>6589</v>
      </c>
      <c r="V4374" s="63">
        <v>7</v>
      </c>
      <c r="W4374" s="63" t="s">
        <v>5343</v>
      </c>
      <c r="X4374" s="63">
        <v>9</v>
      </c>
      <c r="Y4374" s="63" t="s">
        <v>4640</v>
      </c>
      <c r="Z4374" s="63">
        <v>9111</v>
      </c>
      <c r="AA4374" s="63" t="s">
        <v>5163</v>
      </c>
      <c r="AB4374" s="63">
        <v>6</v>
      </c>
      <c r="AC4374" s="63" t="s">
        <v>1252</v>
      </c>
      <c r="AD4374" s="63" t="s">
        <v>17421</v>
      </c>
    </row>
    <row r="4375" spans="21:30" x14ac:dyDescent="0.3">
      <c r="U4375" s="63">
        <v>6590</v>
      </c>
      <c r="V4375" s="63">
        <v>0</v>
      </c>
      <c r="W4375" s="63" t="s">
        <v>5344</v>
      </c>
      <c r="X4375" s="63">
        <v>9</v>
      </c>
      <c r="Y4375" s="63" t="s">
        <v>4640</v>
      </c>
      <c r="Z4375" s="63">
        <v>9111</v>
      </c>
      <c r="AA4375" s="63" t="s">
        <v>5163</v>
      </c>
      <c r="AB4375" s="63">
        <v>6</v>
      </c>
      <c r="AC4375" s="63" t="s">
        <v>1252</v>
      </c>
      <c r="AD4375" s="63" t="s">
        <v>17421</v>
      </c>
    </row>
    <row r="4376" spans="21:30" x14ac:dyDescent="0.3">
      <c r="U4376" s="63">
        <v>6591</v>
      </c>
      <c r="V4376" s="63">
        <v>9</v>
      </c>
      <c r="W4376" s="63" t="s">
        <v>5345</v>
      </c>
      <c r="X4376" s="63">
        <v>9</v>
      </c>
      <c r="Y4376" s="63" t="s">
        <v>4640</v>
      </c>
      <c r="Z4376" s="63">
        <v>9111</v>
      </c>
      <c r="AA4376" s="63" t="s">
        <v>5163</v>
      </c>
      <c r="AB4376" s="63">
        <v>6</v>
      </c>
      <c r="AC4376" s="63" t="s">
        <v>1252</v>
      </c>
      <c r="AD4376" s="63" t="s">
        <v>17421</v>
      </c>
    </row>
    <row r="4377" spans="21:30" x14ac:dyDescent="0.3">
      <c r="U4377" s="63">
        <v>6593</v>
      </c>
      <c r="V4377" s="63">
        <v>5</v>
      </c>
      <c r="W4377" s="63" t="s">
        <v>2096</v>
      </c>
      <c r="X4377" s="63">
        <v>9</v>
      </c>
      <c r="Y4377" s="63" t="s">
        <v>4640</v>
      </c>
      <c r="Z4377" s="63">
        <v>9111</v>
      </c>
      <c r="AA4377" s="63" t="s">
        <v>5163</v>
      </c>
      <c r="AB4377" s="63">
        <v>6</v>
      </c>
      <c r="AC4377" s="63" t="s">
        <v>1252</v>
      </c>
      <c r="AD4377" s="63" t="s">
        <v>17421</v>
      </c>
    </row>
    <row r="4378" spans="21:30" x14ac:dyDescent="0.3">
      <c r="U4378" s="63">
        <v>6594</v>
      </c>
      <c r="V4378" s="63">
        <v>3</v>
      </c>
      <c r="W4378" s="63" t="s">
        <v>5346</v>
      </c>
      <c r="X4378" s="63">
        <v>9</v>
      </c>
      <c r="Y4378" s="63" t="s">
        <v>4640</v>
      </c>
      <c r="Z4378" s="63">
        <v>9121</v>
      </c>
      <c r="AA4378" s="63" t="s">
        <v>5340</v>
      </c>
      <c r="AB4378" s="63">
        <v>2</v>
      </c>
      <c r="AC4378" s="63" t="s">
        <v>1364</v>
      </c>
      <c r="AD4378" s="63" t="s">
        <v>17421</v>
      </c>
    </row>
    <row r="4379" spans="21:30" x14ac:dyDescent="0.3">
      <c r="U4379" s="63">
        <v>6595</v>
      </c>
      <c r="V4379" s="63">
        <v>1</v>
      </c>
      <c r="W4379" s="63" t="s">
        <v>5347</v>
      </c>
      <c r="X4379" s="63">
        <v>9</v>
      </c>
      <c r="Y4379" s="63" t="s">
        <v>4640</v>
      </c>
      <c r="Z4379" s="63">
        <v>9121</v>
      </c>
      <c r="AA4379" s="63" t="s">
        <v>5340</v>
      </c>
      <c r="AB4379" s="63">
        <v>2</v>
      </c>
      <c r="AC4379" s="63" t="s">
        <v>1364</v>
      </c>
      <c r="AD4379" s="63" t="s">
        <v>17421</v>
      </c>
    </row>
    <row r="4380" spans="21:30" x14ac:dyDescent="0.3">
      <c r="U4380" s="63">
        <v>6599</v>
      </c>
      <c r="V4380" s="63">
        <v>4</v>
      </c>
      <c r="W4380" s="63" t="s">
        <v>5348</v>
      </c>
      <c r="X4380" s="63">
        <v>9</v>
      </c>
      <c r="Y4380" s="63" t="s">
        <v>4640</v>
      </c>
      <c r="Z4380" s="63">
        <v>9121</v>
      </c>
      <c r="AA4380" s="63" t="s">
        <v>5340</v>
      </c>
      <c r="AB4380" s="63">
        <v>2</v>
      </c>
      <c r="AC4380" s="63" t="s">
        <v>1364</v>
      </c>
      <c r="AD4380" s="63" t="s">
        <v>17421</v>
      </c>
    </row>
    <row r="4381" spans="21:30" x14ac:dyDescent="0.3">
      <c r="U4381" s="63">
        <v>6600</v>
      </c>
      <c r="V4381" s="63">
        <v>1</v>
      </c>
      <c r="W4381" s="63" t="s">
        <v>5349</v>
      </c>
      <c r="X4381" s="63">
        <v>9</v>
      </c>
      <c r="Y4381" s="63" t="s">
        <v>4640</v>
      </c>
      <c r="Z4381" s="63">
        <v>9111</v>
      </c>
      <c r="AA4381" s="63" t="s">
        <v>5163</v>
      </c>
      <c r="AB4381" s="63">
        <v>6</v>
      </c>
      <c r="AC4381" s="63" t="s">
        <v>1252</v>
      </c>
      <c r="AD4381" s="63" t="s">
        <v>17421</v>
      </c>
    </row>
    <row r="4382" spans="21:30" x14ac:dyDescent="0.3">
      <c r="U4382" s="63">
        <v>6602</v>
      </c>
      <c r="V4382" s="63">
        <v>8</v>
      </c>
      <c r="W4382" s="63" t="s">
        <v>5350</v>
      </c>
      <c r="X4382" s="63">
        <v>9</v>
      </c>
      <c r="Y4382" s="63" t="s">
        <v>4640</v>
      </c>
      <c r="Z4382" s="63">
        <v>9111</v>
      </c>
      <c r="AA4382" s="63" t="s">
        <v>5163</v>
      </c>
      <c r="AB4382" s="63">
        <v>6</v>
      </c>
      <c r="AC4382" s="63" t="s">
        <v>1252</v>
      </c>
      <c r="AD4382" s="63" t="s">
        <v>17421</v>
      </c>
    </row>
    <row r="4383" spans="21:30" x14ac:dyDescent="0.3">
      <c r="U4383" s="63">
        <v>6604</v>
      </c>
      <c r="V4383" s="63">
        <v>4</v>
      </c>
      <c r="W4383" s="63" t="s">
        <v>5351</v>
      </c>
      <c r="X4383" s="63">
        <v>9</v>
      </c>
      <c r="Y4383" s="63" t="s">
        <v>4640</v>
      </c>
      <c r="Z4383" s="63">
        <v>9108</v>
      </c>
      <c r="AA4383" s="63" t="s">
        <v>4879</v>
      </c>
      <c r="AB4383" s="63">
        <v>2</v>
      </c>
      <c r="AC4383" s="63" t="s">
        <v>1364</v>
      </c>
      <c r="AD4383" s="63" t="s">
        <v>17421</v>
      </c>
    </row>
    <row r="4384" spans="21:30" x14ac:dyDescent="0.3">
      <c r="U4384" s="63">
        <v>6605</v>
      </c>
      <c r="V4384" s="63">
        <v>2</v>
      </c>
      <c r="W4384" s="63" t="s">
        <v>5352</v>
      </c>
      <c r="X4384" s="63">
        <v>9</v>
      </c>
      <c r="Y4384" s="63" t="s">
        <v>4640</v>
      </c>
      <c r="Z4384" s="63">
        <v>9111</v>
      </c>
      <c r="AA4384" s="63" t="s">
        <v>5163</v>
      </c>
      <c r="AB4384" s="63">
        <v>6</v>
      </c>
      <c r="AC4384" s="63" t="s">
        <v>1252</v>
      </c>
      <c r="AD4384" s="63" t="s">
        <v>17421</v>
      </c>
    </row>
    <row r="4385" spans="21:30" x14ac:dyDescent="0.3">
      <c r="U4385" s="63">
        <v>6608</v>
      </c>
      <c r="V4385" s="63">
        <v>7</v>
      </c>
      <c r="W4385" s="63" t="s">
        <v>5353</v>
      </c>
      <c r="X4385" s="63">
        <v>9</v>
      </c>
      <c r="Y4385" s="63" t="s">
        <v>4640</v>
      </c>
      <c r="Z4385" s="63">
        <v>9111</v>
      </c>
      <c r="AA4385" s="63" t="s">
        <v>5163</v>
      </c>
      <c r="AB4385" s="63">
        <v>6</v>
      </c>
      <c r="AC4385" s="63" t="s">
        <v>1252</v>
      </c>
      <c r="AD4385" s="63" t="s">
        <v>17421</v>
      </c>
    </row>
    <row r="4386" spans="21:30" x14ac:dyDescent="0.3">
      <c r="U4386" s="63">
        <v>6611</v>
      </c>
      <c r="V4386" s="63">
        <v>7</v>
      </c>
      <c r="W4386" s="63" t="s">
        <v>5354</v>
      </c>
      <c r="X4386" s="63">
        <v>9</v>
      </c>
      <c r="Y4386" s="63" t="s">
        <v>4640</v>
      </c>
      <c r="Z4386" s="63">
        <v>9111</v>
      </c>
      <c r="AA4386" s="63" t="s">
        <v>5163</v>
      </c>
      <c r="AB4386" s="63">
        <v>6</v>
      </c>
      <c r="AC4386" s="63" t="s">
        <v>1252</v>
      </c>
      <c r="AD4386" s="63" t="s">
        <v>17421</v>
      </c>
    </row>
    <row r="4387" spans="21:30" x14ac:dyDescent="0.3">
      <c r="U4387" s="63">
        <v>6612</v>
      </c>
      <c r="V4387" s="63">
        <v>5</v>
      </c>
      <c r="W4387" s="63" t="s">
        <v>5355</v>
      </c>
      <c r="X4387" s="63">
        <v>9</v>
      </c>
      <c r="Y4387" s="63" t="s">
        <v>4640</v>
      </c>
      <c r="Z4387" s="63">
        <v>9121</v>
      </c>
      <c r="AA4387" s="63" t="s">
        <v>5340</v>
      </c>
      <c r="AB4387" s="63">
        <v>2</v>
      </c>
      <c r="AC4387" s="63" t="s">
        <v>1364</v>
      </c>
      <c r="AD4387" s="63" t="s">
        <v>17421</v>
      </c>
    </row>
    <row r="4388" spans="21:30" x14ac:dyDescent="0.3">
      <c r="U4388" s="63">
        <v>6616</v>
      </c>
      <c r="V4388" s="63">
        <v>8</v>
      </c>
      <c r="W4388" s="63" t="s">
        <v>5356</v>
      </c>
      <c r="X4388" s="63">
        <v>9</v>
      </c>
      <c r="Y4388" s="63" t="s">
        <v>4640</v>
      </c>
      <c r="Z4388" s="63">
        <v>9121</v>
      </c>
      <c r="AA4388" s="63" t="s">
        <v>5340</v>
      </c>
      <c r="AB4388" s="63">
        <v>2</v>
      </c>
      <c r="AC4388" s="63" t="s">
        <v>1364</v>
      </c>
      <c r="AD4388" s="63" t="s">
        <v>17421</v>
      </c>
    </row>
    <row r="4389" spans="21:30" x14ac:dyDescent="0.3">
      <c r="U4389" s="63">
        <v>6621</v>
      </c>
      <c r="V4389" s="63">
        <v>4</v>
      </c>
      <c r="W4389" s="63" t="s">
        <v>5357</v>
      </c>
      <c r="X4389" s="63">
        <v>9</v>
      </c>
      <c r="Y4389" s="63" t="s">
        <v>4640</v>
      </c>
      <c r="Z4389" s="63">
        <v>9121</v>
      </c>
      <c r="AA4389" s="63" t="s">
        <v>5340</v>
      </c>
      <c r="AB4389" s="63">
        <v>2</v>
      </c>
      <c r="AC4389" s="63" t="s">
        <v>1364</v>
      </c>
      <c r="AD4389" s="63" t="s">
        <v>17421</v>
      </c>
    </row>
    <row r="4390" spans="21:30" x14ac:dyDescent="0.3">
      <c r="U4390" s="63">
        <v>6622</v>
      </c>
      <c r="V4390" s="63">
        <v>2</v>
      </c>
      <c r="W4390" s="63" t="s">
        <v>5358</v>
      </c>
      <c r="X4390" s="63">
        <v>9</v>
      </c>
      <c r="Y4390" s="63" t="s">
        <v>4640</v>
      </c>
      <c r="Z4390" s="63">
        <v>9121</v>
      </c>
      <c r="AA4390" s="63" t="s">
        <v>5340</v>
      </c>
      <c r="AB4390" s="63">
        <v>2</v>
      </c>
      <c r="AC4390" s="63" t="s">
        <v>1364</v>
      </c>
      <c r="AD4390" s="63" t="s">
        <v>17421</v>
      </c>
    </row>
    <row r="4391" spans="21:30" x14ac:dyDescent="0.3">
      <c r="U4391" s="63">
        <v>6623</v>
      </c>
      <c r="V4391" s="63">
        <v>0</v>
      </c>
      <c r="W4391" s="63" t="s">
        <v>5359</v>
      </c>
      <c r="X4391" s="63">
        <v>9</v>
      </c>
      <c r="Y4391" s="63" t="s">
        <v>4640</v>
      </c>
      <c r="Z4391" s="63">
        <v>9111</v>
      </c>
      <c r="AA4391" s="63" t="s">
        <v>5163</v>
      </c>
      <c r="AB4391" s="63">
        <v>6</v>
      </c>
      <c r="AC4391" s="63" t="s">
        <v>1252</v>
      </c>
      <c r="AD4391" s="63" t="s">
        <v>17421</v>
      </c>
    </row>
    <row r="4392" spans="21:30" x14ac:dyDescent="0.3">
      <c r="U4392" s="63">
        <v>6624</v>
      </c>
      <c r="V4392" s="63">
        <v>9</v>
      </c>
      <c r="W4392" s="63" t="s">
        <v>5360</v>
      </c>
      <c r="X4392" s="63">
        <v>9</v>
      </c>
      <c r="Y4392" s="63" t="s">
        <v>4640</v>
      </c>
      <c r="Z4392" s="63">
        <v>9121</v>
      </c>
      <c r="AA4392" s="63" t="s">
        <v>5340</v>
      </c>
      <c r="AB4392" s="63">
        <v>2</v>
      </c>
      <c r="AC4392" s="63" t="s">
        <v>1364</v>
      </c>
      <c r="AD4392" s="63" t="s">
        <v>17421</v>
      </c>
    </row>
    <row r="4393" spans="21:30" x14ac:dyDescent="0.3">
      <c r="U4393" s="63">
        <v>6625</v>
      </c>
      <c r="V4393" s="63">
        <v>7</v>
      </c>
      <c r="W4393" s="63" t="s">
        <v>5361</v>
      </c>
      <c r="X4393" s="63">
        <v>9</v>
      </c>
      <c r="Y4393" s="63" t="s">
        <v>4640</v>
      </c>
      <c r="Z4393" s="63">
        <v>9111</v>
      </c>
      <c r="AA4393" s="63" t="s">
        <v>5163</v>
      </c>
      <c r="AB4393" s="63">
        <v>6</v>
      </c>
      <c r="AC4393" s="63" t="s">
        <v>1252</v>
      </c>
      <c r="AD4393" s="63" t="s">
        <v>17421</v>
      </c>
    </row>
    <row r="4394" spans="21:30" x14ac:dyDescent="0.3">
      <c r="U4394" s="63">
        <v>6626</v>
      </c>
      <c r="V4394" s="63">
        <v>5</v>
      </c>
      <c r="W4394" s="63" t="s">
        <v>5362</v>
      </c>
      <c r="X4394" s="63">
        <v>9</v>
      </c>
      <c r="Y4394" s="63" t="s">
        <v>4640</v>
      </c>
      <c r="Z4394" s="63">
        <v>9121</v>
      </c>
      <c r="AA4394" s="63" t="s">
        <v>5340</v>
      </c>
      <c r="AB4394" s="63">
        <v>2</v>
      </c>
      <c r="AC4394" s="63" t="s">
        <v>1364</v>
      </c>
      <c r="AD4394" s="63" t="s">
        <v>17421</v>
      </c>
    </row>
    <row r="4395" spans="21:30" x14ac:dyDescent="0.3">
      <c r="U4395" s="63">
        <v>6627</v>
      </c>
      <c r="V4395" s="63">
        <v>3</v>
      </c>
      <c r="W4395" s="63" t="s">
        <v>5363</v>
      </c>
      <c r="X4395" s="63">
        <v>9</v>
      </c>
      <c r="Y4395" s="63" t="s">
        <v>4640</v>
      </c>
      <c r="Z4395" s="63">
        <v>9121</v>
      </c>
      <c r="AA4395" s="63" t="s">
        <v>5340</v>
      </c>
      <c r="AB4395" s="63">
        <v>2</v>
      </c>
      <c r="AC4395" s="63" t="s">
        <v>1364</v>
      </c>
      <c r="AD4395" s="63" t="s">
        <v>17421</v>
      </c>
    </row>
    <row r="4396" spans="21:30" x14ac:dyDescent="0.3">
      <c r="U4396" s="63">
        <v>6628</v>
      </c>
      <c r="V4396" s="63">
        <v>1</v>
      </c>
      <c r="W4396" s="63" t="s">
        <v>5364</v>
      </c>
      <c r="X4396" s="63">
        <v>9</v>
      </c>
      <c r="Y4396" s="63" t="s">
        <v>4640</v>
      </c>
      <c r="Z4396" s="63">
        <v>9111</v>
      </c>
      <c r="AA4396" s="63" t="s">
        <v>5163</v>
      </c>
      <c r="AB4396" s="63">
        <v>6</v>
      </c>
      <c r="AC4396" s="63" t="s">
        <v>1252</v>
      </c>
      <c r="AD4396" s="63" t="s">
        <v>17421</v>
      </c>
    </row>
    <row r="4397" spans="21:30" x14ac:dyDescent="0.3">
      <c r="U4397" s="63">
        <v>6630</v>
      </c>
      <c r="V4397" s="63">
        <v>3</v>
      </c>
      <c r="W4397" s="63" t="s">
        <v>5365</v>
      </c>
      <c r="X4397" s="63">
        <v>9</v>
      </c>
      <c r="Y4397" s="63" t="s">
        <v>4640</v>
      </c>
      <c r="Z4397" s="63">
        <v>9121</v>
      </c>
      <c r="AA4397" s="63" t="s">
        <v>5340</v>
      </c>
      <c r="AB4397" s="63">
        <v>2</v>
      </c>
      <c r="AC4397" s="63" t="s">
        <v>1364</v>
      </c>
      <c r="AD4397" s="63" t="s">
        <v>17421</v>
      </c>
    </row>
    <row r="4398" spans="21:30" x14ac:dyDescent="0.3">
      <c r="U4398" s="63">
        <v>6633</v>
      </c>
      <c r="V4398" s="63">
        <v>8</v>
      </c>
      <c r="W4398" s="63" t="s">
        <v>5366</v>
      </c>
      <c r="X4398" s="63">
        <v>9</v>
      </c>
      <c r="Y4398" s="63" t="s">
        <v>4640</v>
      </c>
      <c r="Z4398" s="63">
        <v>9111</v>
      </c>
      <c r="AA4398" s="63" t="s">
        <v>5163</v>
      </c>
      <c r="AB4398" s="63">
        <v>6</v>
      </c>
      <c r="AC4398" s="63" t="s">
        <v>1252</v>
      </c>
      <c r="AD4398" s="63" t="s">
        <v>17421</v>
      </c>
    </row>
    <row r="4399" spans="21:30" x14ac:dyDescent="0.3">
      <c r="U4399" s="63">
        <v>6635</v>
      </c>
      <c r="V4399" s="63">
        <v>4</v>
      </c>
      <c r="W4399" s="63" t="s">
        <v>5367</v>
      </c>
      <c r="X4399" s="63">
        <v>9</v>
      </c>
      <c r="Y4399" s="63" t="s">
        <v>4640</v>
      </c>
      <c r="Z4399" s="63">
        <v>9111</v>
      </c>
      <c r="AA4399" s="63" t="s">
        <v>5163</v>
      </c>
      <c r="AB4399" s="63">
        <v>6</v>
      </c>
      <c r="AC4399" s="63" t="s">
        <v>1252</v>
      </c>
      <c r="AD4399" s="63" t="s">
        <v>17421</v>
      </c>
    </row>
    <row r="4400" spans="21:30" x14ac:dyDescent="0.3">
      <c r="U4400" s="63">
        <v>6639</v>
      </c>
      <c r="V4400" s="63">
        <v>7</v>
      </c>
      <c r="W4400" s="63" t="s">
        <v>5368</v>
      </c>
      <c r="X4400" s="63">
        <v>9</v>
      </c>
      <c r="Y4400" s="63" t="s">
        <v>4640</v>
      </c>
      <c r="Z4400" s="63">
        <v>9111</v>
      </c>
      <c r="AA4400" s="63" t="s">
        <v>5163</v>
      </c>
      <c r="AB4400" s="63">
        <v>6</v>
      </c>
      <c r="AC4400" s="63" t="s">
        <v>1252</v>
      </c>
      <c r="AD4400" s="63" t="s">
        <v>17421</v>
      </c>
    </row>
    <row r="4401" spans="21:30" x14ac:dyDescent="0.3">
      <c r="U4401" s="63">
        <v>6641</v>
      </c>
      <c r="V4401" s="63">
        <v>9</v>
      </c>
      <c r="W4401" s="63" t="s">
        <v>5369</v>
      </c>
      <c r="X4401" s="63">
        <v>9</v>
      </c>
      <c r="Y4401" s="63" t="s">
        <v>4640</v>
      </c>
      <c r="Z4401" s="63">
        <v>9121</v>
      </c>
      <c r="AA4401" s="63" t="s">
        <v>5340</v>
      </c>
      <c r="AB4401" s="63">
        <v>3</v>
      </c>
      <c r="AC4401" s="63" t="s">
        <v>1288</v>
      </c>
      <c r="AD4401" s="63" t="s">
        <v>17421</v>
      </c>
    </row>
    <row r="4402" spans="21:30" x14ac:dyDescent="0.3">
      <c r="U4402" s="63">
        <v>6643</v>
      </c>
      <c r="V4402" s="63">
        <v>5</v>
      </c>
      <c r="W4402" s="63" t="s">
        <v>5370</v>
      </c>
      <c r="X4402" s="63">
        <v>9</v>
      </c>
      <c r="Y4402" s="63" t="s">
        <v>4640</v>
      </c>
      <c r="Z4402" s="63">
        <v>9121</v>
      </c>
      <c r="AA4402" s="63" t="s">
        <v>5340</v>
      </c>
      <c r="AB4402" s="63">
        <v>3</v>
      </c>
      <c r="AC4402" s="63" t="s">
        <v>1288</v>
      </c>
      <c r="AD4402" s="63" t="s">
        <v>17421</v>
      </c>
    </row>
    <row r="4403" spans="21:30" x14ac:dyDescent="0.3">
      <c r="U4403" s="63">
        <v>6644</v>
      </c>
      <c r="V4403" s="63">
        <v>3</v>
      </c>
      <c r="W4403" s="63" t="s">
        <v>5371</v>
      </c>
      <c r="X4403" s="63">
        <v>9</v>
      </c>
      <c r="Y4403" s="63" t="s">
        <v>4640</v>
      </c>
      <c r="Z4403" s="63">
        <v>9111</v>
      </c>
      <c r="AA4403" s="63" t="s">
        <v>5163</v>
      </c>
      <c r="AB4403" s="63">
        <v>3</v>
      </c>
      <c r="AC4403" s="63" t="s">
        <v>1288</v>
      </c>
      <c r="AD4403" s="63" t="s">
        <v>17421</v>
      </c>
    </row>
    <row r="4404" spans="21:30" x14ac:dyDescent="0.3">
      <c r="U4404" s="63">
        <v>6647</v>
      </c>
      <c r="V4404" s="63">
        <v>8</v>
      </c>
      <c r="W4404" s="63" t="s">
        <v>5372</v>
      </c>
      <c r="X4404" s="63">
        <v>9</v>
      </c>
      <c r="Y4404" s="63" t="s">
        <v>4640</v>
      </c>
      <c r="Z4404" s="63">
        <v>9111</v>
      </c>
      <c r="AA4404" s="63" t="s">
        <v>5163</v>
      </c>
      <c r="AB4404" s="63">
        <v>3</v>
      </c>
      <c r="AC4404" s="63" t="s">
        <v>1288</v>
      </c>
      <c r="AD4404" s="63" t="s">
        <v>17421</v>
      </c>
    </row>
    <row r="4405" spans="21:30" x14ac:dyDescent="0.3">
      <c r="U4405" s="63">
        <v>6649</v>
      </c>
      <c r="V4405" s="63">
        <v>4</v>
      </c>
      <c r="W4405" s="63" t="s">
        <v>5373</v>
      </c>
      <c r="X4405" s="63">
        <v>9</v>
      </c>
      <c r="Y4405" s="63" t="s">
        <v>4640</v>
      </c>
      <c r="Z4405" s="63">
        <v>9121</v>
      </c>
      <c r="AA4405" s="63" t="s">
        <v>5340</v>
      </c>
      <c r="AB4405" s="63">
        <v>3</v>
      </c>
      <c r="AC4405" s="63" t="s">
        <v>1288</v>
      </c>
      <c r="AD4405" s="63" t="s">
        <v>17421</v>
      </c>
    </row>
    <row r="4406" spans="21:30" x14ac:dyDescent="0.3">
      <c r="U4406" s="63">
        <v>6650</v>
      </c>
      <c r="V4406" s="63">
        <v>8</v>
      </c>
      <c r="W4406" s="63" t="s">
        <v>5374</v>
      </c>
      <c r="X4406" s="63">
        <v>9</v>
      </c>
      <c r="Y4406" s="63" t="s">
        <v>4640</v>
      </c>
      <c r="Z4406" s="63">
        <v>9121</v>
      </c>
      <c r="AA4406" s="63" t="s">
        <v>5340</v>
      </c>
      <c r="AB4406" s="63">
        <v>3</v>
      </c>
      <c r="AC4406" s="63" t="s">
        <v>1288</v>
      </c>
      <c r="AD4406" s="63" t="s">
        <v>17421</v>
      </c>
    </row>
    <row r="4407" spans="21:30" x14ac:dyDescent="0.3">
      <c r="U4407" s="63">
        <v>6652</v>
      </c>
      <c r="V4407" s="63">
        <v>4</v>
      </c>
      <c r="W4407" s="63" t="s">
        <v>5375</v>
      </c>
      <c r="X4407" s="63">
        <v>9</v>
      </c>
      <c r="Y4407" s="63" t="s">
        <v>4640</v>
      </c>
      <c r="Z4407" s="63">
        <v>9111</v>
      </c>
      <c r="AA4407" s="63" t="s">
        <v>5163</v>
      </c>
      <c r="AB4407" s="63">
        <v>3</v>
      </c>
      <c r="AC4407" s="63" t="s">
        <v>1288</v>
      </c>
      <c r="AD4407" s="63" t="s">
        <v>17421</v>
      </c>
    </row>
    <row r="4408" spans="21:30" x14ac:dyDescent="0.3">
      <c r="U4408" s="63">
        <v>6653</v>
      </c>
      <c r="V4408" s="63">
        <v>2</v>
      </c>
      <c r="W4408" s="63" t="s">
        <v>5376</v>
      </c>
      <c r="X4408" s="63">
        <v>9</v>
      </c>
      <c r="Y4408" s="63" t="s">
        <v>4640</v>
      </c>
      <c r="Z4408" s="63">
        <v>9121</v>
      </c>
      <c r="AA4408" s="63" t="s">
        <v>5340</v>
      </c>
      <c r="AB4408" s="63">
        <v>3</v>
      </c>
      <c r="AC4408" s="63" t="s">
        <v>1288</v>
      </c>
      <c r="AD4408" s="63" t="s">
        <v>17421</v>
      </c>
    </row>
    <row r="4409" spans="21:30" x14ac:dyDescent="0.3">
      <c r="U4409" s="63">
        <v>6654</v>
      </c>
      <c r="V4409" s="63">
        <v>0</v>
      </c>
      <c r="W4409" s="63" t="s">
        <v>5377</v>
      </c>
      <c r="X4409" s="63">
        <v>9</v>
      </c>
      <c r="Y4409" s="63" t="s">
        <v>4640</v>
      </c>
      <c r="Z4409" s="63">
        <v>9111</v>
      </c>
      <c r="AA4409" s="63" t="s">
        <v>5163</v>
      </c>
      <c r="AB4409" s="63">
        <v>3</v>
      </c>
      <c r="AC4409" s="63" t="s">
        <v>1288</v>
      </c>
      <c r="AD4409" s="63" t="s">
        <v>17421</v>
      </c>
    </row>
    <row r="4410" spans="21:30" x14ac:dyDescent="0.3">
      <c r="U4410" s="63">
        <v>6656</v>
      </c>
      <c r="V4410" s="63">
        <v>7</v>
      </c>
      <c r="W4410" s="63" t="s">
        <v>5378</v>
      </c>
      <c r="X4410" s="63">
        <v>9</v>
      </c>
      <c r="Y4410" s="63" t="s">
        <v>4640</v>
      </c>
      <c r="Z4410" s="63">
        <v>9111</v>
      </c>
      <c r="AA4410" s="63" t="s">
        <v>5163</v>
      </c>
      <c r="AB4410" s="63">
        <v>3</v>
      </c>
      <c r="AC4410" s="63" t="s">
        <v>1288</v>
      </c>
      <c r="AD4410" s="63" t="s">
        <v>17421</v>
      </c>
    </row>
    <row r="4411" spans="21:30" x14ac:dyDescent="0.3">
      <c r="U4411" s="63">
        <v>6658</v>
      </c>
      <c r="V4411" s="63">
        <v>3</v>
      </c>
      <c r="W4411" s="63" t="s">
        <v>5379</v>
      </c>
      <c r="X4411" s="63">
        <v>9</v>
      </c>
      <c r="Y4411" s="63" t="s">
        <v>4640</v>
      </c>
      <c r="Z4411" s="63">
        <v>9121</v>
      </c>
      <c r="AA4411" s="63" t="s">
        <v>5340</v>
      </c>
      <c r="AB4411" s="63">
        <v>3</v>
      </c>
      <c r="AC4411" s="63" t="s">
        <v>1288</v>
      </c>
      <c r="AD4411" s="63" t="s">
        <v>17421</v>
      </c>
    </row>
    <row r="4412" spans="21:30" x14ac:dyDescent="0.3">
      <c r="U4412" s="63">
        <v>6660</v>
      </c>
      <c r="V4412" s="63">
        <v>5</v>
      </c>
      <c r="W4412" s="63" t="s">
        <v>5380</v>
      </c>
      <c r="X4412" s="63">
        <v>9</v>
      </c>
      <c r="Y4412" s="63" t="s">
        <v>4640</v>
      </c>
      <c r="Z4412" s="63">
        <v>9121</v>
      </c>
      <c r="AA4412" s="63" t="s">
        <v>5340</v>
      </c>
      <c r="AB4412" s="63">
        <v>3</v>
      </c>
      <c r="AC4412" s="63" t="s">
        <v>1288</v>
      </c>
      <c r="AD4412" s="63" t="s">
        <v>17421</v>
      </c>
    </row>
    <row r="4413" spans="21:30" x14ac:dyDescent="0.3">
      <c r="U4413" s="63">
        <v>6662</v>
      </c>
      <c r="V4413" s="63">
        <v>1</v>
      </c>
      <c r="W4413" s="63" t="s">
        <v>5381</v>
      </c>
      <c r="X4413" s="63">
        <v>9</v>
      </c>
      <c r="Y4413" s="63" t="s">
        <v>4640</v>
      </c>
      <c r="Z4413" s="63">
        <v>9111</v>
      </c>
      <c r="AA4413" s="63" t="s">
        <v>5163</v>
      </c>
      <c r="AB4413" s="63">
        <v>3</v>
      </c>
      <c r="AC4413" s="63" t="s">
        <v>1288</v>
      </c>
      <c r="AD4413" s="63" t="s">
        <v>17421</v>
      </c>
    </row>
    <row r="4414" spans="21:30" x14ac:dyDescent="0.3">
      <c r="U4414" s="63">
        <v>6665</v>
      </c>
      <c r="V4414" s="63">
        <v>6</v>
      </c>
      <c r="W4414" s="63" t="s">
        <v>5123</v>
      </c>
      <c r="X4414" s="63">
        <v>9</v>
      </c>
      <c r="Y4414" s="63" t="s">
        <v>4640</v>
      </c>
      <c r="Z4414" s="63">
        <v>9111</v>
      </c>
      <c r="AA4414" s="63" t="s">
        <v>5163</v>
      </c>
      <c r="AB4414" s="63">
        <v>3</v>
      </c>
      <c r="AC4414" s="63" t="s">
        <v>1288</v>
      </c>
      <c r="AD4414" s="63" t="s">
        <v>17423</v>
      </c>
    </row>
    <row r="4415" spans="21:30" x14ac:dyDescent="0.3">
      <c r="U4415" s="63">
        <v>6666</v>
      </c>
      <c r="V4415" s="63">
        <v>4</v>
      </c>
      <c r="W4415" s="63" t="s">
        <v>5382</v>
      </c>
      <c r="X4415" s="63">
        <v>9</v>
      </c>
      <c r="Y4415" s="63" t="s">
        <v>4640</v>
      </c>
      <c r="Z4415" s="63">
        <v>9111</v>
      </c>
      <c r="AA4415" s="63" t="s">
        <v>5163</v>
      </c>
      <c r="AB4415" s="63">
        <v>3</v>
      </c>
      <c r="AC4415" s="63" t="s">
        <v>1288</v>
      </c>
      <c r="AD4415" s="63" t="s">
        <v>17421</v>
      </c>
    </row>
    <row r="4416" spans="21:30" x14ac:dyDescent="0.3">
      <c r="U4416" s="63">
        <v>6667</v>
      </c>
      <c r="V4416" s="63">
        <v>2</v>
      </c>
      <c r="W4416" s="63" t="s">
        <v>5383</v>
      </c>
      <c r="X4416" s="63">
        <v>9</v>
      </c>
      <c r="Y4416" s="63" t="s">
        <v>4640</v>
      </c>
      <c r="Z4416" s="63">
        <v>9111</v>
      </c>
      <c r="AA4416" s="63" t="s">
        <v>5163</v>
      </c>
      <c r="AB4416" s="63">
        <v>3</v>
      </c>
      <c r="AC4416" s="63" t="s">
        <v>1288</v>
      </c>
      <c r="AD4416" s="63" t="s">
        <v>17421</v>
      </c>
    </row>
    <row r="4417" spans="21:30" x14ac:dyDescent="0.3">
      <c r="U4417" s="63">
        <v>6668</v>
      </c>
      <c r="V4417" s="63">
        <v>0</v>
      </c>
      <c r="W4417" s="63" t="s">
        <v>5384</v>
      </c>
      <c r="X4417" s="63">
        <v>9</v>
      </c>
      <c r="Y4417" s="63" t="s">
        <v>4640</v>
      </c>
      <c r="Z4417" s="63">
        <v>9121</v>
      </c>
      <c r="AA4417" s="63" t="s">
        <v>5340</v>
      </c>
      <c r="AB4417" s="63">
        <v>3</v>
      </c>
      <c r="AC4417" s="63" t="s">
        <v>1288</v>
      </c>
      <c r="AD4417" s="63" t="s">
        <v>17421</v>
      </c>
    </row>
    <row r="4418" spans="21:30" x14ac:dyDescent="0.3">
      <c r="U4418" s="63">
        <v>6669</v>
      </c>
      <c r="V4418" s="63">
        <v>9</v>
      </c>
      <c r="W4418" s="63" t="s">
        <v>5385</v>
      </c>
      <c r="X4418" s="63">
        <v>9</v>
      </c>
      <c r="Y4418" s="63" t="s">
        <v>4640</v>
      </c>
      <c r="Z4418" s="63">
        <v>9121</v>
      </c>
      <c r="AA4418" s="63" t="s">
        <v>5340</v>
      </c>
      <c r="AB4418" s="63">
        <v>3</v>
      </c>
      <c r="AC4418" s="63" t="s">
        <v>1288</v>
      </c>
      <c r="AD4418" s="63" t="s">
        <v>17421</v>
      </c>
    </row>
    <row r="4419" spans="21:30" x14ac:dyDescent="0.3">
      <c r="U4419" s="63">
        <v>6670</v>
      </c>
      <c r="V4419" s="63">
        <v>2</v>
      </c>
      <c r="W4419" s="63" t="s">
        <v>5386</v>
      </c>
      <c r="X4419" s="63">
        <v>9</v>
      </c>
      <c r="Y4419" s="63" t="s">
        <v>4640</v>
      </c>
      <c r="Z4419" s="63">
        <v>9121</v>
      </c>
      <c r="AA4419" s="63" t="s">
        <v>5340</v>
      </c>
      <c r="AB4419" s="63">
        <v>3</v>
      </c>
      <c r="AC4419" s="63" t="s">
        <v>1288</v>
      </c>
      <c r="AD4419" s="63" t="s">
        <v>17421</v>
      </c>
    </row>
    <row r="4420" spans="21:30" x14ac:dyDescent="0.3">
      <c r="U4420" s="63">
        <v>6671</v>
      </c>
      <c r="V4420" s="63">
        <v>0</v>
      </c>
      <c r="W4420" s="63" t="s">
        <v>5387</v>
      </c>
      <c r="X4420" s="63">
        <v>9</v>
      </c>
      <c r="Y4420" s="63" t="s">
        <v>4640</v>
      </c>
      <c r="Z4420" s="63">
        <v>9121</v>
      </c>
      <c r="AA4420" s="63" t="s">
        <v>5340</v>
      </c>
      <c r="AB4420" s="63">
        <v>3</v>
      </c>
      <c r="AC4420" s="63" t="s">
        <v>1288</v>
      </c>
      <c r="AD4420" s="63" t="s">
        <v>17421</v>
      </c>
    </row>
    <row r="4421" spans="21:30" x14ac:dyDescent="0.3">
      <c r="U4421" s="63">
        <v>6672</v>
      </c>
      <c r="V4421" s="63">
        <v>9</v>
      </c>
      <c r="W4421" s="63" t="s">
        <v>17642</v>
      </c>
      <c r="X4421" s="63">
        <v>9</v>
      </c>
      <c r="Y4421" s="63" t="s">
        <v>4640</v>
      </c>
      <c r="Z4421" s="63">
        <v>9121</v>
      </c>
      <c r="AA4421" s="63" t="s">
        <v>5340</v>
      </c>
      <c r="AB4421" s="63">
        <v>3</v>
      </c>
      <c r="AC4421" s="63" t="s">
        <v>1288</v>
      </c>
      <c r="AD4421" s="63" t="s">
        <v>17423</v>
      </c>
    </row>
    <row r="4422" spans="21:30" x14ac:dyDescent="0.3">
      <c r="U4422" s="63">
        <v>6673</v>
      </c>
      <c r="V4422" s="63">
        <v>7</v>
      </c>
      <c r="W4422" s="63" t="s">
        <v>5388</v>
      </c>
      <c r="X4422" s="63">
        <v>9</v>
      </c>
      <c r="Y4422" s="63" t="s">
        <v>4640</v>
      </c>
      <c r="Z4422" s="63">
        <v>9111</v>
      </c>
      <c r="AA4422" s="63" t="s">
        <v>5163</v>
      </c>
      <c r="AB4422" s="63">
        <v>3</v>
      </c>
      <c r="AC4422" s="63" t="s">
        <v>1288</v>
      </c>
      <c r="AD4422" s="63" t="s">
        <v>17421</v>
      </c>
    </row>
    <row r="4423" spans="21:30" x14ac:dyDescent="0.3">
      <c r="U4423" s="63">
        <v>6674</v>
      </c>
      <c r="V4423" s="63">
        <v>5</v>
      </c>
      <c r="W4423" s="63" t="s">
        <v>5389</v>
      </c>
      <c r="X4423" s="63">
        <v>9</v>
      </c>
      <c r="Y4423" s="63" t="s">
        <v>4640</v>
      </c>
      <c r="Z4423" s="63">
        <v>9111</v>
      </c>
      <c r="AA4423" s="63" t="s">
        <v>5163</v>
      </c>
      <c r="AB4423" s="63">
        <v>3</v>
      </c>
      <c r="AC4423" s="63" t="s">
        <v>1288</v>
      </c>
      <c r="AD4423" s="63" t="s">
        <v>17421</v>
      </c>
    </row>
    <row r="4424" spans="21:30" x14ac:dyDescent="0.3">
      <c r="U4424" s="63">
        <v>6678</v>
      </c>
      <c r="V4424" s="63">
        <v>8</v>
      </c>
      <c r="W4424" s="63" t="s">
        <v>5390</v>
      </c>
      <c r="X4424" s="63">
        <v>9</v>
      </c>
      <c r="Y4424" s="63" t="s">
        <v>4640</v>
      </c>
      <c r="Z4424" s="63">
        <v>9106</v>
      </c>
      <c r="AA4424" s="63" t="s">
        <v>4777</v>
      </c>
      <c r="AB4424" s="63">
        <v>3</v>
      </c>
      <c r="AC4424" s="63" t="s">
        <v>1288</v>
      </c>
      <c r="AD4424" s="63" t="s">
        <v>17421</v>
      </c>
    </row>
    <row r="4425" spans="21:30" x14ac:dyDescent="0.3">
      <c r="U4425" s="63">
        <v>6679</v>
      </c>
      <c r="V4425" s="63">
        <v>6</v>
      </c>
      <c r="W4425" s="63" t="s">
        <v>5391</v>
      </c>
      <c r="X4425" s="63">
        <v>9</v>
      </c>
      <c r="Y4425" s="63" t="s">
        <v>4640</v>
      </c>
      <c r="Z4425" s="63">
        <v>9121</v>
      </c>
      <c r="AA4425" s="63" t="s">
        <v>5340</v>
      </c>
      <c r="AB4425" s="63">
        <v>3</v>
      </c>
      <c r="AC4425" s="63" t="s">
        <v>1288</v>
      </c>
      <c r="AD4425" s="63" t="s">
        <v>17421</v>
      </c>
    </row>
    <row r="4426" spans="21:30" x14ac:dyDescent="0.3">
      <c r="U4426" s="63">
        <v>6681</v>
      </c>
      <c r="V4426" s="63">
        <v>8</v>
      </c>
      <c r="W4426" s="63" t="s">
        <v>5392</v>
      </c>
      <c r="X4426" s="63">
        <v>9</v>
      </c>
      <c r="Y4426" s="63" t="s">
        <v>4640</v>
      </c>
      <c r="Z4426" s="63">
        <v>9121</v>
      </c>
      <c r="AA4426" s="63" t="s">
        <v>5340</v>
      </c>
      <c r="AB4426" s="63">
        <v>3</v>
      </c>
      <c r="AC4426" s="63" t="s">
        <v>1288</v>
      </c>
      <c r="AD4426" s="63" t="s">
        <v>17421</v>
      </c>
    </row>
    <row r="4427" spans="21:30" x14ac:dyDescent="0.3">
      <c r="U4427" s="63">
        <v>6683</v>
      </c>
      <c r="V4427" s="63">
        <v>4</v>
      </c>
      <c r="W4427" s="63" t="s">
        <v>17643</v>
      </c>
      <c r="X4427" s="63">
        <v>9</v>
      </c>
      <c r="Y4427" s="63" t="s">
        <v>4640</v>
      </c>
      <c r="Z4427" s="63">
        <v>9111</v>
      </c>
      <c r="AA4427" s="63" t="s">
        <v>5163</v>
      </c>
      <c r="AB4427" s="63">
        <v>3</v>
      </c>
      <c r="AC4427" s="63" t="s">
        <v>1288</v>
      </c>
      <c r="AD4427" s="63" t="s">
        <v>17423</v>
      </c>
    </row>
    <row r="4428" spans="21:30" x14ac:dyDescent="0.3">
      <c r="U4428" s="63">
        <v>6684</v>
      </c>
      <c r="V4428" s="63">
        <v>2</v>
      </c>
      <c r="W4428" s="63" t="s">
        <v>5021</v>
      </c>
      <c r="X4428" s="63">
        <v>9</v>
      </c>
      <c r="Y4428" s="63" t="s">
        <v>4640</v>
      </c>
      <c r="Z4428" s="63">
        <v>9111</v>
      </c>
      <c r="AA4428" s="63" t="s">
        <v>5163</v>
      </c>
      <c r="AB4428" s="63">
        <v>3</v>
      </c>
      <c r="AC4428" s="63" t="s">
        <v>1288</v>
      </c>
      <c r="AD4428" s="63" t="s">
        <v>17421</v>
      </c>
    </row>
    <row r="4429" spans="21:30" x14ac:dyDescent="0.3">
      <c r="U4429" s="63">
        <v>6686</v>
      </c>
      <c r="V4429" s="63">
        <v>9</v>
      </c>
      <c r="W4429" s="63" t="s">
        <v>5393</v>
      </c>
      <c r="X4429" s="63">
        <v>9</v>
      </c>
      <c r="Y4429" s="63" t="s">
        <v>4640</v>
      </c>
      <c r="Z4429" s="63">
        <v>9111</v>
      </c>
      <c r="AA4429" s="63" t="s">
        <v>5163</v>
      </c>
      <c r="AB4429" s="63">
        <v>3</v>
      </c>
      <c r="AC4429" s="63" t="s">
        <v>1288</v>
      </c>
      <c r="AD4429" s="63" t="s">
        <v>17421</v>
      </c>
    </row>
    <row r="4430" spans="21:30" x14ac:dyDescent="0.3">
      <c r="U4430" s="63">
        <v>6688</v>
      </c>
      <c r="V4430" s="63">
        <v>5</v>
      </c>
      <c r="W4430" s="63" t="s">
        <v>5394</v>
      </c>
      <c r="X4430" s="63">
        <v>9</v>
      </c>
      <c r="Y4430" s="63" t="s">
        <v>4640</v>
      </c>
      <c r="Z4430" s="63">
        <v>9111</v>
      </c>
      <c r="AA4430" s="63" t="s">
        <v>5163</v>
      </c>
      <c r="AB4430" s="63">
        <v>3</v>
      </c>
      <c r="AC4430" s="63" t="s">
        <v>1288</v>
      </c>
      <c r="AD4430" s="63" t="s">
        <v>17421</v>
      </c>
    </row>
    <row r="4431" spans="21:30" x14ac:dyDescent="0.3">
      <c r="U4431" s="63">
        <v>6689</v>
      </c>
      <c r="V4431" s="63">
        <v>3</v>
      </c>
      <c r="W4431" s="63" t="s">
        <v>5395</v>
      </c>
      <c r="X4431" s="63">
        <v>9</v>
      </c>
      <c r="Y4431" s="63" t="s">
        <v>4640</v>
      </c>
      <c r="Z4431" s="63">
        <v>9121</v>
      </c>
      <c r="AA4431" s="63" t="s">
        <v>5340</v>
      </c>
      <c r="AB4431" s="63">
        <v>3</v>
      </c>
      <c r="AC4431" s="63" t="s">
        <v>1288</v>
      </c>
      <c r="AD4431" s="63" t="s">
        <v>17421</v>
      </c>
    </row>
    <row r="4432" spans="21:30" x14ac:dyDescent="0.3">
      <c r="U4432" s="63">
        <v>6690</v>
      </c>
      <c r="V4432" s="63">
        <v>7</v>
      </c>
      <c r="W4432" s="63" t="s">
        <v>5121</v>
      </c>
      <c r="X4432" s="63">
        <v>9</v>
      </c>
      <c r="Y4432" s="63" t="s">
        <v>4640</v>
      </c>
      <c r="Z4432" s="63">
        <v>9111</v>
      </c>
      <c r="AA4432" s="63" t="s">
        <v>5163</v>
      </c>
      <c r="AB4432" s="63">
        <v>3</v>
      </c>
      <c r="AC4432" s="63" t="s">
        <v>1288</v>
      </c>
      <c r="AD4432" s="63" t="s">
        <v>17421</v>
      </c>
    </row>
    <row r="4433" spans="21:30" x14ac:dyDescent="0.3">
      <c r="U4433" s="63">
        <v>6691</v>
      </c>
      <c r="V4433" s="63">
        <v>5</v>
      </c>
      <c r="W4433" s="63" t="s">
        <v>3454</v>
      </c>
      <c r="X4433" s="63">
        <v>9</v>
      </c>
      <c r="Y4433" s="63" t="s">
        <v>4640</v>
      </c>
      <c r="Z4433" s="63">
        <v>9111</v>
      </c>
      <c r="AA4433" s="63" t="s">
        <v>5163</v>
      </c>
      <c r="AB4433" s="63">
        <v>3</v>
      </c>
      <c r="AC4433" s="63" t="s">
        <v>1288</v>
      </c>
      <c r="AD4433" s="63" t="s">
        <v>17421</v>
      </c>
    </row>
    <row r="4434" spans="21:30" x14ac:dyDescent="0.3">
      <c r="U4434" s="63">
        <v>6692</v>
      </c>
      <c r="V4434" s="63">
        <v>3</v>
      </c>
      <c r="W4434" s="63" t="s">
        <v>3477</v>
      </c>
      <c r="X4434" s="63">
        <v>9</v>
      </c>
      <c r="Y4434" s="63" t="s">
        <v>4640</v>
      </c>
      <c r="Z4434" s="63">
        <v>9121</v>
      </c>
      <c r="AA4434" s="63" t="s">
        <v>5340</v>
      </c>
      <c r="AB4434" s="63">
        <v>3</v>
      </c>
      <c r="AC4434" s="63" t="s">
        <v>1288</v>
      </c>
      <c r="AD4434" s="63" t="s">
        <v>17421</v>
      </c>
    </row>
    <row r="4435" spans="21:30" x14ac:dyDescent="0.3">
      <c r="U4435" s="63">
        <v>6693</v>
      </c>
      <c r="V4435" s="63">
        <v>1</v>
      </c>
      <c r="W4435" s="63" t="s">
        <v>17644</v>
      </c>
      <c r="X4435" s="63">
        <v>9</v>
      </c>
      <c r="Y4435" s="63" t="s">
        <v>4640</v>
      </c>
      <c r="Z4435" s="63">
        <v>9111</v>
      </c>
      <c r="AA4435" s="63" t="s">
        <v>5163</v>
      </c>
      <c r="AB4435" s="63">
        <v>3</v>
      </c>
      <c r="AC4435" s="63" t="s">
        <v>1288</v>
      </c>
      <c r="AD4435" s="63" t="s">
        <v>17423</v>
      </c>
    </row>
    <row r="4436" spans="21:30" x14ac:dyDescent="0.3">
      <c r="U4436" s="63">
        <v>6695</v>
      </c>
      <c r="V4436" s="63">
        <v>8</v>
      </c>
      <c r="W4436" s="63" t="s">
        <v>5396</v>
      </c>
      <c r="X4436" s="63">
        <v>9</v>
      </c>
      <c r="Y4436" s="63" t="s">
        <v>4640</v>
      </c>
      <c r="Z4436" s="63">
        <v>9111</v>
      </c>
      <c r="AA4436" s="63" t="s">
        <v>5163</v>
      </c>
      <c r="AB4436" s="63">
        <v>3</v>
      </c>
      <c r="AC4436" s="63" t="s">
        <v>1288</v>
      </c>
      <c r="AD4436" s="63" t="s">
        <v>17421</v>
      </c>
    </row>
    <row r="4437" spans="21:30" x14ac:dyDescent="0.3">
      <c r="U4437" s="63">
        <v>6696</v>
      </c>
      <c r="V4437" s="63">
        <v>6</v>
      </c>
      <c r="W4437" s="63" t="s">
        <v>17645</v>
      </c>
      <c r="X4437" s="63">
        <v>9</v>
      </c>
      <c r="Y4437" s="63" t="s">
        <v>4640</v>
      </c>
      <c r="Z4437" s="63">
        <v>9121</v>
      </c>
      <c r="AA4437" s="63" t="s">
        <v>5340</v>
      </c>
      <c r="AB4437" s="63">
        <v>3</v>
      </c>
      <c r="AC4437" s="63" t="s">
        <v>1288</v>
      </c>
      <c r="AD4437" s="63" t="s">
        <v>17423</v>
      </c>
    </row>
    <row r="4438" spans="21:30" x14ac:dyDescent="0.3">
      <c r="U4438" s="63">
        <v>6698</v>
      </c>
      <c r="V4438" s="63">
        <v>2</v>
      </c>
      <c r="W4438" s="63" t="s">
        <v>17646</v>
      </c>
      <c r="X4438" s="63">
        <v>9</v>
      </c>
      <c r="Y4438" s="63" t="s">
        <v>4640</v>
      </c>
      <c r="Z4438" s="63">
        <v>9111</v>
      </c>
      <c r="AA4438" s="63" t="s">
        <v>5163</v>
      </c>
      <c r="AB4438" s="63">
        <v>3</v>
      </c>
      <c r="AC4438" s="63" t="s">
        <v>1288</v>
      </c>
      <c r="AD4438" s="63" t="s">
        <v>17423</v>
      </c>
    </row>
    <row r="4439" spans="21:30" x14ac:dyDescent="0.3">
      <c r="U4439" s="63">
        <v>6699</v>
      </c>
      <c r="V4439" s="63">
        <v>0</v>
      </c>
      <c r="W4439" s="63" t="s">
        <v>5397</v>
      </c>
      <c r="X4439" s="63">
        <v>9</v>
      </c>
      <c r="Y4439" s="63" t="s">
        <v>4640</v>
      </c>
      <c r="Z4439" s="63">
        <v>9119</v>
      </c>
      <c r="AA4439" s="63" t="s">
        <v>4850</v>
      </c>
      <c r="AB4439" s="63">
        <v>3</v>
      </c>
      <c r="AC4439" s="63" t="s">
        <v>1288</v>
      </c>
      <c r="AD4439" s="63" t="s">
        <v>17421</v>
      </c>
    </row>
    <row r="4440" spans="21:30" x14ac:dyDescent="0.3">
      <c r="U4440" s="63">
        <v>6700</v>
      </c>
      <c r="V4440" s="63">
        <v>8</v>
      </c>
      <c r="W4440" s="63" t="s">
        <v>5398</v>
      </c>
      <c r="X4440" s="63">
        <v>9</v>
      </c>
      <c r="Y4440" s="63" t="s">
        <v>4640</v>
      </c>
      <c r="Z4440" s="63">
        <v>9121</v>
      </c>
      <c r="AA4440" s="63" t="s">
        <v>5340</v>
      </c>
      <c r="AB4440" s="63">
        <v>3</v>
      </c>
      <c r="AC4440" s="63" t="s">
        <v>1288</v>
      </c>
      <c r="AD4440" s="63" t="s">
        <v>17421</v>
      </c>
    </row>
    <row r="4441" spans="21:30" x14ac:dyDescent="0.3">
      <c r="U4441" s="63">
        <v>6701</v>
      </c>
      <c r="V4441" s="63">
        <v>6</v>
      </c>
      <c r="W4441" s="63" t="s">
        <v>5399</v>
      </c>
      <c r="X4441" s="63">
        <v>9</v>
      </c>
      <c r="Y4441" s="63" t="s">
        <v>4640</v>
      </c>
      <c r="Z4441" s="63">
        <v>9111</v>
      </c>
      <c r="AA4441" s="63" t="s">
        <v>5163</v>
      </c>
      <c r="AB4441" s="63">
        <v>3</v>
      </c>
      <c r="AC4441" s="63" t="s">
        <v>1288</v>
      </c>
      <c r="AD4441" s="63" t="s">
        <v>17421</v>
      </c>
    </row>
    <row r="4442" spans="21:30" x14ac:dyDescent="0.3">
      <c r="U4442" s="63">
        <v>6702</v>
      </c>
      <c r="V4442" s="63">
        <v>4</v>
      </c>
      <c r="W4442" s="63" t="s">
        <v>5400</v>
      </c>
      <c r="X4442" s="63">
        <v>9</v>
      </c>
      <c r="Y4442" s="63" t="s">
        <v>4640</v>
      </c>
      <c r="Z4442" s="63">
        <v>9121</v>
      </c>
      <c r="AA4442" s="63" t="s">
        <v>5340</v>
      </c>
      <c r="AB4442" s="63">
        <v>3</v>
      </c>
      <c r="AC4442" s="63" t="s">
        <v>1288</v>
      </c>
      <c r="AD4442" s="63" t="s">
        <v>17421</v>
      </c>
    </row>
    <row r="4443" spans="21:30" x14ac:dyDescent="0.3">
      <c r="U4443" s="63">
        <v>6703</v>
      </c>
      <c r="V4443" s="63">
        <v>2</v>
      </c>
      <c r="W4443" s="63" t="s">
        <v>17647</v>
      </c>
      <c r="X4443" s="63">
        <v>9</v>
      </c>
      <c r="Y4443" s="63" t="s">
        <v>4640</v>
      </c>
      <c r="Z4443" s="63">
        <v>9111</v>
      </c>
      <c r="AA4443" s="63" t="s">
        <v>5163</v>
      </c>
      <c r="AB4443" s="63">
        <v>3</v>
      </c>
      <c r="AC4443" s="63" t="s">
        <v>1288</v>
      </c>
      <c r="AD4443" s="63" t="s">
        <v>17423</v>
      </c>
    </row>
    <row r="4444" spans="21:30" x14ac:dyDescent="0.3">
      <c r="U4444" s="63">
        <v>6705</v>
      </c>
      <c r="V4444" s="63">
        <v>9</v>
      </c>
      <c r="W4444" s="63" t="s">
        <v>5401</v>
      </c>
      <c r="X4444" s="63">
        <v>9</v>
      </c>
      <c r="Y4444" s="63" t="s">
        <v>4640</v>
      </c>
      <c r="Z4444" s="63">
        <v>9121</v>
      </c>
      <c r="AA4444" s="63" t="s">
        <v>5340</v>
      </c>
      <c r="AB4444" s="63">
        <v>3</v>
      </c>
      <c r="AC4444" s="63" t="s">
        <v>1288</v>
      </c>
      <c r="AD4444" s="63" t="s">
        <v>17421</v>
      </c>
    </row>
    <row r="4445" spans="21:30" x14ac:dyDescent="0.3">
      <c r="U4445" s="63">
        <v>6708</v>
      </c>
      <c r="V4445" s="63">
        <v>3</v>
      </c>
      <c r="W4445" s="63" t="s">
        <v>5402</v>
      </c>
      <c r="X4445" s="63">
        <v>9</v>
      </c>
      <c r="Y4445" s="63" t="s">
        <v>4640</v>
      </c>
      <c r="Z4445" s="63">
        <v>9106</v>
      </c>
      <c r="AA4445" s="63" t="s">
        <v>4777</v>
      </c>
      <c r="AB4445" s="63">
        <v>2</v>
      </c>
      <c r="AC4445" s="63" t="s">
        <v>1364</v>
      </c>
      <c r="AD4445" s="63" t="s">
        <v>17421</v>
      </c>
    </row>
    <row r="4446" spans="21:30" x14ac:dyDescent="0.3">
      <c r="U4446" s="63">
        <v>6709</v>
      </c>
      <c r="V4446" s="63">
        <v>1</v>
      </c>
      <c r="W4446" s="63" t="s">
        <v>5403</v>
      </c>
      <c r="X4446" s="63">
        <v>9</v>
      </c>
      <c r="Y4446" s="63" t="s">
        <v>4640</v>
      </c>
      <c r="Z4446" s="63">
        <v>9106</v>
      </c>
      <c r="AA4446" s="63" t="s">
        <v>4777</v>
      </c>
      <c r="AB4446" s="63">
        <v>2</v>
      </c>
      <c r="AC4446" s="63" t="s">
        <v>1364</v>
      </c>
      <c r="AD4446" s="63" t="s">
        <v>17421</v>
      </c>
    </row>
    <row r="4447" spans="21:30" x14ac:dyDescent="0.3">
      <c r="U4447" s="63">
        <v>6710</v>
      </c>
      <c r="V4447" s="63">
        <v>5</v>
      </c>
      <c r="W4447" s="63" t="s">
        <v>5404</v>
      </c>
      <c r="X4447" s="63">
        <v>9</v>
      </c>
      <c r="Y4447" s="63" t="s">
        <v>4640</v>
      </c>
      <c r="Z4447" s="63">
        <v>9106</v>
      </c>
      <c r="AA4447" s="63" t="s">
        <v>4777</v>
      </c>
      <c r="AB4447" s="63">
        <v>2</v>
      </c>
      <c r="AC4447" s="63" t="s">
        <v>1364</v>
      </c>
      <c r="AD4447" s="63" t="s">
        <v>17421</v>
      </c>
    </row>
    <row r="4448" spans="21:30" x14ac:dyDescent="0.3">
      <c r="U4448" s="63">
        <v>6711</v>
      </c>
      <c r="V4448" s="63">
        <v>3</v>
      </c>
      <c r="W4448" s="63" t="s">
        <v>5405</v>
      </c>
      <c r="X4448" s="63">
        <v>9</v>
      </c>
      <c r="Y4448" s="63" t="s">
        <v>4640</v>
      </c>
      <c r="Z4448" s="63">
        <v>9106</v>
      </c>
      <c r="AA4448" s="63" t="s">
        <v>4777</v>
      </c>
      <c r="AB4448" s="63">
        <v>2</v>
      </c>
      <c r="AC4448" s="63" t="s">
        <v>1364</v>
      </c>
      <c r="AD4448" s="63" t="s">
        <v>17421</v>
      </c>
    </row>
    <row r="4449" spans="21:30" x14ac:dyDescent="0.3">
      <c r="U4449" s="63">
        <v>6712</v>
      </c>
      <c r="V4449" s="63">
        <v>1</v>
      </c>
      <c r="W4449" s="63" t="s">
        <v>5406</v>
      </c>
      <c r="X4449" s="63">
        <v>9</v>
      </c>
      <c r="Y4449" s="63" t="s">
        <v>4640</v>
      </c>
      <c r="Z4449" s="63">
        <v>9106</v>
      </c>
      <c r="AA4449" s="63" t="s">
        <v>4777</v>
      </c>
      <c r="AB4449" s="63">
        <v>2</v>
      </c>
      <c r="AC4449" s="63" t="s">
        <v>1364</v>
      </c>
      <c r="AD4449" s="63" t="s">
        <v>17421</v>
      </c>
    </row>
    <row r="4450" spans="21:30" x14ac:dyDescent="0.3">
      <c r="U4450" s="63">
        <v>6714</v>
      </c>
      <c r="V4450" s="63">
        <v>8</v>
      </c>
      <c r="W4450" s="63" t="s">
        <v>5407</v>
      </c>
      <c r="X4450" s="63">
        <v>9</v>
      </c>
      <c r="Y4450" s="63" t="s">
        <v>4640</v>
      </c>
      <c r="Z4450" s="63">
        <v>9106</v>
      </c>
      <c r="AA4450" s="63" t="s">
        <v>4777</v>
      </c>
      <c r="AB4450" s="63">
        <v>2</v>
      </c>
      <c r="AC4450" s="63" t="s">
        <v>1364</v>
      </c>
      <c r="AD4450" s="63" t="s">
        <v>17421</v>
      </c>
    </row>
    <row r="4451" spans="21:30" x14ac:dyDescent="0.3">
      <c r="U4451" s="63">
        <v>6715</v>
      </c>
      <c r="V4451" s="63">
        <v>6</v>
      </c>
      <c r="W4451" s="63" t="s">
        <v>5408</v>
      </c>
      <c r="X4451" s="63">
        <v>9</v>
      </c>
      <c r="Y4451" s="63" t="s">
        <v>4640</v>
      </c>
      <c r="Z4451" s="63">
        <v>9106</v>
      </c>
      <c r="AA4451" s="63" t="s">
        <v>4777</v>
      </c>
      <c r="AB4451" s="63">
        <v>2</v>
      </c>
      <c r="AC4451" s="63" t="s">
        <v>1364</v>
      </c>
      <c r="AD4451" s="63" t="s">
        <v>17421</v>
      </c>
    </row>
    <row r="4452" spans="21:30" x14ac:dyDescent="0.3">
      <c r="U4452" s="63">
        <v>6716</v>
      </c>
      <c r="V4452" s="63">
        <v>4</v>
      </c>
      <c r="W4452" s="63" t="s">
        <v>5409</v>
      </c>
      <c r="X4452" s="63">
        <v>9</v>
      </c>
      <c r="Y4452" s="63" t="s">
        <v>4640</v>
      </c>
      <c r="Z4452" s="63">
        <v>9106</v>
      </c>
      <c r="AA4452" s="63" t="s">
        <v>4777</v>
      </c>
      <c r="AB4452" s="63">
        <v>2</v>
      </c>
      <c r="AC4452" s="63" t="s">
        <v>1364</v>
      </c>
      <c r="AD4452" s="63" t="s">
        <v>17421</v>
      </c>
    </row>
    <row r="4453" spans="21:30" x14ac:dyDescent="0.3">
      <c r="U4453" s="63">
        <v>6718</v>
      </c>
      <c r="V4453" s="63">
        <v>0</v>
      </c>
      <c r="W4453" s="63" t="s">
        <v>5410</v>
      </c>
      <c r="X4453" s="63">
        <v>9</v>
      </c>
      <c r="Y4453" s="63" t="s">
        <v>4640</v>
      </c>
      <c r="Z4453" s="63">
        <v>9106</v>
      </c>
      <c r="AA4453" s="63" t="s">
        <v>4777</v>
      </c>
      <c r="AB4453" s="63">
        <v>2</v>
      </c>
      <c r="AC4453" s="63" t="s">
        <v>1364</v>
      </c>
      <c r="AD4453" s="63" t="s">
        <v>17421</v>
      </c>
    </row>
    <row r="4454" spans="21:30" x14ac:dyDescent="0.3">
      <c r="U4454" s="63">
        <v>6719</v>
      </c>
      <c r="V4454" s="63">
        <v>9</v>
      </c>
      <c r="W4454" s="63" t="s">
        <v>4656</v>
      </c>
      <c r="X4454" s="63">
        <v>9</v>
      </c>
      <c r="Y4454" s="63" t="s">
        <v>4640</v>
      </c>
      <c r="Z4454" s="63">
        <v>9106</v>
      </c>
      <c r="AA4454" s="63" t="s">
        <v>4777</v>
      </c>
      <c r="AB4454" s="63">
        <v>2</v>
      </c>
      <c r="AC4454" s="63" t="s">
        <v>1364</v>
      </c>
      <c r="AD4454" s="63" t="s">
        <v>17421</v>
      </c>
    </row>
    <row r="4455" spans="21:30" x14ac:dyDescent="0.3">
      <c r="U4455" s="63">
        <v>6721</v>
      </c>
      <c r="V4455" s="63">
        <v>0</v>
      </c>
      <c r="W4455" s="63" t="s">
        <v>5411</v>
      </c>
      <c r="X4455" s="63">
        <v>9</v>
      </c>
      <c r="Y4455" s="63" t="s">
        <v>4640</v>
      </c>
      <c r="Z4455" s="63">
        <v>9106</v>
      </c>
      <c r="AA4455" s="63" t="s">
        <v>4777</v>
      </c>
      <c r="AB4455" s="63">
        <v>2</v>
      </c>
      <c r="AC4455" s="63" t="s">
        <v>1364</v>
      </c>
      <c r="AD4455" s="63" t="s">
        <v>17421</v>
      </c>
    </row>
    <row r="4456" spans="21:30" x14ac:dyDescent="0.3">
      <c r="U4456" s="63">
        <v>6722</v>
      </c>
      <c r="V4456" s="63">
        <v>9</v>
      </c>
      <c r="W4456" s="63" t="s">
        <v>5412</v>
      </c>
      <c r="X4456" s="63">
        <v>9</v>
      </c>
      <c r="Y4456" s="63" t="s">
        <v>4640</v>
      </c>
      <c r="Z4456" s="63">
        <v>9106</v>
      </c>
      <c r="AA4456" s="63" t="s">
        <v>4777</v>
      </c>
      <c r="AB4456" s="63">
        <v>2</v>
      </c>
      <c r="AC4456" s="63" t="s">
        <v>1364</v>
      </c>
      <c r="AD4456" s="63" t="s">
        <v>17421</v>
      </c>
    </row>
    <row r="4457" spans="21:30" x14ac:dyDescent="0.3">
      <c r="U4457" s="63">
        <v>6725</v>
      </c>
      <c r="V4457" s="63">
        <v>3</v>
      </c>
      <c r="W4457" s="63" t="s">
        <v>5413</v>
      </c>
      <c r="X4457" s="63">
        <v>9</v>
      </c>
      <c r="Y4457" s="63" t="s">
        <v>4640</v>
      </c>
      <c r="Z4457" s="63">
        <v>9106</v>
      </c>
      <c r="AA4457" s="63" t="s">
        <v>4777</v>
      </c>
      <c r="AB4457" s="63">
        <v>2</v>
      </c>
      <c r="AC4457" s="63" t="s">
        <v>1364</v>
      </c>
      <c r="AD4457" s="63" t="s">
        <v>17421</v>
      </c>
    </row>
    <row r="4458" spans="21:30" x14ac:dyDescent="0.3">
      <c r="U4458" s="63">
        <v>6726</v>
      </c>
      <c r="V4458" s="63">
        <v>1</v>
      </c>
      <c r="W4458" s="63" t="s">
        <v>2251</v>
      </c>
      <c r="X4458" s="63">
        <v>9</v>
      </c>
      <c r="Y4458" s="63" t="s">
        <v>4640</v>
      </c>
      <c r="Z4458" s="63">
        <v>9106</v>
      </c>
      <c r="AA4458" s="63" t="s">
        <v>4777</v>
      </c>
      <c r="AB4458" s="63">
        <v>2</v>
      </c>
      <c r="AC4458" s="63" t="s">
        <v>1364</v>
      </c>
      <c r="AD4458" s="63" t="s">
        <v>17421</v>
      </c>
    </row>
    <row r="4459" spans="21:30" x14ac:dyDescent="0.3">
      <c r="U4459" s="63">
        <v>6728</v>
      </c>
      <c r="V4459" s="63">
        <v>8</v>
      </c>
      <c r="W4459" s="63" t="s">
        <v>5414</v>
      </c>
      <c r="X4459" s="63">
        <v>9</v>
      </c>
      <c r="Y4459" s="63" t="s">
        <v>4640</v>
      </c>
      <c r="Z4459" s="63">
        <v>9106</v>
      </c>
      <c r="AA4459" s="63" t="s">
        <v>4777</v>
      </c>
      <c r="AB4459" s="63">
        <v>2</v>
      </c>
      <c r="AC4459" s="63" t="s">
        <v>1364</v>
      </c>
      <c r="AD4459" s="63" t="s">
        <v>17421</v>
      </c>
    </row>
    <row r="4460" spans="21:30" x14ac:dyDescent="0.3">
      <c r="U4460" s="63">
        <v>6731</v>
      </c>
      <c r="V4460" s="63">
        <v>8</v>
      </c>
      <c r="W4460" s="63" t="s">
        <v>5415</v>
      </c>
      <c r="X4460" s="63">
        <v>9</v>
      </c>
      <c r="Y4460" s="63" t="s">
        <v>4640</v>
      </c>
      <c r="Z4460" s="63">
        <v>9106</v>
      </c>
      <c r="AA4460" s="63" t="s">
        <v>4777</v>
      </c>
      <c r="AB4460" s="63">
        <v>2</v>
      </c>
      <c r="AC4460" s="63" t="s">
        <v>1364</v>
      </c>
      <c r="AD4460" s="63" t="s">
        <v>17421</v>
      </c>
    </row>
    <row r="4461" spans="21:30" x14ac:dyDescent="0.3">
      <c r="U4461" s="63">
        <v>6732</v>
      </c>
      <c r="V4461" s="63">
        <v>6</v>
      </c>
      <c r="W4461" s="63" t="s">
        <v>5416</v>
      </c>
      <c r="X4461" s="63">
        <v>9</v>
      </c>
      <c r="Y4461" s="63" t="s">
        <v>4640</v>
      </c>
      <c r="Z4461" s="63">
        <v>9106</v>
      </c>
      <c r="AA4461" s="63" t="s">
        <v>4777</v>
      </c>
      <c r="AB4461" s="63">
        <v>2</v>
      </c>
      <c r="AC4461" s="63" t="s">
        <v>1364</v>
      </c>
      <c r="AD4461" s="63" t="s">
        <v>17421</v>
      </c>
    </row>
    <row r="4462" spans="21:30" x14ac:dyDescent="0.3">
      <c r="U4462" s="63">
        <v>6734</v>
      </c>
      <c r="V4462" s="63">
        <v>2</v>
      </c>
      <c r="W4462" s="63" t="s">
        <v>3295</v>
      </c>
      <c r="X4462" s="63">
        <v>9</v>
      </c>
      <c r="Y4462" s="63" t="s">
        <v>4640</v>
      </c>
      <c r="Z4462" s="63">
        <v>9106</v>
      </c>
      <c r="AA4462" s="63" t="s">
        <v>4777</v>
      </c>
      <c r="AB4462" s="63">
        <v>3</v>
      </c>
      <c r="AC4462" s="63" t="s">
        <v>1288</v>
      </c>
      <c r="AD4462" s="63" t="s">
        <v>17421</v>
      </c>
    </row>
    <row r="4463" spans="21:30" x14ac:dyDescent="0.3">
      <c r="U4463" s="63">
        <v>6735</v>
      </c>
      <c r="V4463" s="63">
        <v>0</v>
      </c>
      <c r="W4463" s="63" t="s">
        <v>3703</v>
      </c>
      <c r="X4463" s="63">
        <v>9</v>
      </c>
      <c r="Y4463" s="63" t="s">
        <v>4640</v>
      </c>
      <c r="Z4463" s="63">
        <v>9106</v>
      </c>
      <c r="AA4463" s="63" t="s">
        <v>4777</v>
      </c>
      <c r="AB4463" s="63">
        <v>3</v>
      </c>
      <c r="AC4463" s="63" t="s">
        <v>1288</v>
      </c>
      <c r="AD4463" s="63" t="s">
        <v>17421</v>
      </c>
    </row>
    <row r="4464" spans="21:30" x14ac:dyDescent="0.3">
      <c r="U4464" s="63">
        <v>6736</v>
      </c>
      <c r="V4464" s="63">
        <v>9</v>
      </c>
      <c r="W4464" s="63" t="s">
        <v>5417</v>
      </c>
      <c r="X4464" s="63">
        <v>9</v>
      </c>
      <c r="Y4464" s="63" t="s">
        <v>4640</v>
      </c>
      <c r="Z4464" s="63">
        <v>9106</v>
      </c>
      <c r="AA4464" s="63" t="s">
        <v>4777</v>
      </c>
      <c r="AB4464" s="63">
        <v>3</v>
      </c>
      <c r="AC4464" s="63" t="s">
        <v>1288</v>
      </c>
      <c r="AD4464" s="63" t="s">
        <v>17421</v>
      </c>
    </row>
    <row r="4465" spans="21:30" x14ac:dyDescent="0.3">
      <c r="U4465" s="63">
        <v>6737</v>
      </c>
      <c r="V4465" s="63">
        <v>7</v>
      </c>
      <c r="W4465" s="63" t="s">
        <v>5418</v>
      </c>
      <c r="X4465" s="63">
        <v>9</v>
      </c>
      <c r="Y4465" s="63" t="s">
        <v>4640</v>
      </c>
      <c r="Z4465" s="63">
        <v>9210</v>
      </c>
      <c r="AA4465" s="63" t="s">
        <v>4757</v>
      </c>
      <c r="AB4465" s="63">
        <v>3</v>
      </c>
      <c r="AC4465" s="63" t="s">
        <v>1288</v>
      </c>
      <c r="AD4465" s="63" t="s">
        <v>17421</v>
      </c>
    </row>
    <row r="4466" spans="21:30" x14ac:dyDescent="0.3">
      <c r="U4466" s="63">
        <v>6738</v>
      </c>
      <c r="V4466" s="63">
        <v>5</v>
      </c>
      <c r="W4466" s="63" t="s">
        <v>4955</v>
      </c>
      <c r="X4466" s="63">
        <v>9</v>
      </c>
      <c r="Y4466" s="63" t="s">
        <v>4640</v>
      </c>
      <c r="Z4466" s="63">
        <v>9106</v>
      </c>
      <c r="AA4466" s="63" t="s">
        <v>4777</v>
      </c>
      <c r="AB4466" s="63">
        <v>3</v>
      </c>
      <c r="AC4466" s="63" t="s">
        <v>1288</v>
      </c>
      <c r="AD4466" s="63" t="s">
        <v>17421</v>
      </c>
    </row>
    <row r="4467" spans="21:30" x14ac:dyDescent="0.3">
      <c r="U4467" s="63">
        <v>6739</v>
      </c>
      <c r="V4467" s="63">
        <v>3</v>
      </c>
      <c r="W4467" s="63" t="s">
        <v>5419</v>
      </c>
      <c r="X4467" s="63">
        <v>9</v>
      </c>
      <c r="Y4467" s="63" t="s">
        <v>4640</v>
      </c>
      <c r="Z4467" s="63">
        <v>9106</v>
      </c>
      <c r="AA4467" s="63" t="s">
        <v>4777</v>
      </c>
      <c r="AB4467" s="63">
        <v>2</v>
      </c>
      <c r="AC4467" s="63" t="s">
        <v>1364</v>
      </c>
      <c r="AD4467" s="63" t="s">
        <v>17421</v>
      </c>
    </row>
    <row r="4468" spans="21:30" x14ac:dyDescent="0.3">
      <c r="U4468" s="63">
        <v>6741</v>
      </c>
      <c r="V4468" s="63">
        <v>5</v>
      </c>
      <c r="W4468" s="63" t="s">
        <v>4733</v>
      </c>
      <c r="X4468" s="63">
        <v>9</v>
      </c>
      <c r="Y4468" s="63" t="s">
        <v>4640</v>
      </c>
      <c r="Z4468" s="63">
        <v>9106</v>
      </c>
      <c r="AA4468" s="63" t="s">
        <v>4777</v>
      </c>
      <c r="AB4468" s="63">
        <v>3</v>
      </c>
      <c r="AC4468" s="63" t="s">
        <v>1288</v>
      </c>
      <c r="AD4468" s="63" t="s">
        <v>17421</v>
      </c>
    </row>
    <row r="4469" spans="21:30" x14ac:dyDescent="0.3">
      <c r="U4469" s="63">
        <v>6743</v>
      </c>
      <c r="V4469" s="63">
        <v>1</v>
      </c>
      <c r="W4469" s="63" t="s">
        <v>5420</v>
      </c>
      <c r="X4469" s="63">
        <v>9</v>
      </c>
      <c r="Y4469" s="63" t="s">
        <v>4640</v>
      </c>
      <c r="Z4469" s="63">
        <v>9106</v>
      </c>
      <c r="AA4469" s="63" t="s">
        <v>4777</v>
      </c>
      <c r="AB4469" s="63">
        <v>3</v>
      </c>
      <c r="AC4469" s="63" t="s">
        <v>1288</v>
      </c>
      <c r="AD4469" s="63" t="s">
        <v>17421</v>
      </c>
    </row>
    <row r="4470" spans="21:30" x14ac:dyDescent="0.3">
      <c r="U4470" s="63">
        <v>6745</v>
      </c>
      <c r="V4470" s="63">
        <v>8</v>
      </c>
      <c r="W4470" s="63" t="s">
        <v>5266</v>
      </c>
      <c r="X4470" s="63">
        <v>9</v>
      </c>
      <c r="Y4470" s="63" t="s">
        <v>4640</v>
      </c>
      <c r="Z4470" s="63">
        <v>9106</v>
      </c>
      <c r="AA4470" s="63" t="s">
        <v>4777</v>
      </c>
      <c r="AB4470" s="63">
        <v>3</v>
      </c>
      <c r="AC4470" s="63" t="s">
        <v>1288</v>
      </c>
      <c r="AD4470" s="63" t="s">
        <v>17421</v>
      </c>
    </row>
    <row r="4471" spans="21:30" x14ac:dyDescent="0.3">
      <c r="U4471" s="63">
        <v>6747</v>
      </c>
      <c r="V4471" s="63">
        <v>4</v>
      </c>
      <c r="W4471" s="63" t="s">
        <v>5421</v>
      </c>
      <c r="X4471" s="63">
        <v>9</v>
      </c>
      <c r="Y4471" s="63" t="s">
        <v>4640</v>
      </c>
      <c r="Z4471" s="63">
        <v>9106</v>
      </c>
      <c r="AA4471" s="63" t="s">
        <v>4777</v>
      </c>
      <c r="AB4471" s="63">
        <v>3</v>
      </c>
      <c r="AC4471" s="63" t="s">
        <v>1288</v>
      </c>
      <c r="AD4471" s="63" t="s">
        <v>17421</v>
      </c>
    </row>
    <row r="4472" spans="21:30" x14ac:dyDescent="0.3">
      <c r="U4472" s="63">
        <v>6748</v>
      </c>
      <c r="V4472" s="63">
        <v>2</v>
      </c>
      <c r="W4472" s="63" t="s">
        <v>5422</v>
      </c>
      <c r="X4472" s="63">
        <v>9</v>
      </c>
      <c r="Y4472" s="63" t="s">
        <v>4640</v>
      </c>
      <c r="Z4472" s="63">
        <v>9106</v>
      </c>
      <c r="AA4472" s="63" t="s">
        <v>4777</v>
      </c>
      <c r="AB4472" s="63">
        <v>3</v>
      </c>
      <c r="AC4472" s="63" t="s">
        <v>1288</v>
      </c>
      <c r="AD4472" s="63" t="s">
        <v>17421</v>
      </c>
    </row>
    <row r="4473" spans="21:30" x14ac:dyDescent="0.3">
      <c r="U4473" s="63">
        <v>6750</v>
      </c>
      <c r="V4473" s="63">
        <v>4</v>
      </c>
      <c r="W4473" s="63" t="s">
        <v>5423</v>
      </c>
      <c r="X4473" s="63">
        <v>9</v>
      </c>
      <c r="Y4473" s="63" t="s">
        <v>4640</v>
      </c>
      <c r="Z4473" s="63">
        <v>9101</v>
      </c>
      <c r="AA4473" s="63" t="s">
        <v>4825</v>
      </c>
      <c r="AB4473" s="63">
        <v>3</v>
      </c>
      <c r="AC4473" s="63" t="s">
        <v>1288</v>
      </c>
      <c r="AD4473" s="63" t="s">
        <v>17421</v>
      </c>
    </row>
    <row r="4474" spans="21:30" x14ac:dyDescent="0.3">
      <c r="U4474" s="63">
        <v>6751</v>
      </c>
      <c r="V4474" s="63">
        <v>2</v>
      </c>
      <c r="W4474" s="63" t="s">
        <v>5424</v>
      </c>
      <c r="X4474" s="63">
        <v>14</v>
      </c>
      <c r="Y4474" s="63" t="s">
        <v>5425</v>
      </c>
      <c r="Z4474" s="63">
        <v>14101</v>
      </c>
      <c r="AA4474" s="63" t="s">
        <v>5426</v>
      </c>
      <c r="AB4474" s="63">
        <v>2</v>
      </c>
      <c r="AC4474" s="63" t="s">
        <v>1364</v>
      </c>
      <c r="AD4474" s="63" t="s">
        <v>17421</v>
      </c>
    </row>
    <row r="4475" spans="21:30" x14ac:dyDescent="0.3">
      <c r="U4475" s="63">
        <v>6752</v>
      </c>
      <c r="V4475" s="63">
        <v>0</v>
      </c>
      <c r="W4475" s="63" t="s">
        <v>5427</v>
      </c>
      <c r="X4475" s="63">
        <v>14</v>
      </c>
      <c r="Y4475" s="63" t="s">
        <v>5425</v>
      </c>
      <c r="Z4475" s="63">
        <v>14101</v>
      </c>
      <c r="AA4475" s="63" t="s">
        <v>5426</v>
      </c>
      <c r="AB4475" s="63">
        <v>2</v>
      </c>
      <c r="AC4475" s="63" t="s">
        <v>1364</v>
      </c>
      <c r="AD4475" s="63" t="s">
        <v>17421</v>
      </c>
    </row>
    <row r="4476" spans="21:30" x14ac:dyDescent="0.3">
      <c r="U4476" s="63">
        <v>6753</v>
      </c>
      <c r="V4476" s="63">
        <v>9</v>
      </c>
      <c r="W4476" s="63" t="s">
        <v>5428</v>
      </c>
      <c r="X4476" s="63">
        <v>14</v>
      </c>
      <c r="Y4476" s="63" t="s">
        <v>5425</v>
      </c>
      <c r="Z4476" s="63">
        <v>14101</v>
      </c>
      <c r="AA4476" s="63" t="s">
        <v>5426</v>
      </c>
      <c r="AB4476" s="63">
        <v>2</v>
      </c>
      <c r="AC4476" s="63" t="s">
        <v>1364</v>
      </c>
      <c r="AD4476" s="63" t="s">
        <v>17421</v>
      </c>
    </row>
    <row r="4477" spans="21:30" x14ac:dyDescent="0.3">
      <c r="U4477" s="63">
        <v>6754</v>
      </c>
      <c r="V4477" s="63">
        <v>7</v>
      </c>
      <c r="W4477" s="63" t="s">
        <v>5429</v>
      </c>
      <c r="X4477" s="63">
        <v>14</v>
      </c>
      <c r="Y4477" s="63" t="s">
        <v>5425</v>
      </c>
      <c r="Z4477" s="63">
        <v>14101</v>
      </c>
      <c r="AA4477" s="63" t="s">
        <v>5426</v>
      </c>
      <c r="AB4477" s="63">
        <v>2</v>
      </c>
      <c r="AC4477" s="63" t="s">
        <v>1364</v>
      </c>
      <c r="AD4477" s="63" t="s">
        <v>17421</v>
      </c>
    </row>
    <row r="4478" spans="21:30" x14ac:dyDescent="0.3">
      <c r="U4478" s="63">
        <v>6755</v>
      </c>
      <c r="V4478" s="63">
        <v>5</v>
      </c>
      <c r="W4478" s="63" t="s">
        <v>5430</v>
      </c>
      <c r="X4478" s="63">
        <v>14</v>
      </c>
      <c r="Y4478" s="63" t="s">
        <v>5425</v>
      </c>
      <c r="Z4478" s="63">
        <v>14101</v>
      </c>
      <c r="AA4478" s="63" t="s">
        <v>5426</v>
      </c>
      <c r="AB4478" s="63">
        <v>2</v>
      </c>
      <c r="AC4478" s="63" t="s">
        <v>1364</v>
      </c>
      <c r="AD4478" s="63" t="s">
        <v>17421</v>
      </c>
    </row>
    <row r="4479" spans="21:30" x14ac:dyDescent="0.3">
      <c r="U4479" s="63">
        <v>6757</v>
      </c>
      <c r="V4479" s="63">
        <v>1</v>
      </c>
      <c r="W4479" s="63" t="s">
        <v>5431</v>
      </c>
      <c r="X4479" s="63">
        <v>14</v>
      </c>
      <c r="Y4479" s="63" t="s">
        <v>5425</v>
      </c>
      <c r="Z4479" s="63">
        <v>14101</v>
      </c>
      <c r="AA4479" s="63" t="s">
        <v>5426</v>
      </c>
      <c r="AB4479" s="63">
        <v>2</v>
      </c>
      <c r="AC4479" s="63" t="s">
        <v>1364</v>
      </c>
      <c r="AD4479" s="63" t="s">
        <v>17421</v>
      </c>
    </row>
    <row r="4480" spans="21:30" x14ac:dyDescent="0.3">
      <c r="U4480" s="63">
        <v>6759</v>
      </c>
      <c r="V4480" s="63">
        <v>8</v>
      </c>
      <c r="W4480" s="63" t="s">
        <v>5432</v>
      </c>
      <c r="X4480" s="63">
        <v>14</v>
      </c>
      <c r="Y4480" s="63" t="s">
        <v>5425</v>
      </c>
      <c r="Z4480" s="63">
        <v>14101</v>
      </c>
      <c r="AA4480" s="63" t="s">
        <v>5426</v>
      </c>
      <c r="AB4480" s="63">
        <v>2</v>
      </c>
      <c r="AC4480" s="63" t="s">
        <v>1364</v>
      </c>
      <c r="AD4480" s="63" t="s">
        <v>17421</v>
      </c>
    </row>
    <row r="4481" spans="21:30" x14ac:dyDescent="0.3">
      <c r="U4481" s="63">
        <v>6760</v>
      </c>
      <c r="V4481" s="63">
        <v>1</v>
      </c>
      <c r="W4481" s="63" t="s">
        <v>2569</v>
      </c>
      <c r="X4481" s="63">
        <v>14</v>
      </c>
      <c r="Y4481" s="63" t="s">
        <v>5425</v>
      </c>
      <c r="Z4481" s="63">
        <v>14101</v>
      </c>
      <c r="AA4481" s="63" t="s">
        <v>5426</v>
      </c>
      <c r="AB4481" s="63">
        <v>2</v>
      </c>
      <c r="AC4481" s="63" t="s">
        <v>1364</v>
      </c>
      <c r="AD4481" s="63" t="s">
        <v>17423</v>
      </c>
    </row>
    <row r="4482" spans="21:30" x14ac:dyDescent="0.3">
      <c r="U4482" s="63">
        <v>6762</v>
      </c>
      <c r="V4482" s="63">
        <v>8</v>
      </c>
      <c r="W4482" s="63" t="s">
        <v>5433</v>
      </c>
      <c r="X4482" s="63">
        <v>14</v>
      </c>
      <c r="Y4482" s="63" t="s">
        <v>5425</v>
      </c>
      <c r="Z4482" s="63">
        <v>14101</v>
      </c>
      <c r="AA4482" s="63" t="s">
        <v>5426</v>
      </c>
      <c r="AB4482" s="63">
        <v>2</v>
      </c>
      <c r="AC4482" s="63" t="s">
        <v>1364</v>
      </c>
      <c r="AD4482" s="63" t="s">
        <v>17421</v>
      </c>
    </row>
    <row r="4483" spans="21:30" x14ac:dyDescent="0.3">
      <c r="U4483" s="63">
        <v>6764</v>
      </c>
      <c r="V4483" s="63">
        <v>4</v>
      </c>
      <c r="W4483" s="63" t="s">
        <v>1469</v>
      </c>
      <c r="X4483" s="63">
        <v>14</v>
      </c>
      <c r="Y4483" s="63" t="s">
        <v>5425</v>
      </c>
      <c r="Z4483" s="63">
        <v>14101</v>
      </c>
      <c r="AA4483" s="63" t="s">
        <v>5426</v>
      </c>
      <c r="AB4483" s="63">
        <v>2</v>
      </c>
      <c r="AC4483" s="63" t="s">
        <v>1364</v>
      </c>
      <c r="AD4483" s="63" t="s">
        <v>17421</v>
      </c>
    </row>
    <row r="4484" spans="21:30" x14ac:dyDescent="0.3">
      <c r="U4484" s="63">
        <v>6765</v>
      </c>
      <c r="V4484" s="63">
        <v>2</v>
      </c>
      <c r="W4484" s="63" t="s">
        <v>5434</v>
      </c>
      <c r="X4484" s="63">
        <v>14</v>
      </c>
      <c r="Y4484" s="63" t="s">
        <v>5425</v>
      </c>
      <c r="Z4484" s="63">
        <v>14101</v>
      </c>
      <c r="AA4484" s="63" t="s">
        <v>5426</v>
      </c>
      <c r="AB4484" s="63">
        <v>2</v>
      </c>
      <c r="AC4484" s="63" t="s">
        <v>1364</v>
      </c>
      <c r="AD4484" s="63" t="s">
        <v>17421</v>
      </c>
    </row>
    <row r="4485" spans="21:30" x14ac:dyDescent="0.3">
      <c r="U4485" s="63">
        <v>6766</v>
      </c>
      <c r="V4485" s="63">
        <v>0</v>
      </c>
      <c r="W4485" s="63" t="s">
        <v>5435</v>
      </c>
      <c r="X4485" s="63">
        <v>14</v>
      </c>
      <c r="Y4485" s="63" t="s">
        <v>5425</v>
      </c>
      <c r="Z4485" s="63">
        <v>14101</v>
      </c>
      <c r="AA4485" s="63" t="s">
        <v>5426</v>
      </c>
      <c r="AB4485" s="63">
        <v>2</v>
      </c>
      <c r="AC4485" s="63" t="s">
        <v>1364</v>
      </c>
      <c r="AD4485" s="63" t="s">
        <v>17421</v>
      </c>
    </row>
    <row r="4486" spans="21:30" x14ac:dyDescent="0.3">
      <c r="U4486" s="63">
        <v>6767</v>
      </c>
      <c r="V4486" s="63">
        <v>9</v>
      </c>
      <c r="W4486" s="63" t="s">
        <v>5436</v>
      </c>
      <c r="X4486" s="63">
        <v>14</v>
      </c>
      <c r="Y4486" s="63" t="s">
        <v>5425</v>
      </c>
      <c r="Z4486" s="63">
        <v>14101</v>
      </c>
      <c r="AA4486" s="63" t="s">
        <v>5426</v>
      </c>
      <c r="AB4486" s="63">
        <v>2</v>
      </c>
      <c r="AC4486" s="63" t="s">
        <v>1364</v>
      </c>
      <c r="AD4486" s="63" t="s">
        <v>17421</v>
      </c>
    </row>
    <row r="4487" spans="21:30" x14ac:dyDescent="0.3">
      <c r="U4487" s="63">
        <v>6768</v>
      </c>
      <c r="V4487" s="63">
        <v>7</v>
      </c>
      <c r="W4487" s="63" t="s">
        <v>5437</v>
      </c>
      <c r="X4487" s="63">
        <v>14</v>
      </c>
      <c r="Y4487" s="63" t="s">
        <v>5425</v>
      </c>
      <c r="Z4487" s="63">
        <v>14101</v>
      </c>
      <c r="AA4487" s="63" t="s">
        <v>5426</v>
      </c>
      <c r="AB4487" s="63">
        <v>2</v>
      </c>
      <c r="AC4487" s="63" t="s">
        <v>1364</v>
      </c>
      <c r="AD4487" s="63" t="s">
        <v>17421</v>
      </c>
    </row>
    <row r="4488" spans="21:30" x14ac:dyDescent="0.3">
      <c r="U4488" s="63">
        <v>6770</v>
      </c>
      <c r="V4488" s="63">
        <v>9</v>
      </c>
      <c r="W4488" s="63" t="s">
        <v>5438</v>
      </c>
      <c r="X4488" s="63">
        <v>14</v>
      </c>
      <c r="Y4488" s="63" t="s">
        <v>5425</v>
      </c>
      <c r="Z4488" s="63">
        <v>14101</v>
      </c>
      <c r="AA4488" s="63" t="s">
        <v>5426</v>
      </c>
      <c r="AB4488" s="63">
        <v>2</v>
      </c>
      <c r="AC4488" s="63" t="s">
        <v>1364</v>
      </c>
      <c r="AD4488" s="63" t="s">
        <v>17421</v>
      </c>
    </row>
    <row r="4489" spans="21:30" x14ac:dyDescent="0.3">
      <c r="U4489" s="63">
        <v>6772</v>
      </c>
      <c r="V4489" s="63">
        <v>5</v>
      </c>
      <c r="W4489" s="63" t="s">
        <v>5439</v>
      </c>
      <c r="X4489" s="63">
        <v>10</v>
      </c>
      <c r="Y4489" s="63" t="s">
        <v>5440</v>
      </c>
      <c r="Z4489" s="63">
        <v>10101</v>
      </c>
      <c r="AA4489" s="63" t="s">
        <v>5441</v>
      </c>
      <c r="AB4489" s="63">
        <v>2</v>
      </c>
      <c r="AC4489" s="63" t="s">
        <v>1364</v>
      </c>
      <c r="AD4489" s="63" t="s">
        <v>17421</v>
      </c>
    </row>
    <row r="4490" spans="21:30" x14ac:dyDescent="0.3">
      <c r="U4490" s="63">
        <v>6773</v>
      </c>
      <c r="V4490" s="63">
        <v>3</v>
      </c>
      <c r="W4490" s="63" t="s">
        <v>5442</v>
      </c>
      <c r="X4490" s="63">
        <v>14</v>
      </c>
      <c r="Y4490" s="63" t="s">
        <v>5425</v>
      </c>
      <c r="Z4490" s="63">
        <v>14101</v>
      </c>
      <c r="AA4490" s="63" t="s">
        <v>5426</v>
      </c>
      <c r="AB4490" s="63">
        <v>2</v>
      </c>
      <c r="AC4490" s="63" t="s">
        <v>1364</v>
      </c>
      <c r="AD4490" s="63" t="s">
        <v>17421</v>
      </c>
    </row>
    <row r="4491" spans="21:30" x14ac:dyDescent="0.3">
      <c r="U4491" s="63">
        <v>6774</v>
      </c>
      <c r="V4491" s="63">
        <v>1</v>
      </c>
      <c r="W4491" s="63" t="s">
        <v>5196</v>
      </c>
      <c r="X4491" s="63">
        <v>14</v>
      </c>
      <c r="Y4491" s="63" t="s">
        <v>5425</v>
      </c>
      <c r="Z4491" s="63">
        <v>14101</v>
      </c>
      <c r="AA4491" s="63" t="s">
        <v>5426</v>
      </c>
      <c r="AB4491" s="63">
        <v>2</v>
      </c>
      <c r="AC4491" s="63" t="s">
        <v>1364</v>
      </c>
      <c r="AD4491" s="63" t="s">
        <v>17421</v>
      </c>
    </row>
    <row r="4492" spans="21:30" x14ac:dyDescent="0.3">
      <c r="U4492" s="63">
        <v>6777</v>
      </c>
      <c r="V4492" s="63">
        <v>6</v>
      </c>
      <c r="W4492" s="63" t="s">
        <v>5443</v>
      </c>
      <c r="X4492" s="63">
        <v>14</v>
      </c>
      <c r="Y4492" s="63" t="s">
        <v>5425</v>
      </c>
      <c r="Z4492" s="63">
        <v>14101</v>
      </c>
      <c r="AA4492" s="63" t="s">
        <v>5426</v>
      </c>
      <c r="AB4492" s="63">
        <v>2</v>
      </c>
      <c r="AC4492" s="63" t="s">
        <v>1364</v>
      </c>
      <c r="AD4492" s="63" t="s">
        <v>17421</v>
      </c>
    </row>
    <row r="4493" spans="21:30" x14ac:dyDescent="0.3">
      <c r="U4493" s="63">
        <v>6780</v>
      </c>
      <c r="V4493" s="63">
        <v>6</v>
      </c>
      <c r="W4493" s="63" t="s">
        <v>5444</v>
      </c>
      <c r="X4493" s="63">
        <v>14</v>
      </c>
      <c r="Y4493" s="63" t="s">
        <v>5425</v>
      </c>
      <c r="Z4493" s="63">
        <v>14101</v>
      </c>
      <c r="AA4493" s="63" t="s">
        <v>5426</v>
      </c>
      <c r="AB4493" s="63">
        <v>2</v>
      </c>
      <c r="AC4493" s="63" t="s">
        <v>1364</v>
      </c>
      <c r="AD4493" s="63" t="s">
        <v>17421</v>
      </c>
    </row>
    <row r="4494" spans="21:30" x14ac:dyDescent="0.3">
      <c r="U4494" s="63">
        <v>6781</v>
      </c>
      <c r="V4494" s="63">
        <v>4</v>
      </c>
      <c r="W4494" s="63" t="s">
        <v>2374</v>
      </c>
      <c r="X4494" s="63">
        <v>14</v>
      </c>
      <c r="Y4494" s="63" t="s">
        <v>5425</v>
      </c>
      <c r="Z4494" s="63">
        <v>14101</v>
      </c>
      <c r="AA4494" s="63" t="s">
        <v>5426</v>
      </c>
      <c r="AB4494" s="63">
        <v>2</v>
      </c>
      <c r="AC4494" s="63" t="s">
        <v>1364</v>
      </c>
      <c r="AD4494" s="63" t="s">
        <v>17421</v>
      </c>
    </row>
    <row r="4495" spans="21:30" x14ac:dyDescent="0.3">
      <c r="U4495" s="63">
        <v>6785</v>
      </c>
      <c r="V4495" s="63">
        <v>7</v>
      </c>
      <c r="W4495" s="63" t="s">
        <v>5445</v>
      </c>
      <c r="X4495" s="63">
        <v>14</v>
      </c>
      <c r="Y4495" s="63" t="s">
        <v>5425</v>
      </c>
      <c r="Z4495" s="63">
        <v>14101</v>
      </c>
      <c r="AA4495" s="63" t="s">
        <v>5426</v>
      </c>
      <c r="AB4495" s="63">
        <v>2</v>
      </c>
      <c r="AC4495" s="63" t="s">
        <v>1364</v>
      </c>
      <c r="AD4495" s="63" t="s">
        <v>17421</v>
      </c>
    </row>
    <row r="4496" spans="21:30" x14ac:dyDescent="0.3">
      <c r="U4496" s="63">
        <v>6786</v>
      </c>
      <c r="V4496" s="63">
        <v>5</v>
      </c>
      <c r="W4496" s="63" t="s">
        <v>5446</v>
      </c>
      <c r="X4496" s="63">
        <v>14</v>
      </c>
      <c r="Y4496" s="63" t="s">
        <v>5425</v>
      </c>
      <c r="Z4496" s="63">
        <v>14101</v>
      </c>
      <c r="AA4496" s="63" t="s">
        <v>5426</v>
      </c>
      <c r="AB4496" s="63">
        <v>2</v>
      </c>
      <c r="AC4496" s="63" t="s">
        <v>1364</v>
      </c>
      <c r="AD4496" s="63" t="s">
        <v>17421</v>
      </c>
    </row>
    <row r="4497" spans="21:30" x14ac:dyDescent="0.3">
      <c r="U4497" s="63">
        <v>6787</v>
      </c>
      <c r="V4497" s="63">
        <v>3</v>
      </c>
      <c r="W4497" s="63" t="s">
        <v>5447</v>
      </c>
      <c r="X4497" s="63">
        <v>14</v>
      </c>
      <c r="Y4497" s="63" t="s">
        <v>5425</v>
      </c>
      <c r="Z4497" s="63">
        <v>14101</v>
      </c>
      <c r="AA4497" s="63" t="s">
        <v>5426</v>
      </c>
      <c r="AB4497" s="63">
        <v>2</v>
      </c>
      <c r="AC4497" s="63" t="s">
        <v>1364</v>
      </c>
      <c r="AD4497" s="63" t="s">
        <v>17421</v>
      </c>
    </row>
    <row r="4498" spans="21:30" x14ac:dyDescent="0.3">
      <c r="U4498" s="63">
        <v>6791</v>
      </c>
      <c r="V4498" s="63">
        <v>1</v>
      </c>
      <c r="W4498" s="63" t="s">
        <v>5448</v>
      </c>
      <c r="X4498" s="63">
        <v>14</v>
      </c>
      <c r="Y4498" s="63" t="s">
        <v>5425</v>
      </c>
      <c r="Z4498" s="63">
        <v>14101</v>
      </c>
      <c r="AA4498" s="63" t="s">
        <v>5426</v>
      </c>
      <c r="AB4498" s="63">
        <v>2</v>
      </c>
      <c r="AC4498" s="63" t="s">
        <v>1364</v>
      </c>
      <c r="AD4498" s="63" t="s">
        <v>17421</v>
      </c>
    </row>
    <row r="4499" spans="21:30" x14ac:dyDescent="0.3">
      <c r="U4499" s="63">
        <v>6793</v>
      </c>
      <c r="V4499" s="63">
        <v>8</v>
      </c>
      <c r="W4499" s="63" t="s">
        <v>5449</v>
      </c>
      <c r="X4499" s="63">
        <v>14</v>
      </c>
      <c r="Y4499" s="63" t="s">
        <v>5425</v>
      </c>
      <c r="Z4499" s="63">
        <v>14101</v>
      </c>
      <c r="AA4499" s="63" t="s">
        <v>5426</v>
      </c>
      <c r="AB4499" s="63">
        <v>2</v>
      </c>
      <c r="AC4499" s="63" t="s">
        <v>1364</v>
      </c>
      <c r="AD4499" s="63" t="s">
        <v>17421</v>
      </c>
    </row>
    <row r="4500" spans="21:30" x14ac:dyDescent="0.3">
      <c r="U4500" s="63">
        <v>6797</v>
      </c>
      <c r="V4500" s="63">
        <v>0</v>
      </c>
      <c r="W4500" s="63" t="s">
        <v>5450</v>
      </c>
      <c r="X4500" s="63">
        <v>14</v>
      </c>
      <c r="Y4500" s="63" t="s">
        <v>5425</v>
      </c>
      <c r="Z4500" s="63">
        <v>14101</v>
      </c>
      <c r="AA4500" s="63" t="s">
        <v>5426</v>
      </c>
      <c r="AB4500" s="63">
        <v>2</v>
      </c>
      <c r="AC4500" s="63" t="s">
        <v>1364</v>
      </c>
      <c r="AD4500" s="63" t="s">
        <v>17421</v>
      </c>
    </row>
    <row r="4501" spans="21:30" x14ac:dyDescent="0.3">
      <c r="U4501" s="63">
        <v>6798</v>
      </c>
      <c r="V4501" s="63">
        <v>9</v>
      </c>
      <c r="W4501" s="63" t="s">
        <v>5451</v>
      </c>
      <c r="X4501" s="63">
        <v>14</v>
      </c>
      <c r="Y4501" s="63" t="s">
        <v>5425</v>
      </c>
      <c r="Z4501" s="63">
        <v>14101</v>
      </c>
      <c r="AA4501" s="63" t="s">
        <v>5426</v>
      </c>
      <c r="AB4501" s="63">
        <v>2</v>
      </c>
      <c r="AC4501" s="63" t="s">
        <v>1364</v>
      </c>
      <c r="AD4501" s="63" t="s">
        <v>17421</v>
      </c>
    </row>
    <row r="4502" spans="21:30" x14ac:dyDescent="0.3">
      <c r="U4502" s="63">
        <v>6800</v>
      </c>
      <c r="V4502" s="63">
        <v>4</v>
      </c>
      <c r="W4502" s="63" t="s">
        <v>17648</v>
      </c>
      <c r="X4502" s="63">
        <v>14</v>
      </c>
      <c r="Y4502" s="63" t="s">
        <v>5425</v>
      </c>
      <c r="Z4502" s="63">
        <v>14101</v>
      </c>
      <c r="AA4502" s="63" t="s">
        <v>5426</v>
      </c>
      <c r="AB4502" s="63">
        <v>2</v>
      </c>
      <c r="AC4502" s="63" t="s">
        <v>1364</v>
      </c>
      <c r="AD4502" s="63" t="s">
        <v>17423</v>
      </c>
    </row>
    <row r="4503" spans="21:30" x14ac:dyDescent="0.3">
      <c r="U4503" s="63">
        <v>6803</v>
      </c>
      <c r="V4503" s="63">
        <v>9</v>
      </c>
      <c r="W4503" s="63" t="s">
        <v>5452</v>
      </c>
      <c r="X4503" s="63">
        <v>14</v>
      </c>
      <c r="Y4503" s="63" t="s">
        <v>5425</v>
      </c>
      <c r="Z4503" s="63">
        <v>14101</v>
      </c>
      <c r="AA4503" s="63" t="s">
        <v>5426</v>
      </c>
      <c r="AB4503" s="63">
        <v>2</v>
      </c>
      <c r="AC4503" s="63" t="s">
        <v>1364</v>
      </c>
      <c r="AD4503" s="63" t="s">
        <v>17421</v>
      </c>
    </row>
    <row r="4504" spans="21:30" x14ac:dyDescent="0.3">
      <c r="U4504" s="63">
        <v>6804</v>
      </c>
      <c r="V4504" s="63">
        <v>7</v>
      </c>
      <c r="W4504" s="63" t="s">
        <v>5453</v>
      </c>
      <c r="X4504" s="63">
        <v>14</v>
      </c>
      <c r="Y4504" s="63" t="s">
        <v>5425</v>
      </c>
      <c r="Z4504" s="63">
        <v>14101</v>
      </c>
      <c r="AA4504" s="63" t="s">
        <v>5426</v>
      </c>
      <c r="AB4504" s="63">
        <v>2</v>
      </c>
      <c r="AC4504" s="63" t="s">
        <v>1364</v>
      </c>
      <c r="AD4504" s="63" t="s">
        <v>17421</v>
      </c>
    </row>
    <row r="4505" spans="21:30" x14ac:dyDescent="0.3">
      <c r="U4505" s="63">
        <v>6805</v>
      </c>
      <c r="V4505" s="63">
        <v>5</v>
      </c>
      <c r="W4505" s="63" t="s">
        <v>5454</v>
      </c>
      <c r="X4505" s="63">
        <v>14</v>
      </c>
      <c r="Y4505" s="63" t="s">
        <v>5425</v>
      </c>
      <c r="Z4505" s="63">
        <v>14101</v>
      </c>
      <c r="AA4505" s="63" t="s">
        <v>5426</v>
      </c>
      <c r="AB4505" s="63">
        <v>2</v>
      </c>
      <c r="AC4505" s="63" t="s">
        <v>1364</v>
      </c>
      <c r="AD4505" s="63" t="s">
        <v>17421</v>
      </c>
    </row>
    <row r="4506" spans="21:30" x14ac:dyDescent="0.3">
      <c r="U4506" s="63">
        <v>6807</v>
      </c>
      <c r="V4506" s="63">
        <v>1</v>
      </c>
      <c r="W4506" s="63" t="s">
        <v>5455</v>
      </c>
      <c r="X4506" s="63">
        <v>14</v>
      </c>
      <c r="Y4506" s="63" t="s">
        <v>5425</v>
      </c>
      <c r="Z4506" s="63">
        <v>14101</v>
      </c>
      <c r="AA4506" s="63" t="s">
        <v>5426</v>
      </c>
      <c r="AB4506" s="63">
        <v>2</v>
      </c>
      <c r="AC4506" s="63" t="s">
        <v>1364</v>
      </c>
      <c r="AD4506" s="63" t="s">
        <v>17421</v>
      </c>
    </row>
    <row r="4507" spans="21:30" x14ac:dyDescent="0.3">
      <c r="U4507" s="63">
        <v>6814</v>
      </c>
      <c r="V4507" s="63">
        <v>4</v>
      </c>
      <c r="W4507" s="63" t="s">
        <v>5456</v>
      </c>
      <c r="X4507" s="63">
        <v>14</v>
      </c>
      <c r="Y4507" s="63" t="s">
        <v>5425</v>
      </c>
      <c r="Z4507" s="63">
        <v>14101</v>
      </c>
      <c r="AA4507" s="63" t="s">
        <v>5426</v>
      </c>
      <c r="AB4507" s="63">
        <v>2</v>
      </c>
      <c r="AC4507" s="63" t="s">
        <v>1364</v>
      </c>
      <c r="AD4507" s="63" t="s">
        <v>17421</v>
      </c>
    </row>
    <row r="4508" spans="21:30" x14ac:dyDescent="0.3">
      <c r="U4508" s="63">
        <v>6815</v>
      </c>
      <c r="V4508" s="63">
        <v>2</v>
      </c>
      <c r="W4508" s="63" t="s">
        <v>5457</v>
      </c>
      <c r="X4508" s="63">
        <v>14</v>
      </c>
      <c r="Y4508" s="63" t="s">
        <v>5425</v>
      </c>
      <c r="Z4508" s="63">
        <v>14101</v>
      </c>
      <c r="AA4508" s="63" t="s">
        <v>5426</v>
      </c>
      <c r="AB4508" s="63">
        <v>2</v>
      </c>
      <c r="AC4508" s="63" t="s">
        <v>1364</v>
      </c>
      <c r="AD4508" s="63" t="s">
        <v>17421</v>
      </c>
    </row>
    <row r="4509" spans="21:30" x14ac:dyDescent="0.3">
      <c r="U4509" s="63">
        <v>6816</v>
      </c>
      <c r="V4509" s="63">
        <v>0</v>
      </c>
      <c r="W4509" s="63" t="s">
        <v>5458</v>
      </c>
      <c r="X4509" s="63">
        <v>14</v>
      </c>
      <c r="Y4509" s="63" t="s">
        <v>5425</v>
      </c>
      <c r="Z4509" s="63">
        <v>14101</v>
      </c>
      <c r="AA4509" s="63" t="s">
        <v>5426</v>
      </c>
      <c r="AB4509" s="63">
        <v>2</v>
      </c>
      <c r="AC4509" s="63" t="s">
        <v>1364</v>
      </c>
      <c r="AD4509" s="63" t="s">
        <v>17421</v>
      </c>
    </row>
    <row r="4510" spans="21:30" x14ac:dyDescent="0.3">
      <c r="U4510" s="63">
        <v>6817</v>
      </c>
      <c r="V4510" s="63">
        <v>9</v>
      </c>
      <c r="W4510" s="63" t="s">
        <v>5459</v>
      </c>
      <c r="X4510" s="63">
        <v>14</v>
      </c>
      <c r="Y4510" s="63" t="s">
        <v>5425</v>
      </c>
      <c r="Z4510" s="63">
        <v>14101</v>
      </c>
      <c r="AA4510" s="63" t="s">
        <v>5426</v>
      </c>
      <c r="AB4510" s="63">
        <v>2</v>
      </c>
      <c r="AC4510" s="63" t="s">
        <v>1364</v>
      </c>
      <c r="AD4510" s="63" t="s">
        <v>17421</v>
      </c>
    </row>
    <row r="4511" spans="21:30" x14ac:dyDescent="0.3">
      <c r="U4511" s="63">
        <v>6818</v>
      </c>
      <c r="V4511" s="63">
        <v>7</v>
      </c>
      <c r="W4511" s="63" t="s">
        <v>5460</v>
      </c>
      <c r="X4511" s="63">
        <v>14</v>
      </c>
      <c r="Y4511" s="63" t="s">
        <v>5425</v>
      </c>
      <c r="Z4511" s="63">
        <v>14101</v>
      </c>
      <c r="AA4511" s="63" t="s">
        <v>5426</v>
      </c>
      <c r="AB4511" s="63">
        <v>2</v>
      </c>
      <c r="AC4511" s="63" t="s">
        <v>1364</v>
      </c>
      <c r="AD4511" s="63" t="s">
        <v>17421</v>
      </c>
    </row>
    <row r="4512" spans="21:30" x14ac:dyDescent="0.3">
      <c r="U4512" s="63">
        <v>6826</v>
      </c>
      <c r="V4512" s="63">
        <v>8</v>
      </c>
      <c r="W4512" s="63" t="s">
        <v>5461</v>
      </c>
      <c r="X4512" s="63">
        <v>14</v>
      </c>
      <c r="Y4512" s="63" t="s">
        <v>5425</v>
      </c>
      <c r="Z4512" s="63">
        <v>14101</v>
      </c>
      <c r="AA4512" s="63" t="s">
        <v>5426</v>
      </c>
      <c r="AB4512" s="63">
        <v>3</v>
      </c>
      <c r="AC4512" s="63" t="s">
        <v>1288</v>
      </c>
      <c r="AD4512" s="63" t="s">
        <v>17421</v>
      </c>
    </row>
    <row r="4513" spans="21:30" x14ac:dyDescent="0.3">
      <c r="U4513" s="63">
        <v>6828</v>
      </c>
      <c r="V4513" s="63">
        <v>4</v>
      </c>
      <c r="W4513" s="63" t="s">
        <v>5462</v>
      </c>
      <c r="X4513" s="63">
        <v>14</v>
      </c>
      <c r="Y4513" s="63" t="s">
        <v>5425</v>
      </c>
      <c r="Z4513" s="63">
        <v>14101</v>
      </c>
      <c r="AA4513" s="63" t="s">
        <v>5426</v>
      </c>
      <c r="AB4513" s="63">
        <v>3</v>
      </c>
      <c r="AC4513" s="63" t="s">
        <v>1288</v>
      </c>
      <c r="AD4513" s="63" t="s">
        <v>17421</v>
      </c>
    </row>
    <row r="4514" spans="21:30" x14ac:dyDescent="0.3">
      <c r="U4514" s="63">
        <v>6829</v>
      </c>
      <c r="V4514" s="63">
        <v>2</v>
      </c>
      <c r="W4514" s="63" t="s">
        <v>5463</v>
      </c>
      <c r="X4514" s="63">
        <v>14</v>
      </c>
      <c r="Y4514" s="63" t="s">
        <v>5425</v>
      </c>
      <c r="Z4514" s="63">
        <v>14101</v>
      </c>
      <c r="AA4514" s="63" t="s">
        <v>5426</v>
      </c>
      <c r="AB4514" s="63">
        <v>3</v>
      </c>
      <c r="AC4514" s="63" t="s">
        <v>1288</v>
      </c>
      <c r="AD4514" s="63" t="s">
        <v>17421</v>
      </c>
    </row>
    <row r="4515" spans="21:30" x14ac:dyDescent="0.3">
      <c r="U4515" s="63">
        <v>6830</v>
      </c>
      <c r="V4515" s="63">
        <v>6</v>
      </c>
      <c r="W4515" s="63" t="s">
        <v>5464</v>
      </c>
      <c r="X4515" s="63">
        <v>14</v>
      </c>
      <c r="Y4515" s="63" t="s">
        <v>5425</v>
      </c>
      <c r="Z4515" s="63">
        <v>14101</v>
      </c>
      <c r="AA4515" s="63" t="s">
        <v>5426</v>
      </c>
      <c r="AB4515" s="63">
        <v>3</v>
      </c>
      <c r="AC4515" s="63" t="s">
        <v>1288</v>
      </c>
      <c r="AD4515" s="63" t="s">
        <v>17421</v>
      </c>
    </row>
    <row r="4516" spans="21:30" x14ac:dyDescent="0.3">
      <c r="U4516" s="63">
        <v>6832</v>
      </c>
      <c r="V4516" s="63">
        <v>2</v>
      </c>
      <c r="W4516" s="63" t="s">
        <v>2140</v>
      </c>
      <c r="X4516" s="63">
        <v>14</v>
      </c>
      <c r="Y4516" s="63" t="s">
        <v>5425</v>
      </c>
      <c r="Z4516" s="63">
        <v>14101</v>
      </c>
      <c r="AA4516" s="63" t="s">
        <v>5426</v>
      </c>
      <c r="AB4516" s="63">
        <v>3</v>
      </c>
      <c r="AC4516" s="63" t="s">
        <v>1288</v>
      </c>
      <c r="AD4516" s="63" t="s">
        <v>17421</v>
      </c>
    </row>
    <row r="4517" spans="21:30" x14ac:dyDescent="0.3">
      <c r="U4517" s="63">
        <v>6833</v>
      </c>
      <c r="V4517" s="63">
        <v>0</v>
      </c>
      <c r="W4517" s="63" t="s">
        <v>5465</v>
      </c>
      <c r="X4517" s="63">
        <v>14</v>
      </c>
      <c r="Y4517" s="63" t="s">
        <v>5425</v>
      </c>
      <c r="Z4517" s="63">
        <v>14101</v>
      </c>
      <c r="AA4517" s="63" t="s">
        <v>5426</v>
      </c>
      <c r="AB4517" s="63">
        <v>3</v>
      </c>
      <c r="AC4517" s="63" t="s">
        <v>1288</v>
      </c>
      <c r="AD4517" s="63" t="s">
        <v>17421</v>
      </c>
    </row>
    <row r="4518" spans="21:30" x14ac:dyDescent="0.3">
      <c r="U4518" s="63">
        <v>6834</v>
      </c>
      <c r="V4518" s="63">
        <v>9</v>
      </c>
      <c r="W4518" s="63" t="s">
        <v>1733</v>
      </c>
      <c r="X4518" s="63">
        <v>14</v>
      </c>
      <c r="Y4518" s="63" t="s">
        <v>5425</v>
      </c>
      <c r="Z4518" s="63">
        <v>14101</v>
      </c>
      <c r="AA4518" s="63" t="s">
        <v>5426</v>
      </c>
      <c r="AB4518" s="63">
        <v>3</v>
      </c>
      <c r="AC4518" s="63" t="s">
        <v>1288</v>
      </c>
      <c r="AD4518" s="63" t="s">
        <v>17421</v>
      </c>
    </row>
    <row r="4519" spans="21:30" x14ac:dyDescent="0.3">
      <c r="U4519" s="63">
        <v>6835</v>
      </c>
      <c r="V4519" s="63">
        <v>7</v>
      </c>
      <c r="W4519" s="63" t="s">
        <v>5466</v>
      </c>
      <c r="X4519" s="63">
        <v>14</v>
      </c>
      <c r="Y4519" s="63" t="s">
        <v>5425</v>
      </c>
      <c r="Z4519" s="63">
        <v>14101</v>
      </c>
      <c r="AA4519" s="63" t="s">
        <v>5426</v>
      </c>
      <c r="AB4519" s="63">
        <v>3</v>
      </c>
      <c r="AC4519" s="63" t="s">
        <v>1288</v>
      </c>
      <c r="AD4519" s="63" t="s">
        <v>17421</v>
      </c>
    </row>
    <row r="4520" spans="21:30" x14ac:dyDescent="0.3">
      <c r="U4520" s="63">
        <v>6836</v>
      </c>
      <c r="V4520" s="63">
        <v>5</v>
      </c>
      <c r="W4520" s="63" t="s">
        <v>2197</v>
      </c>
      <c r="X4520" s="63">
        <v>14</v>
      </c>
      <c r="Y4520" s="63" t="s">
        <v>5425</v>
      </c>
      <c r="Z4520" s="63">
        <v>14101</v>
      </c>
      <c r="AA4520" s="63" t="s">
        <v>5426</v>
      </c>
      <c r="AB4520" s="63">
        <v>3</v>
      </c>
      <c r="AC4520" s="63" t="s">
        <v>1288</v>
      </c>
      <c r="AD4520" s="63" t="s">
        <v>17421</v>
      </c>
    </row>
    <row r="4521" spans="21:30" x14ac:dyDescent="0.3">
      <c r="U4521" s="63">
        <v>6837</v>
      </c>
      <c r="V4521" s="63">
        <v>3</v>
      </c>
      <c r="W4521" s="63" t="s">
        <v>3454</v>
      </c>
      <c r="X4521" s="63">
        <v>14</v>
      </c>
      <c r="Y4521" s="63" t="s">
        <v>5425</v>
      </c>
      <c r="Z4521" s="63">
        <v>14101</v>
      </c>
      <c r="AA4521" s="63" t="s">
        <v>5426</v>
      </c>
      <c r="AB4521" s="63">
        <v>3</v>
      </c>
      <c r="AC4521" s="63" t="s">
        <v>1288</v>
      </c>
      <c r="AD4521" s="63" t="s">
        <v>17423</v>
      </c>
    </row>
    <row r="4522" spans="21:30" x14ac:dyDescent="0.3">
      <c r="U4522" s="63">
        <v>6841</v>
      </c>
      <c r="V4522" s="63">
        <v>1</v>
      </c>
      <c r="W4522" s="63" t="s">
        <v>5467</v>
      </c>
      <c r="X4522" s="63">
        <v>14</v>
      </c>
      <c r="Y4522" s="63" t="s">
        <v>5425</v>
      </c>
      <c r="Z4522" s="63">
        <v>14101</v>
      </c>
      <c r="AA4522" s="63" t="s">
        <v>5426</v>
      </c>
      <c r="AB4522" s="63">
        <v>3</v>
      </c>
      <c r="AC4522" s="63" t="s">
        <v>1288</v>
      </c>
      <c r="AD4522" s="63" t="s">
        <v>17421</v>
      </c>
    </row>
    <row r="4523" spans="21:30" x14ac:dyDescent="0.3">
      <c r="U4523" s="63">
        <v>6843</v>
      </c>
      <c r="V4523" s="63">
        <v>8</v>
      </c>
      <c r="W4523" s="63" t="s">
        <v>5468</v>
      </c>
      <c r="X4523" s="63">
        <v>14</v>
      </c>
      <c r="Y4523" s="63" t="s">
        <v>5425</v>
      </c>
      <c r="Z4523" s="63">
        <v>14101</v>
      </c>
      <c r="AA4523" s="63" t="s">
        <v>5426</v>
      </c>
      <c r="AB4523" s="63">
        <v>4</v>
      </c>
      <c r="AC4523" s="63" t="s">
        <v>1291</v>
      </c>
      <c r="AD4523" s="63" t="s">
        <v>17421</v>
      </c>
    </row>
    <row r="4524" spans="21:30" x14ac:dyDescent="0.3">
      <c r="U4524" s="63">
        <v>6844</v>
      </c>
      <c r="V4524" s="63">
        <v>6</v>
      </c>
      <c r="W4524" s="63" t="s">
        <v>5469</v>
      </c>
      <c r="X4524" s="63">
        <v>14</v>
      </c>
      <c r="Y4524" s="63" t="s">
        <v>5425</v>
      </c>
      <c r="Z4524" s="63">
        <v>14101</v>
      </c>
      <c r="AA4524" s="63" t="s">
        <v>5426</v>
      </c>
      <c r="AB4524" s="63">
        <v>4</v>
      </c>
      <c r="AC4524" s="63" t="s">
        <v>1291</v>
      </c>
      <c r="AD4524" s="63" t="s">
        <v>17421</v>
      </c>
    </row>
    <row r="4525" spans="21:30" x14ac:dyDescent="0.3">
      <c r="U4525" s="63">
        <v>6846</v>
      </c>
      <c r="V4525" s="63">
        <v>2</v>
      </c>
      <c r="W4525" s="63" t="s">
        <v>5470</v>
      </c>
      <c r="X4525" s="63">
        <v>14</v>
      </c>
      <c r="Y4525" s="63" t="s">
        <v>5425</v>
      </c>
      <c r="Z4525" s="63">
        <v>14106</v>
      </c>
      <c r="AA4525" s="63" t="s">
        <v>5471</v>
      </c>
      <c r="AB4525" s="63">
        <v>2</v>
      </c>
      <c r="AC4525" s="63" t="s">
        <v>1364</v>
      </c>
      <c r="AD4525" s="63" t="s">
        <v>17421</v>
      </c>
    </row>
    <row r="4526" spans="21:30" x14ac:dyDescent="0.3">
      <c r="U4526" s="63">
        <v>6848</v>
      </c>
      <c r="V4526" s="63">
        <v>9</v>
      </c>
      <c r="W4526" s="63" t="s">
        <v>5472</v>
      </c>
      <c r="X4526" s="63">
        <v>14</v>
      </c>
      <c r="Y4526" s="63" t="s">
        <v>5425</v>
      </c>
      <c r="Z4526" s="63">
        <v>14203</v>
      </c>
      <c r="AA4526" s="63" t="s">
        <v>5473</v>
      </c>
      <c r="AB4526" s="63">
        <v>3</v>
      </c>
      <c r="AC4526" s="63" t="s">
        <v>1288</v>
      </c>
      <c r="AD4526" s="63" t="s">
        <v>17421</v>
      </c>
    </row>
    <row r="4527" spans="21:30" x14ac:dyDescent="0.3">
      <c r="U4527" s="63">
        <v>6852</v>
      </c>
      <c r="V4527" s="63">
        <v>7</v>
      </c>
      <c r="W4527" s="63" t="s">
        <v>5474</v>
      </c>
      <c r="X4527" s="63">
        <v>14</v>
      </c>
      <c r="Y4527" s="63" t="s">
        <v>5425</v>
      </c>
      <c r="Z4527" s="63">
        <v>14106</v>
      </c>
      <c r="AA4527" s="63" t="s">
        <v>5471</v>
      </c>
      <c r="AB4527" s="63">
        <v>2</v>
      </c>
      <c r="AC4527" s="63" t="s">
        <v>1364</v>
      </c>
      <c r="AD4527" s="63" t="s">
        <v>17421</v>
      </c>
    </row>
    <row r="4528" spans="21:30" x14ac:dyDescent="0.3">
      <c r="U4528" s="63">
        <v>6853</v>
      </c>
      <c r="V4528" s="63">
        <v>5</v>
      </c>
      <c r="W4528" s="63" t="s">
        <v>5475</v>
      </c>
      <c r="X4528" s="63">
        <v>14</v>
      </c>
      <c r="Y4528" s="63" t="s">
        <v>5425</v>
      </c>
      <c r="Z4528" s="63">
        <v>14106</v>
      </c>
      <c r="AA4528" s="63" t="s">
        <v>5471</v>
      </c>
      <c r="AB4528" s="63">
        <v>2</v>
      </c>
      <c r="AC4528" s="63" t="s">
        <v>1364</v>
      </c>
      <c r="AD4528" s="63" t="s">
        <v>17421</v>
      </c>
    </row>
    <row r="4529" spans="21:30" x14ac:dyDescent="0.3">
      <c r="U4529" s="63">
        <v>6854</v>
      </c>
      <c r="V4529" s="63">
        <v>3</v>
      </c>
      <c r="W4529" s="63" t="s">
        <v>17649</v>
      </c>
      <c r="X4529" s="63">
        <v>14</v>
      </c>
      <c r="Y4529" s="63" t="s">
        <v>5425</v>
      </c>
      <c r="Z4529" s="63">
        <v>14106</v>
      </c>
      <c r="AA4529" s="63" t="s">
        <v>5471</v>
      </c>
      <c r="AB4529" s="63">
        <v>2</v>
      </c>
      <c r="AC4529" s="63" t="s">
        <v>1364</v>
      </c>
      <c r="AD4529" s="63" t="s">
        <v>17423</v>
      </c>
    </row>
    <row r="4530" spans="21:30" x14ac:dyDescent="0.3">
      <c r="U4530" s="63">
        <v>6855</v>
      </c>
      <c r="V4530" s="63">
        <v>1</v>
      </c>
      <c r="W4530" s="63" t="s">
        <v>5476</v>
      </c>
      <c r="X4530" s="63">
        <v>14</v>
      </c>
      <c r="Y4530" s="63" t="s">
        <v>5425</v>
      </c>
      <c r="Z4530" s="63">
        <v>14106</v>
      </c>
      <c r="AA4530" s="63" t="s">
        <v>5471</v>
      </c>
      <c r="AB4530" s="63">
        <v>2</v>
      </c>
      <c r="AC4530" s="63" t="s">
        <v>1364</v>
      </c>
      <c r="AD4530" s="63" t="s">
        <v>17421</v>
      </c>
    </row>
    <row r="4531" spans="21:30" x14ac:dyDescent="0.3">
      <c r="U4531" s="63">
        <v>6857</v>
      </c>
      <c r="V4531" s="63">
        <v>8</v>
      </c>
      <c r="W4531" s="63" t="s">
        <v>5477</v>
      </c>
      <c r="X4531" s="63">
        <v>14</v>
      </c>
      <c r="Y4531" s="63" t="s">
        <v>5425</v>
      </c>
      <c r="Z4531" s="63">
        <v>14106</v>
      </c>
      <c r="AA4531" s="63" t="s">
        <v>5471</v>
      </c>
      <c r="AB4531" s="63">
        <v>2</v>
      </c>
      <c r="AC4531" s="63" t="s">
        <v>1364</v>
      </c>
      <c r="AD4531" s="63" t="s">
        <v>17421</v>
      </c>
    </row>
    <row r="4532" spans="21:30" x14ac:dyDescent="0.3">
      <c r="U4532" s="63">
        <v>6859</v>
      </c>
      <c r="V4532" s="63">
        <v>4</v>
      </c>
      <c r="W4532" s="63" t="s">
        <v>17650</v>
      </c>
      <c r="X4532" s="63">
        <v>14</v>
      </c>
      <c r="Y4532" s="63" t="s">
        <v>5425</v>
      </c>
      <c r="Z4532" s="63">
        <v>14106</v>
      </c>
      <c r="AA4532" s="63" t="s">
        <v>5471</v>
      </c>
      <c r="AB4532" s="63">
        <v>2</v>
      </c>
      <c r="AC4532" s="63" t="s">
        <v>1364</v>
      </c>
      <c r="AD4532" s="63" t="s">
        <v>17423</v>
      </c>
    </row>
    <row r="4533" spans="21:30" x14ac:dyDescent="0.3">
      <c r="U4533" s="63">
        <v>6862</v>
      </c>
      <c r="V4533" s="63">
        <v>4</v>
      </c>
      <c r="W4533" s="63" t="s">
        <v>17651</v>
      </c>
      <c r="X4533" s="63">
        <v>14</v>
      </c>
      <c r="Y4533" s="63" t="s">
        <v>5425</v>
      </c>
      <c r="Z4533" s="63">
        <v>14106</v>
      </c>
      <c r="AA4533" s="63" t="s">
        <v>5471</v>
      </c>
      <c r="AB4533" s="63">
        <v>2</v>
      </c>
      <c r="AC4533" s="63" t="s">
        <v>1364</v>
      </c>
      <c r="AD4533" s="63" t="s">
        <v>17423</v>
      </c>
    </row>
    <row r="4534" spans="21:30" x14ac:dyDescent="0.3">
      <c r="U4534" s="63">
        <v>6865</v>
      </c>
      <c r="V4534" s="63">
        <v>9</v>
      </c>
      <c r="W4534" s="63" t="s">
        <v>5478</v>
      </c>
      <c r="X4534" s="63">
        <v>14</v>
      </c>
      <c r="Y4534" s="63" t="s">
        <v>5425</v>
      </c>
      <c r="Z4534" s="63">
        <v>14106</v>
      </c>
      <c r="AA4534" s="63" t="s">
        <v>5471</v>
      </c>
      <c r="AB4534" s="63">
        <v>2</v>
      </c>
      <c r="AC4534" s="63" t="s">
        <v>1364</v>
      </c>
      <c r="AD4534" s="63" t="s">
        <v>17421</v>
      </c>
    </row>
    <row r="4535" spans="21:30" x14ac:dyDescent="0.3">
      <c r="U4535" s="63">
        <v>6866</v>
      </c>
      <c r="V4535" s="63">
        <v>7</v>
      </c>
      <c r="W4535" s="63" t="s">
        <v>5479</v>
      </c>
      <c r="X4535" s="63">
        <v>14</v>
      </c>
      <c r="Y4535" s="63" t="s">
        <v>5425</v>
      </c>
      <c r="Z4535" s="63">
        <v>14106</v>
      </c>
      <c r="AA4535" s="63" t="s">
        <v>5471</v>
      </c>
      <c r="AB4535" s="63">
        <v>2</v>
      </c>
      <c r="AC4535" s="63" t="s">
        <v>1364</v>
      </c>
      <c r="AD4535" s="63" t="s">
        <v>17421</v>
      </c>
    </row>
    <row r="4536" spans="21:30" x14ac:dyDescent="0.3">
      <c r="U4536" s="63">
        <v>6867</v>
      </c>
      <c r="V4536" s="63">
        <v>5</v>
      </c>
      <c r="W4536" s="63" t="s">
        <v>5480</v>
      </c>
      <c r="X4536" s="63">
        <v>14</v>
      </c>
      <c r="Y4536" s="63" t="s">
        <v>5425</v>
      </c>
      <c r="Z4536" s="63">
        <v>14106</v>
      </c>
      <c r="AA4536" s="63" t="s">
        <v>5471</v>
      </c>
      <c r="AB4536" s="63">
        <v>2</v>
      </c>
      <c r="AC4536" s="63" t="s">
        <v>1364</v>
      </c>
      <c r="AD4536" s="63" t="s">
        <v>17421</v>
      </c>
    </row>
    <row r="4537" spans="21:30" x14ac:dyDescent="0.3">
      <c r="U4537" s="63">
        <v>6868</v>
      </c>
      <c r="V4537" s="63">
        <v>3</v>
      </c>
      <c r="W4537" s="63" t="s">
        <v>5481</v>
      </c>
      <c r="X4537" s="63">
        <v>14</v>
      </c>
      <c r="Y4537" s="63" t="s">
        <v>5425</v>
      </c>
      <c r="Z4537" s="63">
        <v>14106</v>
      </c>
      <c r="AA4537" s="63" t="s">
        <v>5471</v>
      </c>
      <c r="AB4537" s="63">
        <v>2</v>
      </c>
      <c r="AC4537" s="63" t="s">
        <v>1364</v>
      </c>
      <c r="AD4537" s="63" t="s">
        <v>17421</v>
      </c>
    </row>
    <row r="4538" spans="21:30" x14ac:dyDescent="0.3">
      <c r="U4538" s="63">
        <v>6872</v>
      </c>
      <c r="V4538" s="63">
        <v>1</v>
      </c>
      <c r="W4538" s="63" t="s">
        <v>17652</v>
      </c>
      <c r="X4538" s="63">
        <v>14</v>
      </c>
      <c r="Y4538" s="63" t="s">
        <v>5425</v>
      </c>
      <c r="Z4538" s="63">
        <v>14106</v>
      </c>
      <c r="AA4538" s="63" t="s">
        <v>5471</v>
      </c>
      <c r="AB4538" s="63">
        <v>2</v>
      </c>
      <c r="AC4538" s="63" t="s">
        <v>1364</v>
      </c>
      <c r="AD4538" s="63" t="s">
        <v>17423</v>
      </c>
    </row>
    <row r="4539" spans="21:30" x14ac:dyDescent="0.3">
      <c r="U4539" s="63">
        <v>6875</v>
      </c>
      <c r="V4539" s="63">
        <v>6</v>
      </c>
      <c r="W4539" s="63" t="s">
        <v>17653</v>
      </c>
      <c r="X4539" s="63">
        <v>14</v>
      </c>
      <c r="Y4539" s="63" t="s">
        <v>5425</v>
      </c>
      <c r="Z4539" s="63">
        <v>14106</v>
      </c>
      <c r="AA4539" s="63" t="s">
        <v>5471</v>
      </c>
      <c r="AB4539" s="63">
        <v>2</v>
      </c>
      <c r="AC4539" s="63" t="s">
        <v>1364</v>
      </c>
      <c r="AD4539" s="63" t="s">
        <v>17423</v>
      </c>
    </row>
    <row r="4540" spans="21:30" x14ac:dyDescent="0.3">
      <c r="U4540" s="63">
        <v>6876</v>
      </c>
      <c r="V4540" s="63">
        <v>4</v>
      </c>
      <c r="W4540" s="63" t="s">
        <v>5482</v>
      </c>
      <c r="X4540" s="63">
        <v>14</v>
      </c>
      <c r="Y4540" s="63" t="s">
        <v>5425</v>
      </c>
      <c r="Z4540" s="63">
        <v>14106</v>
      </c>
      <c r="AA4540" s="63" t="s">
        <v>5471</v>
      </c>
      <c r="AB4540" s="63">
        <v>2</v>
      </c>
      <c r="AC4540" s="63" t="s">
        <v>1364</v>
      </c>
      <c r="AD4540" s="63" t="s">
        <v>17421</v>
      </c>
    </row>
    <row r="4541" spans="21:30" x14ac:dyDescent="0.3">
      <c r="U4541" s="63">
        <v>6877</v>
      </c>
      <c r="V4541" s="63">
        <v>2</v>
      </c>
      <c r="W4541" s="63" t="s">
        <v>5483</v>
      </c>
      <c r="X4541" s="63">
        <v>14</v>
      </c>
      <c r="Y4541" s="63" t="s">
        <v>5425</v>
      </c>
      <c r="Z4541" s="63">
        <v>14106</v>
      </c>
      <c r="AA4541" s="63" t="s">
        <v>5471</v>
      </c>
      <c r="AB4541" s="63">
        <v>2</v>
      </c>
      <c r="AC4541" s="63" t="s">
        <v>1364</v>
      </c>
      <c r="AD4541" s="63" t="s">
        <v>17421</v>
      </c>
    </row>
    <row r="4542" spans="21:30" x14ac:dyDescent="0.3">
      <c r="U4542" s="63">
        <v>6878</v>
      </c>
      <c r="V4542" s="63">
        <v>0</v>
      </c>
      <c r="W4542" s="63" t="s">
        <v>5484</v>
      </c>
      <c r="X4542" s="63">
        <v>14</v>
      </c>
      <c r="Y4542" s="63" t="s">
        <v>5425</v>
      </c>
      <c r="Z4542" s="63">
        <v>14106</v>
      </c>
      <c r="AA4542" s="63" t="s">
        <v>5471</v>
      </c>
      <c r="AB4542" s="63">
        <v>2</v>
      </c>
      <c r="AC4542" s="63" t="s">
        <v>1364</v>
      </c>
      <c r="AD4542" s="63" t="s">
        <v>17421</v>
      </c>
    </row>
    <row r="4543" spans="21:30" x14ac:dyDescent="0.3">
      <c r="U4543" s="63">
        <v>6879</v>
      </c>
      <c r="V4543" s="63">
        <v>9</v>
      </c>
      <c r="W4543" s="63" t="s">
        <v>17654</v>
      </c>
      <c r="X4543" s="63">
        <v>14</v>
      </c>
      <c r="Y4543" s="63" t="s">
        <v>5425</v>
      </c>
      <c r="Z4543" s="63">
        <v>14106</v>
      </c>
      <c r="AA4543" s="63" t="s">
        <v>5471</v>
      </c>
      <c r="AB4543" s="63">
        <v>2</v>
      </c>
      <c r="AC4543" s="63" t="s">
        <v>1364</v>
      </c>
      <c r="AD4543" s="63" t="s">
        <v>17423</v>
      </c>
    </row>
    <row r="4544" spans="21:30" x14ac:dyDescent="0.3">
      <c r="U4544" s="63">
        <v>6882</v>
      </c>
      <c r="V4544" s="63">
        <v>9</v>
      </c>
      <c r="W4544" s="63" t="s">
        <v>5485</v>
      </c>
      <c r="X4544" s="63">
        <v>14</v>
      </c>
      <c r="Y4544" s="63" t="s">
        <v>5425</v>
      </c>
      <c r="Z4544" s="63">
        <v>14106</v>
      </c>
      <c r="AA4544" s="63" t="s">
        <v>5471</v>
      </c>
      <c r="AB4544" s="63">
        <v>2</v>
      </c>
      <c r="AC4544" s="63" t="s">
        <v>1364</v>
      </c>
      <c r="AD4544" s="63" t="s">
        <v>17421</v>
      </c>
    </row>
    <row r="4545" spans="21:30" x14ac:dyDescent="0.3">
      <c r="U4545" s="63">
        <v>6883</v>
      </c>
      <c r="V4545" s="63">
        <v>7</v>
      </c>
      <c r="W4545" s="63" t="s">
        <v>17655</v>
      </c>
      <c r="X4545" s="63">
        <v>14</v>
      </c>
      <c r="Y4545" s="63" t="s">
        <v>5425</v>
      </c>
      <c r="Z4545" s="63">
        <v>14106</v>
      </c>
      <c r="AA4545" s="63" t="s">
        <v>5471</v>
      </c>
      <c r="AB4545" s="63">
        <v>2</v>
      </c>
      <c r="AC4545" s="63" t="s">
        <v>1364</v>
      </c>
      <c r="AD4545" s="63" t="s">
        <v>17423</v>
      </c>
    </row>
    <row r="4546" spans="21:30" x14ac:dyDescent="0.3">
      <c r="U4546" s="63">
        <v>6884</v>
      </c>
      <c r="V4546" s="63">
        <v>5</v>
      </c>
      <c r="W4546" s="63" t="s">
        <v>5486</v>
      </c>
      <c r="X4546" s="63">
        <v>14</v>
      </c>
      <c r="Y4546" s="63" t="s">
        <v>5425</v>
      </c>
      <c r="Z4546" s="63">
        <v>14106</v>
      </c>
      <c r="AA4546" s="63" t="s">
        <v>5471</v>
      </c>
      <c r="AB4546" s="63">
        <v>2</v>
      </c>
      <c r="AC4546" s="63" t="s">
        <v>1364</v>
      </c>
      <c r="AD4546" s="63" t="s">
        <v>17421</v>
      </c>
    </row>
    <row r="4547" spans="21:30" x14ac:dyDescent="0.3">
      <c r="U4547" s="63">
        <v>6885</v>
      </c>
      <c r="V4547" s="63">
        <v>3</v>
      </c>
      <c r="W4547" s="63" t="s">
        <v>17656</v>
      </c>
      <c r="X4547" s="63">
        <v>14</v>
      </c>
      <c r="Y4547" s="63" t="s">
        <v>5425</v>
      </c>
      <c r="Z4547" s="63">
        <v>14106</v>
      </c>
      <c r="AA4547" s="63" t="s">
        <v>5471</v>
      </c>
      <c r="AB4547" s="63">
        <v>2</v>
      </c>
      <c r="AC4547" s="63" t="s">
        <v>1364</v>
      </c>
      <c r="AD4547" s="63" t="s">
        <v>17423</v>
      </c>
    </row>
    <row r="4548" spans="21:30" x14ac:dyDescent="0.3">
      <c r="U4548" s="63">
        <v>6886</v>
      </c>
      <c r="V4548" s="63">
        <v>1</v>
      </c>
      <c r="W4548" s="63" t="s">
        <v>5487</v>
      </c>
      <c r="X4548" s="63">
        <v>14</v>
      </c>
      <c r="Y4548" s="63" t="s">
        <v>5425</v>
      </c>
      <c r="Z4548" s="63">
        <v>14106</v>
      </c>
      <c r="AA4548" s="63" t="s">
        <v>5471</v>
      </c>
      <c r="AB4548" s="63">
        <v>2</v>
      </c>
      <c r="AC4548" s="63" t="s">
        <v>1364</v>
      </c>
      <c r="AD4548" s="63" t="s">
        <v>17421</v>
      </c>
    </row>
    <row r="4549" spans="21:30" x14ac:dyDescent="0.3">
      <c r="U4549" s="63">
        <v>6888</v>
      </c>
      <c r="V4549" s="63">
        <v>8</v>
      </c>
      <c r="W4549" s="63" t="s">
        <v>5488</v>
      </c>
      <c r="X4549" s="63">
        <v>14</v>
      </c>
      <c r="Y4549" s="63" t="s">
        <v>5425</v>
      </c>
      <c r="Z4549" s="63">
        <v>14106</v>
      </c>
      <c r="AA4549" s="63" t="s">
        <v>5471</v>
      </c>
      <c r="AB4549" s="63">
        <v>2</v>
      </c>
      <c r="AC4549" s="63" t="s">
        <v>1364</v>
      </c>
      <c r="AD4549" s="63" t="s">
        <v>17421</v>
      </c>
    </row>
    <row r="4550" spans="21:30" x14ac:dyDescent="0.3">
      <c r="U4550" s="63">
        <v>6889</v>
      </c>
      <c r="V4550" s="63">
        <v>6</v>
      </c>
      <c r="W4550" s="63" t="s">
        <v>5489</v>
      </c>
      <c r="X4550" s="63">
        <v>14</v>
      </c>
      <c r="Y4550" s="63" t="s">
        <v>5425</v>
      </c>
      <c r="Z4550" s="63">
        <v>14106</v>
      </c>
      <c r="AA4550" s="63" t="s">
        <v>5471</v>
      </c>
      <c r="AB4550" s="63">
        <v>2</v>
      </c>
      <c r="AC4550" s="63" t="s">
        <v>1364</v>
      </c>
      <c r="AD4550" s="63" t="s">
        <v>17421</v>
      </c>
    </row>
    <row r="4551" spans="21:30" x14ac:dyDescent="0.3">
      <c r="U4551" s="63">
        <v>6891</v>
      </c>
      <c r="V4551" s="63">
        <v>8</v>
      </c>
      <c r="W4551" s="63" t="s">
        <v>5490</v>
      </c>
      <c r="X4551" s="63">
        <v>14</v>
      </c>
      <c r="Y4551" s="63" t="s">
        <v>5425</v>
      </c>
      <c r="Z4551" s="63">
        <v>14106</v>
      </c>
      <c r="AA4551" s="63" t="s">
        <v>5471</v>
      </c>
      <c r="AB4551" s="63">
        <v>2</v>
      </c>
      <c r="AC4551" s="63" t="s">
        <v>1364</v>
      </c>
      <c r="AD4551" s="63" t="s">
        <v>17421</v>
      </c>
    </row>
    <row r="4552" spans="21:30" x14ac:dyDescent="0.3">
      <c r="U4552" s="63">
        <v>6892</v>
      </c>
      <c r="V4552" s="63">
        <v>6</v>
      </c>
      <c r="W4552" s="63" t="s">
        <v>5491</v>
      </c>
      <c r="X4552" s="63">
        <v>14</v>
      </c>
      <c r="Y4552" s="63" t="s">
        <v>5425</v>
      </c>
      <c r="Z4552" s="63">
        <v>14106</v>
      </c>
      <c r="AA4552" s="63" t="s">
        <v>5471</v>
      </c>
      <c r="AB4552" s="63">
        <v>2</v>
      </c>
      <c r="AC4552" s="63" t="s">
        <v>1364</v>
      </c>
      <c r="AD4552" s="63" t="s">
        <v>17421</v>
      </c>
    </row>
    <row r="4553" spans="21:30" x14ac:dyDescent="0.3">
      <c r="U4553" s="63">
        <v>6893</v>
      </c>
      <c r="V4553" s="63">
        <v>4</v>
      </c>
      <c r="W4553" s="63" t="s">
        <v>5492</v>
      </c>
      <c r="X4553" s="63">
        <v>14</v>
      </c>
      <c r="Y4553" s="63" t="s">
        <v>5425</v>
      </c>
      <c r="Z4553" s="63">
        <v>14106</v>
      </c>
      <c r="AA4553" s="63" t="s">
        <v>5471</v>
      </c>
      <c r="AB4553" s="63">
        <v>2</v>
      </c>
      <c r="AC4553" s="63" t="s">
        <v>1364</v>
      </c>
      <c r="AD4553" s="63" t="s">
        <v>17421</v>
      </c>
    </row>
    <row r="4554" spans="21:30" x14ac:dyDescent="0.3">
      <c r="U4554" s="63">
        <v>6895</v>
      </c>
      <c r="V4554" s="63">
        <v>0</v>
      </c>
      <c r="W4554" s="63" t="s">
        <v>4423</v>
      </c>
      <c r="X4554" s="63">
        <v>14</v>
      </c>
      <c r="Y4554" s="63" t="s">
        <v>5425</v>
      </c>
      <c r="Z4554" s="63">
        <v>14106</v>
      </c>
      <c r="AA4554" s="63" t="s">
        <v>5471</v>
      </c>
      <c r="AB4554" s="63">
        <v>3</v>
      </c>
      <c r="AC4554" s="63" t="s">
        <v>1288</v>
      </c>
      <c r="AD4554" s="63" t="s">
        <v>17421</v>
      </c>
    </row>
    <row r="4555" spans="21:30" x14ac:dyDescent="0.3">
      <c r="U4555" s="63">
        <v>6896</v>
      </c>
      <c r="V4555" s="63">
        <v>9</v>
      </c>
      <c r="W4555" s="63" t="s">
        <v>5493</v>
      </c>
      <c r="X4555" s="63">
        <v>14</v>
      </c>
      <c r="Y4555" s="63" t="s">
        <v>5425</v>
      </c>
      <c r="Z4555" s="63">
        <v>14106</v>
      </c>
      <c r="AA4555" s="63" t="s">
        <v>5471</v>
      </c>
      <c r="AB4555" s="63">
        <v>3</v>
      </c>
      <c r="AC4555" s="63" t="s">
        <v>1288</v>
      </c>
      <c r="AD4555" s="63" t="s">
        <v>17421</v>
      </c>
    </row>
    <row r="4556" spans="21:30" x14ac:dyDescent="0.3">
      <c r="U4556" s="63">
        <v>6897</v>
      </c>
      <c r="V4556" s="63">
        <v>7</v>
      </c>
      <c r="W4556" s="63" t="s">
        <v>5494</v>
      </c>
      <c r="X4556" s="63">
        <v>14</v>
      </c>
      <c r="Y4556" s="63" t="s">
        <v>5425</v>
      </c>
      <c r="Z4556" s="63">
        <v>14103</v>
      </c>
      <c r="AA4556" s="63" t="s">
        <v>5495</v>
      </c>
      <c r="AB4556" s="63">
        <v>2</v>
      </c>
      <c r="AC4556" s="63" t="s">
        <v>1364</v>
      </c>
      <c r="AD4556" s="63" t="s">
        <v>17421</v>
      </c>
    </row>
    <row r="4557" spans="21:30" x14ac:dyDescent="0.3">
      <c r="U4557" s="63">
        <v>6898</v>
      </c>
      <c r="V4557" s="63">
        <v>5</v>
      </c>
      <c r="W4557" s="63" t="s">
        <v>5496</v>
      </c>
      <c r="X4557" s="63">
        <v>14</v>
      </c>
      <c r="Y4557" s="63" t="s">
        <v>5425</v>
      </c>
      <c r="Z4557" s="63">
        <v>14103</v>
      </c>
      <c r="AA4557" s="63" t="s">
        <v>5495</v>
      </c>
      <c r="AB4557" s="63">
        <v>2</v>
      </c>
      <c r="AC4557" s="63" t="s">
        <v>1364</v>
      </c>
      <c r="AD4557" s="63" t="s">
        <v>17421</v>
      </c>
    </row>
    <row r="4558" spans="21:30" x14ac:dyDescent="0.3">
      <c r="U4558" s="63">
        <v>6899</v>
      </c>
      <c r="V4558" s="63">
        <v>3</v>
      </c>
      <c r="W4558" s="63" t="s">
        <v>5497</v>
      </c>
      <c r="X4558" s="63">
        <v>14</v>
      </c>
      <c r="Y4558" s="63" t="s">
        <v>5425</v>
      </c>
      <c r="Z4558" s="63">
        <v>14103</v>
      </c>
      <c r="AA4558" s="63" t="s">
        <v>5495</v>
      </c>
      <c r="AB4558" s="63">
        <v>2</v>
      </c>
      <c r="AC4558" s="63" t="s">
        <v>1364</v>
      </c>
      <c r="AD4558" s="63" t="s">
        <v>17421</v>
      </c>
    </row>
    <row r="4559" spans="21:30" x14ac:dyDescent="0.3">
      <c r="U4559" s="63">
        <v>6900</v>
      </c>
      <c r="V4559" s="63">
        <v>0</v>
      </c>
      <c r="W4559" s="63" t="s">
        <v>5498</v>
      </c>
      <c r="X4559" s="63">
        <v>14</v>
      </c>
      <c r="Y4559" s="63" t="s">
        <v>5425</v>
      </c>
      <c r="Z4559" s="63">
        <v>14103</v>
      </c>
      <c r="AA4559" s="63" t="s">
        <v>5495</v>
      </c>
      <c r="AB4559" s="63">
        <v>2</v>
      </c>
      <c r="AC4559" s="63" t="s">
        <v>1364</v>
      </c>
      <c r="AD4559" s="63" t="s">
        <v>17421</v>
      </c>
    </row>
    <row r="4560" spans="21:30" x14ac:dyDescent="0.3">
      <c r="U4560" s="63">
        <v>6901</v>
      </c>
      <c r="V4560" s="63">
        <v>9</v>
      </c>
      <c r="W4560" s="63" t="s">
        <v>5499</v>
      </c>
      <c r="X4560" s="63">
        <v>14</v>
      </c>
      <c r="Y4560" s="63" t="s">
        <v>5425</v>
      </c>
      <c r="Z4560" s="63">
        <v>14103</v>
      </c>
      <c r="AA4560" s="63" t="s">
        <v>5495</v>
      </c>
      <c r="AB4560" s="63">
        <v>2</v>
      </c>
      <c r="AC4560" s="63" t="s">
        <v>1364</v>
      </c>
      <c r="AD4560" s="63" t="s">
        <v>17421</v>
      </c>
    </row>
    <row r="4561" spans="21:30" x14ac:dyDescent="0.3">
      <c r="U4561" s="63">
        <v>6902</v>
      </c>
      <c r="V4561" s="63">
        <v>7</v>
      </c>
      <c r="W4561" s="63" t="s">
        <v>5500</v>
      </c>
      <c r="X4561" s="63">
        <v>14</v>
      </c>
      <c r="Y4561" s="63" t="s">
        <v>5425</v>
      </c>
      <c r="Z4561" s="63">
        <v>14103</v>
      </c>
      <c r="AA4561" s="63" t="s">
        <v>5495</v>
      </c>
      <c r="AB4561" s="63">
        <v>2</v>
      </c>
      <c r="AC4561" s="63" t="s">
        <v>1364</v>
      </c>
      <c r="AD4561" s="63" t="s">
        <v>17421</v>
      </c>
    </row>
    <row r="4562" spans="21:30" x14ac:dyDescent="0.3">
      <c r="U4562" s="63">
        <v>6903</v>
      </c>
      <c r="V4562" s="63">
        <v>5</v>
      </c>
      <c r="W4562" s="63" t="s">
        <v>5501</v>
      </c>
      <c r="X4562" s="63">
        <v>14</v>
      </c>
      <c r="Y4562" s="63" t="s">
        <v>5425</v>
      </c>
      <c r="Z4562" s="63">
        <v>14103</v>
      </c>
      <c r="AA4562" s="63" t="s">
        <v>5495</v>
      </c>
      <c r="AB4562" s="63">
        <v>2</v>
      </c>
      <c r="AC4562" s="63" t="s">
        <v>1364</v>
      </c>
      <c r="AD4562" s="63" t="s">
        <v>17421</v>
      </c>
    </row>
    <row r="4563" spans="21:30" x14ac:dyDescent="0.3">
      <c r="U4563" s="63">
        <v>6904</v>
      </c>
      <c r="V4563" s="63">
        <v>3</v>
      </c>
      <c r="W4563" s="63" t="s">
        <v>17657</v>
      </c>
      <c r="X4563" s="63">
        <v>14</v>
      </c>
      <c r="Y4563" s="63" t="s">
        <v>5425</v>
      </c>
      <c r="Z4563" s="63">
        <v>14103</v>
      </c>
      <c r="AA4563" s="63" t="s">
        <v>5495</v>
      </c>
      <c r="AB4563" s="63">
        <v>2</v>
      </c>
      <c r="AC4563" s="63" t="s">
        <v>1364</v>
      </c>
      <c r="AD4563" s="63" t="s">
        <v>17423</v>
      </c>
    </row>
    <row r="4564" spans="21:30" x14ac:dyDescent="0.3">
      <c r="U4564" s="63">
        <v>6905</v>
      </c>
      <c r="V4564" s="63">
        <v>1</v>
      </c>
      <c r="W4564" s="63" t="s">
        <v>5502</v>
      </c>
      <c r="X4564" s="63">
        <v>14</v>
      </c>
      <c r="Y4564" s="63" t="s">
        <v>5425</v>
      </c>
      <c r="Z4564" s="63">
        <v>14103</v>
      </c>
      <c r="AA4564" s="63" t="s">
        <v>5495</v>
      </c>
      <c r="AB4564" s="63">
        <v>2</v>
      </c>
      <c r="AC4564" s="63" t="s">
        <v>1364</v>
      </c>
      <c r="AD4564" s="63" t="s">
        <v>17421</v>
      </c>
    </row>
    <row r="4565" spans="21:30" x14ac:dyDescent="0.3">
      <c r="U4565" s="63">
        <v>6912</v>
      </c>
      <c r="V4565" s="63">
        <v>4</v>
      </c>
      <c r="W4565" s="63" t="s">
        <v>17658</v>
      </c>
      <c r="X4565" s="63">
        <v>14</v>
      </c>
      <c r="Y4565" s="63" t="s">
        <v>5425</v>
      </c>
      <c r="Z4565" s="63">
        <v>14103</v>
      </c>
      <c r="AA4565" s="63" t="s">
        <v>5495</v>
      </c>
      <c r="AB4565" s="63">
        <v>2</v>
      </c>
      <c r="AC4565" s="63" t="s">
        <v>1364</v>
      </c>
      <c r="AD4565" s="63" t="s">
        <v>17423</v>
      </c>
    </row>
    <row r="4566" spans="21:30" x14ac:dyDescent="0.3">
      <c r="U4566" s="63">
        <v>6914</v>
      </c>
      <c r="V4566" s="63">
        <v>0</v>
      </c>
      <c r="W4566" s="63" t="s">
        <v>17659</v>
      </c>
      <c r="X4566" s="63">
        <v>14</v>
      </c>
      <c r="Y4566" s="63" t="s">
        <v>5425</v>
      </c>
      <c r="Z4566" s="63">
        <v>14103</v>
      </c>
      <c r="AA4566" s="63" t="s">
        <v>5495</v>
      </c>
      <c r="AB4566" s="63">
        <v>2</v>
      </c>
      <c r="AC4566" s="63" t="s">
        <v>1364</v>
      </c>
      <c r="AD4566" s="63" t="s">
        <v>17423</v>
      </c>
    </row>
    <row r="4567" spans="21:30" x14ac:dyDescent="0.3">
      <c r="U4567" s="63">
        <v>6916</v>
      </c>
      <c r="V4567" s="63">
        <v>7</v>
      </c>
      <c r="W4567" s="63" t="s">
        <v>5503</v>
      </c>
      <c r="X4567" s="63">
        <v>14</v>
      </c>
      <c r="Y4567" s="63" t="s">
        <v>5425</v>
      </c>
      <c r="Z4567" s="63">
        <v>14103</v>
      </c>
      <c r="AA4567" s="63" t="s">
        <v>5495</v>
      </c>
      <c r="AB4567" s="63">
        <v>2</v>
      </c>
      <c r="AC4567" s="63" t="s">
        <v>1364</v>
      </c>
      <c r="AD4567" s="63" t="s">
        <v>17421</v>
      </c>
    </row>
    <row r="4568" spans="21:30" x14ac:dyDescent="0.3">
      <c r="U4568" s="63">
        <v>6917</v>
      </c>
      <c r="V4568" s="63">
        <v>5</v>
      </c>
      <c r="W4568" s="63" t="s">
        <v>5504</v>
      </c>
      <c r="X4568" s="63">
        <v>14</v>
      </c>
      <c r="Y4568" s="63" t="s">
        <v>5425</v>
      </c>
      <c r="Z4568" s="63">
        <v>14103</v>
      </c>
      <c r="AA4568" s="63" t="s">
        <v>5495</v>
      </c>
      <c r="AB4568" s="63">
        <v>3</v>
      </c>
      <c r="AC4568" s="63" t="s">
        <v>1288</v>
      </c>
      <c r="AD4568" s="63" t="s">
        <v>17421</v>
      </c>
    </row>
    <row r="4569" spans="21:30" x14ac:dyDescent="0.3">
      <c r="U4569" s="63">
        <v>6918</v>
      </c>
      <c r="V4569" s="63">
        <v>3</v>
      </c>
      <c r="W4569" s="63" t="s">
        <v>4943</v>
      </c>
      <c r="X4569" s="63">
        <v>14</v>
      </c>
      <c r="Y4569" s="63" t="s">
        <v>5425</v>
      </c>
      <c r="Z4569" s="63">
        <v>14103</v>
      </c>
      <c r="AA4569" s="63" t="s">
        <v>5495</v>
      </c>
      <c r="AB4569" s="63">
        <v>3</v>
      </c>
      <c r="AC4569" s="63" t="s">
        <v>1288</v>
      </c>
      <c r="AD4569" s="63" t="s">
        <v>17421</v>
      </c>
    </row>
    <row r="4570" spans="21:30" x14ac:dyDescent="0.3">
      <c r="U4570" s="63">
        <v>6919</v>
      </c>
      <c r="V4570" s="63">
        <v>1</v>
      </c>
      <c r="W4570" s="63" t="s">
        <v>3295</v>
      </c>
      <c r="X4570" s="63">
        <v>14</v>
      </c>
      <c r="Y4570" s="63" t="s">
        <v>5425</v>
      </c>
      <c r="Z4570" s="63">
        <v>14103</v>
      </c>
      <c r="AA4570" s="63" t="s">
        <v>5495</v>
      </c>
      <c r="AB4570" s="63">
        <v>3</v>
      </c>
      <c r="AC4570" s="63" t="s">
        <v>1288</v>
      </c>
      <c r="AD4570" s="63" t="s">
        <v>17421</v>
      </c>
    </row>
    <row r="4571" spans="21:30" x14ac:dyDescent="0.3">
      <c r="U4571" s="63">
        <v>6920</v>
      </c>
      <c r="V4571" s="63">
        <v>5</v>
      </c>
      <c r="W4571" s="63" t="s">
        <v>5505</v>
      </c>
      <c r="X4571" s="63">
        <v>14</v>
      </c>
      <c r="Y4571" s="63" t="s">
        <v>5425</v>
      </c>
      <c r="Z4571" s="63">
        <v>14103</v>
      </c>
      <c r="AA4571" s="63" t="s">
        <v>5495</v>
      </c>
      <c r="AB4571" s="63">
        <v>3</v>
      </c>
      <c r="AC4571" s="63" t="s">
        <v>1288</v>
      </c>
      <c r="AD4571" s="63" t="s">
        <v>17421</v>
      </c>
    </row>
    <row r="4572" spans="21:30" x14ac:dyDescent="0.3">
      <c r="U4572" s="63">
        <v>6922</v>
      </c>
      <c r="V4572" s="63">
        <v>1</v>
      </c>
      <c r="W4572" s="63" t="s">
        <v>5506</v>
      </c>
      <c r="X4572" s="63">
        <v>14</v>
      </c>
      <c r="Y4572" s="63" t="s">
        <v>5425</v>
      </c>
      <c r="Z4572" s="63">
        <v>14103</v>
      </c>
      <c r="AA4572" s="63" t="s">
        <v>5495</v>
      </c>
      <c r="AB4572" s="63">
        <v>3</v>
      </c>
      <c r="AC4572" s="63" t="s">
        <v>1288</v>
      </c>
      <c r="AD4572" s="63" t="s">
        <v>17421</v>
      </c>
    </row>
    <row r="4573" spans="21:30" x14ac:dyDescent="0.3">
      <c r="U4573" s="63">
        <v>6924</v>
      </c>
      <c r="V4573" s="63">
        <v>8</v>
      </c>
      <c r="W4573" s="63" t="s">
        <v>5082</v>
      </c>
      <c r="X4573" s="63">
        <v>14</v>
      </c>
      <c r="Y4573" s="63" t="s">
        <v>5425</v>
      </c>
      <c r="Z4573" s="63">
        <v>14103</v>
      </c>
      <c r="AA4573" s="63" t="s">
        <v>5495</v>
      </c>
      <c r="AB4573" s="63">
        <v>3</v>
      </c>
      <c r="AC4573" s="63" t="s">
        <v>1288</v>
      </c>
      <c r="AD4573" s="63" t="s">
        <v>17423</v>
      </c>
    </row>
    <row r="4574" spans="21:30" x14ac:dyDescent="0.3">
      <c r="U4574" s="63">
        <v>6925</v>
      </c>
      <c r="V4574" s="63">
        <v>6</v>
      </c>
      <c r="W4574" s="63" t="s">
        <v>5507</v>
      </c>
      <c r="X4574" s="63">
        <v>14</v>
      </c>
      <c r="Y4574" s="63" t="s">
        <v>5425</v>
      </c>
      <c r="Z4574" s="63">
        <v>14103</v>
      </c>
      <c r="AA4574" s="63" t="s">
        <v>5495</v>
      </c>
      <c r="AB4574" s="63">
        <v>3</v>
      </c>
      <c r="AC4574" s="63" t="s">
        <v>1288</v>
      </c>
      <c r="AD4574" s="63" t="s">
        <v>17421</v>
      </c>
    </row>
    <row r="4575" spans="21:30" x14ac:dyDescent="0.3">
      <c r="U4575" s="63">
        <v>6929</v>
      </c>
      <c r="V4575" s="63">
        <v>9</v>
      </c>
      <c r="W4575" s="63" t="s">
        <v>5508</v>
      </c>
      <c r="X4575" s="63">
        <v>14</v>
      </c>
      <c r="Y4575" s="63" t="s">
        <v>5425</v>
      </c>
      <c r="Z4575" s="63">
        <v>14104</v>
      </c>
      <c r="AA4575" s="63" t="s">
        <v>5509</v>
      </c>
      <c r="AB4575" s="63">
        <v>2</v>
      </c>
      <c r="AC4575" s="63" t="s">
        <v>1364</v>
      </c>
      <c r="AD4575" s="63" t="s">
        <v>17421</v>
      </c>
    </row>
    <row r="4576" spans="21:30" x14ac:dyDescent="0.3">
      <c r="U4576" s="63">
        <v>6930</v>
      </c>
      <c r="V4576" s="63">
        <v>2</v>
      </c>
      <c r="W4576" s="63" t="s">
        <v>1380</v>
      </c>
      <c r="X4576" s="63">
        <v>14</v>
      </c>
      <c r="Y4576" s="63" t="s">
        <v>5425</v>
      </c>
      <c r="Z4576" s="63">
        <v>14104</v>
      </c>
      <c r="AA4576" s="63" t="s">
        <v>5509</v>
      </c>
      <c r="AB4576" s="63">
        <v>2</v>
      </c>
      <c r="AC4576" s="63" t="s">
        <v>1364</v>
      </c>
      <c r="AD4576" s="63" t="s">
        <v>17421</v>
      </c>
    </row>
    <row r="4577" spans="21:30" x14ac:dyDescent="0.3">
      <c r="U4577" s="63">
        <v>6932</v>
      </c>
      <c r="V4577" s="63">
        <v>9</v>
      </c>
      <c r="W4577" s="63" t="s">
        <v>5510</v>
      </c>
      <c r="X4577" s="63">
        <v>14</v>
      </c>
      <c r="Y4577" s="63" t="s">
        <v>5425</v>
      </c>
      <c r="Z4577" s="63">
        <v>14104</v>
      </c>
      <c r="AA4577" s="63" t="s">
        <v>5509</v>
      </c>
      <c r="AB4577" s="63">
        <v>2</v>
      </c>
      <c r="AC4577" s="63" t="s">
        <v>1364</v>
      </c>
      <c r="AD4577" s="63" t="s">
        <v>17421</v>
      </c>
    </row>
    <row r="4578" spans="21:30" x14ac:dyDescent="0.3">
      <c r="U4578" s="63">
        <v>6933</v>
      </c>
      <c r="V4578" s="63">
        <v>7</v>
      </c>
      <c r="W4578" s="63" t="s">
        <v>5511</v>
      </c>
      <c r="X4578" s="63">
        <v>14</v>
      </c>
      <c r="Y4578" s="63" t="s">
        <v>5425</v>
      </c>
      <c r="Z4578" s="63">
        <v>14104</v>
      </c>
      <c r="AA4578" s="63" t="s">
        <v>5509</v>
      </c>
      <c r="AB4578" s="63">
        <v>2</v>
      </c>
      <c r="AC4578" s="63" t="s">
        <v>1364</v>
      </c>
      <c r="AD4578" s="63" t="s">
        <v>17421</v>
      </c>
    </row>
    <row r="4579" spans="21:30" x14ac:dyDescent="0.3">
      <c r="U4579" s="63">
        <v>6934</v>
      </c>
      <c r="V4579" s="63">
        <v>5</v>
      </c>
      <c r="W4579" s="63" t="s">
        <v>5512</v>
      </c>
      <c r="X4579" s="63">
        <v>14</v>
      </c>
      <c r="Y4579" s="63" t="s">
        <v>5425</v>
      </c>
      <c r="Z4579" s="63">
        <v>14104</v>
      </c>
      <c r="AA4579" s="63" t="s">
        <v>5509</v>
      </c>
      <c r="AB4579" s="63">
        <v>2</v>
      </c>
      <c r="AC4579" s="63" t="s">
        <v>1364</v>
      </c>
      <c r="AD4579" s="63" t="s">
        <v>17421</v>
      </c>
    </row>
    <row r="4580" spans="21:30" x14ac:dyDescent="0.3">
      <c r="U4580" s="63">
        <v>6935</v>
      </c>
      <c r="V4580" s="63">
        <v>3</v>
      </c>
      <c r="W4580" s="63" t="s">
        <v>5513</v>
      </c>
      <c r="X4580" s="63">
        <v>14</v>
      </c>
      <c r="Y4580" s="63" t="s">
        <v>5425</v>
      </c>
      <c r="Z4580" s="63">
        <v>14104</v>
      </c>
      <c r="AA4580" s="63" t="s">
        <v>5509</v>
      </c>
      <c r="AB4580" s="63">
        <v>2</v>
      </c>
      <c r="AC4580" s="63" t="s">
        <v>1364</v>
      </c>
      <c r="AD4580" s="63" t="s">
        <v>17421</v>
      </c>
    </row>
    <row r="4581" spans="21:30" x14ac:dyDescent="0.3">
      <c r="U4581" s="63">
        <v>6936</v>
      </c>
      <c r="V4581" s="63">
        <v>1</v>
      </c>
      <c r="W4581" s="63" t="s">
        <v>17660</v>
      </c>
      <c r="X4581" s="63">
        <v>14</v>
      </c>
      <c r="Y4581" s="63" t="s">
        <v>5425</v>
      </c>
      <c r="Z4581" s="63">
        <v>14104</v>
      </c>
      <c r="AA4581" s="63" t="s">
        <v>5509</v>
      </c>
      <c r="AB4581" s="63">
        <v>2</v>
      </c>
      <c r="AC4581" s="63" t="s">
        <v>1364</v>
      </c>
      <c r="AD4581" s="63" t="s">
        <v>17423</v>
      </c>
    </row>
    <row r="4582" spans="21:30" x14ac:dyDescent="0.3">
      <c r="U4582" s="63">
        <v>6938</v>
      </c>
      <c r="V4582" s="63">
        <v>8</v>
      </c>
      <c r="W4582" s="63" t="s">
        <v>5514</v>
      </c>
      <c r="X4582" s="63">
        <v>14</v>
      </c>
      <c r="Y4582" s="63" t="s">
        <v>5425</v>
      </c>
      <c r="Z4582" s="63">
        <v>14104</v>
      </c>
      <c r="AA4582" s="63" t="s">
        <v>5509</v>
      </c>
      <c r="AB4582" s="63">
        <v>2</v>
      </c>
      <c r="AC4582" s="63" t="s">
        <v>1364</v>
      </c>
      <c r="AD4582" s="63" t="s">
        <v>17421</v>
      </c>
    </row>
    <row r="4583" spans="21:30" x14ac:dyDescent="0.3">
      <c r="U4583" s="63">
        <v>6941</v>
      </c>
      <c r="V4583" s="63">
        <v>8</v>
      </c>
      <c r="W4583" s="63" t="s">
        <v>5515</v>
      </c>
      <c r="X4583" s="63">
        <v>14</v>
      </c>
      <c r="Y4583" s="63" t="s">
        <v>5425</v>
      </c>
      <c r="Z4583" s="63">
        <v>14104</v>
      </c>
      <c r="AA4583" s="63" t="s">
        <v>5509</v>
      </c>
      <c r="AB4583" s="63">
        <v>2</v>
      </c>
      <c r="AC4583" s="63" t="s">
        <v>1364</v>
      </c>
      <c r="AD4583" s="63" t="s">
        <v>17421</v>
      </c>
    </row>
    <row r="4584" spans="21:30" x14ac:dyDescent="0.3">
      <c r="U4584" s="63">
        <v>6942</v>
      </c>
      <c r="V4584" s="63">
        <v>6</v>
      </c>
      <c r="W4584" s="63" t="s">
        <v>5516</v>
      </c>
      <c r="X4584" s="63">
        <v>14</v>
      </c>
      <c r="Y4584" s="63" t="s">
        <v>5425</v>
      </c>
      <c r="Z4584" s="63">
        <v>14104</v>
      </c>
      <c r="AA4584" s="63" t="s">
        <v>5509</v>
      </c>
      <c r="AB4584" s="63">
        <v>2</v>
      </c>
      <c r="AC4584" s="63" t="s">
        <v>1364</v>
      </c>
      <c r="AD4584" s="63" t="s">
        <v>17421</v>
      </c>
    </row>
    <row r="4585" spans="21:30" x14ac:dyDescent="0.3">
      <c r="U4585" s="63">
        <v>6944</v>
      </c>
      <c r="V4585" s="63">
        <v>2</v>
      </c>
      <c r="W4585" s="63" t="s">
        <v>5517</v>
      </c>
      <c r="X4585" s="63">
        <v>14</v>
      </c>
      <c r="Y4585" s="63" t="s">
        <v>5425</v>
      </c>
      <c r="Z4585" s="63">
        <v>14104</v>
      </c>
      <c r="AA4585" s="63" t="s">
        <v>5509</v>
      </c>
      <c r="AB4585" s="63">
        <v>2</v>
      </c>
      <c r="AC4585" s="63" t="s">
        <v>1364</v>
      </c>
      <c r="AD4585" s="63" t="s">
        <v>17421</v>
      </c>
    </row>
    <row r="4586" spans="21:30" x14ac:dyDescent="0.3">
      <c r="U4586" s="63">
        <v>6945</v>
      </c>
      <c r="V4586" s="63">
        <v>0</v>
      </c>
      <c r="W4586" s="63" t="s">
        <v>5518</v>
      </c>
      <c r="X4586" s="63">
        <v>14</v>
      </c>
      <c r="Y4586" s="63" t="s">
        <v>5425</v>
      </c>
      <c r="Z4586" s="63">
        <v>14104</v>
      </c>
      <c r="AA4586" s="63" t="s">
        <v>5509</v>
      </c>
      <c r="AB4586" s="63">
        <v>2</v>
      </c>
      <c r="AC4586" s="63" t="s">
        <v>1364</v>
      </c>
      <c r="AD4586" s="63" t="s">
        <v>17421</v>
      </c>
    </row>
    <row r="4587" spans="21:30" x14ac:dyDescent="0.3">
      <c r="U4587" s="63">
        <v>6946</v>
      </c>
      <c r="V4587" s="63">
        <v>9</v>
      </c>
      <c r="W4587" s="63" t="s">
        <v>5519</v>
      </c>
      <c r="X4587" s="63">
        <v>14</v>
      </c>
      <c r="Y4587" s="63" t="s">
        <v>5425</v>
      </c>
      <c r="Z4587" s="63">
        <v>14104</v>
      </c>
      <c r="AA4587" s="63" t="s">
        <v>5509</v>
      </c>
      <c r="AB4587" s="63">
        <v>2</v>
      </c>
      <c r="AC4587" s="63" t="s">
        <v>1364</v>
      </c>
      <c r="AD4587" s="63" t="s">
        <v>17421</v>
      </c>
    </row>
    <row r="4588" spans="21:30" x14ac:dyDescent="0.3">
      <c r="U4588" s="63">
        <v>6949</v>
      </c>
      <c r="V4588" s="63">
        <v>3</v>
      </c>
      <c r="W4588" s="63" t="s">
        <v>17661</v>
      </c>
      <c r="X4588" s="63">
        <v>14</v>
      </c>
      <c r="Y4588" s="63" t="s">
        <v>5425</v>
      </c>
      <c r="Z4588" s="63">
        <v>14104</v>
      </c>
      <c r="AA4588" s="63" t="s">
        <v>5509</v>
      </c>
      <c r="AB4588" s="63">
        <v>2</v>
      </c>
      <c r="AC4588" s="63" t="s">
        <v>1364</v>
      </c>
      <c r="AD4588" s="63" t="s">
        <v>17423</v>
      </c>
    </row>
    <row r="4589" spans="21:30" x14ac:dyDescent="0.3">
      <c r="U4589" s="63">
        <v>6950</v>
      </c>
      <c r="V4589" s="63">
        <v>7</v>
      </c>
      <c r="W4589" s="63" t="s">
        <v>5520</v>
      </c>
      <c r="X4589" s="63">
        <v>14</v>
      </c>
      <c r="Y4589" s="63" t="s">
        <v>5425</v>
      </c>
      <c r="Z4589" s="63">
        <v>14104</v>
      </c>
      <c r="AA4589" s="63" t="s">
        <v>5509</v>
      </c>
      <c r="AB4589" s="63">
        <v>2</v>
      </c>
      <c r="AC4589" s="63" t="s">
        <v>1364</v>
      </c>
      <c r="AD4589" s="63" t="s">
        <v>17421</v>
      </c>
    </row>
    <row r="4590" spans="21:30" x14ac:dyDescent="0.3">
      <c r="U4590" s="63">
        <v>6951</v>
      </c>
      <c r="V4590" s="63">
        <v>5</v>
      </c>
      <c r="W4590" s="63" t="s">
        <v>5521</v>
      </c>
      <c r="X4590" s="63">
        <v>14</v>
      </c>
      <c r="Y4590" s="63" t="s">
        <v>5425</v>
      </c>
      <c r="Z4590" s="63">
        <v>14104</v>
      </c>
      <c r="AA4590" s="63" t="s">
        <v>5509</v>
      </c>
      <c r="AB4590" s="63">
        <v>2</v>
      </c>
      <c r="AC4590" s="63" t="s">
        <v>1364</v>
      </c>
      <c r="AD4590" s="63" t="s">
        <v>17421</v>
      </c>
    </row>
    <row r="4591" spans="21:30" x14ac:dyDescent="0.3">
      <c r="U4591" s="63">
        <v>6953</v>
      </c>
      <c r="V4591" s="63">
        <v>1</v>
      </c>
      <c r="W4591" s="63" t="s">
        <v>5522</v>
      </c>
      <c r="X4591" s="63">
        <v>14</v>
      </c>
      <c r="Y4591" s="63" t="s">
        <v>5425</v>
      </c>
      <c r="Z4591" s="63">
        <v>14104</v>
      </c>
      <c r="AA4591" s="63" t="s">
        <v>5509</v>
      </c>
      <c r="AB4591" s="63">
        <v>2</v>
      </c>
      <c r="AC4591" s="63" t="s">
        <v>1364</v>
      </c>
      <c r="AD4591" s="63" t="s">
        <v>17421</v>
      </c>
    </row>
    <row r="4592" spans="21:30" x14ac:dyDescent="0.3">
      <c r="U4592" s="63">
        <v>6955</v>
      </c>
      <c r="V4592" s="63">
        <v>8</v>
      </c>
      <c r="W4592" s="63" t="s">
        <v>5523</v>
      </c>
      <c r="X4592" s="63">
        <v>14</v>
      </c>
      <c r="Y4592" s="63" t="s">
        <v>5425</v>
      </c>
      <c r="Z4592" s="63">
        <v>14104</v>
      </c>
      <c r="AA4592" s="63" t="s">
        <v>5509</v>
      </c>
      <c r="AB4592" s="63">
        <v>2</v>
      </c>
      <c r="AC4592" s="63" t="s">
        <v>1364</v>
      </c>
      <c r="AD4592" s="63" t="s">
        <v>17421</v>
      </c>
    </row>
    <row r="4593" spans="21:30" x14ac:dyDescent="0.3">
      <c r="U4593" s="63">
        <v>6956</v>
      </c>
      <c r="V4593" s="63">
        <v>6</v>
      </c>
      <c r="W4593" s="63" t="s">
        <v>5524</v>
      </c>
      <c r="X4593" s="63">
        <v>14</v>
      </c>
      <c r="Y4593" s="63" t="s">
        <v>5425</v>
      </c>
      <c r="Z4593" s="63">
        <v>14104</v>
      </c>
      <c r="AA4593" s="63" t="s">
        <v>5509</v>
      </c>
      <c r="AB4593" s="63">
        <v>2</v>
      </c>
      <c r="AC4593" s="63" t="s">
        <v>1364</v>
      </c>
      <c r="AD4593" s="63" t="s">
        <v>17421</v>
      </c>
    </row>
    <row r="4594" spans="21:30" x14ac:dyDescent="0.3">
      <c r="U4594" s="63">
        <v>6957</v>
      </c>
      <c r="V4594" s="63">
        <v>4</v>
      </c>
      <c r="W4594" s="63" t="s">
        <v>5525</v>
      </c>
      <c r="X4594" s="63">
        <v>14</v>
      </c>
      <c r="Y4594" s="63" t="s">
        <v>5425</v>
      </c>
      <c r="Z4594" s="63">
        <v>14104</v>
      </c>
      <c r="AA4594" s="63" t="s">
        <v>5509</v>
      </c>
      <c r="AB4594" s="63">
        <v>2</v>
      </c>
      <c r="AC4594" s="63" t="s">
        <v>1364</v>
      </c>
      <c r="AD4594" s="63" t="s">
        <v>17421</v>
      </c>
    </row>
    <row r="4595" spans="21:30" x14ac:dyDescent="0.3">
      <c r="U4595" s="63">
        <v>6958</v>
      </c>
      <c r="V4595" s="63">
        <v>2</v>
      </c>
      <c r="W4595" s="63" t="s">
        <v>17662</v>
      </c>
      <c r="X4595" s="63">
        <v>14</v>
      </c>
      <c r="Y4595" s="63" t="s">
        <v>5425</v>
      </c>
      <c r="Z4595" s="63">
        <v>14104</v>
      </c>
      <c r="AA4595" s="63" t="s">
        <v>5509</v>
      </c>
      <c r="AB4595" s="63">
        <v>2</v>
      </c>
      <c r="AC4595" s="63" t="s">
        <v>1364</v>
      </c>
      <c r="AD4595" s="63" t="s">
        <v>17423</v>
      </c>
    </row>
    <row r="4596" spans="21:30" x14ac:dyDescent="0.3">
      <c r="U4596" s="63">
        <v>6963</v>
      </c>
      <c r="V4596" s="63">
        <v>9</v>
      </c>
      <c r="W4596" s="63" t="s">
        <v>5526</v>
      </c>
      <c r="X4596" s="63">
        <v>14</v>
      </c>
      <c r="Y4596" s="63" t="s">
        <v>5425</v>
      </c>
      <c r="Z4596" s="63">
        <v>14104</v>
      </c>
      <c r="AA4596" s="63" t="s">
        <v>5509</v>
      </c>
      <c r="AB4596" s="63">
        <v>3</v>
      </c>
      <c r="AC4596" s="63" t="s">
        <v>1288</v>
      </c>
      <c r="AD4596" s="63" t="s">
        <v>17421</v>
      </c>
    </row>
    <row r="4597" spans="21:30" x14ac:dyDescent="0.3">
      <c r="U4597" s="63">
        <v>6964</v>
      </c>
      <c r="V4597" s="63">
        <v>7</v>
      </c>
      <c r="W4597" s="63" t="s">
        <v>5527</v>
      </c>
      <c r="X4597" s="63">
        <v>14</v>
      </c>
      <c r="Y4597" s="63" t="s">
        <v>5425</v>
      </c>
      <c r="Z4597" s="63">
        <v>14104</v>
      </c>
      <c r="AA4597" s="63" t="s">
        <v>5509</v>
      </c>
      <c r="AB4597" s="63">
        <v>3</v>
      </c>
      <c r="AC4597" s="63" t="s">
        <v>1288</v>
      </c>
      <c r="AD4597" s="63" t="s">
        <v>17421</v>
      </c>
    </row>
    <row r="4598" spans="21:30" x14ac:dyDescent="0.3">
      <c r="U4598" s="63">
        <v>6965</v>
      </c>
      <c r="V4598" s="63">
        <v>5</v>
      </c>
      <c r="W4598" s="63" t="s">
        <v>5528</v>
      </c>
      <c r="X4598" s="63">
        <v>14</v>
      </c>
      <c r="Y4598" s="63" t="s">
        <v>5425</v>
      </c>
      <c r="Z4598" s="63">
        <v>14104</v>
      </c>
      <c r="AA4598" s="63" t="s">
        <v>5509</v>
      </c>
      <c r="AB4598" s="63">
        <v>3</v>
      </c>
      <c r="AC4598" s="63" t="s">
        <v>1288</v>
      </c>
      <c r="AD4598" s="63" t="s">
        <v>17421</v>
      </c>
    </row>
    <row r="4599" spans="21:30" x14ac:dyDescent="0.3">
      <c r="U4599" s="63">
        <v>6969</v>
      </c>
      <c r="V4599" s="63">
        <v>8</v>
      </c>
      <c r="W4599" s="63" t="s">
        <v>5529</v>
      </c>
      <c r="X4599" s="63">
        <v>14</v>
      </c>
      <c r="Y4599" s="63" t="s">
        <v>5425</v>
      </c>
      <c r="Z4599" s="63">
        <v>14104</v>
      </c>
      <c r="AA4599" s="63" t="s">
        <v>5509</v>
      </c>
      <c r="AB4599" s="63">
        <v>3</v>
      </c>
      <c r="AC4599" s="63" t="s">
        <v>1288</v>
      </c>
      <c r="AD4599" s="63" t="s">
        <v>17421</v>
      </c>
    </row>
    <row r="4600" spans="21:30" x14ac:dyDescent="0.3">
      <c r="U4600" s="63">
        <v>6970</v>
      </c>
      <c r="V4600" s="63">
        <v>1</v>
      </c>
      <c r="W4600" s="63" t="s">
        <v>5530</v>
      </c>
      <c r="X4600" s="63">
        <v>14</v>
      </c>
      <c r="Y4600" s="63" t="s">
        <v>5425</v>
      </c>
      <c r="Z4600" s="63">
        <v>14104</v>
      </c>
      <c r="AA4600" s="63" t="s">
        <v>5509</v>
      </c>
      <c r="AB4600" s="63">
        <v>3</v>
      </c>
      <c r="AC4600" s="63" t="s">
        <v>1288</v>
      </c>
      <c r="AD4600" s="63" t="s">
        <v>17421</v>
      </c>
    </row>
    <row r="4601" spans="21:30" x14ac:dyDescent="0.3">
      <c r="U4601" s="63">
        <v>6972</v>
      </c>
      <c r="V4601" s="63">
        <v>8</v>
      </c>
      <c r="W4601" s="63" t="s">
        <v>5531</v>
      </c>
      <c r="X4601" s="63">
        <v>14</v>
      </c>
      <c r="Y4601" s="63" t="s">
        <v>5425</v>
      </c>
      <c r="Z4601" s="63">
        <v>14104</v>
      </c>
      <c r="AA4601" s="63" t="s">
        <v>5509</v>
      </c>
      <c r="AB4601" s="63">
        <v>3</v>
      </c>
      <c r="AC4601" s="63" t="s">
        <v>1288</v>
      </c>
      <c r="AD4601" s="63" t="s">
        <v>17421</v>
      </c>
    </row>
    <row r="4602" spans="21:30" x14ac:dyDescent="0.3">
      <c r="U4602" s="63">
        <v>6975</v>
      </c>
      <c r="V4602" s="63">
        <v>2</v>
      </c>
      <c r="W4602" s="63" t="s">
        <v>5532</v>
      </c>
      <c r="X4602" s="63">
        <v>14</v>
      </c>
      <c r="Y4602" s="63" t="s">
        <v>5425</v>
      </c>
      <c r="Z4602" s="63">
        <v>14104</v>
      </c>
      <c r="AA4602" s="63" t="s">
        <v>5509</v>
      </c>
      <c r="AB4602" s="63">
        <v>3</v>
      </c>
      <c r="AC4602" s="63" t="s">
        <v>1288</v>
      </c>
      <c r="AD4602" s="63" t="s">
        <v>17421</v>
      </c>
    </row>
    <row r="4603" spans="21:30" x14ac:dyDescent="0.3">
      <c r="U4603" s="63">
        <v>6978</v>
      </c>
      <c r="V4603" s="63">
        <v>7</v>
      </c>
      <c r="W4603" s="63" t="s">
        <v>2406</v>
      </c>
      <c r="X4603" s="63">
        <v>14</v>
      </c>
      <c r="Y4603" s="63" t="s">
        <v>5425</v>
      </c>
      <c r="Z4603" s="63">
        <v>14104</v>
      </c>
      <c r="AA4603" s="63" t="s">
        <v>5509</v>
      </c>
      <c r="AB4603" s="63">
        <v>3</v>
      </c>
      <c r="AC4603" s="63" t="s">
        <v>1288</v>
      </c>
      <c r="AD4603" s="63" t="s">
        <v>17421</v>
      </c>
    </row>
    <row r="4604" spans="21:30" x14ac:dyDescent="0.3">
      <c r="U4604" s="63">
        <v>6979</v>
      </c>
      <c r="V4604" s="63">
        <v>5</v>
      </c>
      <c r="W4604" s="63" t="s">
        <v>10430</v>
      </c>
      <c r="X4604" s="63">
        <v>14</v>
      </c>
      <c r="Y4604" s="63" t="s">
        <v>5425</v>
      </c>
      <c r="Z4604" s="63">
        <v>14104</v>
      </c>
      <c r="AA4604" s="63" t="s">
        <v>5509</v>
      </c>
      <c r="AB4604" s="63">
        <v>3</v>
      </c>
      <c r="AC4604" s="63" t="s">
        <v>1288</v>
      </c>
      <c r="AD4604" s="63" t="s">
        <v>17423</v>
      </c>
    </row>
    <row r="4605" spans="21:30" x14ac:dyDescent="0.3">
      <c r="U4605" s="63">
        <v>6982</v>
      </c>
      <c r="V4605" s="63">
        <v>5</v>
      </c>
      <c r="W4605" s="63" t="s">
        <v>5533</v>
      </c>
      <c r="X4605" s="63">
        <v>14</v>
      </c>
      <c r="Y4605" s="63" t="s">
        <v>5425</v>
      </c>
      <c r="Z4605" s="63">
        <v>14104</v>
      </c>
      <c r="AA4605" s="63" t="s">
        <v>5509</v>
      </c>
      <c r="AB4605" s="63">
        <v>3</v>
      </c>
      <c r="AC4605" s="63" t="s">
        <v>1288</v>
      </c>
      <c r="AD4605" s="63" t="s">
        <v>17421</v>
      </c>
    </row>
    <row r="4606" spans="21:30" x14ac:dyDescent="0.3">
      <c r="U4606" s="63">
        <v>6983</v>
      </c>
      <c r="V4606" s="63">
        <v>3</v>
      </c>
      <c r="W4606" s="63" t="s">
        <v>5534</v>
      </c>
      <c r="X4606" s="63">
        <v>14</v>
      </c>
      <c r="Y4606" s="63" t="s">
        <v>5425</v>
      </c>
      <c r="Z4606" s="63">
        <v>14202</v>
      </c>
      <c r="AA4606" s="63" t="s">
        <v>5535</v>
      </c>
      <c r="AB4606" s="63">
        <v>2</v>
      </c>
      <c r="AC4606" s="63" t="s">
        <v>1364</v>
      </c>
      <c r="AD4606" s="63" t="s">
        <v>17421</v>
      </c>
    </row>
    <row r="4607" spans="21:30" x14ac:dyDescent="0.3">
      <c r="U4607" s="63">
        <v>6984</v>
      </c>
      <c r="V4607" s="63">
        <v>1</v>
      </c>
      <c r="W4607" s="63" t="s">
        <v>5536</v>
      </c>
      <c r="X4607" s="63">
        <v>14</v>
      </c>
      <c r="Y4607" s="63" t="s">
        <v>5425</v>
      </c>
      <c r="Z4607" s="63">
        <v>14202</v>
      </c>
      <c r="AA4607" s="63" t="s">
        <v>5535</v>
      </c>
      <c r="AB4607" s="63">
        <v>2</v>
      </c>
      <c r="AC4607" s="63" t="s">
        <v>1364</v>
      </c>
      <c r="AD4607" s="63" t="s">
        <v>17421</v>
      </c>
    </row>
    <row r="4608" spans="21:30" x14ac:dyDescent="0.3">
      <c r="U4608" s="63">
        <v>6986</v>
      </c>
      <c r="V4608" s="63">
        <v>8</v>
      </c>
      <c r="W4608" s="63" t="s">
        <v>5537</v>
      </c>
      <c r="X4608" s="63">
        <v>14</v>
      </c>
      <c r="Y4608" s="63" t="s">
        <v>5425</v>
      </c>
      <c r="Z4608" s="63">
        <v>14202</v>
      </c>
      <c r="AA4608" s="63" t="s">
        <v>5535</v>
      </c>
      <c r="AB4608" s="63">
        <v>2</v>
      </c>
      <c r="AC4608" s="63" t="s">
        <v>1364</v>
      </c>
      <c r="AD4608" s="63" t="s">
        <v>17421</v>
      </c>
    </row>
    <row r="4609" spans="21:30" x14ac:dyDescent="0.3">
      <c r="U4609" s="63">
        <v>6988</v>
      </c>
      <c r="V4609" s="63">
        <v>4</v>
      </c>
      <c r="W4609" s="63" t="s">
        <v>5538</v>
      </c>
      <c r="X4609" s="63">
        <v>14</v>
      </c>
      <c r="Y4609" s="63" t="s">
        <v>5425</v>
      </c>
      <c r="Z4609" s="63">
        <v>14202</v>
      </c>
      <c r="AA4609" s="63" t="s">
        <v>5535</v>
      </c>
      <c r="AB4609" s="63">
        <v>2</v>
      </c>
      <c r="AC4609" s="63" t="s">
        <v>1364</v>
      </c>
      <c r="AD4609" s="63" t="s">
        <v>17421</v>
      </c>
    </row>
    <row r="4610" spans="21:30" x14ac:dyDescent="0.3">
      <c r="U4610" s="63">
        <v>6989</v>
      </c>
      <c r="V4610" s="63">
        <v>2</v>
      </c>
      <c r="W4610" s="63" t="s">
        <v>5539</v>
      </c>
      <c r="X4610" s="63">
        <v>14</v>
      </c>
      <c r="Y4610" s="63" t="s">
        <v>5425</v>
      </c>
      <c r="Z4610" s="63">
        <v>14202</v>
      </c>
      <c r="AA4610" s="63" t="s">
        <v>5535</v>
      </c>
      <c r="AB4610" s="63">
        <v>2</v>
      </c>
      <c r="AC4610" s="63" t="s">
        <v>1364</v>
      </c>
      <c r="AD4610" s="63" t="s">
        <v>17421</v>
      </c>
    </row>
    <row r="4611" spans="21:30" x14ac:dyDescent="0.3">
      <c r="U4611" s="63">
        <v>6990</v>
      </c>
      <c r="V4611" s="63">
        <v>6</v>
      </c>
      <c r="W4611" s="63" t="s">
        <v>5540</v>
      </c>
      <c r="X4611" s="63">
        <v>14</v>
      </c>
      <c r="Y4611" s="63" t="s">
        <v>5425</v>
      </c>
      <c r="Z4611" s="63">
        <v>14107</v>
      </c>
      <c r="AA4611" s="63" t="s">
        <v>5541</v>
      </c>
      <c r="AB4611" s="63">
        <v>2</v>
      </c>
      <c r="AC4611" s="63" t="s">
        <v>1364</v>
      </c>
      <c r="AD4611" s="63" t="s">
        <v>17421</v>
      </c>
    </row>
    <row r="4612" spans="21:30" x14ac:dyDescent="0.3">
      <c r="U4612" s="63">
        <v>6991</v>
      </c>
      <c r="V4612" s="63">
        <v>4</v>
      </c>
      <c r="W4612" s="63" t="s">
        <v>5542</v>
      </c>
      <c r="X4612" s="63">
        <v>14</v>
      </c>
      <c r="Y4612" s="63" t="s">
        <v>5425</v>
      </c>
      <c r="Z4612" s="63">
        <v>14202</v>
      </c>
      <c r="AA4612" s="63" t="s">
        <v>5535</v>
      </c>
      <c r="AB4612" s="63">
        <v>2</v>
      </c>
      <c r="AC4612" s="63" t="s">
        <v>1364</v>
      </c>
      <c r="AD4612" s="63" t="s">
        <v>17421</v>
      </c>
    </row>
    <row r="4613" spans="21:30" x14ac:dyDescent="0.3">
      <c r="U4613" s="63">
        <v>6992</v>
      </c>
      <c r="V4613" s="63">
        <v>2</v>
      </c>
      <c r="W4613" s="63" t="s">
        <v>5543</v>
      </c>
      <c r="X4613" s="63">
        <v>14</v>
      </c>
      <c r="Y4613" s="63" t="s">
        <v>5425</v>
      </c>
      <c r="Z4613" s="63">
        <v>14202</v>
      </c>
      <c r="AA4613" s="63" t="s">
        <v>5535</v>
      </c>
      <c r="AB4613" s="63">
        <v>2</v>
      </c>
      <c r="AC4613" s="63" t="s">
        <v>1364</v>
      </c>
      <c r="AD4613" s="63" t="s">
        <v>17421</v>
      </c>
    </row>
    <row r="4614" spans="21:30" x14ac:dyDescent="0.3">
      <c r="U4614" s="63">
        <v>6994</v>
      </c>
      <c r="V4614" s="63">
        <v>9</v>
      </c>
      <c r="W4614" s="63" t="s">
        <v>17663</v>
      </c>
      <c r="X4614" s="63">
        <v>14</v>
      </c>
      <c r="Y4614" s="63" t="s">
        <v>5425</v>
      </c>
      <c r="Z4614" s="63">
        <v>14202</v>
      </c>
      <c r="AA4614" s="63" t="s">
        <v>5535</v>
      </c>
      <c r="AB4614" s="63">
        <v>2</v>
      </c>
      <c r="AC4614" s="63" t="s">
        <v>1364</v>
      </c>
      <c r="AD4614" s="63" t="s">
        <v>17423</v>
      </c>
    </row>
    <row r="4615" spans="21:30" x14ac:dyDescent="0.3">
      <c r="U4615" s="63">
        <v>6995</v>
      </c>
      <c r="V4615" s="63">
        <v>7</v>
      </c>
      <c r="W4615" s="63" t="s">
        <v>17664</v>
      </c>
      <c r="X4615" s="63">
        <v>14</v>
      </c>
      <c r="Y4615" s="63" t="s">
        <v>5425</v>
      </c>
      <c r="Z4615" s="63">
        <v>14202</v>
      </c>
      <c r="AA4615" s="63" t="s">
        <v>5535</v>
      </c>
      <c r="AB4615" s="63">
        <v>2</v>
      </c>
      <c r="AC4615" s="63" t="s">
        <v>1364</v>
      </c>
      <c r="AD4615" s="63" t="s">
        <v>17423</v>
      </c>
    </row>
    <row r="4616" spans="21:30" x14ac:dyDescent="0.3">
      <c r="U4616" s="63">
        <v>6996</v>
      </c>
      <c r="V4616" s="63">
        <v>5</v>
      </c>
      <c r="W4616" s="63" t="s">
        <v>5544</v>
      </c>
      <c r="X4616" s="63">
        <v>14</v>
      </c>
      <c r="Y4616" s="63" t="s">
        <v>5425</v>
      </c>
      <c r="Z4616" s="63">
        <v>14202</v>
      </c>
      <c r="AA4616" s="63" t="s">
        <v>5535</v>
      </c>
      <c r="AB4616" s="63">
        <v>2</v>
      </c>
      <c r="AC4616" s="63" t="s">
        <v>1364</v>
      </c>
      <c r="AD4616" s="63" t="s">
        <v>17421</v>
      </c>
    </row>
    <row r="4617" spans="21:30" x14ac:dyDescent="0.3">
      <c r="U4617" s="63">
        <v>7000</v>
      </c>
      <c r="V4617" s="63">
        <v>9</v>
      </c>
      <c r="W4617" s="63" t="s">
        <v>5545</v>
      </c>
      <c r="X4617" s="63">
        <v>14</v>
      </c>
      <c r="Y4617" s="63" t="s">
        <v>5425</v>
      </c>
      <c r="Z4617" s="63">
        <v>14202</v>
      </c>
      <c r="AA4617" s="63" t="s">
        <v>5535</v>
      </c>
      <c r="AB4617" s="63">
        <v>2</v>
      </c>
      <c r="AC4617" s="63" t="s">
        <v>1364</v>
      </c>
      <c r="AD4617" s="63" t="s">
        <v>17421</v>
      </c>
    </row>
    <row r="4618" spans="21:30" x14ac:dyDescent="0.3">
      <c r="U4618" s="63">
        <v>7003</v>
      </c>
      <c r="V4618" s="63">
        <v>3</v>
      </c>
      <c r="W4618" s="63" t="s">
        <v>5546</v>
      </c>
      <c r="X4618" s="63">
        <v>14</v>
      </c>
      <c r="Y4618" s="63" t="s">
        <v>5425</v>
      </c>
      <c r="Z4618" s="63">
        <v>14202</v>
      </c>
      <c r="AA4618" s="63" t="s">
        <v>5535</v>
      </c>
      <c r="AB4618" s="63">
        <v>2</v>
      </c>
      <c r="AC4618" s="63" t="s">
        <v>1364</v>
      </c>
      <c r="AD4618" s="63" t="s">
        <v>17421</v>
      </c>
    </row>
    <row r="4619" spans="21:30" x14ac:dyDescent="0.3">
      <c r="U4619" s="63">
        <v>7004</v>
      </c>
      <c r="V4619" s="63">
        <v>1</v>
      </c>
      <c r="W4619" s="63" t="s">
        <v>5547</v>
      </c>
      <c r="X4619" s="63">
        <v>14</v>
      </c>
      <c r="Y4619" s="63" t="s">
        <v>5425</v>
      </c>
      <c r="Z4619" s="63">
        <v>14202</v>
      </c>
      <c r="AA4619" s="63" t="s">
        <v>5535</v>
      </c>
      <c r="AB4619" s="63">
        <v>3</v>
      </c>
      <c r="AC4619" s="63" t="s">
        <v>1288</v>
      </c>
      <c r="AD4619" s="63" t="s">
        <v>17421</v>
      </c>
    </row>
    <row r="4620" spans="21:30" x14ac:dyDescent="0.3">
      <c r="U4620" s="63">
        <v>7006</v>
      </c>
      <c r="V4620" s="63">
        <v>8</v>
      </c>
      <c r="W4620" s="63" t="s">
        <v>5548</v>
      </c>
      <c r="X4620" s="63">
        <v>14</v>
      </c>
      <c r="Y4620" s="63" t="s">
        <v>5425</v>
      </c>
      <c r="Z4620" s="63">
        <v>14202</v>
      </c>
      <c r="AA4620" s="63" t="s">
        <v>5535</v>
      </c>
      <c r="AB4620" s="63">
        <v>3</v>
      </c>
      <c r="AC4620" s="63" t="s">
        <v>1288</v>
      </c>
      <c r="AD4620" s="63" t="s">
        <v>17421</v>
      </c>
    </row>
    <row r="4621" spans="21:30" x14ac:dyDescent="0.3">
      <c r="U4621" s="63">
        <v>7008</v>
      </c>
      <c r="V4621" s="63">
        <v>4</v>
      </c>
      <c r="W4621" s="63" t="s">
        <v>17665</v>
      </c>
      <c r="X4621" s="63">
        <v>14</v>
      </c>
      <c r="Y4621" s="63" t="s">
        <v>5425</v>
      </c>
      <c r="Z4621" s="63">
        <v>14202</v>
      </c>
      <c r="AA4621" s="63" t="s">
        <v>5535</v>
      </c>
      <c r="AB4621" s="63">
        <v>3</v>
      </c>
      <c r="AC4621" s="63" t="s">
        <v>1288</v>
      </c>
      <c r="AD4621" s="63" t="s">
        <v>17423</v>
      </c>
    </row>
    <row r="4622" spans="21:30" x14ac:dyDescent="0.3">
      <c r="U4622" s="63">
        <v>7009</v>
      </c>
      <c r="V4622" s="63">
        <v>2</v>
      </c>
      <c r="W4622" s="63" t="s">
        <v>5549</v>
      </c>
      <c r="X4622" s="63">
        <v>14</v>
      </c>
      <c r="Y4622" s="63" t="s">
        <v>5425</v>
      </c>
      <c r="Z4622" s="63">
        <v>14202</v>
      </c>
      <c r="AA4622" s="63" t="s">
        <v>5535</v>
      </c>
      <c r="AB4622" s="63">
        <v>3</v>
      </c>
      <c r="AC4622" s="63" t="s">
        <v>1288</v>
      </c>
      <c r="AD4622" s="63" t="s">
        <v>17421</v>
      </c>
    </row>
    <row r="4623" spans="21:30" x14ac:dyDescent="0.3">
      <c r="U4623" s="63">
        <v>7011</v>
      </c>
      <c r="V4623" s="63">
        <v>4</v>
      </c>
      <c r="W4623" s="63" t="s">
        <v>5550</v>
      </c>
      <c r="X4623" s="63">
        <v>14</v>
      </c>
      <c r="Y4623" s="63" t="s">
        <v>5425</v>
      </c>
      <c r="Z4623" s="63">
        <v>14202</v>
      </c>
      <c r="AA4623" s="63" t="s">
        <v>5535</v>
      </c>
      <c r="AB4623" s="63">
        <v>3</v>
      </c>
      <c r="AC4623" s="63" t="s">
        <v>1288</v>
      </c>
      <c r="AD4623" s="63" t="s">
        <v>17421</v>
      </c>
    </row>
    <row r="4624" spans="21:30" x14ac:dyDescent="0.3">
      <c r="U4624" s="63">
        <v>7012</v>
      </c>
      <c r="V4624" s="63">
        <v>2</v>
      </c>
      <c r="W4624" s="63" t="s">
        <v>17666</v>
      </c>
      <c r="X4624" s="63">
        <v>14</v>
      </c>
      <c r="Y4624" s="63" t="s">
        <v>5425</v>
      </c>
      <c r="Z4624" s="63">
        <v>14202</v>
      </c>
      <c r="AA4624" s="63" t="s">
        <v>5535</v>
      </c>
      <c r="AB4624" s="63">
        <v>3</v>
      </c>
      <c r="AC4624" s="63" t="s">
        <v>1288</v>
      </c>
      <c r="AD4624" s="63" t="s">
        <v>17423</v>
      </c>
    </row>
    <row r="4625" spans="21:30" x14ac:dyDescent="0.3">
      <c r="U4625" s="63">
        <v>7013</v>
      </c>
      <c r="V4625" s="63">
        <v>0</v>
      </c>
      <c r="W4625" s="63" t="s">
        <v>5551</v>
      </c>
      <c r="X4625" s="63">
        <v>14</v>
      </c>
      <c r="Y4625" s="63" t="s">
        <v>5425</v>
      </c>
      <c r="Z4625" s="63">
        <v>14202</v>
      </c>
      <c r="AA4625" s="63" t="s">
        <v>5535</v>
      </c>
      <c r="AB4625" s="63">
        <v>3</v>
      </c>
      <c r="AC4625" s="63" t="s">
        <v>1288</v>
      </c>
      <c r="AD4625" s="63" t="s">
        <v>17421</v>
      </c>
    </row>
    <row r="4626" spans="21:30" x14ac:dyDescent="0.3">
      <c r="U4626" s="63">
        <v>7014</v>
      </c>
      <c r="V4626" s="63">
        <v>9</v>
      </c>
      <c r="W4626" s="63" t="s">
        <v>17667</v>
      </c>
      <c r="X4626" s="63">
        <v>14</v>
      </c>
      <c r="Y4626" s="63" t="s">
        <v>5425</v>
      </c>
      <c r="Z4626" s="63">
        <v>14202</v>
      </c>
      <c r="AA4626" s="63" t="s">
        <v>5535</v>
      </c>
      <c r="AB4626" s="63">
        <v>3</v>
      </c>
      <c r="AC4626" s="63" t="s">
        <v>1288</v>
      </c>
      <c r="AD4626" s="63" t="s">
        <v>17423</v>
      </c>
    </row>
    <row r="4627" spans="21:30" x14ac:dyDescent="0.3">
      <c r="U4627" s="63">
        <v>7015</v>
      </c>
      <c r="V4627" s="63">
        <v>7</v>
      </c>
      <c r="W4627" s="63" t="s">
        <v>5552</v>
      </c>
      <c r="X4627" s="63">
        <v>14</v>
      </c>
      <c r="Y4627" s="63" t="s">
        <v>5425</v>
      </c>
      <c r="Z4627" s="63">
        <v>14102</v>
      </c>
      <c r="AA4627" s="63" t="s">
        <v>5553</v>
      </c>
      <c r="AB4627" s="63">
        <v>2</v>
      </c>
      <c r="AC4627" s="63" t="s">
        <v>1364</v>
      </c>
      <c r="AD4627" s="63" t="s">
        <v>17421</v>
      </c>
    </row>
    <row r="4628" spans="21:30" x14ac:dyDescent="0.3">
      <c r="U4628" s="63">
        <v>7016</v>
      </c>
      <c r="V4628" s="63">
        <v>5</v>
      </c>
      <c r="W4628" s="63" t="s">
        <v>5554</v>
      </c>
      <c r="X4628" s="63">
        <v>14</v>
      </c>
      <c r="Y4628" s="63" t="s">
        <v>5425</v>
      </c>
      <c r="Z4628" s="63">
        <v>14102</v>
      </c>
      <c r="AA4628" s="63" t="s">
        <v>5553</v>
      </c>
      <c r="AB4628" s="63">
        <v>2</v>
      </c>
      <c r="AC4628" s="63" t="s">
        <v>1364</v>
      </c>
      <c r="AD4628" s="63" t="s">
        <v>17421</v>
      </c>
    </row>
    <row r="4629" spans="21:30" x14ac:dyDescent="0.3">
      <c r="U4629" s="63">
        <v>7018</v>
      </c>
      <c r="V4629" s="63">
        <v>1</v>
      </c>
      <c r="W4629" s="63" t="s">
        <v>5555</v>
      </c>
      <c r="X4629" s="63">
        <v>14</v>
      </c>
      <c r="Y4629" s="63" t="s">
        <v>5425</v>
      </c>
      <c r="Z4629" s="63">
        <v>14102</v>
      </c>
      <c r="AA4629" s="63" t="s">
        <v>5553</v>
      </c>
      <c r="AB4629" s="63">
        <v>2</v>
      </c>
      <c r="AC4629" s="63" t="s">
        <v>1364</v>
      </c>
      <c r="AD4629" s="63" t="s">
        <v>17421</v>
      </c>
    </row>
    <row r="4630" spans="21:30" x14ac:dyDescent="0.3">
      <c r="U4630" s="63">
        <v>7020</v>
      </c>
      <c r="V4630" s="63">
        <v>3</v>
      </c>
      <c r="W4630" s="63" t="s">
        <v>5556</v>
      </c>
      <c r="X4630" s="63">
        <v>14</v>
      </c>
      <c r="Y4630" s="63" t="s">
        <v>5425</v>
      </c>
      <c r="Z4630" s="63">
        <v>14102</v>
      </c>
      <c r="AA4630" s="63" t="s">
        <v>5553</v>
      </c>
      <c r="AB4630" s="63">
        <v>2</v>
      </c>
      <c r="AC4630" s="63" t="s">
        <v>1364</v>
      </c>
      <c r="AD4630" s="63" t="s">
        <v>17421</v>
      </c>
    </row>
    <row r="4631" spans="21:30" x14ac:dyDescent="0.3">
      <c r="U4631" s="63">
        <v>7021</v>
      </c>
      <c r="V4631" s="63">
        <v>1</v>
      </c>
      <c r="W4631" s="63" t="s">
        <v>6285</v>
      </c>
      <c r="X4631" s="63">
        <v>14</v>
      </c>
      <c r="Y4631" s="63" t="s">
        <v>5425</v>
      </c>
      <c r="Z4631" s="63">
        <v>14102</v>
      </c>
      <c r="AA4631" s="63" t="s">
        <v>5553</v>
      </c>
      <c r="AB4631" s="63">
        <v>2</v>
      </c>
      <c r="AC4631" s="63" t="s">
        <v>1364</v>
      </c>
      <c r="AD4631" s="63" t="s">
        <v>17423</v>
      </c>
    </row>
    <row r="4632" spans="21:30" x14ac:dyDescent="0.3">
      <c r="U4632" s="63">
        <v>7023</v>
      </c>
      <c r="V4632" s="63">
        <v>8</v>
      </c>
      <c r="W4632" s="63" t="s">
        <v>5557</v>
      </c>
      <c r="X4632" s="63">
        <v>14</v>
      </c>
      <c r="Y4632" s="63" t="s">
        <v>5425</v>
      </c>
      <c r="Z4632" s="63">
        <v>14102</v>
      </c>
      <c r="AA4632" s="63" t="s">
        <v>5553</v>
      </c>
      <c r="AB4632" s="63">
        <v>2</v>
      </c>
      <c r="AC4632" s="63" t="s">
        <v>1364</v>
      </c>
      <c r="AD4632" s="63" t="s">
        <v>17421</v>
      </c>
    </row>
    <row r="4633" spans="21:30" x14ac:dyDescent="0.3">
      <c r="U4633" s="63">
        <v>7024</v>
      </c>
      <c r="V4633" s="63">
        <v>6</v>
      </c>
      <c r="W4633" s="63" t="s">
        <v>5558</v>
      </c>
      <c r="X4633" s="63">
        <v>14</v>
      </c>
      <c r="Y4633" s="63" t="s">
        <v>5425</v>
      </c>
      <c r="Z4633" s="63">
        <v>14102</v>
      </c>
      <c r="AA4633" s="63" t="s">
        <v>5553</v>
      </c>
      <c r="AB4633" s="63">
        <v>2</v>
      </c>
      <c r="AC4633" s="63" t="s">
        <v>1364</v>
      </c>
      <c r="AD4633" s="63" t="s">
        <v>17421</v>
      </c>
    </row>
    <row r="4634" spans="21:30" x14ac:dyDescent="0.3">
      <c r="U4634" s="63">
        <v>7025</v>
      </c>
      <c r="V4634" s="63">
        <v>4</v>
      </c>
      <c r="W4634" s="63" t="s">
        <v>5559</v>
      </c>
      <c r="X4634" s="63">
        <v>14</v>
      </c>
      <c r="Y4634" s="63" t="s">
        <v>5425</v>
      </c>
      <c r="Z4634" s="63">
        <v>14102</v>
      </c>
      <c r="AA4634" s="63" t="s">
        <v>5553</v>
      </c>
      <c r="AB4634" s="63">
        <v>2</v>
      </c>
      <c r="AC4634" s="63" t="s">
        <v>1364</v>
      </c>
      <c r="AD4634" s="63" t="s">
        <v>17421</v>
      </c>
    </row>
    <row r="4635" spans="21:30" x14ac:dyDescent="0.3">
      <c r="U4635" s="63">
        <v>7026</v>
      </c>
      <c r="V4635" s="63">
        <v>2</v>
      </c>
      <c r="W4635" s="63" t="s">
        <v>5560</v>
      </c>
      <c r="X4635" s="63">
        <v>14</v>
      </c>
      <c r="Y4635" s="63" t="s">
        <v>5425</v>
      </c>
      <c r="Z4635" s="63">
        <v>14102</v>
      </c>
      <c r="AA4635" s="63" t="s">
        <v>5553</v>
      </c>
      <c r="AB4635" s="63">
        <v>2</v>
      </c>
      <c r="AC4635" s="63" t="s">
        <v>1364</v>
      </c>
      <c r="AD4635" s="63" t="s">
        <v>17421</v>
      </c>
    </row>
    <row r="4636" spans="21:30" x14ac:dyDescent="0.3">
      <c r="U4636" s="63">
        <v>7027</v>
      </c>
      <c r="V4636" s="63">
        <v>0</v>
      </c>
      <c r="W4636" s="63" t="s">
        <v>17668</v>
      </c>
      <c r="X4636" s="63">
        <v>14</v>
      </c>
      <c r="Y4636" s="63" t="s">
        <v>5425</v>
      </c>
      <c r="Z4636" s="63">
        <v>14102</v>
      </c>
      <c r="AA4636" s="63" t="s">
        <v>5553</v>
      </c>
      <c r="AB4636" s="63">
        <v>2</v>
      </c>
      <c r="AC4636" s="63" t="s">
        <v>1364</v>
      </c>
      <c r="AD4636" s="63" t="s">
        <v>17423</v>
      </c>
    </row>
    <row r="4637" spans="21:30" x14ac:dyDescent="0.3">
      <c r="U4637" s="63">
        <v>7029</v>
      </c>
      <c r="V4637" s="63">
        <v>7</v>
      </c>
      <c r="W4637" s="63" t="s">
        <v>17669</v>
      </c>
      <c r="X4637" s="63">
        <v>14</v>
      </c>
      <c r="Y4637" s="63" t="s">
        <v>5425</v>
      </c>
      <c r="Z4637" s="63">
        <v>14102</v>
      </c>
      <c r="AA4637" s="63" t="s">
        <v>5553</v>
      </c>
      <c r="AB4637" s="63">
        <v>2</v>
      </c>
      <c r="AC4637" s="63" t="s">
        <v>1364</v>
      </c>
      <c r="AD4637" s="63" t="s">
        <v>17423</v>
      </c>
    </row>
    <row r="4638" spans="21:30" x14ac:dyDescent="0.3">
      <c r="U4638" s="63">
        <v>7030</v>
      </c>
      <c r="V4638" s="63">
        <v>0</v>
      </c>
      <c r="W4638" s="63" t="s">
        <v>5561</v>
      </c>
      <c r="X4638" s="63">
        <v>14</v>
      </c>
      <c r="Y4638" s="63" t="s">
        <v>5425</v>
      </c>
      <c r="Z4638" s="63">
        <v>14102</v>
      </c>
      <c r="AA4638" s="63" t="s">
        <v>5553</v>
      </c>
      <c r="AB4638" s="63">
        <v>2</v>
      </c>
      <c r="AC4638" s="63" t="s">
        <v>1364</v>
      </c>
      <c r="AD4638" s="63" t="s">
        <v>17421</v>
      </c>
    </row>
    <row r="4639" spans="21:30" x14ac:dyDescent="0.3">
      <c r="U4639" s="63">
        <v>7031</v>
      </c>
      <c r="V4639" s="63">
        <v>9</v>
      </c>
      <c r="W4639" s="63" t="s">
        <v>2641</v>
      </c>
      <c r="X4639" s="63">
        <v>14</v>
      </c>
      <c r="Y4639" s="63" t="s">
        <v>5425</v>
      </c>
      <c r="Z4639" s="63">
        <v>14105</v>
      </c>
      <c r="AA4639" s="63" t="s">
        <v>5562</v>
      </c>
      <c r="AB4639" s="63">
        <v>2</v>
      </c>
      <c r="AC4639" s="63" t="s">
        <v>1364</v>
      </c>
      <c r="AD4639" s="63" t="s">
        <v>17421</v>
      </c>
    </row>
    <row r="4640" spans="21:30" x14ac:dyDescent="0.3">
      <c r="U4640" s="63">
        <v>7032</v>
      </c>
      <c r="V4640" s="63">
        <v>7</v>
      </c>
      <c r="W4640" s="63" t="s">
        <v>5563</v>
      </c>
      <c r="X4640" s="63">
        <v>14</v>
      </c>
      <c r="Y4640" s="63" t="s">
        <v>5425</v>
      </c>
      <c r="Z4640" s="63">
        <v>14105</v>
      </c>
      <c r="AA4640" s="63" t="s">
        <v>5562</v>
      </c>
      <c r="AB4640" s="63">
        <v>2</v>
      </c>
      <c r="AC4640" s="63" t="s">
        <v>1364</v>
      </c>
      <c r="AD4640" s="63" t="s">
        <v>17421</v>
      </c>
    </row>
    <row r="4641" spans="21:30" x14ac:dyDescent="0.3">
      <c r="U4641" s="63">
        <v>7034</v>
      </c>
      <c r="V4641" s="63">
        <v>3</v>
      </c>
      <c r="W4641" s="63" t="s">
        <v>5564</v>
      </c>
      <c r="X4641" s="63">
        <v>14</v>
      </c>
      <c r="Y4641" s="63" t="s">
        <v>5425</v>
      </c>
      <c r="Z4641" s="63">
        <v>14105</v>
      </c>
      <c r="AA4641" s="63" t="s">
        <v>5562</v>
      </c>
      <c r="AB4641" s="63">
        <v>2</v>
      </c>
      <c r="AC4641" s="63" t="s">
        <v>1364</v>
      </c>
      <c r="AD4641" s="63" t="s">
        <v>17421</v>
      </c>
    </row>
    <row r="4642" spans="21:30" x14ac:dyDescent="0.3">
      <c r="U4642" s="63">
        <v>7037</v>
      </c>
      <c r="V4642" s="63">
        <v>8</v>
      </c>
      <c r="W4642" s="63" t="s">
        <v>5565</v>
      </c>
      <c r="X4642" s="63">
        <v>14</v>
      </c>
      <c r="Y4642" s="63" t="s">
        <v>5425</v>
      </c>
      <c r="Z4642" s="63">
        <v>14105</v>
      </c>
      <c r="AA4642" s="63" t="s">
        <v>5562</v>
      </c>
      <c r="AB4642" s="63">
        <v>2</v>
      </c>
      <c r="AC4642" s="63" t="s">
        <v>1364</v>
      </c>
      <c r="AD4642" s="63" t="s">
        <v>17421</v>
      </c>
    </row>
    <row r="4643" spans="21:30" x14ac:dyDescent="0.3">
      <c r="U4643" s="63">
        <v>7038</v>
      </c>
      <c r="V4643" s="63">
        <v>6</v>
      </c>
      <c r="W4643" s="63" t="s">
        <v>5566</v>
      </c>
      <c r="X4643" s="63">
        <v>14</v>
      </c>
      <c r="Y4643" s="63" t="s">
        <v>5425</v>
      </c>
      <c r="Z4643" s="63">
        <v>14105</v>
      </c>
      <c r="AA4643" s="63" t="s">
        <v>5562</v>
      </c>
      <c r="AB4643" s="63">
        <v>2</v>
      </c>
      <c r="AC4643" s="63" t="s">
        <v>1364</v>
      </c>
      <c r="AD4643" s="63" t="s">
        <v>17421</v>
      </c>
    </row>
    <row r="4644" spans="21:30" x14ac:dyDescent="0.3">
      <c r="U4644" s="63">
        <v>7039</v>
      </c>
      <c r="V4644" s="63">
        <v>4</v>
      </c>
      <c r="W4644" s="63" t="s">
        <v>5567</v>
      </c>
      <c r="X4644" s="63">
        <v>14</v>
      </c>
      <c r="Y4644" s="63" t="s">
        <v>5425</v>
      </c>
      <c r="Z4644" s="63">
        <v>14105</v>
      </c>
      <c r="AA4644" s="63" t="s">
        <v>5562</v>
      </c>
      <c r="AB4644" s="63">
        <v>2</v>
      </c>
      <c r="AC4644" s="63" t="s">
        <v>1364</v>
      </c>
      <c r="AD4644" s="63" t="s">
        <v>17421</v>
      </c>
    </row>
    <row r="4645" spans="21:30" x14ac:dyDescent="0.3">
      <c r="U4645" s="63">
        <v>7040</v>
      </c>
      <c r="V4645" s="63">
        <v>8</v>
      </c>
      <c r="W4645" s="63" t="s">
        <v>5568</v>
      </c>
      <c r="X4645" s="63">
        <v>14</v>
      </c>
      <c r="Y4645" s="63" t="s">
        <v>5425</v>
      </c>
      <c r="Z4645" s="63">
        <v>14105</v>
      </c>
      <c r="AA4645" s="63" t="s">
        <v>5562</v>
      </c>
      <c r="AB4645" s="63">
        <v>2</v>
      </c>
      <c r="AC4645" s="63" t="s">
        <v>1364</v>
      </c>
      <c r="AD4645" s="63" t="s">
        <v>17421</v>
      </c>
    </row>
    <row r="4646" spans="21:30" x14ac:dyDescent="0.3">
      <c r="U4646" s="63">
        <v>7041</v>
      </c>
      <c r="V4646" s="63">
        <v>6</v>
      </c>
      <c r="W4646" s="63" t="s">
        <v>5762</v>
      </c>
      <c r="X4646" s="63">
        <v>14</v>
      </c>
      <c r="Y4646" s="63" t="s">
        <v>5425</v>
      </c>
      <c r="Z4646" s="63">
        <v>14105</v>
      </c>
      <c r="AA4646" s="63" t="s">
        <v>5562</v>
      </c>
      <c r="AB4646" s="63">
        <v>2</v>
      </c>
      <c r="AC4646" s="63" t="s">
        <v>1364</v>
      </c>
      <c r="AD4646" s="63" t="s">
        <v>17423</v>
      </c>
    </row>
    <row r="4647" spans="21:30" x14ac:dyDescent="0.3">
      <c r="U4647" s="63">
        <v>7044</v>
      </c>
      <c r="V4647" s="63">
        <v>0</v>
      </c>
      <c r="W4647" s="63" t="s">
        <v>5569</v>
      </c>
      <c r="X4647" s="63">
        <v>14</v>
      </c>
      <c r="Y4647" s="63" t="s">
        <v>5425</v>
      </c>
      <c r="Z4647" s="63">
        <v>14105</v>
      </c>
      <c r="AA4647" s="63" t="s">
        <v>5562</v>
      </c>
      <c r="AB4647" s="63">
        <v>3</v>
      </c>
      <c r="AC4647" s="63" t="s">
        <v>1288</v>
      </c>
      <c r="AD4647" s="63" t="s">
        <v>17421</v>
      </c>
    </row>
    <row r="4648" spans="21:30" x14ac:dyDescent="0.3">
      <c r="U4648" s="63">
        <v>7047</v>
      </c>
      <c r="V4648" s="63">
        <v>5</v>
      </c>
      <c r="W4648" s="63" t="s">
        <v>17670</v>
      </c>
      <c r="X4648" s="63">
        <v>14</v>
      </c>
      <c r="Y4648" s="63" t="s">
        <v>5425</v>
      </c>
      <c r="Z4648" s="63">
        <v>14105</v>
      </c>
      <c r="AA4648" s="63" t="s">
        <v>5562</v>
      </c>
      <c r="AB4648" s="63">
        <v>3</v>
      </c>
      <c r="AC4648" s="63" t="s">
        <v>1288</v>
      </c>
      <c r="AD4648" s="63" t="s">
        <v>17423</v>
      </c>
    </row>
    <row r="4649" spans="21:30" x14ac:dyDescent="0.3">
      <c r="U4649" s="63">
        <v>7049</v>
      </c>
      <c r="V4649" s="63">
        <v>1</v>
      </c>
      <c r="W4649" s="63" t="s">
        <v>5570</v>
      </c>
      <c r="X4649" s="63">
        <v>14</v>
      </c>
      <c r="Y4649" s="63" t="s">
        <v>5425</v>
      </c>
      <c r="Z4649" s="63">
        <v>14108</v>
      </c>
      <c r="AA4649" s="63" t="s">
        <v>5571</v>
      </c>
      <c r="AB4649" s="63">
        <v>1</v>
      </c>
      <c r="AC4649" s="63" t="s">
        <v>1331</v>
      </c>
      <c r="AD4649" s="63" t="s">
        <v>17421</v>
      </c>
    </row>
    <row r="4650" spans="21:30" x14ac:dyDescent="0.3">
      <c r="U4650" s="63">
        <v>7050</v>
      </c>
      <c r="V4650" s="63">
        <v>5</v>
      </c>
      <c r="W4650" s="63" t="s">
        <v>5572</v>
      </c>
      <c r="X4650" s="63">
        <v>14</v>
      </c>
      <c r="Y4650" s="63" t="s">
        <v>5425</v>
      </c>
      <c r="Z4650" s="63">
        <v>14108</v>
      </c>
      <c r="AA4650" s="63" t="s">
        <v>5571</v>
      </c>
      <c r="AB4650" s="63">
        <v>1</v>
      </c>
      <c r="AC4650" s="63" t="s">
        <v>1331</v>
      </c>
      <c r="AD4650" s="63" t="s">
        <v>17421</v>
      </c>
    </row>
    <row r="4651" spans="21:30" x14ac:dyDescent="0.3">
      <c r="U4651" s="63">
        <v>7051</v>
      </c>
      <c r="V4651" s="63">
        <v>3</v>
      </c>
      <c r="W4651" s="63" t="s">
        <v>5573</v>
      </c>
      <c r="X4651" s="63">
        <v>14</v>
      </c>
      <c r="Y4651" s="63" t="s">
        <v>5425</v>
      </c>
      <c r="Z4651" s="63">
        <v>14108</v>
      </c>
      <c r="AA4651" s="63" t="s">
        <v>5571</v>
      </c>
      <c r="AB4651" s="63">
        <v>1</v>
      </c>
      <c r="AC4651" s="63" t="s">
        <v>1331</v>
      </c>
      <c r="AD4651" s="63" t="s">
        <v>17421</v>
      </c>
    </row>
    <row r="4652" spans="21:30" x14ac:dyDescent="0.3">
      <c r="U4652" s="63">
        <v>7054</v>
      </c>
      <c r="V4652" s="63">
        <v>8</v>
      </c>
      <c r="W4652" s="63" t="s">
        <v>17671</v>
      </c>
      <c r="X4652" s="63">
        <v>14</v>
      </c>
      <c r="Y4652" s="63" t="s">
        <v>5425</v>
      </c>
      <c r="Z4652" s="63">
        <v>14108</v>
      </c>
      <c r="AA4652" s="63" t="s">
        <v>5571</v>
      </c>
      <c r="AB4652" s="63">
        <v>1</v>
      </c>
      <c r="AC4652" s="63" t="s">
        <v>1331</v>
      </c>
      <c r="AD4652" s="63" t="s">
        <v>17423</v>
      </c>
    </row>
    <row r="4653" spans="21:30" x14ac:dyDescent="0.3">
      <c r="U4653" s="63">
        <v>7055</v>
      </c>
      <c r="V4653" s="63">
        <v>6</v>
      </c>
      <c r="W4653" s="63" t="s">
        <v>17672</v>
      </c>
      <c r="X4653" s="63">
        <v>14</v>
      </c>
      <c r="Y4653" s="63" t="s">
        <v>5425</v>
      </c>
      <c r="Z4653" s="63">
        <v>14108</v>
      </c>
      <c r="AA4653" s="63" t="s">
        <v>5571</v>
      </c>
      <c r="AB4653" s="63">
        <v>1</v>
      </c>
      <c r="AC4653" s="63" t="s">
        <v>1331</v>
      </c>
      <c r="AD4653" s="63" t="s">
        <v>17423</v>
      </c>
    </row>
    <row r="4654" spans="21:30" x14ac:dyDescent="0.3">
      <c r="U4654" s="63">
        <v>7056</v>
      </c>
      <c r="V4654" s="63">
        <v>4</v>
      </c>
      <c r="W4654" s="63" t="s">
        <v>17673</v>
      </c>
      <c r="X4654" s="63">
        <v>14</v>
      </c>
      <c r="Y4654" s="63" t="s">
        <v>5425</v>
      </c>
      <c r="Z4654" s="63">
        <v>14108</v>
      </c>
      <c r="AA4654" s="63" t="s">
        <v>5571</v>
      </c>
      <c r="AB4654" s="63">
        <v>1</v>
      </c>
      <c r="AC4654" s="63" t="s">
        <v>1331</v>
      </c>
      <c r="AD4654" s="63" t="s">
        <v>17423</v>
      </c>
    </row>
    <row r="4655" spans="21:30" x14ac:dyDescent="0.3">
      <c r="U4655" s="63">
        <v>7057</v>
      </c>
      <c r="V4655" s="63">
        <v>2</v>
      </c>
      <c r="W4655" s="63" t="s">
        <v>5574</v>
      </c>
      <c r="X4655" s="63">
        <v>14</v>
      </c>
      <c r="Y4655" s="63" t="s">
        <v>5425</v>
      </c>
      <c r="Z4655" s="63">
        <v>14108</v>
      </c>
      <c r="AA4655" s="63" t="s">
        <v>5571</v>
      </c>
      <c r="AB4655" s="63">
        <v>1</v>
      </c>
      <c r="AC4655" s="63" t="s">
        <v>1331</v>
      </c>
      <c r="AD4655" s="63" t="s">
        <v>17421</v>
      </c>
    </row>
    <row r="4656" spans="21:30" x14ac:dyDescent="0.3">
      <c r="U4656" s="63">
        <v>7058</v>
      </c>
      <c r="V4656" s="63">
        <v>0</v>
      </c>
      <c r="W4656" s="63" t="s">
        <v>5575</v>
      </c>
      <c r="X4656" s="63">
        <v>14</v>
      </c>
      <c r="Y4656" s="63" t="s">
        <v>5425</v>
      </c>
      <c r="Z4656" s="63">
        <v>14108</v>
      </c>
      <c r="AA4656" s="63" t="s">
        <v>5571</v>
      </c>
      <c r="AB4656" s="63">
        <v>1</v>
      </c>
      <c r="AC4656" s="63" t="s">
        <v>1331</v>
      </c>
      <c r="AD4656" s="63" t="s">
        <v>17421</v>
      </c>
    </row>
    <row r="4657" spans="21:30" x14ac:dyDescent="0.3">
      <c r="U4657" s="63">
        <v>7059</v>
      </c>
      <c r="V4657" s="63">
        <v>9</v>
      </c>
      <c r="W4657" s="63" t="s">
        <v>5576</v>
      </c>
      <c r="X4657" s="63">
        <v>14</v>
      </c>
      <c r="Y4657" s="63" t="s">
        <v>5425</v>
      </c>
      <c r="Z4657" s="63">
        <v>14108</v>
      </c>
      <c r="AA4657" s="63" t="s">
        <v>5571</v>
      </c>
      <c r="AB4657" s="63">
        <v>1</v>
      </c>
      <c r="AC4657" s="63" t="s">
        <v>1331</v>
      </c>
      <c r="AD4657" s="63" t="s">
        <v>17421</v>
      </c>
    </row>
    <row r="4658" spans="21:30" x14ac:dyDescent="0.3">
      <c r="U4658" s="63">
        <v>7060</v>
      </c>
      <c r="V4658" s="63">
        <v>2</v>
      </c>
      <c r="W4658" s="63" t="s">
        <v>17674</v>
      </c>
      <c r="X4658" s="63">
        <v>14</v>
      </c>
      <c r="Y4658" s="63" t="s">
        <v>5425</v>
      </c>
      <c r="Z4658" s="63">
        <v>14108</v>
      </c>
      <c r="AA4658" s="63" t="s">
        <v>5571</v>
      </c>
      <c r="AB4658" s="63">
        <v>1</v>
      </c>
      <c r="AC4658" s="63" t="s">
        <v>1331</v>
      </c>
      <c r="AD4658" s="63" t="s">
        <v>17423</v>
      </c>
    </row>
    <row r="4659" spans="21:30" x14ac:dyDescent="0.3">
      <c r="U4659" s="63">
        <v>7061</v>
      </c>
      <c r="V4659" s="63">
        <v>0</v>
      </c>
      <c r="W4659" s="63" t="s">
        <v>5577</v>
      </c>
      <c r="X4659" s="63">
        <v>14</v>
      </c>
      <c r="Y4659" s="63" t="s">
        <v>5425</v>
      </c>
      <c r="Z4659" s="63">
        <v>14108</v>
      </c>
      <c r="AA4659" s="63" t="s">
        <v>5571</v>
      </c>
      <c r="AB4659" s="63">
        <v>1</v>
      </c>
      <c r="AC4659" s="63" t="s">
        <v>1331</v>
      </c>
      <c r="AD4659" s="63" t="s">
        <v>17421</v>
      </c>
    </row>
    <row r="4660" spans="21:30" x14ac:dyDescent="0.3">
      <c r="U4660" s="63">
        <v>7062</v>
      </c>
      <c r="V4660" s="63">
        <v>9</v>
      </c>
      <c r="W4660" s="63" t="s">
        <v>5578</v>
      </c>
      <c r="X4660" s="63">
        <v>14</v>
      </c>
      <c r="Y4660" s="63" t="s">
        <v>5425</v>
      </c>
      <c r="Z4660" s="63">
        <v>14108</v>
      </c>
      <c r="AA4660" s="63" t="s">
        <v>5571</v>
      </c>
      <c r="AB4660" s="63">
        <v>1</v>
      </c>
      <c r="AC4660" s="63" t="s">
        <v>1331</v>
      </c>
      <c r="AD4660" s="63" t="s">
        <v>17421</v>
      </c>
    </row>
    <row r="4661" spans="21:30" x14ac:dyDescent="0.3">
      <c r="U4661" s="63">
        <v>7063</v>
      </c>
      <c r="V4661" s="63">
        <v>7</v>
      </c>
      <c r="W4661" s="63" t="s">
        <v>5579</v>
      </c>
      <c r="X4661" s="63">
        <v>14</v>
      </c>
      <c r="Y4661" s="63" t="s">
        <v>5425</v>
      </c>
      <c r="Z4661" s="63">
        <v>14108</v>
      </c>
      <c r="AA4661" s="63" t="s">
        <v>5571</v>
      </c>
      <c r="AB4661" s="63">
        <v>1</v>
      </c>
      <c r="AC4661" s="63" t="s">
        <v>1331</v>
      </c>
      <c r="AD4661" s="63" t="s">
        <v>17421</v>
      </c>
    </row>
    <row r="4662" spans="21:30" x14ac:dyDescent="0.3">
      <c r="U4662" s="63">
        <v>7064</v>
      </c>
      <c r="V4662" s="63">
        <v>5</v>
      </c>
      <c r="W4662" s="63" t="s">
        <v>5580</v>
      </c>
      <c r="X4662" s="63">
        <v>14</v>
      </c>
      <c r="Y4662" s="63" t="s">
        <v>5425</v>
      </c>
      <c r="Z4662" s="63">
        <v>14108</v>
      </c>
      <c r="AA4662" s="63" t="s">
        <v>5571</v>
      </c>
      <c r="AB4662" s="63">
        <v>1</v>
      </c>
      <c r="AC4662" s="63" t="s">
        <v>1331</v>
      </c>
      <c r="AD4662" s="63" t="s">
        <v>17421</v>
      </c>
    </row>
    <row r="4663" spans="21:30" x14ac:dyDescent="0.3">
      <c r="U4663" s="63">
        <v>7065</v>
      </c>
      <c r="V4663" s="63">
        <v>3</v>
      </c>
      <c r="W4663" s="63" t="s">
        <v>5581</v>
      </c>
      <c r="X4663" s="63">
        <v>14</v>
      </c>
      <c r="Y4663" s="63" t="s">
        <v>5425</v>
      </c>
      <c r="Z4663" s="63">
        <v>14108</v>
      </c>
      <c r="AA4663" s="63" t="s">
        <v>5571</v>
      </c>
      <c r="AB4663" s="63">
        <v>1</v>
      </c>
      <c r="AC4663" s="63" t="s">
        <v>1331</v>
      </c>
      <c r="AD4663" s="63" t="s">
        <v>17421</v>
      </c>
    </row>
    <row r="4664" spans="21:30" x14ac:dyDescent="0.3">
      <c r="U4664" s="63">
        <v>7066</v>
      </c>
      <c r="V4664" s="63">
        <v>1</v>
      </c>
      <c r="W4664" s="63" t="s">
        <v>17675</v>
      </c>
      <c r="X4664" s="63">
        <v>14</v>
      </c>
      <c r="Y4664" s="63" t="s">
        <v>5425</v>
      </c>
      <c r="Z4664" s="63">
        <v>14108</v>
      </c>
      <c r="AA4664" s="63" t="s">
        <v>5571</v>
      </c>
      <c r="AB4664" s="63">
        <v>1</v>
      </c>
      <c r="AC4664" s="63" t="s">
        <v>1331</v>
      </c>
      <c r="AD4664" s="63" t="s">
        <v>17423</v>
      </c>
    </row>
    <row r="4665" spans="21:30" x14ac:dyDescent="0.3">
      <c r="U4665" s="63">
        <v>7068</v>
      </c>
      <c r="V4665" s="63">
        <v>8</v>
      </c>
      <c r="W4665" s="63" t="s">
        <v>17676</v>
      </c>
      <c r="X4665" s="63">
        <v>14</v>
      </c>
      <c r="Y4665" s="63" t="s">
        <v>5425</v>
      </c>
      <c r="Z4665" s="63">
        <v>14108</v>
      </c>
      <c r="AA4665" s="63" t="s">
        <v>5571</v>
      </c>
      <c r="AB4665" s="63">
        <v>1</v>
      </c>
      <c r="AC4665" s="63" t="s">
        <v>1331</v>
      </c>
      <c r="AD4665" s="63" t="s">
        <v>17423</v>
      </c>
    </row>
    <row r="4666" spans="21:30" x14ac:dyDescent="0.3">
      <c r="U4666" s="63">
        <v>7069</v>
      </c>
      <c r="V4666" s="63">
        <v>6</v>
      </c>
      <c r="W4666" s="63" t="s">
        <v>5582</v>
      </c>
      <c r="X4666" s="63">
        <v>14</v>
      </c>
      <c r="Y4666" s="63" t="s">
        <v>5425</v>
      </c>
      <c r="Z4666" s="63">
        <v>14108</v>
      </c>
      <c r="AA4666" s="63" t="s">
        <v>5571</v>
      </c>
      <c r="AB4666" s="63">
        <v>1</v>
      </c>
      <c r="AC4666" s="63" t="s">
        <v>1331</v>
      </c>
      <c r="AD4666" s="63" t="s">
        <v>17421</v>
      </c>
    </row>
    <row r="4667" spans="21:30" x14ac:dyDescent="0.3">
      <c r="U4667" s="63">
        <v>7071</v>
      </c>
      <c r="V4667" s="63">
        <v>8</v>
      </c>
      <c r="W4667" s="63" t="s">
        <v>5583</v>
      </c>
      <c r="X4667" s="63">
        <v>14</v>
      </c>
      <c r="Y4667" s="63" t="s">
        <v>5425</v>
      </c>
      <c r="Z4667" s="63">
        <v>14108</v>
      </c>
      <c r="AA4667" s="63" t="s">
        <v>5571</v>
      </c>
      <c r="AB4667" s="63">
        <v>1</v>
      </c>
      <c r="AC4667" s="63" t="s">
        <v>1331</v>
      </c>
      <c r="AD4667" s="63" t="s">
        <v>17421</v>
      </c>
    </row>
    <row r="4668" spans="21:30" x14ac:dyDescent="0.3">
      <c r="U4668" s="63">
        <v>7072</v>
      </c>
      <c r="V4668" s="63">
        <v>6</v>
      </c>
      <c r="W4668" s="63" t="s">
        <v>5584</v>
      </c>
      <c r="X4668" s="63">
        <v>14</v>
      </c>
      <c r="Y4668" s="63" t="s">
        <v>5425</v>
      </c>
      <c r="Z4668" s="63">
        <v>14108</v>
      </c>
      <c r="AA4668" s="63" t="s">
        <v>5571</v>
      </c>
      <c r="AB4668" s="63">
        <v>1</v>
      </c>
      <c r="AC4668" s="63" t="s">
        <v>1331</v>
      </c>
      <c r="AD4668" s="63" t="s">
        <v>17421</v>
      </c>
    </row>
    <row r="4669" spans="21:30" x14ac:dyDescent="0.3">
      <c r="U4669" s="63">
        <v>7073</v>
      </c>
      <c r="V4669" s="63">
        <v>4</v>
      </c>
      <c r="W4669" s="63" t="s">
        <v>5585</v>
      </c>
      <c r="X4669" s="63">
        <v>14</v>
      </c>
      <c r="Y4669" s="63" t="s">
        <v>5425</v>
      </c>
      <c r="Z4669" s="63">
        <v>14108</v>
      </c>
      <c r="AA4669" s="63" t="s">
        <v>5571</v>
      </c>
      <c r="AB4669" s="63">
        <v>1</v>
      </c>
      <c r="AC4669" s="63" t="s">
        <v>1331</v>
      </c>
      <c r="AD4669" s="63" t="s">
        <v>17421</v>
      </c>
    </row>
    <row r="4670" spans="21:30" x14ac:dyDescent="0.3">
      <c r="U4670" s="63">
        <v>7074</v>
      </c>
      <c r="V4670" s="63">
        <v>2</v>
      </c>
      <c r="W4670" s="63" t="s">
        <v>5586</v>
      </c>
      <c r="X4670" s="63">
        <v>14</v>
      </c>
      <c r="Y4670" s="63" t="s">
        <v>5425</v>
      </c>
      <c r="Z4670" s="63">
        <v>14108</v>
      </c>
      <c r="AA4670" s="63" t="s">
        <v>5571</v>
      </c>
      <c r="AB4670" s="63">
        <v>1</v>
      </c>
      <c r="AC4670" s="63" t="s">
        <v>1331</v>
      </c>
      <c r="AD4670" s="63" t="s">
        <v>17421</v>
      </c>
    </row>
    <row r="4671" spans="21:30" x14ac:dyDescent="0.3">
      <c r="U4671" s="63">
        <v>7075</v>
      </c>
      <c r="V4671" s="63">
        <v>0</v>
      </c>
      <c r="W4671" s="63" t="s">
        <v>17677</v>
      </c>
      <c r="X4671" s="63">
        <v>14</v>
      </c>
      <c r="Y4671" s="63" t="s">
        <v>5425</v>
      </c>
      <c r="Z4671" s="63">
        <v>14108</v>
      </c>
      <c r="AA4671" s="63" t="s">
        <v>5571</v>
      </c>
      <c r="AB4671" s="63">
        <v>1</v>
      </c>
      <c r="AC4671" s="63" t="s">
        <v>1331</v>
      </c>
      <c r="AD4671" s="63" t="s">
        <v>17423</v>
      </c>
    </row>
    <row r="4672" spans="21:30" x14ac:dyDescent="0.3">
      <c r="U4672" s="63">
        <v>7076</v>
      </c>
      <c r="V4672" s="63">
        <v>9</v>
      </c>
      <c r="W4672" s="63" t="s">
        <v>5587</v>
      </c>
      <c r="X4672" s="63">
        <v>9</v>
      </c>
      <c r="Y4672" s="63" t="s">
        <v>4640</v>
      </c>
      <c r="Z4672" s="63">
        <v>9120</v>
      </c>
      <c r="AA4672" s="63" t="s">
        <v>5031</v>
      </c>
      <c r="AB4672" s="63">
        <v>2</v>
      </c>
      <c r="AC4672" s="63" t="s">
        <v>1364</v>
      </c>
      <c r="AD4672" s="63" t="s">
        <v>17421</v>
      </c>
    </row>
    <row r="4673" spans="21:30" x14ac:dyDescent="0.3">
      <c r="U4673" s="63">
        <v>7077</v>
      </c>
      <c r="V4673" s="63">
        <v>7</v>
      </c>
      <c r="W4673" s="63" t="s">
        <v>5588</v>
      </c>
      <c r="X4673" s="63">
        <v>9</v>
      </c>
      <c r="Y4673" s="63" t="s">
        <v>4640</v>
      </c>
      <c r="Z4673" s="63">
        <v>9120</v>
      </c>
      <c r="AA4673" s="63" t="s">
        <v>5031</v>
      </c>
      <c r="AB4673" s="63">
        <v>2</v>
      </c>
      <c r="AC4673" s="63" t="s">
        <v>1364</v>
      </c>
      <c r="AD4673" s="63" t="s">
        <v>17421</v>
      </c>
    </row>
    <row r="4674" spans="21:30" x14ac:dyDescent="0.3">
      <c r="U4674" s="63">
        <v>7078</v>
      </c>
      <c r="V4674" s="63">
        <v>5</v>
      </c>
      <c r="W4674" s="63" t="s">
        <v>5589</v>
      </c>
      <c r="X4674" s="63">
        <v>14</v>
      </c>
      <c r="Y4674" s="63" t="s">
        <v>5425</v>
      </c>
      <c r="Z4674" s="63">
        <v>14108</v>
      </c>
      <c r="AA4674" s="63" t="s">
        <v>5571</v>
      </c>
      <c r="AB4674" s="63">
        <v>1</v>
      </c>
      <c r="AC4674" s="63" t="s">
        <v>1331</v>
      </c>
      <c r="AD4674" s="63" t="s">
        <v>17421</v>
      </c>
    </row>
    <row r="4675" spans="21:30" x14ac:dyDescent="0.3">
      <c r="U4675" s="63">
        <v>7079</v>
      </c>
      <c r="V4675" s="63">
        <v>3</v>
      </c>
      <c r="W4675" s="63" t="s">
        <v>5590</v>
      </c>
      <c r="X4675" s="63">
        <v>14</v>
      </c>
      <c r="Y4675" s="63" t="s">
        <v>5425</v>
      </c>
      <c r="Z4675" s="63">
        <v>14108</v>
      </c>
      <c r="AA4675" s="63" t="s">
        <v>5571</v>
      </c>
      <c r="AB4675" s="63">
        <v>1</v>
      </c>
      <c r="AC4675" s="63" t="s">
        <v>1331</v>
      </c>
      <c r="AD4675" s="63" t="s">
        <v>17421</v>
      </c>
    </row>
    <row r="4676" spans="21:30" x14ac:dyDescent="0.3">
      <c r="U4676" s="63">
        <v>7080</v>
      </c>
      <c r="V4676" s="63">
        <v>7</v>
      </c>
      <c r="W4676" s="63" t="s">
        <v>17678</v>
      </c>
      <c r="X4676" s="63">
        <v>14</v>
      </c>
      <c r="Y4676" s="63" t="s">
        <v>5425</v>
      </c>
      <c r="Z4676" s="63">
        <v>14108</v>
      </c>
      <c r="AA4676" s="63" t="s">
        <v>5571</v>
      </c>
      <c r="AB4676" s="63">
        <v>1</v>
      </c>
      <c r="AC4676" s="63" t="s">
        <v>1331</v>
      </c>
      <c r="AD4676" s="63" t="s">
        <v>17423</v>
      </c>
    </row>
    <row r="4677" spans="21:30" x14ac:dyDescent="0.3">
      <c r="U4677" s="63">
        <v>7081</v>
      </c>
      <c r="V4677" s="63">
        <v>5</v>
      </c>
      <c r="W4677" s="63" t="s">
        <v>5591</v>
      </c>
      <c r="X4677" s="63">
        <v>14</v>
      </c>
      <c r="Y4677" s="63" t="s">
        <v>5425</v>
      </c>
      <c r="Z4677" s="63">
        <v>14108</v>
      </c>
      <c r="AA4677" s="63" t="s">
        <v>5571</v>
      </c>
      <c r="AB4677" s="63">
        <v>1</v>
      </c>
      <c r="AC4677" s="63" t="s">
        <v>1331</v>
      </c>
      <c r="AD4677" s="63" t="s">
        <v>17421</v>
      </c>
    </row>
    <row r="4678" spans="21:30" x14ac:dyDescent="0.3">
      <c r="U4678" s="63">
        <v>7083</v>
      </c>
      <c r="V4678" s="63">
        <v>1</v>
      </c>
      <c r="W4678" s="63" t="s">
        <v>5592</v>
      </c>
      <c r="X4678" s="63">
        <v>14</v>
      </c>
      <c r="Y4678" s="63" t="s">
        <v>5425</v>
      </c>
      <c r="Z4678" s="63">
        <v>14108</v>
      </c>
      <c r="AA4678" s="63" t="s">
        <v>5571</v>
      </c>
      <c r="AB4678" s="63">
        <v>1</v>
      </c>
      <c r="AC4678" s="63" t="s">
        <v>1331</v>
      </c>
      <c r="AD4678" s="63" t="s">
        <v>17421</v>
      </c>
    </row>
    <row r="4679" spans="21:30" x14ac:dyDescent="0.3">
      <c r="U4679" s="63">
        <v>7085</v>
      </c>
      <c r="V4679" s="63">
        <v>8</v>
      </c>
      <c r="W4679" s="63" t="s">
        <v>5593</v>
      </c>
      <c r="X4679" s="63">
        <v>14</v>
      </c>
      <c r="Y4679" s="63" t="s">
        <v>5425</v>
      </c>
      <c r="Z4679" s="63">
        <v>14108</v>
      </c>
      <c r="AA4679" s="63" t="s">
        <v>5571</v>
      </c>
      <c r="AB4679" s="63">
        <v>1</v>
      </c>
      <c r="AC4679" s="63" t="s">
        <v>1331</v>
      </c>
      <c r="AD4679" s="63" t="s">
        <v>17421</v>
      </c>
    </row>
    <row r="4680" spans="21:30" x14ac:dyDescent="0.3">
      <c r="U4680" s="63">
        <v>7086</v>
      </c>
      <c r="V4680" s="63">
        <v>6</v>
      </c>
      <c r="W4680" s="63" t="s">
        <v>5594</v>
      </c>
      <c r="X4680" s="63">
        <v>14</v>
      </c>
      <c r="Y4680" s="63" t="s">
        <v>5425</v>
      </c>
      <c r="Z4680" s="63">
        <v>14108</v>
      </c>
      <c r="AA4680" s="63" t="s">
        <v>5571</v>
      </c>
      <c r="AB4680" s="63">
        <v>1</v>
      </c>
      <c r="AC4680" s="63" t="s">
        <v>1331</v>
      </c>
      <c r="AD4680" s="63" t="s">
        <v>17421</v>
      </c>
    </row>
    <row r="4681" spans="21:30" x14ac:dyDescent="0.3">
      <c r="U4681" s="63">
        <v>7087</v>
      </c>
      <c r="V4681" s="63">
        <v>4</v>
      </c>
      <c r="W4681" s="63" t="s">
        <v>17679</v>
      </c>
      <c r="X4681" s="63">
        <v>14</v>
      </c>
      <c r="Y4681" s="63" t="s">
        <v>5425</v>
      </c>
      <c r="Z4681" s="63">
        <v>14108</v>
      </c>
      <c r="AA4681" s="63" t="s">
        <v>5571</v>
      </c>
      <c r="AB4681" s="63">
        <v>1</v>
      </c>
      <c r="AC4681" s="63" t="s">
        <v>1331</v>
      </c>
      <c r="AD4681" s="63" t="s">
        <v>17423</v>
      </c>
    </row>
    <row r="4682" spans="21:30" x14ac:dyDescent="0.3">
      <c r="U4682" s="63">
        <v>7088</v>
      </c>
      <c r="V4682" s="63">
        <v>2</v>
      </c>
      <c r="W4682" s="63" t="s">
        <v>5458</v>
      </c>
      <c r="X4682" s="63">
        <v>14</v>
      </c>
      <c r="Y4682" s="63" t="s">
        <v>5425</v>
      </c>
      <c r="Z4682" s="63">
        <v>14108</v>
      </c>
      <c r="AA4682" s="63" t="s">
        <v>5571</v>
      </c>
      <c r="AB4682" s="63">
        <v>1</v>
      </c>
      <c r="AC4682" s="63" t="s">
        <v>1331</v>
      </c>
      <c r="AD4682" s="63" t="s">
        <v>17421</v>
      </c>
    </row>
    <row r="4683" spans="21:30" x14ac:dyDescent="0.3">
      <c r="U4683" s="63">
        <v>7089</v>
      </c>
      <c r="V4683" s="63">
        <v>0</v>
      </c>
      <c r="W4683" s="63" t="s">
        <v>5595</v>
      </c>
      <c r="X4683" s="63">
        <v>14</v>
      </c>
      <c r="Y4683" s="63" t="s">
        <v>5425</v>
      </c>
      <c r="Z4683" s="63">
        <v>14108</v>
      </c>
      <c r="AA4683" s="63" t="s">
        <v>5571</v>
      </c>
      <c r="AB4683" s="63">
        <v>1</v>
      </c>
      <c r="AC4683" s="63" t="s">
        <v>1331</v>
      </c>
      <c r="AD4683" s="63" t="s">
        <v>17421</v>
      </c>
    </row>
    <row r="4684" spans="21:30" x14ac:dyDescent="0.3">
      <c r="U4684" s="63">
        <v>7090</v>
      </c>
      <c r="V4684" s="63">
        <v>4</v>
      </c>
      <c r="W4684" s="63" t="s">
        <v>5596</v>
      </c>
      <c r="X4684" s="63">
        <v>14</v>
      </c>
      <c r="Y4684" s="63" t="s">
        <v>5425</v>
      </c>
      <c r="Z4684" s="63">
        <v>14108</v>
      </c>
      <c r="AA4684" s="63" t="s">
        <v>5571</v>
      </c>
      <c r="AB4684" s="63">
        <v>1</v>
      </c>
      <c r="AC4684" s="63" t="s">
        <v>1331</v>
      </c>
      <c r="AD4684" s="63" t="s">
        <v>17421</v>
      </c>
    </row>
    <row r="4685" spans="21:30" x14ac:dyDescent="0.3">
      <c r="U4685" s="63">
        <v>7091</v>
      </c>
      <c r="V4685" s="63">
        <v>2</v>
      </c>
      <c r="W4685" s="63" t="s">
        <v>17680</v>
      </c>
      <c r="X4685" s="63">
        <v>14</v>
      </c>
      <c r="Y4685" s="63" t="s">
        <v>5425</v>
      </c>
      <c r="Z4685" s="63">
        <v>14108</v>
      </c>
      <c r="AA4685" s="63" t="s">
        <v>5571</v>
      </c>
      <c r="AB4685" s="63">
        <v>1</v>
      </c>
      <c r="AC4685" s="63" t="s">
        <v>1331</v>
      </c>
      <c r="AD4685" s="63" t="s">
        <v>17423</v>
      </c>
    </row>
    <row r="4686" spans="21:30" x14ac:dyDescent="0.3">
      <c r="U4686" s="63">
        <v>7092</v>
      </c>
      <c r="V4686" s="63">
        <v>0</v>
      </c>
      <c r="W4686" s="63" t="s">
        <v>5597</v>
      </c>
      <c r="X4686" s="63">
        <v>14</v>
      </c>
      <c r="Y4686" s="63" t="s">
        <v>5425</v>
      </c>
      <c r="Z4686" s="63">
        <v>14108</v>
      </c>
      <c r="AA4686" s="63" t="s">
        <v>5571</v>
      </c>
      <c r="AB4686" s="63">
        <v>1</v>
      </c>
      <c r="AC4686" s="63" t="s">
        <v>1331</v>
      </c>
      <c r="AD4686" s="63" t="s">
        <v>17421</v>
      </c>
    </row>
    <row r="4687" spans="21:30" x14ac:dyDescent="0.3">
      <c r="U4687" s="63">
        <v>7093</v>
      </c>
      <c r="V4687" s="63">
        <v>9</v>
      </c>
      <c r="W4687" s="63" t="s">
        <v>5525</v>
      </c>
      <c r="X4687" s="63">
        <v>14</v>
      </c>
      <c r="Y4687" s="63" t="s">
        <v>5425</v>
      </c>
      <c r="Z4687" s="63">
        <v>14108</v>
      </c>
      <c r="AA4687" s="63" t="s">
        <v>5571</v>
      </c>
      <c r="AB4687" s="63">
        <v>1</v>
      </c>
      <c r="AC4687" s="63" t="s">
        <v>1331</v>
      </c>
      <c r="AD4687" s="63" t="s">
        <v>17421</v>
      </c>
    </row>
    <row r="4688" spans="21:30" x14ac:dyDescent="0.3">
      <c r="U4688" s="63">
        <v>7095</v>
      </c>
      <c r="V4688" s="63">
        <v>5</v>
      </c>
      <c r="W4688" s="63" t="s">
        <v>5598</v>
      </c>
      <c r="X4688" s="63">
        <v>14</v>
      </c>
      <c r="Y4688" s="63" t="s">
        <v>5425</v>
      </c>
      <c r="Z4688" s="63">
        <v>14108</v>
      </c>
      <c r="AA4688" s="63" t="s">
        <v>5571</v>
      </c>
      <c r="AB4688" s="63">
        <v>1</v>
      </c>
      <c r="AC4688" s="63" t="s">
        <v>1331</v>
      </c>
      <c r="AD4688" s="63" t="s">
        <v>17421</v>
      </c>
    </row>
    <row r="4689" spans="21:30" x14ac:dyDescent="0.3">
      <c r="U4689" s="63">
        <v>7096</v>
      </c>
      <c r="V4689" s="63">
        <v>3</v>
      </c>
      <c r="W4689" s="63" t="s">
        <v>17681</v>
      </c>
      <c r="X4689" s="63">
        <v>14</v>
      </c>
      <c r="Y4689" s="63" t="s">
        <v>5425</v>
      </c>
      <c r="Z4689" s="63">
        <v>14108</v>
      </c>
      <c r="AA4689" s="63" t="s">
        <v>5571</v>
      </c>
      <c r="AB4689" s="63">
        <v>1</v>
      </c>
      <c r="AC4689" s="63" t="s">
        <v>1331</v>
      </c>
      <c r="AD4689" s="63" t="s">
        <v>17423</v>
      </c>
    </row>
    <row r="4690" spans="21:30" x14ac:dyDescent="0.3">
      <c r="U4690" s="63">
        <v>7097</v>
      </c>
      <c r="V4690" s="63">
        <v>1</v>
      </c>
      <c r="W4690" s="63" t="s">
        <v>5599</v>
      </c>
      <c r="X4690" s="63">
        <v>14</v>
      </c>
      <c r="Y4690" s="63" t="s">
        <v>5425</v>
      </c>
      <c r="Z4690" s="63">
        <v>14108</v>
      </c>
      <c r="AA4690" s="63" t="s">
        <v>5571</v>
      </c>
      <c r="AB4690" s="63">
        <v>1</v>
      </c>
      <c r="AC4690" s="63" t="s">
        <v>1331</v>
      </c>
      <c r="AD4690" s="63" t="s">
        <v>17421</v>
      </c>
    </row>
    <row r="4691" spans="21:30" x14ac:dyDescent="0.3">
      <c r="U4691" s="63">
        <v>7099</v>
      </c>
      <c r="V4691" s="63">
        <v>8</v>
      </c>
      <c r="W4691" s="63" t="s">
        <v>17682</v>
      </c>
      <c r="X4691" s="63">
        <v>14</v>
      </c>
      <c r="Y4691" s="63" t="s">
        <v>5425</v>
      </c>
      <c r="Z4691" s="63">
        <v>14108</v>
      </c>
      <c r="AA4691" s="63" t="s">
        <v>5571</v>
      </c>
      <c r="AB4691" s="63">
        <v>1</v>
      </c>
      <c r="AC4691" s="63" t="s">
        <v>1331</v>
      </c>
      <c r="AD4691" s="63" t="s">
        <v>17423</v>
      </c>
    </row>
    <row r="4692" spans="21:30" x14ac:dyDescent="0.3">
      <c r="U4692" s="63">
        <v>7100</v>
      </c>
      <c r="V4692" s="63">
        <v>5</v>
      </c>
      <c r="W4692" s="63" t="s">
        <v>5600</v>
      </c>
      <c r="X4692" s="63">
        <v>14</v>
      </c>
      <c r="Y4692" s="63" t="s">
        <v>5425</v>
      </c>
      <c r="Z4692" s="63">
        <v>14108</v>
      </c>
      <c r="AA4692" s="63" t="s">
        <v>5571</v>
      </c>
      <c r="AB4692" s="63">
        <v>1</v>
      </c>
      <c r="AC4692" s="63" t="s">
        <v>1331</v>
      </c>
      <c r="AD4692" s="63" t="s">
        <v>17421</v>
      </c>
    </row>
    <row r="4693" spans="21:30" x14ac:dyDescent="0.3">
      <c r="U4693" s="63">
        <v>7101</v>
      </c>
      <c r="V4693" s="63">
        <v>3</v>
      </c>
      <c r="W4693" s="63" t="s">
        <v>5601</v>
      </c>
      <c r="X4693" s="63">
        <v>14</v>
      </c>
      <c r="Y4693" s="63" t="s">
        <v>5425</v>
      </c>
      <c r="Z4693" s="63">
        <v>14108</v>
      </c>
      <c r="AA4693" s="63" t="s">
        <v>5571</v>
      </c>
      <c r="AB4693" s="63">
        <v>1</v>
      </c>
      <c r="AC4693" s="63" t="s">
        <v>1331</v>
      </c>
      <c r="AD4693" s="63" t="s">
        <v>17421</v>
      </c>
    </row>
    <row r="4694" spans="21:30" x14ac:dyDescent="0.3">
      <c r="U4694" s="63">
        <v>7102</v>
      </c>
      <c r="V4694" s="63">
        <v>1</v>
      </c>
      <c r="W4694" s="63" t="s">
        <v>5602</v>
      </c>
      <c r="X4694" s="63">
        <v>14</v>
      </c>
      <c r="Y4694" s="63" t="s">
        <v>5425</v>
      </c>
      <c r="Z4694" s="63">
        <v>14108</v>
      </c>
      <c r="AA4694" s="63" t="s">
        <v>5571</v>
      </c>
      <c r="AB4694" s="63">
        <v>3</v>
      </c>
      <c r="AC4694" s="63" t="s">
        <v>1288</v>
      </c>
      <c r="AD4694" s="63" t="s">
        <v>17421</v>
      </c>
    </row>
    <row r="4695" spans="21:30" x14ac:dyDescent="0.3">
      <c r="U4695" s="63">
        <v>7106</v>
      </c>
      <c r="V4695" s="63">
        <v>4</v>
      </c>
      <c r="W4695" s="63" t="s">
        <v>17683</v>
      </c>
      <c r="X4695" s="63">
        <v>14</v>
      </c>
      <c r="Y4695" s="63" t="s">
        <v>5425</v>
      </c>
      <c r="Z4695" s="63">
        <v>14108</v>
      </c>
      <c r="AA4695" s="63" t="s">
        <v>5571</v>
      </c>
      <c r="AB4695" s="63">
        <v>3</v>
      </c>
      <c r="AC4695" s="63" t="s">
        <v>1288</v>
      </c>
      <c r="AD4695" s="63" t="s">
        <v>17423</v>
      </c>
    </row>
    <row r="4696" spans="21:30" x14ac:dyDescent="0.3">
      <c r="U4696" s="63">
        <v>7108</v>
      </c>
      <c r="V4696" s="63">
        <v>0</v>
      </c>
      <c r="W4696" s="63" t="s">
        <v>5603</v>
      </c>
      <c r="X4696" s="63">
        <v>14</v>
      </c>
      <c r="Y4696" s="63" t="s">
        <v>5425</v>
      </c>
      <c r="Z4696" s="63">
        <v>14108</v>
      </c>
      <c r="AA4696" s="63" t="s">
        <v>5571</v>
      </c>
      <c r="AB4696" s="63">
        <v>3</v>
      </c>
      <c r="AC4696" s="63" t="s">
        <v>1288</v>
      </c>
      <c r="AD4696" s="63" t="s">
        <v>17421</v>
      </c>
    </row>
    <row r="4697" spans="21:30" x14ac:dyDescent="0.3">
      <c r="U4697" s="63">
        <v>7109</v>
      </c>
      <c r="V4697" s="63">
        <v>9</v>
      </c>
      <c r="W4697" s="63" t="s">
        <v>5604</v>
      </c>
      <c r="X4697" s="63">
        <v>14</v>
      </c>
      <c r="Y4697" s="63" t="s">
        <v>5425</v>
      </c>
      <c r="Z4697" s="63">
        <v>14108</v>
      </c>
      <c r="AA4697" s="63" t="s">
        <v>5571</v>
      </c>
      <c r="AB4697" s="63">
        <v>3</v>
      </c>
      <c r="AC4697" s="63" t="s">
        <v>1288</v>
      </c>
      <c r="AD4697" s="63" t="s">
        <v>17421</v>
      </c>
    </row>
    <row r="4698" spans="21:30" x14ac:dyDescent="0.3">
      <c r="U4698" s="63">
        <v>7111</v>
      </c>
      <c r="V4698" s="63">
        <v>0</v>
      </c>
      <c r="W4698" s="63" t="s">
        <v>5605</v>
      </c>
      <c r="X4698" s="63">
        <v>14</v>
      </c>
      <c r="Y4698" s="63" t="s">
        <v>5425</v>
      </c>
      <c r="Z4698" s="63">
        <v>14108</v>
      </c>
      <c r="AA4698" s="63" t="s">
        <v>5571</v>
      </c>
      <c r="AB4698" s="63">
        <v>3</v>
      </c>
      <c r="AC4698" s="63" t="s">
        <v>1288</v>
      </c>
      <c r="AD4698" s="63" t="s">
        <v>17421</v>
      </c>
    </row>
    <row r="4699" spans="21:30" x14ac:dyDescent="0.3">
      <c r="U4699" s="63">
        <v>7112</v>
      </c>
      <c r="V4699" s="63">
        <v>9</v>
      </c>
      <c r="W4699" s="63" t="s">
        <v>5606</v>
      </c>
      <c r="X4699" s="63">
        <v>14</v>
      </c>
      <c r="Y4699" s="63" t="s">
        <v>5425</v>
      </c>
      <c r="Z4699" s="63">
        <v>14108</v>
      </c>
      <c r="AA4699" s="63" t="s">
        <v>5571</v>
      </c>
      <c r="AB4699" s="63">
        <v>3</v>
      </c>
      <c r="AC4699" s="63" t="s">
        <v>1288</v>
      </c>
      <c r="AD4699" s="63" t="s">
        <v>17421</v>
      </c>
    </row>
    <row r="4700" spans="21:30" x14ac:dyDescent="0.3">
      <c r="U4700" s="63">
        <v>7113</v>
      </c>
      <c r="V4700" s="63">
        <v>7</v>
      </c>
      <c r="W4700" s="63" t="s">
        <v>5607</v>
      </c>
      <c r="X4700" s="63">
        <v>14</v>
      </c>
      <c r="Y4700" s="63" t="s">
        <v>5425</v>
      </c>
      <c r="Z4700" s="63">
        <v>14108</v>
      </c>
      <c r="AA4700" s="63" t="s">
        <v>5571</v>
      </c>
      <c r="AB4700" s="63">
        <v>3</v>
      </c>
      <c r="AC4700" s="63" t="s">
        <v>1288</v>
      </c>
      <c r="AD4700" s="63" t="s">
        <v>17421</v>
      </c>
    </row>
    <row r="4701" spans="21:30" x14ac:dyDescent="0.3">
      <c r="U4701" s="63">
        <v>7114</v>
      </c>
      <c r="V4701" s="63">
        <v>5</v>
      </c>
      <c r="W4701" s="63" t="s">
        <v>5608</v>
      </c>
      <c r="X4701" s="63">
        <v>14</v>
      </c>
      <c r="Y4701" s="63" t="s">
        <v>5425</v>
      </c>
      <c r="Z4701" s="63">
        <v>14108</v>
      </c>
      <c r="AA4701" s="63" t="s">
        <v>5571</v>
      </c>
      <c r="AB4701" s="63">
        <v>3</v>
      </c>
      <c r="AC4701" s="63" t="s">
        <v>1288</v>
      </c>
      <c r="AD4701" s="63" t="s">
        <v>17421</v>
      </c>
    </row>
    <row r="4702" spans="21:30" x14ac:dyDescent="0.3">
      <c r="U4702" s="63">
        <v>7115</v>
      </c>
      <c r="V4702" s="63">
        <v>3</v>
      </c>
      <c r="W4702" s="63" t="s">
        <v>5609</v>
      </c>
      <c r="X4702" s="63">
        <v>14</v>
      </c>
      <c r="Y4702" s="63" t="s">
        <v>5425</v>
      </c>
      <c r="Z4702" s="63">
        <v>14108</v>
      </c>
      <c r="AA4702" s="63" t="s">
        <v>5571</v>
      </c>
      <c r="AB4702" s="63">
        <v>3</v>
      </c>
      <c r="AC4702" s="63" t="s">
        <v>1288</v>
      </c>
      <c r="AD4702" s="63" t="s">
        <v>17421</v>
      </c>
    </row>
    <row r="4703" spans="21:30" x14ac:dyDescent="0.3">
      <c r="U4703" s="63">
        <v>7116</v>
      </c>
      <c r="V4703" s="63">
        <v>1</v>
      </c>
      <c r="W4703" s="63" t="s">
        <v>5610</v>
      </c>
      <c r="X4703" s="63">
        <v>14</v>
      </c>
      <c r="Y4703" s="63" t="s">
        <v>5425</v>
      </c>
      <c r="Z4703" s="63">
        <v>14108</v>
      </c>
      <c r="AA4703" s="63" t="s">
        <v>5571</v>
      </c>
      <c r="AB4703" s="63">
        <v>3</v>
      </c>
      <c r="AC4703" s="63" t="s">
        <v>1288</v>
      </c>
      <c r="AD4703" s="63" t="s">
        <v>17421</v>
      </c>
    </row>
    <row r="4704" spans="21:30" x14ac:dyDescent="0.3">
      <c r="U4704" s="63">
        <v>7118</v>
      </c>
      <c r="V4704" s="63">
        <v>8</v>
      </c>
      <c r="W4704" s="63" t="s">
        <v>5611</v>
      </c>
      <c r="X4704" s="63">
        <v>14</v>
      </c>
      <c r="Y4704" s="63" t="s">
        <v>5425</v>
      </c>
      <c r="Z4704" s="63">
        <v>14108</v>
      </c>
      <c r="AA4704" s="63" t="s">
        <v>5571</v>
      </c>
      <c r="AB4704" s="63">
        <v>3</v>
      </c>
      <c r="AC4704" s="63" t="s">
        <v>1288</v>
      </c>
      <c r="AD4704" s="63" t="s">
        <v>17421</v>
      </c>
    </row>
    <row r="4705" spans="21:30" x14ac:dyDescent="0.3">
      <c r="U4705" s="63">
        <v>7122</v>
      </c>
      <c r="V4705" s="63">
        <v>6</v>
      </c>
      <c r="W4705" s="63" t="s">
        <v>5612</v>
      </c>
      <c r="X4705" s="63">
        <v>14</v>
      </c>
      <c r="Y4705" s="63" t="s">
        <v>5425</v>
      </c>
      <c r="Z4705" s="63">
        <v>14108</v>
      </c>
      <c r="AA4705" s="63" t="s">
        <v>5571</v>
      </c>
      <c r="AB4705" s="63">
        <v>3</v>
      </c>
      <c r="AC4705" s="63" t="s">
        <v>1288</v>
      </c>
      <c r="AD4705" s="63" t="s">
        <v>17421</v>
      </c>
    </row>
    <row r="4706" spans="21:30" x14ac:dyDescent="0.3">
      <c r="U4706" s="63">
        <v>7123</v>
      </c>
      <c r="V4706" s="63">
        <v>4</v>
      </c>
      <c r="W4706" s="63" t="s">
        <v>5613</v>
      </c>
      <c r="X4706" s="63">
        <v>14</v>
      </c>
      <c r="Y4706" s="63" t="s">
        <v>5425</v>
      </c>
      <c r="Z4706" s="63">
        <v>14108</v>
      </c>
      <c r="AA4706" s="63" t="s">
        <v>5571</v>
      </c>
      <c r="AB4706" s="63">
        <v>3</v>
      </c>
      <c r="AC4706" s="63" t="s">
        <v>1288</v>
      </c>
      <c r="AD4706" s="63" t="s">
        <v>17421</v>
      </c>
    </row>
    <row r="4707" spans="21:30" x14ac:dyDescent="0.3">
      <c r="U4707" s="63">
        <v>7124</v>
      </c>
      <c r="V4707" s="63">
        <v>2</v>
      </c>
      <c r="W4707" s="63" t="s">
        <v>17684</v>
      </c>
      <c r="X4707" s="63">
        <v>14</v>
      </c>
      <c r="Y4707" s="63" t="s">
        <v>5425</v>
      </c>
      <c r="Z4707" s="63">
        <v>14108</v>
      </c>
      <c r="AA4707" s="63" t="s">
        <v>5571</v>
      </c>
      <c r="AB4707" s="63">
        <v>3</v>
      </c>
      <c r="AC4707" s="63" t="s">
        <v>1288</v>
      </c>
      <c r="AD4707" s="63" t="s">
        <v>17423</v>
      </c>
    </row>
    <row r="4708" spans="21:30" x14ac:dyDescent="0.3">
      <c r="U4708" s="63">
        <v>7125</v>
      </c>
      <c r="V4708" s="63">
        <v>0</v>
      </c>
      <c r="W4708" s="63" t="s">
        <v>5614</v>
      </c>
      <c r="X4708" s="63">
        <v>14</v>
      </c>
      <c r="Y4708" s="63" t="s">
        <v>5425</v>
      </c>
      <c r="Z4708" s="63">
        <v>14108</v>
      </c>
      <c r="AA4708" s="63" t="s">
        <v>5571</v>
      </c>
      <c r="AB4708" s="63">
        <v>3</v>
      </c>
      <c r="AC4708" s="63" t="s">
        <v>1288</v>
      </c>
      <c r="AD4708" s="63" t="s">
        <v>17421</v>
      </c>
    </row>
    <row r="4709" spans="21:30" x14ac:dyDescent="0.3">
      <c r="U4709" s="63">
        <v>7128</v>
      </c>
      <c r="V4709" s="63">
        <v>5</v>
      </c>
      <c r="W4709" s="63" t="s">
        <v>5615</v>
      </c>
      <c r="X4709" s="63">
        <v>14</v>
      </c>
      <c r="Y4709" s="63" t="s">
        <v>5425</v>
      </c>
      <c r="Z4709" s="63">
        <v>14201</v>
      </c>
      <c r="AA4709" s="63" t="s">
        <v>5616</v>
      </c>
      <c r="AB4709" s="63">
        <v>2</v>
      </c>
      <c r="AC4709" s="63" t="s">
        <v>1364</v>
      </c>
      <c r="AD4709" s="63" t="s">
        <v>17421</v>
      </c>
    </row>
    <row r="4710" spans="21:30" x14ac:dyDescent="0.3">
      <c r="U4710" s="63">
        <v>7129</v>
      </c>
      <c r="V4710" s="63">
        <v>3</v>
      </c>
      <c r="W4710" s="63" t="s">
        <v>5617</v>
      </c>
      <c r="X4710" s="63">
        <v>14</v>
      </c>
      <c r="Y4710" s="63" t="s">
        <v>5425</v>
      </c>
      <c r="Z4710" s="63">
        <v>14201</v>
      </c>
      <c r="AA4710" s="63" t="s">
        <v>5616</v>
      </c>
      <c r="AB4710" s="63">
        <v>2</v>
      </c>
      <c r="AC4710" s="63" t="s">
        <v>1364</v>
      </c>
      <c r="AD4710" s="63" t="s">
        <v>17421</v>
      </c>
    </row>
    <row r="4711" spans="21:30" x14ac:dyDescent="0.3">
      <c r="U4711" s="63">
        <v>7130</v>
      </c>
      <c r="V4711" s="63">
        <v>7</v>
      </c>
      <c r="W4711" s="63" t="s">
        <v>5618</v>
      </c>
      <c r="X4711" s="63">
        <v>14</v>
      </c>
      <c r="Y4711" s="63" t="s">
        <v>5425</v>
      </c>
      <c r="Z4711" s="63">
        <v>14201</v>
      </c>
      <c r="AA4711" s="63" t="s">
        <v>5616</v>
      </c>
      <c r="AB4711" s="63">
        <v>2</v>
      </c>
      <c r="AC4711" s="63" t="s">
        <v>1364</v>
      </c>
      <c r="AD4711" s="63" t="s">
        <v>17421</v>
      </c>
    </row>
    <row r="4712" spans="21:30" x14ac:dyDescent="0.3">
      <c r="U4712" s="63">
        <v>7131</v>
      </c>
      <c r="V4712" s="63">
        <v>5</v>
      </c>
      <c r="W4712" s="63" t="s">
        <v>5619</v>
      </c>
      <c r="X4712" s="63">
        <v>14</v>
      </c>
      <c r="Y4712" s="63" t="s">
        <v>5425</v>
      </c>
      <c r="Z4712" s="63">
        <v>14201</v>
      </c>
      <c r="AA4712" s="63" t="s">
        <v>5616</v>
      </c>
      <c r="AB4712" s="63">
        <v>2</v>
      </c>
      <c r="AC4712" s="63" t="s">
        <v>1364</v>
      </c>
      <c r="AD4712" s="63" t="s">
        <v>17421</v>
      </c>
    </row>
    <row r="4713" spans="21:30" x14ac:dyDescent="0.3">
      <c r="U4713" s="63">
        <v>7132</v>
      </c>
      <c r="V4713" s="63">
        <v>3</v>
      </c>
      <c r="W4713" s="63" t="s">
        <v>5620</v>
      </c>
      <c r="X4713" s="63">
        <v>14</v>
      </c>
      <c r="Y4713" s="63" t="s">
        <v>5425</v>
      </c>
      <c r="Z4713" s="63">
        <v>14201</v>
      </c>
      <c r="AA4713" s="63" t="s">
        <v>5616</v>
      </c>
      <c r="AB4713" s="63">
        <v>2</v>
      </c>
      <c r="AC4713" s="63" t="s">
        <v>1364</v>
      </c>
      <c r="AD4713" s="63" t="s">
        <v>17421</v>
      </c>
    </row>
    <row r="4714" spans="21:30" x14ac:dyDescent="0.3">
      <c r="U4714" s="63">
        <v>7133</v>
      </c>
      <c r="V4714" s="63">
        <v>1</v>
      </c>
      <c r="W4714" s="63" t="s">
        <v>5621</v>
      </c>
      <c r="X4714" s="63">
        <v>14</v>
      </c>
      <c r="Y4714" s="63" t="s">
        <v>5425</v>
      </c>
      <c r="Z4714" s="63">
        <v>14201</v>
      </c>
      <c r="AA4714" s="63" t="s">
        <v>5616</v>
      </c>
      <c r="AB4714" s="63">
        <v>2</v>
      </c>
      <c r="AC4714" s="63" t="s">
        <v>1364</v>
      </c>
      <c r="AD4714" s="63" t="s">
        <v>17421</v>
      </c>
    </row>
    <row r="4715" spans="21:30" x14ac:dyDescent="0.3">
      <c r="U4715" s="63">
        <v>7135</v>
      </c>
      <c r="V4715" s="63">
        <v>8</v>
      </c>
      <c r="W4715" s="63" t="s">
        <v>5622</v>
      </c>
      <c r="X4715" s="63">
        <v>14</v>
      </c>
      <c r="Y4715" s="63" t="s">
        <v>5425</v>
      </c>
      <c r="Z4715" s="63">
        <v>14201</v>
      </c>
      <c r="AA4715" s="63" t="s">
        <v>5616</v>
      </c>
      <c r="AB4715" s="63">
        <v>2</v>
      </c>
      <c r="AC4715" s="63" t="s">
        <v>1364</v>
      </c>
      <c r="AD4715" s="63" t="s">
        <v>17421</v>
      </c>
    </row>
    <row r="4716" spans="21:30" x14ac:dyDescent="0.3">
      <c r="U4716" s="63">
        <v>7136</v>
      </c>
      <c r="V4716" s="63">
        <v>6</v>
      </c>
      <c r="W4716" s="63" t="s">
        <v>5623</v>
      </c>
      <c r="X4716" s="63">
        <v>14</v>
      </c>
      <c r="Y4716" s="63" t="s">
        <v>5425</v>
      </c>
      <c r="Z4716" s="63">
        <v>14201</v>
      </c>
      <c r="AA4716" s="63" t="s">
        <v>5616</v>
      </c>
      <c r="AB4716" s="63">
        <v>2</v>
      </c>
      <c r="AC4716" s="63" t="s">
        <v>1364</v>
      </c>
      <c r="AD4716" s="63" t="s">
        <v>17421</v>
      </c>
    </row>
    <row r="4717" spans="21:30" x14ac:dyDescent="0.3">
      <c r="U4717" s="63">
        <v>7137</v>
      </c>
      <c r="V4717" s="63">
        <v>4</v>
      </c>
      <c r="W4717" s="63" t="s">
        <v>5624</v>
      </c>
      <c r="X4717" s="63">
        <v>14</v>
      </c>
      <c r="Y4717" s="63" t="s">
        <v>5425</v>
      </c>
      <c r="Z4717" s="63">
        <v>14201</v>
      </c>
      <c r="AA4717" s="63" t="s">
        <v>5616</v>
      </c>
      <c r="AB4717" s="63">
        <v>2</v>
      </c>
      <c r="AC4717" s="63" t="s">
        <v>1364</v>
      </c>
      <c r="AD4717" s="63" t="s">
        <v>17421</v>
      </c>
    </row>
    <row r="4718" spans="21:30" x14ac:dyDescent="0.3">
      <c r="U4718" s="63">
        <v>7138</v>
      </c>
      <c r="V4718" s="63">
        <v>2</v>
      </c>
      <c r="W4718" s="63" t="s">
        <v>5625</v>
      </c>
      <c r="X4718" s="63">
        <v>14</v>
      </c>
      <c r="Y4718" s="63" t="s">
        <v>5425</v>
      </c>
      <c r="Z4718" s="63">
        <v>14201</v>
      </c>
      <c r="AA4718" s="63" t="s">
        <v>5616</v>
      </c>
      <c r="AB4718" s="63">
        <v>2</v>
      </c>
      <c r="AC4718" s="63" t="s">
        <v>1364</v>
      </c>
      <c r="AD4718" s="63" t="s">
        <v>17421</v>
      </c>
    </row>
    <row r="4719" spans="21:30" x14ac:dyDescent="0.3">
      <c r="U4719" s="63">
        <v>7139</v>
      </c>
      <c r="V4719" s="63">
        <v>0</v>
      </c>
      <c r="W4719" s="63" t="s">
        <v>17685</v>
      </c>
      <c r="X4719" s="63">
        <v>14</v>
      </c>
      <c r="Y4719" s="63" t="s">
        <v>5425</v>
      </c>
      <c r="Z4719" s="63">
        <v>14201</v>
      </c>
      <c r="AA4719" s="63" t="s">
        <v>5616</v>
      </c>
      <c r="AB4719" s="63">
        <v>2</v>
      </c>
      <c r="AC4719" s="63" t="s">
        <v>1364</v>
      </c>
      <c r="AD4719" s="63" t="s">
        <v>17423</v>
      </c>
    </row>
    <row r="4720" spans="21:30" x14ac:dyDescent="0.3">
      <c r="U4720" s="63">
        <v>7140</v>
      </c>
      <c r="V4720" s="63">
        <v>4</v>
      </c>
      <c r="W4720" s="63" t="s">
        <v>5626</v>
      </c>
      <c r="X4720" s="63">
        <v>14</v>
      </c>
      <c r="Y4720" s="63" t="s">
        <v>5425</v>
      </c>
      <c r="Z4720" s="63">
        <v>14201</v>
      </c>
      <c r="AA4720" s="63" t="s">
        <v>5616</v>
      </c>
      <c r="AB4720" s="63">
        <v>2</v>
      </c>
      <c r="AC4720" s="63" t="s">
        <v>1364</v>
      </c>
      <c r="AD4720" s="63" t="s">
        <v>17421</v>
      </c>
    </row>
    <row r="4721" spans="21:30" x14ac:dyDescent="0.3">
      <c r="U4721" s="63">
        <v>7141</v>
      </c>
      <c r="V4721" s="63">
        <v>2</v>
      </c>
      <c r="W4721" s="63" t="s">
        <v>5627</v>
      </c>
      <c r="X4721" s="63">
        <v>14</v>
      </c>
      <c r="Y4721" s="63" t="s">
        <v>5425</v>
      </c>
      <c r="Z4721" s="63">
        <v>14201</v>
      </c>
      <c r="AA4721" s="63" t="s">
        <v>5616</v>
      </c>
      <c r="AB4721" s="63">
        <v>2</v>
      </c>
      <c r="AC4721" s="63" t="s">
        <v>1364</v>
      </c>
      <c r="AD4721" s="63" t="s">
        <v>17421</v>
      </c>
    </row>
    <row r="4722" spans="21:30" x14ac:dyDescent="0.3">
      <c r="U4722" s="63">
        <v>7142</v>
      </c>
      <c r="V4722" s="63">
        <v>0</v>
      </c>
      <c r="W4722" s="63" t="s">
        <v>5628</v>
      </c>
      <c r="X4722" s="63">
        <v>14</v>
      </c>
      <c r="Y4722" s="63" t="s">
        <v>5425</v>
      </c>
      <c r="Z4722" s="63">
        <v>14201</v>
      </c>
      <c r="AA4722" s="63" t="s">
        <v>5616</v>
      </c>
      <c r="AB4722" s="63">
        <v>2</v>
      </c>
      <c r="AC4722" s="63" t="s">
        <v>1364</v>
      </c>
      <c r="AD4722" s="63" t="s">
        <v>17421</v>
      </c>
    </row>
    <row r="4723" spans="21:30" x14ac:dyDescent="0.3">
      <c r="U4723" s="63">
        <v>7145</v>
      </c>
      <c r="V4723" s="63">
        <v>5</v>
      </c>
      <c r="W4723" s="63" t="s">
        <v>17686</v>
      </c>
      <c r="X4723" s="63">
        <v>14</v>
      </c>
      <c r="Y4723" s="63" t="s">
        <v>5425</v>
      </c>
      <c r="Z4723" s="63">
        <v>14201</v>
      </c>
      <c r="AA4723" s="63" t="s">
        <v>5616</v>
      </c>
      <c r="AB4723" s="63">
        <v>2</v>
      </c>
      <c r="AC4723" s="63" t="s">
        <v>1364</v>
      </c>
      <c r="AD4723" s="63" t="s">
        <v>17423</v>
      </c>
    </row>
    <row r="4724" spans="21:30" x14ac:dyDescent="0.3">
      <c r="U4724" s="63">
        <v>7147</v>
      </c>
      <c r="V4724" s="63">
        <v>1</v>
      </c>
      <c r="W4724" s="63" t="s">
        <v>5629</v>
      </c>
      <c r="X4724" s="63">
        <v>14</v>
      </c>
      <c r="Y4724" s="63" t="s">
        <v>5425</v>
      </c>
      <c r="Z4724" s="63">
        <v>14201</v>
      </c>
      <c r="AA4724" s="63" t="s">
        <v>5616</v>
      </c>
      <c r="AB4724" s="63">
        <v>2</v>
      </c>
      <c r="AC4724" s="63" t="s">
        <v>1364</v>
      </c>
      <c r="AD4724" s="63" t="s">
        <v>17421</v>
      </c>
    </row>
    <row r="4725" spans="21:30" x14ac:dyDescent="0.3">
      <c r="U4725" s="63">
        <v>7149</v>
      </c>
      <c r="V4725" s="63">
        <v>8</v>
      </c>
      <c r="W4725" s="63" t="s">
        <v>17687</v>
      </c>
      <c r="X4725" s="63">
        <v>14</v>
      </c>
      <c r="Y4725" s="63" t="s">
        <v>5425</v>
      </c>
      <c r="Z4725" s="63">
        <v>14201</v>
      </c>
      <c r="AA4725" s="63" t="s">
        <v>5616</v>
      </c>
      <c r="AB4725" s="63">
        <v>2</v>
      </c>
      <c r="AC4725" s="63" t="s">
        <v>1364</v>
      </c>
      <c r="AD4725" s="63" t="s">
        <v>17423</v>
      </c>
    </row>
    <row r="4726" spans="21:30" x14ac:dyDescent="0.3">
      <c r="U4726" s="63">
        <v>7153</v>
      </c>
      <c r="V4726" s="63">
        <v>6</v>
      </c>
      <c r="W4726" s="63" t="s">
        <v>17688</v>
      </c>
      <c r="X4726" s="63">
        <v>14</v>
      </c>
      <c r="Y4726" s="63" t="s">
        <v>5425</v>
      </c>
      <c r="Z4726" s="63">
        <v>14201</v>
      </c>
      <c r="AA4726" s="63" t="s">
        <v>5616</v>
      </c>
      <c r="AB4726" s="63">
        <v>2</v>
      </c>
      <c r="AC4726" s="63" t="s">
        <v>1364</v>
      </c>
      <c r="AD4726" s="63" t="s">
        <v>17423</v>
      </c>
    </row>
    <row r="4727" spans="21:30" x14ac:dyDescent="0.3">
      <c r="U4727" s="63">
        <v>7154</v>
      </c>
      <c r="V4727" s="63">
        <v>4</v>
      </c>
      <c r="W4727" s="63" t="s">
        <v>17689</v>
      </c>
      <c r="X4727" s="63">
        <v>14</v>
      </c>
      <c r="Y4727" s="63" t="s">
        <v>5425</v>
      </c>
      <c r="Z4727" s="63">
        <v>14201</v>
      </c>
      <c r="AA4727" s="63" t="s">
        <v>5616</v>
      </c>
      <c r="AB4727" s="63">
        <v>2</v>
      </c>
      <c r="AC4727" s="63" t="s">
        <v>1364</v>
      </c>
      <c r="AD4727" s="63" t="s">
        <v>17423</v>
      </c>
    </row>
    <row r="4728" spans="21:30" x14ac:dyDescent="0.3">
      <c r="U4728" s="63">
        <v>7156</v>
      </c>
      <c r="V4728" s="63">
        <v>0</v>
      </c>
      <c r="W4728" s="63" t="s">
        <v>5767</v>
      </c>
      <c r="X4728" s="63">
        <v>14</v>
      </c>
      <c r="Y4728" s="63" t="s">
        <v>5425</v>
      </c>
      <c r="Z4728" s="63">
        <v>14201</v>
      </c>
      <c r="AA4728" s="63" t="s">
        <v>5616</v>
      </c>
      <c r="AB4728" s="63">
        <v>2</v>
      </c>
      <c r="AC4728" s="63" t="s">
        <v>1364</v>
      </c>
      <c r="AD4728" s="63" t="s">
        <v>17423</v>
      </c>
    </row>
    <row r="4729" spans="21:30" x14ac:dyDescent="0.3">
      <c r="U4729" s="63">
        <v>7157</v>
      </c>
      <c r="V4729" s="63">
        <v>9</v>
      </c>
      <c r="W4729" s="63" t="s">
        <v>5630</v>
      </c>
      <c r="X4729" s="63">
        <v>14</v>
      </c>
      <c r="Y4729" s="63" t="s">
        <v>5425</v>
      </c>
      <c r="Z4729" s="63">
        <v>14201</v>
      </c>
      <c r="AA4729" s="63" t="s">
        <v>5616</v>
      </c>
      <c r="AB4729" s="63">
        <v>2</v>
      </c>
      <c r="AC4729" s="63" t="s">
        <v>1364</v>
      </c>
      <c r="AD4729" s="63" t="s">
        <v>17421</v>
      </c>
    </row>
    <row r="4730" spans="21:30" x14ac:dyDescent="0.3">
      <c r="U4730" s="63">
        <v>7158</v>
      </c>
      <c r="V4730" s="63">
        <v>7</v>
      </c>
      <c r="W4730" s="63" t="s">
        <v>5631</v>
      </c>
      <c r="X4730" s="63">
        <v>14</v>
      </c>
      <c r="Y4730" s="63" t="s">
        <v>5425</v>
      </c>
      <c r="Z4730" s="63">
        <v>14201</v>
      </c>
      <c r="AA4730" s="63" t="s">
        <v>5616</v>
      </c>
      <c r="AB4730" s="63">
        <v>2</v>
      </c>
      <c r="AC4730" s="63" t="s">
        <v>1364</v>
      </c>
      <c r="AD4730" s="63" t="s">
        <v>17421</v>
      </c>
    </row>
    <row r="4731" spans="21:30" x14ac:dyDescent="0.3">
      <c r="U4731" s="63">
        <v>7159</v>
      </c>
      <c r="V4731" s="63">
        <v>5</v>
      </c>
      <c r="W4731" s="63" t="s">
        <v>6129</v>
      </c>
      <c r="X4731" s="63">
        <v>14</v>
      </c>
      <c r="Y4731" s="63" t="s">
        <v>5425</v>
      </c>
      <c r="Z4731" s="63">
        <v>14201</v>
      </c>
      <c r="AA4731" s="63" t="s">
        <v>5616</v>
      </c>
      <c r="AB4731" s="63">
        <v>2</v>
      </c>
      <c r="AC4731" s="63" t="s">
        <v>1364</v>
      </c>
      <c r="AD4731" s="63" t="s">
        <v>17423</v>
      </c>
    </row>
    <row r="4732" spans="21:30" x14ac:dyDescent="0.3">
      <c r="U4732" s="63">
        <v>7160</v>
      </c>
      <c r="V4732" s="63">
        <v>9</v>
      </c>
      <c r="W4732" s="63" t="s">
        <v>5632</v>
      </c>
      <c r="X4732" s="63">
        <v>14</v>
      </c>
      <c r="Y4732" s="63" t="s">
        <v>5425</v>
      </c>
      <c r="Z4732" s="63">
        <v>14201</v>
      </c>
      <c r="AA4732" s="63" t="s">
        <v>5616</v>
      </c>
      <c r="AB4732" s="63">
        <v>2</v>
      </c>
      <c r="AC4732" s="63" t="s">
        <v>1364</v>
      </c>
      <c r="AD4732" s="63" t="s">
        <v>17421</v>
      </c>
    </row>
    <row r="4733" spans="21:30" x14ac:dyDescent="0.3">
      <c r="U4733" s="63">
        <v>7161</v>
      </c>
      <c r="V4733" s="63">
        <v>7</v>
      </c>
      <c r="W4733" s="63" t="s">
        <v>17690</v>
      </c>
      <c r="X4733" s="63">
        <v>14</v>
      </c>
      <c r="Y4733" s="63" t="s">
        <v>5425</v>
      </c>
      <c r="Z4733" s="63">
        <v>14201</v>
      </c>
      <c r="AA4733" s="63" t="s">
        <v>5616</v>
      </c>
      <c r="AB4733" s="63">
        <v>2</v>
      </c>
      <c r="AC4733" s="63" t="s">
        <v>1364</v>
      </c>
      <c r="AD4733" s="63" t="s">
        <v>17423</v>
      </c>
    </row>
    <row r="4734" spans="21:30" x14ac:dyDescent="0.3">
      <c r="U4734" s="63">
        <v>7162</v>
      </c>
      <c r="V4734" s="63">
        <v>5</v>
      </c>
      <c r="W4734" s="63" t="s">
        <v>17691</v>
      </c>
      <c r="X4734" s="63">
        <v>14</v>
      </c>
      <c r="Y4734" s="63" t="s">
        <v>5425</v>
      </c>
      <c r="Z4734" s="63">
        <v>14201</v>
      </c>
      <c r="AA4734" s="63" t="s">
        <v>5616</v>
      </c>
      <c r="AB4734" s="63">
        <v>2</v>
      </c>
      <c r="AC4734" s="63" t="s">
        <v>1364</v>
      </c>
      <c r="AD4734" s="63" t="s">
        <v>17423</v>
      </c>
    </row>
    <row r="4735" spans="21:30" x14ac:dyDescent="0.3">
      <c r="U4735" s="63">
        <v>7164</v>
      </c>
      <c r="V4735" s="63">
        <v>1</v>
      </c>
      <c r="W4735" s="63" t="s">
        <v>17692</v>
      </c>
      <c r="X4735" s="63">
        <v>14</v>
      </c>
      <c r="Y4735" s="63" t="s">
        <v>5425</v>
      </c>
      <c r="Z4735" s="63">
        <v>14201</v>
      </c>
      <c r="AA4735" s="63" t="s">
        <v>5616</v>
      </c>
      <c r="AB4735" s="63">
        <v>2</v>
      </c>
      <c r="AC4735" s="63" t="s">
        <v>1364</v>
      </c>
      <c r="AD4735" s="63" t="s">
        <v>17423</v>
      </c>
    </row>
    <row r="4736" spans="21:30" x14ac:dyDescent="0.3">
      <c r="U4736" s="63">
        <v>7166</v>
      </c>
      <c r="V4736" s="63">
        <v>8</v>
      </c>
      <c r="W4736" s="63" t="s">
        <v>5633</v>
      </c>
      <c r="X4736" s="63">
        <v>14</v>
      </c>
      <c r="Y4736" s="63" t="s">
        <v>5425</v>
      </c>
      <c r="Z4736" s="63">
        <v>14201</v>
      </c>
      <c r="AA4736" s="63" t="s">
        <v>5616</v>
      </c>
      <c r="AB4736" s="63">
        <v>2</v>
      </c>
      <c r="AC4736" s="63" t="s">
        <v>1364</v>
      </c>
      <c r="AD4736" s="63" t="s">
        <v>17421</v>
      </c>
    </row>
    <row r="4737" spans="21:30" x14ac:dyDescent="0.3">
      <c r="U4737" s="63">
        <v>7167</v>
      </c>
      <c r="V4737" s="63">
        <v>6</v>
      </c>
      <c r="W4737" s="63" t="s">
        <v>17693</v>
      </c>
      <c r="X4737" s="63">
        <v>14</v>
      </c>
      <c r="Y4737" s="63" t="s">
        <v>5425</v>
      </c>
      <c r="Z4737" s="63">
        <v>14201</v>
      </c>
      <c r="AA4737" s="63" t="s">
        <v>5616</v>
      </c>
      <c r="AB4737" s="63">
        <v>2</v>
      </c>
      <c r="AC4737" s="63" t="s">
        <v>1364</v>
      </c>
      <c r="AD4737" s="63" t="s">
        <v>17423</v>
      </c>
    </row>
    <row r="4738" spans="21:30" x14ac:dyDescent="0.3">
      <c r="U4738" s="63">
        <v>7168</v>
      </c>
      <c r="V4738" s="63">
        <v>4</v>
      </c>
      <c r="W4738" s="63" t="s">
        <v>5634</v>
      </c>
      <c r="X4738" s="63">
        <v>14</v>
      </c>
      <c r="Y4738" s="63" t="s">
        <v>5425</v>
      </c>
      <c r="Z4738" s="63">
        <v>14201</v>
      </c>
      <c r="AA4738" s="63" t="s">
        <v>5616</v>
      </c>
      <c r="AB4738" s="63">
        <v>2</v>
      </c>
      <c r="AC4738" s="63" t="s">
        <v>1364</v>
      </c>
      <c r="AD4738" s="63" t="s">
        <v>17421</v>
      </c>
    </row>
    <row r="4739" spans="21:30" x14ac:dyDescent="0.3">
      <c r="U4739" s="63">
        <v>7170</v>
      </c>
      <c r="V4739" s="63">
        <v>6</v>
      </c>
      <c r="W4739" s="63" t="s">
        <v>5635</v>
      </c>
      <c r="X4739" s="63">
        <v>14</v>
      </c>
      <c r="Y4739" s="63" t="s">
        <v>5425</v>
      </c>
      <c r="Z4739" s="63">
        <v>14201</v>
      </c>
      <c r="AA4739" s="63" t="s">
        <v>5616</v>
      </c>
      <c r="AB4739" s="63">
        <v>2</v>
      </c>
      <c r="AC4739" s="63" t="s">
        <v>1364</v>
      </c>
      <c r="AD4739" s="63" t="s">
        <v>17421</v>
      </c>
    </row>
    <row r="4740" spans="21:30" x14ac:dyDescent="0.3">
      <c r="U4740" s="63">
        <v>7171</v>
      </c>
      <c r="V4740" s="63">
        <v>4</v>
      </c>
      <c r="W4740" s="63" t="s">
        <v>17694</v>
      </c>
      <c r="X4740" s="63">
        <v>14</v>
      </c>
      <c r="Y4740" s="63" t="s">
        <v>5425</v>
      </c>
      <c r="Z4740" s="63">
        <v>14201</v>
      </c>
      <c r="AA4740" s="63" t="s">
        <v>5616</v>
      </c>
      <c r="AB4740" s="63">
        <v>2</v>
      </c>
      <c r="AC4740" s="63" t="s">
        <v>1364</v>
      </c>
      <c r="AD4740" s="63" t="s">
        <v>17423</v>
      </c>
    </row>
    <row r="4741" spans="21:30" x14ac:dyDescent="0.3">
      <c r="U4741" s="63">
        <v>7172</v>
      </c>
      <c r="V4741" s="63">
        <v>2</v>
      </c>
      <c r="W4741" s="63" t="s">
        <v>5636</v>
      </c>
      <c r="X4741" s="63">
        <v>14</v>
      </c>
      <c r="Y4741" s="63" t="s">
        <v>5425</v>
      </c>
      <c r="Z4741" s="63">
        <v>14201</v>
      </c>
      <c r="AA4741" s="63" t="s">
        <v>5616</v>
      </c>
      <c r="AB4741" s="63">
        <v>2</v>
      </c>
      <c r="AC4741" s="63" t="s">
        <v>1364</v>
      </c>
      <c r="AD4741" s="63" t="s">
        <v>17421</v>
      </c>
    </row>
    <row r="4742" spans="21:30" x14ac:dyDescent="0.3">
      <c r="U4742" s="63">
        <v>7173</v>
      </c>
      <c r="V4742" s="63">
        <v>0</v>
      </c>
      <c r="W4742" s="63" t="s">
        <v>5559</v>
      </c>
      <c r="X4742" s="63">
        <v>14</v>
      </c>
      <c r="Y4742" s="63" t="s">
        <v>5425</v>
      </c>
      <c r="Z4742" s="63">
        <v>14201</v>
      </c>
      <c r="AA4742" s="63" t="s">
        <v>5616</v>
      </c>
      <c r="AB4742" s="63">
        <v>2</v>
      </c>
      <c r="AC4742" s="63" t="s">
        <v>1364</v>
      </c>
      <c r="AD4742" s="63" t="s">
        <v>17421</v>
      </c>
    </row>
    <row r="4743" spans="21:30" x14ac:dyDescent="0.3">
      <c r="U4743" s="63">
        <v>7174</v>
      </c>
      <c r="V4743" s="63">
        <v>9</v>
      </c>
      <c r="W4743" s="63" t="s">
        <v>5637</v>
      </c>
      <c r="X4743" s="63">
        <v>14</v>
      </c>
      <c r="Y4743" s="63" t="s">
        <v>5425</v>
      </c>
      <c r="Z4743" s="63">
        <v>14201</v>
      </c>
      <c r="AA4743" s="63" t="s">
        <v>5616</v>
      </c>
      <c r="AB4743" s="63">
        <v>2</v>
      </c>
      <c r="AC4743" s="63" t="s">
        <v>1364</v>
      </c>
      <c r="AD4743" s="63" t="s">
        <v>17421</v>
      </c>
    </row>
    <row r="4744" spans="21:30" x14ac:dyDescent="0.3">
      <c r="U4744" s="63">
        <v>7176</v>
      </c>
      <c r="V4744" s="63">
        <v>5</v>
      </c>
      <c r="W4744" s="63" t="s">
        <v>17695</v>
      </c>
      <c r="X4744" s="63">
        <v>14</v>
      </c>
      <c r="Y4744" s="63" t="s">
        <v>5425</v>
      </c>
      <c r="Z4744" s="63">
        <v>14201</v>
      </c>
      <c r="AA4744" s="63" t="s">
        <v>5616</v>
      </c>
      <c r="AB4744" s="63">
        <v>2</v>
      </c>
      <c r="AC4744" s="63" t="s">
        <v>1364</v>
      </c>
      <c r="AD4744" s="63" t="s">
        <v>17423</v>
      </c>
    </row>
    <row r="4745" spans="21:30" x14ac:dyDescent="0.3">
      <c r="U4745" s="63">
        <v>7178</v>
      </c>
      <c r="V4745" s="63">
        <v>1</v>
      </c>
      <c r="W4745" s="63" t="s">
        <v>5638</v>
      </c>
      <c r="X4745" s="63">
        <v>14</v>
      </c>
      <c r="Y4745" s="63" t="s">
        <v>5425</v>
      </c>
      <c r="Z4745" s="63">
        <v>14201</v>
      </c>
      <c r="AA4745" s="63" t="s">
        <v>5616</v>
      </c>
      <c r="AB4745" s="63">
        <v>2</v>
      </c>
      <c r="AC4745" s="63" t="s">
        <v>1364</v>
      </c>
      <c r="AD4745" s="63" t="s">
        <v>17421</v>
      </c>
    </row>
    <row r="4746" spans="21:30" x14ac:dyDescent="0.3">
      <c r="U4746" s="63">
        <v>7180</v>
      </c>
      <c r="V4746" s="63">
        <v>3</v>
      </c>
      <c r="W4746" s="63" t="s">
        <v>5639</v>
      </c>
      <c r="X4746" s="63">
        <v>14</v>
      </c>
      <c r="Y4746" s="63" t="s">
        <v>5425</v>
      </c>
      <c r="Z4746" s="63">
        <v>14201</v>
      </c>
      <c r="AA4746" s="63" t="s">
        <v>5616</v>
      </c>
      <c r="AB4746" s="63">
        <v>4</v>
      </c>
      <c r="AC4746" s="63" t="s">
        <v>1291</v>
      </c>
      <c r="AD4746" s="63" t="s">
        <v>17421</v>
      </c>
    </row>
    <row r="4747" spans="21:30" x14ac:dyDescent="0.3">
      <c r="U4747" s="63">
        <v>7181</v>
      </c>
      <c r="V4747" s="63">
        <v>1</v>
      </c>
      <c r="W4747" s="63" t="s">
        <v>1731</v>
      </c>
      <c r="X4747" s="63">
        <v>14</v>
      </c>
      <c r="Y4747" s="63" t="s">
        <v>5425</v>
      </c>
      <c r="Z4747" s="63">
        <v>14201</v>
      </c>
      <c r="AA4747" s="63" t="s">
        <v>5616</v>
      </c>
      <c r="AB4747" s="63">
        <v>3</v>
      </c>
      <c r="AC4747" s="63" t="s">
        <v>1288</v>
      </c>
      <c r="AD4747" s="63" t="s">
        <v>17421</v>
      </c>
    </row>
    <row r="4748" spans="21:30" x14ac:dyDescent="0.3">
      <c r="U4748" s="63">
        <v>7183</v>
      </c>
      <c r="V4748" s="63">
        <v>8</v>
      </c>
      <c r="W4748" s="63" t="s">
        <v>5640</v>
      </c>
      <c r="X4748" s="63">
        <v>14</v>
      </c>
      <c r="Y4748" s="63" t="s">
        <v>5425</v>
      </c>
      <c r="Z4748" s="63">
        <v>14201</v>
      </c>
      <c r="AA4748" s="63" t="s">
        <v>5616</v>
      </c>
      <c r="AB4748" s="63">
        <v>3</v>
      </c>
      <c r="AC4748" s="63" t="s">
        <v>1288</v>
      </c>
      <c r="AD4748" s="63" t="s">
        <v>17421</v>
      </c>
    </row>
    <row r="4749" spans="21:30" x14ac:dyDescent="0.3">
      <c r="U4749" s="63">
        <v>7184</v>
      </c>
      <c r="V4749" s="63">
        <v>6</v>
      </c>
      <c r="W4749" s="63" t="s">
        <v>5641</v>
      </c>
      <c r="X4749" s="63">
        <v>14</v>
      </c>
      <c r="Y4749" s="63" t="s">
        <v>5425</v>
      </c>
      <c r="Z4749" s="63">
        <v>14107</v>
      </c>
      <c r="AA4749" s="63" t="s">
        <v>5541</v>
      </c>
      <c r="AB4749" s="63">
        <v>3</v>
      </c>
      <c r="AC4749" s="63" t="s">
        <v>1288</v>
      </c>
      <c r="AD4749" s="63" t="s">
        <v>17421</v>
      </c>
    </row>
    <row r="4750" spans="21:30" x14ac:dyDescent="0.3">
      <c r="U4750" s="63">
        <v>7185</v>
      </c>
      <c r="V4750" s="63">
        <v>4</v>
      </c>
      <c r="W4750" s="63" t="s">
        <v>5642</v>
      </c>
      <c r="X4750" s="63">
        <v>14</v>
      </c>
      <c r="Y4750" s="63" t="s">
        <v>5425</v>
      </c>
      <c r="Z4750" s="63">
        <v>14201</v>
      </c>
      <c r="AA4750" s="63" t="s">
        <v>5616</v>
      </c>
      <c r="AB4750" s="63">
        <v>3</v>
      </c>
      <c r="AC4750" s="63" t="s">
        <v>1288</v>
      </c>
      <c r="AD4750" s="63" t="s">
        <v>17421</v>
      </c>
    </row>
    <row r="4751" spans="21:30" x14ac:dyDescent="0.3">
      <c r="U4751" s="63">
        <v>7186</v>
      </c>
      <c r="V4751" s="63">
        <v>2</v>
      </c>
      <c r="W4751" s="63" t="s">
        <v>5643</v>
      </c>
      <c r="X4751" s="63">
        <v>14</v>
      </c>
      <c r="Y4751" s="63" t="s">
        <v>5425</v>
      </c>
      <c r="Z4751" s="63">
        <v>14201</v>
      </c>
      <c r="AA4751" s="63" t="s">
        <v>5616</v>
      </c>
      <c r="AB4751" s="63">
        <v>3</v>
      </c>
      <c r="AC4751" s="63" t="s">
        <v>1288</v>
      </c>
      <c r="AD4751" s="63" t="s">
        <v>17421</v>
      </c>
    </row>
    <row r="4752" spans="21:30" x14ac:dyDescent="0.3">
      <c r="U4752" s="63">
        <v>7188</v>
      </c>
      <c r="V4752" s="63">
        <v>9</v>
      </c>
      <c r="W4752" s="63" t="s">
        <v>5644</v>
      </c>
      <c r="X4752" s="63">
        <v>14</v>
      </c>
      <c r="Y4752" s="63" t="s">
        <v>5425</v>
      </c>
      <c r="Z4752" s="63">
        <v>14201</v>
      </c>
      <c r="AA4752" s="63" t="s">
        <v>5616</v>
      </c>
      <c r="AB4752" s="63">
        <v>3</v>
      </c>
      <c r="AC4752" s="63" t="s">
        <v>1288</v>
      </c>
      <c r="AD4752" s="63" t="s">
        <v>17421</v>
      </c>
    </row>
    <row r="4753" spans="21:30" x14ac:dyDescent="0.3">
      <c r="U4753" s="63">
        <v>7190</v>
      </c>
      <c r="V4753" s="63">
        <v>0</v>
      </c>
      <c r="W4753" s="63" t="s">
        <v>5645</v>
      </c>
      <c r="X4753" s="63">
        <v>14</v>
      </c>
      <c r="Y4753" s="63" t="s">
        <v>5425</v>
      </c>
      <c r="Z4753" s="63">
        <v>14201</v>
      </c>
      <c r="AA4753" s="63" t="s">
        <v>5616</v>
      </c>
      <c r="AB4753" s="63">
        <v>3</v>
      </c>
      <c r="AC4753" s="63" t="s">
        <v>1288</v>
      </c>
      <c r="AD4753" s="63" t="s">
        <v>17421</v>
      </c>
    </row>
    <row r="4754" spans="21:30" x14ac:dyDescent="0.3">
      <c r="U4754" s="63">
        <v>7192</v>
      </c>
      <c r="V4754" s="63">
        <v>7</v>
      </c>
      <c r="W4754" s="63" t="s">
        <v>5646</v>
      </c>
      <c r="X4754" s="63">
        <v>14</v>
      </c>
      <c r="Y4754" s="63" t="s">
        <v>5425</v>
      </c>
      <c r="Z4754" s="63">
        <v>14201</v>
      </c>
      <c r="AA4754" s="63" t="s">
        <v>5616</v>
      </c>
      <c r="AB4754" s="63">
        <v>3</v>
      </c>
      <c r="AC4754" s="63" t="s">
        <v>1288</v>
      </c>
      <c r="AD4754" s="63" t="s">
        <v>17421</v>
      </c>
    </row>
    <row r="4755" spans="21:30" x14ac:dyDescent="0.3">
      <c r="U4755" s="63">
        <v>7193</v>
      </c>
      <c r="V4755" s="63">
        <v>5</v>
      </c>
      <c r="W4755" s="63" t="s">
        <v>5647</v>
      </c>
      <c r="X4755" s="63">
        <v>14</v>
      </c>
      <c r="Y4755" s="63" t="s">
        <v>5425</v>
      </c>
      <c r="Z4755" s="63">
        <v>14201</v>
      </c>
      <c r="AA4755" s="63" t="s">
        <v>5616</v>
      </c>
      <c r="AB4755" s="63">
        <v>3</v>
      </c>
      <c r="AC4755" s="63" t="s">
        <v>1288</v>
      </c>
      <c r="AD4755" s="63" t="s">
        <v>17421</v>
      </c>
    </row>
    <row r="4756" spans="21:30" x14ac:dyDescent="0.3">
      <c r="U4756" s="63">
        <v>7195</v>
      </c>
      <c r="V4756" s="63">
        <v>1</v>
      </c>
      <c r="W4756" s="63" t="s">
        <v>17696</v>
      </c>
      <c r="X4756" s="63">
        <v>14</v>
      </c>
      <c r="Y4756" s="63" t="s">
        <v>5425</v>
      </c>
      <c r="Z4756" s="63">
        <v>14201</v>
      </c>
      <c r="AA4756" s="63" t="s">
        <v>5616</v>
      </c>
      <c r="AB4756" s="63">
        <v>3</v>
      </c>
      <c r="AC4756" s="63" t="s">
        <v>1288</v>
      </c>
      <c r="AD4756" s="63" t="s">
        <v>17423</v>
      </c>
    </row>
    <row r="4757" spans="21:30" x14ac:dyDescent="0.3">
      <c r="U4757" s="63">
        <v>7197</v>
      </c>
      <c r="V4757" s="63">
        <v>8</v>
      </c>
      <c r="W4757" s="63" t="s">
        <v>17697</v>
      </c>
      <c r="X4757" s="63">
        <v>14</v>
      </c>
      <c r="Y4757" s="63" t="s">
        <v>5425</v>
      </c>
      <c r="Z4757" s="63">
        <v>14201</v>
      </c>
      <c r="AA4757" s="63" t="s">
        <v>5616</v>
      </c>
      <c r="AB4757" s="63">
        <v>3</v>
      </c>
      <c r="AC4757" s="63" t="s">
        <v>1288</v>
      </c>
      <c r="AD4757" s="63" t="s">
        <v>17423</v>
      </c>
    </row>
    <row r="4758" spans="21:30" x14ac:dyDescent="0.3">
      <c r="U4758" s="63">
        <v>7199</v>
      </c>
      <c r="V4758" s="63">
        <v>4</v>
      </c>
      <c r="W4758" s="63" t="s">
        <v>17698</v>
      </c>
      <c r="X4758" s="63">
        <v>14</v>
      </c>
      <c r="Y4758" s="63" t="s">
        <v>5425</v>
      </c>
      <c r="Z4758" s="63">
        <v>14201</v>
      </c>
      <c r="AA4758" s="63" t="s">
        <v>5616</v>
      </c>
      <c r="AB4758" s="63">
        <v>3</v>
      </c>
      <c r="AC4758" s="63" t="s">
        <v>1288</v>
      </c>
      <c r="AD4758" s="63" t="s">
        <v>17423</v>
      </c>
    </row>
    <row r="4759" spans="21:30" x14ac:dyDescent="0.3">
      <c r="U4759" s="63">
        <v>7200</v>
      </c>
      <c r="V4759" s="63">
        <v>1</v>
      </c>
      <c r="W4759" s="63" t="s">
        <v>5648</v>
      </c>
      <c r="X4759" s="63">
        <v>14</v>
      </c>
      <c r="Y4759" s="63" t="s">
        <v>5425</v>
      </c>
      <c r="Z4759" s="63">
        <v>14107</v>
      </c>
      <c r="AA4759" s="63" t="s">
        <v>5541</v>
      </c>
      <c r="AB4759" s="63">
        <v>2</v>
      </c>
      <c r="AC4759" s="63" t="s">
        <v>1364</v>
      </c>
      <c r="AD4759" s="63" t="s">
        <v>17421</v>
      </c>
    </row>
    <row r="4760" spans="21:30" x14ac:dyDescent="0.3">
      <c r="U4760" s="63">
        <v>7202</v>
      </c>
      <c r="V4760" s="63">
        <v>8</v>
      </c>
      <c r="W4760" s="63" t="s">
        <v>5649</v>
      </c>
      <c r="X4760" s="63">
        <v>14</v>
      </c>
      <c r="Y4760" s="63" t="s">
        <v>5425</v>
      </c>
      <c r="Z4760" s="63">
        <v>14107</v>
      </c>
      <c r="AA4760" s="63" t="s">
        <v>5541</v>
      </c>
      <c r="AB4760" s="63">
        <v>2</v>
      </c>
      <c r="AC4760" s="63" t="s">
        <v>1364</v>
      </c>
      <c r="AD4760" s="63" t="s">
        <v>17421</v>
      </c>
    </row>
    <row r="4761" spans="21:30" x14ac:dyDescent="0.3">
      <c r="U4761" s="63">
        <v>7203</v>
      </c>
      <c r="V4761" s="63">
        <v>6</v>
      </c>
      <c r="W4761" s="63" t="s">
        <v>5650</v>
      </c>
      <c r="X4761" s="63">
        <v>14</v>
      </c>
      <c r="Y4761" s="63" t="s">
        <v>5425</v>
      </c>
      <c r="Z4761" s="63">
        <v>14107</v>
      </c>
      <c r="AA4761" s="63" t="s">
        <v>5541</v>
      </c>
      <c r="AB4761" s="63">
        <v>2</v>
      </c>
      <c r="AC4761" s="63" t="s">
        <v>1364</v>
      </c>
      <c r="AD4761" s="63" t="s">
        <v>17421</v>
      </c>
    </row>
    <row r="4762" spans="21:30" x14ac:dyDescent="0.3">
      <c r="U4762" s="63">
        <v>7204</v>
      </c>
      <c r="V4762" s="63">
        <v>4</v>
      </c>
      <c r="W4762" s="63" t="s">
        <v>5651</v>
      </c>
      <c r="X4762" s="63">
        <v>14</v>
      </c>
      <c r="Y4762" s="63" t="s">
        <v>5425</v>
      </c>
      <c r="Z4762" s="63">
        <v>14107</v>
      </c>
      <c r="AA4762" s="63" t="s">
        <v>5541</v>
      </c>
      <c r="AB4762" s="63">
        <v>2</v>
      </c>
      <c r="AC4762" s="63" t="s">
        <v>1364</v>
      </c>
      <c r="AD4762" s="63" t="s">
        <v>17421</v>
      </c>
    </row>
    <row r="4763" spans="21:30" x14ac:dyDescent="0.3">
      <c r="U4763" s="63">
        <v>7205</v>
      </c>
      <c r="V4763" s="63">
        <v>2</v>
      </c>
      <c r="W4763" s="63" t="s">
        <v>5652</v>
      </c>
      <c r="X4763" s="63">
        <v>14</v>
      </c>
      <c r="Y4763" s="63" t="s">
        <v>5425</v>
      </c>
      <c r="Z4763" s="63">
        <v>14107</v>
      </c>
      <c r="AA4763" s="63" t="s">
        <v>5541</v>
      </c>
      <c r="AB4763" s="63">
        <v>2</v>
      </c>
      <c r="AC4763" s="63" t="s">
        <v>1364</v>
      </c>
      <c r="AD4763" s="63" t="s">
        <v>17421</v>
      </c>
    </row>
    <row r="4764" spans="21:30" x14ac:dyDescent="0.3">
      <c r="U4764" s="63">
        <v>7206</v>
      </c>
      <c r="V4764" s="63">
        <v>0</v>
      </c>
      <c r="W4764" s="63" t="s">
        <v>5653</v>
      </c>
      <c r="X4764" s="63">
        <v>14</v>
      </c>
      <c r="Y4764" s="63" t="s">
        <v>5425</v>
      </c>
      <c r="Z4764" s="63">
        <v>14107</v>
      </c>
      <c r="AA4764" s="63" t="s">
        <v>5541</v>
      </c>
      <c r="AB4764" s="63">
        <v>2</v>
      </c>
      <c r="AC4764" s="63" t="s">
        <v>1364</v>
      </c>
      <c r="AD4764" s="63" t="s">
        <v>17421</v>
      </c>
    </row>
    <row r="4765" spans="21:30" x14ac:dyDescent="0.3">
      <c r="U4765" s="63">
        <v>7207</v>
      </c>
      <c r="V4765" s="63">
        <v>9</v>
      </c>
      <c r="W4765" s="63" t="s">
        <v>5909</v>
      </c>
      <c r="X4765" s="63">
        <v>14</v>
      </c>
      <c r="Y4765" s="63" t="s">
        <v>5425</v>
      </c>
      <c r="Z4765" s="63">
        <v>14107</v>
      </c>
      <c r="AA4765" s="63" t="s">
        <v>5541</v>
      </c>
      <c r="AB4765" s="63">
        <v>2</v>
      </c>
      <c r="AC4765" s="63" t="s">
        <v>1364</v>
      </c>
      <c r="AD4765" s="63" t="s">
        <v>17423</v>
      </c>
    </row>
    <row r="4766" spans="21:30" x14ac:dyDescent="0.3">
      <c r="U4766" s="63">
        <v>7211</v>
      </c>
      <c r="V4766" s="63">
        <v>7</v>
      </c>
      <c r="W4766" s="63" t="s">
        <v>17699</v>
      </c>
      <c r="X4766" s="63">
        <v>14</v>
      </c>
      <c r="Y4766" s="63" t="s">
        <v>5425</v>
      </c>
      <c r="Z4766" s="63">
        <v>14107</v>
      </c>
      <c r="AA4766" s="63" t="s">
        <v>5541</v>
      </c>
      <c r="AB4766" s="63">
        <v>2</v>
      </c>
      <c r="AC4766" s="63" t="s">
        <v>1364</v>
      </c>
      <c r="AD4766" s="63" t="s">
        <v>17423</v>
      </c>
    </row>
    <row r="4767" spans="21:30" x14ac:dyDescent="0.3">
      <c r="U4767" s="63">
        <v>7212</v>
      </c>
      <c r="V4767" s="63">
        <v>5</v>
      </c>
      <c r="W4767" s="63" t="s">
        <v>5654</v>
      </c>
      <c r="X4767" s="63">
        <v>14</v>
      </c>
      <c r="Y4767" s="63" t="s">
        <v>5425</v>
      </c>
      <c r="Z4767" s="63">
        <v>14107</v>
      </c>
      <c r="AA4767" s="63" t="s">
        <v>5541</v>
      </c>
      <c r="AB4767" s="63">
        <v>2</v>
      </c>
      <c r="AC4767" s="63" t="s">
        <v>1364</v>
      </c>
      <c r="AD4767" s="63" t="s">
        <v>17421</v>
      </c>
    </row>
    <row r="4768" spans="21:30" x14ac:dyDescent="0.3">
      <c r="U4768" s="63">
        <v>7213</v>
      </c>
      <c r="V4768" s="63">
        <v>3</v>
      </c>
      <c r="W4768" s="63" t="s">
        <v>17700</v>
      </c>
      <c r="X4768" s="63">
        <v>14</v>
      </c>
      <c r="Y4768" s="63" t="s">
        <v>5425</v>
      </c>
      <c r="Z4768" s="63">
        <v>14107</v>
      </c>
      <c r="AA4768" s="63" t="s">
        <v>5541</v>
      </c>
      <c r="AB4768" s="63">
        <v>2</v>
      </c>
      <c r="AC4768" s="63" t="s">
        <v>1364</v>
      </c>
      <c r="AD4768" s="63" t="s">
        <v>17423</v>
      </c>
    </row>
    <row r="4769" spans="21:30" x14ac:dyDescent="0.3">
      <c r="U4769" s="63">
        <v>7214</v>
      </c>
      <c r="V4769" s="63">
        <v>1</v>
      </c>
      <c r="W4769" s="63" t="s">
        <v>5655</v>
      </c>
      <c r="X4769" s="63">
        <v>14</v>
      </c>
      <c r="Y4769" s="63" t="s">
        <v>5425</v>
      </c>
      <c r="Z4769" s="63">
        <v>14107</v>
      </c>
      <c r="AA4769" s="63" t="s">
        <v>5541</v>
      </c>
      <c r="AB4769" s="63">
        <v>2</v>
      </c>
      <c r="AC4769" s="63" t="s">
        <v>1364</v>
      </c>
      <c r="AD4769" s="63" t="s">
        <v>17421</v>
      </c>
    </row>
    <row r="4770" spans="21:30" x14ac:dyDescent="0.3">
      <c r="U4770" s="63">
        <v>7217</v>
      </c>
      <c r="V4770" s="63">
        <v>6</v>
      </c>
      <c r="W4770" s="63" t="s">
        <v>5656</v>
      </c>
      <c r="X4770" s="63">
        <v>14</v>
      </c>
      <c r="Y4770" s="63" t="s">
        <v>5425</v>
      </c>
      <c r="Z4770" s="63">
        <v>14107</v>
      </c>
      <c r="AA4770" s="63" t="s">
        <v>5541</v>
      </c>
      <c r="AB4770" s="63">
        <v>2</v>
      </c>
      <c r="AC4770" s="63" t="s">
        <v>1364</v>
      </c>
      <c r="AD4770" s="63" t="s">
        <v>17421</v>
      </c>
    </row>
    <row r="4771" spans="21:30" x14ac:dyDescent="0.3">
      <c r="U4771" s="63">
        <v>7218</v>
      </c>
      <c r="V4771" s="63">
        <v>4</v>
      </c>
      <c r="W4771" s="63" t="s">
        <v>17701</v>
      </c>
      <c r="X4771" s="63">
        <v>14</v>
      </c>
      <c r="Y4771" s="63" t="s">
        <v>5425</v>
      </c>
      <c r="Z4771" s="63">
        <v>14107</v>
      </c>
      <c r="AA4771" s="63" t="s">
        <v>5541</v>
      </c>
      <c r="AB4771" s="63">
        <v>2</v>
      </c>
      <c r="AC4771" s="63" t="s">
        <v>1364</v>
      </c>
      <c r="AD4771" s="63" t="s">
        <v>17423</v>
      </c>
    </row>
    <row r="4772" spans="21:30" x14ac:dyDescent="0.3">
      <c r="U4772" s="63">
        <v>7220</v>
      </c>
      <c r="V4772" s="63">
        <v>6</v>
      </c>
      <c r="W4772" s="63" t="s">
        <v>5657</v>
      </c>
      <c r="X4772" s="63">
        <v>14</v>
      </c>
      <c r="Y4772" s="63" t="s">
        <v>5425</v>
      </c>
      <c r="Z4772" s="63">
        <v>14107</v>
      </c>
      <c r="AA4772" s="63" t="s">
        <v>5541</v>
      </c>
      <c r="AB4772" s="63">
        <v>2</v>
      </c>
      <c r="AC4772" s="63" t="s">
        <v>1364</v>
      </c>
      <c r="AD4772" s="63" t="s">
        <v>17421</v>
      </c>
    </row>
    <row r="4773" spans="21:30" x14ac:dyDescent="0.3">
      <c r="U4773" s="63">
        <v>7221</v>
      </c>
      <c r="V4773" s="63">
        <v>4</v>
      </c>
      <c r="W4773" s="63" t="s">
        <v>17702</v>
      </c>
      <c r="X4773" s="63">
        <v>14</v>
      </c>
      <c r="Y4773" s="63" t="s">
        <v>5425</v>
      </c>
      <c r="Z4773" s="63">
        <v>14107</v>
      </c>
      <c r="AA4773" s="63" t="s">
        <v>5541</v>
      </c>
      <c r="AB4773" s="63">
        <v>2</v>
      </c>
      <c r="AC4773" s="63" t="s">
        <v>1364</v>
      </c>
      <c r="AD4773" s="63" t="s">
        <v>17423</v>
      </c>
    </row>
    <row r="4774" spans="21:30" x14ac:dyDescent="0.3">
      <c r="U4774" s="63">
        <v>7225</v>
      </c>
      <c r="V4774" s="63">
        <v>7</v>
      </c>
      <c r="W4774" s="63" t="s">
        <v>5658</v>
      </c>
      <c r="X4774" s="63">
        <v>14</v>
      </c>
      <c r="Y4774" s="63" t="s">
        <v>5425</v>
      </c>
      <c r="Z4774" s="63">
        <v>14107</v>
      </c>
      <c r="AA4774" s="63" t="s">
        <v>5541</v>
      </c>
      <c r="AB4774" s="63">
        <v>2</v>
      </c>
      <c r="AC4774" s="63" t="s">
        <v>1364</v>
      </c>
      <c r="AD4774" s="63" t="s">
        <v>17421</v>
      </c>
    </row>
    <row r="4775" spans="21:30" x14ac:dyDescent="0.3">
      <c r="U4775" s="63">
        <v>7227</v>
      </c>
      <c r="V4775" s="63">
        <v>3</v>
      </c>
      <c r="W4775" s="63" t="s">
        <v>17703</v>
      </c>
      <c r="X4775" s="63">
        <v>14</v>
      </c>
      <c r="Y4775" s="63" t="s">
        <v>5425</v>
      </c>
      <c r="Z4775" s="63">
        <v>14107</v>
      </c>
      <c r="AA4775" s="63" t="s">
        <v>5541</v>
      </c>
      <c r="AB4775" s="63">
        <v>2</v>
      </c>
      <c r="AC4775" s="63" t="s">
        <v>1364</v>
      </c>
      <c r="AD4775" s="63" t="s">
        <v>17423</v>
      </c>
    </row>
    <row r="4776" spans="21:30" x14ac:dyDescent="0.3">
      <c r="U4776" s="63">
        <v>7231</v>
      </c>
      <c r="V4776" s="63">
        <v>1</v>
      </c>
      <c r="W4776" s="63" t="s">
        <v>5659</v>
      </c>
      <c r="X4776" s="63">
        <v>14</v>
      </c>
      <c r="Y4776" s="63" t="s">
        <v>5425</v>
      </c>
      <c r="Z4776" s="63">
        <v>14107</v>
      </c>
      <c r="AA4776" s="63" t="s">
        <v>5541</v>
      </c>
      <c r="AB4776" s="63">
        <v>3</v>
      </c>
      <c r="AC4776" s="63" t="s">
        <v>1288</v>
      </c>
      <c r="AD4776" s="63" t="s">
        <v>17421</v>
      </c>
    </row>
    <row r="4777" spans="21:30" x14ac:dyDescent="0.3">
      <c r="U4777" s="63">
        <v>7233</v>
      </c>
      <c r="V4777" s="63">
        <v>8</v>
      </c>
      <c r="W4777" s="63" t="s">
        <v>17704</v>
      </c>
      <c r="X4777" s="63">
        <v>14</v>
      </c>
      <c r="Y4777" s="63" t="s">
        <v>5425</v>
      </c>
      <c r="Z4777" s="63">
        <v>14107</v>
      </c>
      <c r="AA4777" s="63" t="s">
        <v>5541</v>
      </c>
      <c r="AB4777" s="63">
        <v>3</v>
      </c>
      <c r="AC4777" s="63" t="s">
        <v>1288</v>
      </c>
      <c r="AD4777" s="63" t="s">
        <v>17423</v>
      </c>
    </row>
    <row r="4778" spans="21:30" x14ac:dyDescent="0.3">
      <c r="U4778" s="63">
        <v>7234</v>
      </c>
      <c r="V4778" s="63">
        <v>6</v>
      </c>
      <c r="W4778" s="63" t="s">
        <v>5660</v>
      </c>
      <c r="X4778" s="63">
        <v>14</v>
      </c>
      <c r="Y4778" s="63" t="s">
        <v>5425</v>
      </c>
      <c r="Z4778" s="63">
        <v>14107</v>
      </c>
      <c r="AA4778" s="63" t="s">
        <v>5541</v>
      </c>
      <c r="AB4778" s="63">
        <v>3</v>
      </c>
      <c r="AC4778" s="63" t="s">
        <v>1288</v>
      </c>
      <c r="AD4778" s="63" t="s">
        <v>17421</v>
      </c>
    </row>
    <row r="4779" spans="21:30" x14ac:dyDescent="0.3">
      <c r="U4779" s="63">
        <v>7236</v>
      </c>
      <c r="V4779" s="63">
        <v>2</v>
      </c>
      <c r="W4779" s="63" t="s">
        <v>5661</v>
      </c>
      <c r="X4779" s="63">
        <v>14</v>
      </c>
      <c r="Y4779" s="63" t="s">
        <v>5425</v>
      </c>
      <c r="Z4779" s="63">
        <v>14204</v>
      </c>
      <c r="AA4779" s="63" t="s">
        <v>5662</v>
      </c>
      <c r="AB4779" s="63">
        <v>2</v>
      </c>
      <c r="AC4779" s="63" t="s">
        <v>1364</v>
      </c>
      <c r="AD4779" s="63" t="s">
        <v>17421</v>
      </c>
    </row>
    <row r="4780" spans="21:30" x14ac:dyDescent="0.3">
      <c r="U4780" s="63">
        <v>7237</v>
      </c>
      <c r="V4780" s="63">
        <v>0</v>
      </c>
      <c r="W4780" s="63" t="s">
        <v>5663</v>
      </c>
      <c r="X4780" s="63">
        <v>14</v>
      </c>
      <c r="Y4780" s="63" t="s">
        <v>5425</v>
      </c>
      <c r="Z4780" s="63">
        <v>14204</v>
      </c>
      <c r="AA4780" s="63" t="s">
        <v>5662</v>
      </c>
      <c r="AB4780" s="63">
        <v>2</v>
      </c>
      <c r="AC4780" s="63" t="s">
        <v>1364</v>
      </c>
      <c r="AD4780" s="63" t="s">
        <v>17421</v>
      </c>
    </row>
    <row r="4781" spans="21:30" x14ac:dyDescent="0.3">
      <c r="U4781" s="63">
        <v>7238</v>
      </c>
      <c r="V4781" s="63">
        <v>9</v>
      </c>
      <c r="W4781" s="63" t="s">
        <v>5664</v>
      </c>
      <c r="X4781" s="63">
        <v>14</v>
      </c>
      <c r="Y4781" s="63" t="s">
        <v>5425</v>
      </c>
      <c r="Z4781" s="63">
        <v>14204</v>
      </c>
      <c r="AA4781" s="63" t="s">
        <v>5662</v>
      </c>
      <c r="AB4781" s="63">
        <v>2</v>
      </c>
      <c r="AC4781" s="63" t="s">
        <v>1364</v>
      </c>
      <c r="AD4781" s="63" t="s">
        <v>17421</v>
      </c>
    </row>
    <row r="4782" spans="21:30" x14ac:dyDescent="0.3">
      <c r="U4782" s="63">
        <v>7239</v>
      </c>
      <c r="V4782" s="63">
        <v>7</v>
      </c>
      <c r="W4782" s="63" t="s">
        <v>5665</v>
      </c>
      <c r="X4782" s="63">
        <v>14</v>
      </c>
      <c r="Y4782" s="63" t="s">
        <v>5425</v>
      </c>
      <c r="Z4782" s="63">
        <v>14204</v>
      </c>
      <c r="AA4782" s="63" t="s">
        <v>5662</v>
      </c>
      <c r="AB4782" s="63">
        <v>2</v>
      </c>
      <c r="AC4782" s="63" t="s">
        <v>1364</v>
      </c>
      <c r="AD4782" s="63" t="s">
        <v>17421</v>
      </c>
    </row>
    <row r="4783" spans="21:30" x14ac:dyDescent="0.3">
      <c r="U4783" s="63">
        <v>7240</v>
      </c>
      <c r="V4783" s="63">
        <v>0</v>
      </c>
      <c r="W4783" s="63" t="s">
        <v>5666</v>
      </c>
      <c r="X4783" s="63">
        <v>14</v>
      </c>
      <c r="Y4783" s="63" t="s">
        <v>5425</v>
      </c>
      <c r="Z4783" s="63">
        <v>14204</v>
      </c>
      <c r="AA4783" s="63" t="s">
        <v>5662</v>
      </c>
      <c r="AB4783" s="63">
        <v>2</v>
      </c>
      <c r="AC4783" s="63" t="s">
        <v>1364</v>
      </c>
      <c r="AD4783" s="63" t="s">
        <v>17421</v>
      </c>
    </row>
    <row r="4784" spans="21:30" x14ac:dyDescent="0.3">
      <c r="U4784" s="63">
        <v>7242</v>
      </c>
      <c r="V4784" s="63">
        <v>7</v>
      </c>
      <c r="W4784" s="63" t="s">
        <v>5667</v>
      </c>
      <c r="X4784" s="63">
        <v>14</v>
      </c>
      <c r="Y4784" s="63" t="s">
        <v>5425</v>
      </c>
      <c r="Z4784" s="63">
        <v>14204</v>
      </c>
      <c r="AA4784" s="63" t="s">
        <v>5662</v>
      </c>
      <c r="AB4784" s="63">
        <v>2</v>
      </c>
      <c r="AC4784" s="63" t="s">
        <v>1364</v>
      </c>
      <c r="AD4784" s="63" t="s">
        <v>17421</v>
      </c>
    </row>
    <row r="4785" spans="21:30" x14ac:dyDescent="0.3">
      <c r="U4785" s="63">
        <v>7243</v>
      </c>
      <c r="V4785" s="63">
        <v>5</v>
      </c>
      <c r="W4785" s="63" t="s">
        <v>5668</v>
      </c>
      <c r="X4785" s="63">
        <v>14</v>
      </c>
      <c r="Y4785" s="63" t="s">
        <v>5425</v>
      </c>
      <c r="Z4785" s="63">
        <v>14204</v>
      </c>
      <c r="AA4785" s="63" t="s">
        <v>5662</v>
      </c>
      <c r="AB4785" s="63">
        <v>2</v>
      </c>
      <c r="AC4785" s="63" t="s">
        <v>1364</v>
      </c>
      <c r="AD4785" s="63" t="s">
        <v>17421</v>
      </c>
    </row>
    <row r="4786" spans="21:30" x14ac:dyDescent="0.3">
      <c r="U4786" s="63">
        <v>7244</v>
      </c>
      <c r="V4786" s="63">
        <v>3</v>
      </c>
      <c r="W4786" s="63" t="s">
        <v>5669</v>
      </c>
      <c r="X4786" s="63">
        <v>14</v>
      </c>
      <c r="Y4786" s="63" t="s">
        <v>5425</v>
      </c>
      <c r="Z4786" s="63">
        <v>14204</v>
      </c>
      <c r="AA4786" s="63" t="s">
        <v>5662</v>
      </c>
      <c r="AB4786" s="63">
        <v>2</v>
      </c>
      <c r="AC4786" s="63" t="s">
        <v>1364</v>
      </c>
      <c r="AD4786" s="63" t="s">
        <v>17421</v>
      </c>
    </row>
    <row r="4787" spans="21:30" x14ac:dyDescent="0.3">
      <c r="U4787" s="63">
        <v>7247</v>
      </c>
      <c r="V4787" s="63">
        <v>8</v>
      </c>
      <c r="W4787" s="63" t="s">
        <v>17705</v>
      </c>
      <c r="X4787" s="63">
        <v>14</v>
      </c>
      <c r="Y4787" s="63" t="s">
        <v>5425</v>
      </c>
      <c r="Z4787" s="63">
        <v>14204</v>
      </c>
      <c r="AA4787" s="63" t="s">
        <v>5662</v>
      </c>
      <c r="AB4787" s="63">
        <v>2</v>
      </c>
      <c r="AC4787" s="63" t="s">
        <v>1364</v>
      </c>
      <c r="AD4787" s="63" t="s">
        <v>17423</v>
      </c>
    </row>
    <row r="4788" spans="21:30" x14ac:dyDescent="0.3">
      <c r="U4788" s="63">
        <v>7248</v>
      </c>
      <c r="V4788" s="63">
        <v>6</v>
      </c>
      <c r="W4788" s="63" t="s">
        <v>17706</v>
      </c>
      <c r="X4788" s="63">
        <v>14</v>
      </c>
      <c r="Y4788" s="63" t="s">
        <v>5425</v>
      </c>
      <c r="Z4788" s="63">
        <v>14204</v>
      </c>
      <c r="AA4788" s="63" t="s">
        <v>5662</v>
      </c>
      <c r="AB4788" s="63">
        <v>2</v>
      </c>
      <c r="AC4788" s="63" t="s">
        <v>1364</v>
      </c>
      <c r="AD4788" s="63" t="s">
        <v>17423</v>
      </c>
    </row>
    <row r="4789" spans="21:30" x14ac:dyDescent="0.3">
      <c r="U4789" s="63">
        <v>7249</v>
      </c>
      <c r="V4789" s="63">
        <v>4</v>
      </c>
      <c r="W4789" s="63" t="s">
        <v>5670</v>
      </c>
      <c r="X4789" s="63">
        <v>14</v>
      </c>
      <c r="Y4789" s="63" t="s">
        <v>5425</v>
      </c>
      <c r="Z4789" s="63">
        <v>14204</v>
      </c>
      <c r="AA4789" s="63" t="s">
        <v>5662</v>
      </c>
      <c r="AB4789" s="63">
        <v>2</v>
      </c>
      <c r="AC4789" s="63" t="s">
        <v>1364</v>
      </c>
      <c r="AD4789" s="63" t="s">
        <v>17421</v>
      </c>
    </row>
    <row r="4790" spans="21:30" x14ac:dyDescent="0.3">
      <c r="U4790" s="63">
        <v>7250</v>
      </c>
      <c r="V4790" s="63">
        <v>8</v>
      </c>
      <c r="W4790" s="63" t="s">
        <v>5671</v>
      </c>
      <c r="X4790" s="63">
        <v>14</v>
      </c>
      <c r="Y4790" s="63" t="s">
        <v>5425</v>
      </c>
      <c r="Z4790" s="63">
        <v>14204</v>
      </c>
      <c r="AA4790" s="63" t="s">
        <v>5662</v>
      </c>
      <c r="AB4790" s="63">
        <v>2</v>
      </c>
      <c r="AC4790" s="63" t="s">
        <v>1364</v>
      </c>
      <c r="AD4790" s="63" t="s">
        <v>17421</v>
      </c>
    </row>
    <row r="4791" spans="21:30" x14ac:dyDescent="0.3">
      <c r="U4791" s="63">
        <v>7252</v>
      </c>
      <c r="V4791" s="63">
        <v>4</v>
      </c>
      <c r="W4791" s="63" t="s">
        <v>5672</v>
      </c>
      <c r="X4791" s="63">
        <v>14</v>
      </c>
      <c r="Y4791" s="63" t="s">
        <v>5425</v>
      </c>
      <c r="Z4791" s="63">
        <v>14204</v>
      </c>
      <c r="AA4791" s="63" t="s">
        <v>5662</v>
      </c>
      <c r="AB4791" s="63">
        <v>2</v>
      </c>
      <c r="AC4791" s="63" t="s">
        <v>1364</v>
      </c>
      <c r="AD4791" s="63" t="s">
        <v>17421</v>
      </c>
    </row>
    <row r="4792" spans="21:30" x14ac:dyDescent="0.3">
      <c r="U4792" s="63">
        <v>7253</v>
      </c>
      <c r="V4792" s="63">
        <v>2</v>
      </c>
      <c r="W4792" s="63" t="s">
        <v>5673</v>
      </c>
      <c r="X4792" s="63">
        <v>14</v>
      </c>
      <c r="Y4792" s="63" t="s">
        <v>5425</v>
      </c>
      <c r="Z4792" s="63">
        <v>14204</v>
      </c>
      <c r="AA4792" s="63" t="s">
        <v>5662</v>
      </c>
      <c r="AB4792" s="63">
        <v>2</v>
      </c>
      <c r="AC4792" s="63" t="s">
        <v>1364</v>
      </c>
      <c r="AD4792" s="63" t="s">
        <v>17421</v>
      </c>
    </row>
    <row r="4793" spans="21:30" x14ac:dyDescent="0.3">
      <c r="U4793" s="63">
        <v>7256</v>
      </c>
      <c r="V4793" s="63">
        <v>7</v>
      </c>
      <c r="W4793" s="63" t="s">
        <v>5511</v>
      </c>
      <c r="X4793" s="63">
        <v>14</v>
      </c>
      <c r="Y4793" s="63" t="s">
        <v>5425</v>
      </c>
      <c r="Z4793" s="63">
        <v>14204</v>
      </c>
      <c r="AA4793" s="63" t="s">
        <v>5662</v>
      </c>
      <c r="AB4793" s="63">
        <v>2</v>
      </c>
      <c r="AC4793" s="63" t="s">
        <v>1364</v>
      </c>
      <c r="AD4793" s="63" t="s">
        <v>17421</v>
      </c>
    </row>
    <row r="4794" spans="21:30" x14ac:dyDescent="0.3">
      <c r="U4794" s="63">
        <v>7257</v>
      </c>
      <c r="V4794" s="63">
        <v>5</v>
      </c>
      <c r="W4794" s="63" t="s">
        <v>5674</v>
      </c>
      <c r="X4794" s="63">
        <v>14</v>
      </c>
      <c r="Y4794" s="63" t="s">
        <v>5425</v>
      </c>
      <c r="Z4794" s="63">
        <v>14204</v>
      </c>
      <c r="AA4794" s="63" t="s">
        <v>5662</v>
      </c>
      <c r="AB4794" s="63">
        <v>2</v>
      </c>
      <c r="AC4794" s="63" t="s">
        <v>1364</v>
      </c>
      <c r="AD4794" s="63" t="s">
        <v>17421</v>
      </c>
    </row>
    <row r="4795" spans="21:30" x14ac:dyDescent="0.3">
      <c r="U4795" s="63">
        <v>7258</v>
      </c>
      <c r="V4795" s="63">
        <v>3</v>
      </c>
      <c r="W4795" s="63" t="s">
        <v>17707</v>
      </c>
      <c r="X4795" s="63">
        <v>14</v>
      </c>
      <c r="Y4795" s="63" t="s">
        <v>5425</v>
      </c>
      <c r="Z4795" s="63">
        <v>14204</v>
      </c>
      <c r="AA4795" s="63" t="s">
        <v>5662</v>
      </c>
      <c r="AB4795" s="63">
        <v>2</v>
      </c>
      <c r="AC4795" s="63" t="s">
        <v>1364</v>
      </c>
      <c r="AD4795" s="63" t="s">
        <v>17423</v>
      </c>
    </row>
    <row r="4796" spans="21:30" x14ac:dyDescent="0.3">
      <c r="U4796" s="63">
        <v>7260</v>
      </c>
      <c r="V4796" s="63">
        <v>5</v>
      </c>
      <c r="W4796" s="63" t="s">
        <v>5675</v>
      </c>
      <c r="X4796" s="63">
        <v>14</v>
      </c>
      <c r="Y4796" s="63" t="s">
        <v>5425</v>
      </c>
      <c r="Z4796" s="63">
        <v>14204</v>
      </c>
      <c r="AA4796" s="63" t="s">
        <v>5662</v>
      </c>
      <c r="AB4796" s="63">
        <v>2</v>
      </c>
      <c r="AC4796" s="63" t="s">
        <v>1364</v>
      </c>
      <c r="AD4796" s="63" t="s">
        <v>17421</v>
      </c>
    </row>
    <row r="4797" spans="21:30" x14ac:dyDescent="0.3">
      <c r="U4797" s="63">
        <v>7261</v>
      </c>
      <c r="V4797" s="63">
        <v>3</v>
      </c>
      <c r="W4797" s="63" t="s">
        <v>5676</v>
      </c>
      <c r="X4797" s="63">
        <v>14</v>
      </c>
      <c r="Y4797" s="63" t="s">
        <v>5425</v>
      </c>
      <c r="Z4797" s="63">
        <v>14204</v>
      </c>
      <c r="AA4797" s="63" t="s">
        <v>5662</v>
      </c>
      <c r="AB4797" s="63">
        <v>2</v>
      </c>
      <c r="AC4797" s="63" t="s">
        <v>1364</v>
      </c>
      <c r="AD4797" s="63" t="s">
        <v>17421</v>
      </c>
    </row>
    <row r="4798" spans="21:30" x14ac:dyDescent="0.3">
      <c r="U4798" s="63">
        <v>7262</v>
      </c>
      <c r="V4798" s="63">
        <v>1</v>
      </c>
      <c r="W4798" s="63" t="s">
        <v>5677</v>
      </c>
      <c r="X4798" s="63">
        <v>14</v>
      </c>
      <c r="Y4798" s="63" t="s">
        <v>5425</v>
      </c>
      <c r="Z4798" s="63">
        <v>14204</v>
      </c>
      <c r="AA4798" s="63" t="s">
        <v>5662</v>
      </c>
      <c r="AB4798" s="63">
        <v>2</v>
      </c>
      <c r="AC4798" s="63" t="s">
        <v>1364</v>
      </c>
      <c r="AD4798" s="63" t="s">
        <v>17421</v>
      </c>
    </row>
    <row r="4799" spans="21:30" x14ac:dyDescent="0.3">
      <c r="U4799" s="63">
        <v>7266</v>
      </c>
      <c r="V4799" s="63">
        <v>4</v>
      </c>
      <c r="W4799" s="63" t="s">
        <v>5678</v>
      </c>
      <c r="X4799" s="63">
        <v>14</v>
      </c>
      <c r="Y4799" s="63" t="s">
        <v>5425</v>
      </c>
      <c r="Z4799" s="63">
        <v>14204</v>
      </c>
      <c r="AA4799" s="63" t="s">
        <v>5662</v>
      </c>
      <c r="AB4799" s="63">
        <v>2</v>
      </c>
      <c r="AC4799" s="63" t="s">
        <v>1364</v>
      </c>
      <c r="AD4799" s="63" t="s">
        <v>17421</v>
      </c>
    </row>
    <row r="4800" spans="21:30" x14ac:dyDescent="0.3">
      <c r="U4800" s="63">
        <v>7267</v>
      </c>
      <c r="V4800" s="63">
        <v>2</v>
      </c>
      <c r="W4800" s="63" t="s">
        <v>5736</v>
      </c>
      <c r="X4800" s="63">
        <v>14</v>
      </c>
      <c r="Y4800" s="63" t="s">
        <v>5425</v>
      </c>
      <c r="Z4800" s="63">
        <v>14204</v>
      </c>
      <c r="AA4800" s="63" t="s">
        <v>5662</v>
      </c>
      <c r="AB4800" s="63">
        <v>2</v>
      </c>
      <c r="AC4800" s="63" t="s">
        <v>1364</v>
      </c>
      <c r="AD4800" s="63" t="s">
        <v>17423</v>
      </c>
    </row>
    <row r="4801" spans="21:30" x14ac:dyDescent="0.3">
      <c r="U4801" s="63">
        <v>7268</v>
      </c>
      <c r="V4801" s="63">
        <v>0</v>
      </c>
      <c r="W4801" s="63" t="s">
        <v>5679</v>
      </c>
      <c r="X4801" s="63">
        <v>14</v>
      </c>
      <c r="Y4801" s="63" t="s">
        <v>5425</v>
      </c>
      <c r="Z4801" s="63">
        <v>14204</v>
      </c>
      <c r="AA4801" s="63" t="s">
        <v>5662</v>
      </c>
      <c r="AB4801" s="63">
        <v>2</v>
      </c>
      <c r="AC4801" s="63" t="s">
        <v>1364</v>
      </c>
      <c r="AD4801" s="63" t="s">
        <v>17421</v>
      </c>
    </row>
    <row r="4802" spans="21:30" x14ac:dyDescent="0.3">
      <c r="U4802" s="63">
        <v>7273</v>
      </c>
      <c r="V4802" s="63">
        <v>7</v>
      </c>
      <c r="W4802" s="63" t="s">
        <v>5680</v>
      </c>
      <c r="X4802" s="63">
        <v>14</v>
      </c>
      <c r="Y4802" s="63" t="s">
        <v>5425</v>
      </c>
      <c r="Z4802" s="63">
        <v>14204</v>
      </c>
      <c r="AA4802" s="63" t="s">
        <v>5662</v>
      </c>
      <c r="AB4802" s="63">
        <v>2</v>
      </c>
      <c r="AC4802" s="63" t="s">
        <v>1364</v>
      </c>
      <c r="AD4802" s="63" t="s">
        <v>17421</v>
      </c>
    </row>
    <row r="4803" spans="21:30" x14ac:dyDescent="0.3">
      <c r="U4803" s="63">
        <v>7274</v>
      </c>
      <c r="V4803" s="63">
        <v>5</v>
      </c>
      <c r="W4803" s="63" t="s">
        <v>17708</v>
      </c>
      <c r="X4803" s="63">
        <v>14</v>
      </c>
      <c r="Y4803" s="63" t="s">
        <v>5425</v>
      </c>
      <c r="Z4803" s="63">
        <v>14204</v>
      </c>
      <c r="AA4803" s="63" t="s">
        <v>5662</v>
      </c>
      <c r="AB4803" s="63">
        <v>2</v>
      </c>
      <c r="AC4803" s="63" t="s">
        <v>1364</v>
      </c>
      <c r="AD4803" s="63" t="s">
        <v>17423</v>
      </c>
    </row>
    <row r="4804" spans="21:30" x14ac:dyDescent="0.3">
      <c r="U4804" s="63">
        <v>7276</v>
      </c>
      <c r="V4804" s="63">
        <v>1</v>
      </c>
      <c r="W4804" s="63" t="s">
        <v>4966</v>
      </c>
      <c r="X4804" s="63">
        <v>14</v>
      </c>
      <c r="Y4804" s="63" t="s">
        <v>5425</v>
      </c>
      <c r="Z4804" s="63">
        <v>14204</v>
      </c>
      <c r="AA4804" s="63" t="s">
        <v>5662</v>
      </c>
      <c r="AB4804" s="63">
        <v>3</v>
      </c>
      <c r="AC4804" s="63" t="s">
        <v>1288</v>
      </c>
      <c r="AD4804" s="63" t="s">
        <v>17421</v>
      </c>
    </row>
    <row r="4805" spans="21:30" x14ac:dyDescent="0.3">
      <c r="U4805" s="63">
        <v>7279</v>
      </c>
      <c r="V4805" s="63">
        <v>6</v>
      </c>
      <c r="W4805" s="63" t="s">
        <v>5681</v>
      </c>
      <c r="X4805" s="63">
        <v>14</v>
      </c>
      <c r="Y4805" s="63" t="s">
        <v>5425</v>
      </c>
      <c r="Z4805" s="63">
        <v>14204</v>
      </c>
      <c r="AA4805" s="63" t="s">
        <v>5662</v>
      </c>
      <c r="AB4805" s="63">
        <v>3</v>
      </c>
      <c r="AC4805" s="63" t="s">
        <v>1288</v>
      </c>
      <c r="AD4805" s="63" t="s">
        <v>17421</v>
      </c>
    </row>
    <row r="4806" spans="21:30" x14ac:dyDescent="0.3">
      <c r="U4806" s="63">
        <v>7282</v>
      </c>
      <c r="V4806" s="63">
        <v>6</v>
      </c>
      <c r="W4806" s="63" t="s">
        <v>5682</v>
      </c>
      <c r="X4806" s="63">
        <v>14</v>
      </c>
      <c r="Y4806" s="63" t="s">
        <v>5425</v>
      </c>
      <c r="Z4806" s="63">
        <v>14204</v>
      </c>
      <c r="AA4806" s="63" t="s">
        <v>5662</v>
      </c>
      <c r="AB4806" s="63">
        <v>3</v>
      </c>
      <c r="AC4806" s="63" t="s">
        <v>1288</v>
      </c>
      <c r="AD4806" s="63" t="s">
        <v>17421</v>
      </c>
    </row>
    <row r="4807" spans="21:30" x14ac:dyDescent="0.3">
      <c r="U4807" s="63">
        <v>7284</v>
      </c>
      <c r="V4807" s="63">
        <v>2</v>
      </c>
      <c r="W4807" s="63" t="s">
        <v>5683</v>
      </c>
      <c r="X4807" s="63">
        <v>14</v>
      </c>
      <c r="Y4807" s="63" t="s">
        <v>5425</v>
      </c>
      <c r="Z4807" s="63">
        <v>14204</v>
      </c>
      <c r="AA4807" s="63" t="s">
        <v>5662</v>
      </c>
      <c r="AB4807" s="63">
        <v>3</v>
      </c>
      <c r="AC4807" s="63" t="s">
        <v>1288</v>
      </c>
      <c r="AD4807" s="63" t="s">
        <v>17421</v>
      </c>
    </row>
    <row r="4808" spans="21:30" x14ac:dyDescent="0.3">
      <c r="U4808" s="63">
        <v>7285</v>
      </c>
      <c r="V4808" s="63">
        <v>0</v>
      </c>
      <c r="W4808" s="63" t="s">
        <v>5684</v>
      </c>
      <c r="X4808" s="63">
        <v>14</v>
      </c>
      <c r="Y4808" s="63" t="s">
        <v>5425</v>
      </c>
      <c r="Z4808" s="63">
        <v>14204</v>
      </c>
      <c r="AA4808" s="63" t="s">
        <v>5662</v>
      </c>
      <c r="AB4808" s="63">
        <v>3</v>
      </c>
      <c r="AC4808" s="63" t="s">
        <v>1288</v>
      </c>
      <c r="AD4808" s="63" t="s">
        <v>17421</v>
      </c>
    </row>
    <row r="4809" spans="21:30" x14ac:dyDescent="0.3">
      <c r="U4809" s="63">
        <v>7288</v>
      </c>
      <c r="V4809" s="63">
        <v>5</v>
      </c>
      <c r="W4809" s="63" t="s">
        <v>5685</v>
      </c>
      <c r="X4809" s="63">
        <v>14</v>
      </c>
      <c r="Y4809" s="63" t="s">
        <v>5425</v>
      </c>
      <c r="Z4809" s="63">
        <v>14204</v>
      </c>
      <c r="AA4809" s="63" t="s">
        <v>5662</v>
      </c>
      <c r="AB4809" s="63">
        <v>3</v>
      </c>
      <c r="AC4809" s="63" t="s">
        <v>1288</v>
      </c>
      <c r="AD4809" s="63" t="s">
        <v>17421</v>
      </c>
    </row>
    <row r="4810" spans="21:30" x14ac:dyDescent="0.3">
      <c r="U4810" s="63">
        <v>7289</v>
      </c>
      <c r="V4810" s="63">
        <v>3</v>
      </c>
      <c r="W4810" s="63" t="s">
        <v>5686</v>
      </c>
      <c r="X4810" s="63">
        <v>14</v>
      </c>
      <c r="Y4810" s="63" t="s">
        <v>5425</v>
      </c>
      <c r="Z4810" s="63">
        <v>14204</v>
      </c>
      <c r="AA4810" s="63" t="s">
        <v>5662</v>
      </c>
      <c r="AB4810" s="63">
        <v>3</v>
      </c>
      <c r="AC4810" s="63" t="s">
        <v>1288</v>
      </c>
      <c r="AD4810" s="63" t="s">
        <v>17421</v>
      </c>
    </row>
    <row r="4811" spans="21:30" x14ac:dyDescent="0.3">
      <c r="U4811" s="63">
        <v>7290</v>
      </c>
      <c r="V4811" s="63">
        <v>7</v>
      </c>
      <c r="W4811" s="63" t="s">
        <v>5687</v>
      </c>
      <c r="X4811" s="63">
        <v>14</v>
      </c>
      <c r="Y4811" s="63" t="s">
        <v>5425</v>
      </c>
      <c r="Z4811" s="63">
        <v>14204</v>
      </c>
      <c r="AA4811" s="63" t="s">
        <v>5662</v>
      </c>
      <c r="AB4811" s="63">
        <v>3</v>
      </c>
      <c r="AC4811" s="63" t="s">
        <v>1288</v>
      </c>
      <c r="AD4811" s="63" t="s">
        <v>17421</v>
      </c>
    </row>
    <row r="4812" spans="21:30" x14ac:dyDescent="0.3">
      <c r="U4812" s="63">
        <v>7291</v>
      </c>
      <c r="V4812" s="63">
        <v>5</v>
      </c>
      <c r="W4812" s="63" t="s">
        <v>17709</v>
      </c>
      <c r="X4812" s="63">
        <v>14</v>
      </c>
      <c r="Y4812" s="63" t="s">
        <v>5425</v>
      </c>
      <c r="Z4812" s="63">
        <v>14204</v>
      </c>
      <c r="AA4812" s="63" t="s">
        <v>5662</v>
      </c>
      <c r="AB4812" s="63">
        <v>3</v>
      </c>
      <c r="AC4812" s="63" t="s">
        <v>1288</v>
      </c>
      <c r="AD4812" s="63" t="s">
        <v>17423</v>
      </c>
    </row>
    <row r="4813" spans="21:30" x14ac:dyDescent="0.3">
      <c r="U4813" s="63">
        <v>7292</v>
      </c>
      <c r="V4813" s="63">
        <v>3</v>
      </c>
      <c r="W4813" s="63" t="s">
        <v>5122</v>
      </c>
      <c r="X4813" s="63">
        <v>14</v>
      </c>
      <c r="Y4813" s="63" t="s">
        <v>5425</v>
      </c>
      <c r="Z4813" s="63">
        <v>14204</v>
      </c>
      <c r="AA4813" s="63" t="s">
        <v>5662</v>
      </c>
      <c r="AB4813" s="63">
        <v>3</v>
      </c>
      <c r="AC4813" s="63" t="s">
        <v>1288</v>
      </c>
      <c r="AD4813" s="63" t="s">
        <v>17421</v>
      </c>
    </row>
    <row r="4814" spans="21:30" x14ac:dyDescent="0.3">
      <c r="U4814" s="63">
        <v>7295</v>
      </c>
      <c r="V4814" s="63">
        <v>8</v>
      </c>
      <c r="W4814" s="63" t="s">
        <v>5688</v>
      </c>
      <c r="X4814" s="63">
        <v>14</v>
      </c>
      <c r="Y4814" s="63" t="s">
        <v>5425</v>
      </c>
      <c r="Z4814" s="63">
        <v>14204</v>
      </c>
      <c r="AA4814" s="63" t="s">
        <v>5662</v>
      </c>
      <c r="AB4814" s="63">
        <v>3</v>
      </c>
      <c r="AC4814" s="63" t="s">
        <v>1288</v>
      </c>
      <c r="AD4814" s="63" t="s">
        <v>17421</v>
      </c>
    </row>
    <row r="4815" spans="21:30" x14ac:dyDescent="0.3">
      <c r="U4815" s="63">
        <v>7296</v>
      </c>
      <c r="V4815" s="63">
        <v>6</v>
      </c>
      <c r="W4815" s="63" t="s">
        <v>5689</v>
      </c>
      <c r="X4815" s="63">
        <v>14</v>
      </c>
      <c r="Y4815" s="63" t="s">
        <v>5425</v>
      </c>
      <c r="Z4815" s="63">
        <v>14204</v>
      </c>
      <c r="AA4815" s="63" t="s">
        <v>5662</v>
      </c>
      <c r="AB4815" s="63">
        <v>3</v>
      </c>
      <c r="AC4815" s="63" t="s">
        <v>1288</v>
      </c>
      <c r="AD4815" s="63" t="s">
        <v>17421</v>
      </c>
    </row>
    <row r="4816" spans="21:30" x14ac:dyDescent="0.3">
      <c r="U4816" s="63">
        <v>7297</v>
      </c>
      <c r="V4816" s="63">
        <v>4</v>
      </c>
      <c r="W4816" s="63" t="s">
        <v>5690</v>
      </c>
      <c r="X4816" s="63">
        <v>14</v>
      </c>
      <c r="Y4816" s="63" t="s">
        <v>5425</v>
      </c>
      <c r="Z4816" s="63">
        <v>14204</v>
      </c>
      <c r="AA4816" s="63" t="s">
        <v>5662</v>
      </c>
      <c r="AB4816" s="63">
        <v>2</v>
      </c>
      <c r="AC4816" s="63" t="s">
        <v>1364</v>
      </c>
      <c r="AD4816" s="63" t="s">
        <v>17421</v>
      </c>
    </row>
    <row r="4817" spans="21:30" x14ac:dyDescent="0.3">
      <c r="U4817" s="63">
        <v>7298</v>
      </c>
      <c r="V4817" s="63">
        <v>2</v>
      </c>
      <c r="W4817" s="63" t="s">
        <v>5691</v>
      </c>
      <c r="X4817" s="63">
        <v>14</v>
      </c>
      <c r="Y4817" s="63" t="s">
        <v>5425</v>
      </c>
      <c r="Z4817" s="63">
        <v>14204</v>
      </c>
      <c r="AA4817" s="63" t="s">
        <v>5662</v>
      </c>
      <c r="AB4817" s="63">
        <v>3</v>
      </c>
      <c r="AC4817" s="63" t="s">
        <v>1288</v>
      </c>
      <c r="AD4817" s="63" t="s">
        <v>17421</v>
      </c>
    </row>
    <row r="4818" spans="21:30" x14ac:dyDescent="0.3">
      <c r="U4818" s="63">
        <v>7299</v>
      </c>
      <c r="V4818" s="63">
        <v>0</v>
      </c>
      <c r="W4818" s="63" t="s">
        <v>3608</v>
      </c>
      <c r="X4818" s="63">
        <v>14</v>
      </c>
      <c r="Y4818" s="63" t="s">
        <v>5425</v>
      </c>
      <c r="Z4818" s="63">
        <v>14203</v>
      </c>
      <c r="AA4818" s="63" t="s">
        <v>5473</v>
      </c>
      <c r="AB4818" s="63">
        <v>2</v>
      </c>
      <c r="AC4818" s="63" t="s">
        <v>1364</v>
      </c>
      <c r="AD4818" s="63" t="s">
        <v>17421</v>
      </c>
    </row>
    <row r="4819" spans="21:30" x14ac:dyDescent="0.3">
      <c r="U4819" s="63">
        <v>7300</v>
      </c>
      <c r="V4819" s="63">
        <v>8</v>
      </c>
      <c r="W4819" s="63" t="s">
        <v>17710</v>
      </c>
      <c r="X4819" s="63">
        <v>14</v>
      </c>
      <c r="Y4819" s="63" t="s">
        <v>5425</v>
      </c>
      <c r="Z4819" s="63">
        <v>14203</v>
      </c>
      <c r="AA4819" s="63" t="s">
        <v>5473</v>
      </c>
      <c r="AB4819" s="63">
        <v>2</v>
      </c>
      <c r="AC4819" s="63" t="s">
        <v>1364</v>
      </c>
      <c r="AD4819" s="63" t="s">
        <v>17423</v>
      </c>
    </row>
    <row r="4820" spans="21:30" x14ac:dyDescent="0.3">
      <c r="U4820" s="63">
        <v>7301</v>
      </c>
      <c r="V4820" s="63">
        <v>6</v>
      </c>
      <c r="W4820" s="63" t="s">
        <v>5692</v>
      </c>
      <c r="X4820" s="63">
        <v>14</v>
      </c>
      <c r="Y4820" s="63" t="s">
        <v>5425</v>
      </c>
      <c r="Z4820" s="63">
        <v>14203</v>
      </c>
      <c r="AA4820" s="63" t="s">
        <v>5473</v>
      </c>
      <c r="AB4820" s="63">
        <v>2</v>
      </c>
      <c r="AC4820" s="63" t="s">
        <v>1364</v>
      </c>
      <c r="AD4820" s="63" t="s">
        <v>17421</v>
      </c>
    </row>
    <row r="4821" spans="21:30" x14ac:dyDescent="0.3">
      <c r="U4821" s="63">
        <v>7302</v>
      </c>
      <c r="V4821" s="63">
        <v>4</v>
      </c>
      <c r="W4821" s="63" t="s">
        <v>5693</v>
      </c>
      <c r="X4821" s="63">
        <v>14</v>
      </c>
      <c r="Y4821" s="63" t="s">
        <v>5425</v>
      </c>
      <c r="Z4821" s="63">
        <v>14203</v>
      </c>
      <c r="AA4821" s="63" t="s">
        <v>5473</v>
      </c>
      <c r="AB4821" s="63">
        <v>2</v>
      </c>
      <c r="AC4821" s="63" t="s">
        <v>1364</v>
      </c>
      <c r="AD4821" s="63" t="s">
        <v>17421</v>
      </c>
    </row>
    <row r="4822" spans="21:30" x14ac:dyDescent="0.3">
      <c r="U4822" s="63">
        <v>7303</v>
      </c>
      <c r="V4822" s="63">
        <v>2</v>
      </c>
      <c r="W4822" s="63" t="s">
        <v>5694</v>
      </c>
      <c r="X4822" s="63">
        <v>14</v>
      </c>
      <c r="Y4822" s="63" t="s">
        <v>5425</v>
      </c>
      <c r="Z4822" s="63">
        <v>14203</v>
      </c>
      <c r="AA4822" s="63" t="s">
        <v>5473</v>
      </c>
      <c r="AB4822" s="63">
        <v>2</v>
      </c>
      <c r="AC4822" s="63" t="s">
        <v>1364</v>
      </c>
      <c r="AD4822" s="63" t="s">
        <v>17421</v>
      </c>
    </row>
    <row r="4823" spans="21:30" x14ac:dyDescent="0.3">
      <c r="U4823" s="63">
        <v>7304</v>
      </c>
      <c r="V4823" s="63">
        <v>0</v>
      </c>
      <c r="W4823" s="63" t="s">
        <v>5695</v>
      </c>
      <c r="X4823" s="63">
        <v>14</v>
      </c>
      <c r="Y4823" s="63" t="s">
        <v>5425</v>
      </c>
      <c r="Z4823" s="63">
        <v>14203</v>
      </c>
      <c r="AA4823" s="63" t="s">
        <v>5473</v>
      </c>
      <c r="AB4823" s="63">
        <v>2</v>
      </c>
      <c r="AC4823" s="63" t="s">
        <v>1364</v>
      </c>
      <c r="AD4823" s="63" t="s">
        <v>17421</v>
      </c>
    </row>
    <row r="4824" spans="21:30" x14ac:dyDescent="0.3">
      <c r="U4824" s="63">
        <v>7305</v>
      </c>
      <c r="V4824" s="63">
        <v>9</v>
      </c>
      <c r="W4824" s="63" t="s">
        <v>5696</v>
      </c>
      <c r="X4824" s="63">
        <v>14</v>
      </c>
      <c r="Y4824" s="63" t="s">
        <v>5425</v>
      </c>
      <c r="Z4824" s="63">
        <v>14203</v>
      </c>
      <c r="AA4824" s="63" t="s">
        <v>5473</v>
      </c>
      <c r="AB4824" s="63">
        <v>2</v>
      </c>
      <c r="AC4824" s="63" t="s">
        <v>1364</v>
      </c>
      <c r="AD4824" s="63" t="s">
        <v>17421</v>
      </c>
    </row>
    <row r="4825" spans="21:30" x14ac:dyDescent="0.3">
      <c r="U4825" s="63">
        <v>7306</v>
      </c>
      <c r="V4825" s="63">
        <v>7</v>
      </c>
      <c r="W4825" s="63" t="s">
        <v>5697</v>
      </c>
      <c r="X4825" s="63">
        <v>14</v>
      </c>
      <c r="Y4825" s="63" t="s">
        <v>5425</v>
      </c>
      <c r="Z4825" s="63">
        <v>14203</v>
      </c>
      <c r="AA4825" s="63" t="s">
        <v>5473</v>
      </c>
      <c r="AB4825" s="63">
        <v>2</v>
      </c>
      <c r="AC4825" s="63" t="s">
        <v>1364</v>
      </c>
      <c r="AD4825" s="63" t="s">
        <v>17421</v>
      </c>
    </row>
    <row r="4826" spans="21:30" x14ac:dyDescent="0.3">
      <c r="U4826" s="63">
        <v>7307</v>
      </c>
      <c r="V4826" s="63">
        <v>5</v>
      </c>
      <c r="W4826" s="63" t="s">
        <v>5698</v>
      </c>
      <c r="X4826" s="63">
        <v>14</v>
      </c>
      <c r="Y4826" s="63" t="s">
        <v>5425</v>
      </c>
      <c r="Z4826" s="63">
        <v>14203</v>
      </c>
      <c r="AA4826" s="63" t="s">
        <v>5473</v>
      </c>
      <c r="AB4826" s="63">
        <v>2</v>
      </c>
      <c r="AC4826" s="63" t="s">
        <v>1364</v>
      </c>
      <c r="AD4826" s="63" t="s">
        <v>17421</v>
      </c>
    </row>
    <row r="4827" spans="21:30" x14ac:dyDescent="0.3">
      <c r="U4827" s="63">
        <v>7308</v>
      </c>
      <c r="V4827" s="63">
        <v>3</v>
      </c>
      <c r="W4827" s="63" t="s">
        <v>5699</v>
      </c>
      <c r="X4827" s="63">
        <v>14</v>
      </c>
      <c r="Y4827" s="63" t="s">
        <v>5425</v>
      </c>
      <c r="Z4827" s="63">
        <v>14203</v>
      </c>
      <c r="AA4827" s="63" t="s">
        <v>5473</v>
      </c>
      <c r="AB4827" s="63">
        <v>2</v>
      </c>
      <c r="AC4827" s="63" t="s">
        <v>1364</v>
      </c>
      <c r="AD4827" s="63" t="s">
        <v>17421</v>
      </c>
    </row>
    <row r="4828" spans="21:30" x14ac:dyDescent="0.3">
      <c r="U4828" s="63">
        <v>7309</v>
      </c>
      <c r="V4828" s="63">
        <v>1</v>
      </c>
      <c r="W4828" s="63" t="s">
        <v>5700</v>
      </c>
      <c r="X4828" s="63">
        <v>14</v>
      </c>
      <c r="Y4828" s="63" t="s">
        <v>5425</v>
      </c>
      <c r="Z4828" s="63">
        <v>14203</v>
      </c>
      <c r="AA4828" s="63" t="s">
        <v>5473</v>
      </c>
      <c r="AB4828" s="63">
        <v>2</v>
      </c>
      <c r="AC4828" s="63" t="s">
        <v>1364</v>
      </c>
      <c r="AD4828" s="63" t="s">
        <v>17421</v>
      </c>
    </row>
    <row r="4829" spans="21:30" x14ac:dyDescent="0.3">
      <c r="U4829" s="63">
        <v>7312</v>
      </c>
      <c r="V4829" s="63">
        <v>1</v>
      </c>
      <c r="W4829" s="63" t="s">
        <v>5701</v>
      </c>
      <c r="X4829" s="63">
        <v>14</v>
      </c>
      <c r="Y4829" s="63" t="s">
        <v>5425</v>
      </c>
      <c r="Z4829" s="63">
        <v>14203</v>
      </c>
      <c r="AA4829" s="63" t="s">
        <v>5473</v>
      </c>
      <c r="AB4829" s="63">
        <v>3</v>
      </c>
      <c r="AC4829" s="63" t="s">
        <v>1288</v>
      </c>
      <c r="AD4829" s="63" t="s">
        <v>17421</v>
      </c>
    </row>
    <row r="4830" spans="21:30" x14ac:dyDescent="0.3">
      <c r="U4830" s="63">
        <v>7314</v>
      </c>
      <c r="V4830" s="63">
        <v>8</v>
      </c>
      <c r="W4830" s="63" t="s">
        <v>5378</v>
      </c>
      <c r="X4830" s="63">
        <v>14</v>
      </c>
      <c r="Y4830" s="63" t="s">
        <v>5425</v>
      </c>
      <c r="Z4830" s="63">
        <v>14203</v>
      </c>
      <c r="AA4830" s="63" t="s">
        <v>5473</v>
      </c>
      <c r="AB4830" s="63">
        <v>3</v>
      </c>
      <c r="AC4830" s="63" t="s">
        <v>1288</v>
      </c>
      <c r="AD4830" s="63" t="s">
        <v>17421</v>
      </c>
    </row>
    <row r="4831" spans="21:30" x14ac:dyDescent="0.3">
      <c r="U4831" s="63">
        <v>7315</v>
      </c>
      <c r="V4831" s="63">
        <v>6</v>
      </c>
      <c r="W4831" s="63" t="s">
        <v>5702</v>
      </c>
      <c r="X4831" s="63">
        <v>14</v>
      </c>
      <c r="Y4831" s="63" t="s">
        <v>5425</v>
      </c>
      <c r="Z4831" s="63">
        <v>14203</v>
      </c>
      <c r="AA4831" s="63" t="s">
        <v>5473</v>
      </c>
      <c r="AB4831" s="63">
        <v>3</v>
      </c>
      <c r="AC4831" s="63" t="s">
        <v>1288</v>
      </c>
      <c r="AD4831" s="63" t="s">
        <v>17421</v>
      </c>
    </row>
    <row r="4832" spans="21:30" x14ac:dyDescent="0.3">
      <c r="U4832" s="63">
        <v>7316</v>
      </c>
      <c r="V4832" s="63">
        <v>4</v>
      </c>
      <c r="W4832" s="63" t="s">
        <v>5703</v>
      </c>
      <c r="X4832" s="63">
        <v>14</v>
      </c>
      <c r="Y4832" s="63" t="s">
        <v>5425</v>
      </c>
      <c r="Z4832" s="63">
        <v>14203</v>
      </c>
      <c r="AA4832" s="63" t="s">
        <v>5473</v>
      </c>
      <c r="AB4832" s="63">
        <v>3</v>
      </c>
      <c r="AC4832" s="63" t="s">
        <v>1288</v>
      </c>
      <c r="AD4832" s="63" t="s">
        <v>17421</v>
      </c>
    </row>
    <row r="4833" spans="21:30" x14ac:dyDescent="0.3">
      <c r="U4833" s="63">
        <v>7317</v>
      </c>
      <c r="V4833" s="63">
        <v>2</v>
      </c>
      <c r="W4833" s="63" t="s">
        <v>17711</v>
      </c>
      <c r="X4833" s="63">
        <v>14</v>
      </c>
      <c r="Y4833" s="63" t="s">
        <v>5425</v>
      </c>
      <c r="Z4833" s="63">
        <v>14203</v>
      </c>
      <c r="AA4833" s="63" t="s">
        <v>5473</v>
      </c>
      <c r="AB4833" s="63">
        <v>2</v>
      </c>
      <c r="AC4833" s="63" t="s">
        <v>1364</v>
      </c>
      <c r="AD4833" s="63" t="s">
        <v>17423</v>
      </c>
    </row>
    <row r="4834" spans="21:30" x14ac:dyDescent="0.3">
      <c r="U4834" s="63">
        <v>7318</v>
      </c>
      <c r="V4834" s="63">
        <v>0</v>
      </c>
      <c r="W4834" s="63" t="s">
        <v>5704</v>
      </c>
      <c r="X4834" s="63">
        <v>14</v>
      </c>
      <c r="Y4834" s="63" t="s">
        <v>5425</v>
      </c>
      <c r="Z4834" s="63">
        <v>14203</v>
      </c>
      <c r="AA4834" s="63" t="s">
        <v>5473</v>
      </c>
      <c r="AB4834" s="63">
        <v>3</v>
      </c>
      <c r="AC4834" s="63" t="s">
        <v>1288</v>
      </c>
      <c r="AD4834" s="63" t="s">
        <v>17421</v>
      </c>
    </row>
    <row r="4835" spans="21:30" x14ac:dyDescent="0.3">
      <c r="U4835" s="63">
        <v>7319</v>
      </c>
      <c r="V4835" s="63">
        <v>9</v>
      </c>
      <c r="W4835" s="63" t="s">
        <v>17712</v>
      </c>
      <c r="X4835" s="63">
        <v>14</v>
      </c>
      <c r="Y4835" s="63" t="s">
        <v>5425</v>
      </c>
      <c r="Z4835" s="63">
        <v>14203</v>
      </c>
      <c r="AA4835" s="63" t="s">
        <v>5473</v>
      </c>
      <c r="AB4835" s="63">
        <v>3</v>
      </c>
      <c r="AC4835" s="63" t="s">
        <v>1288</v>
      </c>
      <c r="AD4835" s="63" t="s">
        <v>17423</v>
      </c>
    </row>
    <row r="4836" spans="21:30" x14ac:dyDescent="0.3">
      <c r="U4836" s="63">
        <v>7321</v>
      </c>
      <c r="V4836" s="63">
        <v>0</v>
      </c>
      <c r="W4836" s="63" t="s">
        <v>5705</v>
      </c>
      <c r="X4836" s="63">
        <v>14</v>
      </c>
      <c r="Y4836" s="63" t="s">
        <v>5425</v>
      </c>
      <c r="Z4836" s="63">
        <v>14101</v>
      </c>
      <c r="AA4836" s="63" t="s">
        <v>5426</v>
      </c>
      <c r="AB4836" s="63">
        <v>3</v>
      </c>
      <c r="AC4836" s="63" t="s">
        <v>1288</v>
      </c>
      <c r="AD4836" s="63" t="s">
        <v>17421</v>
      </c>
    </row>
    <row r="4837" spans="21:30" x14ac:dyDescent="0.3">
      <c r="U4837" s="63">
        <v>7323</v>
      </c>
      <c r="V4837" s="63">
        <v>7</v>
      </c>
      <c r="W4837" s="63" t="s">
        <v>5706</v>
      </c>
      <c r="X4837" s="63">
        <v>10</v>
      </c>
      <c r="Y4837" s="63" t="s">
        <v>5440</v>
      </c>
      <c r="Z4837" s="63">
        <v>10301</v>
      </c>
      <c r="AA4837" s="63" t="s">
        <v>5707</v>
      </c>
      <c r="AB4837" s="63">
        <v>2</v>
      </c>
      <c r="AC4837" s="63" t="s">
        <v>1364</v>
      </c>
      <c r="AD4837" s="63" t="s">
        <v>17421</v>
      </c>
    </row>
    <row r="4838" spans="21:30" x14ac:dyDescent="0.3">
      <c r="U4838" s="63">
        <v>7325</v>
      </c>
      <c r="V4838" s="63">
        <v>3</v>
      </c>
      <c r="W4838" s="63" t="s">
        <v>5708</v>
      </c>
      <c r="X4838" s="63">
        <v>10</v>
      </c>
      <c r="Y4838" s="63" t="s">
        <v>5440</v>
      </c>
      <c r="Z4838" s="63">
        <v>10301</v>
      </c>
      <c r="AA4838" s="63" t="s">
        <v>5707</v>
      </c>
      <c r="AB4838" s="63">
        <v>2</v>
      </c>
      <c r="AC4838" s="63" t="s">
        <v>1364</v>
      </c>
      <c r="AD4838" s="63" t="s">
        <v>17421</v>
      </c>
    </row>
    <row r="4839" spans="21:30" x14ac:dyDescent="0.3">
      <c r="U4839" s="63">
        <v>7326</v>
      </c>
      <c r="V4839" s="63">
        <v>1</v>
      </c>
      <c r="W4839" s="63" t="s">
        <v>5709</v>
      </c>
      <c r="X4839" s="63">
        <v>10</v>
      </c>
      <c r="Y4839" s="63" t="s">
        <v>5440</v>
      </c>
      <c r="Z4839" s="63">
        <v>10301</v>
      </c>
      <c r="AA4839" s="63" t="s">
        <v>5707</v>
      </c>
      <c r="AB4839" s="63">
        <v>2</v>
      </c>
      <c r="AC4839" s="63" t="s">
        <v>1364</v>
      </c>
      <c r="AD4839" s="63" t="s">
        <v>17421</v>
      </c>
    </row>
    <row r="4840" spans="21:30" x14ac:dyDescent="0.3">
      <c r="U4840" s="63">
        <v>7328</v>
      </c>
      <c r="V4840" s="63">
        <v>8</v>
      </c>
      <c r="W4840" s="63" t="s">
        <v>5710</v>
      </c>
      <c r="X4840" s="63">
        <v>10</v>
      </c>
      <c r="Y4840" s="63" t="s">
        <v>5440</v>
      </c>
      <c r="Z4840" s="63">
        <v>10301</v>
      </c>
      <c r="AA4840" s="63" t="s">
        <v>5707</v>
      </c>
      <c r="AB4840" s="63">
        <v>2</v>
      </c>
      <c r="AC4840" s="63" t="s">
        <v>1364</v>
      </c>
      <c r="AD4840" s="63" t="s">
        <v>17421</v>
      </c>
    </row>
    <row r="4841" spans="21:30" x14ac:dyDescent="0.3">
      <c r="U4841" s="63">
        <v>7329</v>
      </c>
      <c r="V4841" s="63">
        <v>6</v>
      </c>
      <c r="W4841" s="63" t="s">
        <v>5711</v>
      </c>
      <c r="X4841" s="63">
        <v>10</v>
      </c>
      <c r="Y4841" s="63" t="s">
        <v>5440</v>
      </c>
      <c r="Z4841" s="63">
        <v>10301</v>
      </c>
      <c r="AA4841" s="63" t="s">
        <v>5707</v>
      </c>
      <c r="AB4841" s="63">
        <v>2</v>
      </c>
      <c r="AC4841" s="63" t="s">
        <v>1364</v>
      </c>
      <c r="AD4841" s="63" t="s">
        <v>17421</v>
      </c>
    </row>
    <row r="4842" spans="21:30" x14ac:dyDescent="0.3">
      <c r="U4842" s="63">
        <v>7331</v>
      </c>
      <c r="V4842" s="63">
        <v>8</v>
      </c>
      <c r="W4842" s="63" t="s">
        <v>5712</v>
      </c>
      <c r="X4842" s="63">
        <v>10</v>
      </c>
      <c r="Y4842" s="63" t="s">
        <v>5440</v>
      </c>
      <c r="Z4842" s="63">
        <v>10301</v>
      </c>
      <c r="AA4842" s="63" t="s">
        <v>5707</v>
      </c>
      <c r="AB4842" s="63">
        <v>2</v>
      </c>
      <c r="AC4842" s="63" t="s">
        <v>1364</v>
      </c>
      <c r="AD4842" s="63" t="s">
        <v>17421</v>
      </c>
    </row>
    <row r="4843" spans="21:30" x14ac:dyDescent="0.3">
      <c r="U4843" s="63">
        <v>7332</v>
      </c>
      <c r="V4843" s="63">
        <v>6</v>
      </c>
      <c r="W4843" s="63" t="s">
        <v>5713</v>
      </c>
      <c r="X4843" s="63">
        <v>10</v>
      </c>
      <c r="Y4843" s="63" t="s">
        <v>5440</v>
      </c>
      <c r="Z4843" s="63">
        <v>10301</v>
      </c>
      <c r="AA4843" s="63" t="s">
        <v>5707</v>
      </c>
      <c r="AB4843" s="63">
        <v>2</v>
      </c>
      <c r="AC4843" s="63" t="s">
        <v>1364</v>
      </c>
      <c r="AD4843" s="63" t="s">
        <v>17421</v>
      </c>
    </row>
    <row r="4844" spans="21:30" x14ac:dyDescent="0.3">
      <c r="U4844" s="63">
        <v>7333</v>
      </c>
      <c r="V4844" s="63">
        <v>4</v>
      </c>
      <c r="W4844" s="63" t="s">
        <v>1283</v>
      </c>
      <c r="X4844" s="63">
        <v>10</v>
      </c>
      <c r="Y4844" s="63" t="s">
        <v>5440</v>
      </c>
      <c r="Z4844" s="63">
        <v>10301</v>
      </c>
      <c r="AA4844" s="63" t="s">
        <v>5707</v>
      </c>
      <c r="AB4844" s="63">
        <v>2</v>
      </c>
      <c r="AC4844" s="63" t="s">
        <v>1364</v>
      </c>
      <c r="AD4844" s="63" t="s">
        <v>17421</v>
      </c>
    </row>
    <row r="4845" spans="21:30" x14ac:dyDescent="0.3">
      <c r="U4845" s="63">
        <v>7334</v>
      </c>
      <c r="V4845" s="63">
        <v>2</v>
      </c>
      <c r="W4845" s="63" t="s">
        <v>5714</v>
      </c>
      <c r="X4845" s="63">
        <v>10</v>
      </c>
      <c r="Y4845" s="63" t="s">
        <v>5440</v>
      </c>
      <c r="Z4845" s="63">
        <v>10301</v>
      </c>
      <c r="AA4845" s="63" t="s">
        <v>5707</v>
      </c>
      <c r="AB4845" s="63">
        <v>2</v>
      </c>
      <c r="AC4845" s="63" t="s">
        <v>1364</v>
      </c>
      <c r="AD4845" s="63" t="s">
        <v>17421</v>
      </c>
    </row>
    <row r="4846" spans="21:30" x14ac:dyDescent="0.3">
      <c r="U4846" s="63">
        <v>7335</v>
      </c>
      <c r="V4846" s="63">
        <v>0</v>
      </c>
      <c r="W4846" s="63" t="s">
        <v>5715</v>
      </c>
      <c r="X4846" s="63">
        <v>10</v>
      </c>
      <c r="Y4846" s="63" t="s">
        <v>5440</v>
      </c>
      <c r="Z4846" s="63">
        <v>10301</v>
      </c>
      <c r="AA4846" s="63" t="s">
        <v>5707</v>
      </c>
      <c r="AB4846" s="63">
        <v>2</v>
      </c>
      <c r="AC4846" s="63" t="s">
        <v>1364</v>
      </c>
      <c r="AD4846" s="63" t="s">
        <v>17421</v>
      </c>
    </row>
    <row r="4847" spans="21:30" x14ac:dyDescent="0.3">
      <c r="U4847" s="63">
        <v>7336</v>
      </c>
      <c r="V4847" s="63">
        <v>9</v>
      </c>
      <c r="W4847" s="63" t="s">
        <v>5716</v>
      </c>
      <c r="X4847" s="63">
        <v>10</v>
      </c>
      <c r="Y4847" s="63" t="s">
        <v>5440</v>
      </c>
      <c r="Z4847" s="63">
        <v>10301</v>
      </c>
      <c r="AA4847" s="63" t="s">
        <v>5707</v>
      </c>
      <c r="AB4847" s="63">
        <v>2</v>
      </c>
      <c r="AC4847" s="63" t="s">
        <v>1364</v>
      </c>
      <c r="AD4847" s="63" t="s">
        <v>17421</v>
      </c>
    </row>
    <row r="4848" spans="21:30" x14ac:dyDescent="0.3">
      <c r="U4848" s="63">
        <v>7337</v>
      </c>
      <c r="V4848" s="63">
        <v>7</v>
      </c>
      <c r="W4848" s="63" t="s">
        <v>5717</v>
      </c>
      <c r="X4848" s="63">
        <v>10</v>
      </c>
      <c r="Y4848" s="63" t="s">
        <v>5440</v>
      </c>
      <c r="Z4848" s="63">
        <v>10301</v>
      </c>
      <c r="AA4848" s="63" t="s">
        <v>5707</v>
      </c>
      <c r="AB4848" s="63">
        <v>2</v>
      </c>
      <c r="AC4848" s="63" t="s">
        <v>1364</v>
      </c>
      <c r="AD4848" s="63" t="s">
        <v>17421</v>
      </c>
    </row>
    <row r="4849" spans="21:30" x14ac:dyDescent="0.3">
      <c r="U4849" s="63">
        <v>7338</v>
      </c>
      <c r="V4849" s="63">
        <v>5</v>
      </c>
      <c r="W4849" s="63" t="s">
        <v>5718</v>
      </c>
      <c r="X4849" s="63">
        <v>10</v>
      </c>
      <c r="Y4849" s="63" t="s">
        <v>5440</v>
      </c>
      <c r="Z4849" s="63">
        <v>10301</v>
      </c>
      <c r="AA4849" s="63" t="s">
        <v>5707</v>
      </c>
      <c r="AB4849" s="63">
        <v>2</v>
      </c>
      <c r="AC4849" s="63" t="s">
        <v>1364</v>
      </c>
      <c r="AD4849" s="63" t="s">
        <v>17421</v>
      </c>
    </row>
    <row r="4850" spans="21:30" x14ac:dyDescent="0.3">
      <c r="U4850" s="63">
        <v>7339</v>
      </c>
      <c r="V4850" s="63">
        <v>3</v>
      </c>
      <c r="W4850" s="63" t="s">
        <v>5719</v>
      </c>
      <c r="X4850" s="63">
        <v>10</v>
      </c>
      <c r="Y4850" s="63" t="s">
        <v>5440</v>
      </c>
      <c r="Z4850" s="63">
        <v>10301</v>
      </c>
      <c r="AA4850" s="63" t="s">
        <v>5707</v>
      </c>
      <c r="AB4850" s="63">
        <v>2</v>
      </c>
      <c r="AC4850" s="63" t="s">
        <v>1364</v>
      </c>
      <c r="AD4850" s="63" t="s">
        <v>17421</v>
      </c>
    </row>
    <row r="4851" spans="21:30" x14ac:dyDescent="0.3">
      <c r="U4851" s="63">
        <v>7340</v>
      </c>
      <c r="V4851" s="63">
        <v>7</v>
      </c>
      <c r="W4851" s="63" t="s">
        <v>1417</v>
      </c>
      <c r="X4851" s="63">
        <v>10</v>
      </c>
      <c r="Y4851" s="63" t="s">
        <v>5440</v>
      </c>
      <c r="Z4851" s="63">
        <v>10301</v>
      </c>
      <c r="AA4851" s="63" t="s">
        <v>5707</v>
      </c>
      <c r="AB4851" s="63">
        <v>2</v>
      </c>
      <c r="AC4851" s="63" t="s">
        <v>1364</v>
      </c>
      <c r="AD4851" s="63" t="s">
        <v>17421</v>
      </c>
    </row>
    <row r="4852" spans="21:30" x14ac:dyDescent="0.3">
      <c r="U4852" s="63">
        <v>7341</v>
      </c>
      <c r="V4852" s="63">
        <v>5</v>
      </c>
      <c r="W4852" s="63" t="s">
        <v>5720</v>
      </c>
      <c r="X4852" s="63">
        <v>10</v>
      </c>
      <c r="Y4852" s="63" t="s">
        <v>5440</v>
      </c>
      <c r="Z4852" s="63">
        <v>10301</v>
      </c>
      <c r="AA4852" s="63" t="s">
        <v>5707</v>
      </c>
      <c r="AB4852" s="63">
        <v>2</v>
      </c>
      <c r="AC4852" s="63" t="s">
        <v>1364</v>
      </c>
      <c r="AD4852" s="63" t="s">
        <v>17421</v>
      </c>
    </row>
    <row r="4853" spans="21:30" x14ac:dyDescent="0.3">
      <c r="U4853" s="63">
        <v>7342</v>
      </c>
      <c r="V4853" s="63">
        <v>3</v>
      </c>
      <c r="W4853" s="63" t="s">
        <v>17713</v>
      </c>
      <c r="X4853" s="63">
        <v>10</v>
      </c>
      <c r="Y4853" s="63" t="s">
        <v>5440</v>
      </c>
      <c r="Z4853" s="63">
        <v>10301</v>
      </c>
      <c r="AA4853" s="63" t="s">
        <v>5707</v>
      </c>
      <c r="AB4853" s="63">
        <v>2</v>
      </c>
      <c r="AC4853" s="63" t="s">
        <v>1364</v>
      </c>
      <c r="AD4853" s="63" t="s">
        <v>17423</v>
      </c>
    </row>
    <row r="4854" spans="21:30" x14ac:dyDescent="0.3">
      <c r="U4854" s="63">
        <v>7343</v>
      </c>
      <c r="V4854" s="63">
        <v>1</v>
      </c>
      <c r="W4854" s="63" t="s">
        <v>5721</v>
      </c>
      <c r="X4854" s="63">
        <v>10</v>
      </c>
      <c r="Y4854" s="63" t="s">
        <v>5440</v>
      </c>
      <c r="Z4854" s="63">
        <v>10301</v>
      </c>
      <c r="AA4854" s="63" t="s">
        <v>5707</v>
      </c>
      <c r="AB4854" s="63">
        <v>2</v>
      </c>
      <c r="AC4854" s="63" t="s">
        <v>1364</v>
      </c>
      <c r="AD4854" s="63" t="s">
        <v>17421</v>
      </c>
    </row>
    <row r="4855" spans="21:30" x14ac:dyDescent="0.3">
      <c r="U4855" s="63">
        <v>7345</v>
      </c>
      <c r="V4855" s="63">
        <v>8</v>
      </c>
      <c r="W4855" s="63" t="s">
        <v>5722</v>
      </c>
      <c r="X4855" s="63">
        <v>10</v>
      </c>
      <c r="Y4855" s="63" t="s">
        <v>5440</v>
      </c>
      <c r="Z4855" s="63">
        <v>10301</v>
      </c>
      <c r="AA4855" s="63" t="s">
        <v>5707</v>
      </c>
      <c r="AB4855" s="63">
        <v>2</v>
      </c>
      <c r="AC4855" s="63" t="s">
        <v>1364</v>
      </c>
      <c r="AD4855" s="63" t="s">
        <v>17421</v>
      </c>
    </row>
    <row r="4856" spans="21:30" x14ac:dyDescent="0.3">
      <c r="U4856" s="63">
        <v>7346</v>
      </c>
      <c r="V4856" s="63">
        <v>6</v>
      </c>
      <c r="W4856" s="63" t="s">
        <v>5723</v>
      </c>
      <c r="X4856" s="63">
        <v>10</v>
      </c>
      <c r="Y4856" s="63" t="s">
        <v>5440</v>
      </c>
      <c r="Z4856" s="63">
        <v>10301</v>
      </c>
      <c r="AA4856" s="63" t="s">
        <v>5707</v>
      </c>
      <c r="AB4856" s="63">
        <v>2</v>
      </c>
      <c r="AC4856" s="63" t="s">
        <v>1364</v>
      </c>
      <c r="AD4856" s="63" t="s">
        <v>17421</v>
      </c>
    </row>
    <row r="4857" spans="21:30" x14ac:dyDescent="0.3">
      <c r="U4857" s="63">
        <v>7347</v>
      </c>
      <c r="V4857" s="63">
        <v>4</v>
      </c>
      <c r="W4857" s="63" t="s">
        <v>5724</v>
      </c>
      <c r="X4857" s="63">
        <v>10</v>
      </c>
      <c r="Y4857" s="63" t="s">
        <v>5440</v>
      </c>
      <c r="Z4857" s="63">
        <v>10301</v>
      </c>
      <c r="AA4857" s="63" t="s">
        <v>5707</v>
      </c>
      <c r="AB4857" s="63">
        <v>2</v>
      </c>
      <c r="AC4857" s="63" t="s">
        <v>1364</v>
      </c>
      <c r="AD4857" s="63" t="s">
        <v>17421</v>
      </c>
    </row>
    <row r="4858" spans="21:30" x14ac:dyDescent="0.3">
      <c r="U4858" s="63">
        <v>7348</v>
      </c>
      <c r="V4858" s="63">
        <v>2</v>
      </c>
      <c r="W4858" s="63" t="s">
        <v>3511</v>
      </c>
      <c r="X4858" s="63">
        <v>10</v>
      </c>
      <c r="Y4858" s="63" t="s">
        <v>5440</v>
      </c>
      <c r="Z4858" s="63">
        <v>10301</v>
      </c>
      <c r="AA4858" s="63" t="s">
        <v>5707</v>
      </c>
      <c r="AB4858" s="63">
        <v>2</v>
      </c>
      <c r="AC4858" s="63" t="s">
        <v>1364</v>
      </c>
      <c r="AD4858" s="63" t="s">
        <v>17421</v>
      </c>
    </row>
    <row r="4859" spans="21:30" x14ac:dyDescent="0.3">
      <c r="U4859" s="63">
        <v>7349</v>
      </c>
      <c r="V4859" s="63">
        <v>0</v>
      </c>
      <c r="W4859" s="63" t="s">
        <v>5725</v>
      </c>
      <c r="X4859" s="63">
        <v>10</v>
      </c>
      <c r="Y4859" s="63" t="s">
        <v>5440</v>
      </c>
      <c r="Z4859" s="63">
        <v>10301</v>
      </c>
      <c r="AA4859" s="63" t="s">
        <v>5707</v>
      </c>
      <c r="AB4859" s="63">
        <v>2</v>
      </c>
      <c r="AC4859" s="63" t="s">
        <v>1364</v>
      </c>
      <c r="AD4859" s="63" t="s">
        <v>17421</v>
      </c>
    </row>
    <row r="4860" spans="21:30" x14ac:dyDescent="0.3">
      <c r="U4860" s="63">
        <v>7352</v>
      </c>
      <c r="V4860" s="63">
        <v>0</v>
      </c>
      <c r="W4860" s="63" t="s">
        <v>5726</v>
      </c>
      <c r="X4860" s="63">
        <v>10</v>
      </c>
      <c r="Y4860" s="63" t="s">
        <v>5440</v>
      </c>
      <c r="Z4860" s="63">
        <v>10301</v>
      </c>
      <c r="AA4860" s="63" t="s">
        <v>5707</v>
      </c>
      <c r="AB4860" s="63">
        <v>2</v>
      </c>
      <c r="AC4860" s="63" t="s">
        <v>1364</v>
      </c>
      <c r="AD4860" s="63" t="s">
        <v>17421</v>
      </c>
    </row>
    <row r="4861" spans="21:30" x14ac:dyDescent="0.3">
      <c r="U4861" s="63">
        <v>7353</v>
      </c>
      <c r="V4861" s="63">
        <v>9</v>
      </c>
      <c r="W4861" s="63" t="s">
        <v>5727</v>
      </c>
      <c r="X4861" s="63">
        <v>10</v>
      </c>
      <c r="Y4861" s="63" t="s">
        <v>5440</v>
      </c>
      <c r="Z4861" s="63">
        <v>10301</v>
      </c>
      <c r="AA4861" s="63" t="s">
        <v>5707</v>
      </c>
      <c r="AB4861" s="63">
        <v>2</v>
      </c>
      <c r="AC4861" s="63" t="s">
        <v>1364</v>
      </c>
      <c r="AD4861" s="63" t="s">
        <v>17421</v>
      </c>
    </row>
    <row r="4862" spans="21:30" x14ac:dyDescent="0.3">
      <c r="U4862" s="63">
        <v>7354</v>
      </c>
      <c r="V4862" s="63">
        <v>7</v>
      </c>
      <c r="W4862" s="63" t="s">
        <v>5728</v>
      </c>
      <c r="X4862" s="63">
        <v>10</v>
      </c>
      <c r="Y4862" s="63" t="s">
        <v>5440</v>
      </c>
      <c r="Z4862" s="63">
        <v>10301</v>
      </c>
      <c r="AA4862" s="63" t="s">
        <v>5707</v>
      </c>
      <c r="AB4862" s="63">
        <v>2</v>
      </c>
      <c r="AC4862" s="63" t="s">
        <v>1364</v>
      </c>
      <c r="AD4862" s="63" t="s">
        <v>17421</v>
      </c>
    </row>
    <row r="4863" spans="21:30" x14ac:dyDescent="0.3">
      <c r="U4863" s="63">
        <v>7355</v>
      </c>
      <c r="V4863" s="63">
        <v>5</v>
      </c>
      <c r="W4863" s="63" t="s">
        <v>5729</v>
      </c>
      <c r="X4863" s="63">
        <v>10</v>
      </c>
      <c r="Y4863" s="63" t="s">
        <v>5440</v>
      </c>
      <c r="Z4863" s="63">
        <v>10301</v>
      </c>
      <c r="AA4863" s="63" t="s">
        <v>5707</v>
      </c>
      <c r="AB4863" s="63">
        <v>2</v>
      </c>
      <c r="AC4863" s="63" t="s">
        <v>1364</v>
      </c>
      <c r="AD4863" s="63" t="s">
        <v>17421</v>
      </c>
    </row>
    <row r="4864" spans="21:30" x14ac:dyDescent="0.3">
      <c r="U4864" s="63">
        <v>7356</v>
      </c>
      <c r="V4864" s="63">
        <v>3</v>
      </c>
      <c r="W4864" s="63" t="s">
        <v>5730</v>
      </c>
      <c r="X4864" s="63">
        <v>10</v>
      </c>
      <c r="Y4864" s="63" t="s">
        <v>5440</v>
      </c>
      <c r="Z4864" s="63">
        <v>10301</v>
      </c>
      <c r="AA4864" s="63" t="s">
        <v>5707</v>
      </c>
      <c r="AB4864" s="63">
        <v>2</v>
      </c>
      <c r="AC4864" s="63" t="s">
        <v>1364</v>
      </c>
      <c r="AD4864" s="63" t="s">
        <v>17421</v>
      </c>
    </row>
    <row r="4865" spans="21:30" x14ac:dyDescent="0.3">
      <c r="U4865" s="63">
        <v>7357</v>
      </c>
      <c r="V4865" s="63">
        <v>1</v>
      </c>
      <c r="W4865" s="63" t="s">
        <v>5731</v>
      </c>
      <c r="X4865" s="63">
        <v>10</v>
      </c>
      <c r="Y4865" s="63" t="s">
        <v>5440</v>
      </c>
      <c r="Z4865" s="63">
        <v>10301</v>
      </c>
      <c r="AA4865" s="63" t="s">
        <v>5707</v>
      </c>
      <c r="AB4865" s="63">
        <v>2</v>
      </c>
      <c r="AC4865" s="63" t="s">
        <v>1364</v>
      </c>
      <c r="AD4865" s="63" t="s">
        <v>17421</v>
      </c>
    </row>
    <row r="4866" spans="21:30" x14ac:dyDescent="0.3">
      <c r="U4866" s="63">
        <v>7359</v>
      </c>
      <c r="V4866" s="63">
        <v>8</v>
      </c>
      <c r="W4866" s="63" t="s">
        <v>5732</v>
      </c>
      <c r="X4866" s="63">
        <v>10</v>
      </c>
      <c r="Y4866" s="63" t="s">
        <v>5440</v>
      </c>
      <c r="Z4866" s="63">
        <v>10301</v>
      </c>
      <c r="AA4866" s="63" t="s">
        <v>5707</v>
      </c>
      <c r="AB4866" s="63">
        <v>2</v>
      </c>
      <c r="AC4866" s="63" t="s">
        <v>1364</v>
      </c>
      <c r="AD4866" s="63" t="s">
        <v>17421</v>
      </c>
    </row>
    <row r="4867" spans="21:30" x14ac:dyDescent="0.3">
      <c r="U4867" s="63">
        <v>7362</v>
      </c>
      <c r="V4867" s="63">
        <v>8</v>
      </c>
      <c r="W4867" s="63" t="s">
        <v>17714</v>
      </c>
      <c r="X4867" s="63">
        <v>10</v>
      </c>
      <c r="Y4867" s="63" t="s">
        <v>5440</v>
      </c>
      <c r="Z4867" s="63">
        <v>10301</v>
      </c>
      <c r="AA4867" s="63" t="s">
        <v>5707</v>
      </c>
      <c r="AB4867" s="63">
        <v>2</v>
      </c>
      <c r="AC4867" s="63" t="s">
        <v>1364</v>
      </c>
      <c r="AD4867" s="63" t="s">
        <v>17423</v>
      </c>
    </row>
    <row r="4868" spans="21:30" x14ac:dyDescent="0.3">
      <c r="U4868" s="63">
        <v>7364</v>
      </c>
      <c r="V4868" s="63">
        <v>4</v>
      </c>
      <c r="W4868" s="63" t="s">
        <v>17715</v>
      </c>
      <c r="X4868" s="63">
        <v>10</v>
      </c>
      <c r="Y4868" s="63" t="s">
        <v>5440</v>
      </c>
      <c r="Z4868" s="63">
        <v>10301</v>
      </c>
      <c r="AA4868" s="63" t="s">
        <v>5707</v>
      </c>
      <c r="AB4868" s="63">
        <v>2</v>
      </c>
      <c r="AC4868" s="63" t="s">
        <v>1364</v>
      </c>
      <c r="AD4868" s="63" t="s">
        <v>17423</v>
      </c>
    </row>
    <row r="4869" spans="21:30" x14ac:dyDescent="0.3">
      <c r="U4869" s="63">
        <v>7366</v>
      </c>
      <c r="V4869" s="63">
        <v>0</v>
      </c>
      <c r="W4869" s="63" t="s">
        <v>5733</v>
      </c>
      <c r="X4869" s="63">
        <v>10</v>
      </c>
      <c r="Y4869" s="63" t="s">
        <v>5440</v>
      </c>
      <c r="Z4869" s="63">
        <v>10301</v>
      </c>
      <c r="AA4869" s="63" t="s">
        <v>5707</v>
      </c>
      <c r="AB4869" s="63">
        <v>2</v>
      </c>
      <c r="AC4869" s="63" t="s">
        <v>1364</v>
      </c>
      <c r="AD4869" s="63" t="s">
        <v>17421</v>
      </c>
    </row>
    <row r="4870" spans="21:30" x14ac:dyDescent="0.3">
      <c r="U4870" s="63">
        <v>7367</v>
      </c>
      <c r="V4870" s="63">
        <v>9</v>
      </c>
      <c r="W4870" s="63" t="s">
        <v>17716</v>
      </c>
      <c r="X4870" s="63">
        <v>10</v>
      </c>
      <c r="Y4870" s="63" t="s">
        <v>5440</v>
      </c>
      <c r="Z4870" s="63">
        <v>10301</v>
      </c>
      <c r="AA4870" s="63" t="s">
        <v>5707</v>
      </c>
      <c r="AB4870" s="63">
        <v>2</v>
      </c>
      <c r="AC4870" s="63" t="s">
        <v>1364</v>
      </c>
      <c r="AD4870" s="63" t="s">
        <v>17423</v>
      </c>
    </row>
    <row r="4871" spans="21:30" x14ac:dyDescent="0.3">
      <c r="U4871" s="63">
        <v>7368</v>
      </c>
      <c r="V4871" s="63">
        <v>7</v>
      </c>
      <c r="W4871" s="63" t="s">
        <v>5734</v>
      </c>
      <c r="X4871" s="63">
        <v>10</v>
      </c>
      <c r="Y4871" s="63" t="s">
        <v>5440</v>
      </c>
      <c r="Z4871" s="63">
        <v>10301</v>
      </c>
      <c r="AA4871" s="63" t="s">
        <v>5707</v>
      </c>
      <c r="AB4871" s="63">
        <v>2</v>
      </c>
      <c r="AC4871" s="63" t="s">
        <v>1364</v>
      </c>
      <c r="AD4871" s="63" t="s">
        <v>17421</v>
      </c>
    </row>
    <row r="4872" spans="21:30" x14ac:dyDescent="0.3">
      <c r="U4872" s="63">
        <v>7369</v>
      </c>
      <c r="V4872" s="63">
        <v>5</v>
      </c>
      <c r="W4872" s="63" t="s">
        <v>5735</v>
      </c>
      <c r="X4872" s="63">
        <v>10</v>
      </c>
      <c r="Y4872" s="63" t="s">
        <v>5440</v>
      </c>
      <c r="Z4872" s="63">
        <v>10301</v>
      </c>
      <c r="AA4872" s="63" t="s">
        <v>5707</v>
      </c>
      <c r="AB4872" s="63">
        <v>2</v>
      </c>
      <c r="AC4872" s="63" t="s">
        <v>1364</v>
      </c>
      <c r="AD4872" s="63" t="s">
        <v>17421</v>
      </c>
    </row>
    <row r="4873" spans="21:30" x14ac:dyDescent="0.3">
      <c r="U4873" s="63">
        <v>7370</v>
      </c>
      <c r="V4873" s="63">
        <v>9</v>
      </c>
      <c r="W4873" s="63" t="s">
        <v>17717</v>
      </c>
      <c r="X4873" s="63">
        <v>10</v>
      </c>
      <c r="Y4873" s="63" t="s">
        <v>5440</v>
      </c>
      <c r="Z4873" s="63">
        <v>10301</v>
      </c>
      <c r="AA4873" s="63" t="s">
        <v>5707</v>
      </c>
      <c r="AB4873" s="63">
        <v>2</v>
      </c>
      <c r="AC4873" s="63" t="s">
        <v>1364</v>
      </c>
      <c r="AD4873" s="63" t="s">
        <v>17423</v>
      </c>
    </row>
    <row r="4874" spans="21:30" x14ac:dyDescent="0.3">
      <c r="U4874" s="63">
        <v>7371</v>
      </c>
      <c r="V4874" s="63">
        <v>7</v>
      </c>
      <c r="W4874" s="63" t="s">
        <v>5736</v>
      </c>
      <c r="X4874" s="63">
        <v>10</v>
      </c>
      <c r="Y4874" s="63" t="s">
        <v>5440</v>
      </c>
      <c r="Z4874" s="63">
        <v>10301</v>
      </c>
      <c r="AA4874" s="63" t="s">
        <v>5707</v>
      </c>
      <c r="AB4874" s="63">
        <v>2</v>
      </c>
      <c r="AC4874" s="63" t="s">
        <v>1364</v>
      </c>
      <c r="AD4874" s="63" t="s">
        <v>17421</v>
      </c>
    </row>
    <row r="4875" spans="21:30" x14ac:dyDescent="0.3">
      <c r="U4875" s="63">
        <v>7372</v>
      </c>
      <c r="V4875" s="63">
        <v>5</v>
      </c>
      <c r="W4875" s="63" t="s">
        <v>5737</v>
      </c>
      <c r="X4875" s="63">
        <v>10</v>
      </c>
      <c r="Y4875" s="63" t="s">
        <v>5440</v>
      </c>
      <c r="Z4875" s="63">
        <v>10301</v>
      </c>
      <c r="AA4875" s="63" t="s">
        <v>5707</v>
      </c>
      <c r="AB4875" s="63">
        <v>2</v>
      </c>
      <c r="AC4875" s="63" t="s">
        <v>1364</v>
      </c>
      <c r="AD4875" s="63" t="s">
        <v>17421</v>
      </c>
    </row>
    <row r="4876" spans="21:30" x14ac:dyDescent="0.3">
      <c r="U4876" s="63">
        <v>7377</v>
      </c>
      <c r="V4876" s="63">
        <v>6</v>
      </c>
      <c r="W4876" s="63" t="s">
        <v>5738</v>
      </c>
      <c r="X4876" s="63">
        <v>10</v>
      </c>
      <c r="Y4876" s="63" t="s">
        <v>5440</v>
      </c>
      <c r="Z4876" s="63">
        <v>10301</v>
      </c>
      <c r="AA4876" s="63" t="s">
        <v>5707</v>
      </c>
      <c r="AB4876" s="63">
        <v>2</v>
      </c>
      <c r="AC4876" s="63" t="s">
        <v>1364</v>
      </c>
      <c r="AD4876" s="63" t="s">
        <v>17421</v>
      </c>
    </row>
    <row r="4877" spans="21:30" x14ac:dyDescent="0.3">
      <c r="U4877" s="63">
        <v>7380</v>
      </c>
      <c r="V4877" s="63">
        <v>6</v>
      </c>
      <c r="W4877" s="63" t="s">
        <v>5739</v>
      </c>
      <c r="X4877" s="63">
        <v>10</v>
      </c>
      <c r="Y4877" s="63" t="s">
        <v>5440</v>
      </c>
      <c r="Z4877" s="63">
        <v>10301</v>
      </c>
      <c r="AA4877" s="63" t="s">
        <v>5707</v>
      </c>
      <c r="AB4877" s="63">
        <v>2</v>
      </c>
      <c r="AC4877" s="63" t="s">
        <v>1364</v>
      </c>
      <c r="AD4877" s="63" t="s">
        <v>17421</v>
      </c>
    </row>
    <row r="4878" spans="21:30" x14ac:dyDescent="0.3">
      <c r="U4878" s="63">
        <v>7381</v>
      </c>
      <c r="V4878" s="63">
        <v>4</v>
      </c>
      <c r="W4878" s="63" t="s">
        <v>5740</v>
      </c>
      <c r="X4878" s="63">
        <v>10</v>
      </c>
      <c r="Y4878" s="63" t="s">
        <v>5440</v>
      </c>
      <c r="Z4878" s="63">
        <v>10301</v>
      </c>
      <c r="AA4878" s="63" t="s">
        <v>5707</v>
      </c>
      <c r="AB4878" s="63">
        <v>2</v>
      </c>
      <c r="AC4878" s="63" t="s">
        <v>1364</v>
      </c>
      <c r="AD4878" s="63" t="s">
        <v>17421</v>
      </c>
    </row>
    <row r="4879" spans="21:30" x14ac:dyDescent="0.3">
      <c r="U4879" s="63">
        <v>7382</v>
      </c>
      <c r="V4879" s="63">
        <v>2</v>
      </c>
      <c r="W4879" s="63" t="s">
        <v>5741</v>
      </c>
      <c r="X4879" s="63">
        <v>10</v>
      </c>
      <c r="Y4879" s="63" t="s">
        <v>5440</v>
      </c>
      <c r="Z4879" s="63">
        <v>10301</v>
      </c>
      <c r="AA4879" s="63" t="s">
        <v>5707</v>
      </c>
      <c r="AB4879" s="63">
        <v>2</v>
      </c>
      <c r="AC4879" s="63" t="s">
        <v>1364</v>
      </c>
      <c r="AD4879" s="63" t="s">
        <v>17421</v>
      </c>
    </row>
    <row r="4880" spans="21:30" x14ac:dyDescent="0.3">
      <c r="U4880" s="63">
        <v>7383</v>
      </c>
      <c r="V4880" s="63">
        <v>0</v>
      </c>
      <c r="W4880" s="63" t="s">
        <v>17718</v>
      </c>
      <c r="X4880" s="63">
        <v>10</v>
      </c>
      <c r="Y4880" s="63" t="s">
        <v>5440</v>
      </c>
      <c r="Z4880" s="63">
        <v>10301</v>
      </c>
      <c r="AA4880" s="63" t="s">
        <v>5707</v>
      </c>
      <c r="AB4880" s="63">
        <v>2</v>
      </c>
      <c r="AC4880" s="63" t="s">
        <v>1364</v>
      </c>
      <c r="AD4880" s="63" t="s">
        <v>17423</v>
      </c>
    </row>
    <row r="4881" spans="21:30" x14ac:dyDescent="0.3">
      <c r="U4881" s="63">
        <v>7384</v>
      </c>
      <c r="V4881" s="63">
        <v>9</v>
      </c>
      <c r="W4881" s="63" t="s">
        <v>5742</v>
      </c>
      <c r="X4881" s="63">
        <v>10</v>
      </c>
      <c r="Y4881" s="63" t="s">
        <v>5440</v>
      </c>
      <c r="Z4881" s="63">
        <v>10301</v>
      </c>
      <c r="AA4881" s="63" t="s">
        <v>5707</v>
      </c>
      <c r="AB4881" s="63">
        <v>2</v>
      </c>
      <c r="AC4881" s="63" t="s">
        <v>1364</v>
      </c>
      <c r="AD4881" s="63" t="s">
        <v>17421</v>
      </c>
    </row>
    <row r="4882" spans="21:30" x14ac:dyDescent="0.3">
      <c r="U4882" s="63">
        <v>7385</v>
      </c>
      <c r="V4882" s="63">
        <v>7</v>
      </c>
      <c r="W4882" s="63" t="s">
        <v>5743</v>
      </c>
      <c r="X4882" s="63">
        <v>10</v>
      </c>
      <c r="Y4882" s="63" t="s">
        <v>5440</v>
      </c>
      <c r="Z4882" s="63">
        <v>10301</v>
      </c>
      <c r="AA4882" s="63" t="s">
        <v>5707</v>
      </c>
      <c r="AB4882" s="63">
        <v>3</v>
      </c>
      <c r="AC4882" s="63" t="s">
        <v>1288</v>
      </c>
      <c r="AD4882" s="63" t="s">
        <v>17421</v>
      </c>
    </row>
    <row r="4883" spans="21:30" x14ac:dyDescent="0.3">
      <c r="U4883" s="63">
        <v>7386</v>
      </c>
      <c r="V4883" s="63">
        <v>5</v>
      </c>
      <c r="W4883" s="63" t="s">
        <v>5744</v>
      </c>
      <c r="X4883" s="63">
        <v>10</v>
      </c>
      <c r="Y4883" s="63" t="s">
        <v>5440</v>
      </c>
      <c r="Z4883" s="63">
        <v>10301</v>
      </c>
      <c r="AA4883" s="63" t="s">
        <v>5707</v>
      </c>
      <c r="AB4883" s="63">
        <v>3</v>
      </c>
      <c r="AC4883" s="63" t="s">
        <v>1288</v>
      </c>
      <c r="AD4883" s="63" t="s">
        <v>17421</v>
      </c>
    </row>
    <row r="4884" spans="21:30" x14ac:dyDescent="0.3">
      <c r="U4884" s="63">
        <v>7388</v>
      </c>
      <c r="V4884" s="63">
        <v>1</v>
      </c>
      <c r="W4884" s="63" t="s">
        <v>3543</v>
      </c>
      <c r="X4884" s="63">
        <v>10</v>
      </c>
      <c r="Y4884" s="63" t="s">
        <v>5440</v>
      </c>
      <c r="Z4884" s="63">
        <v>10301</v>
      </c>
      <c r="AA4884" s="63" t="s">
        <v>5707</v>
      </c>
      <c r="AB4884" s="63">
        <v>3</v>
      </c>
      <c r="AC4884" s="63" t="s">
        <v>1288</v>
      </c>
      <c r="AD4884" s="63" t="s">
        <v>17421</v>
      </c>
    </row>
    <row r="4885" spans="21:30" x14ac:dyDescent="0.3">
      <c r="U4885" s="63">
        <v>7390</v>
      </c>
      <c r="V4885" s="63">
        <v>3</v>
      </c>
      <c r="W4885" s="63" t="s">
        <v>5745</v>
      </c>
      <c r="X4885" s="63">
        <v>10</v>
      </c>
      <c r="Y4885" s="63" t="s">
        <v>5440</v>
      </c>
      <c r="Z4885" s="63">
        <v>10301</v>
      </c>
      <c r="AA4885" s="63" t="s">
        <v>5707</v>
      </c>
      <c r="AB4885" s="63">
        <v>3</v>
      </c>
      <c r="AC4885" s="63" t="s">
        <v>1288</v>
      </c>
      <c r="AD4885" s="63" t="s">
        <v>17421</v>
      </c>
    </row>
    <row r="4886" spans="21:30" x14ac:dyDescent="0.3">
      <c r="U4886" s="63">
        <v>7391</v>
      </c>
      <c r="V4886" s="63">
        <v>1</v>
      </c>
      <c r="W4886" s="63" t="s">
        <v>5746</v>
      </c>
      <c r="X4886" s="63">
        <v>10</v>
      </c>
      <c r="Y4886" s="63" t="s">
        <v>5440</v>
      </c>
      <c r="Z4886" s="63">
        <v>10301</v>
      </c>
      <c r="AA4886" s="63" t="s">
        <v>5707</v>
      </c>
      <c r="AB4886" s="63">
        <v>3</v>
      </c>
      <c r="AC4886" s="63" t="s">
        <v>1288</v>
      </c>
      <c r="AD4886" s="63" t="s">
        <v>17421</v>
      </c>
    </row>
    <row r="4887" spans="21:30" x14ac:dyDescent="0.3">
      <c r="U4887" s="63">
        <v>7395</v>
      </c>
      <c r="V4887" s="63">
        <v>4</v>
      </c>
      <c r="W4887" s="63" t="s">
        <v>5747</v>
      </c>
      <c r="X4887" s="63">
        <v>10</v>
      </c>
      <c r="Y4887" s="63" t="s">
        <v>5440</v>
      </c>
      <c r="Z4887" s="63">
        <v>10301</v>
      </c>
      <c r="AA4887" s="63" t="s">
        <v>5707</v>
      </c>
      <c r="AB4887" s="63">
        <v>4</v>
      </c>
      <c r="AC4887" s="63" t="s">
        <v>1291</v>
      </c>
      <c r="AD4887" s="63" t="s">
        <v>17421</v>
      </c>
    </row>
    <row r="4888" spans="21:30" x14ac:dyDescent="0.3">
      <c r="U4888" s="63">
        <v>7396</v>
      </c>
      <c r="V4888" s="63">
        <v>2</v>
      </c>
      <c r="W4888" s="63" t="s">
        <v>5748</v>
      </c>
      <c r="X4888" s="63">
        <v>10</v>
      </c>
      <c r="Y4888" s="63" t="s">
        <v>5440</v>
      </c>
      <c r="Z4888" s="63">
        <v>10301</v>
      </c>
      <c r="AA4888" s="63" t="s">
        <v>5707</v>
      </c>
      <c r="AB4888" s="63">
        <v>3</v>
      </c>
      <c r="AC4888" s="63" t="s">
        <v>1288</v>
      </c>
      <c r="AD4888" s="63" t="s">
        <v>17421</v>
      </c>
    </row>
    <row r="4889" spans="21:30" x14ac:dyDescent="0.3">
      <c r="U4889" s="63">
        <v>7397</v>
      </c>
      <c r="V4889" s="63">
        <v>0</v>
      </c>
      <c r="W4889" s="63" t="s">
        <v>5749</v>
      </c>
      <c r="X4889" s="63">
        <v>10</v>
      </c>
      <c r="Y4889" s="63" t="s">
        <v>5440</v>
      </c>
      <c r="Z4889" s="63">
        <v>10301</v>
      </c>
      <c r="AA4889" s="63" t="s">
        <v>5707</v>
      </c>
      <c r="AB4889" s="63">
        <v>3</v>
      </c>
      <c r="AC4889" s="63" t="s">
        <v>1288</v>
      </c>
      <c r="AD4889" s="63" t="s">
        <v>17421</v>
      </c>
    </row>
    <row r="4890" spans="21:30" x14ac:dyDescent="0.3">
      <c r="U4890" s="63">
        <v>7400</v>
      </c>
      <c r="V4890" s="63">
        <v>4</v>
      </c>
      <c r="W4890" s="63" t="s">
        <v>3599</v>
      </c>
      <c r="X4890" s="63">
        <v>10</v>
      </c>
      <c r="Y4890" s="63" t="s">
        <v>5440</v>
      </c>
      <c r="Z4890" s="63">
        <v>10301</v>
      </c>
      <c r="AA4890" s="63" t="s">
        <v>5707</v>
      </c>
      <c r="AB4890" s="63">
        <v>3</v>
      </c>
      <c r="AC4890" s="63" t="s">
        <v>1288</v>
      </c>
      <c r="AD4890" s="63" t="s">
        <v>17423</v>
      </c>
    </row>
    <row r="4891" spans="21:30" x14ac:dyDescent="0.3">
      <c r="U4891" s="63">
        <v>7401</v>
      </c>
      <c r="V4891" s="63">
        <v>2</v>
      </c>
      <c r="W4891" s="63" t="s">
        <v>1731</v>
      </c>
      <c r="X4891" s="63">
        <v>10</v>
      </c>
      <c r="Y4891" s="63" t="s">
        <v>5440</v>
      </c>
      <c r="Z4891" s="63">
        <v>10301</v>
      </c>
      <c r="AA4891" s="63" t="s">
        <v>5707</v>
      </c>
      <c r="AB4891" s="63">
        <v>3</v>
      </c>
      <c r="AC4891" s="63" t="s">
        <v>1288</v>
      </c>
      <c r="AD4891" s="63" t="s">
        <v>17421</v>
      </c>
    </row>
    <row r="4892" spans="21:30" x14ac:dyDescent="0.3">
      <c r="U4892" s="63">
        <v>7402</v>
      </c>
      <c r="V4892" s="63">
        <v>0</v>
      </c>
      <c r="W4892" s="63" t="s">
        <v>17719</v>
      </c>
      <c r="X4892" s="63">
        <v>10</v>
      </c>
      <c r="Y4892" s="63" t="s">
        <v>5440</v>
      </c>
      <c r="Z4892" s="63">
        <v>10301</v>
      </c>
      <c r="AA4892" s="63" t="s">
        <v>5707</v>
      </c>
      <c r="AB4892" s="63">
        <v>3</v>
      </c>
      <c r="AC4892" s="63" t="s">
        <v>1288</v>
      </c>
      <c r="AD4892" s="63" t="s">
        <v>17423</v>
      </c>
    </row>
    <row r="4893" spans="21:30" x14ac:dyDescent="0.3">
      <c r="U4893" s="63">
        <v>7403</v>
      </c>
      <c r="V4893" s="63">
        <v>9</v>
      </c>
      <c r="W4893" s="63" t="s">
        <v>5750</v>
      </c>
      <c r="X4893" s="63">
        <v>10</v>
      </c>
      <c r="Y4893" s="63" t="s">
        <v>5440</v>
      </c>
      <c r="Z4893" s="63">
        <v>10301</v>
      </c>
      <c r="AA4893" s="63" t="s">
        <v>5707</v>
      </c>
      <c r="AB4893" s="63">
        <v>3</v>
      </c>
      <c r="AC4893" s="63" t="s">
        <v>1288</v>
      </c>
      <c r="AD4893" s="63" t="s">
        <v>17421</v>
      </c>
    </row>
    <row r="4894" spans="21:30" x14ac:dyDescent="0.3">
      <c r="U4894" s="63">
        <v>7404</v>
      </c>
      <c r="V4894" s="63">
        <v>7</v>
      </c>
      <c r="W4894" s="63" t="s">
        <v>5751</v>
      </c>
      <c r="X4894" s="63">
        <v>10</v>
      </c>
      <c r="Y4894" s="63" t="s">
        <v>5440</v>
      </c>
      <c r="Z4894" s="63">
        <v>10301</v>
      </c>
      <c r="AA4894" s="63" t="s">
        <v>5707</v>
      </c>
      <c r="AB4894" s="63">
        <v>3</v>
      </c>
      <c r="AC4894" s="63" t="s">
        <v>1288</v>
      </c>
      <c r="AD4894" s="63" t="s">
        <v>17421</v>
      </c>
    </row>
    <row r="4895" spans="21:30" x14ac:dyDescent="0.3">
      <c r="U4895" s="63">
        <v>7405</v>
      </c>
      <c r="V4895" s="63">
        <v>5</v>
      </c>
      <c r="W4895" s="63" t="s">
        <v>5752</v>
      </c>
      <c r="X4895" s="63">
        <v>10</v>
      </c>
      <c r="Y4895" s="63" t="s">
        <v>5440</v>
      </c>
      <c r="Z4895" s="63">
        <v>10301</v>
      </c>
      <c r="AA4895" s="63" t="s">
        <v>5707</v>
      </c>
      <c r="AB4895" s="63">
        <v>3</v>
      </c>
      <c r="AC4895" s="63" t="s">
        <v>1288</v>
      </c>
      <c r="AD4895" s="63" t="s">
        <v>17421</v>
      </c>
    </row>
    <row r="4896" spans="21:30" x14ac:dyDescent="0.3">
      <c r="U4896" s="63">
        <v>7406</v>
      </c>
      <c r="V4896" s="63">
        <v>3</v>
      </c>
      <c r="W4896" s="63" t="s">
        <v>5753</v>
      </c>
      <c r="X4896" s="63">
        <v>10</v>
      </c>
      <c r="Y4896" s="63" t="s">
        <v>5440</v>
      </c>
      <c r="Z4896" s="63">
        <v>10301</v>
      </c>
      <c r="AA4896" s="63" t="s">
        <v>5707</v>
      </c>
      <c r="AB4896" s="63">
        <v>4</v>
      </c>
      <c r="AC4896" s="63" t="s">
        <v>1291</v>
      </c>
      <c r="AD4896" s="63" t="s">
        <v>17421</v>
      </c>
    </row>
    <row r="4897" spans="21:30" x14ac:dyDescent="0.3">
      <c r="U4897" s="63">
        <v>7407</v>
      </c>
      <c r="V4897" s="63">
        <v>1</v>
      </c>
      <c r="W4897" s="63" t="s">
        <v>5754</v>
      </c>
      <c r="X4897" s="63">
        <v>10</v>
      </c>
      <c r="Y4897" s="63" t="s">
        <v>5440</v>
      </c>
      <c r="Z4897" s="63">
        <v>10301</v>
      </c>
      <c r="AA4897" s="63" t="s">
        <v>5707</v>
      </c>
      <c r="AB4897" s="63">
        <v>2</v>
      </c>
      <c r="AC4897" s="63" t="s">
        <v>1364</v>
      </c>
      <c r="AD4897" s="63" t="s">
        <v>17421</v>
      </c>
    </row>
    <row r="4898" spans="21:30" x14ac:dyDescent="0.3">
      <c r="U4898" s="63">
        <v>7412</v>
      </c>
      <c r="V4898" s="63">
        <v>8</v>
      </c>
      <c r="W4898" s="63" t="s">
        <v>5755</v>
      </c>
      <c r="X4898" s="63">
        <v>10</v>
      </c>
      <c r="Y4898" s="63" t="s">
        <v>5440</v>
      </c>
      <c r="Z4898" s="63">
        <v>10301</v>
      </c>
      <c r="AA4898" s="63" t="s">
        <v>5707</v>
      </c>
      <c r="AB4898" s="63">
        <v>3</v>
      </c>
      <c r="AC4898" s="63" t="s">
        <v>1288</v>
      </c>
      <c r="AD4898" s="63" t="s">
        <v>17421</v>
      </c>
    </row>
    <row r="4899" spans="21:30" x14ac:dyDescent="0.3">
      <c r="U4899" s="63">
        <v>7414</v>
      </c>
      <c r="V4899" s="63">
        <v>4</v>
      </c>
      <c r="W4899" s="63" t="s">
        <v>5756</v>
      </c>
      <c r="X4899" s="63">
        <v>10</v>
      </c>
      <c r="Y4899" s="63" t="s">
        <v>5440</v>
      </c>
      <c r="Z4899" s="63">
        <v>10301</v>
      </c>
      <c r="AA4899" s="63" t="s">
        <v>5707</v>
      </c>
      <c r="AB4899" s="63">
        <v>4</v>
      </c>
      <c r="AC4899" s="63" t="s">
        <v>1291</v>
      </c>
      <c r="AD4899" s="63" t="s">
        <v>17421</v>
      </c>
    </row>
    <row r="4900" spans="21:30" x14ac:dyDescent="0.3">
      <c r="U4900" s="63">
        <v>7415</v>
      </c>
      <c r="V4900" s="63">
        <v>2</v>
      </c>
      <c r="W4900" s="63" t="s">
        <v>5757</v>
      </c>
      <c r="X4900" s="63">
        <v>10</v>
      </c>
      <c r="Y4900" s="63" t="s">
        <v>5440</v>
      </c>
      <c r="Z4900" s="63">
        <v>10301</v>
      </c>
      <c r="AA4900" s="63" t="s">
        <v>5707</v>
      </c>
      <c r="AB4900" s="63">
        <v>4</v>
      </c>
      <c r="AC4900" s="63" t="s">
        <v>1291</v>
      </c>
      <c r="AD4900" s="63" t="s">
        <v>17421</v>
      </c>
    </row>
    <row r="4901" spans="21:30" x14ac:dyDescent="0.3">
      <c r="U4901" s="63">
        <v>7416</v>
      </c>
      <c r="V4901" s="63">
        <v>0</v>
      </c>
      <c r="W4901" s="63" t="s">
        <v>5758</v>
      </c>
      <c r="X4901" s="63">
        <v>10</v>
      </c>
      <c r="Y4901" s="63" t="s">
        <v>5440</v>
      </c>
      <c r="Z4901" s="63">
        <v>10301</v>
      </c>
      <c r="AA4901" s="63" t="s">
        <v>5707</v>
      </c>
      <c r="AB4901" s="63">
        <v>4</v>
      </c>
      <c r="AC4901" s="63" t="s">
        <v>1291</v>
      </c>
      <c r="AD4901" s="63" t="s">
        <v>17421</v>
      </c>
    </row>
    <row r="4902" spans="21:30" x14ac:dyDescent="0.3">
      <c r="U4902" s="63">
        <v>7418</v>
      </c>
      <c r="V4902" s="63">
        <v>7</v>
      </c>
      <c r="W4902" s="63" t="s">
        <v>5759</v>
      </c>
      <c r="X4902" s="63">
        <v>10</v>
      </c>
      <c r="Y4902" s="63" t="s">
        <v>5440</v>
      </c>
      <c r="Z4902" s="63">
        <v>10307</v>
      </c>
      <c r="AA4902" s="63" t="s">
        <v>5760</v>
      </c>
      <c r="AB4902" s="63">
        <v>2</v>
      </c>
      <c r="AC4902" s="63" t="s">
        <v>1364</v>
      </c>
      <c r="AD4902" s="63" t="s">
        <v>17421</v>
      </c>
    </row>
    <row r="4903" spans="21:30" x14ac:dyDescent="0.3">
      <c r="U4903" s="63">
        <v>7419</v>
      </c>
      <c r="V4903" s="63">
        <v>5</v>
      </c>
      <c r="W4903" s="63" t="s">
        <v>5761</v>
      </c>
      <c r="X4903" s="63">
        <v>10</v>
      </c>
      <c r="Y4903" s="63" t="s">
        <v>5440</v>
      </c>
      <c r="Z4903" s="63">
        <v>10307</v>
      </c>
      <c r="AA4903" s="63" t="s">
        <v>5760</v>
      </c>
      <c r="AB4903" s="63">
        <v>2</v>
      </c>
      <c r="AC4903" s="63" t="s">
        <v>1364</v>
      </c>
      <c r="AD4903" s="63" t="s">
        <v>17421</v>
      </c>
    </row>
    <row r="4904" spans="21:30" x14ac:dyDescent="0.3">
      <c r="U4904" s="63">
        <v>7420</v>
      </c>
      <c r="V4904" s="63">
        <v>9</v>
      </c>
      <c r="W4904" s="63" t="s">
        <v>5762</v>
      </c>
      <c r="X4904" s="63">
        <v>10</v>
      </c>
      <c r="Y4904" s="63" t="s">
        <v>5440</v>
      </c>
      <c r="Z4904" s="63">
        <v>10307</v>
      </c>
      <c r="AA4904" s="63" t="s">
        <v>5760</v>
      </c>
      <c r="AB4904" s="63">
        <v>2</v>
      </c>
      <c r="AC4904" s="63" t="s">
        <v>1364</v>
      </c>
      <c r="AD4904" s="63" t="s">
        <v>17421</v>
      </c>
    </row>
    <row r="4905" spans="21:30" x14ac:dyDescent="0.3">
      <c r="U4905" s="63">
        <v>7421</v>
      </c>
      <c r="V4905" s="63">
        <v>7</v>
      </c>
      <c r="W4905" s="63" t="s">
        <v>5835</v>
      </c>
      <c r="X4905" s="63">
        <v>10</v>
      </c>
      <c r="Y4905" s="63" t="s">
        <v>5440</v>
      </c>
      <c r="Z4905" s="63">
        <v>10307</v>
      </c>
      <c r="AA4905" s="63" t="s">
        <v>5760</v>
      </c>
      <c r="AB4905" s="63">
        <v>2</v>
      </c>
      <c r="AC4905" s="63" t="s">
        <v>1364</v>
      </c>
      <c r="AD4905" s="63" t="s">
        <v>17423</v>
      </c>
    </row>
    <row r="4906" spans="21:30" x14ac:dyDescent="0.3">
      <c r="U4906" s="63">
        <v>7422</v>
      </c>
      <c r="V4906" s="63">
        <v>5</v>
      </c>
      <c r="W4906" s="63" t="s">
        <v>5763</v>
      </c>
      <c r="X4906" s="63">
        <v>10</v>
      </c>
      <c r="Y4906" s="63" t="s">
        <v>5440</v>
      </c>
      <c r="Z4906" s="63">
        <v>10307</v>
      </c>
      <c r="AA4906" s="63" t="s">
        <v>5760</v>
      </c>
      <c r="AB4906" s="63">
        <v>2</v>
      </c>
      <c r="AC4906" s="63" t="s">
        <v>1364</v>
      </c>
      <c r="AD4906" s="63" t="s">
        <v>17421</v>
      </c>
    </row>
    <row r="4907" spans="21:30" x14ac:dyDescent="0.3">
      <c r="U4907" s="63">
        <v>7423</v>
      </c>
      <c r="V4907" s="63">
        <v>3</v>
      </c>
      <c r="W4907" s="63" t="s">
        <v>5764</v>
      </c>
      <c r="X4907" s="63">
        <v>10</v>
      </c>
      <c r="Y4907" s="63" t="s">
        <v>5440</v>
      </c>
      <c r="Z4907" s="63">
        <v>10307</v>
      </c>
      <c r="AA4907" s="63" t="s">
        <v>5760</v>
      </c>
      <c r="AB4907" s="63">
        <v>2</v>
      </c>
      <c r="AC4907" s="63" t="s">
        <v>1364</v>
      </c>
      <c r="AD4907" s="63" t="s">
        <v>17421</v>
      </c>
    </row>
    <row r="4908" spans="21:30" x14ac:dyDescent="0.3">
      <c r="U4908" s="63">
        <v>7424</v>
      </c>
      <c r="V4908" s="63">
        <v>1</v>
      </c>
      <c r="W4908" s="63" t="s">
        <v>5765</v>
      </c>
      <c r="X4908" s="63">
        <v>10</v>
      </c>
      <c r="Y4908" s="63" t="s">
        <v>5440</v>
      </c>
      <c r="Z4908" s="63">
        <v>10307</v>
      </c>
      <c r="AA4908" s="63" t="s">
        <v>5760</v>
      </c>
      <c r="AB4908" s="63">
        <v>2</v>
      </c>
      <c r="AC4908" s="63" t="s">
        <v>1364</v>
      </c>
      <c r="AD4908" s="63" t="s">
        <v>17421</v>
      </c>
    </row>
    <row r="4909" spans="21:30" x14ac:dyDescent="0.3">
      <c r="U4909" s="63">
        <v>7426</v>
      </c>
      <c r="V4909" s="63">
        <v>8</v>
      </c>
      <c r="W4909" s="63" t="s">
        <v>17720</v>
      </c>
      <c r="X4909" s="63">
        <v>10</v>
      </c>
      <c r="Y4909" s="63" t="s">
        <v>5440</v>
      </c>
      <c r="Z4909" s="63">
        <v>10307</v>
      </c>
      <c r="AA4909" s="63" t="s">
        <v>5760</v>
      </c>
      <c r="AB4909" s="63">
        <v>2</v>
      </c>
      <c r="AC4909" s="63" t="s">
        <v>1364</v>
      </c>
      <c r="AD4909" s="63" t="s">
        <v>17423</v>
      </c>
    </row>
    <row r="4910" spans="21:30" x14ac:dyDescent="0.3">
      <c r="U4910" s="63">
        <v>7427</v>
      </c>
      <c r="V4910" s="63">
        <v>6</v>
      </c>
      <c r="W4910" s="63" t="s">
        <v>5766</v>
      </c>
      <c r="X4910" s="63">
        <v>10</v>
      </c>
      <c r="Y4910" s="63" t="s">
        <v>5440</v>
      </c>
      <c r="Z4910" s="63">
        <v>10307</v>
      </c>
      <c r="AA4910" s="63" t="s">
        <v>5760</v>
      </c>
      <c r="AB4910" s="63">
        <v>2</v>
      </c>
      <c r="AC4910" s="63" t="s">
        <v>1364</v>
      </c>
      <c r="AD4910" s="63" t="s">
        <v>17421</v>
      </c>
    </row>
    <row r="4911" spans="21:30" x14ac:dyDescent="0.3">
      <c r="U4911" s="63">
        <v>7429</v>
      </c>
      <c r="V4911" s="63">
        <v>2</v>
      </c>
      <c r="W4911" s="63" t="s">
        <v>17721</v>
      </c>
      <c r="X4911" s="63">
        <v>10</v>
      </c>
      <c r="Y4911" s="63" t="s">
        <v>5440</v>
      </c>
      <c r="Z4911" s="63">
        <v>10307</v>
      </c>
      <c r="AA4911" s="63" t="s">
        <v>5760</v>
      </c>
      <c r="AB4911" s="63">
        <v>2</v>
      </c>
      <c r="AC4911" s="63" t="s">
        <v>1364</v>
      </c>
      <c r="AD4911" s="63" t="s">
        <v>17423</v>
      </c>
    </row>
    <row r="4912" spans="21:30" x14ac:dyDescent="0.3">
      <c r="U4912" s="63">
        <v>7431</v>
      </c>
      <c r="V4912" s="63">
        <v>4</v>
      </c>
      <c r="W4912" s="63" t="s">
        <v>5767</v>
      </c>
      <c r="X4912" s="63">
        <v>10</v>
      </c>
      <c r="Y4912" s="63" t="s">
        <v>5440</v>
      </c>
      <c r="Z4912" s="63">
        <v>10307</v>
      </c>
      <c r="AA4912" s="63" t="s">
        <v>5760</v>
      </c>
      <c r="AB4912" s="63">
        <v>2</v>
      </c>
      <c r="AC4912" s="63" t="s">
        <v>1364</v>
      </c>
      <c r="AD4912" s="63" t="s">
        <v>17421</v>
      </c>
    </row>
    <row r="4913" spans="21:30" x14ac:dyDescent="0.3">
      <c r="U4913" s="63">
        <v>7432</v>
      </c>
      <c r="V4913" s="63">
        <v>2</v>
      </c>
      <c r="W4913" s="63" t="s">
        <v>5768</v>
      </c>
      <c r="X4913" s="63">
        <v>10</v>
      </c>
      <c r="Y4913" s="63" t="s">
        <v>5440</v>
      </c>
      <c r="Z4913" s="63">
        <v>10307</v>
      </c>
      <c r="AA4913" s="63" t="s">
        <v>5760</v>
      </c>
      <c r="AB4913" s="63">
        <v>2</v>
      </c>
      <c r="AC4913" s="63" t="s">
        <v>1364</v>
      </c>
      <c r="AD4913" s="63" t="s">
        <v>17421</v>
      </c>
    </row>
    <row r="4914" spans="21:30" x14ac:dyDescent="0.3">
      <c r="U4914" s="63">
        <v>7433</v>
      </c>
      <c r="V4914" s="63">
        <v>0</v>
      </c>
      <c r="W4914" s="63" t="s">
        <v>5769</v>
      </c>
      <c r="X4914" s="63">
        <v>10</v>
      </c>
      <c r="Y4914" s="63" t="s">
        <v>5440</v>
      </c>
      <c r="Z4914" s="63">
        <v>10307</v>
      </c>
      <c r="AA4914" s="63" t="s">
        <v>5760</v>
      </c>
      <c r="AB4914" s="63">
        <v>2</v>
      </c>
      <c r="AC4914" s="63" t="s">
        <v>1364</v>
      </c>
      <c r="AD4914" s="63" t="s">
        <v>17421</v>
      </c>
    </row>
    <row r="4915" spans="21:30" x14ac:dyDescent="0.3">
      <c r="U4915" s="63">
        <v>7434</v>
      </c>
      <c r="V4915" s="63">
        <v>9</v>
      </c>
      <c r="W4915" s="63" t="s">
        <v>5770</v>
      </c>
      <c r="X4915" s="63">
        <v>10</v>
      </c>
      <c r="Y4915" s="63" t="s">
        <v>5440</v>
      </c>
      <c r="Z4915" s="63">
        <v>10307</v>
      </c>
      <c r="AA4915" s="63" t="s">
        <v>5760</v>
      </c>
      <c r="AB4915" s="63">
        <v>3</v>
      </c>
      <c r="AC4915" s="63" t="s">
        <v>1288</v>
      </c>
      <c r="AD4915" s="63" t="s">
        <v>17421</v>
      </c>
    </row>
    <row r="4916" spans="21:30" x14ac:dyDescent="0.3">
      <c r="U4916" s="63">
        <v>7435</v>
      </c>
      <c r="V4916" s="63">
        <v>7</v>
      </c>
      <c r="W4916" s="63" t="s">
        <v>4964</v>
      </c>
      <c r="X4916" s="63">
        <v>10</v>
      </c>
      <c r="Y4916" s="63" t="s">
        <v>5440</v>
      </c>
      <c r="Z4916" s="63">
        <v>10109</v>
      </c>
      <c r="AA4916" s="63" t="s">
        <v>5771</v>
      </c>
      <c r="AB4916" s="63">
        <v>4</v>
      </c>
      <c r="AC4916" s="63" t="s">
        <v>1291</v>
      </c>
      <c r="AD4916" s="63" t="s">
        <v>17421</v>
      </c>
    </row>
    <row r="4917" spans="21:30" x14ac:dyDescent="0.3">
      <c r="U4917" s="63">
        <v>7436</v>
      </c>
      <c r="V4917" s="63">
        <v>5</v>
      </c>
      <c r="W4917" s="63" t="s">
        <v>5772</v>
      </c>
      <c r="X4917" s="63">
        <v>10</v>
      </c>
      <c r="Y4917" s="63" t="s">
        <v>5440</v>
      </c>
      <c r="Z4917" s="63">
        <v>10307</v>
      </c>
      <c r="AA4917" s="63" t="s">
        <v>5760</v>
      </c>
      <c r="AB4917" s="63">
        <v>3</v>
      </c>
      <c r="AC4917" s="63" t="s">
        <v>1288</v>
      </c>
      <c r="AD4917" s="63" t="s">
        <v>17421</v>
      </c>
    </row>
    <row r="4918" spans="21:30" x14ac:dyDescent="0.3">
      <c r="U4918" s="63">
        <v>7437</v>
      </c>
      <c r="V4918" s="63">
        <v>3</v>
      </c>
      <c r="W4918" s="63" t="s">
        <v>5773</v>
      </c>
      <c r="X4918" s="63">
        <v>10</v>
      </c>
      <c r="Y4918" s="63" t="s">
        <v>5440</v>
      </c>
      <c r="Z4918" s="63">
        <v>10307</v>
      </c>
      <c r="AA4918" s="63" t="s">
        <v>5760</v>
      </c>
      <c r="AB4918" s="63">
        <v>3</v>
      </c>
      <c r="AC4918" s="63" t="s">
        <v>1288</v>
      </c>
      <c r="AD4918" s="63" t="s">
        <v>17421</v>
      </c>
    </row>
    <row r="4919" spans="21:30" x14ac:dyDescent="0.3">
      <c r="U4919" s="63">
        <v>7438</v>
      </c>
      <c r="V4919" s="63">
        <v>1</v>
      </c>
      <c r="W4919" s="63" t="s">
        <v>5774</v>
      </c>
      <c r="X4919" s="63">
        <v>10</v>
      </c>
      <c r="Y4919" s="63" t="s">
        <v>5440</v>
      </c>
      <c r="Z4919" s="63">
        <v>10307</v>
      </c>
      <c r="AA4919" s="63" t="s">
        <v>5760</v>
      </c>
      <c r="AB4919" s="63">
        <v>3</v>
      </c>
      <c r="AC4919" s="63" t="s">
        <v>1288</v>
      </c>
      <c r="AD4919" s="63" t="s">
        <v>17421</v>
      </c>
    </row>
    <row r="4920" spans="21:30" x14ac:dyDescent="0.3">
      <c r="U4920" s="63">
        <v>7440</v>
      </c>
      <c r="V4920" s="63">
        <v>3</v>
      </c>
      <c r="W4920" s="63" t="s">
        <v>5775</v>
      </c>
      <c r="X4920" s="63">
        <v>10</v>
      </c>
      <c r="Y4920" s="63" t="s">
        <v>5440</v>
      </c>
      <c r="Z4920" s="63">
        <v>10307</v>
      </c>
      <c r="AA4920" s="63" t="s">
        <v>5760</v>
      </c>
      <c r="AB4920" s="63">
        <v>3</v>
      </c>
      <c r="AC4920" s="63" t="s">
        <v>1288</v>
      </c>
      <c r="AD4920" s="63" t="s">
        <v>17421</v>
      </c>
    </row>
    <row r="4921" spans="21:30" x14ac:dyDescent="0.3">
      <c r="U4921" s="63">
        <v>7441</v>
      </c>
      <c r="V4921" s="63">
        <v>1</v>
      </c>
      <c r="W4921" s="63" t="s">
        <v>5776</v>
      </c>
      <c r="X4921" s="63">
        <v>10</v>
      </c>
      <c r="Y4921" s="63" t="s">
        <v>5440</v>
      </c>
      <c r="Z4921" s="63">
        <v>10307</v>
      </c>
      <c r="AA4921" s="63" t="s">
        <v>5760</v>
      </c>
      <c r="AB4921" s="63">
        <v>3</v>
      </c>
      <c r="AC4921" s="63" t="s">
        <v>1288</v>
      </c>
      <c r="AD4921" s="63" t="s">
        <v>17421</v>
      </c>
    </row>
    <row r="4922" spans="21:30" x14ac:dyDescent="0.3">
      <c r="U4922" s="63">
        <v>7443</v>
      </c>
      <c r="V4922" s="63">
        <v>8</v>
      </c>
      <c r="W4922" s="63" t="s">
        <v>5777</v>
      </c>
      <c r="X4922" s="63">
        <v>10</v>
      </c>
      <c r="Y4922" s="63" t="s">
        <v>5440</v>
      </c>
      <c r="Z4922" s="63">
        <v>10307</v>
      </c>
      <c r="AA4922" s="63" t="s">
        <v>5760</v>
      </c>
      <c r="AB4922" s="63">
        <v>3</v>
      </c>
      <c r="AC4922" s="63" t="s">
        <v>1288</v>
      </c>
      <c r="AD4922" s="63" t="s">
        <v>17421</v>
      </c>
    </row>
    <row r="4923" spans="21:30" x14ac:dyDescent="0.3">
      <c r="U4923" s="63">
        <v>7446</v>
      </c>
      <c r="V4923" s="63">
        <v>2</v>
      </c>
      <c r="W4923" s="63" t="s">
        <v>5778</v>
      </c>
      <c r="X4923" s="63">
        <v>10</v>
      </c>
      <c r="Y4923" s="63" t="s">
        <v>5440</v>
      </c>
      <c r="Z4923" s="63">
        <v>10307</v>
      </c>
      <c r="AA4923" s="63" t="s">
        <v>5760</v>
      </c>
      <c r="AB4923" s="63">
        <v>3</v>
      </c>
      <c r="AC4923" s="63" t="s">
        <v>1288</v>
      </c>
      <c r="AD4923" s="63" t="s">
        <v>17421</v>
      </c>
    </row>
    <row r="4924" spans="21:30" x14ac:dyDescent="0.3">
      <c r="U4924" s="63">
        <v>7448</v>
      </c>
      <c r="V4924" s="63">
        <v>9</v>
      </c>
      <c r="W4924" s="63" t="s">
        <v>5779</v>
      </c>
      <c r="X4924" s="63">
        <v>10</v>
      </c>
      <c r="Y4924" s="63" t="s">
        <v>5440</v>
      </c>
      <c r="Z4924" s="63">
        <v>10304</v>
      </c>
      <c r="AA4924" s="63" t="s">
        <v>5780</v>
      </c>
      <c r="AB4924" s="63">
        <v>2</v>
      </c>
      <c r="AC4924" s="63" t="s">
        <v>1364</v>
      </c>
      <c r="AD4924" s="63" t="s">
        <v>17421</v>
      </c>
    </row>
    <row r="4925" spans="21:30" x14ac:dyDescent="0.3">
      <c r="U4925" s="63">
        <v>7449</v>
      </c>
      <c r="V4925" s="63">
        <v>7</v>
      </c>
      <c r="W4925" s="63" t="s">
        <v>5781</v>
      </c>
      <c r="X4925" s="63">
        <v>10</v>
      </c>
      <c r="Y4925" s="63" t="s">
        <v>5440</v>
      </c>
      <c r="Z4925" s="63">
        <v>10304</v>
      </c>
      <c r="AA4925" s="63" t="s">
        <v>5780</v>
      </c>
      <c r="AB4925" s="63">
        <v>2</v>
      </c>
      <c r="AC4925" s="63" t="s">
        <v>1364</v>
      </c>
      <c r="AD4925" s="63" t="s">
        <v>17421</v>
      </c>
    </row>
    <row r="4926" spans="21:30" x14ac:dyDescent="0.3">
      <c r="U4926" s="63">
        <v>7450</v>
      </c>
      <c r="V4926" s="63">
        <v>0</v>
      </c>
      <c r="W4926" s="63" t="s">
        <v>5460</v>
      </c>
      <c r="X4926" s="63">
        <v>10</v>
      </c>
      <c r="Y4926" s="63" t="s">
        <v>5440</v>
      </c>
      <c r="Z4926" s="63">
        <v>10304</v>
      </c>
      <c r="AA4926" s="63" t="s">
        <v>5780</v>
      </c>
      <c r="AB4926" s="63">
        <v>2</v>
      </c>
      <c r="AC4926" s="63" t="s">
        <v>1364</v>
      </c>
      <c r="AD4926" s="63" t="s">
        <v>17421</v>
      </c>
    </row>
    <row r="4927" spans="21:30" x14ac:dyDescent="0.3">
      <c r="U4927" s="63">
        <v>7452</v>
      </c>
      <c r="V4927" s="63">
        <v>7</v>
      </c>
      <c r="W4927" s="63" t="s">
        <v>5782</v>
      </c>
      <c r="X4927" s="63">
        <v>10</v>
      </c>
      <c r="Y4927" s="63" t="s">
        <v>5440</v>
      </c>
      <c r="Z4927" s="63">
        <v>10304</v>
      </c>
      <c r="AA4927" s="63" t="s">
        <v>5780</v>
      </c>
      <c r="AB4927" s="63">
        <v>2</v>
      </c>
      <c r="AC4927" s="63" t="s">
        <v>1364</v>
      </c>
      <c r="AD4927" s="63" t="s">
        <v>17421</v>
      </c>
    </row>
    <row r="4928" spans="21:30" x14ac:dyDescent="0.3">
      <c r="U4928" s="63">
        <v>7453</v>
      </c>
      <c r="V4928" s="63">
        <v>5</v>
      </c>
      <c r="W4928" s="63" t="s">
        <v>5783</v>
      </c>
      <c r="X4928" s="63">
        <v>10</v>
      </c>
      <c r="Y4928" s="63" t="s">
        <v>5440</v>
      </c>
      <c r="Z4928" s="63">
        <v>10304</v>
      </c>
      <c r="AA4928" s="63" t="s">
        <v>5780</v>
      </c>
      <c r="AB4928" s="63">
        <v>2</v>
      </c>
      <c r="AC4928" s="63" t="s">
        <v>1364</v>
      </c>
      <c r="AD4928" s="63" t="s">
        <v>17421</v>
      </c>
    </row>
    <row r="4929" spans="21:30" x14ac:dyDescent="0.3">
      <c r="U4929" s="63">
        <v>7454</v>
      </c>
      <c r="V4929" s="63">
        <v>3</v>
      </c>
      <c r="W4929" s="63" t="s">
        <v>17722</v>
      </c>
      <c r="X4929" s="63">
        <v>10</v>
      </c>
      <c r="Y4929" s="63" t="s">
        <v>5440</v>
      </c>
      <c r="Z4929" s="63">
        <v>10304</v>
      </c>
      <c r="AA4929" s="63" t="s">
        <v>5780</v>
      </c>
      <c r="AB4929" s="63">
        <v>2</v>
      </c>
      <c r="AC4929" s="63" t="s">
        <v>1364</v>
      </c>
      <c r="AD4929" s="63" t="s">
        <v>17423</v>
      </c>
    </row>
    <row r="4930" spans="21:30" x14ac:dyDescent="0.3">
      <c r="U4930" s="63">
        <v>7455</v>
      </c>
      <c r="V4930" s="63">
        <v>1</v>
      </c>
      <c r="W4930" s="63" t="s">
        <v>17723</v>
      </c>
      <c r="X4930" s="63">
        <v>10</v>
      </c>
      <c r="Y4930" s="63" t="s">
        <v>5440</v>
      </c>
      <c r="Z4930" s="63">
        <v>10304</v>
      </c>
      <c r="AA4930" s="63" t="s">
        <v>5780</v>
      </c>
      <c r="AB4930" s="63">
        <v>2</v>
      </c>
      <c r="AC4930" s="63" t="s">
        <v>1364</v>
      </c>
      <c r="AD4930" s="63" t="s">
        <v>17423</v>
      </c>
    </row>
    <row r="4931" spans="21:30" x14ac:dyDescent="0.3">
      <c r="U4931" s="63">
        <v>7457</v>
      </c>
      <c r="V4931" s="63">
        <v>8</v>
      </c>
      <c r="W4931" s="63" t="s">
        <v>5784</v>
      </c>
      <c r="X4931" s="63">
        <v>10</v>
      </c>
      <c r="Y4931" s="63" t="s">
        <v>5440</v>
      </c>
      <c r="Z4931" s="63">
        <v>10304</v>
      </c>
      <c r="AA4931" s="63" t="s">
        <v>5780</v>
      </c>
      <c r="AB4931" s="63">
        <v>2</v>
      </c>
      <c r="AC4931" s="63" t="s">
        <v>1364</v>
      </c>
      <c r="AD4931" s="63" t="s">
        <v>17421</v>
      </c>
    </row>
    <row r="4932" spans="21:30" x14ac:dyDescent="0.3">
      <c r="U4932" s="63">
        <v>7458</v>
      </c>
      <c r="V4932" s="63">
        <v>6</v>
      </c>
      <c r="W4932" s="63" t="s">
        <v>5785</v>
      </c>
      <c r="X4932" s="63">
        <v>10</v>
      </c>
      <c r="Y4932" s="63" t="s">
        <v>5440</v>
      </c>
      <c r="Z4932" s="63">
        <v>10304</v>
      </c>
      <c r="AA4932" s="63" t="s">
        <v>5780</v>
      </c>
      <c r="AB4932" s="63">
        <v>2</v>
      </c>
      <c r="AC4932" s="63" t="s">
        <v>1364</v>
      </c>
      <c r="AD4932" s="63" t="s">
        <v>17421</v>
      </c>
    </row>
    <row r="4933" spans="21:30" x14ac:dyDescent="0.3">
      <c r="U4933" s="63">
        <v>7459</v>
      </c>
      <c r="V4933" s="63">
        <v>4</v>
      </c>
      <c r="W4933" s="63" t="s">
        <v>5786</v>
      </c>
      <c r="X4933" s="63">
        <v>10</v>
      </c>
      <c r="Y4933" s="63" t="s">
        <v>5440</v>
      </c>
      <c r="Z4933" s="63">
        <v>10304</v>
      </c>
      <c r="AA4933" s="63" t="s">
        <v>5780</v>
      </c>
      <c r="AB4933" s="63">
        <v>2</v>
      </c>
      <c r="AC4933" s="63" t="s">
        <v>1364</v>
      </c>
      <c r="AD4933" s="63" t="s">
        <v>17421</v>
      </c>
    </row>
    <row r="4934" spans="21:30" x14ac:dyDescent="0.3">
      <c r="U4934" s="63">
        <v>7460</v>
      </c>
      <c r="V4934" s="63">
        <v>8</v>
      </c>
      <c r="W4934" s="63" t="s">
        <v>5787</v>
      </c>
      <c r="X4934" s="63">
        <v>10</v>
      </c>
      <c r="Y4934" s="63" t="s">
        <v>5440</v>
      </c>
      <c r="Z4934" s="63">
        <v>10304</v>
      </c>
      <c r="AA4934" s="63" t="s">
        <v>5780</v>
      </c>
      <c r="AB4934" s="63">
        <v>2</v>
      </c>
      <c r="AC4934" s="63" t="s">
        <v>1364</v>
      </c>
      <c r="AD4934" s="63" t="s">
        <v>17421</v>
      </c>
    </row>
    <row r="4935" spans="21:30" x14ac:dyDescent="0.3">
      <c r="U4935" s="63">
        <v>7462</v>
      </c>
      <c r="V4935" s="63">
        <v>4</v>
      </c>
      <c r="W4935" s="63" t="s">
        <v>17724</v>
      </c>
      <c r="X4935" s="63">
        <v>10</v>
      </c>
      <c r="Y4935" s="63" t="s">
        <v>5440</v>
      </c>
      <c r="Z4935" s="63">
        <v>10304</v>
      </c>
      <c r="AA4935" s="63" t="s">
        <v>5780</v>
      </c>
      <c r="AB4935" s="63">
        <v>2</v>
      </c>
      <c r="AC4935" s="63" t="s">
        <v>1364</v>
      </c>
      <c r="AD4935" s="63" t="s">
        <v>17423</v>
      </c>
    </row>
    <row r="4936" spans="21:30" x14ac:dyDescent="0.3">
      <c r="U4936" s="63">
        <v>7463</v>
      </c>
      <c r="V4936" s="63">
        <v>2</v>
      </c>
      <c r="W4936" s="63" t="s">
        <v>5788</v>
      </c>
      <c r="X4936" s="63">
        <v>10</v>
      </c>
      <c r="Y4936" s="63" t="s">
        <v>5440</v>
      </c>
      <c r="Z4936" s="63">
        <v>10304</v>
      </c>
      <c r="AA4936" s="63" t="s">
        <v>5780</v>
      </c>
      <c r="AB4936" s="63">
        <v>2</v>
      </c>
      <c r="AC4936" s="63" t="s">
        <v>1364</v>
      </c>
      <c r="AD4936" s="63" t="s">
        <v>17421</v>
      </c>
    </row>
    <row r="4937" spans="21:30" x14ac:dyDescent="0.3">
      <c r="U4937" s="63">
        <v>7464</v>
      </c>
      <c r="V4937" s="63">
        <v>0</v>
      </c>
      <c r="W4937" s="63" t="s">
        <v>5789</v>
      </c>
      <c r="X4937" s="63">
        <v>10</v>
      </c>
      <c r="Y4937" s="63" t="s">
        <v>5440</v>
      </c>
      <c r="Z4937" s="63">
        <v>10304</v>
      </c>
      <c r="AA4937" s="63" t="s">
        <v>5780</v>
      </c>
      <c r="AB4937" s="63">
        <v>2</v>
      </c>
      <c r="AC4937" s="63" t="s">
        <v>1364</v>
      </c>
      <c r="AD4937" s="63" t="s">
        <v>17421</v>
      </c>
    </row>
    <row r="4938" spans="21:30" x14ac:dyDescent="0.3">
      <c r="U4938" s="63">
        <v>7465</v>
      </c>
      <c r="V4938" s="63">
        <v>9</v>
      </c>
      <c r="W4938" s="63" t="s">
        <v>5790</v>
      </c>
      <c r="X4938" s="63">
        <v>10</v>
      </c>
      <c r="Y4938" s="63" t="s">
        <v>5440</v>
      </c>
      <c r="Z4938" s="63">
        <v>10304</v>
      </c>
      <c r="AA4938" s="63" t="s">
        <v>5780</v>
      </c>
      <c r="AB4938" s="63">
        <v>2</v>
      </c>
      <c r="AC4938" s="63" t="s">
        <v>1364</v>
      </c>
      <c r="AD4938" s="63" t="s">
        <v>17421</v>
      </c>
    </row>
    <row r="4939" spans="21:30" x14ac:dyDescent="0.3">
      <c r="U4939" s="63">
        <v>7466</v>
      </c>
      <c r="V4939" s="63">
        <v>7</v>
      </c>
      <c r="W4939" s="63" t="s">
        <v>17725</v>
      </c>
      <c r="X4939" s="63">
        <v>10</v>
      </c>
      <c r="Y4939" s="63" t="s">
        <v>5440</v>
      </c>
      <c r="Z4939" s="63">
        <v>10304</v>
      </c>
      <c r="AA4939" s="63" t="s">
        <v>5780</v>
      </c>
      <c r="AB4939" s="63">
        <v>2</v>
      </c>
      <c r="AC4939" s="63" t="s">
        <v>1364</v>
      </c>
      <c r="AD4939" s="63" t="s">
        <v>17423</v>
      </c>
    </row>
    <row r="4940" spans="21:30" x14ac:dyDescent="0.3">
      <c r="U4940" s="63">
        <v>7467</v>
      </c>
      <c r="V4940" s="63">
        <v>5</v>
      </c>
      <c r="W4940" s="63" t="s">
        <v>17726</v>
      </c>
      <c r="X4940" s="63">
        <v>10</v>
      </c>
      <c r="Y4940" s="63" t="s">
        <v>5440</v>
      </c>
      <c r="Z4940" s="63">
        <v>10304</v>
      </c>
      <c r="AA4940" s="63" t="s">
        <v>5780</v>
      </c>
      <c r="AB4940" s="63">
        <v>2</v>
      </c>
      <c r="AC4940" s="63" t="s">
        <v>1364</v>
      </c>
      <c r="AD4940" s="63" t="s">
        <v>17423</v>
      </c>
    </row>
    <row r="4941" spans="21:30" x14ac:dyDescent="0.3">
      <c r="U4941" s="63">
        <v>7469</v>
      </c>
      <c r="V4941" s="63">
        <v>1</v>
      </c>
      <c r="W4941" s="63" t="s">
        <v>5791</v>
      </c>
      <c r="X4941" s="63">
        <v>10</v>
      </c>
      <c r="Y4941" s="63" t="s">
        <v>5440</v>
      </c>
      <c r="Z4941" s="63">
        <v>10304</v>
      </c>
      <c r="AA4941" s="63" t="s">
        <v>5780</v>
      </c>
      <c r="AB4941" s="63">
        <v>2</v>
      </c>
      <c r="AC4941" s="63" t="s">
        <v>1364</v>
      </c>
      <c r="AD4941" s="63" t="s">
        <v>17421</v>
      </c>
    </row>
    <row r="4942" spans="21:30" x14ac:dyDescent="0.3">
      <c r="U4942" s="63">
        <v>7470</v>
      </c>
      <c r="V4942" s="63">
        <v>5</v>
      </c>
      <c r="W4942" s="63" t="s">
        <v>5792</v>
      </c>
      <c r="X4942" s="63">
        <v>10</v>
      </c>
      <c r="Y4942" s="63" t="s">
        <v>5440</v>
      </c>
      <c r="Z4942" s="63">
        <v>10304</v>
      </c>
      <c r="AA4942" s="63" t="s">
        <v>5780</v>
      </c>
      <c r="AB4942" s="63">
        <v>3</v>
      </c>
      <c r="AC4942" s="63" t="s">
        <v>1288</v>
      </c>
      <c r="AD4942" s="63" t="s">
        <v>17421</v>
      </c>
    </row>
    <row r="4943" spans="21:30" x14ac:dyDescent="0.3">
      <c r="U4943" s="63">
        <v>7471</v>
      </c>
      <c r="V4943" s="63">
        <v>3</v>
      </c>
      <c r="W4943" s="63" t="s">
        <v>5793</v>
      </c>
      <c r="X4943" s="63">
        <v>10</v>
      </c>
      <c r="Y4943" s="63" t="s">
        <v>5440</v>
      </c>
      <c r="Z4943" s="63">
        <v>10304</v>
      </c>
      <c r="AA4943" s="63" t="s">
        <v>5780</v>
      </c>
      <c r="AB4943" s="63">
        <v>2</v>
      </c>
      <c r="AC4943" s="63" t="s">
        <v>1364</v>
      </c>
      <c r="AD4943" s="63" t="s">
        <v>17421</v>
      </c>
    </row>
    <row r="4944" spans="21:30" x14ac:dyDescent="0.3">
      <c r="U4944" s="63">
        <v>7476</v>
      </c>
      <c r="V4944" s="63">
        <v>4</v>
      </c>
      <c r="W4944" s="63" t="s">
        <v>5794</v>
      </c>
      <c r="X4944" s="63">
        <v>10</v>
      </c>
      <c r="Y4944" s="63" t="s">
        <v>5440</v>
      </c>
      <c r="Z4944" s="63">
        <v>10302</v>
      </c>
      <c r="AA4944" s="63" t="s">
        <v>5795</v>
      </c>
      <c r="AB4944" s="63">
        <v>2</v>
      </c>
      <c r="AC4944" s="63" t="s">
        <v>1364</v>
      </c>
      <c r="AD4944" s="63" t="s">
        <v>17421</v>
      </c>
    </row>
    <row r="4945" spans="21:30" x14ac:dyDescent="0.3">
      <c r="U4945" s="63">
        <v>7477</v>
      </c>
      <c r="V4945" s="63">
        <v>2</v>
      </c>
      <c r="W4945" s="63" t="s">
        <v>5796</v>
      </c>
      <c r="X4945" s="63">
        <v>10</v>
      </c>
      <c r="Y4945" s="63" t="s">
        <v>5440</v>
      </c>
      <c r="Z4945" s="63">
        <v>10302</v>
      </c>
      <c r="AA4945" s="63" t="s">
        <v>5795</v>
      </c>
      <c r="AB4945" s="63">
        <v>2</v>
      </c>
      <c r="AC4945" s="63" t="s">
        <v>1364</v>
      </c>
      <c r="AD4945" s="63" t="s">
        <v>17421</v>
      </c>
    </row>
    <row r="4946" spans="21:30" x14ac:dyDescent="0.3">
      <c r="U4946" s="63">
        <v>7478</v>
      </c>
      <c r="V4946" s="63">
        <v>0</v>
      </c>
      <c r="W4946" s="63" t="s">
        <v>5797</v>
      </c>
      <c r="X4946" s="63">
        <v>10</v>
      </c>
      <c r="Y4946" s="63" t="s">
        <v>5440</v>
      </c>
      <c r="Z4946" s="63">
        <v>10302</v>
      </c>
      <c r="AA4946" s="63" t="s">
        <v>5795</v>
      </c>
      <c r="AB4946" s="63">
        <v>2</v>
      </c>
      <c r="AC4946" s="63" t="s">
        <v>1364</v>
      </c>
      <c r="AD4946" s="63" t="s">
        <v>17421</v>
      </c>
    </row>
    <row r="4947" spans="21:30" x14ac:dyDescent="0.3">
      <c r="U4947" s="63">
        <v>7479</v>
      </c>
      <c r="V4947" s="63">
        <v>9</v>
      </c>
      <c r="W4947" s="63" t="s">
        <v>5798</v>
      </c>
      <c r="X4947" s="63">
        <v>10</v>
      </c>
      <c r="Y4947" s="63" t="s">
        <v>5440</v>
      </c>
      <c r="Z4947" s="63">
        <v>10302</v>
      </c>
      <c r="AA4947" s="63" t="s">
        <v>5795</v>
      </c>
      <c r="AB4947" s="63">
        <v>2</v>
      </c>
      <c r="AC4947" s="63" t="s">
        <v>1364</v>
      </c>
      <c r="AD4947" s="63" t="s">
        <v>17421</v>
      </c>
    </row>
    <row r="4948" spans="21:30" x14ac:dyDescent="0.3">
      <c r="U4948" s="63">
        <v>7480</v>
      </c>
      <c r="V4948" s="63">
        <v>2</v>
      </c>
      <c r="W4948" s="63" t="s">
        <v>5799</v>
      </c>
      <c r="X4948" s="63">
        <v>10</v>
      </c>
      <c r="Y4948" s="63" t="s">
        <v>5440</v>
      </c>
      <c r="Z4948" s="63">
        <v>10302</v>
      </c>
      <c r="AA4948" s="63" t="s">
        <v>5795</v>
      </c>
      <c r="AB4948" s="63">
        <v>2</v>
      </c>
      <c r="AC4948" s="63" t="s">
        <v>1364</v>
      </c>
      <c r="AD4948" s="63" t="s">
        <v>17421</v>
      </c>
    </row>
    <row r="4949" spans="21:30" x14ac:dyDescent="0.3">
      <c r="U4949" s="63">
        <v>7481</v>
      </c>
      <c r="V4949" s="63">
        <v>0</v>
      </c>
      <c r="W4949" s="63" t="s">
        <v>5800</v>
      </c>
      <c r="X4949" s="63">
        <v>10</v>
      </c>
      <c r="Y4949" s="63" t="s">
        <v>5440</v>
      </c>
      <c r="Z4949" s="63">
        <v>10302</v>
      </c>
      <c r="AA4949" s="63" t="s">
        <v>5795</v>
      </c>
      <c r="AB4949" s="63">
        <v>2</v>
      </c>
      <c r="AC4949" s="63" t="s">
        <v>1364</v>
      </c>
      <c r="AD4949" s="63" t="s">
        <v>17421</v>
      </c>
    </row>
    <row r="4950" spans="21:30" x14ac:dyDescent="0.3">
      <c r="U4950" s="63">
        <v>7485</v>
      </c>
      <c r="V4950" s="63">
        <v>3</v>
      </c>
      <c r="W4950" s="63" t="s">
        <v>17727</v>
      </c>
      <c r="X4950" s="63">
        <v>10</v>
      </c>
      <c r="Y4950" s="63" t="s">
        <v>5440</v>
      </c>
      <c r="Z4950" s="63">
        <v>10302</v>
      </c>
      <c r="AA4950" s="63" t="s">
        <v>5795</v>
      </c>
      <c r="AB4950" s="63">
        <v>2</v>
      </c>
      <c r="AC4950" s="63" t="s">
        <v>1364</v>
      </c>
      <c r="AD4950" s="63" t="s">
        <v>17423</v>
      </c>
    </row>
    <row r="4951" spans="21:30" x14ac:dyDescent="0.3">
      <c r="U4951" s="63">
        <v>7489</v>
      </c>
      <c r="V4951" s="63">
        <v>6</v>
      </c>
      <c r="W4951" s="63" t="s">
        <v>5801</v>
      </c>
      <c r="X4951" s="63">
        <v>10</v>
      </c>
      <c r="Y4951" s="63" t="s">
        <v>5440</v>
      </c>
      <c r="Z4951" s="63">
        <v>10302</v>
      </c>
      <c r="AA4951" s="63" t="s">
        <v>5795</v>
      </c>
      <c r="AB4951" s="63">
        <v>2</v>
      </c>
      <c r="AC4951" s="63" t="s">
        <v>1364</v>
      </c>
      <c r="AD4951" s="63" t="s">
        <v>17421</v>
      </c>
    </row>
    <row r="4952" spans="21:30" x14ac:dyDescent="0.3">
      <c r="U4952" s="63">
        <v>7493</v>
      </c>
      <c r="V4952" s="63">
        <v>4</v>
      </c>
      <c r="W4952" s="63" t="s">
        <v>5802</v>
      </c>
      <c r="X4952" s="63">
        <v>10</v>
      </c>
      <c r="Y4952" s="63" t="s">
        <v>5440</v>
      </c>
      <c r="Z4952" s="63">
        <v>10302</v>
      </c>
      <c r="AA4952" s="63" t="s">
        <v>5795</v>
      </c>
      <c r="AB4952" s="63">
        <v>2</v>
      </c>
      <c r="AC4952" s="63" t="s">
        <v>1364</v>
      </c>
      <c r="AD4952" s="63" t="s">
        <v>17421</v>
      </c>
    </row>
    <row r="4953" spans="21:30" x14ac:dyDescent="0.3">
      <c r="U4953" s="63">
        <v>7496</v>
      </c>
      <c r="V4953" s="63">
        <v>9</v>
      </c>
      <c r="W4953" s="63" t="s">
        <v>5803</v>
      </c>
      <c r="X4953" s="63">
        <v>10</v>
      </c>
      <c r="Y4953" s="63" t="s">
        <v>5440</v>
      </c>
      <c r="Z4953" s="63">
        <v>10302</v>
      </c>
      <c r="AA4953" s="63" t="s">
        <v>5795</v>
      </c>
      <c r="AB4953" s="63">
        <v>2</v>
      </c>
      <c r="AC4953" s="63" t="s">
        <v>1364</v>
      </c>
      <c r="AD4953" s="63" t="s">
        <v>17421</v>
      </c>
    </row>
    <row r="4954" spans="21:30" x14ac:dyDescent="0.3">
      <c r="U4954" s="63">
        <v>7497</v>
      </c>
      <c r="V4954" s="63">
        <v>7</v>
      </c>
      <c r="W4954" s="63" t="s">
        <v>5804</v>
      </c>
      <c r="X4954" s="63">
        <v>10</v>
      </c>
      <c r="Y4954" s="63" t="s">
        <v>5440</v>
      </c>
      <c r="Z4954" s="63">
        <v>10302</v>
      </c>
      <c r="AA4954" s="63" t="s">
        <v>5795</v>
      </c>
      <c r="AB4954" s="63">
        <v>2</v>
      </c>
      <c r="AC4954" s="63" t="s">
        <v>1364</v>
      </c>
      <c r="AD4954" s="63" t="s">
        <v>17421</v>
      </c>
    </row>
    <row r="4955" spans="21:30" x14ac:dyDescent="0.3">
      <c r="U4955" s="63">
        <v>7498</v>
      </c>
      <c r="V4955" s="63">
        <v>5</v>
      </c>
      <c r="W4955" s="63" t="s">
        <v>5594</v>
      </c>
      <c r="X4955" s="63">
        <v>10</v>
      </c>
      <c r="Y4955" s="63" t="s">
        <v>5440</v>
      </c>
      <c r="Z4955" s="63">
        <v>10302</v>
      </c>
      <c r="AA4955" s="63" t="s">
        <v>5795</v>
      </c>
      <c r="AB4955" s="63">
        <v>2</v>
      </c>
      <c r="AC4955" s="63" t="s">
        <v>1364</v>
      </c>
      <c r="AD4955" s="63" t="s">
        <v>17421</v>
      </c>
    </row>
    <row r="4956" spans="21:30" x14ac:dyDescent="0.3">
      <c r="U4956" s="63">
        <v>7501</v>
      </c>
      <c r="V4956" s="63">
        <v>9</v>
      </c>
      <c r="W4956" s="63" t="s">
        <v>5805</v>
      </c>
      <c r="X4956" s="63">
        <v>10</v>
      </c>
      <c r="Y4956" s="63" t="s">
        <v>5440</v>
      </c>
      <c r="Z4956" s="63">
        <v>10302</v>
      </c>
      <c r="AA4956" s="63" t="s">
        <v>5795</v>
      </c>
      <c r="AB4956" s="63">
        <v>3</v>
      </c>
      <c r="AC4956" s="63" t="s">
        <v>1288</v>
      </c>
      <c r="AD4956" s="63" t="s">
        <v>17421</v>
      </c>
    </row>
    <row r="4957" spans="21:30" x14ac:dyDescent="0.3">
      <c r="U4957" s="63">
        <v>7502</v>
      </c>
      <c r="V4957" s="63">
        <v>7</v>
      </c>
      <c r="W4957" s="63" t="s">
        <v>5806</v>
      </c>
      <c r="X4957" s="63">
        <v>10</v>
      </c>
      <c r="Y4957" s="63" t="s">
        <v>5440</v>
      </c>
      <c r="Z4957" s="63">
        <v>10302</v>
      </c>
      <c r="AA4957" s="63" t="s">
        <v>5795</v>
      </c>
      <c r="AB4957" s="63">
        <v>3</v>
      </c>
      <c r="AC4957" s="63" t="s">
        <v>1288</v>
      </c>
      <c r="AD4957" s="63" t="s">
        <v>17421</v>
      </c>
    </row>
    <row r="4958" spans="21:30" x14ac:dyDescent="0.3">
      <c r="U4958" s="63">
        <v>7505</v>
      </c>
      <c r="V4958" s="63">
        <v>1</v>
      </c>
      <c r="W4958" s="63" t="s">
        <v>5807</v>
      </c>
      <c r="X4958" s="63">
        <v>10</v>
      </c>
      <c r="Y4958" s="63" t="s">
        <v>5440</v>
      </c>
      <c r="Z4958" s="63">
        <v>10303</v>
      </c>
      <c r="AA4958" s="63" t="s">
        <v>5808</v>
      </c>
      <c r="AB4958" s="63">
        <v>2</v>
      </c>
      <c r="AC4958" s="63" t="s">
        <v>1364</v>
      </c>
      <c r="AD4958" s="63" t="s">
        <v>17421</v>
      </c>
    </row>
    <row r="4959" spans="21:30" x14ac:dyDescent="0.3">
      <c r="U4959" s="63">
        <v>7507</v>
      </c>
      <c r="V4959" s="63">
        <v>8</v>
      </c>
      <c r="W4959" s="63" t="s">
        <v>5809</v>
      </c>
      <c r="X4959" s="63">
        <v>10</v>
      </c>
      <c r="Y4959" s="63" t="s">
        <v>5440</v>
      </c>
      <c r="Z4959" s="63">
        <v>10303</v>
      </c>
      <c r="AA4959" s="63" t="s">
        <v>5808</v>
      </c>
      <c r="AB4959" s="63">
        <v>2</v>
      </c>
      <c r="AC4959" s="63" t="s">
        <v>1364</v>
      </c>
      <c r="AD4959" s="63" t="s">
        <v>17421</v>
      </c>
    </row>
    <row r="4960" spans="21:30" x14ac:dyDescent="0.3">
      <c r="U4960" s="63">
        <v>7508</v>
      </c>
      <c r="V4960" s="63">
        <v>6</v>
      </c>
      <c r="W4960" s="63" t="s">
        <v>5810</v>
      </c>
      <c r="X4960" s="63">
        <v>10</v>
      </c>
      <c r="Y4960" s="63" t="s">
        <v>5440</v>
      </c>
      <c r="Z4960" s="63">
        <v>10303</v>
      </c>
      <c r="AA4960" s="63" t="s">
        <v>5808</v>
      </c>
      <c r="AB4960" s="63">
        <v>2</v>
      </c>
      <c r="AC4960" s="63" t="s">
        <v>1364</v>
      </c>
      <c r="AD4960" s="63" t="s">
        <v>17421</v>
      </c>
    </row>
    <row r="4961" spans="21:30" x14ac:dyDescent="0.3">
      <c r="U4961" s="63">
        <v>7509</v>
      </c>
      <c r="V4961" s="63">
        <v>4</v>
      </c>
      <c r="W4961" s="63" t="s">
        <v>5811</v>
      </c>
      <c r="X4961" s="63">
        <v>10</v>
      </c>
      <c r="Y4961" s="63" t="s">
        <v>5440</v>
      </c>
      <c r="Z4961" s="63">
        <v>10303</v>
      </c>
      <c r="AA4961" s="63" t="s">
        <v>5808</v>
      </c>
      <c r="AB4961" s="63">
        <v>2</v>
      </c>
      <c r="AC4961" s="63" t="s">
        <v>1364</v>
      </c>
      <c r="AD4961" s="63" t="s">
        <v>17421</v>
      </c>
    </row>
    <row r="4962" spans="21:30" x14ac:dyDescent="0.3">
      <c r="U4962" s="63">
        <v>7510</v>
      </c>
      <c r="V4962" s="63">
        <v>8</v>
      </c>
      <c r="W4962" s="63" t="s">
        <v>5812</v>
      </c>
      <c r="X4962" s="63">
        <v>10</v>
      </c>
      <c r="Y4962" s="63" t="s">
        <v>5440</v>
      </c>
      <c r="Z4962" s="63">
        <v>10303</v>
      </c>
      <c r="AA4962" s="63" t="s">
        <v>5808</v>
      </c>
      <c r="AB4962" s="63">
        <v>2</v>
      </c>
      <c r="AC4962" s="63" t="s">
        <v>1364</v>
      </c>
      <c r="AD4962" s="63" t="s">
        <v>17421</v>
      </c>
    </row>
    <row r="4963" spans="21:30" x14ac:dyDescent="0.3">
      <c r="U4963" s="63">
        <v>7511</v>
      </c>
      <c r="V4963" s="63">
        <v>6</v>
      </c>
      <c r="W4963" s="63" t="s">
        <v>5813</v>
      </c>
      <c r="X4963" s="63">
        <v>10</v>
      </c>
      <c r="Y4963" s="63" t="s">
        <v>5440</v>
      </c>
      <c r="Z4963" s="63">
        <v>10303</v>
      </c>
      <c r="AA4963" s="63" t="s">
        <v>5808</v>
      </c>
      <c r="AB4963" s="63">
        <v>2</v>
      </c>
      <c r="AC4963" s="63" t="s">
        <v>1364</v>
      </c>
      <c r="AD4963" s="63" t="s">
        <v>17421</v>
      </c>
    </row>
    <row r="4964" spans="21:30" x14ac:dyDescent="0.3">
      <c r="U4964" s="63">
        <v>7512</v>
      </c>
      <c r="V4964" s="63">
        <v>4</v>
      </c>
      <c r="W4964" s="63" t="s">
        <v>17728</v>
      </c>
      <c r="X4964" s="63">
        <v>10</v>
      </c>
      <c r="Y4964" s="63" t="s">
        <v>5440</v>
      </c>
      <c r="Z4964" s="63">
        <v>10303</v>
      </c>
      <c r="AA4964" s="63" t="s">
        <v>5808</v>
      </c>
      <c r="AB4964" s="63">
        <v>2</v>
      </c>
      <c r="AC4964" s="63" t="s">
        <v>1364</v>
      </c>
      <c r="AD4964" s="63" t="s">
        <v>17423</v>
      </c>
    </row>
    <row r="4965" spans="21:30" x14ac:dyDescent="0.3">
      <c r="U4965" s="63">
        <v>7513</v>
      </c>
      <c r="V4965" s="63">
        <v>2</v>
      </c>
      <c r="W4965" s="63" t="s">
        <v>5814</v>
      </c>
      <c r="X4965" s="63">
        <v>10</v>
      </c>
      <c r="Y4965" s="63" t="s">
        <v>5440</v>
      </c>
      <c r="Z4965" s="63">
        <v>10303</v>
      </c>
      <c r="AA4965" s="63" t="s">
        <v>5808</v>
      </c>
      <c r="AB4965" s="63">
        <v>2</v>
      </c>
      <c r="AC4965" s="63" t="s">
        <v>1364</v>
      </c>
      <c r="AD4965" s="63" t="s">
        <v>17421</v>
      </c>
    </row>
    <row r="4966" spans="21:30" x14ac:dyDescent="0.3">
      <c r="U4966" s="63">
        <v>7514</v>
      </c>
      <c r="V4966" s="63">
        <v>0</v>
      </c>
      <c r="W4966" s="63" t="s">
        <v>17729</v>
      </c>
      <c r="X4966" s="63">
        <v>10</v>
      </c>
      <c r="Y4966" s="63" t="s">
        <v>5440</v>
      </c>
      <c r="Z4966" s="63">
        <v>10303</v>
      </c>
      <c r="AA4966" s="63" t="s">
        <v>5808</v>
      </c>
      <c r="AB4966" s="63">
        <v>2</v>
      </c>
      <c r="AC4966" s="63" t="s">
        <v>1364</v>
      </c>
      <c r="AD4966" s="63" t="s">
        <v>17423</v>
      </c>
    </row>
    <row r="4967" spans="21:30" x14ac:dyDescent="0.3">
      <c r="U4967" s="63">
        <v>7515</v>
      </c>
      <c r="V4967" s="63">
        <v>9</v>
      </c>
      <c r="W4967" s="63" t="s">
        <v>17730</v>
      </c>
      <c r="X4967" s="63">
        <v>10</v>
      </c>
      <c r="Y4967" s="63" t="s">
        <v>5440</v>
      </c>
      <c r="Z4967" s="63">
        <v>10303</v>
      </c>
      <c r="AA4967" s="63" t="s">
        <v>5808</v>
      </c>
      <c r="AB4967" s="63">
        <v>2</v>
      </c>
      <c r="AC4967" s="63" t="s">
        <v>1364</v>
      </c>
      <c r="AD4967" s="63" t="s">
        <v>17423</v>
      </c>
    </row>
    <row r="4968" spans="21:30" x14ac:dyDescent="0.3">
      <c r="U4968" s="63">
        <v>7518</v>
      </c>
      <c r="V4968" s="63">
        <v>3</v>
      </c>
      <c r="W4968" s="63" t="s">
        <v>5815</v>
      </c>
      <c r="X4968" s="63">
        <v>10</v>
      </c>
      <c r="Y4968" s="63" t="s">
        <v>5440</v>
      </c>
      <c r="Z4968" s="63">
        <v>10303</v>
      </c>
      <c r="AA4968" s="63" t="s">
        <v>5808</v>
      </c>
      <c r="AB4968" s="63">
        <v>2</v>
      </c>
      <c r="AC4968" s="63" t="s">
        <v>1364</v>
      </c>
      <c r="AD4968" s="63" t="s">
        <v>17421</v>
      </c>
    </row>
    <row r="4969" spans="21:30" x14ac:dyDescent="0.3">
      <c r="U4969" s="63">
        <v>7519</v>
      </c>
      <c r="V4969" s="63">
        <v>1</v>
      </c>
      <c r="W4969" s="63" t="s">
        <v>17731</v>
      </c>
      <c r="X4969" s="63">
        <v>10</v>
      </c>
      <c r="Y4969" s="63" t="s">
        <v>5440</v>
      </c>
      <c r="Z4969" s="63">
        <v>10303</v>
      </c>
      <c r="AA4969" s="63" t="s">
        <v>5808</v>
      </c>
      <c r="AB4969" s="63">
        <v>2</v>
      </c>
      <c r="AC4969" s="63" t="s">
        <v>1364</v>
      </c>
      <c r="AD4969" s="63" t="s">
        <v>17423</v>
      </c>
    </row>
    <row r="4970" spans="21:30" x14ac:dyDescent="0.3">
      <c r="U4970" s="63">
        <v>7522</v>
      </c>
      <c r="V4970" s="63">
        <v>1</v>
      </c>
      <c r="W4970" s="63" t="s">
        <v>5816</v>
      </c>
      <c r="X4970" s="63">
        <v>10</v>
      </c>
      <c r="Y4970" s="63" t="s">
        <v>5440</v>
      </c>
      <c r="Z4970" s="63">
        <v>10303</v>
      </c>
      <c r="AA4970" s="63" t="s">
        <v>5808</v>
      </c>
      <c r="AB4970" s="63">
        <v>2</v>
      </c>
      <c r="AC4970" s="63" t="s">
        <v>1364</v>
      </c>
      <c r="AD4970" s="63" t="s">
        <v>17421</v>
      </c>
    </row>
    <row r="4971" spans="21:30" x14ac:dyDescent="0.3">
      <c r="U4971" s="63">
        <v>7525</v>
      </c>
      <c r="V4971" s="63">
        <v>6</v>
      </c>
      <c r="W4971" s="63" t="s">
        <v>5915</v>
      </c>
      <c r="X4971" s="63">
        <v>10</v>
      </c>
      <c r="Y4971" s="63" t="s">
        <v>5440</v>
      </c>
      <c r="Z4971" s="63">
        <v>10303</v>
      </c>
      <c r="AA4971" s="63" t="s">
        <v>5808</v>
      </c>
      <c r="AB4971" s="63">
        <v>2</v>
      </c>
      <c r="AC4971" s="63" t="s">
        <v>1364</v>
      </c>
      <c r="AD4971" s="63" t="s">
        <v>17423</v>
      </c>
    </row>
    <row r="4972" spans="21:30" x14ac:dyDescent="0.3">
      <c r="U4972" s="63">
        <v>7528</v>
      </c>
      <c r="V4972" s="63">
        <v>0</v>
      </c>
      <c r="W4972" s="63" t="s">
        <v>5817</v>
      </c>
      <c r="X4972" s="63">
        <v>10</v>
      </c>
      <c r="Y4972" s="63" t="s">
        <v>5440</v>
      </c>
      <c r="Z4972" s="63">
        <v>10303</v>
      </c>
      <c r="AA4972" s="63" t="s">
        <v>5808</v>
      </c>
      <c r="AB4972" s="63">
        <v>2</v>
      </c>
      <c r="AC4972" s="63" t="s">
        <v>1364</v>
      </c>
      <c r="AD4972" s="63" t="s">
        <v>17421</v>
      </c>
    </row>
    <row r="4973" spans="21:30" x14ac:dyDescent="0.3">
      <c r="U4973" s="63">
        <v>7529</v>
      </c>
      <c r="V4973" s="63">
        <v>9</v>
      </c>
      <c r="W4973" s="63" t="s">
        <v>17732</v>
      </c>
      <c r="X4973" s="63">
        <v>10</v>
      </c>
      <c r="Y4973" s="63" t="s">
        <v>5440</v>
      </c>
      <c r="Z4973" s="63">
        <v>10303</v>
      </c>
      <c r="AA4973" s="63" t="s">
        <v>5808</v>
      </c>
      <c r="AB4973" s="63">
        <v>2</v>
      </c>
      <c r="AC4973" s="63" t="s">
        <v>1364</v>
      </c>
      <c r="AD4973" s="63" t="s">
        <v>17423</v>
      </c>
    </row>
    <row r="4974" spans="21:30" x14ac:dyDescent="0.3">
      <c r="U4974" s="63">
        <v>7530</v>
      </c>
      <c r="V4974" s="63">
        <v>2</v>
      </c>
      <c r="W4974" s="63" t="s">
        <v>17733</v>
      </c>
      <c r="X4974" s="63">
        <v>10</v>
      </c>
      <c r="Y4974" s="63" t="s">
        <v>5440</v>
      </c>
      <c r="Z4974" s="63">
        <v>10303</v>
      </c>
      <c r="AA4974" s="63" t="s">
        <v>5808</v>
      </c>
      <c r="AB4974" s="63">
        <v>2</v>
      </c>
      <c r="AC4974" s="63" t="s">
        <v>1364</v>
      </c>
      <c r="AD4974" s="63" t="s">
        <v>17423</v>
      </c>
    </row>
    <row r="4975" spans="21:30" x14ac:dyDescent="0.3">
      <c r="U4975" s="63">
        <v>7531</v>
      </c>
      <c r="V4975" s="63">
        <v>0</v>
      </c>
      <c r="W4975" s="63" t="s">
        <v>5818</v>
      </c>
      <c r="X4975" s="63">
        <v>10</v>
      </c>
      <c r="Y4975" s="63" t="s">
        <v>5440</v>
      </c>
      <c r="Z4975" s="63">
        <v>10303</v>
      </c>
      <c r="AA4975" s="63" t="s">
        <v>5808</v>
      </c>
      <c r="AB4975" s="63">
        <v>2</v>
      </c>
      <c r="AC4975" s="63" t="s">
        <v>1364</v>
      </c>
      <c r="AD4975" s="63" t="s">
        <v>17421</v>
      </c>
    </row>
    <row r="4976" spans="21:30" x14ac:dyDescent="0.3">
      <c r="U4976" s="63">
        <v>7532</v>
      </c>
      <c r="V4976" s="63">
        <v>9</v>
      </c>
      <c r="W4976" s="63" t="s">
        <v>17734</v>
      </c>
      <c r="X4976" s="63">
        <v>10</v>
      </c>
      <c r="Y4976" s="63" t="s">
        <v>5440</v>
      </c>
      <c r="Z4976" s="63">
        <v>10303</v>
      </c>
      <c r="AA4976" s="63" t="s">
        <v>5808</v>
      </c>
      <c r="AB4976" s="63">
        <v>2</v>
      </c>
      <c r="AC4976" s="63" t="s">
        <v>1364</v>
      </c>
      <c r="AD4976" s="63" t="s">
        <v>17423</v>
      </c>
    </row>
    <row r="4977" spans="21:30" x14ac:dyDescent="0.3">
      <c r="U4977" s="63">
        <v>7533</v>
      </c>
      <c r="V4977" s="63">
        <v>7</v>
      </c>
      <c r="W4977" s="63" t="s">
        <v>6127</v>
      </c>
      <c r="X4977" s="63">
        <v>10</v>
      </c>
      <c r="Y4977" s="63" t="s">
        <v>5440</v>
      </c>
      <c r="Z4977" s="63">
        <v>10303</v>
      </c>
      <c r="AA4977" s="63" t="s">
        <v>5808</v>
      </c>
      <c r="AB4977" s="63">
        <v>2</v>
      </c>
      <c r="AC4977" s="63" t="s">
        <v>1364</v>
      </c>
      <c r="AD4977" s="63" t="s">
        <v>17423</v>
      </c>
    </row>
    <row r="4978" spans="21:30" x14ac:dyDescent="0.3">
      <c r="U4978" s="63">
        <v>7534</v>
      </c>
      <c r="V4978" s="63">
        <v>5</v>
      </c>
      <c r="W4978" s="63" t="s">
        <v>5819</v>
      </c>
      <c r="X4978" s="63">
        <v>10</v>
      </c>
      <c r="Y4978" s="63" t="s">
        <v>5440</v>
      </c>
      <c r="Z4978" s="63">
        <v>10303</v>
      </c>
      <c r="AA4978" s="63" t="s">
        <v>5808</v>
      </c>
      <c r="AB4978" s="63">
        <v>2</v>
      </c>
      <c r="AC4978" s="63" t="s">
        <v>1364</v>
      </c>
      <c r="AD4978" s="63" t="s">
        <v>17421</v>
      </c>
    </row>
    <row r="4979" spans="21:30" x14ac:dyDescent="0.3">
      <c r="U4979" s="63">
        <v>7535</v>
      </c>
      <c r="V4979" s="63">
        <v>3</v>
      </c>
      <c r="W4979" s="63" t="s">
        <v>5820</v>
      </c>
      <c r="X4979" s="63">
        <v>10</v>
      </c>
      <c r="Y4979" s="63" t="s">
        <v>5440</v>
      </c>
      <c r="Z4979" s="63">
        <v>10303</v>
      </c>
      <c r="AA4979" s="63" t="s">
        <v>5808</v>
      </c>
      <c r="AB4979" s="63">
        <v>2</v>
      </c>
      <c r="AC4979" s="63" t="s">
        <v>1364</v>
      </c>
      <c r="AD4979" s="63" t="s">
        <v>17421</v>
      </c>
    </row>
    <row r="4980" spans="21:30" x14ac:dyDescent="0.3">
      <c r="U4980" s="63">
        <v>7536</v>
      </c>
      <c r="V4980" s="63">
        <v>1</v>
      </c>
      <c r="W4980" s="63" t="s">
        <v>5821</v>
      </c>
      <c r="X4980" s="63">
        <v>10</v>
      </c>
      <c r="Y4980" s="63" t="s">
        <v>5440</v>
      </c>
      <c r="Z4980" s="63">
        <v>10303</v>
      </c>
      <c r="AA4980" s="63" t="s">
        <v>5808</v>
      </c>
      <c r="AB4980" s="63">
        <v>3</v>
      </c>
      <c r="AC4980" s="63" t="s">
        <v>1288</v>
      </c>
      <c r="AD4980" s="63" t="s">
        <v>17421</v>
      </c>
    </row>
    <row r="4981" spans="21:30" x14ac:dyDescent="0.3">
      <c r="U4981" s="63">
        <v>7538</v>
      </c>
      <c r="V4981" s="63">
        <v>8</v>
      </c>
      <c r="W4981" s="63" t="s">
        <v>5822</v>
      </c>
      <c r="X4981" s="63">
        <v>10</v>
      </c>
      <c r="Y4981" s="63" t="s">
        <v>5440</v>
      </c>
      <c r="Z4981" s="63">
        <v>10303</v>
      </c>
      <c r="AA4981" s="63" t="s">
        <v>5808</v>
      </c>
      <c r="AB4981" s="63">
        <v>2</v>
      </c>
      <c r="AC4981" s="63" t="s">
        <v>1364</v>
      </c>
      <c r="AD4981" s="63" t="s">
        <v>17421</v>
      </c>
    </row>
    <row r="4982" spans="21:30" x14ac:dyDescent="0.3">
      <c r="U4982" s="63">
        <v>7539</v>
      </c>
      <c r="V4982" s="63">
        <v>6</v>
      </c>
      <c r="W4982" s="63" t="s">
        <v>5823</v>
      </c>
      <c r="X4982" s="63">
        <v>10</v>
      </c>
      <c r="Y4982" s="63" t="s">
        <v>5440</v>
      </c>
      <c r="Z4982" s="63">
        <v>10303</v>
      </c>
      <c r="AA4982" s="63" t="s">
        <v>5808</v>
      </c>
      <c r="AB4982" s="63">
        <v>4</v>
      </c>
      <c r="AC4982" s="63" t="s">
        <v>1291</v>
      </c>
      <c r="AD4982" s="63" t="s">
        <v>17421</v>
      </c>
    </row>
    <row r="4983" spans="21:30" x14ac:dyDescent="0.3">
      <c r="U4983" s="63">
        <v>7541</v>
      </c>
      <c r="V4983" s="63">
        <v>8</v>
      </c>
      <c r="W4983" s="63" t="s">
        <v>5824</v>
      </c>
      <c r="X4983" s="63">
        <v>10</v>
      </c>
      <c r="Y4983" s="63" t="s">
        <v>5440</v>
      </c>
      <c r="Z4983" s="63">
        <v>10305</v>
      </c>
      <c r="AA4983" s="63" t="s">
        <v>5825</v>
      </c>
      <c r="AB4983" s="63">
        <v>2</v>
      </c>
      <c r="AC4983" s="63" t="s">
        <v>1364</v>
      </c>
      <c r="AD4983" s="63" t="s">
        <v>17421</v>
      </c>
    </row>
    <row r="4984" spans="21:30" x14ac:dyDescent="0.3">
      <c r="U4984" s="63">
        <v>7542</v>
      </c>
      <c r="V4984" s="63">
        <v>6</v>
      </c>
      <c r="W4984" s="63" t="s">
        <v>5826</v>
      </c>
      <c r="X4984" s="63">
        <v>10</v>
      </c>
      <c r="Y4984" s="63" t="s">
        <v>5440</v>
      </c>
      <c r="Z4984" s="63">
        <v>10305</v>
      </c>
      <c r="AA4984" s="63" t="s">
        <v>5825</v>
      </c>
      <c r="AB4984" s="63">
        <v>2</v>
      </c>
      <c r="AC4984" s="63" t="s">
        <v>1364</v>
      </c>
      <c r="AD4984" s="63" t="s">
        <v>17421</v>
      </c>
    </row>
    <row r="4985" spans="21:30" x14ac:dyDescent="0.3">
      <c r="U4985" s="63">
        <v>7543</v>
      </c>
      <c r="V4985" s="63">
        <v>4</v>
      </c>
      <c r="W4985" s="63" t="s">
        <v>5827</v>
      </c>
      <c r="X4985" s="63">
        <v>10</v>
      </c>
      <c r="Y4985" s="63" t="s">
        <v>5440</v>
      </c>
      <c r="Z4985" s="63">
        <v>10305</v>
      </c>
      <c r="AA4985" s="63" t="s">
        <v>5825</v>
      </c>
      <c r="AB4985" s="63">
        <v>2</v>
      </c>
      <c r="AC4985" s="63" t="s">
        <v>1364</v>
      </c>
      <c r="AD4985" s="63" t="s">
        <v>17421</v>
      </c>
    </row>
    <row r="4986" spans="21:30" x14ac:dyDescent="0.3">
      <c r="U4986" s="63">
        <v>7544</v>
      </c>
      <c r="V4986" s="63">
        <v>2</v>
      </c>
      <c r="W4986" s="63" t="s">
        <v>5828</v>
      </c>
      <c r="X4986" s="63">
        <v>10</v>
      </c>
      <c r="Y4986" s="63" t="s">
        <v>5440</v>
      </c>
      <c r="Z4986" s="63">
        <v>10305</v>
      </c>
      <c r="AA4986" s="63" t="s">
        <v>5825</v>
      </c>
      <c r="AB4986" s="63">
        <v>2</v>
      </c>
      <c r="AC4986" s="63" t="s">
        <v>1364</v>
      </c>
      <c r="AD4986" s="63" t="s">
        <v>17421</v>
      </c>
    </row>
    <row r="4987" spans="21:30" x14ac:dyDescent="0.3">
      <c r="U4987" s="63">
        <v>7545</v>
      </c>
      <c r="V4987" s="63">
        <v>0</v>
      </c>
      <c r="W4987" s="63" t="s">
        <v>5829</v>
      </c>
      <c r="X4987" s="63">
        <v>10</v>
      </c>
      <c r="Y4987" s="63" t="s">
        <v>5440</v>
      </c>
      <c r="Z4987" s="63">
        <v>10305</v>
      </c>
      <c r="AA4987" s="63" t="s">
        <v>5825</v>
      </c>
      <c r="AB4987" s="63">
        <v>2</v>
      </c>
      <c r="AC4987" s="63" t="s">
        <v>1364</v>
      </c>
      <c r="AD4987" s="63" t="s">
        <v>17421</v>
      </c>
    </row>
    <row r="4988" spans="21:30" x14ac:dyDescent="0.3">
      <c r="U4988" s="63">
        <v>7546</v>
      </c>
      <c r="V4988" s="63">
        <v>9</v>
      </c>
      <c r="W4988" s="63" t="s">
        <v>17735</v>
      </c>
      <c r="X4988" s="63">
        <v>10</v>
      </c>
      <c r="Y4988" s="63" t="s">
        <v>5440</v>
      </c>
      <c r="Z4988" s="63">
        <v>10305</v>
      </c>
      <c r="AA4988" s="63" t="s">
        <v>5825</v>
      </c>
      <c r="AB4988" s="63">
        <v>2</v>
      </c>
      <c r="AC4988" s="63" t="s">
        <v>1364</v>
      </c>
      <c r="AD4988" s="63" t="s">
        <v>17423</v>
      </c>
    </row>
    <row r="4989" spans="21:30" x14ac:dyDescent="0.3">
      <c r="U4989" s="63">
        <v>7547</v>
      </c>
      <c r="V4989" s="63">
        <v>7</v>
      </c>
      <c r="W4989" s="63" t="s">
        <v>17736</v>
      </c>
      <c r="X4989" s="63">
        <v>10</v>
      </c>
      <c r="Y4989" s="63" t="s">
        <v>5440</v>
      </c>
      <c r="Z4989" s="63">
        <v>10305</v>
      </c>
      <c r="AA4989" s="63" t="s">
        <v>5825</v>
      </c>
      <c r="AB4989" s="63">
        <v>2</v>
      </c>
      <c r="AC4989" s="63" t="s">
        <v>1364</v>
      </c>
      <c r="AD4989" s="63" t="s">
        <v>17423</v>
      </c>
    </row>
    <row r="4990" spans="21:30" x14ac:dyDescent="0.3">
      <c r="U4990" s="63">
        <v>7548</v>
      </c>
      <c r="V4990" s="63">
        <v>5</v>
      </c>
      <c r="W4990" s="63" t="s">
        <v>17737</v>
      </c>
      <c r="X4990" s="63">
        <v>10</v>
      </c>
      <c r="Y4990" s="63" t="s">
        <v>5440</v>
      </c>
      <c r="Z4990" s="63">
        <v>10305</v>
      </c>
      <c r="AA4990" s="63" t="s">
        <v>5825</v>
      </c>
      <c r="AB4990" s="63">
        <v>2</v>
      </c>
      <c r="AC4990" s="63" t="s">
        <v>1364</v>
      </c>
      <c r="AD4990" s="63" t="s">
        <v>17423</v>
      </c>
    </row>
    <row r="4991" spans="21:30" x14ac:dyDescent="0.3">
      <c r="U4991" s="63">
        <v>7552</v>
      </c>
      <c r="V4991" s="63">
        <v>3</v>
      </c>
      <c r="W4991" s="63" t="s">
        <v>5830</v>
      </c>
      <c r="X4991" s="63">
        <v>10</v>
      </c>
      <c r="Y4991" s="63" t="s">
        <v>5440</v>
      </c>
      <c r="Z4991" s="63">
        <v>10305</v>
      </c>
      <c r="AA4991" s="63" t="s">
        <v>5825</v>
      </c>
      <c r="AB4991" s="63">
        <v>2</v>
      </c>
      <c r="AC4991" s="63" t="s">
        <v>1364</v>
      </c>
      <c r="AD4991" s="63" t="s">
        <v>17421</v>
      </c>
    </row>
    <row r="4992" spans="21:30" x14ac:dyDescent="0.3">
      <c r="U4992" s="63">
        <v>7557</v>
      </c>
      <c r="V4992" s="63">
        <v>4</v>
      </c>
      <c r="W4992" s="63" t="s">
        <v>5831</v>
      </c>
      <c r="X4992" s="63">
        <v>10</v>
      </c>
      <c r="Y4992" s="63" t="s">
        <v>5440</v>
      </c>
      <c r="Z4992" s="63">
        <v>10305</v>
      </c>
      <c r="AA4992" s="63" t="s">
        <v>5825</v>
      </c>
      <c r="AB4992" s="63">
        <v>2</v>
      </c>
      <c r="AC4992" s="63" t="s">
        <v>1364</v>
      </c>
      <c r="AD4992" s="63" t="s">
        <v>17421</v>
      </c>
    </row>
    <row r="4993" spans="21:30" x14ac:dyDescent="0.3">
      <c r="U4993" s="63">
        <v>7558</v>
      </c>
      <c r="V4993" s="63">
        <v>2</v>
      </c>
      <c r="W4993" s="63" t="s">
        <v>5832</v>
      </c>
      <c r="X4993" s="63">
        <v>10</v>
      </c>
      <c r="Y4993" s="63" t="s">
        <v>5440</v>
      </c>
      <c r="Z4993" s="63">
        <v>10305</v>
      </c>
      <c r="AA4993" s="63" t="s">
        <v>5825</v>
      </c>
      <c r="AB4993" s="63">
        <v>2</v>
      </c>
      <c r="AC4993" s="63" t="s">
        <v>1364</v>
      </c>
      <c r="AD4993" s="63" t="s">
        <v>17421</v>
      </c>
    </row>
    <row r="4994" spans="21:30" x14ac:dyDescent="0.3">
      <c r="U4994" s="63">
        <v>7559</v>
      </c>
      <c r="V4994" s="63">
        <v>0</v>
      </c>
      <c r="W4994" s="63" t="s">
        <v>5833</v>
      </c>
      <c r="X4994" s="63">
        <v>10</v>
      </c>
      <c r="Y4994" s="63" t="s">
        <v>5440</v>
      </c>
      <c r="Z4994" s="63">
        <v>10305</v>
      </c>
      <c r="AA4994" s="63" t="s">
        <v>5825</v>
      </c>
      <c r="AB4994" s="63">
        <v>2</v>
      </c>
      <c r="AC4994" s="63" t="s">
        <v>1364</v>
      </c>
      <c r="AD4994" s="63" t="s">
        <v>17421</v>
      </c>
    </row>
    <row r="4995" spans="21:30" x14ac:dyDescent="0.3">
      <c r="U4995" s="63">
        <v>7562</v>
      </c>
      <c r="V4995" s="63">
        <v>0</v>
      </c>
      <c r="W4995" s="63" t="s">
        <v>17738</v>
      </c>
      <c r="X4995" s="63">
        <v>10</v>
      </c>
      <c r="Y4995" s="63" t="s">
        <v>5440</v>
      </c>
      <c r="Z4995" s="63">
        <v>10305</v>
      </c>
      <c r="AA4995" s="63" t="s">
        <v>5825</v>
      </c>
      <c r="AB4995" s="63">
        <v>2</v>
      </c>
      <c r="AC4995" s="63" t="s">
        <v>1364</v>
      </c>
      <c r="AD4995" s="63" t="s">
        <v>17423</v>
      </c>
    </row>
    <row r="4996" spans="21:30" x14ac:dyDescent="0.3">
      <c r="U4996" s="63">
        <v>7563</v>
      </c>
      <c r="V4996" s="63">
        <v>9</v>
      </c>
      <c r="W4996" s="63" t="s">
        <v>5834</v>
      </c>
      <c r="X4996" s="63">
        <v>10</v>
      </c>
      <c r="Y4996" s="63" t="s">
        <v>5440</v>
      </c>
      <c r="Z4996" s="63">
        <v>10305</v>
      </c>
      <c r="AA4996" s="63" t="s">
        <v>5825</v>
      </c>
      <c r="AB4996" s="63">
        <v>2</v>
      </c>
      <c r="AC4996" s="63" t="s">
        <v>1364</v>
      </c>
      <c r="AD4996" s="63" t="s">
        <v>17421</v>
      </c>
    </row>
    <row r="4997" spans="21:30" x14ac:dyDescent="0.3">
      <c r="U4997" s="63">
        <v>7565</v>
      </c>
      <c r="V4997" s="63">
        <v>5</v>
      </c>
      <c r="W4997" s="63" t="s">
        <v>5835</v>
      </c>
      <c r="X4997" s="63">
        <v>10</v>
      </c>
      <c r="Y4997" s="63" t="s">
        <v>5440</v>
      </c>
      <c r="Z4997" s="63">
        <v>10305</v>
      </c>
      <c r="AA4997" s="63" t="s">
        <v>5825</v>
      </c>
      <c r="AB4997" s="63">
        <v>2</v>
      </c>
      <c r="AC4997" s="63" t="s">
        <v>1364</v>
      </c>
      <c r="AD4997" s="63" t="s">
        <v>17421</v>
      </c>
    </row>
    <row r="4998" spans="21:30" x14ac:dyDescent="0.3">
      <c r="U4998" s="63">
        <v>7567</v>
      </c>
      <c r="V4998" s="63">
        <v>1</v>
      </c>
      <c r="W4998" s="63" t="s">
        <v>2033</v>
      </c>
      <c r="X4998" s="63">
        <v>10</v>
      </c>
      <c r="Y4998" s="63" t="s">
        <v>5440</v>
      </c>
      <c r="Z4998" s="63">
        <v>10305</v>
      </c>
      <c r="AA4998" s="63" t="s">
        <v>5825</v>
      </c>
      <c r="AB4998" s="63">
        <v>2</v>
      </c>
      <c r="AC4998" s="63" t="s">
        <v>1364</v>
      </c>
      <c r="AD4998" s="63" t="s">
        <v>17423</v>
      </c>
    </row>
    <row r="4999" spans="21:30" x14ac:dyDescent="0.3">
      <c r="U4999" s="63">
        <v>7569</v>
      </c>
      <c r="V4999" s="63">
        <v>8</v>
      </c>
      <c r="W4999" s="63" t="s">
        <v>5836</v>
      </c>
      <c r="X4999" s="63">
        <v>10</v>
      </c>
      <c r="Y4999" s="63" t="s">
        <v>5440</v>
      </c>
      <c r="Z4999" s="63">
        <v>10305</v>
      </c>
      <c r="AA4999" s="63" t="s">
        <v>5825</v>
      </c>
      <c r="AB4999" s="63">
        <v>2</v>
      </c>
      <c r="AC4999" s="63" t="s">
        <v>1364</v>
      </c>
      <c r="AD4999" s="63" t="s">
        <v>17421</v>
      </c>
    </row>
    <row r="5000" spans="21:30" x14ac:dyDescent="0.3">
      <c r="U5000" s="63">
        <v>7572</v>
      </c>
      <c r="V5000" s="63">
        <v>8</v>
      </c>
      <c r="W5000" s="63" t="s">
        <v>1407</v>
      </c>
      <c r="X5000" s="63">
        <v>10</v>
      </c>
      <c r="Y5000" s="63" t="s">
        <v>5440</v>
      </c>
      <c r="Z5000" s="63">
        <v>10305</v>
      </c>
      <c r="AA5000" s="63" t="s">
        <v>5825</v>
      </c>
      <c r="AB5000" s="63">
        <v>3</v>
      </c>
      <c r="AC5000" s="63" t="s">
        <v>1288</v>
      </c>
      <c r="AD5000" s="63" t="s">
        <v>17421</v>
      </c>
    </row>
    <row r="5001" spans="21:30" x14ac:dyDescent="0.3">
      <c r="U5001" s="63">
        <v>7573</v>
      </c>
      <c r="V5001" s="63">
        <v>6</v>
      </c>
      <c r="W5001" s="63" t="s">
        <v>5837</v>
      </c>
      <c r="X5001" s="63">
        <v>10</v>
      </c>
      <c r="Y5001" s="63" t="s">
        <v>5440</v>
      </c>
      <c r="Z5001" s="63">
        <v>10305</v>
      </c>
      <c r="AA5001" s="63" t="s">
        <v>5825</v>
      </c>
      <c r="AB5001" s="63">
        <v>2</v>
      </c>
      <c r="AC5001" s="63" t="s">
        <v>1364</v>
      </c>
      <c r="AD5001" s="63" t="s">
        <v>17421</v>
      </c>
    </row>
    <row r="5002" spans="21:30" x14ac:dyDescent="0.3">
      <c r="U5002" s="63">
        <v>7574</v>
      </c>
      <c r="V5002" s="63">
        <v>4</v>
      </c>
      <c r="W5002" s="63" t="s">
        <v>5838</v>
      </c>
      <c r="X5002" s="63">
        <v>10</v>
      </c>
      <c r="Y5002" s="63" t="s">
        <v>5440</v>
      </c>
      <c r="Z5002" s="63">
        <v>10305</v>
      </c>
      <c r="AA5002" s="63" t="s">
        <v>5825</v>
      </c>
      <c r="AB5002" s="63">
        <v>2</v>
      </c>
      <c r="AC5002" s="63" t="s">
        <v>1364</v>
      </c>
      <c r="AD5002" s="63" t="s">
        <v>17421</v>
      </c>
    </row>
    <row r="5003" spans="21:30" x14ac:dyDescent="0.3">
      <c r="U5003" s="63">
        <v>7575</v>
      </c>
      <c r="V5003" s="63">
        <v>2</v>
      </c>
      <c r="W5003" s="63" t="s">
        <v>5839</v>
      </c>
      <c r="X5003" s="63">
        <v>10</v>
      </c>
      <c r="Y5003" s="63" t="s">
        <v>5440</v>
      </c>
      <c r="Z5003" s="63">
        <v>10305</v>
      </c>
      <c r="AA5003" s="63" t="s">
        <v>5825</v>
      </c>
      <c r="AB5003" s="63">
        <v>3</v>
      </c>
      <c r="AC5003" s="63" t="s">
        <v>1288</v>
      </c>
      <c r="AD5003" s="63" t="s">
        <v>17421</v>
      </c>
    </row>
    <row r="5004" spans="21:30" x14ac:dyDescent="0.3">
      <c r="U5004" s="63">
        <v>7576</v>
      </c>
      <c r="V5004" s="63">
        <v>0</v>
      </c>
      <c r="W5004" s="63" t="s">
        <v>17739</v>
      </c>
      <c r="X5004" s="63">
        <v>10</v>
      </c>
      <c r="Y5004" s="63" t="s">
        <v>5440</v>
      </c>
      <c r="Z5004" s="63">
        <v>10305</v>
      </c>
      <c r="AA5004" s="63" t="s">
        <v>5825</v>
      </c>
      <c r="AB5004" s="63">
        <v>2</v>
      </c>
      <c r="AC5004" s="63" t="s">
        <v>1364</v>
      </c>
      <c r="AD5004" s="63" t="s">
        <v>17423</v>
      </c>
    </row>
    <row r="5005" spans="21:30" x14ac:dyDescent="0.3">
      <c r="U5005" s="63">
        <v>7578</v>
      </c>
      <c r="V5005" s="63">
        <v>7</v>
      </c>
      <c r="W5005" s="63" t="s">
        <v>5840</v>
      </c>
      <c r="X5005" s="63">
        <v>10</v>
      </c>
      <c r="Y5005" s="63" t="s">
        <v>5440</v>
      </c>
      <c r="Z5005" s="63">
        <v>10305</v>
      </c>
      <c r="AA5005" s="63" t="s">
        <v>5825</v>
      </c>
      <c r="AB5005" s="63">
        <v>5</v>
      </c>
      <c r="AC5005" s="63" t="s">
        <v>1336</v>
      </c>
      <c r="AD5005" s="63" t="s">
        <v>17421</v>
      </c>
    </row>
    <row r="5006" spans="21:30" x14ac:dyDescent="0.3">
      <c r="U5006" s="63">
        <v>7579</v>
      </c>
      <c r="V5006" s="63">
        <v>5</v>
      </c>
      <c r="W5006" s="63" t="s">
        <v>17740</v>
      </c>
      <c r="X5006" s="63">
        <v>10</v>
      </c>
      <c r="Y5006" s="63" t="s">
        <v>5440</v>
      </c>
      <c r="Z5006" s="63">
        <v>10306</v>
      </c>
      <c r="AA5006" s="63" t="s">
        <v>5842</v>
      </c>
      <c r="AB5006" s="63">
        <v>2</v>
      </c>
      <c r="AC5006" s="63" t="s">
        <v>1364</v>
      </c>
      <c r="AD5006" s="63" t="s">
        <v>17423</v>
      </c>
    </row>
    <row r="5007" spans="21:30" x14ac:dyDescent="0.3">
      <c r="U5007" s="63">
        <v>7580</v>
      </c>
      <c r="V5007" s="63">
        <v>9</v>
      </c>
      <c r="W5007" s="63" t="s">
        <v>5841</v>
      </c>
      <c r="X5007" s="63">
        <v>10</v>
      </c>
      <c r="Y5007" s="63" t="s">
        <v>5440</v>
      </c>
      <c r="Z5007" s="63">
        <v>10306</v>
      </c>
      <c r="AA5007" s="63" t="s">
        <v>5842</v>
      </c>
      <c r="AB5007" s="63">
        <v>2</v>
      </c>
      <c r="AC5007" s="63" t="s">
        <v>1364</v>
      </c>
      <c r="AD5007" s="63" t="s">
        <v>17421</v>
      </c>
    </row>
    <row r="5008" spans="21:30" x14ac:dyDescent="0.3">
      <c r="U5008" s="63">
        <v>7582</v>
      </c>
      <c r="V5008" s="63">
        <v>5</v>
      </c>
      <c r="W5008" s="63" t="s">
        <v>17741</v>
      </c>
      <c r="X5008" s="63">
        <v>10</v>
      </c>
      <c r="Y5008" s="63" t="s">
        <v>5440</v>
      </c>
      <c r="Z5008" s="63">
        <v>10306</v>
      </c>
      <c r="AA5008" s="63" t="s">
        <v>5842</v>
      </c>
      <c r="AB5008" s="63">
        <v>2</v>
      </c>
      <c r="AC5008" s="63" t="s">
        <v>1364</v>
      </c>
      <c r="AD5008" s="63" t="s">
        <v>17423</v>
      </c>
    </row>
    <row r="5009" spans="21:30" x14ac:dyDescent="0.3">
      <c r="U5009" s="63">
        <v>7583</v>
      </c>
      <c r="V5009" s="63">
        <v>3</v>
      </c>
      <c r="W5009" s="63" t="s">
        <v>5843</v>
      </c>
      <c r="X5009" s="63">
        <v>10</v>
      </c>
      <c r="Y5009" s="63" t="s">
        <v>5440</v>
      </c>
      <c r="Z5009" s="63">
        <v>10306</v>
      </c>
      <c r="AA5009" s="63" t="s">
        <v>5842</v>
      </c>
      <c r="AB5009" s="63">
        <v>2</v>
      </c>
      <c r="AC5009" s="63" t="s">
        <v>1364</v>
      </c>
      <c r="AD5009" s="63" t="s">
        <v>17421</v>
      </c>
    </row>
    <row r="5010" spans="21:30" x14ac:dyDescent="0.3">
      <c r="U5010" s="63">
        <v>7584</v>
      </c>
      <c r="V5010" s="63">
        <v>1</v>
      </c>
      <c r="W5010" s="63" t="s">
        <v>17742</v>
      </c>
      <c r="X5010" s="63">
        <v>10</v>
      </c>
      <c r="Y5010" s="63" t="s">
        <v>5440</v>
      </c>
      <c r="Z5010" s="63">
        <v>10306</v>
      </c>
      <c r="AA5010" s="63" t="s">
        <v>5842</v>
      </c>
      <c r="AB5010" s="63">
        <v>2</v>
      </c>
      <c r="AC5010" s="63" t="s">
        <v>1364</v>
      </c>
      <c r="AD5010" s="63" t="s">
        <v>17423</v>
      </c>
    </row>
    <row r="5011" spans="21:30" x14ac:dyDescent="0.3">
      <c r="U5011" s="63">
        <v>7586</v>
      </c>
      <c r="V5011" s="63">
        <v>8</v>
      </c>
      <c r="W5011" s="63" t="s">
        <v>5844</v>
      </c>
      <c r="X5011" s="63">
        <v>10</v>
      </c>
      <c r="Y5011" s="63" t="s">
        <v>5440</v>
      </c>
      <c r="Z5011" s="63">
        <v>10306</v>
      </c>
      <c r="AA5011" s="63" t="s">
        <v>5842</v>
      </c>
      <c r="AB5011" s="63">
        <v>2</v>
      </c>
      <c r="AC5011" s="63" t="s">
        <v>1364</v>
      </c>
      <c r="AD5011" s="63" t="s">
        <v>17421</v>
      </c>
    </row>
    <row r="5012" spans="21:30" x14ac:dyDescent="0.3">
      <c r="U5012" s="63">
        <v>7587</v>
      </c>
      <c r="V5012" s="63">
        <v>6</v>
      </c>
      <c r="W5012" s="63" t="s">
        <v>5845</v>
      </c>
      <c r="X5012" s="63">
        <v>10</v>
      </c>
      <c r="Y5012" s="63" t="s">
        <v>5440</v>
      </c>
      <c r="Z5012" s="63">
        <v>10306</v>
      </c>
      <c r="AA5012" s="63" t="s">
        <v>5842</v>
      </c>
      <c r="AB5012" s="63">
        <v>2</v>
      </c>
      <c r="AC5012" s="63" t="s">
        <v>1364</v>
      </c>
      <c r="AD5012" s="63" t="s">
        <v>17421</v>
      </c>
    </row>
    <row r="5013" spans="21:30" x14ac:dyDescent="0.3">
      <c r="U5013" s="63">
        <v>7588</v>
      </c>
      <c r="V5013" s="63">
        <v>4</v>
      </c>
      <c r="W5013" s="63" t="s">
        <v>5846</v>
      </c>
      <c r="X5013" s="63">
        <v>10</v>
      </c>
      <c r="Y5013" s="63" t="s">
        <v>5440</v>
      </c>
      <c r="Z5013" s="63">
        <v>10306</v>
      </c>
      <c r="AA5013" s="63" t="s">
        <v>5842</v>
      </c>
      <c r="AB5013" s="63">
        <v>2</v>
      </c>
      <c r="AC5013" s="63" t="s">
        <v>1364</v>
      </c>
      <c r="AD5013" s="63" t="s">
        <v>17421</v>
      </c>
    </row>
    <row r="5014" spans="21:30" x14ac:dyDescent="0.3">
      <c r="U5014" s="63">
        <v>7590</v>
      </c>
      <c r="V5014" s="63">
        <v>6</v>
      </c>
      <c r="W5014" s="63" t="s">
        <v>5847</v>
      </c>
      <c r="X5014" s="63">
        <v>10</v>
      </c>
      <c r="Y5014" s="63" t="s">
        <v>5440</v>
      </c>
      <c r="Z5014" s="63">
        <v>10306</v>
      </c>
      <c r="AA5014" s="63" t="s">
        <v>5842</v>
      </c>
      <c r="AB5014" s="63">
        <v>2</v>
      </c>
      <c r="AC5014" s="63" t="s">
        <v>1364</v>
      </c>
      <c r="AD5014" s="63" t="s">
        <v>17421</v>
      </c>
    </row>
    <row r="5015" spans="21:30" x14ac:dyDescent="0.3">
      <c r="U5015" s="63">
        <v>7592</v>
      </c>
      <c r="V5015" s="63">
        <v>2</v>
      </c>
      <c r="W5015" s="63" t="s">
        <v>5848</v>
      </c>
      <c r="X5015" s="63">
        <v>10</v>
      </c>
      <c r="Y5015" s="63" t="s">
        <v>5440</v>
      </c>
      <c r="Z5015" s="63">
        <v>10306</v>
      </c>
      <c r="AA5015" s="63" t="s">
        <v>5842</v>
      </c>
      <c r="AB5015" s="63">
        <v>2</v>
      </c>
      <c r="AC5015" s="63" t="s">
        <v>1364</v>
      </c>
      <c r="AD5015" s="63" t="s">
        <v>17421</v>
      </c>
    </row>
    <row r="5016" spans="21:30" x14ac:dyDescent="0.3">
      <c r="U5016" s="63">
        <v>7593</v>
      </c>
      <c r="V5016" s="63">
        <v>0</v>
      </c>
      <c r="W5016" s="63" t="s">
        <v>5849</v>
      </c>
      <c r="X5016" s="63">
        <v>10</v>
      </c>
      <c r="Y5016" s="63" t="s">
        <v>5440</v>
      </c>
      <c r="Z5016" s="63">
        <v>10306</v>
      </c>
      <c r="AA5016" s="63" t="s">
        <v>5842</v>
      </c>
      <c r="AB5016" s="63">
        <v>2</v>
      </c>
      <c r="AC5016" s="63" t="s">
        <v>1364</v>
      </c>
      <c r="AD5016" s="63" t="s">
        <v>17421</v>
      </c>
    </row>
    <row r="5017" spans="21:30" x14ac:dyDescent="0.3">
      <c r="U5017" s="63">
        <v>7596</v>
      </c>
      <c r="V5017" s="63">
        <v>5</v>
      </c>
      <c r="W5017" s="63" t="s">
        <v>5850</v>
      </c>
      <c r="X5017" s="63">
        <v>10</v>
      </c>
      <c r="Y5017" s="63" t="s">
        <v>5440</v>
      </c>
      <c r="Z5017" s="63">
        <v>10306</v>
      </c>
      <c r="AA5017" s="63" t="s">
        <v>5842</v>
      </c>
      <c r="AB5017" s="63">
        <v>2</v>
      </c>
      <c r="AC5017" s="63" t="s">
        <v>1364</v>
      </c>
      <c r="AD5017" s="63" t="s">
        <v>17421</v>
      </c>
    </row>
    <row r="5018" spans="21:30" x14ac:dyDescent="0.3">
      <c r="U5018" s="63">
        <v>7600</v>
      </c>
      <c r="V5018" s="63">
        <v>7</v>
      </c>
      <c r="W5018" s="63" t="s">
        <v>5851</v>
      </c>
      <c r="X5018" s="63">
        <v>10</v>
      </c>
      <c r="Y5018" s="63" t="s">
        <v>5440</v>
      </c>
      <c r="Z5018" s="63">
        <v>10306</v>
      </c>
      <c r="AA5018" s="63" t="s">
        <v>5842</v>
      </c>
      <c r="AB5018" s="63">
        <v>3</v>
      </c>
      <c r="AC5018" s="63" t="s">
        <v>1288</v>
      </c>
      <c r="AD5018" s="63" t="s">
        <v>17421</v>
      </c>
    </row>
    <row r="5019" spans="21:30" x14ac:dyDescent="0.3">
      <c r="U5019" s="63">
        <v>7602</v>
      </c>
      <c r="V5019" s="63">
        <v>3</v>
      </c>
      <c r="W5019" s="63" t="s">
        <v>5852</v>
      </c>
      <c r="X5019" s="63">
        <v>10</v>
      </c>
      <c r="Y5019" s="63" t="s">
        <v>5440</v>
      </c>
      <c r="Z5019" s="63">
        <v>10306</v>
      </c>
      <c r="AA5019" s="63" t="s">
        <v>5842</v>
      </c>
      <c r="AB5019" s="63">
        <v>3</v>
      </c>
      <c r="AC5019" s="63" t="s">
        <v>1288</v>
      </c>
      <c r="AD5019" s="63" t="s">
        <v>17421</v>
      </c>
    </row>
    <row r="5020" spans="21:30" x14ac:dyDescent="0.3">
      <c r="U5020" s="63">
        <v>7605</v>
      </c>
      <c r="V5020" s="63">
        <v>8</v>
      </c>
      <c r="W5020" s="63" t="s">
        <v>5853</v>
      </c>
      <c r="X5020" s="63">
        <v>10</v>
      </c>
      <c r="Y5020" s="63" t="s">
        <v>5440</v>
      </c>
      <c r="Z5020" s="63">
        <v>10306</v>
      </c>
      <c r="AA5020" s="63" t="s">
        <v>5842</v>
      </c>
      <c r="AB5020" s="63">
        <v>3</v>
      </c>
      <c r="AC5020" s="63" t="s">
        <v>1288</v>
      </c>
      <c r="AD5020" s="63" t="s">
        <v>17421</v>
      </c>
    </row>
    <row r="5021" spans="21:30" x14ac:dyDescent="0.3">
      <c r="U5021" s="63">
        <v>7606</v>
      </c>
      <c r="V5021" s="63">
        <v>6</v>
      </c>
      <c r="W5021" s="63" t="s">
        <v>5854</v>
      </c>
      <c r="X5021" s="63">
        <v>10</v>
      </c>
      <c r="Y5021" s="63" t="s">
        <v>5440</v>
      </c>
      <c r="Z5021" s="63">
        <v>10306</v>
      </c>
      <c r="AA5021" s="63" t="s">
        <v>5842</v>
      </c>
      <c r="AB5021" s="63">
        <v>3</v>
      </c>
      <c r="AC5021" s="63" t="s">
        <v>1288</v>
      </c>
      <c r="AD5021" s="63" t="s">
        <v>17421</v>
      </c>
    </row>
    <row r="5022" spans="21:30" x14ac:dyDescent="0.3">
      <c r="U5022" s="63">
        <v>7607</v>
      </c>
      <c r="V5022" s="63">
        <v>4</v>
      </c>
      <c r="W5022" s="63" t="s">
        <v>5855</v>
      </c>
      <c r="X5022" s="63">
        <v>10</v>
      </c>
      <c r="Y5022" s="63" t="s">
        <v>5440</v>
      </c>
      <c r="Z5022" s="63">
        <v>10306</v>
      </c>
      <c r="AA5022" s="63" t="s">
        <v>5842</v>
      </c>
      <c r="AB5022" s="63">
        <v>3</v>
      </c>
      <c r="AC5022" s="63" t="s">
        <v>1288</v>
      </c>
      <c r="AD5022" s="63" t="s">
        <v>17421</v>
      </c>
    </row>
    <row r="5023" spans="21:30" x14ac:dyDescent="0.3">
      <c r="U5023" s="63">
        <v>7609</v>
      </c>
      <c r="V5023" s="63">
        <v>0</v>
      </c>
      <c r="W5023" s="63" t="s">
        <v>5856</v>
      </c>
      <c r="X5023" s="63">
        <v>10</v>
      </c>
      <c r="Y5023" s="63" t="s">
        <v>5440</v>
      </c>
      <c r="Z5023" s="63">
        <v>10306</v>
      </c>
      <c r="AA5023" s="63" t="s">
        <v>5842</v>
      </c>
      <c r="AB5023" s="63">
        <v>3</v>
      </c>
      <c r="AC5023" s="63" t="s">
        <v>1288</v>
      </c>
      <c r="AD5023" s="63" t="s">
        <v>17421</v>
      </c>
    </row>
    <row r="5024" spans="21:30" x14ac:dyDescent="0.3">
      <c r="U5024" s="63">
        <v>7610</v>
      </c>
      <c r="V5024" s="63">
        <v>4</v>
      </c>
      <c r="W5024" s="63" t="s">
        <v>5857</v>
      </c>
      <c r="X5024" s="63">
        <v>10</v>
      </c>
      <c r="Y5024" s="63" t="s">
        <v>5440</v>
      </c>
      <c r="Z5024" s="63">
        <v>10306</v>
      </c>
      <c r="AA5024" s="63" t="s">
        <v>5842</v>
      </c>
      <c r="AB5024" s="63">
        <v>3</v>
      </c>
      <c r="AC5024" s="63" t="s">
        <v>1288</v>
      </c>
      <c r="AD5024" s="63" t="s">
        <v>17421</v>
      </c>
    </row>
    <row r="5025" spans="21:30" x14ac:dyDescent="0.3">
      <c r="U5025" s="63">
        <v>7612</v>
      </c>
      <c r="V5025" s="63">
        <v>0</v>
      </c>
      <c r="W5025" s="63" t="s">
        <v>5858</v>
      </c>
      <c r="X5025" s="63">
        <v>10</v>
      </c>
      <c r="Y5025" s="63" t="s">
        <v>5440</v>
      </c>
      <c r="Z5025" s="63">
        <v>10306</v>
      </c>
      <c r="AA5025" s="63" t="s">
        <v>5842</v>
      </c>
      <c r="AB5025" s="63">
        <v>3</v>
      </c>
      <c r="AC5025" s="63" t="s">
        <v>1288</v>
      </c>
      <c r="AD5025" s="63" t="s">
        <v>17421</v>
      </c>
    </row>
    <row r="5026" spans="21:30" x14ac:dyDescent="0.3">
      <c r="U5026" s="63">
        <v>7613</v>
      </c>
      <c r="V5026" s="63">
        <v>9</v>
      </c>
      <c r="W5026" s="63" t="s">
        <v>5859</v>
      </c>
      <c r="X5026" s="63">
        <v>10</v>
      </c>
      <c r="Y5026" s="63" t="s">
        <v>5440</v>
      </c>
      <c r="Z5026" s="63">
        <v>10306</v>
      </c>
      <c r="AA5026" s="63" t="s">
        <v>5842</v>
      </c>
      <c r="AB5026" s="63">
        <v>3</v>
      </c>
      <c r="AC5026" s="63" t="s">
        <v>1288</v>
      </c>
      <c r="AD5026" s="63" t="s">
        <v>17421</v>
      </c>
    </row>
    <row r="5027" spans="21:30" x14ac:dyDescent="0.3">
      <c r="U5027" s="63">
        <v>7614</v>
      </c>
      <c r="V5027" s="63">
        <v>7</v>
      </c>
      <c r="W5027" s="63" t="s">
        <v>5860</v>
      </c>
      <c r="X5027" s="63">
        <v>10</v>
      </c>
      <c r="Y5027" s="63" t="s">
        <v>5440</v>
      </c>
      <c r="Z5027" s="63">
        <v>10306</v>
      </c>
      <c r="AA5027" s="63" t="s">
        <v>5842</v>
      </c>
      <c r="AB5027" s="63">
        <v>3</v>
      </c>
      <c r="AC5027" s="63" t="s">
        <v>1288</v>
      </c>
      <c r="AD5027" s="63" t="s">
        <v>17421</v>
      </c>
    </row>
    <row r="5028" spans="21:30" x14ac:dyDescent="0.3">
      <c r="U5028" s="63">
        <v>7616</v>
      </c>
      <c r="V5028" s="63">
        <v>3</v>
      </c>
      <c r="W5028" s="63" t="s">
        <v>5861</v>
      </c>
      <c r="X5028" s="63">
        <v>10</v>
      </c>
      <c r="Y5028" s="63" t="s">
        <v>5440</v>
      </c>
      <c r="Z5028" s="63">
        <v>10306</v>
      </c>
      <c r="AA5028" s="63" t="s">
        <v>5842</v>
      </c>
      <c r="AB5028" s="63">
        <v>3</v>
      </c>
      <c r="AC5028" s="63" t="s">
        <v>1288</v>
      </c>
      <c r="AD5028" s="63" t="s">
        <v>17421</v>
      </c>
    </row>
    <row r="5029" spans="21:30" x14ac:dyDescent="0.3">
      <c r="U5029" s="63">
        <v>7617</v>
      </c>
      <c r="V5029" s="63">
        <v>1</v>
      </c>
      <c r="W5029" s="63" t="s">
        <v>5862</v>
      </c>
      <c r="X5029" s="63">
        <v>10</v>
      </c>
      <c r="Y5029" s="63" t="s">
        <v>5440</v>
      </c>
      <c r="Z5029" s="63">
        <v>10306</v>
      </c>
      <c r="AA5029" s="63" t="s">
        <v>5842</v>
      </c>
      <c r="AB5029" s="63">
        <v>3</v>
      </c>
      <c r="AC5029" s="63" t="s">
        <v>1288</v>
      </c>
      <c r="AD5029" s="63" t="s">
        <v>17421</v>
      </c>
    </row>
    <row r="5030" spans="21:30" x14ac:dyDescent="0.3">
      <c r="U5030" s="63">
        <v>7619</v>
      </c>
      <c r="V5030" s="63">
        <v>8</v>
      </c>
      <c r="W5030" s="63" t="s">
        <v>5863</v>
      </c>
      <c r="X5030" s="63">
        <v>10</v>
      </c>
      <c r="Y5030" s="63" t="s">
        <v>5440</v>
      </c>
      <c r="Z5030" s="63">
        <v>10306</v>
      </c>
      <c r="AA5030" s="63" t="s">
        <v>5842</v>
      </c>
      <c r="AB5030" s="63">
        <v>3</v>
      </c>
      <c r="AC5030" s="63" t="s">
        <v>1288</v>
      </c>
      <c r="AD5030" s="63" t="s">
        <v>17421</v>
      </c>
    </row>
    <row r="5031" spans="21:30" x14ac:dyDescent="0.3">
      <c r="U5031" s="63">
        <v>7620</v>
      </c>
      <c r="V5031" s="63">
        <v>1</v>
      </c>
      <c r="W5031" s="63" t="s">
        <v>5864</v>
      </c>
      <c r="X5031" s="63">
        <v>10</v>
      </c>
      <c r="Y5031" s="63" t="s">
        <v>5440</v>
      </c>
      <c r="Z5031" s="63">
        <v>10306</v>
      </c>
      <c r="AA5031" s="63" t="s">
        <v>5842</v>
      </c>
      <c r="AB5031" s="63">
        <v>3</v>
      </c>
      <c r="AC5031" s="63" t="s">
        <v>1288</v>
      </c>
      <c r="AD5031" s="63" t="s">
        <v>17421</v>
      </c>
    </row>
    <row r="5032" spans="21:30" x14ac:dyDescent="0.3">
      <c r="U5032" s="63">
        <v>7622</v>
      </c>
      <c r="V5032" s="63">
        <v>8</v>
      </c>
      <c r="W5032" s="63" t="s">
        <v>5865</v>
      </c>
      <c r="X5032" s="63">
        <v>10</v>
      </c>
      <c r="Y5032" s="63" t="s">
        <v>5440</v>
      </c>
      <c r="Z5032" s="63">
        <v>10306</v>
      </c>
      <c r="AA5032" s="63" t="s">
        <v>5842</v>
      </c>
      <c r="AB5032" s="63">
        <v>3</v>
      </c>
      <c r="AC5032" s="63" t="s">
        <v>1288</v>
      </c>
      <c r="AD5032" s="63" t="s">
        <v>17421</v>
      </c>
    </row>
    <row r="5033" spans="21:30" x14ac:dyDescent="0.3">
      <c r="U5033" s="63">
        <v>7624</v>
      </c>
      <c r="V5033" s="63">
        <v>4</v>
      </c>
      <c r="W5033" s="63" t="s">
        <v>5866</v>
      </c>
      <c r="X5033" s="63">
        <v>10</v>
      </c>
      <c r="Y5033" s="63" t="s">
        <v>5440</v>
      </c>
      <c r="Z5033" s="63">
        <v>10101</v>
      </c>
      <c r="AA5033" s="63" t="s">
        <v>5441</v>
      </c>
      <c r="AB5033" s="63">
        <v>2</v>
      </c>
      <c r="AC5033" s="63" t="s">
        <v>1364</v>
      </c>
      <c r="AD5033" s="63" t="s">
        <v>17421</v>
      </c>
    </row>
    <row r="5034" spans="21:30" x14ac:dyDescent="0.3">
      <c r="U5034" s="63">
        <v>7625</v>
      </c>
      <c r="V5034" s="63">
        <v>2</v>
      </c>
      <c r="W5034" s="63" t="s">
        <v>5867</v>
      </c>
      <c r="X5034" s="63">
        <v>10</v>
      </c>
      <c r="Y5034" s="63" t="s">
        <v>5440</v>
      </c>
      <c r="Z5034" s="63">
        <v>10101</v>
      </c>
      <c r="AA5034" s="63" t="s">
        <v>5441</v>
      </c>
      <c r="AB5034" s="63">
        <v>2</v>
      </c>
      <c r="AC5034" s="63" t="s">
        <v>1364</v>
      </c>
      <c r="AD5034" s="63" t="s">
        <v>17421</v>
      </c>
    </row>
    <row r="5035" spans="21:30" x14ac:dyDescent="0.3">
      <c r="U5035" s="63">
        <v>7626</v>
      </c>
      <c r="V5035" s="63">
        <v>0</v>
      </c>
      <c r="W5035" s="63" t="s">
        <v>5868</v>
      </c>
      <c r="X5035" s="63">
        <v>10</v>
      </c>
      <c r="Y5035" s="63" t="s">
        <v>5440</v>
      </c>
      <c r="Z5035" s="63">
        <v>10101</v>
      </c>
      <c r="AA5035" s="63" t="s">
        <v>5441</v>
      </c>
      <c r="AB5035" s="63">
        <v>2</v>
      </c>
      <c r="AC5035" s="63" t="s">
        <v>1364</v>
      </c>
      <c r="AD5035" s="63" t="s">
        <v>17421</v>
      </c>
    </row>
    <row r="5036" spans="21:30" x14ac:dyDescent="0.3">
      <c r="U5036" s="63">
        <v>7627</v>
      </c>
      <c r="V5036" s="63">
        <v>9</v>
      </c>
      <c r="W5036" s="63" t="s">
        <v>5869</v>
      </c>
      <c r="X5036" s="63">
        <v>10</v>
      </c>
      <c r="Y5036" s="63" t="s">
        <v>5440</v>
      </c>
      <c r="Z5036" s="63">
        <v>10101</v>
      </c>
      <c r="AA5036" s="63" t="s">
        <v>5441</v>
      </c>
      <c r="AB5036" s="63">
        <v>2</v>
      </c>
      <c r="AC5036" s="63" t="s">
        <v>1364</v>
      </c>
      <c r="AD5036" s="63" t="s">
        <v>17421</v>
      </c>
    </row>
    <row r="5037" spans="21:30" x14ac:dyDescent="0.3">
      <c r="U5037" s="63">
        <v>7628</v>
      </c>
      <c r="V5037" s="63">
        <v>7</v>
      </c>
      <c r="W5037" s="63" t="s">
        <v>5870</v>
      </c>
      <c r="X5037" s="63">
        <v>10</v>
      </c>
      <c r="Y5037" s="63" t="s">
        <v>5440</v>
      </c>
      <c r="Z5037" s="63">
        <v>10101</v>
      </c>
      <c r="AA5037" s="63" t="s">
        <v>5441</v>
      </c>
      <c r="AB5037" s="63">
        <v>2</v>
      </c>
      <c r="AC5037" s="63" t="s">
        <v>1364</v>
      </c>
      <c r="AD5037" s="63" t="s">
        <v>17421</v>
      </c>
    </row>
    <row r="5038" spans="21:30" x14ac:dyDescent="0.3">
      <c r="U5038" s="63">
        <v>7629</v>
      </c>
      <c r="V5038" s="63">
        <v>5</v>
      </c>
      <c r="W5038" s="63" t="s">
        <v>5871</v>
      </c>
      <c r="X5038" s="63">
        <v>10</v>
      </c>
      <c r="Y5038" s="63" t="s">
        <v>5440</v>
      </c>
      <c r="Z5038" s="63">
        <v>10101</v>
      </c>
      <c r="AA5038" s="63" t="s">
        <v>5441</v>
      </c>
      <c r="AB5038" s="63">
        <v>2</v>
      </c>
      <c r="AC5038" s="63" t="s">
        <v>1364</v>
      </c>
      <c r="AD5038" s="63" t="s">
        <v>17421</v>
      </c>
    </row>
    <row r="5039" spans="21:30" x14ac:dyDescent="0.3">
      <c r="U5039" s="63">
        <v>7630</v>
      </c>
      <c r="V5039" s="63">
        <v>9</v>
      </c>
      <c r="W5039" s="63" t="s">
        <v>1469</v>
      </c>
      <c r="X5039" s="63">
        <v>10</v>
      </c>
      <c r="Y5039" s="63" t="s">
        <v>5440</v>
      </c>
      <c r="Z5039" s="63">
        <v>10101</v>
      </c>
      <c r="AA5039" s="63" t="s">
        <v>5441</v>
      </c>
      <c r="AB5039" s="63">
        <v>2</v>
      </c>
      <c r="AC5039" s="63" t="s">
        <v>1364</v>
      </c>
      <c r="AD5039" s="63" t="s">
        <v>17421</v>
      </c>
    </row>
    <row r="5040" spans="21:30" x14ac:dyDescent="0.3">
      <c r="U5040" s="63">
        <v>7631</v>
      </c>
      <c r="V5040" s="63">
        <v>7</v>
      </c>
      <c r="W5040" s="63" t="s">
        <v>5872</v>
      </c>
      <c r="X5040" s="63">
        <v>10</v>
      </c>
      <c r="Y5040" s="63" t="s">
        <v>5440</v>
      </c>
      <c r="Z5040" s="63">
        <v>10101</v>
      </c>
      <c r="AA5040" s="63" t="s">
        <v>5441</v>
      </c>
      <c r="AB5040" s="63">
        <v>2</v>
      </c>
      <c r="AC5040" s="63" t="s">
        <v>1364</v>
      </c>
      <c r="AD5040" s="63" t="s">
        <v>17421</v>
      </c>
    </row>
    <row r="5041" spans="21:30" x14ac:dyDescent="0.3">
      <c r="U5041" s="63">
        <v>7632</v>
      </c>
      <c r="V5041" s="63">
        <v>5</v>
      </c>
      <c r="W5041" s="63" t="s">
        <v>5873</v>
      </c>
      <c r="X5041" s="63">
        <v>10</v>
      </c>
      <c r="Y5041" s="63" t="s">
        <v>5440</v>
      </c>
      <c r="Z5041" s="63">
        <v>10101</v>
      </c>
      <c r="AA5041" s="63" t="s">
        <v>5441</v>
      </c>
      <c r="AB5041" s="63">
        <v>2</v>
      </c>
      <c r="AC5041" s="63" t="s">
        <v>1364</v>
      </c>
      <c r="AD5041" s="63" t="s">
        <v>17421</v>
      </c>
    </row>
    <row r="5042" spans="21:30" x14ac:dyDescent="0.3">
      <c r="U5042" s="63">
        <v>7633</v>
      </c>
      <c r="V5042" s="63">
        <v>3</v>
      </c>
      <c r="W5042" s="63" t="s">
        <v>5874</v>
      </c>
      <c r="X5042" s="63">
        <v>10</v>
      </c>
      <c r="Y5042" s="63" t="s">
        <v>5440</v>
      </c>
      <c r="Z5042" s="63">
        <v>10101</v>
      </c>
      <c r="AA5042" s="63" t="s">
        <v>5441</v>
      </c>
      <c r="AB5042" s="63">
        <v>2</v>
      </c>
      <c r="AC5042" s="63" t="s">
        <v>1364</v>
      </c>
      <c r="AD5042" s="63" t="s">
        <v>17421</v>
      </c>
    </row>
    <row r="5043" spans="21:30" x14ac:dyDescent="0.3">
      <c r="U5043" s="63">
        <v>7634</v>
      </c>
      <c r="V5043" s="63">
        <v>1</v>
      </c>
      <c r="W5043" s="63" t="s">
        <v>5875</v>
      </c>
      <c r="X5043" s="63">
        <v>10</v>
      </c>
      <c r="Y5043" s="63" t="s">
        <v>5440</v>
      </c>
      <c r="Z5043" s="63">
        <v>10101</v>
      </c>
      <c r="AA5043" s="63" t="s">
        <v>5441</v>
      </c>
      <c r="AB5043" s="63">
        <v>2</v>
      </c>
      <c r="AC5043" s="63" t="s">
        <v>1364</v>
      </c>
      <c r="AD5043" s="63" t="s">
        <v>17421</v>
      </c>
    </row>
    <row r="5044" spans="21:30" x14ac:dyDescent="0.3">
      <c r="U5044" s="63">
        <v>7636</v>
      </c>
      <c r="V5044" s="63">
        <v>8</v>
      </c>
      <c r="W5044" s="63" t="s">
        <v>5876</v>
      </c>
      <c r="X5044" s="63">
        <v>10</v>
      </c>
      <c r="Y5044" s="63" t="s">
        <v>5440</v>
      </c>
      <c r="Z5044" s="63">
        <v>10101</v>
      </c>
      <c r="AA5044" s="63" t="s">
        <v>5441</v>
      </c>
      <c r="AB5044" s="63">
        <v>2</v>
      </c>
      <c r="AC5044" s="63" t="s">
        <v>1364</v>
      </c>
      <c r="AD5044" s="63" t="s">
        <v>17421</v>
      </c>
    </row>
    <row r="5045" spans="21:30" x14ac:dyDescent="0.3">
      <c r="U5045" s="63">
        <v>7637</v>
      </c>
      <c r="V5045" s="63">
        <v>6</v>
      </c>
      <c r="W5045" s="63" t="s">
        <v>5877</v>
      </c>
      <c r="X5045" s="63">
        <v>10</v>
      </c>
      <c r="Y5045" s="63" t="s">
        <v>5440</v>
      </c>
      <c r="Z5045" s="63">
        <v>10101</v>
      </c>
      <c r="AA5045" s="63" t="s">
        <v>5441</v>
      </c>
      <c r="AB5045" s="63">
        <v>2</v>
      </c>
      <c r="AC5045" s="63" t="s">
        <v>1364</v>
      </c>
      <c r="AD5045" s="63" t="s">
        <v>17421</v>
      </c>
    </row>
    <row r="5046" spans="21:30" x14ac:dyDescent="0.3">
      <c r="U5046" s="63">
        <v>7638</v>
      </c>
      <c r="V5046" s="63">
        <v>4</v>
      </c>
      <c r="W5046" s="63" t="s">
        <v>5878</v>
      </c>
      <c r="X5046" s="63">
        <v>10</v>
      </c>
      <c r="Y5046" s="63" t="s">
        <v>5440</v>
      </c>
      <c r="Z5046" s="63">
        <v>10101</v>
      </c>
      <c r="AA5046" s="63" t="s">
        <v>5441</v>
      </c>
      <c r="AB5046" s="63">
        <v>2</v>
      </c>
      <c r="AC5046" s="63" t="s">
        <v>1364</v>
      </c>
      <c r="AD5046" s="63" t="s">
        <v>17421</v>
      </c>
    </row>
    <row r="5047" spans="21:30" x14ac:dyDescent="0.3">
      <c r="U5047" s="63">
        <v>7639</v>
      </c>
      <c r="V5047" s="63">
        <v>2</v>
      </c>
      <c r="W5047" s="63" t="s">
        <v>1645</v>
      </c>
      <c r="X5047" s="63">
        <v>10</v>
      </c>
      <c r="Y5047" s="63" t="s">
        <v>5440</v>
      </c>
      <c r="Z5047" s="63">
        <v>10101</v>
      </c>
      <c r="AA5047" s="63" t="s">
        <v>5441</v>
      </c>
      <c r="AB5047" s="63">
        <v>2</v>
      </c>
      <c r="AC5047" s="63" t="s">
        <v>1364</v>
      </c>
      <c r="AD5047" s="63" t="s">
        <v>17421</v>
      </c>
    </row>
    <row r="5048" spans="21:30" x14ac:dyDescent="0.3">
      <c r="U5048" s="63">
        <v>7641</v>
      </c>
      <c r="V5048" s="63">
        <v>4</v>
      </c>
      <c r="W5048" s="63" t="s">
        <v>3449</v>
      </c>
      <c r="X5048" s="63">
        <v>10</v>
      </c>
      <c r="Y5048" s="63" t="s">
        <v>5440</v>
      </c>
      <c r="Z5048" s="63">
        <v>10101</v>
      </c>
      <c r="AA5048" s="63" t="s">
        <v>5441</v>
      </c>
      <c r="AB5048" s="63">
        <v>2</v>
      </c>
      <c r="AC5048" s="63" t="s">
        <v>1364</v>
      </c>
      <c r="AD5048" s="63" t="s">
        <v>17421</v>
      </c>
    </row>
    <row r="5049" spans="21:30" x14ac:dyDescent="0.3">
      <c r="U5049" s="63">
        <v>7642</v>
      </c>
      <c r="V5049" s="63">
        <v>2</v>
      </c>
      <c r="W5049" s="63" t="s">
        <v>2060</v>
      </c>
      <c r="X5049" s="63">
        <v>10</v>
      </c>
      <c r="Y5049" s="63" t="s">
        <v>5440</v>
      </c>
      <c r="Z5049" s="63">
        <v>10101</v>
      </c>
      <c r="AA5049" s="63" t="s">
        <v>5441</v>
      </c>
      <c r="AB5049" s="63">
        <v>2</v>
      </c>
      <c r="AC5049" s="63" t="s">
        <v>1364</v>
      </c>
      <c r="AD5049" s="63" t="s">
        <v>17421</v>
      </c>
    </row>
    <row r="5050" spans="21:30" x14ac:dyDescent="0.3">
      <c r="U5050" s="63">
        <v>7643</v>
      </c>
      <c r="V5050" s="63">
        <v>0</v>
      </c>
      <c r="W5050" s="63" t="s">
        <v>5879</v>
      </c>
      <c r="X5050" s="63">
        <v>10</v>
      </c>
      <c r="Y5050" s="63" t="s">
        <v>5440</v>
      </c>
      <c r="Z5050" s="63">
        <v>10101</v>
      </c>
      <c r="AA5050" s="63" t="s">
        <v>5441</v>
      </c>
      <c r="AB5050" s="63">
        <v>2</v>
      </c>
      <c r="AC5050" s="63" t="s">
        <v>1364</v>
      </c>
      <c r="AD5050" s="63" t="s">
        <v>17421</v>
      </c>
    </row>
    <row r="5051" spans="21:30" x14ac:dyDescent="0.3">
      <c r="U5051" s="63">
        <v>7644</v>
      </c>
      <c r="V5051" s="63">
        <v>9</v>
      </c>
      <c r="W5051" s="63" t="s">
        <v>5880</v>
      </c>
      <c r="X5051" s="63">
        <v>10</v>
      </c>
      <c r="Y5051" s="63" t="s">
        <v>5440</v>
      </c>
      <c r="Z5051" s="63">
        <v>10101</v>
      </c>
      <c r="AA5051" s="63" t="s">
        <v>5441</v>
      </c>
      <c r="AB5051" s="63">
        <v>2</v>
      </c>
      <c r="AC5051" s="63" t="s">
        <v>1364</v>
      </c>
      <c r="AD5051" s="63" t="s">
        <v>17421</v>
      </c>
    </row>
    <row r="5052" spans="21:30" x14ac:dyDescent="0.3">
      <c r="U5052" s="63">
        <v>7645</v>
      </c>
      <c r="V5052" s="63">
        <v>7</v>
      </c>
      <c r="W5052" s="63" t="s">
        <v>5881</v>
      </c>
      <c r="X5052" s="63">
        <v>10</v>
      </c>
      <c r="Y5052" s="63" t="s">
        <v>5440</v>
      </c>
      <c r="Z5052" s="63">
        <v>10101</v>
      </c>
      <c r="AA5052" s="63" t="s">
        <v>5441</v>
      </c>
      <c r="AB5052" s="63">
        <v>2</v>
      </c>
      <c r="AC5052" s="63" t="s">
        <v>1364</v>
      </c>
      <c r="AD5052" s="63" t="s">
        <v>17421</v>
      </c>
    </row>
    <row r="5053" spans="21:30" x14ac:dyDescent="0.3">
      <c r="U5053" s="63">
        <v>7646</v>
      </c>
      <c r="V5053" s="63">
        <v>5</v>
      </c>
      <c r="W5053" s="63" t="s">
        <v>5882</v>
      </c>
      <c r="X5053" s="63">
        <v>10</v>
      </c>
      <c r="Y5053" s="63" t="s">
        <v>5440</v>
      </c>
      <c r="Z5053" s="63">
        <v>10101</v>
      </c>
      <c r="AA5053" s="63" t="s">
        <v>5441</v>
      </c>
      <c r="AB5053" s="63">
        <v>2</v>
      </c>
      <c r="AC5053" s="63" t="s">
        <v>1364</v>
      </c>
      <c r="AD5053" s="63" t="s">
        <v>17421</v>
      </c>
    </row>
    <row r="5054" spans="21:30" x14ac:dyDescent="0.3">
      <c r="U5054" s="63">
        <v>7647</v>
      </c>
      <c r="V5054" s="63">
        <v>3</v>
      </c>
      <c r="W5054" s="63" t="s">
        <v>5883</v>
      </c>
      <c r="X5054" s="63">
        <v>10</v>
      </c>
      <c r="Y5054" s="63" t="s">
        <v>5440</v>
      </c>
      <c r="Z5054" s="63">
        <v>10101</v>
      </c>
      <c r="AA5054" s="63" t="s">
        <v>5441</v>
      </c>
      <c r="AB5054" s="63">
        <v>2</v>
      </c>
      <c r="AC5054" s="63" t="s">
        <v>1364</v>
      </c>
      <c r="AD5054" s="63" t="s">
        <v>17421</v>
      </c>
    </row>
    <row r="5055" spans="21:30" x14ac:dyDescent="0.3">
      <c r="U5055" s="63">
        <v>7648</v>
      </c>
      <c r="V5055" s="63">
        <v>1</v>
      </c>
      <c r="W5055" s="63" t="s">
        <v>1874</v>
      </c>
      <c r="X5055" s="63">
        <v>10</v>
      </c>
      <c r="Y5055" s="63" t="s">
        <v>5440</v>
      </c>
      <c r="Z5055" s="63">
        <v>10101</v>
      </c>
      <c r="AA5055" s="63" t="s">
        <v>5441</v>
      </c>
      <c r="AB5055" s="63">
        <v>2</v>
      </c>
      <c r="AC5055" s="63" t="s">
        <v>1364</v>
      </c>
      <c r="AD5055" s="63" t="s">
        <v>17421</v>
      </c>
    </row>
    <row r="5056" spans="21:30" x14ac:dyDescent="0.3">
      <c r="U5056" s="63">
        <v>7650</v>
      </c>
      <c r="V5056" s="63">
        <v>3</v>
      </c>
      <c r="W5056" s="63" t="s">
        <v>5884</v>
      </c>
      <c r="X5056" s="63">
        <v>10</v>
      </c>
      <c r="Y5056" s="63" t="s">
        <v>5440</v>
      </c>
      <c r="Z5056" s="63">
        <v>10101</v>
      </c>
      <c r="AA5056" s="63" t="s">
        <v>5441</v>
      </c>
      <c r="AB5056" s="63">
        <v>2</v>
      </c>
      <c r="AC5056" s="63" t="s">
        <v>1364</v>
      </c>
      <c r="AD5056" s="63" t="s">
        <v>17421</v>
      </c>
    </row>
    <row r="5057" spans="21:30" x14ac:dyDescent="0.3">
      <c r="U5057" s="63">
        <v>7651</v>
      </c>
      <c r="V5057" s="63">
        <v>1</v>
      </c>
      <c r="W5057" s="63" t="s">
        <v>5885</v>
      </c>
      <c r="X5057" s="63">
        <v>10</v>
      </c>
      <c r="Y5057" s="63" t="s">
        <v>5440</v>
      </c>
      <c r="Z5057" s="63">
        <v>10101</v>
      </c>
      <c r="AA5057" s="63" t="s">
        <v>5441</v>
      </c>
      <c r="AB5057" s="63">
        <v>2</v>
      </c>
      <c r="AC5057" s="63" t="s">
        <v>1364</v>
      </c>
      <c r="AD5057" s="63" t="s">
        <v>17421</v>
      </c>
    </row>
    <row r="5058" spans="21:30" x14ac:dyDescent="0.3">
      <c r="U5058" s="63">
        <v>7654</v>
      </c>
      <c r="V5058" s="63">
        <v>6</v>
      </c>
      <c r="W5058" s="63" t="s">
        <v>5886</v>
      </c>
      <c r="X5058" s="63">
        <v>10</v>
      </c>
      <c r="Y5058" s="63" t="s">
        <v>5440</v>
      </c>
      <c r="Z5058" s="63">
        <v>10101</v>
      </c>
      <c r="AA5058" s="63" t="s">
        <v>5441</v>
      </c>
      <c r="AB5058" s="63">
        <v>2</v>
      </c>
      <c r="AC5058" s="63" t="s">
        <v>1364</v>
      </c>
      <c r="AD5058" s="63" t="s">
        <v>17421</v>
      </c>
    </row>
    <row r="5059" spans="21:30" x14ac:dyDescent="0.3">
      <c r="U5059" s="63">
        <v>7655</v>
      </c>
      <c r="V5059" s="63">
        <v>4</v>
      </c>
      <c r="W5059" s="63" t="s">
        <v>5887</v>
      </c>
      <c r="X5059" s="63">
        <v>10</v>
      </c>
      <c r="Y5059" s="63" t="s">
        <v>5440</v>
      </c>
      <c r="Z5059" s="63">
        <v>10101</v>
      </c>
      <c r="AA5059" s="63" t="s">
        <v>5441</v>
      </c>
      <c r="AB5059" s="63">
        <v>2</v>
      </c>
      <c r="AC5059" s="63" t="s">
        <v>1364</v>
      </c>
      <c r="AD5059" s="63" t="s">
        <v>17421</v>
      </c>
    </row>
    <row r="5060" spans="21:30" x14ac:dyDescent="0.3">
      <c r="U5060" s="63">
        <v>7656</v>
      </c>
      <c r="V5060" s="63">
        <v>2</v>
      </c>
      <c r="W5060" s="63" t="s">
        <v>5888</v>
      </c>
      <c r="X5060" s="63">
        <v>10</v>
      </c>
      <c r="Y5060" s="63" t="s">
        <v>5440</v>
      </c>
      <c r="Z5060" s="63">
        <v>10101</v>
      </c>
      <c r="AA5060" s="63" t="s">
        <v>5441</v>
      </c>
      <c r="AB5060" s="63">
        <v>2</v>
      </c>
      <c r="AC5060" s="63" t="s">
        <v>1364</v>
      </c>
      <c r="AD5060" s="63" t="s">
        <v>17421</v>
      </c>
    </row>
    <row r="5061" spans="21:30" x14ac:dyDescent="0.3">
      <c r="U5061" s="63">
        <v>7658</v>
      </c>
      <c r="V5061" s="63">
        <v>9</v>
      </c>
      <c r="W5061" s="63" t="s">
        <v>5889</v>
      </c>
      <c r="X5061" s="63">
        <v>10</v>
      </c>
      <c r="Y5061" s="63" t="s">
        <v>5440</v>
      </c>
      <c r="Z5061" s="63">
        <v>10101</v>
      </c>
      <c r="AA5061" s="63" t="s">
        <v>5441</v>
      </c>
      <c r="AB5061" s="63">
        <v>2</v>
      </c>
      <c r="AC5061" s="63" t="s">
        <v>1364</v>
      </c>
      <c r="AD5061" s="63" t="s">
        <v>17421</v>
      </c>
    </row>
    <row r="5062" spans="21:30" x14ac:dyDescent="0.3">
      <c r="U5062" s="63">
        <v>7659</v>
      </c>
      <c r="V5062" s="63">
        <v>7</v>
      </c>
      <c r="W5062" s="63" t="s">
        <v>5890</v>
      </c>
      <c r="X5062" s="63">
        <v>10</v>
      </c>
      <c r="Y5062" s="63" t="s">
        <v>5440</v>
      </c>
      <c r="Z5062" s="63">
        <v>10101</v>
      </c>
      <c r="AA5062" s="63" t="s">
        <v>5441</v>
      </c>
      <c r="AB5062" s="63">
        <v>2</v>
      </c>
      <c r="AC5062" s="63" t="s">
        <v>1364</v>
      </c>
      <c r="AD5062" s="63" t="s">
        <v>17421</v>
      </c>
    </row>
    <row r="5063" spans="21:30" x14ac:dyDescent="0.3">
      <c r="U5063" s="63">
        <v>7661</v>
      </c>
      <c r="V5063" s="63">
        <v>9</v>
      </c>
      <c r="W5063" s="63" t="s">
        <v>5891</v>
      </c>
      <c r="X5063" s="63">
        <v>10</v>
      </c>
      <c r="Y5063" s="63" t="s">
        <v>5440</v>
      </c>
      <c r="Z5063" s="63">
        <v>10101</v>
      </c>
      <c r="AA5063" s="63" t="s">
        <v>5441</v>
      </c>
      <c r="AB5063" s="63">
        <v>2</v>
      </c>
      <c r="AC5063" s="63" t="s">
        <v>1364</v>
      </c>
      <c r="AD5063" s="63" t="s">
        <v>17421</v>
      </c>
    </row>
    <row r="5064" spans="21:30" x14ac:dyDescent="0.3">
      <c r="U5064" s="63">
        <v>7662</v>
      </c>
      <c r="V5064" s="63">
        <v>7</v>
      </c>
      <c r="W5064" s="63" t="s">
        <v>5892</v>
      </c>
      <c r="X5064" s="63">
        <v>10</v>
      </c>
      <c r="Y5064" s="63" t="s">
        <v>5440</v>
      </c>
      <c r="Z5064" s="63">
        <v>10101</v>
      </c>
      <c r="AA5064" s="63" t="s">
        <v>5441</v>
      </c>
      <c r="AB5064" s="63">
        <v>2</v>
      </c>
      <c r="AC5064" s="63" t="s">
        <v>1364</v>
      </c>
      <c r="AD5064" s="63" t="s">
        <v>17421</v>
      </c>
    </row>
    <row r="5065" spans="21:30" x14ac:dyDescent="0.3">
      <c r="U5065" s="63">
        <v>7663</v>
      </c>
      <c r="V5065" s="63">
        <v>5</v>
      </c>
      <c r="W5065" s="63" t="s">
        <v>5893</v>
      </c>
      <c r="X5065" s="63">
        <v>10</v>
      </c>
      <c r="Y5065" s="63" t="s">
        <v>5440</v>
      </c>
      <c r="Z5065" s="63">
        <v>10101</v>
      </c>
      <c r="AA5065" s="63" t="s">
        <v>5441</v>
      </c>
      <c r="AB5065" s="63">
        <v>2</v>
      </c>
      <c r="AC5065" s="63" t="s">
        <v>1364</v>
      </c>
      <c r="AD5065" s="63" t="s">
        <v>17421</v>
      </c>
    </row>
    <row r="5066" spans="21:30" x14ac:dyDescent="0.3">
      <c r="U5066" s="63">
        <v>7664</v>
      </c>
      <c r="V5066" s="63">
        <v>3</v>
      </c>
      <c r="W5066" s="63" t="s">
        <v>5894</v>
      </c>
      <c r="X5066" s="63">
        <v>10</v>
      </c>
      <c r="Y5066" s="63" t="s">
        <v>5440</v>
      </c>
      <c r="Z5066" s="63">
        <v>10101</v>
      </c>
      <c r="AA5066" s="63" t="s">
        <v>5441</v>
      </c>
      <c r="AB5066" s="63">
        <v>2</v>
      </c>
      <c r="AC5066" s="63" t="s">
        <v>1364</v>
      </c>
      <c r="AD5066" s="63" t="s">
        <v>17421</v>
      </c>
    </row>
    <row r="5067" spans="21:30" x14ac:dyDescent="0.3">
      <c r="U5067" s="63">
        <v>7665</v>
      </c>
      <c r="V5067" s="63">
        <v>1</v>
      </c>
      <c r="W5067" s="63" t="s">
        <v>5895</v>
      </c>
      <c r="X5067" s="63">
        <v>10</v>
      </c>
      <c r="Y5067" s="63" t="s">
        <v>5440</v>
      </c>
      <c r="Z5067" s="63">
        <v>10101</v>
      </c>
      <c r="AA5067" s="63" t="s">
        <v>5441</v>
      </c>
      <c r="AB5067" s="63">
        <v>2</v>
      </c>
      <c r="AC5067" s="63" t="s">
        <v>1364</v>
      </c>
      <c r="AD5067" s="63" t="s">
        <v>17421</v>
      </c>
    </row>
    <row r="5068" spans="21:30" x14ac:dyDescent="0.3">
      <c r="U5068" s="63">
        <v>7667</v>
      </c>
      <c r="V5068" s="63">
        <v>8</v>
      </c>
      <c r="W5068" s="63" t="s">
        <v>5896</v>
      </c>
      <c r="X5068" s="63">
        <v>10</v>
      </c>
      <c r="Y5068" s="63" t="s">
        <v>5440</v>
      </c>
      <c r="Z5068" s="63">
        <v>10101</v>
      </c>
      <c r="AA5068" s="63" t="s">
        <v>5441</v>
      </c>
      <c r="AB5068" s="63">
        <v>2</v>
      </c>
      <c r="AC5068" s="63" t="s">
        <v>1364</v>
      </c>
      <c r="AD5068" s="63" t="s">
        <v>17421</v>
      </c>
    </row>
    <row r="5069" spans="21:30" x14ac:dyDescent="0.3">
      <c r="U5069" s="63">
        <v>7668</v>
      </c>
      <c r="V5069" s="63">
        <v>6</v>
      </c>
      <c r="W5069" s="63" t="s">
        <v>5897</v>
      </c>
      <c r="X5069" s="63">
        <v>10</v>
      </c>
      <c r="Y5069" s="63" t="s">
        <v>5440</v>
      </c>
      <c r="Z5069" s="63">
        <v>10101</v>
      </c>
      <c r="AA5069" s="63" t="s">
        <v>5441</v>
      </c>
      <c r="AB5069" s="63">
        <v>2</v>
      </c>
      <c r="AC5069" s="63" t="s">
        <v>1364</v>
      </c>
      <c r="AD5069" s="63" t="s">
        <v>17421</v>
      </c>
    </row>
    <row r="5070" spans="21:30" x14ac:dyDescent="0.3">
      <c r="U5070" s="63">
        <v>7669</v>
      </c>
      <c r="V5070" s="63">
        <v>4</v>
      </c>
      <c r="W5070" s="63" t="s">
        <v>5898</v>
      </c>
      <c r="X5070" s="63">
        <v>10</v>
      </c>
      <c r="Y5070" s="63" t="s">
        <v>5440</v>
      </c>
      <c r="Z5070" s="63">
        <v>10101</v>
      </c>
      <c r="AA5070" s="63" t="s">
        <v>5441</v>
      </c>
      <c r="AB5070" s="63">
        <v>2</v>
      </c>
      <c r="AC5070" s="63" t="s">
        <v>1364</v>
      </c>
      <c r="AD5070" s="63" t="s">
        <v>17421</v>
      </c>
    </row>
    <row r="5071" spans="21:30" x14ac:dyDescent="0.3">
      <c r="U5071" s="63">
        <v>7670</v>
      </c>
      <c r="V5071" s="63">
        <v>8</v>
      </c>
      <c r="W5071" s="63" t="s">
        <v>5899</v>
      </c>
      <c r="X5071" s="63">
        <v>10</v>
      </c>
      <c r="Y5071" s="63" t="s">
        <v>5440</v>
      </c>
      <c r="Z5071" s="63">
        <v>10101</v>
      </c>
      <c r="AA5071" s="63" t="s">
        <v>5441</v>
      </c>
      <c r="AB5071" s="63">
        <v>2</v>
      </c>
      <c r="AC5071" s="63" t="s">
        <v>1364</v>
      </c>
      <c r="AD5071" s="63" t="s">
        <v>17421</v>
      </c>
    </row>
    <row r="5072" spans="21:30" x14ac:dyDescent="0.3">
      <c r="U5072" s="63">
        <v>7671</v>
      </c>
      <c r="V5072" s="63">
        <v>6</v>
      </c>
      <c r="W5072" s="63" t="s">
        <v>5900</v>
      </c>
      <c r="X5072" s="63">
        <v>10</v>
      </c>
      <c r="Y5072" s="63" t="s">
        <v>5440</v>
      </c>
      <c r="Z5072" s="63">
        <v>10101</v>
      </c>
      <c r="AA5072" s="63" t="s">
        <v>5441</v>
      </c>
      <c r="AB5072" s="63">
        <v>2</v>
      </c>
      <c r="AC5072" s="63" t="s">
        <v>1364</v>
      </c>
      <c r="AD5072" s="63" t="s">
        <v>17421</v>
      </c>
    </row>
    <row r="5073" spans="21:30" x14ac:dyDescent="0.3">
      <c r="U5073" s="63">
        <v>7672</v>
      </c>
      <c r="V5073" s="63">
        <v>4</v>
      </c>
      <c r="W5073" s="63" t="s">
        <v>5901</v>
      </c>
      <c r="X5073" s="63">
        <v>10</v>
      </c>
      <c r="Y5073" s="63" t="s">
        <v>5440</v>
      </c>
      <c r="Z5073" s="63">
        <v>10101</v>
      </c>
      <c r="AA5073" s="63" t="s">
        <v>5441</v>
      </c>
      <c r="AB5073" s="63">
        <v>2</v>
      </c>
      <c r="AC5073" s="63" t="s">
        <v>1364</v>
      </c>
      <c r="AD5073" s="63" t="s">
        <v>17421</v>
      </c>
    </row>
    <row r="5074" spans="21:30" x14ac:dyDescent="0.3">
      <c r="U5074" s="63">
        <v>7673</v>
      </c>
      <c r="V5074" s="63">
        <v>2</v>
      </c>
      <c r="W5074" s="63" t="s">
        <v>5902</v>
      </c>
      <c r="X5074" s="63">
        <v>10</v>
      </c>
      <c r="Y5074" s="63" t="s">
        <v>5440</v>
      </c>
      <c r="Z5074" s="63">
        <v>10101</v>
      </c>
      <c r="AA5074" s="63" t="s">
        <v>5441</v>
      </c>
      <c r="AB5074" s="63">
        <v>2</v>
      </c>
      <c r="AC5074" s="63" t="s">
        <v>1364</v>
      </c>
      <c r="AD5074" s="63" t="s">
        <v>17421</v>
      </c>
    </row>
    <row r="5075" spans="21:30" x14ac:dyDescent="0.3">
      <c r="U5075" s="63">
        <v>7675</v>
      </c>
      <c r="V5075" s="63">
        <v>9</v>
      </c>
      <c r="W5075" s="63" t="s">
        <v>5903</v>
      </c>
      <c r="X5075" s="63">
        <v>10</v>
      </c>
      <c r="Y5075" s="63" t="s">
        <v>5440</v>
      </c>
      <c r="Z5075" s="63">
        <v>10101</v>
      </c>
      <c r="AA5075" s="63" t="s">
        <v>5441</v>
      </c>
      <c r="AB5075" s="63">
        <v>2</v>
      </c>
      <c r="AC5075" s="63" t="s">
        <v>1364</v>
      </c>
      <c r="AD5075" s="63" t="s">
        <v>17421</v>
      </c>
    </row>
    <row r="5076" spans="21:30" x14ac:dyDescent="0.3">
      <c r="U5076" s="63">
        <v>7676</v>
      </c>
      <c r="V5076" s="63">
        <v>7</v>
      </c>
      <c r="W5076" s="63" t="s">
        <v>5904</v>
      </c>
      <c r="X5076" s="63">
        <v>10</v>
      </c>
      <c r="Y5076" s="63" t="s">
        <v>5440</v>
      </c>
      <c r="Z5076" s="63">
        <v>10101</v>
      </c>
      <c r="AA5076" s="63" t="s">
        <v>5441</v>
      </c>
      <c r="AB5076" s="63">
        <v>2</v>
      </c>
      <c r="AC5076" s="63" t="s">
        <v>1364</v>
      </c>
      <c r="AD5076" s="63" t="s">
        <v>17421</v>
      </c>
    </row>
    <row r="5077" spans="21:30" x14ac:dyDescent="0.3">
      <c r="U5077" s="63">
        <v>7677</v>
      </c>
      <c r="V5077" s="63">
        <v>5</v>
      </c>
      <c r="W5077" s="63" t="s">
        <v>5905</v>
      </c>
      <c r="X5077" s="63">
        <v>10</v>
      </c>
      <c r="Y5077" s="63" t="s">
        <v>5440</v>
      </c>
      <c r="Z5077" s="63">
        <v>10101</v>
      </c>
      <c r="AA5077" s="63" t="s">
        <v>5441</v>
      </c>
      <c r="AB5077" s="63">
        <v>2</v>
      </c>
      <c r="AC5077" s="63" t="s">
        <v>1364</v>
      </c>
      <c r="AD5077" s="63" t="s">
        <v>17421</v>
      </c>
    </row>
    <row r="5078" spans="21:30" x14ac:dyDescent="0.3">
      <c r="U5078" s="63">
        <v>7679</v>
      </c>
      <c r="V5078" s="63">
        <v>1</v>
      </c>
      <c r="W5078" s="63" t="s">
        <v>5906</v>
      </c>
      <c r="X5078" s="63">
        <v>10</v>
      </c>
      <c r="Y5078" s="63" t="s">
        <v>5440</v>
      </c>
      <c r="Z5078" s="63">
        <v>10101</v>
      </c>
      <c r="AA5078" s="63" t="s">
        <v>5441</v>
      </c>
      <c r="AB5078" s="63">
        <v>2</v>
      </c>
      <c r="AC5078" s="63" t="s">
        <v>1364</v>
      </c>
      <c r="AD5078" s="63" t="s">
        <v>17421</v>
      </c>
    </row>
    <row r="5079" spans="21:30" x14ac:dyDescent="0.3">
      <c r="U5079" s="63">
        <v>7680</v>
      </c>
      <c r="V5079" s="63">
        <v>5</v>
      </c>
      <c r="W5079" s="63" t="s">
        <v>5907</v>
      </c>
      <c r="X5079" s="63">
        <v>10</v>
      </c>
      <c r="Y5079" s="63" t="s">
        <v>5440</v>
      </c>
      <c r="Z5079" s="63">
        <v>10101</v>
      </c>
      <c r="AA5079" s="63" t="s">
        <v>5441</v>
      </c>
      <c r="AB5079" s="63">
        <v>2</v>
      </c>
      <c r="AC5079" s="63" t="s">
        <v>1364</v>
      </c>
      <c r="AD5079" s="63" t="s">
        <v>17421</v>
      </c>
    </row>
    <row r="5080" spans="21:30" x14ac:dyDescent="0.3">
      <c r="U5080" s="63">
        <v>7681</v>
      </c>
      <c r="V5080" s="63">
        <v>3</v>
      </c>
      <c r="W5080" s="63" t="s">
        <v>5908</v>
      </c>
      <c r="X5080" s="63">
        <v>10</v>
      </c>
      <c r="Y5080" s="63" t="s">
        <v>5440</v>
      </c>
      <c r="Z5080" s="63">
        <v>10101</v>
      </c>
      <c r="AA5080" s="63" t="s">
        <v>5441</v>
      </c>
      <c r="AB5080" s="63">
        <v>2</v>
      </c>
      <c r="AC5080" s="63" t="s">
        <v>1364</v>
      </c>
      <c r="AD5080" s="63" t="s">
        <v>17421</v>
      </c>
    </row>
    <row r="5081" spans="21:30" x14ac:dyDescent="0.3">
      <c r="U5081" s="63">
        <v>7682</v>
      </c>
      <c r="V5081" s="63">
        <v>1</v>
      </c>
      <c r="W5081" s="63" t="s">
        <v>5909</v>
      </c>
      <c r="X5081" s="63">
        <v>10</v>
      </c>
      <c r="Y5081" s="63" t="s">
        <v>5440</v>
      </c>
      <c r="Z5081" s="63">
        <v>10101</v>
      </c>
      <c r="AA5081" s="63" t="s">
        <v>5441</v>
      </c>
      <c r="AB5081" s="63">
        <v>2</v>
      </c>
      <c r="AC5081" s="63" t="s">
        <v>1364</v>
      </c>
      <c r="AD5081" s="63" t="s">
        <v>17421</v>
      </c>
    </row>
    <row r="5082" spans="21:30" x14ac:dyDescent="0.3">
      <c r="U5082" s="63">
        <v>7684</v>
      </c>
      <c r="V5082" s="63">
        <v>8</v>
      </c>
      <c r="W5082" s="63" t="s">
        <v>5910</v>
      </c>
      <c r="X5082" s="63">
        <v>10</v>
      </c>
      <c r="Y5082" s="63" t="s">
        <v>5440</v>
      </c>
      <c r="Z5082" s="63">
        <v>10101</v>
      </c>
      <c r="AA5082" s="63" t="s">
        <v>5441</v>
      </c>
      <c r="AB5082" s="63">
        <v>2</v>
      </c>
      <c r="AC5082" s="63" t="s">
        <v>1364</v>
      </c>
      <c r="AD5082" s="63" t="s">
        <v>17421</v>
      </c>
    </row>
    <row r="5083" spans="21:30" x14ac:dyDescent="0.3">
      <c r="U5083" s="63">
        <v>7685</v>
      </c>
      <c r="V5083" s="63">
        <v>6</v>
      </c>
      <c r="W5083" s="63" t="s">
        <v>5911</v>
      </c>
      <c r="X5083" s="63">
        <v>10</v>
      </c>
      <c r="Y5083" s="63" t="s">
        <v>5440</v>
      </c>
      <c r="Z5083" s="63">
        <v>10101</v>
      </c>
      <c r="AA5083" s="63" t="s">
        <v>5441</v>
      </c>
      <c r="AB5083" s="63">
        <v>2</v>
      </c>
      <c r="AC5083" s="63" t="s">
        <v>1364</v>
      </c>
      <c r="AD5083" s="63" t="s">
        <v>17421</v>
      </c>
    </row>
    <row r="5084" spans="21:30" x14ac:dyDescent="0.3">
      <c r="U5084" s="63">
        <v>7686</v>
      </c>
      <c r="V5084" s="63">
        <v>4</v>
      </c>
      <c r="W5084" s="63" t="s">
        <v>5912</v>
      </c>
      <c r="X5084" s="63">
        <v>10</v>
      </c>
      <c r="Y5084" s="63" t="s">
        <v>5440</v>
      </c>
      <c r="Z5084" s="63">
        <v>10101</v>
      </c>
      <c r="AA5084" s="63" t="s">
        <v>5441</v>
      </c>
      <c r="AB5084" s="63">
        <v>2</v>
      </c>
      <c r="AC5084" s="63" t="s">
        <v>1364</v>
      </c>
      <c r="AD5084" s="63" t="s">
        <v>17421</v>
      </c>
    </row>
    <row r="5085" spans="21:30" x14ac:dyDescent="0.3">
      <c r="U5085" s="63">
        <v>7688</v>
      </c>
      <c r="V5085" s="63">
        <v>0</v>
      </c>
      <c r="W5085" s="63" t="s">
        <v>5913</v>
      </c>
      <c r="X5085" s="63">
        <v>10</v>
      </c>
      <c r="Y5085" s="63" t="s">
        <v>5440</v>
      </c>
      <c r="Z5085" s="63">
        <v>10101</v>
      </c>
      <c r="AA5085" s="63" t="s">
        <v>5441</v>
      </c>
      <c r="AB5085" s="63">
        <v>2</v>
      </c>
      <c r="AC5085" s="63" t="s">
        <v>1364</v>
      </c>
      <c r="AD5085" s="63" t="s">
        <v>17421</v>
      </c>
    </row>
    <row r="5086" spans="21:30" x14ac:dyDescent="0.3">
      <c r="U5086" s="63">
        <v>7689</v>
      </c>
      <c r="V5086" s="63">
        <v>9</v>
      </c>
      <c r="W5086" s="63" t="s">
        <v>5914</v>
      </c>
      <c r="X5086" s="63">
        <v>10</v>
      </c>
      <c r="Y5086" s="63" t="s">
        <v>5440</v>
      </c>
      <c r="Z5086" s="63">
        <v>10101</v>
      </c>
      <c r="AA5086" s="63" t="s">
        <v>5441</v>
      </c>
      <c r="AB5086" s="63">
        <v>2</v>
      </c>
      <c r="AC5086" s="63" t="s">
        <v>1364</v>
      </c>
      <c r="AD5086" s="63" t="s">
        <v>17421</v>
      </c>
    </row>
    <row r="5087" spans="21:30" x14ac:dyDescent="0.3">
      <c r="U5087" s="63">
        <v>7690</v>
      </c>
      <c r="V5087" s="63">
        <v>2</v>
      </c>
      <c r="W5087" s="63" t="s">
        <v>5915</v>
      </c>
      <c r="X5087" s="63">
        <v>10</v>
      </c>
      <c r="Y5087" s="63" t="s">
        <v>5440</v>
      </c>
      <c r="Z5087" s="63">
        <v>10101</v>
      </c>
      <c r="AA5087" s="63" t="s">
        <v>5441</v>
      </c>
      <c r="AB5087" s="63">
        <v>2</v>
      </c>
      <c r="AC5087" s="63" t="s">
        <v>1364</v>
      </c>
      <c r="AD5087" s="63" t="s">
        <v>17421</v>
      </c>
    </row>
    <row r="5088" spans="21:30" x14ac:dyDescent="0.3">
      <c r="U5088" s="63">
        <v>7691</v>
      </c>
      <c r="V5088" s="63">
        <v>0</v>
      </c>
      <c r="W5088" s="63" t="s">
        <v>5916</v>
      </c>
      <c r="X5088" s="63">
        <v>10</v>
      </c>
      <c r="Y5088" s="63" t="s">
        <v>5440</v>
      </c>
      <c r="Z5088" s="63">
        <v>10101</v>
      </c>
      <c r="AA5088" s="63" t="s">
        <v>5441</v>
      </c>
      <c r="AB5088" s="63">
        <v>2</v>
      </c>
      <c r="AC5088" s="63" t="s">
        <v>1364</v>
      </c>
      <c r="AD5088" s="63" t="s">
        <v>17421</v>
      </c>
    </row>
    <row r="5089" spans="21:30" x14ac:dyDescent="0.3">
      <c r="U5089" s="63">
        <v>7692</v>
      </c>
      <c r="V5089" s="63">
        <v>9</v>
      </c>
      <c r="W5089" s="63" t="s">
        <v>17743</v>
      </c>
      <c r="X5089" s="63">
        <v>10</v>
      </c>
      <c r="Y5089" s="63" t="s">
        <v>5440</v>
      </c>
      <c r="Z5089" s="63">
        <v>10101</v>
      </c>
      <c r="AA5089" s="63" t="s">
        <v>5441</v>
      </c>
      <c r="AB5089" s="63">
        <v>2</v>
      </c>
      <c r="AC5089" s="63" t="s">
        <v>1364</v>
      </c>
      <c r="AD5089" s="63" t="s">
        <v>17423</v>
      </c>
    </row>
    <row r="5090" spans="21:30" x14ac:dyDescent="0.3">
      <c r="U5090" s="63">
        <v>7693</v>
      </c>
      <c r="V5090" s="63">
        <v>7</v>
      </c>
      <c r="W5090" s="63" t="s">
        <v>5917</v>
      </c>
      <c r="X5090" s="63">
        <v>10</v>
      </c>
      <c r="Y5090" s="63" t="s">
        <v>5440</v>
      </c>
      <c r="Z5090" s="63">
        <v>10101</v>
      </c>
      <c r="AA5090" s="63" t="s">
        <v>5441</v>
      </c>
      <c r="AB5090" s="63">
        <v>2</v>
      </c>
      <c r="AC5090" s="63" t="s">
        <v>1364</v>
      </c>
      <c r="AD5090" s="63" t="s">
        <v>17421</v>
      </c>
    </row>
    <row r="5091" spans="21:30" x14ac:dyDescent="0.3">
      <c r="U5091" s="63">
        <v>7694</v>
      </c>
      <c r="V5091" s="63">
        <v>5</v>
      </c>
      <c r="W5091" s="63" t="s">
        <v>5918</v>
      </c>
      <c r="X5091" s="63">
        <v>10</v>
      </c>
      <c r="Y5091" s="63" t="s">
        <v>5440</v>
      </c>
      <c r="Z5091" s="63">
        <v>10101</v>
      </c>
      <c r="AA5091" s="63" t="s">
        <v>5441</v>
      </c>
      <c r="AB5091" s="63">
        <v>2</v>
      </c>
      <c r="AC5091" s="63" t="s">
        <v>1364</v>
      </c>
      <c r="AD5091" s="63" t="s">
        <v>17421</v>
      </c>
    </row>
    <row r="5092" spans="21:30" x14ac:dyDescent="0.3">
      <c r="U5092" s="63">
        <v>7695</v>
      </c>
      <c r="V5092" s="63">
        <v>3</v>
      </c>
      <c r="W5092" s="63" t="s">
        <v>5919</v>
      </c>
      <c r="X5092" s="63">
        <v>10</v>
      </c>
      <c r="Y5092" s="63" t="s">
        <v>5440</v>
      </c>
      <c r="Z5092" s="63">
        <v>10101</v>
      </c>
      <c r="AA5092" s="63" t="s">
        <v>5441</v>
      </c>
      <c r="AB5092" s="63">
        <v>2</v>
      </c>
      <c r="AC5092" s="63" t="s">
        <v>1364</v>
      </c>
      <c r="AD5092" s="63" t="s">
        <v>17421</v>
      </c>
    </row>
    <row r="5093" spans="21:30" x14ac:dyDescent="0.3">
      <c r="U5093" s="63">
        <v>7696</v>
      </c>
      <c r="V5093" s="63">
        <v>1</v>
      </c>
      <c r="W5093" s="63" t="s">
        <v>5920</v>
      </c>
      <c r="X5093" s="63">
        <v>10</v>
      </c>
      <c r="Y5093" s="63" t="s">
        <v>5440</v>
      </c>
      <c r="Z5093" s="63">
        <v>10101</v>
      </c>
      <c r="AA5093" s="63" t="s">
        <v>5441</v>
      </c>
      <c r="AB5093" s="63">
        <v>2</v>
      </c>
      <c r="AC5093" s="63" t="s">
        <v>1364</v>
      </c>
      <c r="AD5093" s="63" t="s">
        <v>17421</v>
      </c>
    </row>
    <row r="5094" spans="21:30" x14ac:dyDescent="0.3">
      <c r="U5094" s="63">
        <v>7698</v>
      </c>
      <c r="V5094" s="63">
        <v>8</v>
      </c>
      <c r="W5094" s="63" t="s">
        <v>5921</v>
      </c>
      <c r="X5094" s="63">
        <v>10</v>
      </c>
      <c r="Y5094" s="63" t="s">
        <v>5440</v>
      </c>
      <c r="Z5094" s="63">
        <v>10101</v>
      </c>
      <c r="AA5094" s="63" t="s">
        <v>5441</v>
      </c>
      <c r="AB5094" s="63">
        <v>2</v>
      </c>
      <c r="AC5094" s="63" t="s">
        <v>1364</v>
      </c>
      <c r="AD5094" s="63" t="s">
        <v>17421</v>
      </c>
    </row>
    <row r="5095" spans="21:30" x14ac:dyDescent="0.3">
      <c r="U5095" s="63">
        <v>7699</v>
      </c>
      <c r="V5095" s="63">
        <v>6</v>
      </c>
      <c r="W5095" s="63" t="s">
        <v>5922</v>
      </c>
      <c r="X5095" s="63">
        <v>10</v>
      </c>
      <c r="Y5095" s="63" t="s">
        <v>5440</v>
      </c>
      <c r="Z5095" s="63">
        <v>10101</v>
      </c>
      <c r="AA5095" s="63" t="s">
        <v>5441</v>
      </c>
      <c r="AB5095" s="63">
        <v>3</v>
      </c>
      <c r="AC5095" s="63" t="s">
        <v>1288</v>
      </c>
      <c r="AD5095" s="63" t="s">
        <v>17421</v>
      </c>
    </row>
    <row r="5096" spans="21:30" x14ac:dyDescent="0.3">
      <c r="U5096" s="63">
        <v>7700</v>
      </c>
      <c r="V5096" s="63">
        <v>3</v>
      </c>
      <c r="W5096" s="63" t="s">
        <v>5923</v>
      </c>
      <c r="X5096" s="63">
        <v>10</v>
      </c>
      <c r="Y5096" s="63" t="s">
        <v>5440</v>
      </c>
      <c r="Z5096" s="63">
        <v>10101</v>
      </c>
      <c r="AA5096" s="63" t="s">
        <v>5441</v>
      </c>
      <c r="AB5096" s="63">
        <v>4</v>
      </c>
      <c r="AC5096" s="63" t="s">
        <v>1291</v>
      </c>
      <c r="AD5096" s="63" t="s">
        <v>17421</v>
      </c>
    </row>
    <row r="5097" spans="21:30" x14ac:dyDescent="0.3">
      <c r="U5097" s="63">
        <v>7701</v>
      </c>
      <c r="V5097" s="63">
        <v>1</v>
      </c>
      <c r="W5097" s="63" t="s">
        <v>5924</v>
      </c>
      <c r="X5097" s="63">
        <v>10</v>
      </c>
      <c r="Y5097" s="63" t="s">
        <v>5440</v>
      </c>
      <c r="Z5097" s="63">
        <v>10101</v>
      </c>
      <c r="AA5097" s="63" t="s">
        <v>5441</v>
      </c>
      <c r="AB5097" s="63">
        <v>3</v>
      </c>
      <c r="AC5097" s="63" t="s">
        <v>1288</v>
      </c>
      <c r="AD5097" s="63" t="s">
        <v>17421</v>
      </c>
    </row>
    <row r="5098" spans="21:30" x14ac:dyDescent="0.3">
      <c r="U5098" s="63">
        <v>7704</v>
      </c>
      <c r="V5098" s="63">
        <v>6</v>
      </c>
      <c r="W5098" s="63" t="s">
        <v>5925</v>
      </c>
      <c r="X5098" s="63">
        <v>10</v>
      </c>
      <c r="Y5098" s="63" t="s">
        <v>5440</v>
      </c>
      <c r="Z5098" s="63">
        <v>10101</v>
      </c>
      <c r="AA5098" s="63" t="s">
        <v>5441</v>
      </c>
      <c r="AB5098" s="63">
        <v>3</v>
      </c>
      <c r="AC5098" s="63" t="s">
        <v>1288</v>
      </c>
      <c r="AD5098" s="63" t="s">
        <v>17421</v>
      </c>
    </row>
    <row r="5099" spans="21:30" x14ac:dyDescent="0.3">
      <c r="U5099" s="63">
        <v>7705</v>
      </c>
      <c r="V5099" s="63">
        <v>4</v>
      </c>
      <c r="W5099" s="63" t="s">
        <v>5926</v>
      </c>
      <c r="X5099" s="63">
        <v>10</v>
      </c>
      <c r="Y5099" s="63" t="s">
        <v>5440</v>
      </c>
      <c r="Z5099" s="63">
        <v>10101</v>
      </c>
      <c r="AA5099" s="63" t="s">
        <v>5441</v>
      </c>
      <c r="AB5099" s="63">
        <v>3</v>
      </c>
      <c r="AC5099" s="63" t="s">
        <v>1288</v>
      </c>
      <c r="AD5099" s="63" t="s">
        <v>17421</v>
      </c>
    </row>
    <row r="5100" spans="21:30" x14ac:dyDescent="0.3">
      <c r="U5100" s="63">
        <v>7706</v>
      </c>
      <c r="V5100" s="63">
        <v>2</v>
      </c>
      <c r="W5100" s="63" t="s">
        <v>5927</v>
      </c>
      <c r="X5100" s="63">
        <v>10</v>
      </c>
      <c r="Y5100" s="63" t="s">
        <v>5440</v>
      </c>
      <c r="Z5100" s="63">
        <v>10101</v>
      </c>
      <c r="AA5100" s="63" t="s">
        <v>5441</v>
      </c>
      <c r="AB5100" s="63">
        <v>3</v>
      </c>
      <c r="AC5100" s="63" t="s">
        <v>1288</v>
      </c>
      <c r="AD5100" s="63" t="s">
        <v>17421</v>
      </c>
    </row>
    <row r="5101" spans="21:30" x14ac:dyDescent="0.3">
      <c r="U5101" s="63">
        <v>7707</v>
      </c>
      <c r="V5101" s="63">
        <v>0</v>
      </c>
      <c r="W5101" s="63" t="s">
        <v>2915</v>
      </c>
      <c r="X5101" s="63">
        <v>10</v>
      </c>
      <c r="Y5101" s="63" t="s">
        <v>5440</v>
      </c>
      <c r="Z5101" s="63">
        <v>10101</v>
      </c>
      <c r="AA5101" s="63" t="s">
        <v>5441</v>
      </c>
      <c r="AB5101" s="63">
        <v>3</v>
      </c>
      <c r="AC5101" s="63" t="s">
        <v>1288</v>
      </c>
      <c r="AD5101" s="63" t="s">
        <v>17421</v>
      </c>
    </row>
    <row r="5102" spans="21:30" x14ac:dyDescent="0.3">
      <c r="U5102" s="63">
        <v>7709</v>
      </c>
      <c r="V5102" s="63">
        <v>7</v>
      </c>
      <c r="W5102" s="63" t="s">
        <v>5928</v>
      </c>
      <c r="X5102" s="63">
        <v>10</v>
      </c>
      <c r="Y5102" s="63" t="s">
        <v>5440</v>
      </c>
      <c r="Z5102" s="63">
        <v>10101</v>
      </c>
      <c r="AA5102" s="63" t="s">
        <v>5441</v>
      </c>
      <c r="AB5102" s="63">
        <v>3</v>
      </c>
      <c r="AC5102" s="63" t="s">
        <v>1288</v>
      </c>
      <c r="AD5102" s="63" t="s">
        <v>17421</v>
      </c>
    </row>
    <row r="5103" spans="21:30" x14ac:dyDescent="0.3">
      <c r="U5103" s="63">
        <v>7710</v>
      </c>
      <c r="V5103" s="63">
        <v>0</v>
      </c>
      <c r="W5103" s="63" t="s">
        <v>5929</v>
      </c>
      <c r="X5103" s="63">
        <v>10</v>
      </c>
      <c r="Y5103" s="63" t="s">
        <v>5440</v>
      </c>
      <c r="Z5103" s="63">
        <v>10101</v>
      </c>
      <c r="AA5103" s="63" t="s">
        <v>5441</v>
      </c>
      <c r="AB5103" s="63">
        <v>3</v>
      </c>
      <c r="AC5103" s="63" t="s">
        <v>1288</v>
      </c>
      <c r="AD5103" s="63" t="s">
        <v>17421</v>
      </c>
    </row>
    <row r="5104" spans="21:30" x14ac:dyDescent="0.3">
      <c r="U5104" s="63">
        <v>7712</v>
      </c>
      <c r="V5104" s="63">
        <v>7</v>
      </c>
      <c r="W5104" s="63" t="s">
        <v>1673</v>
      </c>
      <c r="X5104" s="63">
        <v>10</v>
      </c>
      <c r="Y5104" s="63" t="s">
        <v>5440</v>
      </c>
      <c r="Z5104" s="63">
        <v>10101</v>
      </c>
      <c r="AA5104" s="63" t="s">
        <v>5441</v>
      </c>
      <c r="AB5104" s="63">
        <v>3</v>
      </c>
      <c r="AC5104" s="63" t="s">
        <v>1288</v>
      </c>
      <c r="AD5104" s="63" t="s">
        <v>17421</v>
      </c>
    </row>
    <row r="5105" spans="21:30" x14ac:dyDescent="0.3">
      <c r="U5105" s="63">
        <v>7714</v>
      </c>
      <c r="V5105" s="63">
        <v>3</v>
      </c>
      <c r="W5105" s="63" t="s">
        <v>5930</v>
      </c>
      <c r="X5105" s="63">
        <v>10</v>
      </c>
      <c r="Y5105" s="63" t="s">
        <v>5440</v>
      </c>
      <c r="Z5105" s="63">
        <v>10101</v>
      </c>
      <c r="AA5105" s="63" t="s">
        <v>5441</v>
      </c>
      <c r="AB5105" s="63">
        <v>3</v>
      </c>
      <c r="AC5105" s="63" t="s">
        <v>1288</v>
      </c>
      <c r="AD5105" s="63" t="s">
        <v>17421</v>
      </c>
    </row>
    <row r="5106" spans="21:30" x14ac:dyDescent="0.3">
      <c r="U5106" s="63">
        <v>7717</v>
      </c>
      <c r="V5106" s="63">
        <v>8</v>
      </c>
      <c r="W5106" s="63" t="s">
        <v>5931</v>
      </c>
      <c r="X5106" s="63">
        <v>10</v>
      </c>
      <c r="Y5106" s="63" t="s">
        <v>5440</v>
      </c>
      <c r="Z5106" s="63">
        <v>10101</v>
      </c>
      <c r="AA5106" s="63" t="s">
        <v>5441</v>
      </c>
      <c r="AB5106" s="63">
        <v>4</v>
      </c>
      <c r="AC5106" s="63" t="s">
        <v>1291</v>
      </c>
      <c r="AD5106" s="63" t="s">
        <v>17421</v>
      </c>
    </row>
    <row r="5107" spans="21:30" x14ac:dyDescent="0.3">
      <c r="U5107" s="63">
        <v>7718</v>
      </c>
      <c r="V5107" s="63">
        <v>6</v>
      </c>
      <c r="W5107" s="63" t="s">
        <v>5932</v>
      </c>
      <c r="X5107" s="63">
        <v>10</v>
      </c>
      <c r="Y5107" s="63" t="s">
        <v>5440</v>
      </c>
      <c r="Z5107" s="63">
        <v>10101</v>
      </c>
      <c r="AA5107" s="63" t="s">
        <v>5441</v>
      </c>
      <c r="AB5107" s="63">
        <v>4</v>
      </c>
      <c r="AC5107" s="63" t="s">
        <v>1291</v>
      </c>
      <c r="AD5107" s="63" t="s">
        <v>17421</v>
      </c>
    </row>
    <row r="5108" spans="21:30" x14ac:dyDescent="0.3">
      <c r="U5108" s="63">
        <v>7719</v>
      </c>
      <c r="V5108" s="63">
        <v>4</v>
      </c>
      <c r="W5108" s="63" t="s">
        <v>5933</v>
      </c>
      <c r="X5108" s="63">
        <v>10</v>
      </c>
      <c r="Y5108" s="63" t="s">
        <v>5440</v>
      </c>
      <c r="Z5108" s="63">
        <v>10301</v>
      </c>
      <c r="AA5108" s="63" t="s">
        <v>5707</v>
      </c>
      <c r="AB5108" s="63">
        <v>3</v>
      </c>
      <c r="AC5108" s="63" t="s">
        <v>1288</v>
      </c>
      <c r="AD5108" s="63" t="s">
        <v>17421</v>
      </c>
    </row>
    <row r="5109" spans="21:30" x14ac:dyDescent="0.3">
      <c r="U5109" s="63">
        <v>7720</v>
      </c>
      <c r="V5109" s="63">
        <v>8</v>
      </c>
      <c r="W5109" s="63" t="s">
        <v>5934</v>
      </c>
      <c r="X5109" s="63">
        <v>10</v>
      </c>
      <c r="Y5109" s="63" t="s">
        <v>5440</v>
      </c>
      <c r="Z5109" s="63">
        <v>10109</v>
      </c>
      <c r="AA5109" s="63" t="s">
        <v>5771</v>
      </c>
      <c r="AB5109" s="63">
        <v>6</v>
      </c>
      <c r="AC5109" s="63" t="s">
        <v>1252</v>
      </c>
      <c r="AD5109" s="63" t="s">
        <v>17421</v>
      </c>
    </row>
    <row r="5110" spans="21:30" x14ac:dyDescent="0.3">
      <c r="U5110" s="63">
        <v>7722</v>
      </c>
      <c r="V5110" s="63">
        <v>4</v>
      </c>
      <c r="W5110" s="63" t="s">
        <v>5935</v>
      </c>
      <c r="X5110" s="63">
        <v>10</v>
      </c>
      <c r="Y5110" s="63" t="s">
        <v>5440</v>
      </c>
      <c r="Z5110" s="63">
        <v>10109</v>
      </c>
      <c r="AA5110" s="63" t="s">
        <v>5771</v>
      </c>
      <c r="AB5110" s="63">
        <v>6</v>
      </c>
      <c r="AC5110" s="63" t="s">
        <v>1252</v>
      </c>
      <c r="AD5110" s="63" t="s">
        <v>17421</v>
      </c>
    </row>
    <row r="5111" spans="21:30" x14ac:dyDescent="0.3">
      <c r="U5111" s="63">
        <v>7723</v>
      </c>
      <c r="V5111" s="63">
        <v>2</v>
      </c>
      <c r="W5111" s="63" t="s">
        <v>5936</v>
      </c>
      <c r="X5111" s="63">
        <v>10</v>
      </c>
      <c r="Y5111" s="63" t="s">
        <v>5440</v>
      </c>
      <c r="Z5111" s="63">
        <v>10109</v>
      </c>
      <c r="AA5111" s="63" t="s">
        <v>5771</v>
      </c>
      <c r="AB5111" s="63">
        <v>6</v>
      </c>
      <c r="AC5111" s="63" t="s">
        <v>1252</v>
      </c>
      <c r="AD5111" s="63" t="s">
        <v>17421</v>
      </c>
    </row>
    <row r="5112" spans="21:30" x14ac:dyDescent="0.3">
      <c r="U5112" s="63">
        <v>7724</v>
      </c>
      <c r="V5112" s="63">
        <v>0</v>
      </c>
      <c r="W5112" s="63" t="s">
        <v>5937</v>
      </c>
      <c r="X5112" s="63">
        <v>10</v>
      </c>
      <c r="Y5112" s="63" t="s">
        <v>5440</v>
      </c>
      <c r="Z5112" s="63">
        <v>10109</v>
      </c>
      <c r="AA5112" s="63" t="s">
        <v>5771</v>
      </c>
      <c r="AB5112" s="63">
        <v>6</v>
      </c>
      <c r="AC5112" s="63" t="s">
        <v>1252</v>
      </c>
      <c r="AD5112" s="63" t="s">
        <v>17421</v>
      </c>
    </row>
    <row r="5113" spans="21:30" x14ac:dyDescent="0.3">
      <c r="U5113" s="63">
        <v>7725</v>
      </c>
      <c r="V5113" s="63">
        <v>9</v>
      </c>
      <c r="W5113" s="63" t="s">
        <v>5938</v>
      </c>
      <c r="X5113" s="63">
        <v>10</v>
      </c>
      <c r="Y5113" s="63" t="s">
        <v>5440</v>
      </c>
      <c r="Z5113" s="63">
        <v>10109</v>
      </c>
      <c r="AA5113" s="63" t="s">
        <v>5771</v>
      </c>
      <c r="AB5113" s="63">
        <v>6</v>
      </c>
      <c r="AC5113" s="63" t="s">
        <v>1252</v>
      </c>
      <c r="AD5113" s="63" t="s">
        <v>17421</v>
      </c>
    </row>
    <row r="5114" spans="21:30" x14ac:dyDescent="0.3">
      <c r="U5114" s="63">
        <v>7726</v>
      </c>
      <c r="V5114" s="63">
        <v>7</v>
      </c>
      <c r="W5114" s="63" t="s">
        <v>5939</v>
      </c>
      <c r="X5114" s="63">
        <v>10</v>
      </c>
      <c r="Y5114" s="63" t="s">
        <v>5440</v>
      </c>
      <c r="Z5114" s="63">
        <v>10109</v>
      </c>
      <c r="AA5114" s="63" t="s">
        <v>5771</v>
      </c>
      <c r="AB5114" s="63">
        <v>6</v>
      </c>
      <c r="AC5114" s="63" t="s">
        <v>1252</v>
      </c>
      <c r="AD5114" s="63" t="s">
        <v>17421</v>
      </c>
    </row>
    <row r="5115" spans="21:30" x14ac:dyDescent="0.3">
      <c r="U5115" s="63">
        <v>7727</v>
      </c>
      <c r="V5115" s="63">
        <v>5</v>
      </c>
      <c r="W5115" s="63" t="s">
        <v>5940</v>
      </c>
      <c r="X5115" s="63">
        <v>10</v>
      </c>
      <c r="Y5115" s="63" t="s">
        <v>5440</v>
      </c>
      <c r="Z5115" s="63">
        <v>10109</v>
      </c>
      <c r="AA5115" s="63" t="s">
        <v>5771</v>
      </c>
      <c r="AB5115" s="63">
        <v>2</v>
      </c>
      <c r="AC5115" s="63" t="s">
        <v>1364</v>
      </c>
      <c r="AD5115" s="63" t="s">
        <v>17421</v>
      </c>
    </row>
    <row r="5116" spans="21:30" x14ac:dyDescent="0.3">
      <c r="U5116" s="63">
        <v>7729</v>
      </c>
      <c r="V5116" s="63">
        <v>1</v>
      </c>
      <c r="W5116" s="63" t="s">
        <v>5941</v>
      </c>
      <c r="X5116" s="63">
        <v>10</v>
      </c>
      <c r="Y5116" s="63" t="s">
        <v>5440</v>
      </c>
      <c r="Z5116" s="63">
        <v>10109</v>
      </c>
      <c r="AA5116" s="63" t="s">
        <v>5771</v>
      </c>
      <c r="AB5116" s="63">
        <v>6</v>
      </c>
      <c r="AC5116" s="63" t="s">
        <v>1252</v>
      </c>
      <c r="AD5116" s="63" t="s">
        <v>17421</v>
      </c>
    </row>
    <row r="5117" spans="21:30" x14ac:dyDescent="0.3">
      <c r="U5117" s="63">
        <v>7730</v>
      </c>
      <c r="V5117" s="63">
        <v>5</v>
      </c>
      <c r="W5117" s="63" t="s">
        <v>5942</v>
      </c>
      <c r="X5117" s="63">
        <v>10</v>
      </c>
      <c r="Y5117" s="63" t="s">
        <v>5440</v>
      </c>
      <c r="Z5117" s="63">
        <v>10109</v>
      </c>
      <c r="AA5117" s="63" t="s">
        <v>5771</v>
      </c>
      <c r="AB5117" s="63">
        <v>6</v>
      </c>
      <c r="AC5117" s="63" t="s">
        <v>1252</v>
      </c>
      <c r="AD5117" s="63" t="s">
        <v>17421</v>
      </c>
    </row>
    <row r="5118" spans="21:30" x14ac:dyDescent="0.3">
      <c r="U5118" s="63">
        <v>7732</v>
      </c>
      <c r="V5118" s="63">
        <v>1</v>
      </c>
      <c r="W5118" s="63" t="s">
        <v>5943</v>
      </c>
      <c r="X5118" s="63">
        <v>10</v>
      </c>
      <c r="Y5118" s="63" t="s">
        <v>5440</v>
      </c>
      <c r="Z5118" s="63">
        <v>10109</v>
      </c>
      <c r="AA5118" s="63" t="s">
        <v>5771</v>
      </c>
      <c r="AB5118" s="63">
        <v>6</v>
      </c>
      <c r="AC5118" s="63" t="s">
        <v>1252</v>
      </c>
      <c r="AD5118" s="63" t="s">
        <v>17421</v>
      </c>
    </row>
    <row r="5119" spans="21:30" x14ac:dyDescent="0.3">
      <c r="U5119" s="63">
        <v>7738</v>
      </c>
      <c r="V5119" s="63">
        <v>0</v>
      </c>
      <c r="W5119" s="63" t="s">
        <v>5944</v>
      </c>
      <c r="X5119" s="63">
        <v>10</v>
      </c>
      <c r="Y5119" s="63" t="s">
        <v>5440</v>
      </c>
      <c r="Z5119" s="63">
        <v>10109</v>
      </c>
      <c r="AA5119" s="63" t="s">
        <v>5771</v>
      </c>
      <c r="AB5119" s="63">
        <v>6</v>
      </c>
      <c r="AC5119" s="63" t="s">
        <v>1252</v>
      </c>
      <c r="AD5119" s="63" t="s">
        <v>17421</v>
      </c>
    </row>
    <row r="5120" spans="21:30" x14ac:dyDescent="0.3">
      <c r="U5120" s="63">
        <v>7739</v>
      </c>
      <c r="V5120" s="63">
        <v>9</v>
      </c>
      <c r="W5120" s="63" t="s">
        <v>5945</v>
      </c>
      <c r="X5120" s="63">
        <v>10</v>
      </c>
      <c r="Y5120" s="63" t="s">
        <v>5440</v>
      </c>
      <c r="Z5120" s="63">
        <v>10109</v>
      </c>
      <c r="AA5120" s="63" t="s">
        <v>5771</v>
      </c>
      <c r="AB5120" s="63">
        <v>6</v>
      </c>
      <c r="AC5120" s="63" t="s">
        <v>1252</v>
      </c>
      <c r="AD5120" s="63" t="s">
        <v>17421</v>
      </c>
    </row>
    <row r="5121" spans="21:30" x14ac:dyDescent="0.3">
      <c r="U5121" s="63">
        <v>7740</v>
      </c>
      <c r="V5121" s="63">
        <v>2</v>
      </c>
      <c r="W5121" s="63" t="s">
        <v>5946</v>
      </c>
      <c r="X5121" s="63">
        <v>10</v>
      </c>
      <c r="Y5121" s="63" t="s">
        <v>5440</v>
      </c>
      <c r="Z5121" s="63">
        <v>10109</v>
      </c>
      <c r="AA5121" s="63" t="s">
        <v>5771</v>
      </c>
      <c r="AB5121" s="63">
        <v>6</v>
      </c>
      <c r="AC5121" s="63" t="s">
        <v>1252</v>
      </c>
      <c r="AD5121" s="63" t="s">
        <v>17421</v>
      </c>
    </row>
    <row r="5122" spans="21:30" x14ac:dyDescent="0.3">
      <c r="U5122" s="63">
        <v>7741</v>
      </c>
      <c r="V5122" s="63">
        <v>0</v>
      </c>
      <c r="W5122" s="63" t="s">
        <v>5947</v>
      </c>
      <c r="X5122" s="63">
        <v>10</v>
      </c>
      <c r="Y5122" s="63" t="s">
        <v>5440</v>
      </c>
      <c r="Z5122" s="63">
        <v>10109</v>
      </c>
      <c r="AA5122" s="63" t="s">
        <v>5771</v>
      </c>
      <c r="AB5122" s="63">
        <v>6</v>
      </c>
      <c r="AC5122" s="63" t="s">
        <v>1252</v>
      </c>
      <c r="AD5122" s="63" t="s">
        <v>17421</v>
      </c>
    </row>
    <row r="5123" spans="21:30" x14ac:dyDescent="0.3">
      <c r="U5123" s="63">
        <v>7742</v>
      </c>
      <c r="V5123" s="63">
        <v>9</v>
      </c>
      <c r="W5123" s="63" t="s">
        <v>5948</v>
      </c>
      <c r="X5123" s="63">
        <v>10</v>
      </c>
      <c r="Y5123" s="63" t="s">
        <v>5440</v>
      </c>
      <c r="Z5123" s="63">
        <v>10109</v>
      </c>
      <c r="AA5123" s="63" t="s">
        <v>5771</v>
      </c>
      <c r="AB5123" s="63">
        <v>4</v>
      </c>
      <c r="AC5123" s="63" t="s">
        <v>1291</v>
      </c>
      <c r="AD5123" s="63" t="s">
        <v>17421</v>
      </c>
    </row>
    <row r="5124" spans="21:30" x14ac:dyDescent="0.3">
      <c r="U5124" s="63">
        <v>7743</v>
      </c>
      <c r="V5124" s="63">
        <v>7</v>
      </c>
      <c r="W5124" s="63" t="s">
        <v>5949</v>
      </c>
      <c r="X5124" s="63">
        <v>10</v>
      </c>
      <c r="Y5124" s="63" t="s">
        <v>5440</v>
      </c>
      <c r="Z5124" s="63">
        <v>10109</v>
      </c>
      <c r="AA5124" s="63" t="s">
        <v>5771</v>
      </c>
      <c r="AB5124" s="63">
        <v>3</v>
      </c>
      <c r="AC5124" s="63" t="s">
        <v>1288</v>
      </c>
      <c r="AD5124" s="63" t="s">
        <v>17421</v>
      </c>
    </row>
    <row r="5125" spans="21:30" x14ac:dyDescent="0.3">
      <c r="U5125" s="63">
        <v>7744</v>
      </c>
      <c r="V5125" s="63">
        <v>5</v>
      </c>
      <c r="W5125" s="63" t="s">
        <v>5950</v>
      </c>
      <c r="X5125" s="63">
        <v>10</v>
      </c>
      <c r="Y5125" s="63" t="s">
        <v>5440</v>
      </c>
      <c r="Z5125" s="63">
        <v>10109</v>
      </c>
      <c r="AA5125" s="63" t="s">
        <v>5771</v>
      </c>
      <c r="AB5125" s="63">
        <v>3</v>
      </c>
      <c r="AC5125" s="63" t="s">
        <v>1288</v>
      </c>
      <c r="AD5125" s="63" t="s">
        <v>17421</v>
      </c>
    </row>
    <row r="5126" spans="21:30" x14ac:dyDescent="0.3">
      <c r="U5126" s="63">
        <v>7745</v>
      </c>
      <c r="V5126" s="63">
        <v>3</v>
      </c>
      <c r="W5126" s="63" t="s">
        <v>5951</v>
      </c>
      <c r="X5126" s="63">
        <v>10</v>
      </c>
      <c r="Y5126" s="63" t="s">
        <v>5440</v>
      </c>
      <c r="Z5126" s="63">
        <v>10109</v>
      </c>
      <c r="AA5126" s="63" t="s">
        <v>5771</v>
      </c>
      <c r="AB5126" s="63">
        <v>3</v>
      </c>
      <c r="AC5126" s="63" t="s">
        <v>1288</v>
      </c>
      <c r="AD5126" s="63" t="s">
        <v>17421</v>
      </c>
    </row>
    <row r="5127" spans="21:30" x14ac:dyDescent="0.3">
      <c r="U5127" s="63">
        <v>7748</v>
      </c>
      <c r="V5127" s="63">
        <v>8</v>
      </c>
      <c r="W5127" s="63" t="s">
        <v>17744</v>
      </c>
      <c r="X5127" s="63">
        <v>10</v>
      </c>
      <c r="Y5127" s="63" t="s">
        <v>5440</v>
      </c>
      <c r="Z5127" s="63">
        <v>10101</v>
      </c>
      <c r="AA5127" s="63" t="s">
        <v>5441</v>
      </c>
      <c r="AB5127" s="63">
        <v>3</v>
      </c>
      <c r="AC5127" s="63" t="s">
        <v>1288</v>
      </c>
      <c r="AD5127" s="63" t="s">
        <v>17423</v>
      </c>
    </row>
    <row r="5128" spans="21:30" x14ac:dyDescent="0.3">
      <c r="U5128" s="63">
        <v>7749</v>
      </c>
      <c r="V5128" s="63">
        <v>6</v>
      </c>
      <c r="W5128" s="63" t="s">
        <v>5952</v>
      </c>
      <c r="X5128" s="63">
        <v>10</v>
      </c>
      <c r="Y5128" s="63" t="s">
        <v>5440</v>
      </c>
      <c r="Z5128" s="63">
        <v>10109</v>
      </c>
      <c r="AA5128" s="63" t="s">
        <v>5771</v>
      </c>
      <c r="AB5128" s="63">
        <v>3</v>
      </c>
      <c r="AC5128" s="63" t="s">
        <v>1288</v>
      </c>
      <c r="AD5128" s="63" t="s">
        <v>17421</v>
      </c>
    </row>
    <row r="5129" spans="21:30" x14ac:dyDescent="0.3">
      <c r="U5129" s="63">
        <v>7752</v>
      </c>
      <c r="V5129" s="63">
        <v>6</v>
      </c>
      <c r="W5129" s="63" t="s">
        <v>5953</v>
      </c>
      <c r="X5129" s="63">
        <v>10</v>
      </c>
      <c r="Y5129" s="63" t="s">
        <v>5440</v>
      </c>
      <c r="Z5129" s="63">
        <v>10109</v>
      </c>
      <c r="AA5129" s="63" t="s">
        <v>5771</v>
      </c>
      <c r="AB5129" s="63">
        <v>3</v>
      </c>
      <c r="AC5129" s="63" t="s">
        <v>1288</v>
      </c>
      <c r="AD5129" s="63" t="s">
        <v>17421</v>
      </c>
    </row>
    <row r="5130" spans="21:30" x14ac:dyDescent="0.3">
      <c r="U5130" s="63">
        <v>7753</v>
      </c>
      <c r="V5130" s="63">
        <v>4</v>
      </c>
      <c r="W5130" s="63" t="s">
        <v>5954</v>
      </c>
      <c r="X5130" s="63">
        <v>10</v>
      </c>
      <c r="Y5130" s="63" t="s">
        <v>5440</v>
      </c>
      <c r="Z5130" s="63">
        <v>10103</v>
      </c>
      <c r="AA5130" s="63" t="s">
        <v>5955</v>
      </c>
      <c r="AB5130" s="63">
        <v>2</v>
      </c>
      <c r="AC5130" s="63" t="s">
        <v>1364</v>
      </c>
      <c r="AD5130" s="63" t="s">
        <v>17421</v>
      </c>
    </row>
    <row r="5131" spans="21:30" x14ac:dyDescent="0.3">
      <c r="U5131" s="63">
        <v>7754</v>
      </c>
      <c r="V5131" s="63">
        <v>2</v>
      </c>
      <c r="W5131" s="63" t="s">
        <v>5956</v>
      </c>
      <c r="X5131" s="63">
        <v>10</v>
      </c>
      <c r="Y5131" s="63" t="s">
        <v>5440</v>
      </c>
      <c r="Z5131" s="63">
        <v>10103</v>
      </c>
      <c r="AA5131" s="63" t="s">
        <v>5955</v>
      </c>
      <c r="AB5131" s="63">
        <v>2</v>
      </c>
      <c r="AC5131" s="63" t="s">
        <v>1364</v>
      </c>
      <c r="AD5131" s="63" t="s">
        <v>17421</v>
      </c>
    </row>
    <row r="5132" spans="21:30" x14ac:dyDescent="0.3">
      <c r="U5132" s="63">
        <v>7755</v>
      </c>
      <c r="V5132" s="63">
        <v>0</v>
      </c>
      <c r="W5132" s="63" t="s">
        <v>5957</v>
      </c>
      <c r="X5132" s="63">
        <v>10</v>
      </c>
      <c r="Y5132" s="63" t="s">
        <v>5440</v>
      </c>
      <c r="Z5132" s="63">
        <v>10103</v>
      </c>
      <c r="AA5132" s="63" t="s">
        <v>5955</v>
      </c>
      <c r="AB5132" s="63">
        <v>2</v>
      </c>
      <c r="AC5132" s="63" t="s">
        <v>1364</v>
      </c>
      <c r="AD5132" s="63" t="s">
        <v>17421</v>
      </c>
    </row>
    <row r="5133" spans="21:30" x14ac:dyDescent="0.3">
      <c r="U5133" s="63">
        <v>7756</v>
      </c>
      <c r="V5133" s="63">
        <v>9</v>
      </c>
      <c r="W5133" s="63" t="s">
        <v>5958</v>
      </c>
      <c r="X5133" s="63">
        <v>10</v>
      </c>
      <c r="Y5133" s="63" t="s">
        <v>5440</v>
      </c>
      <c r="Z5133" s="63">
        <v>10109</v>
      </c>
      <c r="AA5133" s="63" t="s">
        <v>5771</v>
      </c>
      <c r="AB5133" s="63">
        <v>6</v>
      </c>
      <c r="AC5133" s="63" t="s">
        <v>1252</v>
      </c>
      <c r="AD5133" s="63" t="s">
        <v>17421</v>
      </c>
    </row>
    <row r="5134" spans="21:30" x14ac:dyDescent="0.3">
      <c r="U5134" s="63">
        <v>7757</v>
      </c>
      <c r="V5134" s="63">
        <v>7</v>
      </c>
      <c r="W5134" s="63" t="s">
        <v>5959</v>
      </c>
      <c r="X5134" s="63">
        <v>10</v>
      </c>
      <c r="Y5134" s="63" t="s">
        <v>5440</v>
      </c>
      <c r="Z5134" s="63">
        <v>10103</v>
      </c>
      <c r="AA5134" s="63" t="s">
        <v>5955</v>
      </c>
      <c r="AB5134" s="63">
        <v>2</v>
      </c>
      <c r="AC5134" s="63" t="s">
        <v>1364</v>
      </c>
      <c r="AD5134" s="63" t="s">
        <v>17421</v>
      </c>
    </row>
    <row r="5135" spans="21:30" x14ac:dyDescent="0.3">
      <c r="U5135" s="63">
        <v>7758</v>
      </c>
      <c r="V5135" s="63">
        <v>5</v>
      </c>
      <c r="W5135" s="63" t="s">
        <v>5960</v>
      </c>
      <c r="X5135" s="63">
        <v>10</v>
      </c>
      <c r="Y5135" s="63" t="s">
        <v>5440</v>
      </c>
      <c r="Z5135" s="63">
        <v>10103</v>
      </c>
      <c r="AA5135" s="63" t="s">
        <v>5955</v>
      </c>
      <c r="AB5135" s="63">
        <v>2</v>
      </c>
      <c r="AC5135" s="63" t="s">
        <v>1364</v>
      </c>
      <c r="AD5135" s="63" t="s">
        <v>17421</v>
      </c>
    </row>
    <row r="5136" spans="21:30" x14ac:dyDescent="0.3">
      <c r="U5136" s="63">
        <v>7759</v>
      </c>
      <c r="V5136" s="63">
        <v>3</v>
      </c>
      <c r="W5136" s="63" t="s">
        <v>5961</v>
      </c>
      <c r="X5136" s="63">
        <v>10</v>
      </c>
      <c r="Y5136" s="63" t="s">
        <v>5440</v>
      </c>
      <c r="Z5136" s="63">
        <v>10103</v>
      </c>
      <c r="AA5136" s="63" t="s">
        <v>5955</v>
      </c>
      <c r="AB5136" s="63">
        <v>2</v>
      </c>
      <c r="AC5136" s="63" t="s">
        <v>1364</v>
      </c>
      <c r="AD5136" s="63" t="s">
        <v>17421</v>
      </c>
    </row>
    <row r="5137" spans="21:30" x14ac:dyDescent="0.3">
      <c r="U5137" s="63">
        <v>7760</v>
      </c>
      <c r="V5137" s="63">
        <v>7</v>
      </c>
      <c r="W5137" s="63" t="s">
        <v>5962</v>
      </c>
      <c r="X5137" s="63">
        <v>10</v>
      </c>
      <c r="Y5137" s="63" t="s">
        <v>5440</v>
      </c>
      <c r="Z5137" s="63">
        <v>10103</v>
      </c>
      <c r="AA5137" s="63" t="s">
        <v>5955</v>
      </c>
      <c r="AB5137" s="63">
        <v>2</v>
      </c>
      <c r="AC5137" s="63" t="s">
        <v>1364</v>
      </c>
      <c r="AD5137" s="63" t="s">
        <v>17421</v>
      </c>
    </row>
    <row r="5138" spans="21:30" x14ac:dyDescent="0.3">
      <c r="U5138" s="63">
        <v>7761</v>
      </c>
      <c r="V5138" s="63">
        <v>5</v>
      </c>
      <c r="W5138" s="63" t="s">
        <v>5963</v>
      </c>
      <c r="X5138" s="63">
        <v>10</v>
      </c>
      <c r="Y5138" s="63" t="s">
        <v>5440</v>
      </c>
      <c r="Z5138" s="63">
        <v>10109</v>
      </c>
      <c r="AA5138" s="63" t="s">
        <v>5771</v>
      </c>
      <c r="AB5138" s="63">
        <v>6</v>
      </c>
      <c r="AC5138" s="63" t="s">
        <v>1252</v>
      </c>
      <c r="AD5138" s="63" t="s">
        <v>17421</v>
      </c>
    </row>
    <row r="5139" spans="21:30" x14ac:dyDescent="0.3">
      <c r="U5139" s="63">
        <v>7762</v>
      </c>
      <c r="V5139" s="63">
        <v>3</v>
      </c>
      <c r="W5139" s="63" t="s">
        <v>5964</v>
      </c>
      <c r="X5139" s="63">
        <v>10</v>
      </c>
      <c r="Y5139" s="63" t="s">
        <v>5440</v>
      </c>
      <c r="Z5139" s="63">
        <v>10103</v>
      </c>
      <c r="AA5139" s="63" t="s">
        <v>5955</v>
      </c>
      <c r="AB5139" s="63">
        <v>2</v>
      </c>
      <c r="AC5139" s="63" t="s">
        <v>1364</v>
      </c>
      <c r="AD5139" s="63" t="s">
        <v>17421</v>
      </c>
    </row>
    <row r="5140" spans="21:30" x14ac:dyDescent="0.3">
      <c r="U5140" s="63">
        <v>7763</v>
      </c>
      <c r="V5140" s="63">
        <v>1</v>
      </c>
      <c r="W5140" s="63" t="s">
        <v>5965</v>
      </c>
      <c r="X5140" s="63">
        <v>10</v>
      </c>
      <c r="Y5140" s="63" t="s">
        <v>5440</v>
      </c>
      <c r="Z5140" s="63">
        <v>10103</v>
      </c>
      <c r="AA5140" s="63" t="s">
        <v>5955</v>
      </c>
      <c r="AB5140" s="63">
        <v>2</v>
      </c>
      <c r="AC5140" s="63" t="s">
        <v>1364</v>
      </c>
      <c r="AD5140" s="63" t="s">
        <v>17421</v>
      </c>
    </row>
    <row r="5141" spans="21:30" x14ac:dyDescent="0.3">
      <c r="U5141" s="63">
        <v>7765</v>
      </c>
      <c r="V5141" s="63">
        <v>8</v>
      </c>
      <c r="W5141" s="63" t="s">
        <v>5966</v>
      </c>
      <c r="X5141" s="63">
        <v>10</v>
      </c>
      <c r="Y5141" s="63" t="s">
        <v>5440</v>
      </c>
      <c r="Z5141" s="63">
        <v>10109</v>
      </c>
      <c r="AA5141" s="63" t="s">
        <v>5771</v>
      </c>
      <c r="AB5141" s="63">
        <v>6</v>
      </c>
      <c r="AC5141" s="63" t="s">
        <v>1252</v>
      </c>
      <c r="AD5141" s="63" t="s">
        <v>17421</v>
      </c>
    </row>
    <row r="5142" spans="21:30" x14ac:dyDescent="0.3">
      <c r="U5142" s="63">
        <v>7766</v>
      </c>
      <c r="V5142" s="63">
        <v>6</v>
      </c>
      <c r="W5142" s="63" t="s">
        <v>6305</v>
      </c>
      <c r="X5142" s="63">
        <v>10</v>
      </c>
      <c r="Y5142" s="63" t="s">
        <v>5440</v>
      </c>
      <c r="Z5142" s="63">
        <v>10103</v>
      </c>
      <c r="AA5142" s="63" t="s">
        <v>5955</v>
      </c>
      <c r="AB5142" s="63">
        <v>2</v>
      </c>
      <c r="AC5142" s="63" t="s">
        <v>1364</v>
      </c>
      <c r="AD5142" s="63" t="s">
        <v>17423</v>
      </c>
    </row>
    <row r="5143" spans="21:30" x14ac:dyDescent="0.3">
      <c r="U5143" s="63">
        <v>7767</v>
      </c>
      <c r="V5143" s="63">
        <v>4</v>
      </c>
      <c r="W5143" s="63" t="s">
        <v>5967</v>
      </c>
      <c r="X5143" s="63">
        <v>10</v>
      </c>
      <c r="Y5143" s="63" t="s">
        <v>5440</v>
      </c>
      <c r="Z5143" s="63">
        <v>10103</v>
      </c>
      <c r="AA5143" s="63" t="s">
        <v>5955</v>
      </c>
      <c r="AB5143" s="63">
        <v>2</v>
      </c>
      <c r="AC5143" s="63" t="s">
        <v>1364</v>
      </c>
      <c r="AD5143" s="63" t="s">
        <v>17421</v>
      </c>
    </row>
    <row r="5144" spans="21:30" x14ac:dyDescent="0.3">
      <c r="U5144" s="63">
        <v>7768</v>
      </c>
      <c r="V5144" s="63">
        <v>2</v>
      </c>
      <c r="W5144" s="63" t="s">
        <v>5968</v>
      </c>
      <c r="X5144" s="63">
        <v>10</v>
      </c>
      <c r="Y5144" s="63" t="s">
        <v>5440</v>
      </c>
      <c r="Z5144" s="63">
        <v>10103</v>
      </c>
      <c r="AA5144" s="63" t="s">
        <v>5955</v>
      </c>
      <c r="AB5144" s="63">
        <v>2</v>
      </c>
      <c r="AC5144" s="63" t="s">
        <v>1364</v>
      </c>
      <c r="AD5144" s="63" t="s">
        <v>17421</v>
      </c>
    </row>
    <row r="5145" spans="21:30" x14ac:dyDescent="0.3">
      <c r="U5145" s="63">
        <v>7769</v>
      </c>
      <c r="V5145" s="63">
        <v>0</v>
      </c>
      <c r="W5145" s="63" t="s">
        <v>5969</v>
      </c>
      <c r="X5145" s="63">
        <v>10</v>
      </c>
      <c r="Y5145" s="63" t="s">
        <v>5440</v>
      </c>
      <c r="Z5145" s="63">
        <v>10103</v>
      </c>
      <c r="AA5145" s="63" t="s">
        <v>5955</v>
      </c>
      <c r="AB5145" s="63">
        <v>2</v>
      </c>
      <c r="AC5145" s="63" t="s">
        <v>1364</v>
      </c>
      <c r="AD5145" s="63" t="s">
        <v>17421</v>
      </c>
    </row>
    <row r="5146" spans="21:30" x14ac:dyDescent="0.3">
      <c r="U5146" s="63">
        <v>7770</v>
      </c>
      <c r="V5146" s="63">
        <v>4</v>
      </c>
      <c r="W5146" s="63" t="s">
        <v>5970</v>
      </c>
      <c r="X5146" s="63">
        <v>10</v>
      </c>
      <c r="Y5146" s="63" t="s">
        <v>5440</v>
      </c>
      <c r="Z5146" s="63">
        <v>10103</v>
      </c>
      <c r="AA5146" s="63" t="s">
        <v>5955</v>
      </c>
      <c r="AB5146" s="63">
        <v>2</v>
      </c>
      <c r="AC5146" s="63" t="s">
        <v>1364</v>
      </c>
      <c r="AD5146" s="63" t="s">
        <v>17421</v>
      </c>
    </row>
    <row r="5147" spans="21:30" x14ac:dyDescent="0.3">
      <c r="U5147" s="63">
        <v>7772</v>
      </c>
      <c r="V5147" s="63">
        <v>0</v>
      </c>
      <c r="W5147" s="63" t="s">
        <v>5971</v>
      </c>
      <c r="X5147" s="63">
        <v>10</v>
      </c>
      <c r="Y5147" s="63" t="s">
        <v>5440</v>
      </c>
      <c r="Z5147" s="63">
        <v>10102</v>
      </c>
      <c r="AA5147" s="63" t="s">
        <v>5972</v>
      </c>
      <c r="AB5147" s="63">
        <v>2</v>
      </c>
      <c r="AC5147" s="63" t="s">
        <v>1364</v>
      </c>
      <c r="AD5147" s="63" t="s">
        <v>17421</v>
      </c>
    </row>
    <row r="5148" spans="21:30" x14ac:dyDescent="0.3">
      <c r="U5148" s="63">
        <v>7773</v>
      </c>
      <c r="V5148" s="63">
        <v>9</v>
      </c>
      <c r="W5148" s="63" t="s">
        <v>5973</v>
      </c>
      <c r="X5148" s="63">
        <v>10</v>
      </c>
      <c r="Y5148" s="63" t="s">
        <v>5440</v>
      </c>
      <c r="Z5148" s="63">
        <v>10102</v>
      </c>
      <c r="AA5148" s="63" t="s">
        <v>5972</v>
      </c>
      <c r="AB5148" s="63">
        <v>2</v>
      </c>
      <c r="AC5148" s="63" t="s">
        <v>1364</v>
      </c>
      <c r="AD5148" s="63" t="s">
        <v>17421</v>
      </c>
    </row>
    <row r="5149" spans="21:30" x14ac:dyDescent="0.3">
      <c r="U5149" s="63">
        <v>7774</v>
      </c>
      <c r="V5149" s="63">
        <v>7</v>
      </c>
      <c r="W5149" s="63" t="s">
        <v>5974</v>
      </c>
      <c r="X5149" s="63">
        <v>10</v>
      </c>
      <c r="Y5149" s="63" t="s">
        <v>5440</v>
      </c>
      <c r="Z5149" s="63">
        <v>10102</v>
      </c>
      <c r="AA5149" s="63" t="s">
        <v>5972</v>
      </c>
      <c r="AB5149" s="63">
        <v>2</v>
      </c>
      <c r="AC5149" s="63" t="s">
        <v>1364</v>
      </c>
      <c r="AD5149" s="63" t="s">
        <v>17421</v>
      </c>
    </row>
    <row r="5150" spans="21:30" x14ac:dyDescent="0.3">
      <c r="U5150" s="63">
        <v>7775</v>
      </c>
      <c r="V5150" s="63">
        <v>5</v>
      </c>
      <c r="W5150" s="63" t="s">
        <v>5975</v>
      </c>
      <c r="X5150" s="63">
        <v>10</v>
      </c>
      <c r="Y5150" s="63" t="s">
        <v>5440</v>
      </c>
      <c r="Z5150" s="63">
        <v>10102</v>
      </c>
      <c r="AA5150" s="63" t="s">
        <v>5972</v>
      </c>
      <c r="AB5150" s="63">
        <v>2</v>
      </c>
      <c r="AC5150" s="63" t="s">
        <v>1364</v>
      </c>
      <c r="AD5150" s="63" t="s">
        <v>17421</v>
      </c>
    </row>
    <row r="5151" spans="21:30" x14ac:dyDescent="0.3">
      <c r="U5151" s="63">
        <v>7776</v>
      </c>
      <c r="V5151" s="63">
        <v>3</v>
      </c>
      <c r="W5151" s="63" t="s">
        <v>5976</v>
      </c>
      <c r="X5151" s="63">
        <v>10</v>
      </c>
      <c r="Y5151" s="63" t="s">
        <v>5440</v>
      </c>
      <c r="Z5151" s="63">
        <v>10102</v>
      </c>
      <c r="AA5151" s="63" t="s">
        <v>5972</v>
      </c>
      <c r="AB5151" s="63">
        <v>2</v>
      </c>
      <c r="AC5151" s="63" t="s">
        <v>1364</v>
      </c>
      <c r="AD5151" s="63" t="s">
        <v>17421</v>
      </c>
    </row>
    <row r="5152" spans="21:30" x14ac:dyDescent="0.3">
      <c r="U5152" s="63">
        <v>7777</v>
      </c>
      <c r="V5152" s="63">
        <v>1</v>
      </c>
      <c r="W5152" s="63" t="s">
        <v>5977</v>
      </c>
      <c r="X5152" s="63">
        <v>10</v>
      </c>
      <c r="Y5152" s="63" t="s">
        <v>5440</v>
      </c>
      <c r="Z5152" s="63">
        <v>10102</v>
      </c>
      <c r="AA5152" s="63" t="s">
        <v>5972</v>
      </c>
      <c r="AB5152" s="63">
        <v>2</v>
      </c>
      <c r="AC5152" s="63" t="s">
        <v>1364</v>
      </c>
      <c r="AD5152" s="63" t="s">
        <v>17421</v>
      </c>
    </row>
    <row r="5153" spans="21:30" x14ac:dyDescent="0.3">
      <c r="U5153" s="63">
        <v>7779</v>
      </c>
      <c r="V5153" s="63">
        <v>8</v>
      </c>
      <c r="W5153" s="63" t="s">
        <v>5978</v>
      </c>
      <c r="X5153" s="63">
        <v>10</v>
      </c>
      <c r="Y5153" s="63" t="s">
        <v>5440</v>
      </c>
      <c r="Z5153" s="63">
        <v>10102</v>
      </c>
      <c r="AA5153" s="63" t="s">
        <v>5972</v>
      </c>
      <c r="AB5153" s="63">
        <v>2</v>
      </c>
      <c r="AC5153" s="63" t="s">
        <v>1364</v>
      </c>
      <c r="AD5153" s="63" t="s">
        <v>17421</v>
      </c>
    </row>
    <row r="5154" spans="21:30" x14ac:dyDescent="0.3">
      <c r="U5154" s="63">
        <v>7782</v>
      </c>
      <c r="V5154" s="63">
        <v>8</v>
      </c>
      <c r="W5154" s="63" t="s">
        <v>5979</v>
      </c>
      <c r="X5154" s="63">
        <v>10</v>
      </c>
      <c r="Y5154" s="63" t="s">
        <v>5440</v>
      </c>
      <c r="Z5154" s="63">
        <v>10102</v>
      </c>
      <c r="AA5154" s="63" t="s">
        <v>5972</v>
      </c>
      <c r="AB5154" s="63">
        <v>2</v>
      </c>
      <c r="AC5154" s="63" t="s">
        <v>1364</v>
      </c>
      <c r="AD5154" s="63" t="s">
        <v>17421</v>
      </c>
    </row>
    <row r="5155" spans="21:30" x14ac:dyDescent="0.3">
      <c r="U5155" s="63">
        <v>7783</v>
      </c>
      <c r="V5155" s="63">
        <v>6</v>
      </c>
      <c r="W5155" s="63" t="s">
        <v>5980</v>
      </c>
      <c r="X5155" s="63">
        <v>10</v>
      </c>
      <c r="Y5155" s="63" t="s">
        <v>5440</v>
      </c>
      <c r="Z5155" s="63">
        <v>10102</v>
      </c>
      <c r="AA5155" s="63" t="s">
        <v>5972</v>
      </c>
      <c r="AB5155" s="63">
        <v>2</v>
      </c>
      <c r="AC5155" s="63" t="s">
        <v>1364</v>
      </c>
      <c r="AD5155" s="63" t="s">
        <v>17421</v>
      </c>
    </row>
    <row r="5156" spans="21:30" x14ac:dyDescent="0.3">
      <c r="U5156" s="63">
        <v>7784</v>
      </c>
      <c r="V5156" s="63">
        <v>4</v>
      </c>
      <c r="W5156" s="63" t="s">
        <v>5981</v>
      </c>
      <c r="X5156" s="63">
        <v>10</v>
      </c>
      <c r="Y5156" s="63" t="s">
        <v>5440</v>
      </c>
      <c r="Z5156" s="63">
        <v>10102</v>
      </c>
      <c r="AA5156" s="63" t="s">
        <v>5972</v>
      </c>
      <c r="AB5156" s="63">
        <v>2</v>
      </c>
      <c r="AC5156" s="63" t="s">
        <v>1364</v>
      </c>
      <c r="AD5156" s="63" t="s">
        <v>17421</v>
      </c>
    </row>
    <row r="5157" spans="21:30" x14ac:dyDescent="0.3">
      <c r="U5157" s="63">
        <v>7785</v>
      </c>
      <c r="V5157" s="63">
        <v>2</v>
      </c>
      <c r="W5157" s="63" t="s">
        <v>5982</v>
      </c>
      <c r="X5157" s="63">
        <v>10</v>
      </c>
      <c r="Y5157" s="63" t="s">
        <v>5440</v>
      </c>
      <c r="Z5157" s="63">
        <v>10102</v>
      </c>
      <c r="AA5157" s="63" t="s">
        <v>5972</v>
      </c>
      <c r="AB5157" s="63">
        <v>2</v>
      </c>
      <c r="AC5157" s="63" t="s">
        <v>1364</v>
      </c>
      <c r="AD5157" s="63" t="s">
        <v>17421</v>
      </c>
    </row>
    <row r="5158" spans="21:30" x14ac:dyDescent="0.3">
      <c r="U5158" s="63">
        <v>7786</v>
      </c>
      <c r="V5158" s="63">
        <v>0</v>
      </c>
      <c r="W5158" s="63" t="s">
        <v>5983</v>
      </c>
      <c r="X5158" s="63">
        <v>10</v>
      </c>
      <c r="Y5158" s="63" t="s">
        <v>5440</v>
      </c>
      <c r="Z5158" s="63">
        <v>10102</v>
      </c>
      <c r="AA5158" s="63" t="s">
        <v>5972</v>
      </c>
      <c r="AB5158" s="63">
        <v>2</v>
      </c>
      <c r="AC5158" s="63" t="s">
        <v>1364</v>
      </c>
      <c r="AD5158" s="63" t="s">
        <v>17421</v>
      </c>
    </row>
    <row r="5159" spans="21:30" x14ac:dyDescent="0.3">
      <c r="U5159" s="63">
        <v>7787</v>
      </c>
      <c r="V5159" s="63">
        <v>9</v>
      </c>
      <c r="W5159" s="63" t="s">
        <v>5984</v>
      </c>
      <c r="X5159" s="63">
        <v>10</v>
      </c>
      <c r="Y5159" s="63" t="s">
        <v>5440</v>
      </c>
      <c r="Z5159" s="63">
        <v>10102</v>
      </c>
      <c r="AA5159" s="63" t="s">
        <v>5972</v>
      </c>
      <c r="AB5159" s="63">
        <v>2</v>
      </c>
      <c r="AC5159" s="63" t="s">
        <v>1364</v>
      </c>
      <c r="AD5159" s="63" t="s">
        <v>17421</v>
      </c>
    </row>
    <row r="5160" spans="21:30" x14ac:dyDescent="0.3">
      <c r="U5160" s="63">
        <v>7788</v>
      </c>
      <c r="V5160" s="63">
        <v>7</v>
      </c>
      <c r="W5160" s="63" t="s">
        <v>5985</v>
      </c>
      <c r="X5160" s="63">
        <v>10</v>
      </c>
      <c r="Y5160" s="63" t="s">
        <v>5440</v>
      </c>
      <c r="Z5160" s="63">
        <v>10102</v>
      </c>
      <c r="AA5160" s="63" t="s">
        <v>5972</v>
      </c>
      <c r="AB5160" s="63">
        <v>2</v>
      </c>
      <c r="AC5160" s="63" t="s">
        <v>1364</v>
      </c>
      <c r="AD5160" s="63" t="s">
        <v>17421</v>
      </c>
    </row>
    <row r="5161" spans="21:30" x14ac:dyDescent="0.3">
      <c r="U5161" s="63">
        <v>7789</v>
      </c>
      <c r="V5161" s="63">
        <v>5</v>
      </c>
      <c r="W5161" s="63" t="s">
        <v>5986</v>
      </c>
      <c r="X5161" s="63">
        <v>10</v>
      </c>
      <c r="Y5161" s="63" t="s">
        <v>5440</v>
      </c>
      <c r="Z5161" s="63">
        <v>10102</v>
      </c>
      <c r="AA5161" s="63" t="s">
        <v>5972</v>
      </c>
      <c r="AB5161" s="63">
        <v>2</v>
      </c>
      <c r="AC5161" s="63" t="s">
        <v>1364</v>
      </c>
      <c r="AD5161" s="63" t="s">
        <v>17421</v>
      </c>
    </row>
    <row r="5162" spans="21:30" x14ac:dyDescent="0.3">
      <c r="U5162" s="63">
        <v>7790</v>
      </c>
      <c r="V5162" s="63">
        <v>9</v>
      </c>
      <c r="W5162" s="63" t="s">
        <v>5987</v>
      </c>
      <c r="X5162" s="63">
        <v>10</v>
      </c>
      <c r="Y5162" s="63" t="s">
        <v>5440</v>
      </c>
      <c r="Z5162" s="63">
        <v>10102</v>
      </c>
      <c r="AA5162" s="63" t="s">
        <v>5972</v>
      </c>
      <c r="AB5162" s="63">
        <v>2</v>
      </c>
      <c r="AC5162" s="63" t="s">
        <v>1364</v>
      </c>
      <c r="AD5162" s="63" t="s">
        <v>17421</v>
      </c>
    </row>
    <row r="5163" spans="21:30" x14ac:dyDescent="0.3">
      <c r="U5163" s="63">
        <v>7791</v>
      </c>
      <c r="V5163" s="63">
        <v>7</v>
      </c>
      <c r="W5163" s="63" t="s">
        <v>5988</v>
      </c>
      <c r="X5163" s="63">
        <v>10</v>
      </c>
      <c r="Y5163" s="63" t="s">
        <v>5440</v>
      </c>
      <c r="Z5163" s="63">
        <v>10102</v>
      </c>
      <c r="AA5163" s="63" t="s">
        <v>5972</v>
      </c>
      <c r="AB5163" s="63">
        <v>2</v>
      </c>
      <c r="AC5163" s="63" t="s">
        <v>1364</v>
      </c>
      <c r="AD5163" s="63" t="s">
        <v>17421</v>
      </c>
    </row>
    <row r="5164" spans="21:30" x14ac:dyDescent="0.3">
      <c r="U5164" s="63">
        <v>7793</v>
      </c>
      <c r="V5164" s="63">
        <v>3</v>
      </c>
      <c r="W5164" s="63" t="s">
        <v>5989</v>
      </c>
      <c r="X5164" s="63">
        <v>10</v>
      </c>
      <c r="Y5164" s="63" t="s">
        <v>5440</v>
      </c>
      <c r="Z5164" s="63">
        <v>10102</v>
      </c>
      <c r="AA5164" s="63" t="s">
        <v>5972</v>
      </c>
      <c r="AB5164" s="63">
        <v>2</v>
      </c>
      <c r="AC5164" s="63" t="s">
        <v>1364</v>
      </c>
      <c r="AD5164" s="63" t="s">
        <v>17421</v>
      </c>
    </row>
    <row r="5165" spans="21:30" x14ac:dyDescent="0.3">
      <c r="U5165" s="63">
        <v>7794</v>
      </c>
      <c r="V5165" s="63">
        <v>1</v>
      </c>
      <c r="W5165" s="63" t="s">
        <v>5990</v>
      </c>
      <c r="X5165" s="63">
        <v>10</v>
      </c>
      <c r="Y5165" s="63" t="s">
        <v>5440</v>
      </c>
      <c r="Z5165" s="63">
        <v>10102</v>
      </c>
      <c r="AA5165" s="63" t="s">
        <v>5972</v>
      </c>
      <c r="AB5165" s="63">
        <v>2</v>
      </c>
      <c r="AC5165" s="63" t="s">
        <v>1364</v>
      </c>
      <c r="AD5165" s="63" t="s">
        <v>17421</v>
      </c>
    </row>
    <row r="5166" spans="21:30" x14ac:dyDescent="0.3">
      <c r="U5166" s="63">
        <v>7797</v>
      </c>
      <c r="V5166" s="63">
        <v>6</v>
      </c>
      <c r="W5166" s="63" t="s">
        <v>5991</v>
      </c>
      <c r="X5166" s="63">
        <v>10</v>
      </c>
      <c r="Y5166" s="63" t="s">
        <v>5440</v>
      </c>
      <c r="Z5166" s="63">
        <v>10102</v>
      </c>
      <c r="AA5166" s="63" t="s">
        <v>5972</v>
      </c>
      <c r="AB5166" s="63">
        <v>2</v>
      </c>
      <c r="AC5166" s="63" t="s">
        <v>1364</v>
      </c>
      <c r="AD5166" s="63" t="s">
        <v>17421</v>
      </c>
    </row>
    <row r="5167" spans="21:30" x14ac:dyDescent="0.3">
      <c r="U5167" s="63">
        <v>7798</v>
      </c>
      <c r="V5167" s="63">
        <v>4</v>
      </c>
      <c r="W5167" s="63" t="s">
        <v>5992</v>
      </c>
      <c r="X5167" s="63">
        <v>10</v>
      </c>
      <c r="Y5167" s="63" t="s">
        <v>5440</v>
      </c>
      <c r="Z5167" s="63">
        <v>10102</v>
      </c>
      <c r="AA5167" s="63" t="s">
        <v>5972</v>
      </c>
      <c r="AB5167" s="63">
        <v>2</v>
      </c>
      <c r="AC5167" s="63" t="s">
        <v>1364</v>
      </c>
      <c r="AD5167" s="63" t="s">
        <v>17421</v>
      </c>
    </row>
    <row r="5168" spans="21:30" x14ac:dyDescent="0.3">
      <c r="U5168" s="63">
        <v>7799</v>
      </c>
      <c r="V5168" s="63">
        <v>2</v>
      </c>
      <c r="W5168" s="63" t="s">
        <v>5993</v>
      </c>
      <c r="X5168" s="63">
        <v>10</v>
      </c>
      <c r="Y5168" s="63" t="s">
        <v>5440</v>
      </c>
      <c r="Z5168" s="63">
        <v>10102</v>
      </c>
      <c r="AA5168" s="63" t="s">
        <v>5972</v>
      </c>
      <c r="AB5168" s="63">
        <v>2</v>
      </c>
      <c r="AC5168" s="63" t="s">
        <v>1364</v>
      </c>
      <c r="AD5168" s="63" t="s">
        <v>17421</v>
      </c>
    </row>
    <row r="5169" spans="21:30" x14ac:dyDescent="0.3">
      <c r="U5169" s="63">
        <v>7801</v>
      </c>
      <c r="V5169" s="63">
        <v>8</v>
      </c>
      <c r="W5169" s="63" t="s">
        <v>5994</v>
      </c>
      <c r="X5169" s="63">
        <v>10</v>
      </c>
      <c r="Y5169" s="63" t="s">
        <v>5440</v>
      </c>
      <c r="Z5169" s="63">
        <v>10102</v>
      </c>
      <c r="AA5169" s="63" t="s">
        <v>5972</v>
      </c>
      <c r="AB5169" s="63">
        <v>2</v>
      </c>
      <c r="AC5169" s="63" t="s">
        <v>1364</v>
      </c>
      <c r="AD5169" s="63" t="s">
        <v>17421</v>
      </c>
    </row>
    <row r="5170" spans="21:30" x14ac:dyDescent="0.3">
      <c r="U5170" s="63">
        <v>7802</v>
      </c>
      <c r="V5170" s="63">
        <v>6</v>
      </c>
      <c r="W5170" s="63" t="s">
        <v>5838</v>
      </c>
      <c r="X5170" s="63">
        <v>10</v>
      </c>
      <c r="Y5170" s="63" t="s">
        <v>5440</v>
      </c>
      <c r="Z5170" s="63">
        <v>10102</v>
      </c>
      <c r="AA5170" s="63" t="s">
        <v>5972</v>
      </c>
      <c r="AB5170" s="63">
        <v>2</v>
      </c>
      <c r="AC5170" s="63" t="s">
        <v>1364</v>
      </c>
      <c r="AD5170" s="63" t="s">
        <v>17421</v>
      </c>
    </row>
    <row r="5171" spans="21:30" x14ac:dyDescent="0.3">
      <c r="U5171" s="63">
        <v>7804</v>
      </c>
      <c r="V5171" s="63">
        <v>2</v>
      </c>
      <c r="W5171" s="63" t="s">
        <v>5769</v>
      </c>
      <c r="X5171" s="63">
        <v>10</v>
      </c>
      <c r="Y5171" s="63" t="s">
        <v>5440</v>
      </c>
      <c r="Z5171" s="63">
        <v>10102</v>
      </c>
      <c r="AA5171" s="63" t="s">
        <v>5972</v>
      </c>
      <c r="AB5171" s="63">
        <v>2</v>
      </c>
      <c r="AC5171" s="63" t="s">
        <v>1364</v>
      </c>
      <c r="AD5171" s="63" t="s">
        <v>17421</v>
      </c>
    </row>
    <row r="5172" spans="21:30" x14ac:dyDescent="0.3">
      <c r="U5172" s="63">
        <v>7805</v>
      </c>
      <c r="V5172" s="63">
        <v>0</v>
      </c>
      <c r="W5172" s="63" t="s">
        <v>5995</v>
      </c>
      <c r="X5172" s="63">
        <v>10</v>
      </c>
      <c r="Y5172" s="63" t="s">
        <v>5440</v>
      </c>
      <c r="Z5172" s="63">
        <v>10102</v>
      </c>
      <c r="AA5172" s="63" t="s">
        <v>5972</v>
      </c>
      <c r="AB5172" s="63">
        <v>2</v>
      </c>
      <c r="AC5172" s="63" t="s">
        <v>1364</v>
      </c>
      <c r="AD5172" s="63" t="s">
        <v>17421</v>
      </c>
    </row>
    <row r="5173" spans="21:30" x14ac:dyDescent="0.3">
      <c r="U5173" s="63">
        <v>7806</v>
      </c>
      <c r="V5173" s="63">
        <v>9</v>
      </c>
      <c r="W5173" s="63" t="s">
        <v>5996</v>
      </c>
      <c r="X5173" s="63">
        <v>10</v>
      </c>
      <c r="Y5173" s="63" t="s">
        <v>5440</v>
      </c>
      <c r="Z5173" s="63">
        <v>10102</v>
      </c>
      <c r="AA5173" s="63" t="s">
        <v>5972</v>
      </c>
      <c r="AB5173" s="63">
        <v>2</v>
      </c>
      <c r="AC5173" s="63" t="s">
        <v>1364</v>
      </c>
      <c r="AD5173" s="63" t="s">
        <v>17421</v>
      </c>
    </row>
    <row r="5174" spans="21:30" x14ac:dyDescent="0.3">
      <c r="U5174" s="63">
        <v>7808</v>
      </c>
      <c r="V5174" s="63">
        <v>5</v>
      </c>
      <c r="W5174" s="63" t="s">
        <v>5997</v>
      </c>
      <c r="X5174" s="63">
        <v>10</v>
      </c>
      <c r="Y5174" s="63" t="s">
        <v>5440</v>
      </c>
      <c r="Z5174" s="63">
        <v>10102</v>
      </c>
      <c r="AA5174" s="63" t="s">
        <v>5972</v>
      </c>
      <c r="AB5174" s="63">
        <v>2</v>
      </c>
      <c r="AC5174" s="63" t="s">
        <v>1364</v>
      </c>
      <c r="AD5174" s="63" t="s">
        <v>17421</v>
      </c>
    </row>
    <row r="5175" spans="21:30" x14ac:dyDescent="0.3">
      <c r="U5175" s="63">
        <v>7809</v>
      </c>
      <c r="V5175" s="63">
        <v>3</v>
      </c>
      <c r="W5175" s="63" t="s">
        <v>5998</v>
      </c>
      <c r="X5175" s="63">
        <v>10</v>
      </c>
      <c r="Y5175" s="63" t="s">
        <v>5440</v>
      </c>
      <c r="Z5175" s="63">
        <v>10102</v>
      </c>
      <c r="AA5175" s="63" t="s">
        <v>5972</v>
      </c>
      <c r="AB5175" s="63">
        <v>2</v>
      </c>
      <c r="AC5175" s="63" t="s">
        <v>1364</v>
      </c>
      <c r="AD5175" s="63" t="s">
        <v>17421</v>
      </c>
    </row>
    <row r="5176" spans="21:30" x14ac:dyDescent="0.3">
      <c r="U5176" s="63">
        <v>7810</v>
      </c>
      <c r="V5176" s="63">
        <v>7</v>
      </c>
      <c r="W5176" s="63" t="s">
        <v>5960</v>
      </c>
      <c r="X5176" s="63">
        <v>10</v>
      </c>
      <c r="Y5176" s="63" t="s">
        <v>5440</v>
      </c>
      <c r="Z5176" s="63">
        <v>10102</v>
      </c>
      <c r="AA5176" s="63" t="s">
        <v>5972</v>
      </c>
      <c r="AB5176" s="63">
        <v>2</v>
      </c>
      <c r="AC5176" s="63" t="s">
        <v>1364</v>
      </c>
      <c r="AD5176" s="63" t="s">
        <v>17421</v>
      </c>
    </row>
    <row r="5177" spans="21:30" x14ac:dyDescent="0.3">
      <c r="U5177" s="63">
        <v>7811</v>
      </c>
      <c r="V5177" s="63">
        <v>5</v>
      </c>
      <c r="W5177" s="63" t="s">
        <v>5999</v>
      </c>
      <c r="X5177" s="63">
        <v>10</v>
      </c>
      <c r="Y5177" s="63" t="s">
        <v>5440</v>
      </c>
      <c r="Z5177" s="63">
        <v>10102</v>
      </c>
      <c r="AA5177" s="63" t="s">
        <v>5972</v>
      </c>
      <c r="AB5177" s="63">
        <v>2</v>
      </c>
      <c r="AC5177" s="63" t="s">
        <v>1364</v>
      </c>
      <c r="AD5177" s="63" t="s">
        <v>17421</v>
      </c>
    </row>
    <row r="5178" spans="21:30" x14ac:dyDescent="0.3">
      <c r="U5178" s="63">
        <v>7812</v>
      </c>
      <c r="V5178" s="63">
        <v>3</v>
      </c>
      <c r="W5178" s="63" t="s">
        <v>6000</v>
      </c>
      <c r="X5178" s="63">
        <v>10</v>
      </c>
      <c r="Y5178" s="63" t="s">
        <v>5440</v>
      </c>
      <c r="Z5178" s="63">
        <v>10102</v>
      </c>
      <c r="AA5178" s="63" t="s">
        <v>5972</v>
      </c>
      <c r="AB5178" s="63">
        <v>2</v>
      </c>
      <c r="AC5178" s="63" t="s">
        <v>1364</v>
      </c>
      <c r="AD5178" s="63" t="s">
        <v>17421</v>
      </c>
    </row>
    <row r="5179" spans="21:30" x14ac:dyDescent="0.3">
      <c r="U5179" s="63">
        <v>7815</v>
      </c>
      <c r="V5179" s="63">
        <v>8</v>
      </c>
      <c r="W5179" s="63" t="s">
        <v>6001</v>
      </c>
      <c r="X5179" s="63">
        <v>10</v>
      </c>
      <c r="Y5179" s="63" t="s">
        <v>5440</v>
      </c>
      <c r="Z5179" s="63">
        <v>10102</v>
      </c>
      <c r="AA5179" s="63" t="s">
        <v>5972</v>
      </c>
      <c r="AB5179" s="63">
        <v>2</v>
      </c>
      <c r="AC5179" s="63" t="s">
        <v>1364</v>
      </c>
      <c r="AD5179" s="63" t="s">
        <v>17421</v>
      </c>
    </row>
    <row r="5180" spans="21:30" x14ac:dyDescent="0.3">
      <c r="U5180" s="63">
        <v>7816</v>
      </c>
      <c r="V5180" s="63">
        <v>6</v>
      </c>
      <c r="W5180" s="63" t="s">
        <v>6002</v>
      </c>
      <c r="X5180" s="63">
        <v>10</v>
      </c>
      <c r="Y5180" s="63" t="s">
        <v>5440</v>
      </c>
      <c r="Z5180" s="63">
        <v>10102</v>
      </c>
      <c r="AA5180" s="63" t="s">
        <v>5972</v>
      </c>
      <c r="AB5180" s="63">
        <v>2</v>
      </c>
      <c r="AC5180" s="63" t="s">
        <v>1364</v>
      </c>
      <c r="AD5180" s="63" t="s">
        <v>17421</v>
      </c>
    </row>
    <row r="5181" spans="21:30" x14ac:dyDescent="0.3">
      <c r="U5181" s="63">
        <v>7817</v>
      </c>
      <c r="V5181" s="63">
        <v>4</v>
      </c>
      <c r="W5181" s="63" t="s">
        <v>17745</v>
      </c>
      <c r="X5181" s="63">
        <v>10</v>
      </c>
      <c r="Y5181" s="63" t="s">
        <v>5440</v>
      </c>
      <c r="Z5181" s="63">
        <v>10102</v>
      </c>
      <c r="AA5181" s="63" t="s">
        <v>5972</v>
      </c>
      <c r="AB5181" s="63">
        <v>2</v>
      </c>
      <c r="AC5181" s="63" t="s">
        <v>1364</v>
      </c>
      <c r="AD5181" s="63" t="s">
        <v>17423</v>
      </c>
    </row>
    <row r="5182" spans="21:30" x14ac:dyDescent="0.3">
      <c r="U5182" s="63">
        <v>7818</v>
      </c>
      <c r="V5182" s="63">
        <v>2</v>
      </c>
      <c r="W5182" s="63" t="s">
        <v>6003</v>
      </c>
      <c r="X5182" s="63">
        <v>10</v>
      </c>
      <c r="Y5182" s="63" t="s">
        <v>5440</v>
      </c>
      <c r="Z5182" s="63">
        <v>10102</v>
      </c>
      <c r="AA5182" s="63" t="s">
        <v>5972</v>
      </c>
      <c r="AB5182" s="63">
        <v>2</v>
      </c>
      <c r="AC5182" s="63" t="s">
        <v>1364</v>
      </c>
      <c r="AD5182" s="63" t="s">
        <v>17421</v>
      </c>
    </row>
    <row r="5183" spans="21:30" x14ac:dyDescent="0.3">
      <c r="U5183" s="63">
        <v>7819</v>
      </c>
      <c r="V5183" s="63">
        <v>0</v>
      </c>
      <c r="W5183" s="63" t="s">
        <v>6004</v>
      </c>
      <c r="X5183" s="63">
        <v>10</v>
      </c>
      <c r="Y5183" s="63" t="s">
        <v>5440</v>
      </c>
      <c r="Z5183" s="63">
        <v>10102</v>
      </c>
      <c r="AA5183" s="63" t="s">
        <v>5972</v>
      </c>
      <c r="AB5183" s="63">
        <v>2</v>
      </c>
      <c r="AC5183" s="63" t="s">
        <v>1364</v>
      </c>
      <c r="AD5183" s="63" t="s">
        <v>17421</v>
      </c>
    </row>
    <row r="5184" spans="21:30" x14ac:dyDescent="0.3">
      <c r="U5184" s="63">
        <v>7820</v>
      </c>
      <c r="V5184" s="63">
        <v>4</v>
      </c>
      <c r="W5184" s="63" t="s">
        <v>6005</v>
      </c>
      <c r="X5184" s="63">
        <v>10</v>
      </c>
      <c r="Y5184" s="63" t="s">
        <v>5440</v>
      </c>
      <c r="Z5184" s="63">
        <v>10102</v>
      </c>
      <c r="AA5184" s="63" t="s">
        <v>5972</v>
      </c>
      <c r="AB5184" s="63">
        <v>2</v>
      </c>
      <c r="AC5184" s="63" t="s">
        <v>1364</v>
      </c>
      <c r="AD5184" s="63" t="s">
        <v>17421</v>
      </c>
    </row>
    <row r="5185" spans="21:30" x14ac:dyDescent="0.3">
      <c r="U5185" s="63">
        <v>7821</v>
      </c>
      <c r="V5185" s="63">
        <v>2</v>
      </c>
      <c r="W5185" s="63" t="s">
        <v>6006</v>
      </c>
      <c r="X5185" s="63">
        <v>10</v>
      </c>
      <c r="Y5185" s="63" t="s">
        <v>5440</v>
      </c>
      <c r="Z5185" s="63">
        <v>10102</v>
      </c>
      <c r="AA5185" s="63" t="s">
        <v>5972</v>
      </c>
      <c r="AB5185" s="63">
        <v>2</v>
      </c>
      <c r="AC5185" s="63" t="s">
        <v>1364</v>
      </c>
      <c r="AD5185" s="63" t="s">
        <v>17421</v>
      </c>
    </row>
    <row r="5186" spans="21:30" x14ac:dyDescent="0.3">
      <c r="U5186" s="63">
        <v>7822</v>
      </c>
      <c r="V5186" s="63">
        <v>0</v>
      </c>
      <c r="W5186" s="63" t="s">
        <v>6007</v>
      </c>
      <c r="X5186" s="63">
        <v>10</v>
      </c>
      <c r="Y5186" s="63" t="s">
        <v>5440</v>
      </c>
      <c r="Z5186" s="63">
        <v>10102</v>
      </c>
      <c r="AA5186" s="63" t="s">
        <v>5972</v>
      </c>
      <c r="AB5186" s="63">
        <v>2</v>
      </c>
      <c r="AC5186" s="63" t="s">
        <v>1364</v>
      </c>
      <c r="AD5186" s="63" t="s">
        <v>17421</v>
      </c>
    </row>
    <row r="5187" spans="21:30" x14ac:dyDescent="0.3">
      <c r="U5187" s="63">
        <v>7823</v>
      </c>
      <c r="V5187" s="63">
        <v>9</v>
      </c>
      <c r="W5187" s="63" t="s">
        <v>6008</v>
      </c>
      <c r="X5187" s="63">
        <v>10</v>
      </c>
      <c r="Y5187" s="63" t="s">
        <v>5440</v>
      </c>
      <c r="Z5187" s="63">
        <v>10102</v>
      </c>
      <c r="AA5187" s="63" t="s">
        <v>5972</v>
      </c>
      <c r="AB5187" s="63">
        <v>2</v>
      </c>
      <c r="AC5187" s="63" t="s">
        <v>1364</v>
      </c>
      <c r="AD5187" s="63" t="s">
        <v>17421</v>
      </c>
    </row>
    <row r="5188" spans="21:30" x14ac:dyDescent="0.3">
      <c r="U5188" s="63">
        <v>7824</v>
      </c>
      <c r="V5188" s="63">
        <v>7</v>
      </c>
      <c r="W5188" s="63" t="s">
        <v>6009</v>
      </c>
      <c r="X5188" s="63">
        <v>10</v>
      </c>
      <c r="Y5188" s="63" t="s">
        <v>5440</v>
      </c>
      <c r="Z5188" s="63">
        <v>10102</v>
      </c>
      <c r="AA5188" s="63" t="s">
        <v>5972</v>
      </c>
      <c r="AB5188" s="63">
        <v>2</v>
      </c>
      <c r="AC5188" s="63" t="s">
        <v>1364</v>
      </c>
      <c r="AD5188" s="63" t="s">
        <v>17421</v>
      </c>
    </row>
    <row r="5189" spans="21:30" x14ac:dyDescent="0.3">
      <c r="U5189" s="63">
        <v>7825</v>
      </c>
      <c r="V5189" s="63">
        <v>5</v>
      </c>
      <c r="W5189" s="63" t="s">
        <v>6010</v>
      </c>
      <c r="X5189" s="63">
        <v>10</v>
      </c>
      <c r="Y5189" s="63" t="s">
        <v>5440</v>
      </c>
      <c r="Z5189" s="63">
        <v>10102</v>
      </c>
      <c r="AA5189" s="63" t="s">
        <v>5972</v>
      </c>
      <c r="AB5189" s="63">
        <v>2</v>
      </c>
      <c r="AC5189" s="63" t="s">
        <v>1364</v>
      </c>
      <c r="AD5189" s="63" t="s">
        <v>17421</v>
      </c>
    </row>
    <row r="5190" spans="21:30" x14ac:dyDescent="0.3">
      <c r="U5190" s="63">
        <v>7826</v>
      </c>
      <c r="V5190" s="63">
        <v>3</v>
      </c>
      <c r="W5190" s="63" t="s">
        <v>6011</v>
      </c>
      <c r="X5190" s="63">
        <v>10</v>
      </c>
      <c r="Y5190" s="63" t="s">
        <v>5440</v>
      </c>
      <c r="Z5190" s="63">
        <v>10102</v>
      </c>
      <c r="AA5190" s="63" t="s">
        <v>5972</v>
      </c>
      <c r="AB5190" s="63">
        <v>3</v>
      </c>
      <c r="AC5190" s="63" t="s">
        <v>1288</v>
      </c>
      <c r="AD5190" s="63" t="s">
        <v>17421</v>
      </c>
    </row>
    <row r="5191" spans="21:30" x14ac:dyDescent="0.3">
      <c r="U5191" s="63">
        <v>7829</v>
      </c>
      <c r="V5191" s="63">
        <v>8</v>
      </c>
      <c r="W5191" s="63" t="s">
        <v>17746</v>
      </c>
      <c r="X5191" s="63">
        <v>10</v>
      </c>
      <c r="Y5191" s="63" t="s">
        <v>5440</v>
      </c>
      <c r="Z5191" s="63">
        <v>10108</v>
      </c>
      <c r="AA5191" s="63" t="s">
        <v>6013</v>
      </c>
      <c r="AB5191" s="63">
        <v>2</v>
      </c>
      <c r="AC5191" s="63" t="s">
        <v>1364</v>
      </c>
      <c r="AD5191" s="63" t="s">
        <v>17423</v>
      </c>
    </row>
    <row r="5192" spans="21:30" x14ac:dyDescent="0.3">
      <c r="U5192" s="63">
        <v>7830</v>
      </c>
      <c r="V5192" s="63">
        <v>1</v>
      </c>
      <c r="W5192" s="63" t="s">
        <v>6012</v>
      </c>
      <c r="X5192" s="63">
        <v>10</v>
      </c>
      <c r="Y5192" s="63" t="s">
        <v>5440</v>
      </c>
      <c r="Z5192" s="63">
        <v>10108</v>
      </c>
      <c r="AA5192" s="63" t="s">
        <v>6013</v>
      </c>
      <c r="AB5192" s="63">
        <v>2</v>
      </c>
      <c r="AC5192" s="63" t="s">
        <v>1364</v>
      </c>
      <c r="AD5192" s="63" t="s">
        <v>17421</v>
      </c>
    </row>
    <row r="5193" spans="21:30" x14ac:dyDescent="0.3">
      <c r="U5193" s="63">
        <v>7832</v>
      </c>
      <c r="V5193" s="63">
        <v>8</v>
      </c>
      <c r="W5193" s="63" t="s">
        <v>6014</v>
      </c>
      <c r="X5193" s="63">
        <v>10</v>
      </c>
      <c r="Y5193" s="63" t="s">
        <v>5440</v>
      </c>
      <c r="Z5193" s="63">
        <v>10108</v>
      </c>
      <c r="AA5193" s="63" t="s">
        <v>6013</v>
      </c>
      <c r="AB5193" s="63">
        <v>2</v>
      </c>
      <c r="AC5193" s="63" t="s">
        <v>1364</v>
      </c>
      <c r="AD5193" s="63" t="s">
        <v>17421</v>
      </c>
    </row>
    <row r="5194" spans="21:30" x14ac:dyDescent="0.3">
      <c r="U5194" s="63">
        <v>7833</v>
      </c>
      <c r="V5194" s="63">
        <v>6</v>
      </c>
      <c r="W5194" s="63" t="s">
        <v>6015</v>
      </c>
      <c r="X5194" s="63">
        <v>10</v>
      </c>
      <c r="Y5194" s="63" t="s">
        <v>5440</v>
      </c>
      <c r="Z5194" s="63">
        <v>10108</v>
      </c>
      <c r="AA5194" s="63" t="s">
        <v>6013</v>
      </c>
      <c r="AB5194" s="63">
        <v>2</v>
      </c>
      <c r="AC5194" s="63" t="s">
        <v>1364</v>
      </c>
      <c r="AD5194" s="63" t="s">
        <v>17421</v>
      </c>
    </row>
    <row r="5195" spans="21:30" x14ac:dyDescent="0.3">
      <c r="U5195" s="63">
        <v>7834</v>
      </c>
      <c r="V5195" s="63">
        <v>4</v>
      </c>
      <c r="W5195" s="63" t="s">
        <v>6016</v>
      </c>
      <c r="X5195" s="63">
        <v>10</v>
      </c>
      <c r="Y5195" s="63" t="s">
        <v>5440</v>
      </c>
      <c r="Z5195" s="63">
        <v>10108</v>
      </c>
      <c r="AA5195" s="63" t="s">
        <v>6013</v>
      </c>
      <c r="AB5195" s="63">
        <v>2</v>
      </c>
      <c r="AC5195" s="63" t="s">
        <v>1364</v>
      </c>
      <c r="AD5195" s="63" t="s">
        <v>17421</v>
      </c>
    </row>
    <row r="5196" spans="21:30" x14ac:dyDescent="0.3">
      <c r="U5196" s="63">
        <v>7836</v>
      </c>
      <c r="V5196" s="63">
        <v>0</v>
      </c>
      <c r="W5196" s="63" t="s">
        <v>6017</v>
      </c>
      <c r="X5196" s="63">
        <v>10</v>
      </c>
      <c r="Y5196" s="63" t="s">
        <v>5440</v>
      </c>
      <c r="Z5196" s="63">
        <v>10108</v>
      </c>
      <c r="AA5196" s="63" t="s">
        <v>6013</v>
      </c>
      <c r="AB5196" s="63">
        <v>2</v>
      </c>
      <c r="AC5196" s="63" t="s">
        <v>1364</v>
      </c>
      <c r="AD5196" s="63" t="s">
        <v>17421</v>
      </c>
    </row>
    <row r="5197" spans="21:30" x14ac:dyDescent="0.3">
      <c r="U5197" s="63">
        <v>7837</v>
      </c>
      <c r="V5197" s="63">
        <v>9</v>
      </c>
      <c r="W5197" s="63" t="s">
        <v>6018</v>
      </c>
      <c r="X5197" s="63">
        <v>10</v>
      </c>
      <c r="Y5197" s="63" t="s">
        <v>5440</v>
      </c>
      <c r="Z5197" s="63">
        <v>10108</v>
      </c>
      <c r="AA5197" s="63" t="s">
        <v>6013</v>
      </c>
      <c r="AB5197" s="63">
        <v>2</v>
      </c>
      <c r="AC5197" s="63" t="s">
        <v>1364</v>
      </c>
      <c r="AD5197" s="63" t="s">
        <v>17421</v>
      </c>
    </row>
    <row r="5198" spans="21:30" x14ac:dyDescent="0.3">
      <c r="U5198" s="63">
        <v>7838</v>
      </c>
      <c r="V5198" s="63">
        <v>7</v>
      </c>
      <c r="W5198" s="63" t="s">
        <v>17747</v>
      </c>
      <c r="X5198" s="63">
        <v>10</v>
      </c>
      <c r="Y5198" s="63" t="s">
        <v>5440</v>
      </c>
      <c r="Z5198" s="63">
        <v>10108</v>
      </c>
      <c r="AA5198" s="63" t="s">
        <v>6013</v>
      </c>
      <c r="AB5198" s="63">
        <v>2</v>
      </c>
      <c r="AC5198" s="63" t="s">
        <v>1364</v>
      </c>
      <c r="AD5198" s="63" t="s">
        <v>17423</v>
      </c>
    </row>
    <row r="5199" spans="21:30" x14ac:dyDescent="0.3">
      <c r="U5199" s="63">
        <v>7839</v>
      </c>
      <c r="V5199" s="63">
        <v>5</v>
      </c>
      <c r="W5199" s="63" t="s">
        <v>6019</v>
      </c>
      <c r="X5199" s="63">
        <v>10</v>
      </c>
      <c r="Y5199" s="63" t="s">
        <v>5440</v>
      </c>
      <c r="Z5199" s="63">
        <v>10108</v>
      </c>
      <c r="AA5199" s="63" t="s">
        <v>6013</v>
      </c>
      <c r="AB5199" s="63">
        <v>2</v>
      </c>
      <c r="AC5199" s="63" t="s">
        <v>1364</v>
      </c>
      <c r="AD5199" s="63" t="s">
        <v>17421</v>
      </c>
    </row>
    <row r="5200" spans="21:30" x14ac:dyDescent="0.3">
      <c r="U5200" s="63">
        <v>7840</v>
      </c>
      <c r="V5200" s="63">
        <v>9</v>
      </c>
      <c r="W5200" s="63" t="s">
        <v>17748</v>
      </c>
      <c r="X5200" s="63">
        <v>10</v>
      </c>
      <c r="Y5200" s="63" t="s">
        <v>5440</v>
      </c>
      <c r="Z5200" s="63">
        <v>10108</v>
      </c>
      <c r="AA5200" s="63" t="s">
        <v>6013</v>
      </c>
      <c r="AB5200" s="63">
        <v>2</v>
      </c>
      <c r="AC5200" s="63" t="s">
        <v>1364</v>
      </c>
      <c r="AD5200" s="63" t="s">
        <v>17423</v>
      </c>
    </row>
    <row r="5201" spans="21:30" x14ac:dyDescent="0.3">
      <c r="U5201" s="63">
        <v>7844</v>
      </c>
      <c r="V5201" s="63">
        <v>1</v>
      </c>
      <c r="W5201" s="63" t="s">
        <v>17749</v>
      </c>
      <c r="X5201" s="63">
        <v>10</v>
      </c>
      <c r="Y5201" s="63" t="s">
        <v>5440</v>
      </c>
      <c r="Z5201" s="63">
        <v>10108</v>
      </c>
      <c r="AA5201" s="63" t="s">
        <v>6013</v>
      </c>
      <c r="AB5201" s="63">
        <v>2</v>
      </c>
      <c r="AC5201" s="63" t="s">
        <v>1364</v>
      </c>
      <c r="AD5201" s="63" t="s">
        <v>17423</v>
      </c>
    </row>
    <row r="5202" spans="21:30" x14ac:dyDescent="0.3">
      <c r="U5202" s="63">
        <v>7846</v>
      </c>
      <c r="V5202" s="63">
        <v>8</v>
      </c>
      <c r="W5202" s="63" t="s">
        <v>17750</v>
      </c>
      <c r="X5202" s="63">
        <v>10</v>
      </c>
      <c r="Y5202" s="63" t="s">
        <v>5440</v>
      </c>
      <c r="Z5202" s="63">
        <v>10108</v>
      </c>
      <c r="AA5202" s="63" t="s">
        <v>6013</v>
      </c>
      <c r="AB5202" s="63">
        <v>2</v>
      </c>
      <c r="AC5202" s="63" t="s">
        <v>1364</v>
      </c>
      <c r="AD5202" s="63" t="s">
        <v>17423</v>
      </c>
    </row>
    <row r="5203" spans="21:30" x14ac:dyDescent="0.3">
      <c r="U5203" s="63">
        <v>7847</v>
      </c>
      <c r="V5203" s="63">
        <v>6</v>
      </c>
      <c r="W5203" s="63" t="s">
        <v>6020</v>
      </c>
      <c r="X5203" s="63">
        <v>10</v>
      </c>
      <c r="Y5203" s="63" t="s">
        <v>5440</v>
      </c>
      <c r="Z5203" s="63">
        <v>10108</v>
      </c>
      <c r="AA5203" s="63" t="s">
        <v>6013</v>
      </c>
      <c r="AB5203" s="63">
        <v>2</v>
      </c>
      <c r="AC5203" s="63" t="s">
        <v>1364</v>
      </c>
      <c r="AD5203" s="63" t="s">
        <v>17421</v>
      </c>
    </row>
    <row r="5204" spans="21:30" x14ac:dyDescent="0.3">
      <c r="U5204" s="63">
        <v>7849</v>
      </c>
      <c r="V5204" s="63">
        <v>2</v>
      </c>
      <c r="W5204" s="63" t="s">
        <v>17751</v>
      </c>
      <c r="X5204" s="63">
        <v>10</v>
      </c>
      <c r="Y5204" s="63" t="s">
        <v>5440</v>
      </c>
      <c r="Z5204" s="63">
        <v>10108</v>
      </c>
      <c r="AA5204" s="63" t="s">
        <v>6013</v>
      </c>
      <c r="AB5204" s="63">
        <v>2</v>
      </c>
      <c r="AC5204" s="63" t="s">
        <v>1364</v>
      </c>
      <c r="AD5204" s="63" t="s">
        <v>17423</v>
      </c>
    </row>
    <row r="5205" spans="21:30" x14ac:dyDescent="0.3">
      <c r="U5205" s="63">
        <v>7850</v>
      </c>
      <c r="V5205" s="63">
        <v>6</v>
      </c>
      <c r="W5205" s="63" t="s">
        <v>6021</v>
      </c>
      <c r="X5205" s="63">
        <v>10</v>
      </c>
      <c r="Y5205" s="63" t="s">
        <v>5440</v>
      </c>
      <c r="Z5205" s="63">
        <v>10108</v>
      </c>
      <c r="AA5205" s="63" t="s">
        <v>6013</v>
      </c>
      <c r="AB5205" s="63">
        <v>2</v>
      </c>
      <c r="AC5205" s="63" t="s">
        <v>1364</v>
      </c>
      <c r="AD5205" s="63" t="s">
        <v>17421</v>
      </c>
    </row>
    <row r="5206" spans="21:30" x14ac:dyDescent="0.3">
      <c r="U5206" s="63">
        <v>7851</v>
      </c>
      <c r="V5206" s="63">
        <v>4</v>
      </c>
      <c r="W5206" s="63" t="s">
        <v>17752</v>
      </c>
      <c r="X5206" s="63">
        <v>10</v>
      </c>
      <c r="Y5206" s="63" t="s">
        <v>5440</v>
      </c>
      <c r="Z5206" s="63">
        <v>10108</v>
      </c>
      <c r="AA5206" s="63" t="s">
        <v>6013</v>
      </c>
      <c r="AB5206" s="63">
        <v>2</v>
      </c>
      <c r="AC5206" s="63" t="s">
        <v>1364</v>
      </c>
      <c r="AD5206" s="63" t="s">
        <v>17423</v>
      </c>
    </row>
    <row r="5207" spans="21:30" x14ac:dyDescent="0.3">
      <c r="U5207" s="63">
        <v>7852</v>
      </c>
      <c r="V5207" s="63">
        <v>2</v>
      </c>
      <c r="W5207" s="63" t="s">
        <v>6022</v>
      </c>
      <c r="X5207" s="63">
        <v>10</v>
      </c>
      <c r="Y5207" s="63" t="s">
        <v>5440</v>
      </c>
      <c r="Z5207" s="63">
        <v>10108</v>
      </c>
      <c r="AA5207" s="63" t="s">
        <v>6013</v>
      </c>
      <c r="AB5207" s="63">
        <v>2</v>
      </c>
      <c r="AC5207" s="63" t="s">
        <v>1364</v>
      </c>
      <c r="AD5207" s="63" t="s">
        <v>17421</v>
      </c>
    </row>
    <row r="5208" spans="21:30" x14ac:dyDescent="0.3">
      <c r="U5208" s="63">
        <v>7854</v>
      </c>
      <c r="V5208" s="63">
        <v>9</v>
      </c>
      <c r="W5208" s="63" t="s">
        <v>6023</v>
      </c>
      <c r="X5208" s="63">
        <v>10</v>
      </c>
      <c r="Y5208" s="63" t="s">
        <v>5440</v>
      </c>
      <c r="Z5208" s="63">
        <v>10108</v>
      </c>
      <c r="AA5208" s="63" t="s">
        <v>6013</v>
      </c>
      <c r="AB5208" s="63">
        <v>2</v>
      </c>
      <c r="AC5208" s="63" t="s">
        <v>1364</v>
      </c>
      <c r="AD5208" s="63" t="s">
        <v>17421</v>
      </c>
    </row>
    <row r="5209" spans="21:30" x14ac:dyDescent="0.3">
      <c r="U5209" s="63">
        <v>7855</v>
      </c>
      <c r="V5209" s="63">
        <v>7</v>
      </c>
      <c r="W5209" s="63" t="s">
        <v>6024</v>
      </c>
      <c r="X5209" s="63">
        <v>10</v>
      </c>
      <c r="Y5209" s="63" t="s">
        <v>5440</v>
      </c>
      <c r="Z5209" s="63">
        <v>10108</v>
      </c>
      <c r="AA5209" s="63" t="s">
        <v>6013</v>
      </c>
      <c r="AB5209" s="63">
        <v>2</v>
      </c>
      <c r="AC5209" s="63" t="s">
        <v>1364</v>
      </c>
      <c r="AD5209" s="63" t="s">
        <v>17421</v>
      </c>
    </row>
    <row r="5210" spans="21:30" x14ac:dyDescent="0.3">
      <c r="U5210" s="63">
        <v>7856</v>
      </c>
      <c r="V5210" s="63">
        <v>5</v>
      </c>
      <c r="W5210" s="63" t="s">
        <v>6025</v>
      </c>
      <c r="X5210" s="63">
        <v>10</v>
      </c>
      <c r="Y5210" s="63" t="s">
        <v>5440</v>
      </c>
      <c r="Z5210" s="63">
        <v>10108</v>
      </c>
      <c r="AA5210" s="63" t="s">
        <v>6013</v>
      </c>
      <c r="AB5210" s="63">
        <v>2</v>
      </c>
      <c r="AC5210" s="63" t="s">
        <v>1364</v>
      </c>
      <c r="AD5210" s="63" t="s">
        <v>17421</v>
      </c>
    </row>
    <row r="5211" spans="21:30" x14ac:dyDescent="0.3">
      <c r="U5211" s="63">
        <v>7858</v>
      </c>
      <c r="V5211" s="63">
        <v>1</v>
      </c>
      <c r="W5211" s="63" t="s">
        <v>6026</v>
      </c>
      <c r="X5211" s="63">
        <v>10</v>
      </c>
      <c r="Y5211" s="63" t="s">
        <v>5440</v>
      </c>
      <c r="Z5211" s="63">
        <v>10108</v>
      </c>
      <c r="AA5211" s="63" t="s">
        <v>6013</v>
      </c>
      <c r="AB5211" s="63">
        <v>2</v>
      </c>
      <c r="AC5211" s="63" t="s">
        <v>1364</v>
      </c>
      <c r="AD5211" s="63" t="s">
        <v>17421</v>
      </c>
    </row>
    <row r="5212" spans="21:30" x14ac:dyDescent="0.3">
      <c r="U5212" s="63">
        <v>7860</v>
      </c>
      <c r="V5212" s="63">
        <v>3</v>
      </c>
      <c r="W5212" s="63" t="s">
        <v>6027</v>
      </c>
      <c r="X5212" s="63">
        <v>10</v>
      </c>
      <c r="Y5212" s="63" t="s">
        <v>5440</v>
      </c>
      <c r="Z5212" s="63">
        <v>10108</v>
      </c>
      <c r="AA5212" s="63" t="s">
        <v>6013</v>
      </c>
      <c r="AB5212" s="63">
        <v>2</v>
      </c>
      <c r="AC5212" s="63" t="s">
        <v>1364</v>
      </c>
      <c r="AD5212" s="63" t="s">
        <v>17421</v>
      </c>
    </row>
    <row r="5213" spans="21:30" x14ac:dyDescent="0.3">
      <c r="U5213" s="63">
        <v>7861</v>
      </c>
      <c r="V5213" s="63">
        <v>1</v>
      </c>
      <c r="W5213" s="63" t="s">
        <v>6028</v>
      </c>
      <c r="X5213" s="63">
        <v>10</v>
      </c>
      <c r="Y5213" s="63" t="s">
        <v>5440</v>
      </c>
      <c r="Z5213" s="63">
        <v>10108</v>
      </c>
      <c r="AA5213" s="63" t="s">
        <v>6013</v>
      </c>
      <c r="AB5213" s="63">
        <v>2</v>
      </c>
      <c r="AC5213" s="63" t="s">
        <v>1364</v>
      </c>
      <c r="AD5213" s="63" t="s">
        <v>17421</v>
      </c>
    </row>
    <row r="5214" spans="21:30" x14ac:dyDescent="0.3">
      <c r="U5214" s="63">
        <v>7864</v>
      </c>
      <c r="V5214" s="63">
        <v>6</v>
      </c>
      <c r="W5214" s="63" t="s">
        <v>6029</v>
      </c>
      <c r="X5214" s="63">
        <v>10</v>
      </c>
      <c r="Y5214" s="63" t="s">
        <v>5440</v>
      </c>
      <c r="Z5214" s="63">
        <v>10108</v>
      </c>
      <c r="AA5214" s="63" t="s">
        <v>6013</v>
      </c>
      <c r="AB5214" s="63">
        <v>2</v>
      </c>
      <c r="AC5214" s="63" t="s">
        <v>1364</v>
      </c>
      <c r="AD5214" s="63" t="s">
        <v>17421</v>
      </c>
    </row>
    <row r="5215" spans="21:30" x14ac:dyDescent="0.3">
      <c r="U5215" s="63">
        <v>7865</v>
      </c>
      <c r="V5215" s="63">
        <v>4</v>
      </c>
      <c r="W5215" s="63" t="s">
        <v>17753</v>
      </c>
      <c r="X5215" s="63">
        <v>10</v>
      </c>
      <c r="Y5215" s="63" t="s">
        <v>5440</v>
      </c>
      <c r="Z5215" s="63">
        <v>10108</v>
      </c>
      <c r="AA5215" s="63" t="s">
        <v>6013</v>
      </c>
      <c r="AB5215" s="63">
        <v>2</v>
      </c>
      <c r="AC5215" s="63" t="s">
        <v>1364</v>
      </c>
      <c r="AD5215" s="63" t="s">
        <v>17423</v>
      </c>
    </row>
    <row r="5216" spans="21:30" x14ac:dyDescent="0.3">
      <c r="U5216" s="63">
        <v>7866</v>
      </c>
      <c r="V5216" s="63">
        <v>2</v>
      </c>
      <c r="W5216" s="63" t="s">
        <v>6030</v>
      </c>
      <c r="X5216" s="63">
        <v>10</v>
      </c>
      <c r="Y5216" s="63" t="s">
        <v>5440</v>
      </c>
      <c r="Z5216" s="63">
        <v>10108</v>
      </c>
      <c r="AA5216" s="63" t="s">
        <v>6013</v>
      </c>
      <c r="AB5216" s="63">
        <v>2</v>
      </c>
      <c r="AC5216" s="63" t="s">
        <v>1364</v>
      </c>
      <c r="AD5216" s="63" t="s">
        <v>17421</v>
      </c>
    </row>
    <row r="5217" spans="21:30" x14ac:dyDescent="0.3">
      <c r="U5217" s="63">
        <v>7867</v>
      </c>
      <c r="V5217" s="63">
        <v>0</v>
      </c>
      <c r="W5217" s="63" t="s">
        <v>17754</v>
      </c>
      <c r="X5217" s="63">
        <v>10</v>
      </c>
      <c r="Y5217" s="63" t="s">
        <v>5440</v>
      </c>
      <c r="Z5217" s="63">
        <v>10108</v>
      </c>
      <c r="AA5217" s="63" t="s">
        <v>6013</v>
      </c>
      <c r="AB5217" s="63">
        <v>2</v>
      </c>
      <c r="AC5217" s="63" t="s">
        <v>1364</v>
      </c>
      <c r="AD5217" s="63" t="s">
        <v>17423</v>
      </c>
    </row>
    <row r="5218" spans="21:30" x14ac:dyDescent="0.3">
      <c r="U5218" s="63">
        <v>7868</v>
      </c>
      <c r="V5218" s="63">
        <v>9</v>
      </c>
      <c r="W5218" s="63" t="s">
        <v>6031</v>
      </c>
      <c r="X5218" s="63">
        <v>10</v>
      </c>
      <c r="Y5218" s="63" t="s">
        <v>5440</v>
      </c>
      <c r="Z5218" s="63">
        <v>10108</v>
      </c>
      <c r="AA5218" s="63" t="s">
        <v>6013</v>
      </c>
      <c r="AB5218" s="63">
        <v>2</v>
      </c>
      <c r="AC5218" s="63" t="s">
        <v>1364</v>
      </c>
      <c r="AD5218" s="63" t="s">
        <v>17421</v>
      </c>
    </row>
    <row r="5219" spans="21:30" x14ac:dyDescent="0.3">
      <c r="U5219" s="63">
        <v>7869</v>
      </c>
      <c r="V5219" s="63">
        <v>7</v>
      </c>
      <c r="W5219" s="63" t="s">
        <v>17755</v>
      </c>
      <c r="X5219" s="63">
        <v>10</v>
      </c>
      <c r="Y5219" s="63" t="s">
        <v>5440</v>
      </c>
      <c r="Z5219" s="63">
        <v>10108</v>
      </c>
      <c r="AA5219" s="63" t="s">
        <v>6013</v>
      </c>
      <c r="AB5219" s="63">
        <v>2</v>
      </c>
      <c r="AC5219" s="63" t="s">
        <v>1364</v>
      </c>
      <c r="AD5219" s="63" t="s">
        <v>17423</v>
      </c>
    </row>
    <row r="5220" spans="21:30" x14ac:dyDescent="0.3">
      <c r="U5220" s="63">
        <v>7871</v>
      </c>
      <c r="V5220" s="63">
        <v>9</v>
      </c>
      <c r="W5220" s="63" t="s">
        <v>6032</v>
      </c>
      <c r="X5220" s="63">
        <v>10</v>
      </c>
      <c r="Y5220" s="63" t="s">
        <v>5440</v>
      </c>
      <c r="Z5220" s="63">
        <v>10108</v>
      </c>
      <c r="AA5220" s="63" t="s">
        <v>6013</v>
      </c>
      <c r="AB5220" s="63">
        <v>3</v>
      </c>
      <c r="AC5220" s="63" t="s">
        <v>1288</v>
      </c>
      <c r="AD5220" s="63" t="s">
        <v>17421</v>
      </c>
    </row>
    <row r="5221" spans="21:30" x14ac:dyDescent="0.3">
      <c r="U5221" s="63">
        <v>7872</v>
      </c>
      <c r="V5221" s="63">
        <v>7</v>
      </c>
      <c r="W5221" s="63" t="s">
        <v>6033</v>
      </c>
      <c r="X5221" s="63">
        <v>10</v>
      </c>
      <c r="Y5221" s="63" t="s">
        <v>5440</v>
      </c>
      <c r="Z5221" s="63">
        <v>10106</v>
      </c>
      <c r="AA5221" s="63" t="s">
        <v>6034</v>
      </c>
      <c r="AB5221" s="63">
        <v>6</v>
      </c>
      <c r="AC5221" s="63" t="s">
        <v>1252</v>
      </c>
      <c r="AD5221" s="63" t="s">
        <v>17421</v>
      </c>
    </row>
    <row r="5222" spans="21:30" x14ac:dyDescent="0.3">
      <c r="U5222" s="63">
        <v>7874</v>
      </c>
      <c r="V5222" s="63">
        <v>3</v>
      </c>
      <c r="W5222" s="63" t="s">
        <v>6035</v>
      </c>
      <c r="X5222" s="63">
        <v>10</v>
      </c>
      <c r="Y5222" s="63" t="s">
        <v>5440</v>
      </c>
      <c r="Z5222" s="63">
        <v>10106</v>
      </c>
      <c r="AA5222" s="63" t="s">
        <v>6034</v>
      </c>
      <c r="AB5222" s="63">
        <v>6</v>
      </c>
      <c r="AC5222" s="63" t="s">
        <v>1252</v>
      </c>
      <c r="AD5222" s="63" t="s">
        <v>17421</v>
      </c>
    </row>
    <row r="5223" spans="21:30" x14ac:dyDescent="0.3">
      <c r="U5223" s="63">
        <v>7878</v>
      </c>
      <c r="V5223" s="63">
        <v>6</v>
      </c>
      <c r="W5223" s="63" t="s">
        <v>6036</v>
      </c>
      <c r="X5223" s="63">
        <v>10</v>
      </c>
      <c r="Y5223" s="63" t="s">
        <v>5440</v>
      </c>
      <c r="Z5223" s="63">
        <v>10106</v>
      </c>
      <c r="AA5223" s="63" t="s">
        <v>6034</v>
      </c>
      <c r="AB5223" s="63">
        <v>6</v>
      </c>
      <c r="AC5223" s="63" t="s">
        <v>1252</v>
      </c>
      <c r="AD5223" s="63" t="s">
        <v>17421</v>
      </c>
    </row>
    <row r="5224" spans="21:30" x14ac:dyDescent="0.3">
      <c r="U5224" s="63">
        <v>7879</v>
      </c>
      <c r="V5224" s="63">
        <v>4</v>
      </c>
      <c r="W5224" s="63" t="s">
        <v>6037</v>
      </c>
      <c r="X5224" s="63">
        <v>10</v>
      </c>
      <c r="Y5224" s="63" t="s">
        <v>5440</v>
      </c>
      <c r="Z5224" s="63">
        <v>10106</v>
      </c>
      <c r="AA5224" s="63" t="s">
        <v>6034</v>
      </c>
      <c r="AB5224" s="63">
        <v>6</v>
      </c>
      <c r="AC5224" s="63" t="s">
        <v>1252</v>
      </c>
      <c r="AD5224" s="63" t="s">
        <v>17421</v>
      </c>
    </row>
    <row r="5225" spans="21:30" x14ac:dyDescent="0.3">
      <c r="U5225" s="63">
        <v>7881</v>
      </c>
      <c r="V5225" s="63">
        <v>6</v>
      </c>
      <c r="W5225" s="63" t="s">
        <v>6038</v>
      </c>
      <c r="X5225" s="63">
        <v>10</v>
      </c>
      <c r="Y5225" s="63" t="s">
        <v>5440</v>
      </c>
      <c r="Z5225" s="63">
        <v>10106</v>
      </c>
      <c r="AA5225" s="63" t="s">
        <v>6034</v>
      </c>
      <c r="AB5225" s="63">
        <v>6</v>
      </c>
      <c r="AC5225" s="63" t="s">
        <v>1252</v>
      </c>
      <c r="AD5225" s="63" t="s">
        <v>17421</v>
      </c>
    </row>
    <row r="5226" spans="21:30" x14ac:dyDescent="0.3">
      <c r="U5226" s="63">
        <v>7887</v>
      </c>
      <c r="V5226" s="63">
        <v>5</v>
      </c>
      <c r="W5226" s="63" t="s">
        <v>6039</v>
      </c>
      <c r="X5226" s="63">
        <v>10</v>
      </c>
      <c r="Y5226" s="63" t="s">
        <v>5440</v>
      </c>
      <c r="Z5226" s="63">
        <v>10106</v>
      </c>
      <c r="AA5226" s="63" t="s">
        <v>6034</v>
      </c>
      <c r="AB5226" s="63">
        <v>6</v>
      </c>
      <c r="AC5226" s="63" t="s">
        <v>1252</v>
      </c>
      <c r="AD5226" s="63" t="s">
        <v>17421</v>
      </c>
    </row>
    <row r="5227" spans="21:30" x14ac:dyDescent="0.3">
      <c r="U5227" s="63">
        <v>7891</v>
      </c>
      <c r="V5227" s="63">
        <v>3</v>
      </c>
      <c r="W5227" s="63" t="s">
        <v>5558</v>
      </c>
      <c r="X5227" s="63">
        <v>10</v>
      </c>
      <c r="Y5227" s="63" t="s">
        <v>5440</v>
      </c>
      <c r="Z5227" s="63">
        <v>10106</v>
      </c>
      <c r="AA5227" s="63" t="s">
        <v>6034</v>
      </c>
      <c r="AB5227" s="63">
        <v>6</v>
      </c>
      <c r="AC5227" s="63" t="s">
        <v>1252</v>
      </c>
      <c r="AD5227" s="63" t="s">
        <v>17421</v>
      </c>
    </row>
    <row r="5228" spans="21:30" x14ac:dyDescent="0.3">
      <c r="U5228" s="63">
        <v>7894</v>
      </c>
      <c r="V5228" s="63">
        <v>8</v>
      </c>
      <c r="W5228" s="63" t="s">
        <v>6040</v>
      </c>
      <c r="X5228" s="63">
        <v>10</v>
      </c>
      <c r="Y5228" s="63" t="s">
        <v>5440</v>
      </c>
      <c r="Z5228" s="63">
        <v>10106</v>
      </c>
      <c r="AA5228" s="63" t="s">
        <v>6034</v>
      </c>
      <c r="AB5228" s="63">
        <v>6</v>
      </c>
      <c r="AC5228" s="63" t="s">
        <v>1252</v>
      </c>
      <c r="AD5228" s="63" t="s">
        <v>17421</v>
      </c>
    </row>
    <row r="5229" spans="21:30" x14ac:dyDescent="0.3">
      <c r="U5229" s="63">
        <v>7896</v>
      </c>
      <c r="V5229" s="63">
        <v>4</v>
      </c>
      <c r="W5229" s="63" t="s">
        <v>6041</v>
      </c>
      <c r="X5229" s="63">
        <v>10</v>
      </c>
      <c r="Y5229" s="63" t="s">
        <v>5440</v>
      </c>
      <c r="Z5229" s="63">
        <v>10106</v>
      </c>
      <c r="AA5229" s="63" t="s">
        <v>6034</v>
      </c>
      <c r="AB5229" s="63">
        <v>6</v>
      </c>
      <c r="AC5229" s="63" t="s">
        <v>1252</v>
      </c>
      <c r="AD5229" s="63" t="s">
        <v>17421</v>
      </c>
    </row>
    <row r="5230" spans="21:30" x14ac:dyDescent="0.3">
      <c r="U5230" s="63">
        <v>7897</v>
      </c>
      <c r="V5230" s="63">
        <v>2</v>
      </c>
      <c r="W5230" s="63" t="s">
        <v>6042</v>
      </c>
      <c r="X5230" s="63">
        <v>10</v>
      </c>
      <c r="Y5230" s="63" t="s">
        <v>5440</v>
      </c>
      <c r="Z5230" s="63">
        <v>10106</v>
      </c>
      <c r="AA5230" s="63" t="s">
        <v>6034</v>
      </c>
      <c r="AB5230" s="63">
        <v>6</v>
      </c>
      <c r="AC5230" s="63" t="s">
        <v>1252</v>
      </c>
      <c r="AD5230" s="63" t="s">
        <v>17421</v>
      </c>
    </row>
    <row r="5231" spans="21:30" x14ac:dyDescent="0.3">
      <c r="U5231" s="63">
        <v>7898</v>
      </c>
      <c r="V5231" s="63">
        <v>0</v>
      </c>
      <c r="W5231" s="63" t="s">
        <v>6043</v>
      </c>
      <c r="X5231" s="63">
        <v>10</v>
      </c>
      <c r="Y5231" s="63" t="s">
        <v>5440</v>
      </c>
      <c r="Z5231" s="63">
        <v>10106</v>
      </c>
      <c r="AA5231" s="63" t="s">
        <v>6034</v>
      </c>
      <c r="AB5231" s="63">
        <v>6</v>
      </c>
      <c r="AC5231" s="63" t="s">
        <v>1252</v>
      </c>
      <c r="AD5231" s="63" t="s">
        <v>17421</v>
      </c>
    </row>
    <row r="5232" spans="21:30" x14ac:dyDescent="0.3">
      <c r="U5232" s="63">
        <v>7901</v>
      </c>
      <c r="V5232" s="63">
        <v>4</v>
      </c>
      <c r="W5232" s="63" t="s">
        <v>6044</v>
      </c>
      <c r="X5232" s="63">
        <v>10</v>
      </c>
      <c r="Y5232" s="63" t="s">
        <v>5440</v>
      </c>
      <c r="Z5232" s="63">
        <v>10106</v>
      </c>
      <c r="AA5232" s="63" t="s">
        <v>6034</v>
      </c>
      <c r="AB5232" s="63">
        <v>6</v>
      </c>
      <c r="AC5232" s="63" t="s">
        <v>1252</v>
      </c>
      <c r="AD5232" s="63" t="s">
        <v>17421</v>
      </c>
    </row>
    <row r="5233" spans="21:30" x14ac:dyDescent="0.3">
      <c r="U5233" s="63">
        <v>7903</v>
      </c>
      <c r="V5233" s="63">
        <v>0</v>
      </c>
      <c r="W5233" s="63" t="s">
        <v>6045</v>
      </c>
      <c r="X5233" s="63">
        <v>10</v>
      </c>
      <c r="Y5233" s="63" t="s">
        <v>5440</v>
      </c>
      <c r="Z5233" s="63">
        <v>10106</v>
      </c>
      <c r="AA5233" s="63" t="s">
        <v>6034</v>
      </c>
      <c r="AB5233" s="63">
        <v>6</v>
      </c>
      <c r="AC5233" s="63" t="s">
        <v>1252</v>
      </c>
      <c r="AD5233" s="63" t="s">
        <v>17421</v>
      </c>
    </row>
    <row r="5234" spans="21:30" x14ac:dyDescent="0.3">
      <c r="U5234" s="63">
        <v>7904</v>
      </c>
      <c r="V5234" s="63">
        <v>9</v>
      </c>
      <c r="W5234" s="63" t="s">
        <v>6046</v>
      </c>
      <c r="X5234" s="63">
        <v>10</v>
      </c>
      <c r="Y5234" s="63" t="s">
        <v>5440</v>
      </c>
      <c r="Z5234" s="63">
        <v>10106</v>
      </c>
      <c r="AA5234" s="63" t="s">
        <v>6034</v>
      </c>
      <c r="AB5234" s="63">
        <v>6</v>
      </c>
      <c r="AC5234" s="63" t="s">
        <v>1252</v>
      </c>
      <c r="AD5234" s="63" t="s">
        <v>17421</v>
      </c>
    </row>
    <row r="5235" spans="21:30" x14ac:dyDescent="0.3">
      <c r="U5235" s="63">
        <v>7905</v>
      </c>
      <c r="V5235" s="63">
        <v>7</v>
      </c>
      <c r="W5235" s="63" t="s">
        <v>6047</v>
      </c>
      <c r="X5235" s="63">
        <v>10</v>
      </c>
      <c r="Y5235" s="63" t="s">
        <v>5440</v>
      </c>
      <c r="Z5235" s="63">
        <v>10106</v>
      </c>
      <c r="AA5235" s="63" t="s">
        <v>6034</v>
      </c>
      <c r="AB5235" s="63">
        <v>6</v>
      </c>
      <c r="AC5235" s="63" t="s">
        <v>1252</v>
      </c>
      <c r="AD5235" s="63" t="s">
        <v>17421</v>
      </c>
    </row>
    <row r="5236" spans="21:30" x14ac:dyDescent="0.3">
      <c r="U5236" s="63">
        <v>7906</v>
      </c>
      <c r="V5236" s="63">
        <v>5</v>
      </c>
      <c r="W5236" s="63" t="s">
        <v>17756</v>
      </c>
      <c r="X5236" s="63">
        <v>10</v>
      </c>
      <c r="Y5236" s="63" t="s">
        <v>5440</v>
      </c>
      <c r="Z5236" s="63">
        <v>10106</v>
      </c>
      <c r="AA5236" s="63" t="s">
        <v>6034</v>
      </c>
      <c r="AB5236" s="63">
        <v>2</v>
      </c>
      <c r="AC5236" s="63" t="s">
        <v>1364</v>
      </c>
      <c r="AD5236" s="63" t="s">
        <v>17423</v>
      </c>
    </row>
    <row r="5237" spans="21:30" x14ac:dyDescent="0.3">
      <c r="U5237" s="63">
        <v>7907</v>
      </c>
      <c r="V5237" s="63">
        <v>3</v>
      </c>
      <c r="W5237" s="63" t="s">
        <v>6048</v>
      </c>
      <c r="X5237" s="63">
        <v>10</v>
      </c>
      <c r="Y5237" s="63" t="s">
        <v>5440</v>
      </c>
      <c r="Z5237" s="63">
        <v>10106</v>
      </c>
      <c r="AA5237" s="63" t="s">
        <v>6034</v>
      </c>
      <c r="AB5237" s="63">
        <v>3</v>
      </c>
      <c r="AC5237" s="63" t="s">
        <v>1288</v>
      </c>
      <c r="AD5237" s="63" t="s">
        <v>17421</v>
      </c>
    </row>
    <row r="5238" spans="21:30" x14ac:dyDescent="0.3">
      <c r="U5238" s="63">
        <v>7908</v>
      </c>
      <c r="V5238" s="63">
        <v>1</v>
      </c>
      <c r="W5238" s="63" t="s">
        <v>6049</v>
      </c>
      <c r="X5238" s="63">
        <v>10</v>
      </c>
      <c r="Y5238" s="63" t="s">
        <v>5440</v>
      </c>
      <c r="Z5238" s="63">
        <v>10106</v>
      </c>
      <c r="AA5238" s="63" t="s">
        <v>6034</v>
      </c>
      <c r="AB5238" s="63">
        <v>3</v>
      </c>
      <c r="AC5238" s="63" t="s">
        <v>1288</v>
      </c>
      <c r="AD5238" s="63" t="s">
        <v>17421</v>
      </c>
    </row>
    <row r="5239" spans="21:30" x14ac:dyDescent="0.3">
      <c r="U5239" s="63">
        <v>7910</v>
      </c>
      <c r="V5239" s="63">
        <v>3</v>
      </c>
      <c r="W5239" s="63" t="s">
        <v>6050</v>
      </c>
      <c r="X5239" s="63">
        <v>10</v>
      </c>
      <c r="Y5239" s="63" t="s">
        <v>5440</v>
      </c>
      <c r="Z5239" s="63">
        <v>10106</v>
      </c>
      <c r="AA5239" s="63" t="s">
        <v>6034</v>
      </c>
      <c r="AB5239" s="63">
        <v>3</v>
      </c>
      <c r="AC5239" s="63" t="s">
        <v>1288</v>
      </c>
      <c r="AD5239" s="63" t="s">
        <v>17421</v>
      </c>
    </row>
    <row r="5240" spans="21:30" x14ac:dyDescent="0.3">
      <c r="U5240" s="63">
        <v>7911</v>
      </c>
      <c r="V5240" s="63">
        <v>1</v>
      </c>
      <c r="W5240" s="63" t="s">
        <v>6051</v>
      </c>
      <c r="X5240" s="63">
        <v>10</v>
      </c>
      <c r="Y5240" s="63" t="s">
        <v>5440</v>
      </c>
      <c r="Z5240" s="63">
        <v>10106</v>
      </c>
      <c r="AA5240" s="63" t="s">
        <v>6034</v>
      </c>
      <c r="AB5240" s="63">
        <v>3</v>
      </c>
      <c r="AC5240" s="63" t="s">
        <v>1288</v>
      </c>
      <c r="AD5240" s="63" t="s">
        <v>17421</v>
      </c>
    </row>
    <row r="5241" spans="21:30" x14ac:dyDescent="0.3">
      <c r="U5241" s="63">
        <v>7915</v>
      </c>
      <c r="V5241" s="63">
        <v>4</v>
      </c>
      <c r="W5241" s="63" t="s">
        <v>6052</v>
      </c>
      <c r="X5241" s="63">
        <v>10</v>
      </c>
      <c r="Y5241" s="63" t="s">
        <v>5440</v>
      </c>
      <c r="Z5241" s="63">
        <v>10106</v>
      </c>
      <c r="AA5241" s="63" t="s">
        <v>6034</v>
      </c>
      <c r="AB5241" s="63">
        <v>3</v>
      </c>
      <c r="AC5241" s="63" t="s">
        <v>1288</v>
      </c>
      <c r="AD5241" s="63" t="s">
        <v>17421</v>
      </c>
    </row>
    <row r="5242" spans="21:30" x14ac:dyDescent="0.3">
      <c r="U5242" s="63">
        <v>7916</v>
      </c>
      <c r="V5242" s="63">
        <v>2</v>
      </c>
      <c r="W5242" s="63" t="s">
        <v>6053</v>
      </c>
      <c r="X5242" s="63">
        <v>10</v>
      </c>
      <c r="Y5242" s="63" t="s">
        <v>5440</v>
      </c>
      <c r="Z5242" s="63">
        <v>10106</v>
      </c>
      <c r="AA5242" s="63" t="s">
        <v>6034</v>
      </c>
      <c r="AB5242" s="63">
        <v>3</v>
      </c>
      <c r="AC5242" s="63" t="s">
        <v>1288</v>
      </c>
      <c r="AD5242" s="63" t="s">
        <v>17421</v>
      </c>
    </row>
    <row r="5243" spans="21:30" x14ac:dyDescent="0.3">
      <c r="U5243" s="63">
        <v>7918</v>
      </c>
      <c r="V5243" s="63">
        <v>9</v>
      </c>
      <c r="W5243" s="63" t="s">
        <v>6054</v>
      </c>
      <c r="X5243" s="63">
        <v>10</v>
      </c>
      <c r="Y5243" s="63" t="s">
        <v>5440</v>
      </c>
      <c r="Z5243" s="63">
        <v>10106</v>
      </c>
      <c r="AA5243" s="63" t="s">
        <v>6034</v>
      </c>
      <c r="AB5243" s="63">
        <v>3</v>
      </c>
      <c r="AC5243" s="63" t="s">
        <v>1288</v>
      </c>
      <c r="AD5243" s="63" t="s">
        <v>17421</v>
      </c>
    </row>
    <row r="5244" spans="21:30" x14ac:dyDescent="0.3">
      <c r="U5244" s="63">
        <v>7919</v>
      </c>
      <c r="V5244" s="63">
        <v>7</v>
      </c>
      <c r="W5244" s="63" t="s">
        <v>6055</v>
      </c>
      <c r="X5244" s="63">
        <v>10</v>
      </c>
      <c r="Y5244" s="63" t="s">
        <v>5440</v>
      </c>
      <c r="Z5244" s="63">
        <v>10106</v>
      </c>
      <c r="AA5244" s="63" t="s">
        <v>6034</v>
      </c>
      <c r="AB5244" s="63">
        <v>3</v>
      </c>
      <c r="AC5244" s="63" t="s">
        <v>1288</v>
      </c>
      <c r="AD5244" s="63" t="s">
        <v>17421</v>
      </c>
    </row>
    <row r="5245" spans="21:30" x14ac:dyDescent="0.3">
      <c r="U5245" s="63">
        <v>7922</v>
      </c>
      <c r="V5245" s="63">
        <v>7</v>
      </c>
      <c r="W5245" s="63" t="s">
        <v>6056</v>
      </c>
      <c r="X5245" s="63">
        <v>10</v>
      </c>
      <c r="Y5245" s="63" t="s">
        <v>5440</v>
      </c>
      <c r="Z5245" s="63">
        <v>10106</v>
      </c>
      <c r="AA5245" s="63" t="s">
        <v>6034</v>
      </c>
      <c r="AB5245" s="63">
        <v>3</v>
      </c>
      <c r="AC5245" s="63" t="s">
        <v>1288</v>
      </c>
      <c r="AD5245" s="63" t="s">
        <v>17421</v>
      </c>
    </row>
    <row r="5246" spans="21:30" x14ac:dyDescent="0.3">
      <c r="U5246" s="63">
        <v>7924</v>
      </c>
      <c r="V5246" s="63">
        <v>3</v>
      </c>
      <c r="W5246" s="63" t="s">
        <v>6057</v>
      </c>
      <c r="X5246" s="63">
        <v>10</v>
      </c>
      <c r="Y5246" s="63" t="s">
        <v>5440</v>
      </c>
      <c r="Z5246" s="63">
        <v>10104</v>
      </c>
      <c r="AA5246" s="63" t="s">
        <v>6058</v>
      </c>
      <c r="AB5246" s="63">
        <v>6</v>
      </c>
      <c r="AC5246" s="63" t="s">
        <v>1252</v>
      </c>
      <c r="AD5246" s="63" t="s">
        <v>17421</v>
      </c>
    </row>
    <row r="5247" spans="21:30" x14ac:dyDescent="0.3">
      <c r="U5247" s="63">
        <v>7927</v>
      </c>
      <c r="V5247" s="63">
        <v>8</v>
      </c>
      <c r="W5247" s="63" t="s">
        <v>6059</v>
      </c>
      <c r="X5247" s="63">
        <v>10</v>
      </c>
      <c r="Y5247" s="63" t="s">
        <v>5440</v>
      </c>
      <c r="Z5247" s="63">
        <v>10104</v>
      </c>
      <c r="AA5247" s="63" t="s">
        <v>6058</v>
      </c>
      <c r="AB5247" s="63">
        <v>6</v>
      </c>
      <c r="AC5247" s="63" t="s">
        <v>1252</v>
      </c>
      <c r="AD5247" s="63" t="s">
        <v>17421</v>
      </c>
    </row>
    <row r="5248" spans="21:30" x14ac:dyDescent="0.3">
      <c r="U5248" s="63">
        <v>7929</v>
      </c>
      <c r="V5248" s="63">
        <v>4</v>
      </c>
      <c r="W5248" s="63" t="s">
        <v>6060</v>
      </c>
      <c r="X5248" s="63">
        <v>10</v>
      </c>
      <c r="Y5248" s="63" t="s">
        <v>5440</v>
      </c>
      <c r="Z5248" s="63">
        <v>10104</v>
      </c>
      <c r="AA5248" s="63" t="s">
        <v>6058</v>
      </c>
      <c r="AB5248" s="63">
        <v>6</v>
      </c>
      <c r="AC5248" s="63" t="s">
        <v>1252</v>
      </c>
      <c r="AD5248" s="63" t="s">
        <v>17421</v>
      </c>
    </row>
    <row r="5249" spans="21:30" x14ac:dyDescent="0.3">
      <c r="U5249" s="63">
        <v>7930</v>
      </c>
      <c r="V5249" s="63">
        <v>8</v>
      </c>
      <c r="W5249" s="63" t="s">
        <v>6061</v>
      </c>
      <c r="X5249" s="63">
        <v>10</v>
      </c>
      <c r="Y5249" s="63" t="s">
        <v>5440</v>
      </c>
      <c r="Z5249" s="63">
        <v>10104</v>
      </c>
      <c r="AA5249" s="63" t="s">
        <v>6058</v>
      </c>
      <c r="AB5249" s="63">
        <v>6</v>
      </c>
      <c r="AC5249" s="63" t="s">
        <v>1252</v>
      </c>
      <c r="AD5249" s="63" t="s">
        <v>17421</v>
      </c>
    </row>
    <row r="5250" spans="21:30" x14ac:dyDescent="0.3">
      <c r="U5250" s="63">
        <v>7931</v>
      </c>
      <c r="V5250" s="63">
        <v>6</v>
      </c>
      <c r="W5250" s="63" t="s">
        <v>6062</v>
      </c>
      <c r="X5250" s="63">
        <v>10</v>
      </c>
      <c r="Y5250" s="63" t="s">
        <v>5440</v>
      </c>
      <c r="Z5250" s="63">
        <v>10104</v>
      </c>
      <c r="AA5250" s="63" t="s">
        <v>6058</v>
      </c>
      <c r="AB5250" s="63">
        <v>6</v>
      </c>
      <c r="AC5250" s="63" t="s">
        <v>1252</v>
      </c>
      <c r="AD5250" s="63" t="s">
        <v>17421</v>
      </c>
    </row>
    <row r="5251" spans="21:30" x14ac:dyDescent="0.3">
      <c r="U5251" s="63">
        <v>7933</v>
      </c>
      <c r="V5251" s="63">
        <v>2</v>
      </c>
      <c r="W5251" s="63" t="s">
        <v>6063</v>
      </c>
      <c r="X5251" s="63">
        <v>10</v>
      </c>
      <c r="Y5251" s="63" t="s">
        <v>5440</v>
      </c>
      <c r="Z5251" s="63">
        <v>10104</v>
      </c>
      <c r="AA5251" s="63" t="s">
        <v>6058</v>
      </c>
      <c r="AB5251" s="63">
        <v>6</v>
      </c>
      <c r="AC5251" s="63" t="s">
        <v>1252</v>
      </c>
      <c r="AD5251" s="63" t="s">
        <v>17421</v>
      </c>
    </row>
    <row r="5252" spans="21:30" x14ac:dyDescent="0.3">
      <c r="U5252" s="63">
        <v>7936</v>
      </c>
      <c r="V5252" s="63">
        <v>7</v>
      </c>
      <c r="W5252" s="63" t="s">
        <v>6064</v>
      </c>
      <c r="X5252" s="63">
        <v>10</v>
      </c>
      <c r="Y5252" s="63" t="s">
        <v>5440</v>
      </c>
      <c r="Z5252" s="63">
        <v>10104</v>
      </c>
      <c r="AA5252" s="63" t="s">
        <v>6058</v>
      </c>
      <c r="AB5252" s="63">
        <v>6</v>
      </c>
      <c r="AC5252" s="63" t="s">
        <v>1252</v>
      </c>
      <c r="AD5252" s="63" t="s">
        <v>17421</v>
      </c>
    </row>
    <row r="5253" spans="21:30" x14ac:dyDescent="0.3">
      <c r="U5253" s="63">
        <v>7937</v>
      </c>
      <c r="V5253" s="63">
        <v>5</v>
      </c>
      <c r="W5253" s="63" t="s">
        <v>17757</v>
      </c>
      <c r="X5253" s="63">
        <v>10</v>
      </c>
      <c r="Y5253" s="63" t="s">
        <v>5440</v>
      </c>
      <c r="Z5253" s="63">
        <v>10104</v>
      </c>
      <c r="AA5253" s="63" t="s">
        <v>6058</v>
      </c>
      <c r="AB5253" s="63">
        <v>2</v>
      </c>
      <c r="AC5253" s="63" t="s">
        <v>1364</v>
      </c>
      <c r="AD5253" s="63" t="s">
        <v>17423</v>
      </c>
    </row>
    <row r="5254" spans="21:30" x14ac:dyDescent="0.3">
      <c r="U5254" s="63">
        <v>7938</v>
      </c>
      <c r="V5254" s="63">
        <v>3</v>
      </c>
      <c r="W5254" s="63" t="s">
        <v>6065</v>
      </c>
      <c r="X5254" s="63">
        <v>10</v>
      </c>
      <c r="Y5254" s="63" t="s">
        <v>5440</v>
      </c>
      <c r="Z5254" s="63">
        <v>10104</v>
      </c>
      <c r="AA5254" s="63" t="s">
        <v>6058</v>
      </c>
      <c r="AB5254" s="63">
        <v>6</v>
      </c>
      <c r="AC5254" s="63" t="s">
        <v>1252</v>
      </c>
      <c r="AD5254" s="63" t="s">
        <v>17421</v>
      </c>
    </row>
    <row r="5255" spans="21:30" x14ac:dyDescent="0.3">
      <c r="U5255" s="63">
        <v>7939</v>
      </c>
      <c r="V5255" s="63">
        <v>1</v>
      </c>
      <c r="W5255" s="63" t="s">
        <v>6066</v>
      </c>
      <c r="X5255" s="63">
        <v>10</v>
      </c>
      <c r="Y5255" s="63" t="s">
        <v>5440</v>
      </c>
      <c r="Z5255" s="63">
        <v>10104</v>
      </c>
      <c r="AA5255" s="63" t="s">
        <v>6058</v>
      </c>
      <c r="AB5255" s="63">
        <v>6</v>
      </c>
      <c r="AC5255" s="63" t="s">
        <v>1252</v>
      </c>
      <c r="AD5255" s="63" t="s">
        <v>17421</v>
      </c>
    </row>
    <row r="5256" spans="21:30" x14ac:dyDescent="0.3">
      <c r="U5256" s="63">
        <v>7940</v>
      </c>
      <c r="V5256" s="63">
        <v>5</v>
      </c>
      <c r="W5256" s="63" t="s">
        <v>6067</v>
      </c>
      <c r="X5256" s="63">
        <v>10</v>
      </c>
      <c r="Y5256" s="63" t="s">
        <v>5440</v>
      </c>
      <c r="Z5256" s="63">
        <v>10104</v>
      </c>
      <c r="AA5256" s="63" t="s">
        <v>6058</v>
      </c>
      <c r="AB5256" s="63">
        <v>6</v>
      </c>
      <c r="AC5256" s="63" t="s">
        <v>1252</v>
      </c>
      <c r="AD5256" s="63" t="s">
        <v>17421</v>
      </c>
    </row>
    <row r="5257" spans="21:30" x14ac:dyDescent="0.3">
      <c r="U5257" s="63">
        <v>7941</v>
      </c>
      <c r="V5257" s="63">
        <v>3</v>
      </c>
      <c r="W5257" s="63" t="s">
        <v>6068</v>
      </c>
      <c r="X5257" s="63">
        <v>10</v>
      </c>
      <c r="Y5257" s="63" t="s">
        <v>5440</v>
      </c>
      <c r="Z5257" s="63">
        <v>10104</v>
      </c>
      <c r="AA5257" s="63" t="s">
        <v>6058</v>
      </c>
      <c r="AB5257" s="63">
        <v>6</v>
      </c>
      <c r="AC5257" s="63" t="s">
        <v>1252</v>
      </c>
      <c r="AD5257" s="63" t="s">
        <v>17421</v>
      </c>
    </row>
    <row r="5258" spans="21:30" x14ac:dyDescent="0.3">
      <c r="U5258" s="63">
        <v>7942</v>
      </c>
      <c r="V5258" s="63">
        <v>1</v>
      </c>
      <c r="W5258" s="63" t="s">
        <v>6069</v>
      </c>
      <c r="X5258" s="63">
        <v>10</v>
      </c>
      <c r="Y5258" s="63" t="s">
        <v>5440</v>
      </c>
      <c r="Z5258" s="63">
        <v>10104</v>
      </c>
      <c r="AA5258" s="63" t="s">
        <v>6058</v>
      </c>
      <c r="AB5258" s="63">
        <v>3</v>
      </c>
      <c r="AC5258" s="63" t="s">
        <v>1288</v>
      </c>
      <c r="AD5258" s="63" t="s">
        <v>17421</v>
      </c>
    </row>
    <row r="5259" spans="21:30" x14ac:dyDescent="0.3">
      <c r="U5259" s="63">
        <v>7944</v>
      </c>
      <c r="V5259" s="63">
        <v>8</v>
      </c>
      <c r="W5259" s="63" t="s">
        <v>6070</v>
      </c>
      <c r="X5259" s="63">
        <v>10</v>
      </c>
      <c r="Y5259" s="63" t="s">
        <v>5440</v>
      </c>
      <c r="Z5259" s="63">
        <v>10104</v>
      </c>
      <c r="AA5259" s="63" t="s">
        <v>6058</v>
      </c>
      <c r="AB5259" s="63">
        <v>6</v>
      </c>
      <c r="AC5259" s="63" t="s">
        <v>1252</v>
      </c>
      <c r="AD5259" s="63" t="s">
        <v>17421</v>
      </c>
    </row>
    <row r="5260" spans="21:30" x14ac:dyDescent="0.3">
      <c r="U5260" s="63">
        <v>7945</v>
      </c>
      <c r="V5260" s="63">
        <v>6</v>
      </c>
      <c r="W5260" s="63" t="s">
        <v>6071</v>
      </c>
      <c r="X5260" s="63">
        <v>10</v>
      </c>
      <c r="Y5260" s="63" t="s">
        <v>5440</v>
      </c>
      <c r="Z5260" s="63">
        <v>10104</v>
      </c>
      <c r="AA5260" s="63" t="s">
        <v>6058</v>
      </c>
      <c r="AB5260" s="63">
        <v>6</v>
      </c>
      <c r="AC5260" s="63" t="s">
        <v>1252</v>
      </c>
      <c r="AD5260" s="63" t="s">
        <v>17421</v>
      </c>
    </row>
    <row r="5261" spans="21:30" x14ac:dyDescent="0.3">
      <c r="U5261" s="63">
        <v>7946</v>
      </c>
      <c r="V5261" s="63">
        <v>4</v>
      </c>
      <c r="W5261" s="63" t="s">
        <v>6072</v>
      </c>
      <c r="X5261" s="63">
        <v>10</v>
      </c>
      <c r="Y5261" s="63" t="s">
        <v>5440</v>
      </c>
      <c r="Z5261" s="63">
        <v>10104</v>
      </c>
      <c r="AA5261" s="63" t="s">
        <v>6058</v>
      </c>
      <c r="AB5261" s="63">
        <v>3</v>
      </c>
      <c r="AC5261" s="63" t="s">
        <v>1288</v>
      </c>
      <c r="AD5261" s="63" t="s">
        <v>17421</v>
      </c>
    </row>
    <row r="5262" spans="21:30" x14ac:dyDescent="0.3">
      <c r="U5262" s="63">
        <v>7947</v>
      </c>
      <c r="V5262" s="63">
        <v>2</v>
      </c>
      <c r="W5262" s="63" t="s">
        <v>6073</v>
      </c>
      <c r="X5262" s="63">
        <v>10</v>
      </c>
      <c r="Y5262" s="63" t="s">
        <v>5440</v>
      </c>
      <c r="Z5262" s="63">
        <v>10104</v>
      </c>
      <c r="AA5262" s="63" t="s">
        <v>6058</v>
      </c>
      <c r="AB5262" s="63">
        <v>3</v>
      </c>
      <c r="AC5262" s="63" t="s">
        <v>1288</v>
      </c>
      <c r="AD5262" s="63" t="s">
        <v>17421</v>
      </c>
    </row>
    <row r="5263" spans="21:30" x14ac:dyDescent="0.3">
      <c r="U5263" s="63">
        <v>7948</v>
      </c>
      <c r="V5263" s="63">
        <v>0</v>
      </c>
      <c r="W5263" s="63" t="s">
        <v>6074</v>
      </c>
      <c r="X5263" s="63">
        <v>10</v>
      </c>
      <c r="Y5263" s="63" t="s">
        <v>5440</v>
      </c>
      <c r="Z5263" s="63">
        <v>10104</v>
      </c>
      <c r="AA5263" s="63" t="s">
        <v>6058</v>
      </c>
      <c r="AB5263" s="63">
        <v>3</v>
      </c>
      <c r="AC5263" s="63" t="s">
        <v>1288</v>
      </c>
      <c r="AD5263" s="63" t="s">
        <v>17421</v>
      </c>
    </row>
    <row r="5264" spans="21:30" x14ac:dyDescent="0.3">
      <c r="U5264" s="63">
        <v>7949</v>
      </c>
      <c r="V5264" s="63">
        <v>9</v>
      </c>
      <c r="W5264" s="63" t="s">
        <v>17758</v>
      </c>
      <c r="X5264" s="63">
        <v>10</v>
      </c>
      <c r="Y5264" s="63" t="s">
        <v>5440</v>
      </c>
      <c r="Z5264" s="63">
        <v>10104</v>
      </c>
      <c r="AA5264" s="63" t="s">
        <v>6058</v>
      </c>
      <c r="AB5264" s="63">
        <v>3</v>
      </c>
      <c r="AC5264" s="63" t="s">
        <v>1288</v>
      </c>
      <c r="AD5264" s="63" t="s">
        <v>17423</v>
      </c>
    </row>
    <row r="5265" spans="21:30" x14ac:dyDescent="0.3">
      <c r="U5265" s="63">
        <v>7950</v>
      </c>
      <c r="V5265" s="63">
        <v>2</v>
      </c>
      <c r="W5265" s="63" t="s">
        <v>6075</v>
      </c>
      <c r="X5265" s="63">
        <v>10</v>
      </c>
      <c r="Y5265" s="63" t="s">
        <v>5440</v>
      </c>
      <c r="Z5265" s="63">
        <v>10104</v>
      </c>
      <c r="AA5265" s="63" t="s">
        <v>6058</v>
      </c>
      <c r="AB5265" s="63">
        <v>3</v>
      </c>
      <c r="AC5265" s="63" t="s">
        <v>1288</v>
      </c>
      <c r="AD5265" s="63" t="s">
        <v>17421</v>
      </c>
    </row>
    <row r="5266" spans="21:30" x14ac:dyDescent="0.3">
      <c r="U5266" s="63">
        <v>7952</v>
      </c>
      <c r="V5266" s="63">
        <v>9</v>
      </c>
      <c r="W5266" s="63" t="s">
        <v>6076</v>
      </c>
      <c r="X5266" s="63">
        <v>10</v>
      </c>
      <c r="Y5266" s="63" t="s">
        <v>5440</v>
      </c>
      <c r="Z5266" s="63">
        <v>10104</v>
      </c>
      <c r="AA5266" s="63" t="s">
        <v>6058</v>
      </c>
      <c r="AB5266" s="63">
        <v>3</v>
      </c>
      <c r="AC5266" s="63" t="s">
        <v>1288</v>
      </c>
      <c r="AD5266" s="63" t="s">
        <v>17421</v>
      </c>
    </row>
    <row r="5267" spans="21:30" x14ac:dyDescent="0.3">
      <c r="U5267" s="63">
        <v>7953</v>
      </c>
      <c r="V5267" s="63">
        <v>7</v>
      </c>
      <c r="W5267" s="63" t="s">
        <v>6077</v>
      </c>
      <c r="X5267" s="63">
        <v>10</v>
      </c>
      <c r="Y5267" s="63" t="s">
        <v>5440</v>
      </c>
      <c r="Z5267" s="63">
        <v>10104</v>
      </c>
      <c r="AA5267" s="63" t="s">
        <v>6058</v>
      </c>
      <c r="AB5267" s="63">
        <v>3</v>
      </c>
      <c r="AC5267" s="63" t="s">
        <v>1288</v>
      </c>
      <c r="AD5267" s="63" t="s">
        <v>17421</v>
      </c>
    </row>
    <row r="5268" spans="21:30" x14ac:dyDescent="0.3">
      <c r="U5268" s="63">
        <v>7954</v>
      </c>
      <c r="V5268" s="63">
        <v>5</v>
      </c>
      <c r="W5268" s="63" t="s">
        <v>6078</v>
      </c>
      <c r="X5268" s="63">
        <v>10</v>
      </c>
      <c r="Y5268" s="63" t="s">
        <v>5440</v>
      </c>
      <c r="Z5268" s="63">
        <v>10104</v>
      </c>
      <c r="AA5268" s="63" t="s">
        <v>6058</v>
      </c>
      <c r="AB5268" s="63">
        <v>3</v>
      </c>
      <c r="AC5268" s="63" t="s">
        <v>1288</v>
      </c>
      <c r="AD5268" s="63" t="s">
        <v>17421</v>
      </c>
    </row>
    <row r="5269" spans="21:30" x14ac:dyDescent="0.3">
      <c r="U5269" s="63">
        <v>7956</v>
      </c>
      <c r="V5269" s="63">
        <v>1</v>
      </c>
      <c r="W5269" s="63" t="s">
        <v>6079</v>
      </c>
      <c r="X5269" s="63">
        <v>10</v>
      </c>
      <c r="Y5269" s="63" t="s">
        <v>5440</v>
      </c>
      <c r="Z5269" s="63">
        <v>10107</v>
      </c>
      <c r="AA5269" s="63" t="s">
        <v>6080</v>
      </c>
      <c r="AB5269" s="63">
        <v>6</v>
      </c>
      <c r="AC5269" s="63" t="s">
        <v>1252</v>
      </c>
      <c r="AD5269" s="63" t="s">
        <v>17421</v>
      </c>
    </row>
    <row r="5270" spans="21:30" x14ac:dyDescent="0.3">
      <c r="U5270" s="63">
        <v>7958</v>
      </c>
      <c r="V5270" s="63">
        <v>8</v>
      </c>
      <c r="W5270" s="63" t="s">
        <v>6081</v>
      </c>
      <c r="X5270" s="63">
        <v>10</v>
      </c>
      <c r="Y5270" s="63" t="s">
        <v>5440</v>
      </c>
      <c r="Z5270" s="63">
        <v>10107</v>
      </c>
      <c r="AA5270" s="63" t="s">
        <v>6080</v>
      </c>
      <c r="AB5270" s="63">
        <v>6</v>
      </c>
      <c r="AC5270" s="63" t="s">
        <v>1252</v>
      </c>
      <c r="AD5270" s="63" t="s">
        <v>17421</v>
      </c>
    </row>
    <row r="5271" spans="21:30" x14ac:dyDescent="0.3">
      <c r="U5271" s="63">
        <v>7959</v>
      </c>
      <c r="V5271" s="63">
        <v>6</v>
      </c>
      <c r="W5271" s="63" t="s">
        <v>2060</v>
      </c>
      <c r="X5271" s="63">
        <v>10</v>
      </c>
      <c r="Y5271" s="63" t="s">
        <v>5440</v>
      </c>
      <c r="Z5271" s="63">
        <v>10107</v>
      </c>
      <c r="AA5271" s="63" t="s">
        <v>6080</v>
      </c>
      <c r="AB5271" s="63">
        <v>6</v>
      </c>
      <c r="AC5271" s="63" t="s">
        <v>1252</v>
      </c>
      <c r="AD5271" s="63" t="s">
        <v>17421</v>
      </c>
    </row>
    <row r="5272" spans="21:30" x14ac:dyDescent="0.3">
      <c r="U5272" s="63">
        <v>7961</v>
      </c>
      <c r="V5272" s="63">
        <v>8</v>
      </c>
      <c r="W5272" s="63" t="s">
        <v>5460</v>
      </c>
      <c r="X5272" s="63">
        <v>10</v>
      </c>
      <c r="Y5272" s="63" t="s">
        <v>5440</v>
      </c>
      <c r="Z5272" s="63">
        <v>10107</v>
      </c>
      <c r="AA5272" s="63" t="s">
        <v>6080</v>
      </c>
      <c r="AB5272" s="63">
        <v>6</v>
      </c>
      <c r="AC5272" s="63" t="s">
        <v>1252</v>
      </c>
      <c r="AD5272" s="63" t="s">
        <v>17421</v>
      </c>
    </row>
    <row r="5273" spans="21:30" x14ac:dyDescent="0.3">
      <c r="U5273" s="63">
        <v>7962</v>
      </c>
      <c r="V5273" s="63">
        <v>6</v>
      </c>
      <c r="W5273" s="63" t="s">
        <v>6082</v>
      </c>
      <c r="X5273" s="63">
        <v>10</v>
      </c>
      <c r="Y5273" s="63" t="s">
        <v>5440</v>
      </c>
      <c r="Z5273" s="63">
        <v>10107</v>
      </c>
      <c r="AA5273" s="63" t="s">
        <v>6080</v>
      </c>
      <c r="AB5273" s="63">
        <v>6</v>
      </c>
      <c r="AC5273" s="63" t="s">
        <v>1252</v>
      </c>
      <c r="AD5273" s="63" t="s">
        <v>17421</v>
      </c>
    </row>
    <row r="5274" spans="21:30" x14ac:dyDescent="0.3">
      <c r="U5274" s="63">
        <v>7966</v>
      </c>
      <c r="V5274" s="63">
        <v>9</v>
      </c>
      <c r="W5274" s="63" t="s">
        <v>6083</v>
      </c>
      <c r="X5274" s="63">
        <v>10</v>
      </c>
      <c r="Y5274" s="63" t="s">
        <v>5440</v>
      </c>
      <c r="Z5274" s="63">
        <v>10107</v>
      </c>
      <c r="AA5274" s="63" t="s">
        <v>6080</v>
      </c>
      <c r="AB5274" s="63">
        <v>6</v>
      </c>
      <c r="AC5274" s="63" t="s">
        <v>1252</v>
      </c>
      <c r="AD5274" s="63" t="s">
        <v>17421</v>
      </c>
    </row>
    <row r="5275" spans="21:30" x14ac:dyDescent="0.3">
      <c r="U5275" s="63">
        <v>7967</v>
      </c>
      <c r="V5275" s="63">
        <v>7</v>
      </c>
      <c r="W5275" s="63" t="s">
        <v>6084</v>
      </c>
      <c r="X5275" s="63">
        <v>10</v>
      </c>
      <c r="Y5275" s="63" t="s">
        <v>5440</v>
      </c>
      <c r="Z5275" s="63">
        <v>10107</v>
      </c>
      <c r="AA5275" s="63" t="s">
        <v>6080</v>
      </c>
      <c r="AB5275" s="63">
        <v>6</v>
      </c>
      <c r="AC5275" s="63" t="s">
        <v>1252</v>
      </c>
      <c r="AD5275" s="63" t="s">
        <v>17421</v>
      </c>
    </row>
    <row r="5276" spans="21:30" x14ac:dyDescent="0.3">
      <c r="U5276" s="63">
        <v>7968</v>
      </c>
      <c r="V5276" s="63">
        <v>5</v>
      </c>
      <c r="W5276" s="63" t="s">
        <v>6085</v>
      </c>
      <c r="X5276" s="63">
        <v>10</v>
      </c>
      <c r="Y5276" s="63" t="s">
        <v>5440</v>
      </c>
      <c r="Z5276" s="63">
        <v>10107</v>
      </c>
      <c r="AA5276" s="63" t="s">
        <v>6080</v>
      </c>
      <c r="AB5276" s="63">
        <v>6</v>
      </c>
      <c r="AC5276" s="63" t="s">
        <v>1252</v>
      </c>
      <c r="AD5276" s="63" t="s">
        <v>17421</v>
      </c>
    </row>
    <row r="5277" spans="21:30" x14ac:dyDescent="0.3">
      <c r="U5277" s="63">
        <v>7970</v>
      </c>
      <c r="V5277" s="63">
        <v>7</v>
      </c>
      <c r="W5277" s="63" t="s">
        <v>6086</v>
      </c>
      <c r="X5277" s="63">
        <v>10</v>
      </c>
      <c r="Y5277" s="63" t="s">
        <v>5440</v>
      </c>
      <c r="Z5277" s="63">
        <v>10107</v>
      </c>
      <c r="AA5277" s="63" t="s">
        <v>6080</v>
      </c>
      <c r="AB5277" s="63">
        <v>3</v>
      </c>
      <c r="AC5277" s="63" t="s">
        <v>1288</v>
      </c>
      <c r="AD5277" s="63" t="s">
        <v>17421</v>
      </c>
    </row>
    <row r="5278" spans="21:30" x14ac:dyDescent="0.3">
      <c r="U5278" s="63">
        <v>7973</v>
      </c>
      <c r="V5278" s="63">
        <v>1</v>
      </c>
      <c r="W5278" s="63" t="s">
        <v>6087</v>
      </c>
      <c r="X5278" s="63">
        <v>10</v>
      </c>
      <c r="Y5278" s="63" t="s">
        <v>5440</v>
      </c>
      <c r="Z5278" s="63">
        <v>10105</v>
      </c>
      <c r="AA5278" s="63" t="s">
        <v>6088</v>
      </c>
      <c r="AB5278" s="63">
        <v>6</v>
      </c>
      <c r="AC5278" s="63" t="s">
        <v>1252</v>
      </c>
      <c r="AD5278" s="63" t="s">
        <v>17421</v>
      </c>
    </row>
    <row r="5279" spans="21:30" x14ac:dyDescent="0.3">
      <c r="U5279" s="63">
        <v>7975</v>
      </c>
      <c r="V5279" s="63">
        <v>8</v>
      </c>
      <c r="W5279" s="63" t="s">
        <v>3153</v>
      </c>
      <c r="X5279" s="63">
        <v>10</v>
      </c>
      <c r="Y5279" s="63" t="s">
        <v>5440</v>
      </c>
      <c r="Z5279" s="63">
        <v>10105</v>
      </c>
      <c r="AA5279" s="63" t="s">
        <v>6088</v>
      </c>
      <c r="AB5279" s="63">
        <v>6</v>
      </c>
      <c r="AC5279" s="63" t="s">
        <v>1252</v>
      </c>
      <c r="AD5279" s="63" t="s">
        <v>17421</v>
      </c>
    </row>
    <row r="5280" spans="21:30" x14ac:dyDescent="0.3">
      <c r="U5280" s="63">
        <v>7976</v>
      </c>
      <c r="V5280" s="63">
        <v>6</v>
      </c>
      <c r="W5280" s="63" t="s">
        <v>6089</v>
      </c>
      <c r="X5280" s="63">
        <v>10</v>
      </c>
      <c r="Y5280" s="63" t="s">
        <v>5440</v>
      </c>
      <c r="Z5280" s="63">
        <v>10105</v>
      </c>
      <c r="AA5280" s="63" t="s">
        <v>6088</v>
      </c>
      <c r="AB5280" s="63">
        <v>6</v>
      </c>
      <c r="AC5280" s="63" t="s">
        <v>1252</v>
      </c>
      <c r="AD5280" s="63" t="s">
        <v>17421</v>
      </c>
    </row>
    <row r="5281" spans="21:30" x14ac:dyDescent="0.3">
      <c r="U5281" s="63">
        <v>7977</v>
      </c>
      <c r="V5281" s="63">
        <v>4</v>
      </c>
      <c r="W5281" s="63" t="s">
        <v>6090</v>
      </c>
      <c r="X5281" s="63">
        <v>10</v>
      </c>
      <c r="Y5281" s="63" t="s">
        <v>5440</v>
      </c>
      <c r="Z5281" s="63">
        <v>10105</v>
      </c>
      <c r="AA5281" s="63" t="s">
        <v>6088</v>
      </c>
      <c r="AB5281" s="63">
        <v>6</v>
      </c>
      <c r="AC5281" s="63" t="s">
        <v>1252</v>
      </c>
      <c r="AD5281" s="63" t="s">
        <v>17421</v>
      </c>
    </row>
    <row r="5282" spans="21:30" x14ac:dyDescent="0.3">
      <c r="U5282" s="63">
        <v>7978</v>
      </c>
      <c r="V5282" s="63">
        <v>2</v>
      </c>
      <c r="W5282" s="63" t="s">
        <v>6091</v>
      </c>
      <c r="X5282" s="63">
        <v>10</v>
      </c>
      <c r="Y5282" s="63" t="s">
        <v>5440</v>
      </c>
      <c r="Z5282" s="63">
        <v>10105</v>
      </c>
      <c r="AA5282" s="63" t="s">
        <v>6088</v>
      </c>
      <c r="AB5282" s="63">
        <v>6</v>
      </c>
      <c r="AC5282" s="63" t="s">
        <v>1252</v>
      </c>
      <c r="AD5282" s="63" t="s">
        <v>17421</v>
      </c>
    </row>
    <row r="5283" spans="21:30" x14ac:dyDescent="0.3">
      <c r="U5283" s="63">
        <v>7982</v>
      </c>
      <c r="V5283" s="63">
        <v>0</v>
      </c>
      <c r="W5283" s="63" t="s">
        <v>6092</v>
      </c>
      <c r="X5283" s="63">
        <v>10</v>
      </c>
      <c r="Y5283" s="63" t="s">
        <v>5440</v>
      </c>
      <c r="Z5283" s="63">
        <v>10105</v>
      </c>
      <c r="AA5283" s="63" t="s">
        <v>6088</v>
      </c>
      <c r="AB5283" s="63">
        <v>6</v>
      </c>
      <c r="AC5283" s="63" t="s">
        <v>1252</v>
      </c>
      <c r="AD5283" s="63" t="s">
        <v>17421</v>
      </c>
    </row>
    <row r="5284" spans="21:30" x14ac:dyDescent="0.3">
      <c r="U5284" s="63">
        <v>7987</v>
      </c>
      <c r="V5284" s="63">
        <v>1</v>
      </c>
      <c r="W5284" s="63" t="s">
        <v>6093</v>
      </c>
      <c r="X5284" s="63">
        <v>10</v>
      </c>
      <c r="Y5284" s="63" t="s">
        <v>5440</v>
      </c>
      <c r="Z5284" s="63">
        <v>10105</v>
      </c>
      <c r="AA5284" s="63" t="s">
        <v>6088</v>
      </c>
      <c r="AB5284" s="63">
        <v>6</v>
      </c>
      <c r="AC5284" s="63" t="s">
        <v>1252</v>
      </c>
      <c r="AD5284" s="63" t="s">
        <v>17421</v>
      </c>
    </row>
    <row r="5285" spans="21:30" x14ac:dyDescent="0.3">
      <c r="U5285" s="63">
        <v>7989</v>
      </c>
      <c r="V5285" s="63">
        <v>8</v>
      </c>
      <c r="W5285" s="63" t="s">
        <v>6094</v>
      </c>
      <c r="X5285" s="63">
        <v>10</v>
      </c>
      <c r="Y5285" s="63" t="s">
        <v>5440</v>
      </c>
      <c r="Z5285" s="63">
        <v>10105</v>
      </c>
      <c r="AA5285" s="63" t="s">
        <v>6088</v>
      </c>
      <c r="AB5285" s="63">
        <v>3</v>
      </c>
      <c r="AC5285" s="63" t="s">
        <v>1288</v>
      </c>
      <c r="AD5285" s="63" t="s">
        <v>17421</v>
      </c>
    </row>
    <row r="5286" spans="21:30" x14ac:dyDescent="0.3">
      <c r="U5286" s="63">
        <v>7990</v>
      </c>
      <c r="V5286" s="63">
        <v>1</v>
      </c>
      <c r="W5286" s="63" t="s">
        <v>6095</v>
      </c>
      <c r="X5286" s="63">
        <v>10</v>
      </c>
      <c r="Y5286" s="63" t="s">
        <v>5440</v>
      </c>
      <c r="Z5286" s="63">
        <v>10105</v>
      </c>
      <c r="AA5286" s="63" t="s">
        <v>6088</v>
      </c>
      <c r="AB5286" s="63">
        <v>6</v>
      </c>
      <c r="AC5286" s="63" t="s">
        <v>1252</v>
      </c>
      <c r="AD5286" s="63" t="s">
        <v>17421</v>
      </c>
    </row>
    <row r="5287" spans="21:30" x14ac:dyDescent="0.3">
      <c r="U5287" s="63">
        <v>7992</v>
      </c>
      <c r="V5287" s="63">
        <v>8</v>
      </c>
      <c r="W5287" s="63" t="s">
        <v>6096</v>
      </c>
      <c r="X5287" s="63">
        <v>10</v>
      </c>
      <c r="Y5287" s="63" t="s">
        <v>5440</v>
      </c>
      <c r="Z5287" s="63">
        <v>10102</v>
      </c>
      <c r="AA5287" s="63" t="s">
        <v>5972</v>
      </c>
      <c r="AB5287" s="63">
        <v>3</v>
      </c>
      <c r="AC5287" s="63" t="s">
        <v>1288</v>
      </c>
      <c r="AD5287" s="63" t="s">
        <v>17421</v>
      </c>
    </row>
    <row r="5288" spans="21:30" x14ac:dyDescent="0.3">
      <c r="U5288" s="63">
        <v>7993</v>
      </c>
      <c r="V5288" s="63">
        <v>6</v>
      </c>
      <c r="W5288" s="63" t="s">
        <v>6097</v>
      </c>
      <c r="X5288" s="63">
        <v>10</v>
      </c>
      <c r="Y5288" s="63" t="s">
        <v>5440</v>
      </c>
      <c r="Z5288" s="63">
        <v>10105</v>
      </c>
      <c r="AA5288" s="63" t="s">
        <v>6088</v>
      </c>
      <c r="AB5288" s="63">
        <v>3</v>
      </c>
      <c r="AC5288" s="63" t="s">
        <v>1288</v>
      </c>
      <c r="AD5288" s="63" t="s">
        <v>17421</v>
      </c>
    </row>
    <row r="5289" spans="21:30" x14ac:dyDescent="0.3">
      <c r="U5289" s="63">
        <v>7994</v>
      </c>
      <c r="V5289" s="63">
        <v>4</v>
      </c>
      <c r="W5289" s="63" t="s">
        <v>6098</v>
      </c>
      <c r="X5289" s="63">
        <v>10</v>
      </c>
      <c r="Y5289" s="63" t="s">
        <v>5440</v>
      </c>
      <c r="Z5289" s="63">
        <v>10105</v>
      </c>
      <c r="AA5289" s="63" t="s">
        <v>6088</v>
      </c>
      <c r="AB5289" s="63">
        <v>3</v>
      </c>
      <c r="AC5289" s="63" t="s">
        <v>1288</v>
      </c>
      <c r="AD5289" s="63" t="s">
        <v>17421</v>
      </c>
    </row>
    <row r="5290" spans="21:30" x14ac:dyDescent="0.3">
      <c r="U5290" s="63">
        <v>7996</v>
      </c>
      <c r="V5290" s="63">
        <v>0</v>
      </c>
      <c r="W5290" s="63" t="s">
        <v>6099</v>
      </c>
      <c r="X5290" s="63">
        <v>10</v>
      </c>
      <c r="Y5290" s="63" t="s">
        <v>5440</v>
      </c>
      <c r="Z5290" s="63">
        <v>10105</v>
      </c>
      <c r="AA5290" s="63" t="s">
        <v>6088</v>
      </c>
      <c r="AB5290" s="63">
        <v>3</v>
      </c>
      <c r="AC5290" s="63" t="s">
        <v>1288</v>
      </c>
      <c r="AD5290" s="63" t="s">
        <v>17421</v>
      </c>
    </row>
    <row r="5291" spans="21:30" x14ac:dyDescent="0.3">
      <c r="U5291" s="63">
        <v>7998</v>
      </c>
      <c r="V5291" s="63">
        <v>7</v>
      </c>
      <c r="W5291" s="63" t="s">
        <v>6100</v>
      </c>
      <c r="X5291" s="63">
        <v>10</v>
      </c>
      <c r="Y5291" s="63" t="s">
        <v>5440</v>
      </c>
      <c r="Z5291" s="63">
        <v>10105</v>
      </c>
      <c r="AA5291" s="63" t="s">
        <v>6088</v>
      </c>
      <c r="AB5291" s="63">
        <v>3</v>
      </c>
      <c r="AC5291" s="63" t="s">
        <v>1288</v>
      </c>
      <c r="AD5291" s="63" t="s">
        <v>17421</v>
      </c>
    </row>
    <row r="5292" spans="21:30" x14ac:dyDescent="0.3">
      <c r="U5292" s="63">
        <v>8000</v>
      </c>
      <c r="V5292" s="63">
        <v>4</v>
      </c>
      <c r="W5292" s="63" t="s">
        <v>6101</v>
      </c>
      <c r="X5292" s="63">
        <v>10</v>
      </c>
      <c r="Y5292" s="63" t="s">
        <v>5440</v>
      </c>
      <c r="Z5292" s="63">
        <v>10105</v>
      </c>
      <c r="AA5292" s="63" t="s">
        <v>6088</v>
      </c>
      <c r="AB5292" s="63">
        <v>4</v>
      </c>
      <c r="AC5292" s="63" t="s">
        <v>1291</v>
      </c>
      <c r="AD5292" s="63" t="s">
        <v>17421</v>
      </c>
    </row>
    <row r="5293" spans="21:30" x14ac:dyDescent="0.3">
      <c r="U5293" s="63">
        <v>8001</v>
      </c>
      <c r="V5293" s="63">
        <v>2</v>
      </c>
      <c r="W5293" s="63" t="s">
        <v>6102</v>
      </c>
      <c r="X5293" s="63">
        <v>10</v>
      </c>
      <c r="Y5293" s="63" t="s">
        <v>5440</v>
      </c>
      <c r="Z5293" s="63">
        <v>10201</v>
      </c>
      <c r="AA5293" s="63" t="s">
        <v>6103</v>
      </c>
      <c r="AB5293" s="63">
        <v>1</v>
      </c>
      <c r="AC5293" s="63" t="s">
        <v>1331</v>
      </c>
      <c r="AD5293" s="63" t="s">
        <v>17421</v>
      </c>
    </row>
    <row r="5294" spans="21:30" x14ac:dyDescent="0.3">
      <c r="U5294" s="63">
        <v>8002</v>
      </c>
      <c r="V5294" s="63">
        <v>0</v>
      </c>
      <c r="W5294" s="63" t="s">
        <v>6104</v>
      </c>
      <c r="X5294" s="63">
        <v>10</v>
      </c>
      <c r="Y5294" s="63" t="s">
        <v>5440</v>
      </c>
      <c r="Z5294" s="63">
        <v>10201</v>
      </c>
      <c r="AA5294" s="63" t="s">
        <v>6103</v>
      </c>
      <c r="AB5294" s="63">
        <v>1</v>
      </c>
      <c r="AC5294" s="63" t="s">
        <v>1331</v>
      </c>
      <c r="AD5294" s="63" t="s">
        <v>17421</v>
      </c>
    </row>
    <row r="5295" spans="21:30" x14ac:dyDescent="0.3">
      <c r="U5295" s="63">
        <v>8003</v>
      </c>
      <c r="V5295" s="63">
        <v>9</v>
      </c>
      <c r="W5295" s="63" t="s">
        <v>6105</v>
      </c>
      <c r="X5295" s="63">
        <v>10</v>
      </c>
      <c r="Y5295" s="63" t="s">
        <v>5440</v>
      </c>
      <c r="Z5295" s="63">
        <v>10201</v>
      </c>
      <c r="AA5295" s="63" t="s">
        <v>6103</v>
      </c>
      <c r="AB5295" s="63">
        <v>1</v>
      </c>
      <c r="AC5295" s="63" t="s">
        <v>1331</v>
      </c>
      <c r="AD5295" s="63" t="s">
        <v>17421</v>
      </c>
    </row>
    <row r="5296" spans="21:30" x14ac:dyDescent="0.3">
      <c r="U5296" s="63">
        <v>8004</v>
      </c>
      <c r="V5296" s="63">
        <v>7</v>
      </c>
      <c r="W5296" s="63" t="s">
        <v>6106</v>
      </c>
      <c r="X5296" s="63">
        <v>10</v>
      </c>
      <c r="Y5296" s="63" t="s">
        <v>5440</v>
      </c>
      <c r="Z5296" s="63">
        <v>10201</v>
      </c>
      <c r="AA5296" s="63" t="s">
        <v>6103</v>
      </c>
      <c r="AB5296" s="63">
        <v>1</v>
      </c>
      <c r="AC5296" s="63" t="s">
        <v>1331</v>
      </c>
      <c r="AD5296" s="63" t="s">
        <v>17421</v>
      </c>
    </row>
    <row r="5297" spans="21:30" x14ac:dyDescent="0.3">
      <c r="U5297" s="63">
        <v>8005</v>
      </c>
      <c r="V5297" s="63">
        <v>5</v>
      </c>
      <c r="W5297" s="63" t="s">
        <v>6107</v>
      </c>
      <c r="X5297" s="63">
        <v>10</v>
      </c>
      <c r="Y5297" s="63" t="s">
        <v>5440</v>
      </c>
      <c r="Z5297" s="63">
        <v>10201</v>
      </c>
      <c r="AA5297" s="63" t="s">
        <v>6103</v>
      </c>
      <c r="AB5297" s="63">
        <v>1</v>
      </c>
      <c r="AC5297" s="63" t="s">
        <v>1331</v>
      </c>
      <c r="AD5297" s="63" t="s">
        <v>17421</v>
      </c>
    </row>
    <row r="5298" spans="21:30" x14ac:dyDescent="0.3">
      <c r="U5298" s="63">
        <v>8006</v>
      </c>
      <c r="V5298" s="63">
        <v>3</v>
      </c>
      <c r="W5298" s="63" t="s">
        <v>6108</v>
      </c>
      <c r="X5298" s="63">
        <v>10</v>
      </c>
      <c r="Y5298" s="63" t="s">
        <v>5440</v>
      </c>
      <c r="Z5298" s="63">
        <v>10201</v>
      </c>
      <c r="AA5298" s="63" t="s">
        <v>6103</v>
      </c>
      <c r="AB5298" s="63">
        <v>1</v>
      </c>
      <c r="AC5298" s="63" t="s">
        <v>1331</v>
      </c>
      <c r="AD5298" s="63" t="s">
        <v>17421</v>
      </c>
    </row>
    <row r="5299" spans="21:30" x14ac:dyDescent="0.3">
      <c r="U5299" s="63">
        <v>8009</v>
      </c>
      <c r="V5299" s="63">
        <v>8</v>
      </c>
      <c r="W5299" s="63" t="s">
        <v>6109</v>
      </c>
      <c r="X5299" s="63">
        <v>10</v>
      </c>
      <c r="Y5299" s="63" t="s">
        <v>5440</v>
      </c>
      <c r="Z5299" s="63">
        <v>10201</v>
      </c>
      <c r="AA5299" s="63" t="s">
        <v>6103</v>
      </c>
      <c r="AB5299" s="63">
        <v>1</v>
      </c>
      <c r="AC5299" s="63" t="s">
        <v>1331</v>
      </c>
      <c r="AD5299" s="63" t="s">
        <v>17421</v>
      </c>
    </row>
    <row r="5300" spans="21:30" x14ac:dyDescent="0.3">
      <c r="U5300" s="63">
        <v>8010</v>
      </c>
      <c r="V5300" s="63">
        <v>1</v>
      </c>
      <c r="W5300" s="63" t="s">
        <v>6110</v>
      </c>
      <c r="X5300" s="63">
        <v>10</v>
      </c>
      <c r="Y5300" s="63" t="s">
        <v>5440</v>
      </c>
      <c r="Z5300" s="63">
        <v>10201</v>
      </c>
      <c r="AA5300" s="63" t="s">
        <v>6103</v>
      </c>
      <c r="AB5300" s="63">
        <v>1</v>
      </c>
      <c r="AC5300" s="63" t="s">
        <v>1331</v>
      </c>
      <c r="AD5300" s="63" t="s">
        <v>17421</v>
      </c>
    </row>
    <row r="5301" spans="21:30" x14ac:dyDescent="0.3">
      <c r="U5301" s="63">
        <v>8012</v>
      </c>
      <c r="V5301" s="63">
        <v>8</v>
      </c>
      <c r="W5301" s="63" t="s">
        <v>6111</v>
      </c>
      <c r="X5301" s="63">
        <v>10</v>
      </c>
      <c r="Y5301" s="63" t="s">
        <v>5440</v>
      </c>
      <c r="Z5301" s="63">
        <v>10201</v>
      </c>
      <c r="AA5301" s="63" t="s">
        <v>6103</v>
      </c>
      <c r="AB5301" s="63">
        <v>1</v>
      </c>
      <c r="AC5301" s="63" t="s">
        <v>1331</v>
      </c>
      <c r="AD5301" s="63" t="s">
        <v>17421</v>
      </c>
    </row>
    <row r="5302" spans="21:30" x14ac:dyDescent="0.3">
      <c r="U5302" s="63">
        <v>8013</v>
      </c>
      <c r="V5302" s="63">
        <v>6</v>
      </c>
      <c r="W5302" s="63" t="s">
        <v>6112</v>
      </c>
      <c r="X5302" s="63">
        <v>10</v>
      </c>
      <c r="Y5302" s="63" t="s">
        <v>5440</v>
      </c>
      <c r="Z5302" s="63">
        <v>10201</v>
      </c>
      <c r="AA5302" s="63" t="s">
        <v>6103</v>
      </c>
      <c r="AB5302" s="63">
        <v>1</v>
      </c>
      <c r="AC5302" s="63" t="s">
        <v>1331</v>
      </c>
      <c r="AD5302" s="63" t="s">
        <v>17421</v>
      </c>
    </row>
    <row r="5303" spans="21:30" x14ac:dyDescent="0.3">
      <c r="U5303" s="63">
        <v>8014</v>
      </c>
      <c r="V5303" s="63">
        <v>4</v>
      </c>
      <c r="W5303" s="63" t="s">
        <v>6113</v>
      </c>
      <c r="X5303" s="63">
        <v>10</v>
      </c>
      <c r="Y5303" s="63" t="s">
        <v>5440</v>
      </c>
      <c r="Z5303" s="63">
        <v>10201</v>
      </c>
      <c r="AA5303" s="63" t="s">
        <v>6103</v>
      </c>
      <c r="AB5303" s="63">
        <v>1</v>
      </c>
      <c r="AC5303" s="63" t="s">
        <v>1331</v>
      </c>
      <c r="AD5303" s="63" t="s">
        <v>17421</v>
      </c>
    </row>
    <row r="5304" spans="21:30" x14ac:dyDescent="0.3">
      <c r="U5304" s="63">
        <v>8015</v>
      </c>
      <c r="V5304" s="63">
        <v>2</v>
      </c>
      <c r="W5304" s="63" t="s">
        <v>17759</v>
      </c>
      <c r="X5304" s="63">
        <v>10</v>
      </c>
      <c r="Y5304" s="63" t="s">
        <v>5440</v>
      </c>
      <c r="Z5304" s="63">
        <v>10201</v>
      </c>
      <c r="AA5304" s="63" t="s">
        <v>6103</v>
      </c>
      <c r="AB5304" s="63">
        <v>1</v>
      </c>
      <c r="AC5304" s="63" t="s">
        <v>1331</v>
      </c>
      <c r="AD5304" s="63" t="s">
        <v>17423</v>
      </c>
    </row>
    <row r="5305" spans="21:30" x14ac:dyDescent="0.3">
      <c r="U5305" s="63">
        <v>8016</v>
      </c>
      <c r="V5305" s="63">
        <v>0</v>
      </c>
      <c r="W5305" s="63" t="s">
        <v>6114</v>
      </c>
      <c r="X5305" s="63">
        <v>10</v>
      </c>
      <c r="Y5305" s="63" t="s">
        <v>5440</v>
      </c>
      <c r="Z5305" s="63">
        <v>10201</v>
      </c>
      <c r="AA5305" s="63" t="s">
        <v>6103</v>
      </c>
      <c r="AB5305" s="63">
        <v>1</v>
      </c>
      <c r="AC5305" s="63" t="s">
        <v>1331</v>
      </c>
      <c r="AD5305" s="63" t="s">
        <v>17421</v>
      </c>
    </row>
    <row r="5306" spans="21:30" x14ac:dyDescent="0.3">
      <c r="U5306" s="63">
        <v>8017</v>
      </c>
      <c r="V5306" s="63">
        <v>9</v>
      </c>
      <c r="W5306" s="63" t="s">
        <v>17734</v>
      </c>
      <c r="X5306" s="63">
        <v>10</v>
      </c>
      <c r="Y5306" s="63" t="s">
        <v>5440</v>
      </c>
      <c r="Z5306" s="63">
        <v>10201</v>
      </c>
      <c r="AA5306" s="63" t="s">
        <v>6103</v>
      </c>
      <c r="AB5306" s="63">
        <v>1</v>
      </c>
      <c r="AC5306" s="63" t="s">
        <v>1331</v>
      </c>
      <c r="AD5306" s="63" t="s">
        <v>17423</v>
      </c>
    </row>
    <row r="5307" spans="21:30" x14ac:dyDescent="0.3">
      <c r="U5307" s="63">
        <v>8018</v>
      </c>
      <c r="V5307" s="63">
        <v>7</v>
      </c>
      <c r="W5307" s="63" t="s">
        <v>17760</v>
      </c>
      <c r="X5307" s="63">
        <v>10</v>
      </c>
      <c r="Y5307" s="63" t="s">
        <v>5440</v>
      </c>
      <c r="Z5307" s="63">
        <v>10201</v>
      </c>
      <c r="AA5307" s="63" t="s">
        <v>6103</v>
      </c>
      <c r="AB5307" s="63">
        <v>1</v>
      </c>
      <c r="AC5307" s="63" t="s">
        <v>1331</v>
      </c>
      <c r="AD5307" s="63" t="s">
        <v>17423</v>
      </c>
    </row>
    <row r="5308" spans="21:30" x14ac:dyDescent="0.3">
      <c r="U5308" s="63">
        <v>8019</v>
      </c>
      <c r="V5308" s="63">
        <v>5</v>
      </c>
      <c r="W5308" s="63" t="s">
        <v>6115</v>
      </c>
      <c r="X5308" s="63">
        <v>10</v>
      </c>
      <c r="Y5308" s="63" t="s">
        <v>5440</v>
      </c>
      <c r="Z5308" s="63">
        <v>10201</v>
      </c>
      <c r="AA5308" s="63" t="s">
        <v>6103</v>
      </c>
      <c r="AB5308" s="63">
        <v>1</v>
      </c>
      <c r="AC5308" s="63" t="s">
        <v>1331</v>
      </c>
      <c r="AD5308" s="63" t="s">
        <v>17421</v>
      </c>
    </row>
    <row r="5309" spans="21:30" x14ac:dyDescent="0.3">
      <c r="U5309" s="63">
        <v>8020</v>
      </c>
      <c r="V5309" s="63">
        <v>9</v>
      </c>
      <c r="W5309" s="63" t="s">
        <v>6116</v>
      </c>
      <c r="X5309" s="63">
        <v>10</v>
      </c>
      <c r="Y5309" s="63" t="s">
        <v>5440</v>
      </c>
      <c r="Z5309" s="63">
        <v>10201</v>
      </c>
      <c r="AA5309" s="63" t="s">
        <v>6103</v>
      </c>
      <c r="AB5309" s="63">
        <v>1</v>
      </c>
      <c r="AC5309" s="63" t="s">
        <v>1331</v>
      </c>
      <c r="AD5309" s="63" t="s">
        <v>17421</v>
      </c>
    </row>
    <row r="5310" spans="21:30" x14ac:dyDescent="0.3">
      <c r="U5310" s="63">
        <v>8021</v>
      </c>
      <c r="V5310" s="63">
        <v>7</v>
      </c>
      <c r="W5310" s="63" t="s">
        <v>6117</v>
      </c>
      <c r="X5310" s="63">
        <v>10</v>
      </c>
      <c r="Y5310" s="63" t="s">
        <v>5440</v>
      </c>
      <c r="Z5310" s="63">
        <v>10201</v>
      </c>
      <c r="AA5310" s="63" t="s">
        <v>6103</v>
      </c>
      <c r="AB5310" s="63">
        <v>1</v>
      </c>
      <c r="AC5310" s="63" t="s">
        <v>1331</v>
      </c>
      <c r="AD5310" s="63" t="s">
        <v>17421</v>
      </c>
    </row>
    <row r="5311" spans="21:30" x14ac:dyDescent="0.3">
      <c r="U5311" s="63">
        <v>8022</v>
      </c>
      <c r="V5311" s="63">
        <v>5</v>
      </c>
      <c r="W5311" s="63" t="s">
        <v>6118</v>
      </c>
      <c r="X5311" s="63">
        <v>10</v>
      </c>
      <c r="Y5311" s="63" t="s">
        <v>5440</v>
      </c>
      <c r="Z5311" s="63">
        <v>10201</v>
      </c>
      <c r="AA5311" s="63" t="s">
        <v>6103</v>
      </c>
      <c r="AB5311" s="63">
        <v>1</v>
      </c>
      <c r="AC5311" s="63" t="s">
        <v>1331</v>
      </c>
      <c r="AD5311" s="63" t="s">
        <v>17421</v>
      </c>
    </row>
    <row r="5312" spans="21:30" x14ac:dyDescent="0.3">
      <c r="U5312" s="63">
        <v>8023</v>
      </c>
      <c r="V5312" s="63">
        <v>3</v>
      </c>
      <c r="W5312" s="63" t="s">
        <v>6119</v>
      </c>
      <c r="X5312" s="63">
        <v>10</v>
      </c>
      <c r="Y5312" s="63" t="s">
        <v>5440</v>
      </c>
      <c r="Z5312" s="63">
        <v>10201</v>
      </c>
      <c r="AA5312" s="63" t="s">
        <v>6103</v>
      </c>
      <c r="AB5312" s="63">
        <v>1</v>
      </c>
      <c r="AC5312" s="63" t="s">
        <v>1331</v>
      </c>
      <c r="AD5312" s="63" t="s">
        <v>17421</v>
      </c>
    </row>
    <row r="5313" spans="21:30" x14ac:dyDescent="0.3">
      <c r="U5313" s="63">
        <v>8024</v>
      </c>
      <c r="V5313" s="63">
        <v>1</v>
      </c>
      <c r="W5313" s="63" t="s">
        <v>17761</v>
      </c>
      <c r="X5313" s="63">
        <v>10</v>
      </c>
      <c r="Y5313" s="63" t="s">
        <v>5440</v>
      </c>
      <c r="Z5313" s="63">
        <v>10201</v>
      </c>
      <c r="AA5313" s="63" t="s">
        <v>6103</v>
      </c>
      <c r="AB5313" s="63">
        <v>1</v>
      </c>
      <c r="AC5313" s="63" t="s">
        <v>1331</v>
      </c>
      <c r="AD5313" s="63" t="s">
        <v>17423</v>
      </c>
    </row>
    <row r="5314" spans="21:30" x14ac:dyDescent="0.3">
      <c r="U5314" s="63">
        <v>8026</v>
      </c>
      <c r="V5314" s="63">
        <v>8</v>
      </c>
      <c r="W5314" s="63" t="s">
        <v>17762</v>
      </c>
      <c r="X5314" s="63">
        <v>10</v>
      </c>
      <c r="Y5314" s="63" t="s">
        <v>5440</v>
      </c>
      <c r="Z5314" s="63">
        <v>10201</v>
      </c>
      <c r="AA5314" s="63" t="s">
        <v>6103</v>
      </c>
      <c r="AB5314" s="63">
        <v>1</v>
      </c>
      <c r="AC5314" s="63" t="s">
        <v>1331</v>
      </c>
      <c r="AD5314" s="63" t="s">
        <v>17423</v>
      </c>
    </row>
    <row r="5315" spans="21:30" x14ac:dyDescent="0.3">
      <c r="U5315" s="63">
        <v>8027</v>
      </c>
      <c r="V5315" s="63">
        <v>6</v>
      </c>
      <c r="W5315" s="63" t="s">
        <v>6120</v>
      </c>
      <c r="X5315" s="63">
        <v>10</v>
      </c>
      <c r="Y5315" s="63" t="s">
        <v>5440</v>
      </c>
      <c r="Z5315" s="63">
        <v>10201</v>
      </c>
      <c r="AA5315" s="63" t="s">
        <v>6103</v>
      </c>
      <c r="AB5315" s="63">
        <v>1</v>
      </c>
      <c r="AC5315" s="63" t="s">
        <v>1331</v>
      </c>
      <c r="AD5315" s="63" t="s">
        <v>17421</v>
      </c>
    </row>
    <row r="5316" spans="21:30" x14ac:dyDescent="0.3">
      <c r="U5316" s="63">
        <v>8028</v>
      </c>
      <c r="V5316" s="63">
        <v>4</v>
      </c>
      <c r="W5316" s="63" t="s">
        <v>17763</v>
      </c>
      <c r="X5316" s="63">
        <v>10</v>
      </c>
      <c r="Y5316" s="63" t="s">
        <v>5440</v>
      </c>
      <c r="Z5316" s="63">
        <v>10201</v>
      </c>
      <c r="AA5316" s="63" t="s">
        <v>6103</v>
      </c>
      <c r="AB5316" s="63">
        <v>1</v>
      </c>
      <c r="AC5316" s="63" t="s">
        <v>1331</v>
      </c>
      <c r="AD5316" s="63" t="s">
        <v>17423</v>
      </c>
    </row>
    <row r="5317" spans="21:30" x14ac:dyDescent="0.3">
      <c r="U5317" s="63">
        <v>8029</v>
      </c>
      <c r="V5317" s="63">
        <v>2</v>
      </c>
      <c r="W5317" s="63" t="s">
        <v>6121</v>
      </c>
      <c r="X5317" s="63">
        <v>10</v>
      </c>
      <c r="Y5317" s="63" t="s">
        <v>5440</v>
      </c>
      <c r="Z5317" s="63">
        <v>10201</v>
      </c>
      <c r="AA5317" s="63" t="s">
        <v>6103</v>
      </c>
      <c r="AB5317" s="63">
        <v>1</v>
      </c>
      <c r="AC5317" s="63" t="s">
        <v>1331</v>
      </c>
      <c r="AD5317" s="63" t="s">
        <v>17421</v>
      </c>
    </row>
    <row r="5318" spans="21:30" x14ac:dyDescent="0.3">
      <c r="U5318" s="63">
        <v>8030</v>
      </c>
      <c r="V5318" s="63">
        <v>6</v>
      </c>
      <c r="W5318" s="63" t="s">
        <v>6122</v>
      </c>
      <c r="X5318" s="63">
        <v>10</v>
      </c>
      <c r="Y5318" s="63" t="s">
        <v>5440</v>
      </c>
      <c r="Z5318" s="63">
        <v>10201</v>
      </c>
      <c r="AA5318" s="63" t="s">
        <v>6103</v>
      </c>
      <c r="AB5318" s="63">
        <v>1</v>
      </c>
      <c r="AC5318" s="63" t="s">
        <v>1331</v>
      </c>
      <c r="AD5318" s="63" t="s">
        <v>17421</v>
      </c>
    </row>
    <row r="5319" spans="21:30" x14ac:dyDescent="0.3">
      <c r="U5319" s="63">
        <v>8031</v>
      </c>
      <c r="V5319" s="63">
        <v>4</v>
      </c>
      <c r="W5319" s="63" t="s">
        <v>6123</v>
      </c>
      <c r="X5319" s="63">
        <v>10</v>
      </c>
      <c r="Y5319" s="63" t="s">
        <v>5440</v>
      </c>
      <c r="Z5319" s="63">
        <v>10201</v>
      </c>
      <c r="AA5319" s="63" t="s">
        <v>6103</v>
      </c>
      <c r="AB5319" s="63">
        <v>1</v>
      </c>
      <c r="AC5319" s="63" t="s">
        <v>1331</v>
      </c>
      <c r="AD5319" s="63" t="s">
        <v>17421</v>
      </c>
    </row>
    <row r="5320" spans="21:30" x14ac:dyDescent="0.3">
      <c r="U5320" s="63">
        <v>8032</v>
      </c>
      <c r="V5320" s="63">
        <v>2</v>
      </c>
      <c r="W5320" s="63" t="s">
        <v>6124</v>
      </c>
      <c r="X5320" s="63">
        <v>10</v>
      </c>
      <c r="Y5320" s="63" t="s">
        <v>5440</v>
      </c>
      <c r="Z5320" s="63">
        <v>10201</v>
      </c>
      <c r="AA5320" s="63" t="s">
        <v>6103</v>
      </c>
      <c r="AB5320" s="63">
        <v>1</v>
      </c>
      <c r="AC5320" s="63" t="s">
        <v>1331</v>
      </c>
      <c r="AD5320" s="63" t="s">
        <v>17421</v>
      </c>
    </row>
    <row r="5321" spans="21:30" x14ac:dyDescent="0.3">
      <c r="U5321" s="63">
        <v>8033</v>
      </c>
      <c r="V5321" s="63">
        <v>0</v>
      </c>
      <c r="W5321" s="63" t="s">
        <v>6125</v>
      </c>
      <c r="X5321" s="63">
        <v>10</v>
      </c>
      <c r="Y5321" s="63" t="s">
        <v>5440</v>
      </c>
      <c r="Z5321" s="63">
        <v>10201</v>
      </c>
      <c r="AA5321" s="63" t="s">
        <v>6103</v>
      </c>
      <c r="AB5321" s="63">
        <v>1</v>
      </c>
      <c r="AC5321" s="63" t="s">
        <v>1331</v>
      </c>
      <c r="AD5321" s="63" t="s">
        <v>17421</v>
      </c>
    </row>
    <row r="5322" spans="21:30" x14ac:dyDescent="0.3">
      <c r="U5322" s="63">
        <v>8034</v>
      </c>
      <c r="V5322" s="63">
        <v>9</v>
      </c>
      <c r="W5322" s="63" t="s">
        <v>17764</v>
      </c>
      <c r="X5322" s="63">
        <v>10</v>
      </c>
      <c r="Y5322" s="63" t="s">
        <v>5440</v>
      </c>
      <c r="Z5322" s="63">
        <v>10201</v>
      </c>
      <c r="AA5322" s="63" t="s">
        <v>6103</v>
      </c>
      <c r="AB5322" s="63">
        <v>1</v>
      </c>
      <c r="AC5322" s="63" t="s">
        <v>1331</v>
      </c>
      <c r="AD5322" s="63" t="s">
        <v>17423</v>
      </c>
    </row>
    <row r="5323" spans="21:30" x14ac:dyDescent="0.3">
      <c r="U5323" s="63">
        <v>8035</v>
      </c>
      <c r="V5323" s="63">
        <v>7</v>
      </c>
      <c r="W5323" s="63" t="s">
        <v>6126</v>
      </c>
      <c r="X5323" s="63">
        <v>10</v>
      </c>
      <c r="Y5323" s="63" t="s">
        <v>5440</v>
      </c>
      <c r="Z5323" s="63">
        <v>10201</v>
      </c>
      <c r="AA5323" s="63" t="s">
        <v>6103</v>
      </c>
      <c r="AB5323" s="63">
        <v>1</v>
      </c>
      <c r="AC5323" s="63" t="s">
        <v>1331</v>
      </c>
      <c r="AD5323" s="63" t="s">
        <v>17421</v>
      </c>
    </row>
    <row r="5324" spans="21:30" x14ac:dyDescent="0.3">
      <c r="U5324" s="63">
        <v>8036</v>
      </c>
      <c r="V5324" s="63">
        <v>5</v>
      </c>
      <c r="W5324" s="63" t="s">
        <v>6127</v>
      </c>
      <c r="X5324" s="63">
        <v>10</v>
      </c>
      <c r="Y5324" s="63" t="s">
        <v>5440</v>
      </c>
      <c r="Z5324" s="63">
        <v>10201</v>
      </c>
      <c r="AA5324" s="63" t="s">
        <v>6103</v>
      </c>
      <c r="AB5324" s="63">
        <v>1</v>
      </c>
      <c r="AC5324" s="63" t="s">
        <v>1331</v>
      </c>
      <c r="AD5324" s="63" t="s">
        <v>17421</v>
      </c>
    </row>
    <row r="5325" spans="21:30" x14ac:dyDescent="0.3">
      <c r="U5325" s="63">
        <v>8037</v>
      </c>
      <c r="V5325" s="63">
        <v>3</v>
      </c>
      <c r="W5325" s="63" t="s">
        <v>6128</v>
      </c>
      <c r="X5325" s="63">
        <v>10</v>
      </c>
      <c r="Y5325" s="63" t="s">
        <v>5440</v>
      </c>
      <c r="Z5325" s="63">
        <v>10201</v>
      </c>
      <c r="AA5325" s="63" t="s">
        <v>6103</v>
      </c>
      <c r="AB5325" s="63">
        <v>1</v>
      </c>
      <c r="AC5325" s="63" t="s">
        <v>1331</v>
      </c>
      <c r="AD5325" s="63" t="s">
        <v>17421</v>
      </c>
    </row>
    <row r="5326" spans="21:30" x14ac:dyDescent="0.3">
      <c r="U5326" s="63">
        <v>8038</v>
      </c>
      <c r="V5326" s="63">
        <v>1</v>
      </c>
      <c r="W5326" s="63" t="s">
        <v>6129</v>
      </c>
      <c r="X5326" s="63">
        <v>10</v>
      </c>
      <c r="Y5326" s="63" t="s">
        <v>5440</v>
      </c>
      <c r="Z5326" s="63">
        <v>10201</v>
      </c>
      <c r="AA5326" s="63" t="s">
        <v>6103</v>
      </c>
      <c r="AB5326" s="63">
        <v>1</v>
      </c>
      <c r="AC5326" s="63" t="s">
        <v>1331</v>
      </c>
      <c r="AD5326" s="63" t="s">
        <v>17421</v>
      </c>
    </row>
    <row r="5327" spans="21:30" x14ac:dyDescent="0.3">
      <c r="U5327" s="63">
        <v>8040</v>
      </c>
      <c r="V5327" s="63">
        <v>3</v>
      </c>
      <c r="W5327" s="63" t="s">
        <v>6130</v>
      </c>
      <c r="X5327" s="63">
        <v>10</v>
      </c>
      <c r="Y5327" s="63" t="s">
        <v>5440</v>
      </c>
      <c r="Z5327" s="63">
        <v>10201</v>
      </c>
      <c r="AA5327" s="63" t="s">
        <v>6103</v>
      </c>
      <c r="AB5327" s="63">
        <v>1</v>
      </c>
      <c r="AC5327" s="63" t="s">
        <v>1331</v>
      </c>
      <c r="AD5327" s="63" t="s">
        <v>17421</v>
      </c>
    </row>
    <row r="5328" spans="21:30" x14ac:dyDescent="0.3">
      <c r="U5328" s="63">
        <v>8041</v>
      </c>
      <c r="V5328" s="63">
        <v>1</v>
      </c>
      <c r="W5328" s="63" t="s">
        <v>6131</v>
      </c>
      <c r="X5328" s="63">
        <v>10</v>
      </c>
      <c r="Y5328" s="63" t="s">
        <v>5440</v>
      </c>
      <c r="Z5328" s="63">
        <v>10201</v>
      </c>
      <c r="AA5328" s="63" t="s">
        <v>6103</v>
      </c>
      <c r="AB5328" s="63">
        <v>1</v>
      </c>
      <c r="AC5328" s="63" t="s">
        <v>1331</v>
      </c>
      <c r="AD5328" s="63" t="s">
        <v>17421</v>
      </c>
    </row>
    <row r="5329" spans="21:30" x14ac:dyDescent="0.3">
      <c r="U5329" s="63">
        <v>8044</v>
      </c>
      <c r="V5329" s="63">
        <v>6</v>
      </c>
      <c r="W5329" s="63" t="s">
        <v>6132</v>
      </c>
      <c r="X5329" s="63">
        <v>10</v>
      </c>
      <c r="Y5329" s="63" t="s">
        <v>5440</v>
      </c>
      <c r="Z5329" s="63">
        <v>10202</v>
      </c>
      <c r="AA5329" s="63" t="s">
        <v>6133</v>
      </c>
      <c r="AB5329" s="63">
        <v>1</v>
      </c>
      <c r="AC5329" s="63" t="s">
        <v>1331</v>
      </c>
      <c r="AD5329" s="63" t="s">
        <v>17421</v>
      </c>
    </row>
    <row r="5330" spans="21:30" x14ac:dyDescent="0.3">
      <c r="U5330" s="63">
        <v>8046</v>
      </c>
      <c r="V5330" s="63">
        <v>2</v>
      </c>
      <c r="W5330" s="63" t="s">
        <v>6134</v>
      </c>
      <c r="X5330" s="63">
        <v>10</v>
      </c>
      <c r="Y5330" s="63" t="s">
        <v>5440</v>
      </c>
      <c r="Z5330" s="63">
        <v>10202</v>
      </c>
      <c r="AA5330" s="63" t="s">
        <v>6133</v>
      </c>
      <c r="AB5330" s="63">
        <v>1</v>
      </c>
      <c r="AC5330" s="63" t="s">
        <v>1331</v>
      </c>
      <c r="AD5330" s="63" t="s">
        <v>17421</v>
      </c>
    </row>
    <row r="5331" spans="21:30" x14ac:dyDescent="0.3">
      <c r="U5331" s="63">
        <v>8047</v>
      </c>
      <c r="V5331" s="63">
        <v>0</v>
      </c>
      <c r="W5331" s="63" t="s">
        <v>6135</v>
      </c>
      <c r="X5331" s="63">
        <v>10</v>
      </c>
      <c r="Y5331" s="63" t="s">
        <v>5440</v>
      </c>
      <c r="Z5331" s="63">
        <v>10202</v>
      </c>
      <c r="AA5331" s="63" t="s">
        <v>6133</v>
      </c>
      <c r="AB5331" s="63">
        <v>1</v>
      </c>
      <c r="AC5331" s="63" t="s">
        <v>1331</v>
      </c>
      <c r="AD5331" s="63" t="s">
        <v>17421</v>
      </c>
    </row>
    <row r="5332" spans="21:30" x14ac:dyDescent="0.3">
      <c r="U5332" s="63">
        <v>8048</v>
      </c>
      <c r="V5332" s="63">
        <v>9</v>
      </c>
      <c r="W5332" s="63" t="s">
        <v>6136</v>
      </c>
      <c r="X5332" s="63">
        <v>10</v>
      </c>
      <c r="Y5332" s="63" t="s">
        <v>5440</v>
      </c>
      <c r="Z5332" s="63">
        <v>10202</v>
      </c>
      <c r="AA5332" s="63" t="s">
        <v>6133</v>
      </c>
      <c r="AB5332" s="63">
        <v>1</v>
      </c>
      <c r="AC5332" s="63" t="s">
        <v>1331</v>
      </c>
      <c r="AD5332" s="63" t="s">
        <v>17421</v>
      </c>
    </row>
    <row r="5333" spans="21:30" x14ac:dyDescent="0.3">
      <c r="U5333" s="63">
        <v>8049</v>
      </c>
      <c r="V5333" s="63">
        <v>7</v>
      </c>
      <c r="W5333" s="63" t="s">
        <v>6137</v>
      </c>
      <c r="X5333" s="63">
        <v>10</v>
      </c>
      <c r="Y5333" s="63" t="s">
        <v>5440</v>
      </c>
      <c r="Z5333" s="63">
        <v>10202</v>
      </c>
      <c r="AA5333" s="63" t="s">
        <v>6133</v>
      </c>
      <c r="AB5333" s="63">
        <v>1</v>
      </c>
      <c r="AC5333" s="63" t="s">
        <v>1331</v>
      </c>
      <c r="AD5333" s="63" t="s">
        <v>17421</v>
      </c>
    </row>
    <row r="5334" spans="21:30" x14ac:dyDescent="0.3">
      <c r="U5334" s="63">
        <v>8050</v>
      </c>
      <c r="V5334" s="63">
        <v>0</v>
      </c>
      <c r="W5334" s="63" t="s">
        <v>6138</v>
      </c>
      <c r="X5334" s="63">
        <v>10</v>
      </c>
      <c r="Y5334" s="63" t="s">
        <v>5440</v>
      </c>
      <c r="Z5334" s="63">
        <v>10202</v>
      </c>
      <c r="AA5334" s="63" t="s">
        <v>6133</v>
      </c>
      <c r="AB5334" s="63">
        <v>1</v>
      </c>
      <c r="AC5334" s="63" t="s">
        <v>1331</v>
      </c>
      <c r="AD5334" s="63" t="s">
        <v>17421</v>
      </c>
    </row>
    <row r="5335" spans="21:30" x14ac:dyDescent="0.3">
      <c r="U5335" s="63">
        <v>8051</v>
      </c>
      <c r="V5335" s="63">
        <v>9</v>
      </c>
      <c r="W5335" s="63" t="s">
        <v>6139</v>
      </c>
      <c r="X5335" s="63">
        <v>10</v>
      </c>
      <c r="Y5335" s="63" t="s">
        <v>5440</v>
      </c>
      <c r="Z5335" s="63">
        <v>10202</v>
      </c>
      <c r="AA5335" s="63" t="s">
        <v>6133</v>
      </c>
      <c r="AB5335" s="63">
        <v>1</v>
      </c>
      <c r="AC5335" s="63" t="s">
        <v>1331</v>
      </c>
      <c r="AD5335" s="63" t="s">
        <v>17421</v>
      </c>
    </row>
    <row r="5336" spans="21:30" x14ac:dyDescent="0.3">
      <c r="U5336" s="63">
        <v>8052</v>
      </c>
      <c r="V5336" s="63">
        <v>7</v>
      </c>
      <c r="W5336" s="63" t="s">
        <v>6140</v>
      </c>
      <c r="X5336" s="63">
        <v>10</v>
      </c>
      <c r="Y5336" s="63" t="s">
        <v>5440</v>
      </c>
      <c r="Z5336" s="63">
        <v>10202</v>
      </c>
      <c r="AA5336" s="63" t="s">
        <v>6133</v>
      </c>
      <c r="AB5336" s="63">
        <v>1</v>
      </c>
      <c r="AC5336" s="63" t="s">
        <v>1331</v>
      </c>
      <c r="AD5336" s="63" t="s">
        <v>17421</v>
      </c>
    </row>
    <row r="5337" spans="21:30" x14ac:dyDescent="0.3">
      <c r="U5337" s="63">
        <v>8053</v>
      </c>
      <c r="V5337" s="63">
        <v>5</v>
      </c>
      <c r="W5337" s="63" t="s">
        <v>6141</v>
      </c>
      <c r="X5337" s="63">
        <v>10</v>
      </c>
      <c r="Y5337" s="63" t="s">
        <v>5440</v>
      </c>
      <c r="Z5337" s="63">
        <v>10202</v>
      </c>
      <c r="AA5337" s="63" t="s">
        <v>6133</v>
      </c>
      <c r="AB5337" s="63">
        <v>1</v>
      </c>
      <c r="AC5337" s="63" t="s">
        <v>1331</v>
      </c>
      <c r="AD5337" s="63" t="s">
        <v>17421</v>
      </c>
    </row>
    <row r="5338" spans="21:30" x14ac:dyDescent="0.3">
      <c r="U5338" s="63">
        <v>8054</v>
      </c>
      <c r="V5338" s="63">
        <v>3</v>
      </c>
      <c r="W5338" s="63" t="s">
        <v>5655</v>
      </c>
      <c r="X5338" s="63">
        <v>10</v>
      </c>
      <c r="Y5338" s="63" t="s">
        <v>5440</v>
      </c>
      <c r="Z5338" s="63">
        <v>10202</v>
      </c>
      <c r="AA5338" s="63" t="s">
        <v>6133</v>
      </c>
      <c r="AB5338" s="63">
        <v>1</v>
      </c>
      <c r="AC5338" s="63" t="s">
        <v>1331</v>
      </c>
      <c r="AD5338" s="63" t="s">
        <v>17421</v>
      </c>
    </row>
    <row r="5339" spans="21:30" x14ac:dyDescent="0.3">
      <c r="U5339" s="63">
        <v>8059</v>
      </c>
      <c r="V5339" s="63">
        <v>4</v>
      </c>
      <c r="W5339" s="63" t="s">
        <v>17765</v>
      </c>
      <c r="X5339" s="63">
        <v>10</v>
      </c>
      <c r="Y5339" s="63" t="s">
        <v>5440</v>
      </c>
      <c r="Z5339" s="63">
        <v>10202</v>
      </c>
      <c r="AA5339" s="63" t="s">
        <v>6133</v>
      </c>
      <c r="AB5339" s="63">
        <v>1</v>
      </c>
      <c r="AC5339" s="63" t="s">
        <v>1331</v>
      </c>
      <c r="AD5339" s="63" t="s">
        <v>17423</v>
      </c>
    </row>
    <row r="5340" spans="21:30" x14ac:dyDescent="0.3">
      <c r="U5340" s="63">
        <v>8060</v>
      </c>
      <c r="V5340" s="63">
        <v>8</v>
      </c>
      <c r="W5340" s="63" t="s">
        <v>6142</v>
      </c>
      <c r="X5340" s="63">
        <v>10</v>
      </c>
      <c r="Y5340" s="63" t="s">
        <v>5440</v>
      </c>
      <c r="Z5340" s="63">
        <v>10202</v>
      </c>
      <c r="AA5340" s="63" t="s">
        <v>6133</v>
      </c>
      <c r="AB5340" s="63">
        <v>1</v>
      </c>
      <c r="AC5340" s="63" t="s">
        <v>1331</v>
      </c>
      <c r="AD5340" s="63" t="s">
        <v>17421</v>
      </c>
    </row>
    <row r="5341" spans="21:30" x14ac:dyDescent="0.3">
      <c r="U5341" s="63">
        <v>8061</v>
      </c>
      <c r="V5341" s="63">
        <v>6</v>
      </c>
      <c r="W5341" s="63" t="s">
        <v>6143</v>
      </c>
      <c r="X5341" s="63">
        <v>10</v>
      </c>
      <c r="Y5341" s="63" t="s">
        <v>5440</v>
      </c>
      <c r="Z5341" s="63">
        <v>10202</v>
      </c>
      <c r="AA5341" s="63" t="s">
        <v>6133</v>
      </c>
      <c r="AB5341" s="63">
        <v>1</v>
      </c>
      <c r="AC5341" s="63" t="s">
        <v>1331</v>
      </c>
      <c r="AD5341" s="63" t="s">
        <v>17421</v>
      </c>
    </row>
    <row r="5342" spans="21:30" x14ac:dyDescent="0.3">
      <c r="U5342" s="63">
        <v>8062</v>
      </c>
      <c r="V5342" s="63">
        <v>4</v>
      </c>
      <c r="W5342" s="63" t="s">
        <v>17766</v>
      </c>
      <c r="X5342" s="63">
        <v>10</v>
      </c>
      <c r="Y5342" s="63" t="s">
        <v>5440</v>
      </c>
      <c r="Z5342" s="63">
        <v>10202</v>
      </c>
      <c r="AA5342" s="63" t="s">
        <v>6133</v>
      </c>
      <c r="AB5342" s="63">
        <v>1</v>
      </c>
      <c r="AC5342" s="63" t="s">
        <v>1331</v>
      </c>
      <c r="AD5342" s="63" t="s">
        <v>17423</v>
      </c>
    </row>
    <row r="5343" spans="21:30" x14ac:dyDescent="0.3">
      <c r="U5343" s="63">
        <v>8063</v>
      </c>
      <c r="V5343" s="63">
        <v>2</v>
      </c>
      <c r="W5343" s="63" t="s">
        <v>6144</v>
      </c>
      <c r="X5343" s="63">
        <v>10</v>
      </c>
      <c r="Y5343" s="63" t="s">
        <v>5440</v>
      </c>
      <c r="Z5343" s="63">
        <v>10202</v>
      </c>
      <c r="AA5343" s="63" t="s">
        <v>6133</v>
      </c>
      <c r="AB5343" s="63">
        <v>1</v>
      </c>
      <c r="AC5343" s="63" t="s">
        <v>1331</v>
      </c>
      <c r="AD5343" s="63" t="s">
        <v>17421</v>
      </c>
    </row>
    <row r="5344" spans="21:30" x14ac:dyDescent="0.3">
      <c r="U5344" s="63">
        <v>8071</v>
      </c>
      <c r="V5344" s="63">
        <v>3</v>
      </c>
      <c r="W5344" s="63" t="s">
        <v>6145</v>
      </c>
      <c r="X5344" s="63">
        <v>10</v>
      </c>
      <c r="Y5344" s="63" t="s">
        <v>5440</v>
      </c>
      <c r="Z5344" s="63">
        <v>10202</v>
      </c>
      <c r="AA5344" s="63" t="s">
        <v>6133</v>
      </c>
      <c r="AB5344" s="63">
        <v>1</v>
      </c>
      <c r="AC5344" s="63" t="s">
        <v>1331</v>
      </c>
      <c r="AD5344" s="63" t="s">
        <v>17421</v>
      </c>
    </row>
    <row r="5345" spans="21:30" x14ac:dyDescent="0.3">
      <c r="U5345" s="63">
        <v>8075</v>
      </c>
      <c r="V5345" s="63">
        <v>6</v>
      </c>
      <c r="W5345" s="63" t="s">
        <v>6146</v>
      </c>
      <c r="X5345" s="63">
        <v>10</v>
      </c>
      <c r="Y5345" s="63" t="s">
        <v>5440</v>
      </c>
      <c r="Z5345" s="63">
        <v>10202</v>
      </c>
      <c r="AA5345" s="63" t="s">
        <v>6133</v>
      </c>
      <c r="AB5345" s="63">
        <v>1</v>
      </c>
      <c r="AC5345" s="63" t="s">
        <v>1331</v>
      </c>
      <c r="AD5345" s="63" t="s">
        <v>17421</v>
      </c>
    </row>
    <row r="5346" spans="21:30" x14ac:dyDescent="0.3">
      <c r="U5346" s="63">
        <v>8080</v>
      </c>
      <c r="V5346" s="63">
        <v>2</v>
      </c>
      <c r="W5346" s="63" t="s">
        <v>6147</v>
      </c>
      <c r="X5346" s="63">
        <v>10</v>
      </c>
      <c r="Y5346" s="63" t="s">
        <v>5440</v>
      </c>
      <c r="Z5346" s="63">
        <v>10202</v>
      </c>
      <c r="AA5346" s="63" t="s">
        <v>6133</v>
      </c>
      <c r="AB5346" s="63">
        <v>1</v>
      </c>
      <c r="AC5346" s="63" t="s">
        <v>1331</v>
      </c>
      <c r="AD5346" s="63" t="s">
        <v>17421</v>
      </c>
    </row>
    <row r="5347" spans="21:30" x14ac:dyDescent="0.3">
      <c r="U5347" s="63">
        <v>8082</v>
      </c>
      <c r="V5347" s="63">
        <v>9</v>
      </c>
      <c r="W5347" s="63" t="s">
        <v>6148</v>
      </c>
      <c r="X5347" s="63">
        <v>10</v>
      </c>
      <c r="Y5347" s="63" t="s">
        <v>5440</v>
      </c>
      <c r="Z5347" s="63">
        <v>10202</v>
      </c>
      <c r="AA5347" s="63" t="s">
        <v>6133</v>
      </c>
      <c r="AB5347" s="63">
        <v>1</v>
      </c>
      <c r="AC5347" s="63" t="s">
        <v>1331</v>
      </c>
      <c r="AD5347" s="63" t="s">
        <v>17421</v>
      </c>
    </row>
    <row r="5348" spans="21:30" x14ac:dyDescent="0.3">
      <c r="U5348" s="63">
        <v>8085</v>
      </c>
      <c r="V5348" s="63">
        <v>3</v>
      </c>
      <c r="W5348" s="63" t="s">
        <v>6149</v>
      </c>
      <c r="X5348" s="63">
        <v>10</v>
      </c>
      <c r="Y5348" s="63" t="s">
        <v>5440</v>
      </c>
      <c r="Z5348" s="63">
        <v>10202</v>
      </c>
      <c r="AA5348" s="63" t="s">
        <v>6133</v>
      </c>
      <c r="AB5348" s="63">
        <v>1</v>
      </c>
      <c r="AC5348" s="63" t="s">
        <v>1331</v>
      </c>
      <c r="AD5348" s="63" t="s">
        <v>17421</v>
      </c>
    </row>
    <row r="5349" spans="21:30" x14ac:dyDescent="0.3">
      <c r="U5349" s="63">
        <v>8089</v>
      </c>
      <c r="V5349" s="63">
        <v>6</v>
      </c>
      <c r="W5349" s="63" t="s">
        <v>17767</v>
      </c>
      <c r="X5349" s="63">
        <v>10</v>
      </c>
      <c r="Y5349" s="63" t="s">
        <v>5440</v>
      </c>
      <c r="Z5349" s="63">
        <v>10202</v>
      </c>
      <c r="AA5349" s="63" t="s">
        <v>6133</v>
      </c>
      <c r="AB5349" s="63">
        <v>1</v>
      </c>
      <c r="AC5349" s="63" t="s">
        <v>1331</v>
      </c>
      <c r="AD5349" s="63" t="s">
        <v>17423</v>
      </c>
    </row>
    <row r="5350" spans="21:30" x14ac:dyDescent="0.3">
      <c r="U5350" s="63">
        <v>8091</v>
      </c>
      <c r="V5350" s="63">
        <v>8</v>
      </c>
      <c r="W5350" s="63" t="s">
        <v>17768</v>
      </c>
      <c r="X5350" s="63">
        <v>10</v>
      </c>
      <c r="Y5350" s="63" t="s">
        <v>5440</v>
      </c>
      <c r="Z5350" s="63">
        <v>10202</v>
      </c>
      <c r="AA5350" s="63" t="s">
        <v>6133</v>
      </c>
      <c r="AB5350" s="63">
        <v>1</v>
      </c>
      <c r="AC5350" s="63" t="s">
        <v>1331</v>
      </c>
      <c r="AD5350" s="63" t="s">
        <v>17423</v>
      </c>
    </row>
    <row r="5351" spans="21:30" x14ac:dyDescent="0.3">
      <c r="U5351" s="63">
        <v>8092</v>
      </c>
      <c r="V5351" s="63">
        <v>6</v>
      </c>
      <c r="W5351" s="63" t="s">
        <v>6150</v>
      </c>
      <c r="X5351" s="63">
        <v>10</v>
      </c>
      <c r="Y5351" s="63" t="s">
        <v>5440</v>
      </c>
      <c r="Z5351" s="63">
        <v>10202</v>
      </c>
      <c r="AA5351" s="63" t="s">
        <v>6133</v>
      </c>
      <c r="AB5351" s="63">
        <v>1</v>
      </c>
      <c r="AC5351" s="63" t="s">
        <v>1331</v>
      </c>
      <c r="AD5351" s="63" t="s">
        <v>17421</v>
      </c>
    </row>
    <row r="5352" spans="21:30" x14ac:dyDescent="0.3">
      <c r="U5352" s="63">
        <v>8094</v>
      </c>
      <c r="V5352" s="63">
        <v>2</v>
      </c>
      <c r="W5352" s="63" t="s">
        <v>6151</v>
      </c>
      <c r="X5352" s="63">
        <v>10</v>
      </c>
      <c r="Y5352" s="63" t="s">
        <v>5440</v>
      </c>
      <c r="Z5352" s="63">
        <v>10202</v>
      </c>
      <c r="AA5352" s="63" t="s">
        <v>6133</v>
      </c>
      <c r="AB5352" s="63">
        <v>1</v>
      </c>
      <c r="AC5352" s="63" t="s">
        <v>1331</v>
      </c>
      <c r="AD5352" s="63" t="s">
        <v>17421</v>
      </c>
    </row>
    <row r="5353" spans="21:30" x14ac:dyDescent="0.3">
      <c r="U5353" s="63">
        <v>8095</v>
      </c>
      <c r="V5353" s="63">
        <v>0</v>
      </c>
      <c r="W5353" s="63" t="s">
        <v>6152</v>
      </c>
      <c r="X5353" s="63">
        <v>10</v>
      </c>
      <c r="Y5353" s="63" t="s">
        <v>5440</v>
      </c>
      <c r="Z5353" s="63">
        <v>10202</v>
      </c>
      <c r="AA5353" s="63" t="s">
        <v>6133</v>
      </c>
      <c r="AB5353" s="63">
        <v>1</v>
      </c>
      <c r="AC5353" s="63" t="s">
        <v>1331</v>
      </c>
      <c r="AD5353" s="63" t="s">
        <v>17421</v>
      </c>
    </row>
    <row r="5354" spans="21:30" x14ac:dyDescent="0.3">
      <c r="U5354" s="63">
        <v>8096</v>
      </c>
      <c r="V5354" s="63">
        <v>9</v>
      </c>
      <c r="W5354" s="63" t="s">
        <v>6153</v>
      </c>
      <c r="X5354" s="63">
        <v>10</v>
      </c>
      <c r="Y5354" s="63" t="s">
        <v>5440</v>
      </c>
      <c r="Z5354" s="63">
        <v>10202</v>
      </c>
      <c r="AA5354" s="63" t="s">
        <v>6133</v>
      </c>
      <c r="AB5354" s="63">
        <v>1</v>
      </c>
      <c r="AC5354" s="63" t="s">
        <v>1331</v>
      </c>
      <c r="AD5354" s="63" t="s">
        <v>17421</v>
      </c>
    </row>
    <row r="5355" spans="21:30" x14ac:dyDescent="0.3">
      <c r="U5355" s="63">
        <v>8099</v>
      </c>
      <c r="V5355" s="63">
        <v>3</v>
      </c>
      <c r="W5355" s="63" t="s">
        <v>6154</v>
      </c>
      <c r="X5355" s="63">
        <v>10</v>
      </c>
      <c r="Y5355" s="63" t="s">
        <v>5440</v>
      </c>
      <c r="Z5355" s="63">
        <v>10202</v>
      </c>
      <c r="AA5355" s="63" t="s">
        <v>6133</v>
      </c>
      <c r="AB5355" s="63">
        <v>1</v>
      </c>
      <c r="AC5355" s="63" t="s">
        <v>1331</v>
      </c>
      <c r="AD5355" s="63" t="s">
        <v>17421</v>
      </c>
    </row>
    <row r="5356" spans="21:30" x14ac:dyDescent="0.3">
      <c r="U5356" s="63">
        <v>8100</v>
      </c>
      <c r="V5356" s="63">
        <v>0</v>
      </c>
      <c r="W5356" s="63" t="s">
        <v>5987</v>
      </c>
      <c r="X5356" s="63">
        <v>10</v>
      </c>
      <c r="Y5356" s="63" t="s">
        <v>5440</v>
      </c>
      <c r="Z5356" s="63">
        <v>10202</v>
      </c>
      <c r="AA5356" s="63" t="s">
        <v>6133</v>
      </c>
      <c r="AB5356" s="63">
        <v>1</v>
      </c>
      <c r="AC5356" s="63" t="s">
        <v>1331</v>
      </c>
      <c r="AD5356" s="63" t="s">
        <v>17421</v>
      </c>
    </row>
    <row r="5357" spans="21:30" x14ac:dyDescent="0.3">
      <c r="U5357" s="63">
        <v>8102</v>
      </c>
      <c r="V5357" s="63">
        <v>7</v>
      </c>
      <c r="W5357" s="63" t="s">
        <v>6155</v>
      </c>
      <c r="X5357" s="63">
        <v>10</v>
      </c>
      <c r="Y5357" s="63" t="s">
        <v>5440</v>
      </c>
      <c r="Z5357" s="63">
        <v>10202</v>
      </c>
      <c r="AA5357" s="63" t="s">
        <v>6133</v>
      </c>
      <c r="AB5357" s="63">
        <v>1</v>
      </c>
      <c r="AC5357" s="63" t="s">
        <v>1331</v>
      </c>
      <c r="AD5357" s="63" t="s">
        <v>17421</v>
      </c>
    </row>
    <row r="5358" spans="21:30" x14ac:dyDescent="0.3">
      <c r="U5358" s="63">
        <v>8103</v>
      </c>
      <c r="V5358" s="63">
        <v>5</v>
      </c>
      <c r="W5358" s="63" t="s">
        <v>6156</v>
      </c>
      <c r="X5358" s="63">
        <v>10</v>
      </c>
      <c r="Y5358" s="63" t="s">
        <v>5440</v>
      </c>
      <c r="Z5358" s="63">
        <v>10202</v>
      </c>
      <c r="AA5358" s="63" t="s">
        <v>6133</v>
      </c>
      <c r="AB5358" s="63">
        <v>1</v>
      </c>
      <c r="AC5358" s="63" t="s">
        <v>1331</v>
      </c>
      <c r="AD5358" s="63" t="s">
        <v>17421</v>
      </c>
    </row>
    <row r="5359" spans="21:30" x14ac:dyDescent="0.3">
      <c r="U5359" s="63">
        <v>8104</v>
      </c>
      <c r="V5359" s="63">
        <v>3</v>
      </c>
      <c r="W5359" s="63" t="s">
        <v>6157</v>
      </c>
      <c r="X5359" s="63">
        <v>10</v>
      </c>
      <c r="Y5359" s="63" t="s">
        <v>5440</v>
      </c>
      <c r="Z5359" s="63">
        <v>10202</v>
      </c>
      <c r="AA5359" s="63" t="s">
        <v>6133</v>
      </c>
      <c r="AB5359" s="63">
        <v>1</v>
      </c>
      <c r="AC5359" s="63" t="s">
        <v>1331</v>
      </c>
      <c r="AD5359" s="63" t="s">
        <v>17421</v>
      </c>
    </row>
    <row r="5360" spans="21:30" x14ac:dyDescent="0.3">
      <c r="U5360" s="63">
        <v>8105</v>
      </c>
      <c r="V5360" s="63">
        <v>1</v>
      </c>
      <c r="W5360" s="63" t="s">
        <v>6158</v>
      </c>
      <c r="X5360" s="63">
        <v>10</v>
      </c>
      <c r="Y5360" s="63" t="s">
        <v>5440</v>
      </c>
      <c r="Z5360" s="63">
        <v>10202</v>
      </c>
      <c r="AA5360" s="63" t="s">
        <v>6133</v>
      </c>
      <c r="AB5360" s="63">
        <v>1</v>
      </c>
      <c r="AC5360" s="63" t="s">
        <v>1331</v>
      </c>
      <c r="AD5360" s="63" t="s">
        <v>17421</v>
      </c>
    </row>
    <row r="5361" spans="21:30" x14ac:dyDescent="0.3">
      <c r="U5361" s="63">
        <v>8107</v>
      </c>
      <c r="V5361" s="63">
        <v>8</v>
      </c>
      <c r="W5361" s="63" t="s">
        <v>6159</v>
      </c>
      <c r="X5361" s="63">
        <v>10</v>
      </c>
      <c r="Y5361" s="63" t="s">
        <v>5440</v>
      </c>
      <c r="Z5361" s="63">
        <v>10202</v>
      </c>
      <c r="AA5361" s="63" t="s">
        <v>6133</v>
      </c>
      <c r="AB5361" s="63">
        <v>1</v>
      </c>
      <c r="AC5361" s="63" t="s">
        <v>1331</v>
      </c>
      <c r="AD5361" s="63" t="s">
        <v>17421</v>
      </c>
    </row>
    <row r="5362" spans="21:30" x14ac:dyDescent="0.3">
      <c r="U5362" s="63">
        <v>8108</v>
      </c>
      <c r="V5362" s="63">
        <v>6</v>
      </c>
      <c r="W5362" s="63" t="s">
        <v>6160</v>
      </c>
      <c r="X5362" s="63">
        <v>10</v>
      </c>
      <c r="Y5362" s="63" t="s">
        <v>5440</v>
      </c>
      <c r="Z5362" s="63">
        <v>10202</v>
      </c>
      <c r="AA5362" s="63" t="s">
        <v>6133</v>
      </c>
      <c r="AB5362" s="63">
        <v>3</v>
      </c>
      <c r="AC5362" s="63" t="s">
        <v>1288</v>
      </c>
      <c r="AD5362" s="63" t="s">
        <v>17421</v>
      </c>
    </row>
    <row r="5363" spans="21:30" x14ac:dyDescent="0.3">
      <c r="U5363" s="63">
        <v>8109</v>
      </c>
      <c r="V5363" s="63">
        <v>4</v>
      </c>
      <c r="W5363" s="63" t="s">
        <v>6161</v>
      </c>
      <c r="X5363" s="63">
        <v>10</v>
      </c>
      <c r="Y5363" s="63" t="s">
        <v>5440</v>
      </c>
      <c r="Z5363" s="63">
        <v>10202</v>
      </c>
      <c r="AA5363" s="63" t="s">
        <v>6133</v>
      </c>
      <c r="AB5363" s="63">
        <v>3</v>
      </c>
      <c r="AC5363" s="63" t="s">
        <v>1288</v>
      </c>
      <c r="AD5363" s="63" t="s">
        <v>17421</v>
      </c>
    </row>
    <row r="5364" spans="21:30" x14ac:dyDescent="0.3">
      <c r="U5364" s="63">
        <v>8110</v>
      </c>
      <c r="V5364" s="63">
        <v>8</v>
      </c>
      <c r="W5364" s="63" t="s">
        <v>17769</v>
      </c>
      <c r="X5364" s="63">
        <v>10</v>
      </c>
      <c r="Y5364" s="63" t="s">
        <v>5440</v>
      </c>
      <c r="Z5364" s="63">
        <v>10202</v>
      </c>
      <c r="AA5364" s="63" t="s">
        <v>6133</v>
      </c>
      <c r="AB5364" s="63">
        <v>3</v>
      </c>
      <c r="AC5364" s="63" t="s">
        <v>1288</v>
      </c>
      <c r="AD5364" s="63" t="s">
        <v>17423</v>
      </c>
    </row>
    <row r="5365" spans="21:30" x14ac:dyDescent="0.3">
      <c r="U5365" s="63">
        <v>8111</v>
      </c>
      <c r="V5365" s="63">
        <v>6</v>
      </c>
      <c r="W5365" s="63" t="s">
        <v>6162</v>
      </c>
      <c r="X5365" s="63">
        <v>10</v>
      </c>
      <c r="Y5365" s="63" t="s">
        <v>5440</v>
      </c>
      <c r="Z5365" s="63">
        <v>10209</v>
      </c>
      <c r="AA5365" s="63" t="s">
        <v>6163</v>
      </c>
      <c r="AB5365" s="63">
        <v>2</v>
      </c>
      <c r="AC5365" s="63" t="s">
        <v>1364</v>
      </c>
      <c r="AD5365" s="63" t="s">
        <v>17421</v>
      </c>
    </row>
    <row r="5366" spans="21:30" x14ac:dyDescent="0.3">
      <c r="U5366" s="63">
        <v>8112</v>
      </c>
      <c r="V5366" s="63">
        <v>4</v>
      </c>
      <c r="W5366" s="63" t="s">
        <v>6164</v>
      </c>
      <c r="X5366" s="63">
        <v>10</v>
      </c>
      <c r="Y5366" s="63" t="s">
        <v>5440</v>
      </c>
      <c r="Z5366" s="63">
        <v>10205</v>
      </c>
      <c r="AA5366" s="63" t="s">
        <v>6165</v>
      </c>
      <c r="AB5366" s="63">
        <v>1</v>
      </c>
      <c r="AC5366" s="63" t="s">
        <v>1331</v>
      </c>
      <c r="AD5366" s="63" t="s">
        <v>17421</v>
      </c>
    </row>
    <row r="5367" spans="21:30" x14ac:dyDescent="0.3">
      <c r="U5367" s="63">
        <v>8113</v>
      </c>
      <c r="V5367" s="63">
        <v>2</v>
      </c>
      <c r="W5367" s="63" t="s">
        <v>6166</v>
      </c>
      <c r="X5367" s="63">
        <v>10</v>
      </c>
      <c r="Y5367" s="63" t="s">
        <v>5440</v>
      </c>
      <c r="Z5367" s="63">
        <v>10209</v>
      </c>
      <c r="AA5367" s="63" t="s">
        <v>6163</v>
      </c>
      <c r="AB5367" s="63">
        <v>2</v>
      </c>
      <c r="AC5367" s="63" t="s">
        <v>1364</v>
      </c>
      <c r="AD5367" s="63" t="s">
        <v>17421</v>
      </c>
    </row>
    <row r="5368" spans="21:30" x14ac:dyDescent="0.3">
      <c r="U5368" s="63">
        <v>8114</v>
      </c>
      <c r="V5368" s="63">
        <v>0</v>
      </c>
      <c r="W5368" s="63" t="s">
        <v>6167</v>
      </c>
      <c r="X5368" s="63">
        <v>10</v>
      </c>
      <c r="Y5368" s="63" t="s">
        <v>5440</v>
      </c>
      <c r="Z5368" s="63">
        <v>10209</v>
      </c>
      <c r="AA5368" s="63" t="s">
        <v>6163</v>
      </c>
      <c r="AB5368" s="63">
        <v>2</v>
      </c>
      <c r="AC5368" s="63" t="s">
        <v>1364</v>
      </c>
      <c r="AD5368" s="63" t="s">
        <v>17421</v>
      </c>
    </row>
    <row r="5369" spans="21:30" x14ac:dyDescent="0.3">
      <c r="U5369" s="63">
        <v>8115</v>
      </c>
      <c r="V5369" s="63">
        <v>9</v>
      </c>
      <c r="W5369" s="63" t="s">
        <v>6168</v>
      </c>
      <c r="X5369" s="63">
        <v>10</v>
      </c>
      <c r="Y5369" s="63" t="s">
        <v>5440</v>
      </c>
      <c r="Z5369" s="63">
        <v>10209</v>
      </c>
      <c r="AA5369" s="63" t="s">
        <v>6163</v>
      </c>
      <c r="AB5369" s="63">
        <v>2</v>
      </c>
      <c r="AC5369" s="63" t="s">
        <v>1364</v>
      </c>
      <c r="AD5369" s="63" t="s">
        <v>17421</v>
      </c>
    </row>
    <row r="5370" spans="21:30" x14ac:dyDescent="0.3">
      <c r="U5370" s="63">
        <v>8116</v>
      </c>
      <c r="V5370" s="63">
        <v>7</v>
      </c>
      <c r="W5370" s="63" t="s">
        <v>6169</v>
      </c>
      <c r="X5370" s="63">
        <v>10</v>
      </c>
      <c r="Y5370" s="63" t="s">
        <v>5440</v>
      </c>
      <c r="Z5370" s="63">
        <v>10209</v>
      </c>
      <c r="AA5370" s="63" t="s">
        <v>6163</v>
      </c>
      <c r="AB5370" s="63">
        <v>2</v>
      </c>
      <c r="AC5370" s="63" t="s">
        <v>1364</v>
      </c>
      <c r="AD5370" s="63" t="s">
        <v>17421</v>
      </c>
    </row>
    <row r="5371" spans="21:30" x14ac:dyDescent="0.3">
      <c r="U5371" s="63">
        <v>8117</v>
      </c>
      <c r="V5371" s="63">
        <v>5</v>
      </c>
      <c r="W5371" s="63" t="s">
        <v>6170</v>
      </c>
      <c r="X5371" s="63">
        <v>10</v>
      </c>
      <c r="Y5371" s="63" t="s">
        <v>5440</v>
      </c>
      <c r="Z5371" s="63">
        <v>10209</v>
      </c>
      <c r="AA5371" s="63" t="s">
        <v>6163</v>
      </c>
      <c r="AB5371" s="63">
        <v>2</v>
      </c>
      <c r="AC5371" s="63" t="s">
        <v>1364</v>
      </c>
      <c r="AD5371" s="63" t="s">
        <v>17421</v>
      </c>
    </row>
    <row r="5372" spans="21:30" x14ac:dyDescent="0.3">
      <c r="U5372" s="63">
        <v>8118</v>
      </c>
      <c r="V5372" s="63">
        <v>3</v>
      </c>
      <c r="W5372" s="63" t="s">
        <v>6171</v>
      </c>
      <c r="X5372" s="63">
        <v>10</v>
      </c>
      <c r="Y5372" s="63" t="s">
        <v>5440</v>
      </c>
      <c r="Z5372" s="63">
        <v>10209</v>
      </c>
      <c r="AA5372" s="63" t="s">
        <v>6163</v>
      </c>
      <c r="AB5372" s="63">
        <v>2</v>
      </c>
      <c r="AC5372" s="63" t="s">
        <v>1364</v>
      </c>
      <c r="AD5372" s="63" t="s">
        <v>17421</v>
      </c>
    </row>
    <row r="5373" spans="21:30" x14ac:dyDescent="0.3">
      <c r="U5373" s="63">
        <v>8120</v>
      </c>
      <c r="V5373" s="63">
        <v>5</v>
      </c>
      <c r="W5373" s="63" t="s">
        <v>6172</v>
      </c>
      <c r="X5373" s="63">
        <v>10</v>
      </c>
      <c r="Y5373" s="63" t="s">
        <v>5440</v>
      </c>
      <c r="Z5373" s="63">
        <v>10209</v>
      </c>
      <c r="AA5373" s="63" t="s">
        <v>6163</v>
      </c>
      <c r="AB5373" s="63">
        <v>2</v>
      </c>
      <c r="AC5373" s="63" t="s">
        <v>1364</v>
      </c>
      <c r="AD5373" s="63" t="s">
        <v>17421</v>
      </c>
    </row>
    <row r="5374" spans="21:30" x14ac:dyDescent="0.3">
      <c r="U5374" s="63">
        <v>8121</v>
      </c>
      <c r="V5374" s="63">
        <v>3</v>
      </c>
      <c r="W5374" s="63" t="s">
        <v>5734</v>
      </c>
      <c r="X5374" s="63">
        <v>10</v>
      </c>
      <c r="Y5374" s="63" t="s">
        <v>5440</v>
      </c>
      <c r="Z5374" s="63">
        <v>10209</v>
      </c>
      <c r="AA5374" s="63" t="s">
        <v>6163</v>
      </c>
      <c r="AB5374" s="63">
        <v>2</v>
      </c>
      <c r="AC5374" s="63" t="s">
        <v>1364</v>
      </c>
      <c r="AD5374" s="63" t="s">
        <v>17421</v>
      </c>
    </row>
    <row r="5375" spans="21:30" x14ac:dyDescent="0.3">
      <c r="U5375" s="63">
        <v>8122</v>
      </c>
      <c r="V5375" s="63">
        <v>1</v>
      </c>
      <c r="W5375" s="63" t="s">
        <v>6173</v>
      </c>
      <c r="X5375" s="63">
        <v>10</v>
      </c>
      <c r="Y5375" s="63" t="s">
        <v>5440</v>
      </c>
      <c r="Z5375" s="63">
        <v>10209</v>
      </c>
      <c r="AA5375" s="63" t="s">
        <v>6163</v>
      </c>
      <c r="AB5375" s="63">
        <v>2</v>
      </c>
      <c r="AC5375" s="63" t="s">
        <v>1364</v>
      </c>
      <c r="AD5375" s="63" t="s">
        <v>17421</v>
      </c>
    </row>
    <row r="5376" spans="21:30" x14ac:dyDescent="0.3">
      <c r="U5376" s="63">
        <v>8124</v>
      </c>
      <c r="V5376" s="63">
        <v>8</v>
      </c>
      <c r="W5376" s="63" t="s">
        <v>6174</v>
      </c>
      <c r="X5376" s="63">
        <v>10</v>
      </c>
      <c r="Y5376" s="63" t="s">
        <v>5440</v>
      </c>
      <c r="Z5376" s="63">
        <v>10209</v>
      </c>
      <c r="AA5376" s="63" t="s">
        <v>6163</v>
      </c>
      <c r="AB5376" s="63">
        <v>2</v>
      </c>
      <c r="AC5376" s="63" t="s">
        <v>1364</v>
      </c>
      <c r="AD5376" s="63" t="s">
        <v>17421</v>
      </c>
    </row>
    <row r="5377" spans="21:30" x14ac:dyDescent="0.3">
      <c r="U5377" s="63">
        <v>8126</v>
      </c>
      <c r="V5377" s="63">
        <v>4</v>
      </c>
      <c r="W5377" s="63" t="s">
        <v>6175</v>
      </c>
      <c r="X5377" s="63">
        <v>10</v>
      </c>
      <c r="Y5377" s="63" t="s">
        <v>5440</v>
      </c>
      <c r="Z5377" s="63">
        <v>10209</v>
      </c>
      <c r="AA5377" s="63" t="s">
        <v>6163</v>
      </c>
      <c r="AB5377" s="63">
        <v>2</v>
      </c>
      <c r="AC5377" s="63" t="s">
        <v>1364</v>
      </c>
      <c r="AD5377" s="63" t="s">
        <v>17421</v>
      </c>
    </row>
    <row r="5378" spans="21:30" x14ac:dyDescent="0.3">
      <c r="U5378" s="63">
        <v>8127</v>
      </c>
      <c r="V5378" s="63">
        <v>2</v>
      </c>
      <c r="W5378" s="63" t="s">
        <v>6176</v>
      </c>
      <c r="X5378" s="63">
        <v>10</v>
      </c>
      <c r="Y5378" s="63" t="s">
        <v>5440</v>
      </c>
      <c r="Z5378" s="63">
        <v>10209</v>
      </c>
      <c r="AA5378" s="63" t="s">
        <v>6163</v>
      </c>
      <c r="AB5378" s="63">
        <v>2</v>
      </c>
      <c r="AC5378" s="63" t="s">
        <v>1364</v>
      </c>
      <c r="AD5378" s="63" t="s">
        <v>17421</v>
      </c>
    </row>
    <row r="5379" spans="21:30" x14ac:dyDescent="0.3">
      <c r="U5379" s="63">
        <v>8130</v>
      </c>
      <c r="V5379" s="63">
        <v>2</v>
      </c>
      <c r="W5379" s="63" t="s">
        <v>6177</v>
      </c>
      <c r="X5379" s="63">
        <v>10</v>
      </c>
      <c r="Y5379" s="63" t="s">
        <v>5440</v>
      </c>
      <c r="Z5379" s="63">
        <v>10205</v>
      </c>
      <c r="AA5379" s="63" t="s">
        <v>6165</v>
      </c>
      <c r="AB5379" s="63">
        <v>1</v>
      </c>
      <c r="AC5379" s="63" t="s">
        <v>1331</v>
      </c>
      <c r="AD5379" s="63" t="s">
        <v>17421</v>
      </c>
    </row>
    <row r="5380" spans="21:30" x14ac:dyDescent="0.3">
      <c r="U5380" s="63">
        <v>8131</v>
      </c>
      <c r="V5380" s="63">
        <v>0</v>
      </c>
      <c r="W5380" s="63" t="s">
        <v>6178</v>
      </c>
      <c r="X5380" s="63">
        <v>10</v>
      </c>
      <c r="Y5380" s="63" t="s">
        <v>5440</v>
      </c>
      <c r="Z5380" s="63">
        <v>10209</v>
      </c>
      <c r="AA5380" s="63" t="s">
        <v>6163</v>
      </c>
      <c r="AB5380" s="63">
        <v>2</v>
      </c>
      <c r="AC5380" s="63" t="s">
        <v>1364</v>
      </c>
      <c r="AD5380" s="63" t="s">
        <v>17421</v>
      </c>
    </row>
    <row r="5381" spans="21:30" x14ac:dyDescent="0.3">
      <c r="U5381" s="63">
        <v>8132</v>
      </c>
      <c r="V5381" s="63">
        <v>9</v>
      </c>
      <c r="W5381" s="63" t="s">
        <v>6179</v>
      </c>
      <c r="X5381" s="63">
        <v>10</v>
      </c>
      <c r="Y5381" s="63" t="s">
        <v>5440</v>
      </c>
      <c r="Z5381" s="63">
        <v>10209</v>
      </c>
      <c r="AA5381" s="63" t="s">
        <v>6163</v>
      </c>
      <c r="AB5381" s="63">
        <v>2</v>
      </c>
      <c r="AC5381" s="63" t="s">
        <v>1364</v>
      </c>
      <c r="AD5381" s="63" t="s">
        <v>17421</v>
      </c>
    </row>
    <row r="5382" spans="21:30" x14ac:dyDescent="0.3">
      <c r="U5382" s="63">
        <v>8133</v>
      </c>
      <c r="V5382" s="63">
        <v>7</v>
      </c>
      <c r="W5382" s="63" t="s">
        <v>6180</v>
      </c>
      <c r="X5382" s="63">
        <v>10</v>
      </c>
      <c r="Y5382" s="63" t="s">
        <v>5440</v>
      </c>
      <c r="Z5382" s="63">
        <v>10209</v>
      </c>
      <c r="AA5382" s="63" t="s">
        <v>6163</v>
      </c>
      <c r="AB5382" s="63">
        <v>2</v>
      </c>
      <c r="AC5382" s="63" t="s">
        <v>1364</v>
      </c>
      <c r="AD5382" s="63" t="s">
        <v>17421</v>
      </c>
    </row>
    <row r="5383" spans="21:30" x14ac:dyDescent="0.3">
      <c r="U5383" s="63">
        <v>8134</v>
      </c>
      <c r="V5383" s="63">
        <v>5</v>
      </c>
      <c r="W5383" s="63" t="s">
        <v>6181</v>
      </c>
      <c r="X5383" s="63">
        <v>10</v>
      </c>
      <c r="Y5383" s="63" t="s">
        <v>5440</v>
      </c>
      <c r="Z5383" s="63">
        <v>10209</v>
      </c>
      <c r="AA5383" s="63" t="s">
        <v>6163</v>
      </c>
      <c r="AB5383" s="63">
        <v>2</v>
      </c>
      <c r="AC5383" s="63" t="s">
        <v>1364</v>
      </c>
      <c r="AD5383" s="63" t="s">
        <v>17421</v>
      </c>
    </row>
    <row r="5384" spans="21:30" x14ac:dyDescent="0.3">
      <c r="U5384" s="63">
        <v>8135</v>
      </c>
      <c r="V5384" s="63">
        <v>3</v>
      </c>
      <c r="W5384" s="63" t="s">
        <v>6182</v>
      </c>
      <c r="X5384" s="63">
        <v>10</v>
      </c>
      <c r="Y5384" s="63" t="s">
        <v>5440</v>
      </c>
      <c r="Z5384" s="63">
        <v>10209</v>
      </c>
      <c r="AA5384" s="63" t="s">
        <v>6163</v>
      </c>
      <c r="AB5384" s="63">
        <v>2</v>
      </c>
      <c r="AC5384" s="63" t="s">
        <v>1364</v>
      </c>
      <c r="AD5384" s="63" t="s">
        <v>17421</v>
      </c>
    </row>
    <row r="5385" spans="21:30" x14ac:dyDescent="0.3">
      <c r="U5385" s="63">
        <v>8136</v>
      </c>
      <c r="V5385" s="63">
        <v>1</v>
      </c>
      <c r="W5385" s="63" t="s">
        <v>6183</v>
      </c>
      <c r="X5385" s="63">
        <v>10</v>
      </c>
      <c r="Y5385" s="63" t="s">
        <v>5440</v>
      </c>
      <c r="Z5385" s="63">
        <v>10209</v>
      </c>
      <c r="AA5385" s="63" t="s">
        <v>6163</v>
      </c>
      <c r="AB5385" s="63">
        <v>2</v>
      </c>
      <c r="AC5385" s="63" t="s">
        <v>1364</v>
      </c>
      <c r="AD5385" s="63" t="s">
        <v>17421</v>
      </c>
    </row>
    <row r="5386" spans="21:30" x14ac:dyDescent="0.3">
      <c r="U5386" s="63">
        <v>8138</v>
      </c>
      <c r="V5386" s="63">
        <v>8</v>
      </c>
      <c r="W5386" s="63" t="s">
        <v>17770</v>
      </c>
      <c r="X5386" s="63">
        <v>10</v>
      </c>
      <c r="Y5386" s="63" t="s">
        <v>5440</v>
      </c>
      <c r="Z5386" s="63">
        <v>10209</v>
      </c>
      <c r="AA5386" s="63" t="s">
        <v>6163</v>
      </c>
      <c r="AB5386" s="63">
        <v>2</v>
      </c>
      <c r="AC5386" s="63" t="s">
        <v>1364</v>
      </c>
      <c r="AD5386" s="63" t="s">
        <v>17423</v>
      </c>
    </row>
    <row r="5387" spans="21:30" x14ac:dyDescent="0.3">
      <c r="U5387" s="63">
        <v>8139</v>
      </c>
      <c r="V5387" s="63">
        <v>6</v>
      </c>
      <c r="W5387" s="63" t="s">
        <v>6184</v>
      </c>
      <c r="X5387" s="63">
        <v>10</v>
      </c>
      <c r="Y5387" s="63" t="s">
        <v>5440</v>
      </c>
      <c r="Z5387" s="63">
        <v>10209</v>
      </c>
      <c r="AA5387" s="63" t="s">
        <v>6163</v>
      </c>
      <c r="AB5387" s="63">
        <v>2</v>
      </c>
      <c r="AC5387" s="63" t="s">
        <v>1364</v>
      </c>
      <c r="AD5387" s="63" t="s">
        <v>17421</v>
      </c>
    </row>
    <row r="5388" spans="21:30" x14ac:dyDescent="0.3">
      <c r="U5388" s="63">
        <v>8141</v>
      </c>
      <c r="V5388" s="63">
        <v>8</v>
      </c>
      <c r="W5388" s="63" t="s">
        <v>5838</v>
      </c>
      <c r="X5388" s="63">
        <v>10</v>
      </c>
      <c r="Y5388" s="63" t="s">
        <v>5440</v>
      </c>
      <c r="Z5388" s="63">
        <v>10209</v>
      </c>
      <c r="AA5388" s="63" t="s">
        <v>6163</v>
      </c>
      <c r="AB5388" s="63">
        <v>2</v>
      </c>
      <c r="AC5388" s="63" t="s">
        <v>1364</v>
      </c>
      <c r="AD5388" s="63" t="s">
        <v>17421</v>
      </c>
    </row>
    <row r="5389" spans="21:30" x14ac:dyDescent="0.3">
      <c r="U5389" s="63">
        <v>8142</v>
      </c>
      <c r="V5389" s="63">
        <v>6</v>
      </c>
      <c r="W5389" s="63" t="s">
        <v>6185</v>
      </c>
      <c r="X5389" s="63">
        <v>10</v>
      </c>
      <c r="Y5389" s="63" t="s">
        <v>5440</v>
      </c>
      <c r="Z5389" s="63">
        <v>10209</v>
      </c>
      <c r="AA5389" s="63" t="s">
        <v>6163</v>
      </c>
      <c r="AB5389" s="63">
        <v>2</v>
      </c>
      <c r="AC5389" s="63" t="s">
        <v>1364</v>
      </c>
      <c r="AD5389" s="63" t="s">
        <v>17421</v>
      </c>
    </row>
    <row r="5390" spans="21:30" x14ac:dyDescent="0.3">
      <c r="U5390" s="63">
        <v>8143</v>
      </c>
      <c r="V5390" s="63">
        <v>4</v>
      </c>
      <c r="W5390" s="63" t="s">
        <v>6186</v>
      </c>
      <c r="X5390" s="63">
        <v>10</v>
      </c>
      <c r="Y5390" s="63" t="s">
        <v>5440</v>
      </c>
      <c r="Z5390" s="63">
        <v>10209</v>
      </c>
      <c r="AA5390" s="63" t="s">
        <v>6163</v>
      </c>
      <c r="AB5390" s="63">
        <v>2</v>
      </c>
      <c r="AC5390" s="63" t="s">
        <v>1364</v>
      </c>
      <c r="AD5390" s="63" t="s">
        <v>17421</v>
      </c>
    </row>
    <row r="5391" spans="21:30" x14ac:dyDescent="0.3">
      <c r="U5391" s="63">
        <v>8144</v>
      </c>
      <c r="V5391" s="63">
        <v>2</v>
      </c>
      <c r="W5391" s="63" t="s">
        <v>6187</v>
      </c>
      <c r="X5391" s="63">
        <v>10</v>
      </c>
      <c r="Y5391" s="63" t="s">
        <v>5440</v>
      </c>
      <c r="Z5391" s="63">
        <v>10205</v>
      </c>
      <c r="AA5391" s="63" t="s">
        <v>6165</v>
      </c>
      <c r="AB5391" s="63">
        <v>1</v>
      </c>
      <c r="AC5391" s="63" t="s">
        <v>1331</v>
      </c>
      <c r="AD5391" s="63" t="s">
        <v>17421</v>
      </c>
    </row>
    <row r="5392" spans="21:30" x14ac:dyDescent="0.3">
      <c r="U5392" s="63">
        <v>8145</v>
      </c>
      <c r="V5392" s="63">
        <v>0</v>
      </c>
      <c r="W5392" s="63" t="s">
        <v>6084</v>
      </c>
      <c r="X5392" s="63">
        <v>10</v>
      </c>
      <c r="Y5392" s="63" t="s">
        <v>5440</v>
      </c>
      <c r="Z5392" s="63">
        <v>10205</v>
      </c>
      <c r="AA5392" s="63" t="s">
        <v>6165</v>
      </c>
      <c r="AB5392" s="63">
        <v>1</v>
      </c>
      <c r="AC5392" s="63" t="s">
        <v>1331</v>
      </c>
      <c r="AD5392" s="63" t="s">
        <v>17421</v>
      </c>
    </row>
    <row r="5393" spans="21:30" x14ac:dyDescent="0.3">
      <c r="U5393" s="63">
        <v>8146</v>
      </c>
      <c r="V5393" s="63">
        <v>9</v>
      </c>
      <c r="W5393" s="63" t="s">
        <v>6188</v>
      </c>
      <c r="X5393" s="63">
        <v>10</v>
      </c>
      <c r="Y5393" s="63" t="s">
        <v>5440</v>
      </c>
      <c r="Z5393" s="63">
        <v>10205</v>
      </c>
      <c r="AA5393" s="63" t="s">
        <v>6165</v>
      </c>
      <c r="AB5393" s="63">
        <v>1</v>
      </c>
      <c r="AC5393" s="63" t="s">
        <v>1331</v>
      </c>
      <c r="AD5393" s="63" t="s">
        <v>17421</v>
      </c>
    </row>
    <row r="5394" spans="21:30" x14ac:dyDescent="0.3">
      <c r="U5394" s="63">
        <v>8147</v>
      </c>
      <c r="V5394" s="63">
        <v>7</v>
      </c>
      <c r="W5394" s="63" t="s">
        <v>6189</v>
      </c>
      <c r="X5394" s="63">
        <v>10</v>
      </c>
      <c r="Y5394" s="63" t="s">
        <v>5440</v>
      </c>
      <c r="Z5394" s="63">
        <v>10205</v>
      </c>
      <c r="AA5394" s="63" t="s">
        <v>6165</v>
      </c>
      <c r="AB5394" s="63">
        <v>1</v>
      </c>
      <c r="AC5394" s="63" t="s">
        <v>1331</v>
      </c>
      <c r="AD5394" s="63" t="s">
        <v>17421</v>
      </c>
    </row>
    <row r="5395" spans="21:30" x14ac:dyDescent="0.3">
      <c r="U5395" s="63">
        <v>8148</v>
      </c>
      <c r="V5395" s="63">
        <v>5</v>
      </c>
      <c r="W5395" s="63" t="s">
        <v>17771</v>
      </c>
      <c r="X5395" s="63">
        <v>10</v>
      </c>
      <c r="Y5395" s="63" t="s">
        <v>5440</v>
      </c>
      <c r="Z5395" s="63">
        <v>10205</v>
      </c>
      <c r="AA5395" s="63" t="s">
        <v>6165</v>
      </c>
      <c r="AB5395" s="63">
        <v>1</v>
      </c>
      <c r="AC5395" s="63" t="s">
        <v>1331</v>
      </c>
      <c r="AD5395" s="63" t="s">
        <v>17423</v>
      </c>
    </row>
    <row r="5396" spans="21:30" x14ac:dyDescent="0.3">
      <c r="U5396" s="63">
        <v>8149</v>
      </c>
      <c r="V5396" s="63">
        <v>3</v>
      </c>
      <c r="W5396" s="63" t="s">
        <v>6190</v>
      </c>
      <c r="X5396" s="63">
        <v>10</v>
      </c>
      <c r="Y5396" s="63" t="s">
        <v>5440</v>
      </c>
      <c r="Z5396" s="63">
        <v>10205</v>
      </c>
      <c r="AA5396" s="63" t="s">
        <v>6165</v>
      </c>
      <c r="AB5396" s="63">
        <v>1</v>
      </c>
      <c r="AC5396" s="63" t="s">
        <v>1331</v>
      </c>
      <c r="AD5396" s="63" t="s">
        <v>17421</v>
      </c>
    </row>
    <row r="5397" spans="21:30" x14ac:dyDescent="0.3">
      <c r="U5397" s="63">
        <v>8150</v>
      </c>
      <c r="V5397" s="63">
        <v>7</v>
      </c>
      <c r="W5397" s="63" t="s">
        <v>6191</v>
      </c>
      <c r="X5397" s="63">
        <v>10</v>
      </c>
      <c r="Y5397" s="63" t="s">
        <v>5440</v>
      </c>
      <c r="Z5397" s="63">
        <v>10205</v>
      </c>
      <c r="AA5397" s="63" t="s">
        <v>6165</v>
      </c>
      <c r="AB5397" s="63">
        <v>1</v>
      </c>
      <c r="AC5397" s="63" t="s">
        <v>1331</v>
      </c>
      <c r="AD5397" s="63" t="s">
        <v>17421</v>
      </c>
    </row>
    <row r="5398" spans="21:30" x14ac:dyDescent="0.3">
      <c r="U5398" s="63">
        <v>8151</v>
      </c>
      <c r="V5398" s="63">
        <v>5</v>
      </c>
      <c r="W5398" s="63" t="s">
        <v>6285</v>
      </c>
      <c r="X5398" s="63">
        <v>10</v>
      </c>
      <c r="Y5398" s="63" t="s">
        <v>5440</v>
      </c>
      <c r="Z5398" s="63">
        <v>10205</v>
      </c>
      <c r="AA5398" s="63" t="s">
        <v>6165</v>
      </c>
      <c r="AB5398" s="63">
        <v>1</v>
      </c>
      <c r="AC5398" s="63" t="s">
        <v>1331</v>
      </c>
      <c r="AD5398" s="63" t="s">
        <v>17423</v>
      </c>
    </row>
    <row r="5399" spans="21:30" x14ac:dyDescent="0.3">
      <c r="U5399" s="63">
        <v>8153</v>
      </c>
      <c r="V5399" s="63">
        <v>1</v>
      </c>
      <c r="W5399" s="63" t="s">
        <v>17772</v>
      </c>
      <c r="X5399" s="63">
        <v>10</v>
      </c>
      <c r="Y5399" s="63" t="s">
        <v>5440</v>
      </c>
      <c r="Z5399" s="63">
        <v>10205</v>
      </c>
      <c r="AA5399" s="63" t="s">
        <v>6165</v>
      </c>
      <c r="AB5399" s="63">
        <v>1</v>
      </c>
      <c r="AC5399" s="63" t="s">
        <v>1331</v>
      </c>
      <c r="AD5399" s="63" t="s">
        <v>17423</v>
      </c>
    </row>
    <row r="5400" spans="21:30" x14ac:dyDescent="0.3">
      <c r="U5400" s="63">
        <v>8155</v>
      </c>
      <c r="V5400" s="63">
        <v>8</v>
      </c>
      <c r="W5400" s="63" t="s">
        <v>6192</v>
      </c>
      <c r="X5400" s="63">
        <v>10</v>
      </c>
      <c r="Y5400" s="63" t="s">
        <v>5440</v>
      </c>
      <c r="Z5400" s="63">
        <v>10205</v>
      </c>
      <c r="AA5400" s="63" t="s">
        <v>6165</v>
      </c>
      <c r="AB5400" s="63">
        <v>1</v>
      </c>
      <c r="AC5400" s="63" t="s">
        <v>1331</v>
      </c>
      <c r="AD5400" s="63" t="s">
        <v>17421</v>
      </c>
    </row>
    <row r="5401" spans="21:30" x14ac:dyDescent="0.3">
      <c r="U5401" s="63">
        <v>8156</v>
      </c>
      <c r="V5401" s="63">
        <v>6</v>
      </c>
      <c r="W5401" s="63" t="s">
        <v>17773</v>
      </c>
      <c r="X5401" s="63">
        <v>10</v>
      </c>
      <c r="Y5401" s="63" t="s">
        <v>5440</v>
      </c>
      <c r="Z5401" s="63">
        <v>10205</v>
      </c>
      <c r="AA5401" s="63" t="s">
        <v>6165</v>
      </c>
      <c r="AB5401" s="63">
        <v>1</v>
      </c>
      <c r="AC5401" s="63" t="s">
        <v>1331</v>
      </c>
      <c r="AD5401" s="63" t="s">
        <v>17423</v>
      </c>
    </row>
    <row r="5402" spans="21:30" x14ac:dyDescent="0.3">
      <c r="U5402" s="63">
        <v>8157</v>
      </c>
      <c r="V5402" s="63">
        <v>4</v>
      </c>
      <c r="W5402" s="63" t="s">
        <v>6193</v>
      </c>
      <c r="X5402" s="63">
        <v>10</v>
      </c>
      <c r="Y5402" s="63" t="s">
        <v>5440</v>
      </c>
      <c r="Z5402" s="63">
        <v>10205</v>
      </c>
      <c r="AA5402" s="63" t="s">
        <v>6165</v>
      </c>
      <c r="AB5402" s="63">
        <v>1</v>
      </c>
      <c r="AC5402" s="63" t="s">
        <v>1331</v>
      </c>
      <c r="AD5402" s="63" t="s">
        <v>17421</v>
      </c>
    </row>
    <row r="5403" spans="21:30" x14ac:dyDescent="0.3">
      <c r="U5403" s="63">
        <v>8158</v>
      </c>
      <c r="V5403" s="63">
        <v>2</v>
      </c>
      <c r="W5403" s="63" t="s">
        <v>6194</v>
      </c>
      <c r="X5403" s="63">
        <v>10</v>
      </c>
      <c r="Y5403" s="63" t="s">
        <v>5440</v>
      </c>
      <c r="Z5403" s="63">
        <v>10205</v>
      </c>
      <c r="AA5403" s="63" t="s">
        <v>6165</v>
      </c>
      <c r="AB5403" s="63">
        <v>1</v>
      </c>
      <c r="AC5403" s="63" t="s">
        <v>1331</v>
      </c>
      <c r="AD5403" s="63" t="s">
        <v>17421</v>
      </c>
    </row>
    <row r="5404" spans="21:30" x14ac:dyDescent="0.3">
      <c r="U5404" s="63">
        <v>8159</v>
      </c>
      <c r="V5404" s="63">
        <v>0</v>
      </c>
      <c r="W5404" s="63" t="s">
        <v>6195</v>
      </c>
      <c r="X5404" s="63">
        <v>10</v>
      </c>
      <c r="Y5404" s="63" t="s">
        <v>5440</v>
      </c>
      <c r="Z5404" s="63">
        <v>10205</v>
      </c>
      <c r="AA5404" s="63" t="s">
        <v>6165</v>
      </c>
      <c r="AB5404" s="63">
        <v>1</v>
      </c>
      <c r="AC5404" s="63" t="s">
        <v>1331</v>
      </c>
      <c r="AD5404" s="63" t="s">
        <v>17421</v>
      </c>
    </row>
    <row r="5405" spans="21:30" x14ac:dyDescent="0.3">
      <c r="U5405" s="63">
        <v>8160</v>
      </c>
      <c r="V5405" s="63">
        <v>4</v>
      </c>
      <c r="W5405" s="63" t="s">
        <v>6196</v>
      </c>
      <c r="X5405" s="63">
        <v>10</v>
      </c>
      <c r="Y5405" s="63" t="s">
        <v>5440</v>
      </c>
      <c r="Z5405" s="63">
        <v>10205</v>
      </c>
      <c r="AA5405" s="63" t="s">
        <v>6165</v>
      </c>
      <c r="AB5405" s="63">
        <v>1</v>
      </c>
      <c r="AC5405" s="63" t="s">
        <v>1331</v>
      </c>
      <c r="AD5405" s="63" t="s">
        <v>17421</v>
      </c>
    </row>
    <row r="5406" spans="21:30" x14ac:dyDescent="0.3">
      <c r="U5406" s="63">
        <v>8161</v>
      </c>
      <c r="V5406" s="63">
        <v>2</v>
      </c>
      <c r="W5406" s="63" t="s">
        <v>6197</v>
      </c>
      <c r="X5406" s="63">
        <v>10</v>
      </c>
      <c r="Y5406" s="63" t="s">
        <v>5440</v>
      </c>
      <c r="Z5406" s="63">
        <v>10205</v>
      </c>
      <c r="AA5406" s="63" t="s">
        <v>6165</v>
      </c>
      <c r="AB5406" s="63">
        <v>1</v>
      </c>
      <c r="AC5406" s="63" t="s">
        <v>1331</v>
      </c>
      <c r="AD5406" s="63" t="s">
        <v>17421</v>
      </c>
    </row>
    <row r="5407" spans="21:30" x14ac:dyDescent="0.3">
      <c r="U5407" s="63">
        <v>8162</v>
      </c>
      <c r="V5407" s="63">
        <v>0</v>
      </c>
      <c r="W5407" s="63" t="s">
        <v>6198</v>
      </c>
      <c r="X5407" s="63">
        <v>10</v>
      </c>
      <c r="Y5407" s="63" t="s">
        <v>5440</v>
      </c>
      <c r="Z5407" s="63">
        <v>10204</v>
      </c>
      <c r="AA5407" s="63" t="s">
        <v>6199</v>
      </c>
      <c r="AB5407" s="63">
        <v>1</v>
      </c>
      <c r="AC5407" s="63" t="s">
        <v>1331</v>
      </c>
      <c r="AD5407" s="63" t="s">
        <v>17421</v>
      </c>
    </row>
    <row r="5408" spans="21:30" x14ac:dyDescent="0.3">
      <c r="U5408" s="63">
        <v>8163</v>
      </c>
      <c r="V5408" s="63">
        <v>9</v>
      </c>
      <c r="W5408" s="63" t="s">
        <v>6200</v>
      </c>
      <c r="X5408" s="63">
        <v>10</v>
      </c>
      <c r="Y5408" s="63" t="s">
        <v>5440</v>
      </c>
      <c r="Z5408" s="63">
        <v>10204</v>
      </c>
      <c r="AA5408" s="63" t="s">
        <v>6199</v>
      </c>
      <c r="AB5408" s="63">
        <v>1</v>
      </c>
      <c r="AC5408" s="63" t="s">
        <v>1331</v>
      </c>
      <c r="AD5408" s="63" t="s">
        <v>17421</v>
      </c>
    </row>
    <row r="5409" spans="21:30" x14ac:dyDescent="0.3">
      <c r="U5409" s="63">
        <v>8164</v>
      </c>
      <c r="V5409" s="63">
        <v>7</v>
      </c>
      <c r="W5409" s="63" t="s">
        <v>6201</v>
      </c>
      <c r="X5409" s="63">
        <v>10</v>
      </c>
      <c r="Y5409" s="63" t="s">
        <v>5440</v>
      </c>
      <c r="Z5409" s="63">
        <v>10204</v>
      </c>
      <c r="AA5409" s="63" t="s">
        <v>6199</v>
      </c>
      <c r="AB5409" s="63">
        <v>1</v>
      </c>
      <c r="AC5409" s="63" t="s">
        <v>1331</v>
      </c>
      <c r="AD5409" s="63" t="s">
        <v>17421</v>
      </c>
    </row>
    <row r="5410" spans="21:30" x14ac:dyDescent="0.3">
      <c r="U5410" s="63">
        <v>8165</v>
      </c>
      <c r="V5410" s="63">
        <v>5</v>
      </c>
      <c r="W5410" s="63" t="s">
        <v>6202</v>
      </c>
      <c r="X5410" s="63">
        <v>10</v>
      </c>
      <c r="Y5410" s="63" t="s">
        <v>5440</v>
      </c>
      <c r="Z5410" s="63">
        <v>10204</v>
      </c>
      <c r="AA5410" s="63" t="s">
        <v>6199</v>
      </c>
      <c r="AB5410" s="63">
        <v>1</v>
      </c>
      <c r="AC5410" s="63" t="s">
        <v>1331</v>
      </c>
      <c r="AD5410" s="63" t="s">
        <v>17421</v>
      </c>
    </row>
    <row r="5411" spans="21:30" x14ac:dyDescent="0.3">
      <c r="U5411" s="63">
        <v>8166</v>
      </c>
      <c r="V5411" s="63">
        <v>3</v>
      </c>
      <c r="W5411" s="63" t="s">
        <v>5543</v>
      </c>
      <c r="X5411" s="63">
        <v>10</v>
      </c>
      <c r="Y5411" s="63" t="s">
        <v>5440</v>
      </c>
      <c r="Z5411" s="63">
        <v>10204</v>
      </c>
      <c r="AA5411" s="63" t="s">
        <v>6199</v>
      </c>
      <c r="AB5411" s="63">
        <v>1</v>
      </c>
      <c r="AC5411" s="63" t="s">
        <v>1331</v>
      </c>
      <c r="AD5411" s="63" t="s">
        <v>17421</v>
      </c>
    </row>
    <row r="5412" spans="21:30" x14ac:dyDescent="0.3">
      <c r="U5412" s="63">
        <v>8167</v>
      </c>
      <c r="V5412" s="63">
        <v>1</v>
      </c>
      <c r="W5412" s="63" t="s">
        <v>6203</v>
      </c>
      <c r="X5412" s="63">
        <v>10</v>
      </c>
      <c r="Y5412" s="63" t="s">
        <v>5440</v>
      </c>
      <c r="Z5412" s="63">
        <v>10204</v>
      </c>
      <c r="AA5412" s="63" t="s">
        <v>6199</v>
      </c>
      <c r="AB5412" s="63">
        <v>1</v>
      </c>
      <c r="AC5412" s="63" t="s">
        <v>1331</v>
      </c>
      <c r="AD5412" s="63" t="s">
        <v>17421</v>
      </c>
    </row>
    <row r="5413" spans="21:30" x14ac:dyDescent="0.3">
      <c r="U5413" s="63">
        <v>8169</v>
      </c>
      <c r="V5413" s="63">
        <v>8</v>
      </c>
      <c r="W5413" s="63" t="s">
        <v>6204</v>
      </c>
      <c r="X5413" s="63">
        <v>10</v>
      </c>
      <c r="Y5413" s="63" t="s">
        <v>5440</v>
      </c>
      <c r="Z5413" s="63">
        <v>10204</v>
      </c>
      <c r="AA5413" s="63" t="s">
        <v>6199</v>
      </c>
      <c r="AB5413" s="63">
        <v>1</v>
      </c>
      <c r="AC5413" s="63" t="s">
        <v>1331</v>
      </c>
      <c r="AD5413" s="63" t="s">
        <v>17421</v>
      </c>
    </row>
    <row r="5414" spans="21:30" x14ac:dyDescent="0.3">
      <c r="U5414" s="63">
        <v>8170</v>
      </c>
      <c r="V5414" s="63">
        <v>1</v>
      </c>
      <c r="W5414" s="63" t="s">
        <v>6205</v>
      </c>
      <c r="X5414" s="63">
        <v>10</v>
      </c>
      <c r="Y5414" s="63" t="s">
        <v>5440</v>
      </c>
      <c r="Z5414" s="63">
        <v>10204</v>
      </c>
      <c r="AA5414" s="63" t="s">
        <v>6199</v>
      </c>
      <c r="AB5414" s="63">
        <v>1</v>
      </c>
      <c r="AC5414" s="63" t="s">
        <v>1331</v>
      </c>
      <c r="AD5414" s="63" t="s">
        <v>17421</v>
      </c>
    </row>
    <row r="5415" spans="21:30" x14ac:dyDescent="0.3">
      <c r="U5415" s="63">
        <v>8173</v>
      </c>
      <c r="V5415" s="63">
        <v>6</v>
      </c>
      <c r="W5415" s="63" t="s">
        <v>6206</v>
      </c>
      <c r="X5415" s="63">
        <v>10</v>
      </c>
      <c r="Y5415" s="63" t="s">
        <v>5440</v>
      </c>
      <c r="Z5415" s="63">
        <v>10204</v>
      </c>
      <c r="AA5415" s="63" t="s">
        <v>6199</v>
      </c>
      <c r="AB5415" s="63">
        <v>1</v>
      </c>
      <c r="AC5415" s="63" t="s">
        <v>1331</v>
      </c>
      <c r="AD5415" s="63" t="s">
        <v>17421</v>
      </c>
    </row>
    <row r="5416" spans="21:30" x14ac:dyDescent="0.3">
      <c r="U5416" s="63">
        <v>8174</v>
      </c>
      <c r="V5416" s="63">
        <v>4</v>
      </c>
      <c r="W5416" s="63" t="s">
        <v>6207</v>
      </c>
      <c r="X5416" s="63">
        <v>10</v>
      </c>
      <c r="Y5416" s="63" t="s">
        <v>5440</v>
      </c>
      <c r="Z5416" s="63">
        <v>10210</v>
      </c>
      <c r="AA5416" s="63" t="s">
        <v>6208</v>
      </c>
      <c r="AB5416" s="63">
        <v>1</v>
      </c>
      <c r="AC5416" s="63" t="s">
        <v>1331</v>
      </c>
      <c r="AD5416" s="63" t="s">
        <v>17421</v>
      </c>
    </row>
    <row r="5417" spans="21:30" x14ac:dyDescent="0.3">
      <c r="U5417" s="63">
        <v>8176</v>
      </c>
      <c r="V5417" s="63">
        <v>0</v>
      </c>
      <c r="W5417" s="63" t="s">
        <v>6144</v>
      </c>
      <c r="X5417" s="63">
        <v>10</v>
      </c>
      <c r="Y5417" s="63" t="s">
        <v>5440</v>
      </c>
      <c r="Z5417" s="63">
        <v>10210</v>
      </c>
      <c r="AA5417" s="63" t="s">
        <v>6208</v>
      </c>
      <c r="AB5417" s="63">
        <v>1</v>
      </c>
      <c r="AC5417" s="63" t="s">
        <v>1331</v>
      </c>
      <c r="AD5417" s="63" t="s">
        <v>17421</v>
      </c>
    </row>
    <row r="5418" spans="21:30" x14ac:dyDescent="0.3">
      <c r="U5418" s="63">
        <v>8177</v>
      </c>
      <c r="V5418" s="63">
        <v>9</v>
      </c>
      <c r="W5418" s="63" t="s">
        <v>6209</v>
      </c>
      <c r="X5418" s="63">
        <v>10</v>
      </c>
      <c r="Y5418" s="63" t="s">
        <v>5440</v>
      </c>
      <c r="Z5418" s="63">
        <v>10210</v>
      </c>
      <c r="AA5418" s="63" t="s">
        <v>6208</v>
      </c>
      <c r="AB5418" s="63">
        <v>1</v>
      </c>
      <c r="AC5418" s="63" t="s">
        <v>1331</v>
      </c>
      <c r="AD5418" s="63" t="s">
        <v>17421</v>
      </c>
    </row>
    <row r="5419" spans="21:30" x14ac:dyDescent="0.3">
      <c r="U5419" s="63">
        <v>8179</v>
      </c>
      <c r="V5419" s="63">
        <v>5</v>
      </c>
      <c r="W5419" s="63" t="s">
        <v>6210</v>
      </c>
      <c r="X5419" s="63">
        <v>10</v>
      </c>
      <c r="Y5419" s="63" t="s">
        <v>5440</v>
      </c>
      <c r="Z5419" s="63">
        <v>10210</v>
      </c>
      <c r="AA5419" s="63" t="s">
        <v>6208</v>
      </c>
      <c r="AB5419" s="63">
        <v>1</v>
      </c>
      <c r="AC5419" s="63" t="s">
        <v>1331</v>
      </c>
      <c r="AD5419" s="63" t="s">
        <v>17421</v>
      </c>
    </row>
    <row r="5420" spans="21:30" x14ac:dyDescent="0.3">
      <c r="U5420" s="63">
        <v>8180</v>
      </c>
      <c r="V5420" s="63">
        <v>9</v>
      </c>
      <c r="W5420" s="63" t="s">
        <v>6211</v>
      </c>
      <c r="X5420" s="63">
        <v>10</v>
      </c>
      <c r="Y5420" s="63" t="s">
        <v>5440</v>
      </c>
      <c r="Z5420" s="63">
        <v>10210</v>
      </c>
      <c r="AA5420" s="63" t="s">
        <v>6208</v>
      </c>
      <c r="AB5420" s="63">
        <v>1</v>
      </c>
      <c r="AC5420" s="63" t="s">
        <v>1331</v>
      </c>
      <c r="AD5420" s="63" t="s">
        <v>17421</v>
      </c>
    </row>
    <row r="5421" spans="21:30" x14ac:dyDescent="0.3">
      <c r="U5421" s="63">
        <v>8181</v>
      </c>
      <c r="V5421" s="63">
        <v>7</v>
      </c>
      <c r="W5421" s="63" t="s">
        <v>6212</v>
      </c>
      <c r="X5421" s="63">
        <v>10</v>
      </c>
      <c r="Y5421" s="63" t="s">
        <v>5440</v>
      </c>
      <c r="Z5421" s="63">
        <v>10210</v>
      </c>
      <c r="AA5421" s="63" t="s">
        <v>6208</v>
      </c>
      <c r="AB5421" s="63">
        <v>1</v>
      </c>
      <c r="AC5421" s="63" t="s">
        <v>1331</v>
      </c>
      <c r="AD5421" s="63" t="s">
        <v>17421</v>
      </c>
    </row>
    <row r="5422" spans="21:30" x14ac:dyDescent="0.3">
      <c r="U5422" s="63">
        <v>8182</v>
      </c>
      <c r="V5422" s="63">
        <v>5</v>
      </c>
      <c r="W5422" s="63" t="s">
        <v>6213</v>
      </c>
      <c r="X5422" s="63">
        <v>10</v>
      </c>
      <c r="Y5422" s="63" t="s">
        <v>5440</v>
      </c>
      <c r="Z5422" s="63">
        <v>10210</v>
      </c>
      <c r="AA5422" s="63" t="s">
        <v>6208</v>
      </c>
      <c r="AB5422" s="63">
        <v>1</v>
      </c>
      <c r="AC5422" s="63" t="s">
        <v>1331</v>
      </c>
      <c r="AD5422" s="63" t="s">
        <v>17421</v>
      </c>
    </row>
    <row r="5423" spans="21:30" x14ac:dyDescent="0.3">
      <c r="U5423" s="63">
        <v>8183</v>
      </c>
      <c r="V5423" s="63">
        <v>3</v>
      </c>
      <c r="W5423" s="63" t="s">
        <v>6214</v>
      </c>
      <c r="X5423" s="63">
        <v>10</v>
      </c>
      <c r="Y5423" s="63" t="s">
        <v>5440</v>
      </c>
      <c r="Z5423" s="63">
        <v>10210</v>
      </c>
      <c r="AA5423" s="63" t="s">
        <v>6208</v>
      </c>
      <c r="AB5423" s="63">
        <v>1</v>
      </c>
      <c r="AC5423" s="63" t="s">
        <v>1331</v>
      </c>
      <c r="AD5423" s="63" t="s">
        <v>17421</v>
      </c>
    </row>
    <row r="5424" spans="21:30" x14ac:dyDescent="0.3">
      <c r="U5424" s="63">
        <v>8184</v>
      </c>
      <c r="V5424" s="63">
        <v>1</v>
      </c>
      <c r="W5424" s="63" t="s">
        <v>6215</v>
      </c>
      <c r="X5424" s="63">
        <v>10</v>
      </c>
      <c r="Y5424" s="63" t="s">
        <v>5440</v>
      </c>
      <c r="Z5424" s="63">
        <v>10210</v>
      </c>
      <c r="AA5424" s="63" t="s">
        <v>6208</v>
      </c>
      <c r="AB5424" s="63">
        <v>1</v>
      </c>
      <c r="AC5424" s="63" t="s">
        <v>1331</v>
      </c>
      <c r="AD5424" s="63" t="s">
        <v>17421</v>
      </c>
    </row>
    <row r="5425" spans="21:30" x14ac:dyDescent="0.3">
      <c r="U5425" s="63">
        <v>8186</v>
      </c>
      <c r="V5425" s="63">
        <v>8</v>
      </c>
      <c r="W5425" s="63" t="s">
        <v>6216</v>
      </c>
      <c r="X5425" s="63">
        <v>10</v>
      </c>
      <c r="Y5425" s="63" t="s">
        <v>5440</v>
      </c>
      <c r="Z5425" s="63">
        <v>10210</v>
      </c>
      <c r="AA5425" s="63" t="s">
        <v>6208</v>
      </c>
      <c r="AB5425" s="63">
        <v>1</v>
      </c>
      <c r="AC5425" s="63" t="s">
        <v>1331</v>
      </c>
      <c r="AD5425" s="63" t="s">
        <v>17421</v>
      </c>
    </row>
    <row r="5426" spans="21:30" x14ac:dyDescent="0.3">
      <c r="U5426" s="63">
        <v>8188</v>
      </c>
      <c r="V5426" s="63">
        <v>4</v>
      </c>
      <c r="W5426" s="63" t="s">
        <v>6144</v>
      </c>
      <c r="X5426" s="63">
        <v>10</v>
      </c>
      <c r="Y5426" s="63" t="s">
        <v>5440</v>
      </c>
      <c r="Z5426" s="63">
        <v>10210</v>
      </c>
      <c r="AA5426" s="63" t="s">
        <v>6208</v>
      </c>
      <c r="AB5426" s="63">
        <v>1</v>
      </c>
      <c r="AC5426" s="63" t="s">
        <v>1331</v>
      </c>
      <c r="AD5426" s="63" t="s">
        <v>17421</v>
      </c>
    </row>
    <row r="5427" spans="21:30" x14ac:dyDescent="0.3">
      <c r="U5427" s="63">
        <v>8189</v>
      </c>
      <c r="V5427" s="63">
        <v>2</v>
      </c>
      <c r="W5427" s="63" t="s">
        <v>6217</v>
      </c>
      <c r="X5427" s="63">
        <v>10</v>
      </c>
      <c r="Y5427" s="63" t="s">
        <v>5440</v>
      </c>
      <c r="Z5427" s="63">
        <v>10210</v>
      </c>
      <c r="AA5427" s="63" t="s">
        <v>6208</v>
      </c>
      <c r="AB5427" s="63">
        <v>1</v>
      </c>
      <c r="AC5427" s="63" t="s">
        <v>1331</v>
      </c>
      <c r="AD5427" s="63" t="s">
        <v>17421</v>
      </c>
    </row>
    <row r="5428" spans="21:30" x14ac:dyDescent="0.3">
      <c r="U5428" s="63">
        <v>8191</v>
      </c>
      <c r="V5428" s="63">
        <v>4</v>
      </c>
      <c r="W5428" s="63" t="s">
        <v>6218</v>
      </c>
      <c r="X5428" s="63">
        <v>10</v>
      </c>
      <c r="Y5428" s="63" t="s">
        <v>5440</v>
      </c>
      <c r="Z5428" s="63">
        <v>10210</v>
      </c>
      <c r="AA5428" s="63" t="s">
        <v>6208</v>
      </c>
      <c r="AB5428" s="63">
        <v>1</v>
      </c>
      <c r="AC5428" s="63" t="s">
        <v>1331</v>
      </c>
      <c r="AD5428" s="63" t="s">
        <v>17421</v>
      </c>
    </row>
    <row r="5429" spans="21:30" x14ac:dyDescent="0.3">
      <c r="U5429" s="63">
        <v>8193</v>
      </c>
      <c r="V5429" s="63">
        <v>0</v>
      </c>
      <c r="W5429" s="63" t="s">
        <v>6219</v>
      </c>
      <c r="X5429" s="63">
        <v>10</v>
      </c>
      <c r="Y5429" s="63" t="s">
        <v>5440</v>
      </c>
      <c r="Z5429" s="63">
        <v>10210</v>
      </c>
      <c r="AA5429" s="63" t="s">
        <v>6208</v>
      </c>
      <c r="AB5429" s="63">
        <v>1</v>
      </c>
      <c r="AC5429" s="63" t="s">
        <v>1331</v>
      </c>
      <c r="AD5429" s="63" t="s">
        <v>17421</v>
      </c>
    </row>
    <row r="5430" spans="21:30" x14ac:dyDescent="0.3">
      <c r="U5430" s="63">
        <v>8194</v>
      </c>
      <c r="V5430" s="63">
        <v>9</v>
      </c>
      <c r="W5430" s="63" t="s">
        <v>6220</v>
      </c>
      <c r="X5430" s="63">
        <v>10</v>
      </c>
      <c r="Y5430" s="63" t="s">
        <v>5440</v>
      </c>
      <c r="Z5430" s="63">
        <v>10210</v>
      </c>
      <c r="AA5430" s="63" t="s">
        <v>6208</v>
      </c>
      <c r="AB5430" s="63">
        <v>3</v>
      </c>
      <c r="AC5430" s="63" t="s">
        <v>1288</v>
      </c>
      <c r="AD5430" s="63" t="s">
        <v>17421</v>
      </c>
    </row>
    <row r="5431" spans="21:30" x14ac:dyDescent="0.3">
      <c r="U5431" s="63">
        <v>8195</v>
      </c>
      <c r="V5431" s="63">
        <v>7</v>
      </c>
      <c r="W5431" s="63" t="s">
        <v>6221</v>
      </c>
      <c r="X5431" s="63">
        <v>10</v>
      </c>
      <c r="Y5431" s="63" t="s">
        <v>5440</v>
      </c>
      <c r="Z5431" s="63">
        <v>10206</v>
      </c>
      <c r="AA5431" s="63" t="s">
        <v>6222</v>
      </c>
      <c r="AB5431" s="63">
        <v>1</v>
      </c>
      <c r="AC5431" s="63" t="s">
        <v>1331</v>
      </c>
      <c r="AD5431" s="63" t="s">
        <v>17421</v>
      </c>
    </row>
    <row r="5432" spans="21:30" x14ac:dyDescent="0.3">
      <c r="U5432" s="63">
        <v>8197</v>
      </c>
      <c r="V5432" s="63">
        <v>3</v>
      </c>
      <c r="W5432" s="63" t="s">
        <v>6223</v>
      </c>
      <c r="X5432" s="63">
        <v>10</v>
      </c>
      <c r="Y5432" s="63" t="s">
        <v>5440</v>
      </c>
      <c r="Z5432" s="63">
        <v>10206</v>
      </c>
      <c r="AA5432" s="63" t="s">
        <v>6222</v>
      </c>
      <c r="AB5432" s="63">
        <v>1</v>
      </c>
      <c r="AC5432" s="63" t="s">
        <v>1331</v>
      </c>
      <c r="AD5432" s="63" t="s">
        <v>17421</v>
      </c>
    </row>
    <row r="5433" spans="21:30" x14ac:dyDescent="0.3">
      <c r="U5433" s="63">
        <v>8198</v>
      </c>
      <c r="V5433" s="63">
        <v>1</v>
      </c>
      <c r="W5433" s="63" t="s">
        <v>6224</v>
      </c>
      <c r="X5433" s="63">
        <v>10</v>
      </c>
      <c r="Y5433" s="63" t="s">
        <v>5440</v>
      </c>
      <c r="Z5433" s="63">
        <v>10206</v>
      </c>
      <c r="AA5433" s="63" t="s">
        <v>6222</v>
      </c>
      <c r="AB5433" s="63">
        <v>1</v>
      </c>
      <c r="AC5433" s="63" t="s">
        <v>1331</v>
      </c>
      <c r="AD5433" s="63" t="s">
        <v>17421</v>
      </c>
    </row>
    <row r="5434" spans="21:30" x14ac:dyDescent="0.3">
      <c r="U5434" s="63">
        <v>8200</v>
      </c>
      <c r="V5434" s="63">
        <v>7</v>
      </c>
      <c r="W5434" s="63" t="s">
        <v>6225</v>
      </c>
      <c r="X5434" s="63">
        <v>10</v>
      </c>
      <c r="Y5434" s="63" t="s">
        <v>5440</v>
      </c>
      <c r="Z5434" s="63">
        <v>10206</v>
      </c>
      <c r="AA5434" s="63" t="s">
        <v>6222</v>
      </c>
      <c r="AB5434" s="63">
        <v>1</v>
      </c>
      <c r="AC5434" s="63" t="s">
        <v>1331</v>
      </c>
      <c r="AD5434" s="63" t="s">
        <v>17421</v>
      </c>
    </row>
    <row r="5435" spans="21:30" x14ac:dyDescent="0.3">
      <c r="U5435" s="63">
        <v>8201</v>
      </c>
      <c r="V5435" s="63">
        <v>5</v>
      </c>
      <c r="W5435" s="63" t="s">
        <v>6226</v>
      </c>
      <c r="X5435" s="63">
        <v>10</v>
      </c>
      <c r="Y5435" s="63" t="s">
        <v>5440</v>
      </c>
      <c r="Z5435" s="63">
        <v>10206</v>
      </c>
      <c r="AA5435" s="63" t="s">
        <v>6222</v>
      </c>
      <c r="AB5435" s="63">
        <v>1</v>
      </c>
      <c r="AC5435" s="63" t="s">
        <v>1331</v>
      </c>
      <c r="AD5435" s="63" t="s">
        <v>17421</v>
      </c>
    </row>
    <row r="5436" spans="21:30" x14ac:dyDescent="0.3">
      <c r="U5436" s="63">
        <v>8202</v>
      </c>
      <c r="V5436" s="63">
        <v>3</v>
      </c>
      <c r="W5436" s="63" t="s">
        <v>6227</v>
      </c>
      <c r="X5436" s="63">
        <v>10</v>
      </c>
      <c r="Y5436" s="63" t="s">
        <v>5440</v>
      </c>
      <c r="Z5436" s="63">
        <v>10206</v>
      </c>
      <c r="AA5436" s="63" t="s">
        <v>6222</v>
      </c>
      <c r="AB5436" s="63">
        <v>1</v>
      </c>
      <c r="AC5436" s="63" t="s">
        <v>1331</v>
      </c>
      <c r="AD5436" s="63" t="s">
        <v>17421</v>
      </c>
    </row>
    <row r="5437" spans="21:30" x14ac:dyDescent="0.3">
      <c r="U5437" s="63">
        <v>8203</v>
      </c>
      <c r="V5437" s="63">
        <v>1</v>
      </c>
      <c r="W5437" s="63" t="s">
        <v>5734</v>
      </c>
      <c r="X5437" s="63">
        <v>10</v>
      </c>
      <c r="Y5437" s="63" t="s">
        <v>5440</v>
      </c>
      <c r="Z5437" s="63">
        <v>10206</v>
      </c>
      <c r="AA5437" s="63" t="s">
        <v>6222</v>
      </c>
      <c r="AB5437" s="63">
        <v>1</v>
      </c>
      <c r="AC5437" s="63" t="s">
        <v>1331</v>
      </c>
      <c r="AD5437" s="63" t="s">
        <v>17421</v>
      </c>
    </row>
    <row r="5438" spans="21:30" x14ac:dyDescent="0.3">
      <c r="U5438" s="63">
        <v>8205</v>
      </c>
      <c r="V5438" s="63">
        <v>8</v>
      </c>
      <c r="W5438" s="63" t="s">
        <v>6228</v>
      </c>
      <c r="X5438" s="63">
        <v>10</v>
      </c>
      <c r="Y5438" s="63" t="s">
        <v>5440</v>
      </c>
      <c r="Z5438" s="63">
        <v>10206</v>
      </c>
      <c r="AA5438" s="63" t="s">
        <v>6222</v>
      </c>
      <c r="AB5438" s="63">
        <v>1</v>
      </c>
      <c r="AC5438" s="63" t="s">
        <v>1331</v>
      </c>
      <c r="AD5438" s="63" t="s">
        <v>17421</v>
      </c>
    </row>
    <row r="5439" spans="21:30" x14ac:dyDescent="0.3">
      <c r="U5439" s="63">
        <v>8206</v>
      </c>
      <c r="V5439" s="63">
        <v>6</v>
      </c>
      <c r="W5439" s="63" t="s">
        <v>6229</v>
      </c>
      <c r="X5439" s="63">
        <v>10</v>
      </c>
      <c r="Y5439" s="63" t="s">
        <v>5440</v>
      </c>
      <c r="Z5439" s="63">
        <v>10203</v>
      </c>
      <c r="AA5439" s="63" t="s">
        <v>6230</v>
      </c>
      <c r="AB5439" s="63">
        <v>1</v>
      </c>
      <c r="AC5439" s="63" t="s">
        <v>1331</v>
      </c>
      <c r="AD5439" s="63" t="s">
        <v>17421</v>
      </c>
    </row>
    <row r="5440" spans="21:30" x14ac:dyDescent="0.3">
      <c r="U5440" s="63">
        <v>8207</v>
      </c>
      <c r="V5440" s="63">
        <v>4</v>
      </c>
      <c r="W5440" s="63" t="s">
        <v>6231</v>
      </c>
      <c r="X5440" s="63">
        <v>10</v>
      </c>
      <c r="Y5440" s="63" t="s">
        <v>5440</v>
      </c>
      <c r="Z5440" s="63">
        <v>10203</v>
      </c>
      <c r="AA5440" s="63" t="s">
        <v>6230</v>
      </c>
      <c r="AB5440" s="63">
        <v>1</v>
      </c>
      <c r="AC5440" s="63" t="s">
        <v>1331</v>
      </c>
      <c r="AD5440" s="63" t="s">
        <v>17421</v>
      </c>
    </row>
    <row r="5441" spans="21:30" x14ac:dyDescent="0.3">
      <c r="U5441" s="63">
        <v>8208</v>
      </c>
      <c r="V5441" s="63">
        <v>2</v>
      </c>
      <c r="W5441" s="63" t="s">
        <v>6232</v>
      </c>
      <c r="X5441" s="63">
        <v>10</v>
      </c>
      <c r="Y5441" s="63" t="s">
        <v>5440</v>
      </c>
      <c r="Z5441" s="63">
        <v>10203</v>
      </c>
      <c r="AA5441" s="63" t="s">
        <v>6230</v>
      </c>
      <c r="AB5441" s="63">
        <v>1</v>
      </c>
      <c r="AC5441" s="63" t="s">
        <v>1331</v>
      </c>
      <c r="AD5441" s="63" t="s">
        <v>17421</v>
      </c>
    </row>
    <row r="5442" spans="21:30" x14ac:dyDescent="0.3">
      <c r="U5442" s="63">
        <v>8210</v>
      </c>
      <c r="V5442" s="63">
        <v>4</v>
      </c>
      <c r="W5442" s="63" t="s">
        <v>6233</v>
      </c>
      <c r="X5442" s="63">
        <v>10</v>
      </c>
      <c r="Y5442" s="63" t="s">
        <v>5440</v>
      </c>
      <c r="Z5442" s="63">
        <v>10203</v>
      </c>
      <c r="AA5442" s="63" t="s">
        <v>6230</v>
      </c>
      <c r="AB5442" s="63">
        <v>1</v>
      </c>
      <c r="AC5442" s="63" t="s">
        <v>1331</v>
      </c>
      <c r="AD5442" s="63" t="s">
        <v>17421</v>
      </c>
    </row>
    <row r="5443" spans="21:30" x14ac:dyDescent="0.3">
      <c r="U5443" s="63">
        <v>8211</v>
      </c>
      <c r="V5443" s="63">
        <v>2</v>
      </c>
      <c r="W5443" s="63" t="s">
        <v>5629</v>
      </c>
      <c r="X5443" s="63">
        <v>10</v>
      </c>
      <c r="Y5443" s="63" t="s">
        <v>5440</v>
      </c>
      <c r="Z5443" s="63">
        <v>10203</v>
      </c>
      <c r="AA5443" s="63" t="s">
        <v>6230</v>
      </c>
      <c r="AB5443" s="63">
        <v>1</v>
      </c>
      <c r="AC5443" s="63" t="s">
        <v>1331</v>
      </c>
      <c r="AD5443" s="63" t="s">
        <v>17421</v>
      </c>
    </row>
    <row r="5444" spans="21:30" x14ac:dyDescent="0.3">
      <c r="U5444" s="63">
        <v>8213</v>
      </c>
      <c r="V5444" s="63">
        <v>9</v>
      </c>
      <c r="W5444" s="63" t="s">
        <v>6234</v>
      </c>
      <c r="X5444" s="63">
        <v>10</v>
      </c>
      <c r="Y5444" s="63" t="s">
        <v>5440</v>
      </c>
      <c r="Z5444" s="63">
        <v>10203</v>
      </c>
      <c r="AA5444" s="63" t="s">
        <v>6230</v>
      </c>
      <c r="AB5444" s="63">
        <v>1</v>
      </c>
      <c r="AC5444" s="63" t="s">
        <v>1331</v>
      </c>
      <c r="AD5444" s="63" t="s">
        <v>17421</v>
      </c>
    </row>
    <row r="5445" spans="21:30" x14ac:dyDescent="0.3">
      <c r="U5445" s="63">
        <v>8214</v>
      </c>
      <c r="V5445" s="63">
        <v>7</v>
      </c>
      <c r="W5445" s="63" t="s">
        <v>6235</v>
      </c>
      <c r="X5445" s="63">
        <v>10</v>
      </c>
      <c r="Y5445" s="63" t="s">
        <v>5440</v>
      </c>
      <c r="Z5445" s="63">
        <v>10203</v>
      </c>
      <c r="AA5445" s="63" t="s">
        <v>6230</v>
      </c>
      <c r="AB5445" s="63">
        <v>1</v>
      </c>
      <c r="AC5445" s="63" t="s">
        <v>1331</v>
      </c>
      <c r="AD5445" s="63" t="s">
        <v>17421</v>
      </c>
    </row>
    <row r="5446" spans="21:30" x14ac:dyDescent="0.3">
      <c r="U5446" s="63">
        <v>8216</v>
      </c>
      <c r="V5446" s="63">
        <v>3</v>
      </c>
      <c r="W5446" s="63" t="s">
        <v>6236</v>
      </c>
      <c r="X5446" s="63">
        <v>10</v>
      </c>
      <c r="Y5446" s="63" t="s">
        <v>5440</v>
      </c>
      <c r="Z5446" s="63">
        <v>10203</v>
      </c>
      <c r="AA5446" s="63" t="s">
        <v>6230</v>
      </c>
      <c r="AB5446" s="63">
        <v>1</v>
      </c>
      <c r="AC5446" s="63" t="s">
        <v>1331</v>
      </c>
      <c r="AD5446" s="63" t="s">
        <v>17421</v>
      </c>
    </row>
    <row r="5447" spans="21:30" x14ac:dyDescent="0.3">
      <c r="U5447" s="63">
        <v>8217</v>
      </c>
      <c r="V5447" s="63">
        <v>1</v>
      </c>
      <c r="W5447" s="63" t="s">
        <v>6237</v>
      </c>
      <c r="X5447" s="63">
        <v>10</v>
      </c>
      <c r="Y5447" s="63" t="s">
        <v>5440</v>
      </c>
      <c r="Z5447" s="63">
        <v>10203</v>
      </c>
      <c r="AA5447" s="63" t="s">
        <v>6230</v>
      </c>
      <c r="AB5447" s="63">
        <v>1</v>
      </c>
      <c r="AC5447" s="63" t="s">
        <v>1331</v>
      </c>
      <c r="AD5447" s="63" t="s">
        <v>17421</v>
      </c>
    </row>
    <row r="5448" spans="21:30" x14ac:dyDescent="0.3">
      <c r="U5448" s="63">
        <v>8219</v>
      </c>
      <c r="V5448" s="63">
        <v>8</v>
      </c>
      <c r="W5448" s="63" t="s">
        <v>6238</v>
      </c>
      <c r="X5448" s="63">
        <v>10</v>
      </c>
      <c r="Y5448" s="63" t="s">
        <v>5440</v>
      </c>
      <c r="Z5448" s="63">
        <v>10203</v>
      </c>
      <c r="AA5448" s="63" t="s">
        <v>6230</v>
      </c>
      <c r="AB5448" s="63">
        <v>1</v>
      </c>
      <c r="AC5448" s="63" t="s">
        <v>1331</v>
      </c>
      <c r="AD5448" s="63" t="s">
        <v>17421</v>
      </c>
    </row>
    <row r="5449" spans="21:30" x14ac:dyDescent="0.3">
      <c r="U5449" s="63">
        <v>8220</v>
      </c>
      <c r="V5449" s="63">
        <v>1</v>
      </c>
      <c r="W5449" s="63" t="s">
        <v>6239</v>
      </c>
      <c r="X5449" s="63">
        <v>10</v>
      </c>
      <c r="Y5449" s="63" t="s">
        <v>5440</v>
      </c>
      <c r="Z5449" s="63">
        <v>10203</v>
      </c>
      <c r="AA5449" s="63" t="s">
        <v>6230</v>
      </c>
      <c r="AB5449" s="63">
        <v>1</v>
      </c>
      <c r="AC5449" s="63" t="s">
        <v>1331</v>
      </c>
      <c r="AD5449" s="63" t="s">
        <v>17421</v>
      </c>
    </row>
    <row r="5450" spans="21:30" x14ac:dyDescent="0.3">
      <c r="U5450" s="63">
        <v>8222</v>
      </c>
      <c r="V5450" s="63">
        <v>8</v>
      </c>
      <c r="W5450" s="63" t="s">
        <v>6240</v>
      </c>
      <c r="X5450" s="63">
        <v>10</v>
      </c>
      <c r="Y5450" s="63" t="s">
        <v>5440</v>
      </c>
      <c r="Z5450" s="63">
        <v>10203</v>
      </c>
      <c r="AA5450" s="63" t="s">
        <v>6230</v>
      </c>
      <c r="AB5450" s="63">
        <v>1</v>
      </c>
      <c r="AC5450" s="63" t="s">
        <v>1331</v>
      </c>
      <c r="AD5450" s="63" t="s">
        <v>17421</v>
      </c>
    </row>
    <row r="5451" spans="21:30" x14ac:dyDescent="0.3">
      <c r="U5451" s="63">
        <v>8223</v>
      </c>
      <c r="V5451" s="63">
        <v>6</v>
      </c>
      <c r="W5451" s="63" t="s">
        <v>6241</v>
      </c>
      <c r="X5451" s="63">
        <v>10</v>
      </c>
      <c r="Y5451" s="63" t="s">
        <v>5440</v>
      </c>
      <c r="Z5451" s="63">
        <v>10203</v>
      </c>
      <c r="AA5451" s="63" t="s">
        <v>6230</v>
      </c>
      <c r="AB5451" s="63">
        <v>1</v>
      </c>
      <c r="AC5451" s="63" t="s">
        <v>1331</v>
      </c>
      <c r="AD5451" s="63" t="s">
        <v>17421</v>
      </c>
    </row>
    <row r="5452" spans="21:30" x14ac:dyDescent="0.3">
      <c r="U5452" s="63">
        <v>8224</v>
      </c>
      <c r="V5452" s="63">
        <v>4</v>
      </c>
      <c r="W5452" s="63" t="s">
        <v>6242</v>
      </c>
      <c r="X5452" s="63">
        <v>10</v>
      </c>
      <c r="Y5452" s="63" t="s">
        <v>5440</v>
      </c>
      <c r="Z5452" s="63">
        <v>10203</v>
      </c>
      <c r="AA5452" s="63" t="s">
        <v>6230</v>
      </c>
      <c r="AB5452" s="63">
        <v>1</v>
      </c>
      <c r="AC5452" s="63" t="s">
        <v>1331</v>
      </c>
      <c r="AD5452" s="63" t="s">
        <v>17421</v>
      </c>
    </row>
    <row r="5453" spans="21:30" x14ac:dyDescent="0.3">
      <c r="U5453" s="63">
        <v>8225</v>
      </c>
      <c r="V5453" s="63">
        <v>2</v>
      </c>
      <c r="W5453" s="63" t="s">
        <v>6243</v>
      </c>
      <c r="X5453" s="63">
        <v>10</v>
      </c>
      <c r="Y5453" s="63" t="s">
        <v>5440</v>
      </c>
      <c r="Z5453" s="63">
        <v>10203</v>
      </c>
      <c r="AA5453" s="63" t="s">
        <v>6230</v>
      </c>
      <c r="AB5453" s="63">
        <v>1</v>
      </c>
      <c r="AC5453" s="63" t="s">
        <v>1331</v>
      </c>
      <c r="AD5453" s="63" t="s">
        <v>17421</v>
      </c>
    </row>
    <row r="5454" spans="21:30" x14ac:dyDescent="0.3">
      <c r="U5454" s="63">
        <v>8226</v>
      </c>
      <c r="V5454" s="63">
        <v>0</v>
      </c>
      <c r="W5454" s="63" t="s">
        <v>6244</v>
      </c>
      <c r="X5454" s="63">
        <v>10</v>
      </c>
      <c r="Y5454" s="63" t="s">
        <v>5440</v>
      </c>
      <c r="Z5454" s="63">
        <v>10203</v>
      </c>
      <c r="AA5454" s="63" t="s">
        <v>6230</v>
      </c>
      <c r="AB5454" s="63">
        <v>1</v>
      </c>
      <c r="AC5454" s="63" t="s">
        <v>1331</v>
      </c>
      <c r="AD5454" s="63" t="s">
        <v>17421</v>
      </c>
    </row>
    <row r="5455" spans="21:30" x14ac:dyDescent="0.3">
      <c r="U5455" s="63">
        <v>8227</v>
      </c>
      <c r="V5455" s="63">
        <v>9</v>
      </c>
      <c r="W5455" s="63" t="s">
        <v>6245</v>
      </c>
      <c r="X5455" s="63">
        <v>10</v>
      </c>
      <c r="Y5455" s="63" t="s">
        <v>5440</v>
      </c>
      <c r="Z5455" s="63">
        <v>10203</v>
      </c>
      <c r="AA5455" s="63" t="s">
        <v>6230</v>
      </c>
      <c r="AB5455" s="63">
        <v>1</v>
      </c>
      <c r="AC5455" s="63" t="s">
        <v>1331</v>
      </c>
      <c r="AD5455" s="63" t="s">
        <v>17421</v>
      </c>
    </row>
    <row r="5456" spans="21:30" x14ac:dyDescent="0.3">
      <c r="U5456" s="63">
        <v>8228</v>
      </c>
      <c r="V5456" s="63">
        <v>7</v>
      </c>
      <c r="W5456" s="63" t="s">
        <v>6246</v>
      </c>
      <c r="X5456" s="63">
        <v>10</v>
      </c>
      <c r="Y5456" s="63" t="s">
        <v>5440</v>
      </c>
      <c r="Z5456" s="63">
        <v>10203</v>
      </c>
      <c r="AA5456" s="63" t="s">
        <v>6230</v>
      </c>
      <c r="AB5456" s="63">
        <v>1</v>
      </c>
      <c r="AC5456" s="63" t="s">
        <v>1331</v>
      </c>
      <c r="AD5456" s="63" t="s">
        <v>17421</v>
      </c>
    </row>
    <row r="5457" spans="21:30" x14ac:dyDescent="0.3">
      <c r="U5457" s="63">
        <v>8229</v>
      </c>
      <c r="V5457" s="63">
        <v>5</v>
      </c>
      <c r="W5457" s="63" t="s">
        <v>6247</v>
      </c>
      <c r="X5457" s="63">
        <v>10</v>
      </c>
      <c r="Y5457" s="63" t="s">
        <v>5440</v>
      </c>
      <c r="Z5457" s="63">
        <v>10203</v>
      </c>
      <c r="AA5457" s="63" t="s">
        <v>6230</v>
      </c>
      <c r="AB5457" s="63">
        <v>1</v>
      </c>
      <c r="AC5457" s="63" t="s">
        <v>1331</v>
      </c>
      <c r="AD5457" s="63" t="s">
        <v>17421</v>
      </c>
    </row>
    <row r="5458" spans="21:30" x14ac:dyDescent="0.3">
      <c r="U5458" s="63">
        <v>8230</v>
      </c>
      <c r="V5458" s="63">
        <v>9</v>
      </c>
      <c r="W5458" s="63" t="s">
        <v>6248</v>
      </c>
      <c r="X5458" s="63">
        <v>10</v>
      </c>
      <c r="Y5458" s="63" t="s">
        <v>5440</v>
      </c>
      <c r="Z5458" s="63">
        <v>10203</v>
      </c>
      <c r="AA5458" s="63" t="s">
        <v>6230</v>
      </c>
      <c r="AB5458" s="63">
        <v>1</v>
      </c>
      <c r="AC5458" s="63" t="s">
        <v>1331</v>
      </c>
      <c r="AD5458" s="63" t="s">
        <v>17421</v>
      </c>
    </row>
    <row r="5459" spans="21:30" x14ac:dyDescent="0.3">
      <c r="U5459" s="63">
        <v>8231</v>
      </c>
      <c r="V5459" s="63">
        <v>7</v>
      </c>
      <c r="W5459" s="63" t="s">
        <v>6249</v>
      </c>
      <c r="X5459" s="63">
        <v>10</v>
      </c>
      <c r="Y5459" s="63" t="s">
        <v>5440</v>
      </c>
      <c r="Z5459" s="63">
        <v>10203</v>
      </c>
      <c r="AA5459" s="63" t="s">
        <v>6230</v>
      </c>
      <c r="AB5459" s="63">
        <v>1</v>
      </c>
      <c r="AC5459" s="63" t="s">
        <v>1331</v>
      </c>
      <c r="AD5459" s="63" t="s">
        <v>17421</v>
      </c>
    </row>
    <row r="5460" spans="21:30" x14ac:dyDescent="0.3">
      <c r="U5460" s="63">
        <v>8232</v>
      </c>
      <c r="V5460" s="63">
        <v>5</v>
      </c>
      <c r="W5460" s="63" t="s">
        <v>6250</v>
      </c>
      <c r="X5460" s="63">
        <v>10</v>
      </c>
      <c r="Y5460" s="63" t="s">
        <v>5440</v>
      </c>
      <c r="Z5460" s="63">
        <v>10203</v>
      </c>
      <c r="AA5460" s="63" t="s">
        <v>6230</v>
      </c>
      <c r="AB5460" s="63">
        <v>1</v>
      </c>
      <c r="AC5460" s="63" t="s">
        <v>1331</v>
      </c>
      <c r="AD5460" s="63" t="s">
        <v>17421</v>
      </c>
    </row>
    <row r="5461" spans="21:30" x14ac:dyDescent="0.3">
      <c r="U5461" s="63">
        <v>8233</v>
      </c>
      <c r="V5461" s="63">
        <v>3</v>
      </c>
      <c r="W5461" s="63" t="s">
        <v>6251</v>
      </c>
      <c r="X5461" s="63">
        <v>10</v>
      </c>
      <c r="Y5461" s="63" t="s">
        <v>5440</v>
      </c>
      <c r="Z5461" s="63">
        <v>10203</v>
      </c>
      <c r="AA5461" s="63" t="s">
        <v>6230</v>
      </c>
      <c r="AB5461" s="63">
        <v>1</v>
      </c>
      <c r="AC5461" s="63" t="s">
        <v>1331</v>
      </c>
      <c r="AD5461" s="63" t="s">
        <v>17421</v>
      </c>
    </row>
    <row r="5462" spans="21:30" x14ac:dyDescent="0.3">
      <c r="U5462" s="63">
        <v>8234</v>
      </c>
      <c r="V5462" s="63">
        <v>1</v>
      </c>
      <c r="W5462" s="63" t="s">
        <v>6252</v>
      </c>
      <c r="X5462" s="63">
        <v>10</v>
      </c>
      <c r="Y5462" s="63" t="s">
        <v>5440</v>
      </c>
      <c r="Z5462" s="63">
        <v>10203</v>
      </c>
      <c r="AA5462" s="63" t="s">
        <v>6230</v>
      </c>
      <c r="AB5462" s="63">
        <v>1</v>
      </c>
      <c r="AC5462" s="63" t="s">
        <v>1331</v>
      </c>
      <c r="AD5462" s="63" t="s">
        <v>17421</v>
      </c>
    </row>
    <row r="5463" spans="21:30" x14ac:dyDescent="0.3">
      <c r="U5463" s="63">
        <v>8236</v>
      </c>
      <c r="V5463" s="63">
        <v>8</v>
      </c>
      <c r="W5463" s="63" t="s">
        <v>6253</v>
      </c>
      <c r="X5463" s="63">
        <v>10</v>
      </c>
      <c r="Y5463" s="63" t="s">
        <v>5440</v>
      </c>
      <c r="Z5463" s="63">
        <v>10207</v>
      </c>
      <c r="AA5463" s="63" t="s">
        <v>6254</v>
      </c>
      <c r="AB5463" s="63">
        <v>1</v>
      </c>
      <c r="AC5463" s="63" t="s">
        <v>1331</v>
      </c>
      <c r="AD5463" s="63" t="s">
        <v>17421</v>
      </c>
    </row>
    <row r="5464" spans="21:30" x14ac:dyDescent="0.3">
      <c r="U5464" s="63">
        <v>8237</v>
      </c>
      <c r="V5464" s="63">
        <v>6</v>
      </c>
      <c r="W5464" s="63" t="s">
        <v>6255</v>
      </c>
      <c r="X5464" s="63">
        <v>10</v>
      </c>
      <c r="Y5464" s="63" t="s">
        <v>5440</v>
      </c>
      <c r="Z5464" s="63">
        <v>10207</v>
      </c>
      <c r="AA5464" s="63" t="s">
        <v>6254</v>
      </c>
      <c r="AB5464" s="63">
        <v>1</v>
      </c>
      <c r="AC5464" s="63" t="s">
        <v>1331</v>
      </c>
      <c r="AD5464" s="63" t="s">
        <v>17421</v>
      </c>
    </row>
    <row r="5465" spans="21:30" x14ac:dyDescent="0.3">
      <c r="U5465" s="63">
        <v>8238</v>
      </c>
      <c r="V5465" s="63">
        <v>4</v>
      </c>
      <c r="W5465" s="63" t="s">
        <v>6256</v>
      </c>
      <c r="X5465" s="63">
        <v>10</v>
      </c>
      <c r="Y5465" s="63" t="s">
        <v>5440</v>
      </c>
      <c r="Z5465" s="63">
        <v>10207</v>
      </c>
      <c r="AA5465" s="63" t="s">
        <v>6254</v>
      </c>
      <c r="AB5465" s="63">
        <v>1</v>
      </c>
      <c r="AC5465" s="63" t="s">
        <v>1331</v>
      </c>
      <c r="AD5465" s="63" t="s">
        <v>17421</v>
      </c>
    </row>
    <row r="5466" spans="21:30" x14ac:dyDescent="0.3">
      <c r="U5466" s="63">
        <v>8239</v>
      </c>
      <c r="V5466" s="63">
        <v>2</v>
      </c>
      <c r="W5466" s="63" t="s">
        <v>6257</v>
      </c>
      <c r="X5466" s="63">
        <v>10</v>
      </c>
      <c r="Y5466" s="63" t="s">
        <v>5440</v>
      </c>
      <c r="Z5466" s="63">
        <v>10207</v>
      </c>
      <c r="AA5466" s="63" t="s">
        <v>6254</v>
      </c>
      <c r="AB5466" s="63">
        <v>1</v>
      </c>
      <c r="AC5466" s="63" t="s">
        <v>1331</v>
      </c>
      <c r="AD5466" s="63" t="s">
        <v>17421</v>
      </c>
    </row>
    <row r="5467" spans="21:30" x14ac:dyDescent="0.3">
      <c r="U5467" s="63">
        <v>8241</v>
      </c>
      <c r="V5467" s="63">
        <v>4</v>
      </c>
      <c r="W5467" s="63" t="s">
        <v>6258</v>
      </c>
      <c r="X5467" s="63">
        <v>10</v>
      </c>
      <c r="Y5467" s="63" t="s">
        <v>5440</v>
      </c>
      <c r="Z5467" s="63">
        <v>10207</v>
      </c>
      <c r="AA5467" s="63" t="s">
        <v>6254</v>
      </c>
      <c r="AB5467" s="63">
        <v>1</v>
      </c>
      <c r="AC5467" s="63" t="s">
        <v>1331</v>
      </c>
      <c r="AD5467" s="63" t="s">
        <v>17421</v>
      </c>
    </row>
    <row r="5468" spans="21:30" x14ac:dyDescent="0.3">
      <c r="U5468" s="63">
        <v>8242</v>
      </c>
      <c r="V5468" s="63">
        <v>2</v>
      </c>
      <c r="W5468" s="63" t="s">
        <v>17774</v>
      </c>
      <c r="X5468" s="63">
        <v>10</v>
      </c>
      <c r="Y5468" s="63" t="s">
        <v>5440</v>
      </c>
      <c r="Z5468" s="63">
        <v>10207</v>
      </c>
      <c r="AA5468" s="63" t="s">
        <v>6254</v>
      </c>
      <c r="AB5468" s="63">
        <v>1</v>
      </c>
      <c r="AC5468" s="63" t="s">
        <v>1331</v>
      </c>
      <c r="AD5468" s="63" t="s">
        <v>17423</v>
      </c>
    </row>
    <row r="5469" spans="21:30" x14ac:dyDescent="0.3">
      <c r="U5469" s="63">
        <v>8243</v>
      </c>
      <c r="V5469" s="63">
        <v>0</v>
      </c>
      <c r="W5469" s="63" t="s">
        <v>6259</v>
      </c>
      <c r="X5469" s="63">
        <v>10</v>
      </c>
      <c r="Y5469" s="63" t="s">
        <v>5440</v>
      </c>
      <c r="Z5469" s="63">
        <v>10207</v>
      </c>
      <c r="AA5469" s="63" t="s">
        <v>6254</v>
      </c>
      <c r="AB5469" s="63">
        <v>1</v>
      </c>
      <c r="AC5469" s="63" t="s">
        <v>1331</v>
      </c>
      <c r="AD5469" s="63" t="s">
        <v>17421</v>
      </c>
    </row>
    <row r="5470" spans="21:30" x14ac:dyDescent="0.3">
      <c r="U5470" s="63">
        <v>8244</v>
      </c>
      <c r="V5470" s="63">
        <v>9</v>
      </c>
      <c r="W5470" s="63" t="s">
        <v>6260</v>
      </c>
      <c r="X5470" s="63">
        <v>10</v>
      </c>
      <c r="Y5470" s="63" t="s">
        <v>5440</v>
      </c>
      <c r="Z5470" s="63">
        <v>10207</v>
      </c>
      <c r="AA5470" s="63" t="s">
        <v>6254</v>
      </c>
      <c r="AB5470" s="63">
        <v>1</v>
      </c>
      <c r="AC5470" s="63" t="s">
        <v>1331</v>
      </c>
      <c r="AD5470" s="63" t="s">
        <v>17421</v>
      </c>
    </row>
    <row r="5471" spans="21:30" x14ac:dyDescent="0.3">
      <c r="U5471" s="63">
        <v>8246</v>
      </c>
      <c r="V5471" s="63">
        <v>5</v>
      </c>
      <c r="W5471" s="63" t="s">
        <v>6261</v>
      </c>
      <c r="X5471" s="63">
        <v>10</v>
      </c>
      <c r="Y5471" s="63" t="s">
        <v>5440</v>
      </c>
      <c r="Z5471" s="63">
        <v>10207</v>
      </c>
      <c r="AA5471" s="63" t="s">
        <v>6254</v>
      </c>
      <c r="AB5471" s="63">
        <v>1</v>
      </c>
      <c r="AC5471" s="63" t="s">
        <v>1331</v>
      </c>
      <c r="AD5471" s="63" t="s">
        <v>17421</v>
      </c>
    </row>
    <row r="5472" spans="21:30" x14ac:dyDescent="0.3">
      <c r="U5472" s="63">
        <v>8247</v>
      </c>
      <c r="V5472" s="63">
        <v>3</v>
      </c>
      <c r="W5472" s="63" t="s">
        <v>6262</v>
      </c>
      <c r="X5472" s="63">
        <v>10</v>
      </c>
      <c r="Y5472" s="63" t="s">
        <v>5440</v>
      </c>
      <c r="Z5472" s="63">
        <v>10207</v>
      </c>
      <c r="AA5472" s="63" t="s">
        <v>6254</v>
      </c>
      <c r="AB5472" s="63">
        <v>1</v>
      </c>
      <c r="AC5472" s="63" t="s">
        <v>1331</v>
      </c>
      <c r="AD5472" s="63" t="s">
        <v>17421</v>
      </c>
    </row>
    <row r="5473" spans="21:30" x14ac:dyDescent="0.3">
      <c r="U5473" s="63">
        <v>8251</v>
      </c>
      <c r="V5473" s="63">
        <v>1</v>
      </c>
      <c r="W5473" s="63" t="s">
        <v>6263</v>
      </c>
      <c r="X5473" s="63">
        <v>10</v>
      </c>
      <c r="Y5473" s="63" t="s">
        <v>5440</v>
      </c>
      <c r="Z5473" s="63">
        <v>10207</v>
      </c>
      <c r="AA5473" s="63" t="s">
        <v>6254</v>
      </c>
      <c r="AB5473" s="63">
        <v>1</v>
      </c>
      <c r="AC5473" s="63" t="s">
        <v>1331</v>
      </c>
      <c r="AD5473" s="63" t="s">
        <v>17421</v>
      </c>
    </row>
    <row r="5474" spans="21:30" x14ac:dyDescent="0.3">
      <c r="U5474" s="63">
        <v>8253</v>
      </c>
      <c r="V5474" s="63">
        <v>8</v>
      </c>
      <c r="W5474" s="63" t="s">
        <v>17775</v>
      </c>
      <c r="X5474" s="63">
        <v>10</v>
      </c>
      <c r="Y5474" s="63" t="s">
        <v>5440</v>
      </c>
      <c r="Z5474" s="63">
        <v>10207</v>
      </c>
      <c r="AA5474" s="63" t="s">
        <v>6254</v>
      </c>
      <c r="AB5474" s="63">
        <v>1</v>
      </c>
      <c r="AC5474" s="63" t="s">
        <v>1331</v>
      </c>
      <c r="AD5474" s="63" t="s">
        <v>17423</v>
      </c>
    </row>
    <row r="5475" spans="21:30" x14ac:dyDescent="0.3">
      <c r="U5475" s="63">
        <v>8254</v>
      </c>
      <c r="V5475" s="63">
        <v>6</v>
      </c>
      <c r="W5475" s="63" t="s">
        <v>6264</v>
      </c>
      <c r="X5475" s="63">
        <v>10</v>
      </c>
      <c r="Y5475" s="63" t="s">
        <v>5440</v>
      </c>
      <c r="Z5475" s="63">
        <v>10207</v>
      </c>
      <c r="AA5475" s="63" t="s">
        <v>6254</v>
      </c>
      <c r="AB5475" s="63">
        <v>1</v>
      </c>
      <c r="AC5475" s="63" t="s">
        <v>1331</v>
      </c>
      <c r="AD5475" s="63" t="s">
        <v>17421</v>
      </c>
    </row>
    <row r="5476" spans="21:30" x14ac:dyDescent="0.3">
      <c r="U5476" s="63">
        <v>8255</v>
      </c>
      <c r="V5476" s="63">
        <v>4</v>
      </c>
      <c r="W5476" s="63" t="s">
        <v>6265</v>
      </c>
      <c r="X5476" s="63">
        <v>10</v>
      </c>
      <c r="Y5476" s="63" t="s">
        <v>5440</v>
      </c>
      <c r="Z5476" s="63">
        <v>10208</v>
      </c>
      <c r="AA5476" s="63" t="s">
        <v>6266</v>
      </c>
      <c r="AB5476" s="63">
        <v>1</v>
      </c>
      <c r="AC5476" s="63" t="s">
        <v>1331</v>
      </c>
      <c r="AD5476" s="63" t="s">
        <v>17421</v>
      </c>
    </row>
    <row r="5477" spans="21:30" x14ac:dyDescent="0.3">
      <c r="U5477" s="63">
        <v>8256</v>
      </c>
      <c r="V5477" s="63">
        <v>2</v>
      </c>
      <c r="W5477" s="63" t="s">
        <v>6267</v>
      </c>
      <c r="X5477" s="63">
        <v>10</v>
      </c>
      <c r="Y5477" s="63" t="s">
        <v>5440</v>
      </c>
      <c r="Z5477" s="63">
        <v>10208</v>
      </c>
      <c r="AA5477" s="63" t="s">
        <v>6266</v>
      </c>
      <c r="AB5477" s="63">
        <v>1</v>
      </c>
      <c r="AC5477" s="63" t="s">
        <v>1331</v>
      </c>
      <c r="AD5477" s="63" t="s">
        <v>17421</v>
      </c>
    </row>
    <row r="5478" spans="21:30" x14ac:dyDescent="0.3">
      <c r="U5478" s="63">
        <v>8257</v>
      </c>
      <c r="V5478" s="63">
        <v>0</v>
      </c>
      <c r="W5478" s="63" t="s">
        <v>6268</v>
      </c>
      <c r="X5478" s="63">
        <v>10</v>
      </c>
      <c r="Y5478" s="63" t="s">
        <v>5440</v>
      </c>
      <c r="Z5478" s="63">
        <v>10208</v>
      </c>
      <c r="AA5478" s="63" t="s">
        <v>6266</v>
      </c>
      <c r="AB5478" s="63">
        <v>1</v>
      </c>
      <c r="AC5478" s="63" t="s">
        <v>1331</v>
      </c>
      <c r="AD5478" s="63" t="s">
        <v>17421</v>
      </c>
    </row>
    <row r="5479" spans="21:30" x14ac:dyDescent="0.3">
      <c r="U5479" s="63">
        <v>8258</v>
      </c>
      <c r="V5479" s="63">
        <v>9</v>
      </c>
      <c r="W5479" s="63" t="s">
        <v>6269</v>
      </c>
      <c r="X5479" s="63">
        <v>10</v>
      </c>
      <c r="Y5479" s="63" t="s">
        <v>5440</v>
      </c>
      <c r="Z5479" s="63">
        <v>10208</v>
      </c>
      <c r="AA5479" s="63" t="s">
        <v>6266</v>
      </c>
      <c r="AB5479" s="63">
        <v>1</v>
      </c>
      <c r="AC5479" s="63" t="s">
        <v>1331</v>
      </c>
      <c r="AD5479" s="63" t="s">
        <v>17421</v>
      </c>
    </row>
    <row r="5480" spans="21:30" x14ac:dyDescent="0.3">
      <c r="U5480" s="63">
        <v>8259</v>
      </c>
      <c r="V5480" s="63">
        <v>7</v>
      </c>
      <c r="W5480" s="63" t="s">
        <v>5514</v>
      </c>
      <c r="X5480" s="63">
        <v>10</v>
      </c>
      <c r="Y5480" s="63" t="s">
        <v>5440</v>
      </c>
      <c r="Z5480" s="63">
        <v>10208</v>
      </c>
      <c r="AA5480" s="63" t="s">
        <v>6266</v>
      </c>
      <c r="AB5480" s="63">
        <v>1</v>
      </c>
      <c r="AC5480" s="63" t="s">
        <v>1331</v>
      </c>
      <c r="AD5480" s="63" t="s">
        <v>17423</v>
      </c>
    </row>
    <row r="5481" spans="21:30" x14ac:dyDescent="0.3">
      <c r="U5481" s="63">
        <v>8260</v>
      </c>
      <c r="V5481" s="63">
        <v>0</v>
      </c>
      <c r="W5481" s="63" t="s">
        <v>6270</v>
      </c>
      <c r="X5481" s="63">
        <v>10</v>
      </c>
      <c r="Y5481" s="63" t="s">
        <v>5440</v>
      </c>
      <c r="Z5481" s="63">
        <v>10208</v>
      </c>
      <c r="AA5481" s="63" t="s">
        <v>6266</v>
      </c>
      <c r="AB5481" s="63">
        <v>1</v>
      </c>
      <c r="AC5481" s="63" t="s">
        <v>1331</v>
      </c>
      <c r="AD5481" s="63" t="s">
        <v>17421</v>
      </c>
    </row>
    <row r="5482" spans="21:30" x14ac:dyDescent="0.3">
      <c r="U5482" s="63">
        <v>8261</v>
      </c>
      <c r="V5482" s="63">
        <v>9</v>
      </c>
      <c r="W5482" s="63" t="s">
        <v>6271</v>
      </c>
      <c r="X5482" s="63">
        <v>10</v>
      </c>
      <c r="Y5482" s="63" t="s">
        <v>5440</v>
      </c>
      <c r="Z5482" s="63">
        <v>10208</v>
      </c>
      <c r="AA5482" s="63" t="s">
        <v>6266</v>
      </c>
      <c r="AB5482" s="63">
        <v>1</v>
      </c>
      <c r="AC5482" s="63" t="s">
        <v>1331</v>
      </c>
      <c r="AD5482" s="63" t="s">
        <v>17421</v>
      </c>
    </row>
    <row r="5483" spans="21:30" x14ac:dyDescent="0.3">
      <c r="U5483" s="63">
        <v>8262</v>
      </c>
      <c r="V5483" s="63">
        <v>7</v>
      </c>
      <c r="W5483" s="63" t="s">
        <v>6272</v>
      </c>
      <c r="X5483" s="63">
        <v>10</v>
      </c>
      <c r="Y5483" s="63" t="s">
        <v>5440</v>
      </c>
      <c r="Z5483" s="63">
        <v>10208</v>
      </c>
      <c r="AA5483" s="63" t="s">
        <v>6266</v>
      </c>
      <c r="AB5483" s="63">
        <v>1</v>
      </c>
      <c r="AC5483" s="63" t="s">
        <v>1331</v>
      </c>
      <c r="AD5483" s="63" t="s">
        <v>17421</v>
      </c>
    </row>
    <row r="5484" spans="21:30" x14ac:dyDescent="0.3">
      <c r="U5484" s="63">
        <v>8263</v>
      </c>
      <c r="V5484" s="63">
        <v>5</v>
      </c>
      <c r="W5484" s="63" t="s">
        <v>6273</v>
      </c>
      <c r="X5484" s="63">
        <v>10</v>
      </c>
      <c r="Y5484" s="63" t="s">
        <v>5440</v>
      </c>
      <c r="Z5484" s="63">
        <v>10208</v>
      </c>
      <c r="AA5484" s="63" t="s">
        <v>6266</v>
      </c>
      <c r="AB5484" s="63">
        <v>1</v>
      </c>
      <c r="AC5484" s="63" t="s">
        <v>1331</v>
      </c>
      <c r="AD5484" s="63" t="s">
        <v>17421</v>
      </c>
    </row>
    <row r="5485" spans="21:30" x14ac:dyDescent="0.3">
      <c r="U5485" s="63">
        <v>8264</v>
      </c>
      <c r="V5485" s="63">
        <v>3</v>
      </c>
      <c r="W5485" s="63" t="s">
        <v>6274</v>
      </c>
      <c r="X5485" s="63">
        <v>10</v>
      </c>
      <c r="Y5485" s="63" t="s">
        <v>5440</v>
      </c>
      <c r="Z5485" s="63">
        <v>10208</v>
      </c>
      <c r="AA5485" s="63" t="s">
        <v>6266</v>
      </c>
      <c r="AB5485" s="63">
        <v>1</v>
      </c>
      <c r="AC5485" s="63" t="s">
        <v>1331</v>
      </c>
      <c r="AD5485" s="63" t="s">
        <v>17421</v>
      </c>
    </row>
    <row r="5486" spans="21:30" x14ac:dyDescent="0.3">
      <c r="U5486" s="63">
        <v>8265</v>
      </c>
      <c r="V5486" s="63">
        <v>1</v>
      </c>
      <c r="W5486" s="63" t="s">
        <v>6275</v>
      </c>
      <c r="X5486" s="63">
        <v>10</v>
      </c>
      <c r="Y5486" s="63" t="s">
        <v>5440</v>
      </c>
      <c r="Z5486" s="63">
        <v>10208</v>
      </c>
      <c r="AA5486" s="63" t="s">
        <v>6266</v>
      </c>
      <c r="AB5486" s="63">
        <v>1</v>
      </c>
      <c r="AC5486" s="63" t="s">
        <v>1331</v>
      </c>
      <c r="AD5486" s="63" t="s">
        <v>17421</v>
      </c>
    </row>
    <row r="5487" spans="21:30" x14ac:dyDescent="0.3">
      <c r="U5487" s="63">
        <v>8267</v>
      </c>
      <c r="V5487" s="63">
        <v>8</v>
      </c>
      <c r="W5487" s="63" t="s">
        <v>6276</v>
      </c>
      <c r="X5487" s="63">
        <v>10</v>
      </c>
      <c r="Y5487" s="63" t="s">
        <v>5440</v>
      </c>
      <c r="Z5487" s="63">
        <v>10208</v>
      </c>
      <c r="AA5487" s="63" t="s">
        <v>6266</v>
      </c>
      <c r="AB5487" s="63">
        <v>1</v>
      </c>
      <c r="AC5487" s="63" t="s">
        <v>1331</v>
      </c>
      <c r="AD5487" s="63" t="s">
        <v>17421</v>
      </c>
    </row>
    <row r="5488" spans="21:30" x14ac:dyDescent="0.3">
      <c r="U5488" s="63">
        <v>8268</v>
      </c>
      <c r="V5488" s="63">
        <v>6</v>
      </c>
      <c r="W5488" s="63" t="s">
        <v>6277</v>
      </c>
      <c r="X5488" s="63">
        <v>10</v>
      </c>
      <c r="Y5488" s="63" t="s">
        <v>5440</v>
      </c>
      <c r="Z5488" s="63">
        <v>10208</v>
      </c>
      <c r="AA5488" s="63" t="s">
        <v>6266</v>
      </c>
      <c r="AB5488" s="63">
        <v>1</v>
      </c>
      <c r="AC5488" s="63" t="s">
        <v>1331</v>
      </c>
      <c r="AD5488" s="63" t="s">
        <v>17421</v>
      </c>
    </row>
    <row r="5489" spans="21:30" x14ac:dyDescent="0.3">
      <c r="U5489" s="63">
        <v>8269</v>
      </c>
      <c r="V5489" s="63">
        <v>4</v>
      </c>
      <c r="W5489" s="63" t="s">
        <v>6278</v>
      </c>
      <c r="X5489" s="63">
        <v>10</v>
      </c>
      <c r="Y5489" s="63" t="s">
        <v>5440</v>
      </c>
      <c r="Z5489" s="63">
        <v>10208</v>
      </c>
      <c r="AA5489" s="63" t="s">
        <v>6266</v>
      </c>
      <c r="AB5489" s="63">
        <v>1</v>
      </c>
      <c r="AC5489" s="63" t="s">
        <v>1331</v>
      </c>
      <c r="AD5489" s="63" t="s">
        <v>17421</v>
      </c>
    </row>
    <row r="5490" spans="21:30" x14ac:dyDescent="0.3">
      <c r="U5490" s="63">
        <v>8270</v>
      </c>
      <c r="V5490" s="63">
        <v>8</v>
      </c>
      <c r="W5490" s="63" t="s">
        <v>6279</v>
      </c>
      <c r="X5490" s="63">
        <v>10</v>
      </c>
      <c r="Y5490" s="63" t="s">
        <v>5440</v>
      </c>
      <c r="Z5490" s="63">
        <v>10208</v>
      </c>
      <c r="AA5490" s="63" t="s">
        <v>6266</v>
      </c>
      <c r="AB5490" s="63">
        <v>1</v>
      </c>
      <c r="AC5490" s="63" t="s">
        <v>1331</v>
      </c>
      <c r="AD5490" s="63" t="s">
        <v>17421</v>
      </c>
    </row>
    <row r="5491" spans="21:30" x14ac:dyDescent="0.3">
      <c r="U5491" s="63">
        <v>8271</v>
      </c>
      <c r="V5491" s="63">
        <v>6</v>
      </c>
      <c r="W5491" s="63" t="s">
        <v>6280</v>
      </c>
      <c r="X5491" s="63">
        <v>10</v>
      </c>
      <c r="Y5491" s="63" t="s">
        <v>5440</v>
      </c>
      <c r="Z5491" s="63">
        <v>10208</v>
      </c>
      <c r="AA5491" s="63" t="s">
        <v>6266</v>
      </c>
      <c r="AB5491" s="63">
        <v>1</v>
      </c>
      <c r="AC5491" s="63" t="s">
        <v>1331</v>
      </c>
      <c r="AD5491" s="63" t="s">
        <v>17421</v>
      </c>
    </row>
    <row r="5492" spans="21:30" x14ac:dyDescent="0.3">
      <c r="U5492" s="63">
        <v>8272</v>
      </c>
      <c r="V5492" s="63">
        <v>4</v>
      </c>
      <c r="W5492" s="63" t="s">
        <v>5734</v>
      </c>
      <c r="X5492" s="63">
        <v>10</v>
      </c>
      <c r="Y5492" s="63" t="s">
        <v>5440</v>
      </c>
      <c r="Z5492" s="63">
        <v>10208</v>
      </c>
      <c r="AA5492" s="63" t="s">
        <v>6266</v>
      </c>
      <c r="AB5492" s="63">
        <v>1</v>
      </c>
      <c r="AC5492" s="63" t="s">
        <v>1331</v>
      </c>
      <c r="AD5492" s="63" t="s">
        <v>17421</v>
      </c>
    </row>
    <row r="5493" spans="21:30" x14ac:dyDescent="0.3">
      <c r="U5493" s="63">
        <v>8273</v>
      </c>
      <c r="V5493" s="63">
        <v>2</v>
      </c>
      <c r="W5493" s="63" t="s">
        <v>6281</v>
      </c>
      <c r="X5493" s="63">
        <v>10</v>
      </c>
      <c r="Y5493" s="63" t="s">
        <v>5440</v>
      </c>
      <c r="Z5493" s="63">
        <v>10208</v>
      </c>
      <c r="AA5493" s="63" t="s">
        <v>6266</v>
      </c>
      <c r="AB5493" s="63">
        <v>1</v>
      </c>
      <c r="AC5493" s="63" t="s">
        <v>1331</v>
      </c>
      <c r="AD5493" s="63" t="s">
        <v>17421</v>
      </c>
    </row>
    <row r="5494" spans="21:30" x14ac:dyDescent="0.3">
      <c r="U5494" s="63">
        <v>8274</v>
      </c>
      <c r="V5494" s="63">
        <v>0</v>
      </c>
      <c r="W5494" s="63" t="s">
        <v>6282</v>
      </c>
      <c r="X5494" s="63">
        <v>10</v>
      </c>
      <c r="Y5494" s="63" t="s">
        <v>5440</v>
      </c>
      <c r="Z5494" s="63">
        <v>10208</v>
      </c>
      <c r="AA5494" s="63" t="s">
        <v>6266</v>
      </c>
      <c r="AB5494" s="63">
        <v>1</v>
      </c>
      <c r="AC5494" s="63" t="s">
        <v>1331</v>
      </c>
      <c r="AD5494" s="63" t="s">
        <v>17421</v>
      </c>
    </row>
    <row r="5495" spans="21:30" x14ac:dyDescent="0.3">
      <c r="U5495" s="63">
        <v>8275</v>
      </c>
      <c r="V5495" s="63">
        <v>9</v>
      </c>
      <c r="W5495" s="63" t="s">
        <v>6283</v>
      </c>
      <c r="X5495" s="63">
        <v>10</v>
      </c>
      <c r="Y5495" s="63" t="s">
        <v>5440</v>
      </c>
      <c r="Z5495" s="63">
        <v>10208</v>
      </c>
      <c r="AA5495" s="63" t="s">
        <v>6266</v>
      </c>
      <c r="AB5495" s="63">
        <v>1</v>
      </c>
      <c r="AC5495" s="63" t="s">
        <v>1331</v>
      </c>
      <c r="AD5495" s="63" t="s">
        <v>17421</v>
      </c>
    </row>
    <row r="5496" spans="21:30" x14ac:dyDescent="0.3">
      <c r="U5496" s="63">
        <v>8276</v>
      </c>
      <c r="V5496" s="63">
        <v>7</v>
      </c>
      <c r="W5496" s="63" t="s">
        <v>6284</v>
      </c>
      <c r="X5496" s="63">
        <v>10</v>
      </c>
      <c r="Y5496" s="63" t="s">
        <v>5440</v>
      </c>
      <c r="Z5496" s="63">
        <v>10208</v>
      </c>
      <c r="AA5496" s="63" t="s">
        <v>6266</v>
      </c>
      <c r="AB5496" s="63">
        <v>1</v>
      </c>
      <c r="AC5496" s="63" t="s">
        <v>1331</v>
      </c>
      <c r="AD5496" s="63" t="s">
        <v>17421</v>
      </c>
    </row>
    <row r="5497" spans="21:30" x14ac:dyDescent="0.3">
      <c r="U5497" s="63">
        <v>8277</v>
      </c>
      <c r="V5497" s="63">
        <v>5</v>
      </c>
      <c r="W5497" s="63" t="s">
        <v>6285</v>
      </c>
      <c r="X5497" s="63">
        <v>10</v>
      </c>
      <c r="Y5497" s="63" t="s">
        <v>5440</v>
      </c>
      <c r="Z5497" s="63">
        <v>10208</v>
      </c>
      <c r="AA5497" s="63" t="s">
        <v>6266</v>
      </c>
      <c r="AB5497" s="63">
        <v>1</v>
      </c>
      <c r="AC5497" s="63" t="s">
        <v>1331</v>
      </c>
      <c r="AD5497" s="63" t="s">
        <v>17421</v>
      </c>
    </row>
    <row r="5498" spans="21:30" x14ac:dyDescent="0.3">
      <c r="U5498" s="63">
        <v>8278</v>
      </c>
      <c r="V5498" s="63">
        <v>3</v>
      </c>
      <c r="W5498" s="63" t="s">
        <v>6286</v>
      </c>
      <c r="X5498" s="63">
        <v>10</v>
      </c>
      <c r="Y5498" s="63" t="s">
        <v>5440</v>
      </c>
      <c r="Z5498" s="63">
        <v>10208</v>
      </c>
      <c r="AA5498" s="63" t="s">
        <v>6266</v>
      </c>
      <c r="AB5498" s="63">
        <v>1</v>
      </c>
      <c r="AC5498" s="63" t="s">
        <v>1331</v>
      </c>
      <c r="AD5498" s="63" t="s">
        <v>17421</v>
      </c>
    </row>
    <row r="5499" spans="21:30" x14ac:dyDescent="0.3">
      <c r="U5499" s="63">
        <v>8280</v>
      </c>
      <c r="V5499" s="63">
        <v>5</v>
      </c>
      <c r="W5499" s="63" t="s">
        <v>17776</v>
      </c>
      <c r="X5499" s="63">
        <v>10</v>
      </c>
      <c r="Y5499" s="63" t="s">
        <v>5440</v>
      </c>
      <c r="Z5499" s="63">
        <v>10208</v>
      </c>
      <c r="AA5499" s="63" t="s">
        <v>6266</v>
      </c>
      <c r="AB5499" s="63">
        <v>1</v>
      </c>
      <c r="AC5499" s="63" t="s">
        <v>1331</v>
      </c>
      <c r="AD5499" s="63" t="s">
        <v>17423</v>
      </c>
    </row>
    <row r="5500" spans="21:30" x14ac:dyDescent="0.3">
      <c r="U5500" s="63">
        <v>8281</v>
      </c>
      <c r="V5500" s="63">
        <v>3</v>
      </c>
      <c r="W5500" s="63" t="s">
        <v>6287</v>
      </c>
      <c r="X5500" s="63">
        <v>10</v>
      </c>
      <c r="Y5500" s="63" t="s">
        <v>5440</v>
      </c>
      <c r="Z5500" s="63">
        <v>10208</v>
      </c>
      <c r="AA5500" s="63" t="s">
        <v>6266</v>
      </c>
      <c r="AB5500" s="63">
        <v>1</v>
      </c>
      <c r="AC5500" s="63" t="s">
        <v>1331</v>
      </c>
      <c r="AD5500" s="63" t="s">
        <v>17421</v>
      </c>
    </row>
    <row r="5501" spans="21:30" x14ac:dyDescent="0.3">
      <c r="U5501" s="63">
        <v>8284</v>
      </c>
      <c r="V5501" s="63">
        <v>8</v>
      </c>
      <c r="W5501" s="63" t="s">
        <v>6288</v>
      </c>
      <c r="X5501" s="63">
        <v>10</v>
      </c>
      <c r="Y5501" s="63" t="s">
        <v>5440</v>
      </c>
      <c r="Z5501" s="63">
        <v>10208</v>
      </c>
      <c r="AA5501" s="63" t="s">
        <v>6266</v>
      </c>
      <c r="AB5501" s="63">
        <v>1</v>
      </c>
      <c r="AC5501" s="63" t="s">
        <v>1331</v>
      </c>
      <c r="AD5501" s="63" t="s">
        <v>17421</v>
      </c>
    </row>
    <row r="5502" spans="21:30" x14ac:dyDescent="0.3">
      <c r="U5502" s="63">
        <v>8285</v>
      </c>
      <c r="V5502" s="63">
        <v>6</v>
      </c>
      <c r="W5502" s="63" t="s">
        <v>6289</v>
      </c>
      <c r="X5502" s="63">
        <v>10</v>
      </c>
      <c r="Y5502" s="63" t="s">
        <v>5440</v>
      </c>
      <c r="Z5502" s="63">
        <v>10208</v>
      </c>
      <c r="AA5502" s="63" t="s">
        <v>6266</v>
      </c>
      <c r="AB5502" s="63">
        <v>1</v>
      </c>
      <c r="AC5502" s="63" t="s">
        <v>1331</v>
      </c>
      <c r="AD5502" s="63" t="s">
        <v>17421</v>
      </c>
    </row>
    <row r="5503" spans="21:30" x14ac:dyDescent="0.3">
      <c r="U5503" s="63">
        <v>8286</v>
      </c>
      <c r="V5503" s="63">
        <v>4</v>
      </c>
      <c r="W5503" s="63" t="s">
        <v>5960</v>
      </c>
      <c r="X5503" s="63">
        <v>10</v>
      </c>
      <c r="Y5503" s="63" t="s">
        <v>5440</v>
      </c>
      <c r="Z5503" s="63">
        <v>10208</v>
      </c>
      <c r="AA5503" s="63" t="s">
        <v>6266</v>
      </c>
      <c r="AB5503" s="63">
        <v>1</v>
      </c>
      <c r="AC5503" s="63" t="s">
        <v>1331</v>
      </c>
      <c r="AD5503" s="63" t="s">
        <v>17421</v>
      </c>
    </row>
    <row r="5504" spans="21:30" x14ac:dyDescent="0.3">
      <c r="U5504" s="63">
        <v>8287</v>
      </c>
      <c r="V5504" s="63">
        <v>2</v>
      </c>
      <c r="W5504" s="63" t="s">
        <v>6290</v>
      </c>
      <c r="X5504" s="63">
        <v>10</v>
      </c>
      <c r="Y5504" s="63" t="s">
        <v>5440</v>
      </c>
      <c r="Z5504" s="63">
        <v>10208</v>
      </c>
      <c r="AA5504" s="63" t="s">
        <v>6266</v>
      </c>
      <c r="AB5504" s="63">
        <v>1</v>
      </c>
      <c r="AC5504" s="63" t="s">
        <v>1331</v>
      </c>
      <c r="AD5504" s="63" t="s">
        <v>17421</v>
      </c>
    </row>
    <row r="5505" spans="21:30" x14ac:dyDescent="0.3">
      <c r="U5505" s="63">
        <v>8288</v>
      </c>
      <c r="V5505" s="63">
        <v>0</v>
      </c>
      <c r="W5505" s="63" t="s">
        <v>6291</v>
      </c>
      <c r="X5505" s="63">
        <v>10</v>
      </c>
      <c r="Y5505" s="63" t="s">
        <v>5440</v>
      </c>
      <c r="Z5505" s="63">
        <v>10208</v>
      </c>
      <c r="AA5505" s="63" t="s">
        <v>6266</v>
      </c>
      <c r="AB5505" s="63">
        <v>1</v>
      </c>
      <c r="AC5505" s="63" t="s">
        <v>1331</v>
      </c>
      <c r="AD5505" s="63" t="s">
        <v>17421</v>
      </c>
    </row>
    <row r="5506" spans="21:30" x14ac:dyDescent="0.3">
      <c r="U5506" s="63">
        <v>8289</v>
      </c>
      <c r="V5506" s="63">
        <v>9</v>
      </c>
      <c r="W5506" s="63" t="s">
        <v>6292</v>
      </c>
      <c r="X5506" s="63">
        <v>10</v>
      </c>
      <c r="Y5506" s="63" t="s">
        <v>5440</v>
      </c>
      <c r="Z5506" s="63">
        <v>10208</v>
      </c>
      <c r="AA5506" s="63" t="s">
        <v>6266</v>
      </c>
      <c r="AB5506" s="63">
        <v>1</v>
      </c>
      <c r="AC5506" s="63" t="s">
        <v>1331</v>
      </c>
      <c r="AD5506" s="63" t="s">
        <v>17421</v>
      </c>
    </row>
    <row r="5507" spans="21:30" x14ac:dyDescent="0.3">
      <c r="U5507" s="63">
        <v>8290</v>
      </c>
      <c r="V5507" s="63">
        <v>2</v>
      </c>
      <c r="W5507" s="63" t="s">
        <v>6293</v>
      </c>
      <c r="X5507" s="63">
        <v>10</v>
      </c>
      <c r="Y5507" s="63" t="s">
        <v>5440</v>
      </c>
      <c r="Z5507" s="63">
        <v>10208</v>
      </c>
      <c r="AA5507" s="63" t="s">
        <v>6266</v>
      </c>
      <c r="AB5507" s="63">
        <v>1</v>
      </c>
      <c r="AC5507" s="63" t="s">
        <v>1331</v>
      </c>
      <c r="AD5507" s="63" t="s">
        <v>17421</v>
      </c>
    </row>
    <row r="5508" spans="21:30" x14ac:dyDescent="0.3">
      <c r="U5508" s="63">
        <v>8292</v>
      </c>
      <c r="V5508" s="63">
        <v>9</v>
      </c>
      <c r="W5508" s="63" t="s">
        <v>17777</v>
      </c>
      <c r="X5508" s="63">
        <v>10</v>
      </c>
      <c r="Y5508" s="63" t="s">
        <v>5440</v>
      </c>
      <c r="Z5508" s="63">
        <v>10401</v>
      </c>
      <c r="AA5508" s="63" t="s">
        <v>6294</v>
      </c>
      <c r="AB5508" s="63">
        <v>2</v>
      </c>
      <c r="AC5508" s="63" t="s">
        <v>1364</v>
      </c>
      <c r="AD5508" s="63" t="s">
        <v>17423</v>
      </c>
    </row>
    <row r="5509" spans="21:30" x14ac:dyDescent="0.3">
      <c r="U5509" s="63">
        <v>8293</v>
      </c>
      <c r="V5509" s="63">
        <v>7</v>
      </c>
      <c r="W5509" s="63" t="s">
        <v>6186</v>
      </c>
      <c r="X5509" s="63">
        <v>10</v>
      </c>
      <c r="Y5509" s="63" t="s">
        <v>5440</v>
      </c>
      <c r="Z5509" s="63">
        <v>10401</v>
      </c>
      <c r="AA5509" s="63" t="s">
        <v>6294</v>
      </c>
      <c r="AB5509" s="63">
        <v>2</v>
      </c>
      <c r="AC5509" s="63" t="s">
        <v>1364</v>
      </c>
      <c r="AD5509" s="63" t="s">
        <v>17421</v>
      </c>
    </row>
    <row r="5510" spans="21:30" x14ac:dyDescent="0.3">
      <c r="U5510" s="63">
        <v>8294</v>
      </c>
      <c r="V5510" s="63">
        <v>5</v>
      </c>
      <c r="W5510" s="63" t="s">
        <v>6295</v>
      </c>
      <c r="X5510" s="63">
        <v>10</v>
      </c>
      <c r="Y5510" s="63" t="s">
        <v>5440</v>
      </c>
      <c r="Z5510" s="63">
        <v>10401</v>
      </c>
      <c r="AA5510" s="63" t="s">
        <v>6294</v>
      </c>
      <c r="AB5510" s="63">
        <v>2</v>
      </c>
      <c r="AC5510" s="63" t="s">
        <v>1364</v>
      </c>
      <c r="AD5510" s="63" t="s">
        <v>17421</v>
      </c>
    </row>
    <row r="5511" spans="21:30" x14ac:dyDescent="0.3">
      <c r="U5511" s="63">
        <v>8295</v>
      </c>
      <c r="V5511" s="63">
        <v>3</v>
      </c>
      <c r="W5511" s="63" t="s">
        <v>6296</v>
      </c>
      <c r="X5511" s="63">
        <v>10</v>
      </c>
      <c r="Y5511" s="63" t="s">
        <v>5440</v>
      </c>
      <c r="Z5511" s="63">
        <v>10401</v>
      </c>
      <c r="AA5511" s="63" t="s">
        <v>6294</v>
      </c>
      <c r="AB5511" s="63">
        <v>2</v>
      </c>
      <c r="AC5511" s="63" t="s">
        <v>1364</v>
      </c>
      <c r="AD5511" s="63" t="s">
        <v>17421</v>
      </c>
    </row>
    <row r="5512" spans="21:30" x14ac:dyDescent="0.3">
      <c r="U5512" s="63">
        <v>8296</v>
      </c>
      <c r="V5512" s="63">
        <v>1</v>
      </c>
      <c r="W5512" s="63" t="s">
        <v>6297</v>
      </c>
      <c r="X5512" s="63">
        <v>10</v>
      </c>
      <c r="Y5512" s="63" t="s">
        <v>5440</v>
      </c>
      <c r="Z5512" s="63">
        <v>10401</v>
      </c>
      <c r="AA5512" s="63" t="s">
        <v>6294</v>
      </c>
      <c r="AB5512" s="63">
        <v>2</v>
      </c>
      <c r="AC5512" s="63" t="s">
        <v>1364</v>
      </c>
      <c r="AD5512" s="63" t="s">
        <v>17421</v>
      </c>
    </row>
    <row r="5513" spans="21:30" x14ac:dyDescent="0.3">
      <c r="U5513" s="63">
        <v>8298</v>
      </c>
      <c r="V5513" s="63">
        <v>8</v>
      </c>
      <c r="W5513" s="63" t="s">
        <v>6298</v>
      </c>
      <c r="X5513" s="63">
        <v>10</v>
      </c>
      <c r="Y5513" s="63" t="s">
        <v>5440</v>
      </c>
      <c r="Z5513" s="63">
        <v>10401</v>
      </c>
      <c r="AA5513" s="63" t="s">
        <v>6294</v>
      </c>
      <c r="AB5513" s="63">
        <v>2</v>
      </c>
      <c r="AC5513" s="63" t="s">
        <v>1364</v>
      </c>
      <c r="AD5513" s="63" t="s">
        <v>17421</v>
      </c>
    </row>
    <row r="5514" spans="21:30" x14ac:dyDescent="0.3">
      <c r="U5514" s="63">
        <v>8299</v>
      </c>
      <c r="V5514" s="63">
        <v>6</v>
      </c>
      <c r="W5514" s="63" t="s">
        <v>6299</v>
      </c>
      <c r="X5514" s="63">
        <v>10</v>
      </c>
      <c r="Y5514" s="63" t="s">
        <v>5440</v>
      </c>
      <c r="Z5514" s="63">
        <v>10401</v>
      </c>
      <c r="AA5514" s="63" t="s">
        <v>6294</v>
      </c>
      <c r="AB5514" s="63">
        <v>2</v>
      </c>
      <c r="AC5514" s="63" t="s">
        <v>1364</v>
      </c>
      <c r="AD5514" s="63" t="s">
        <v>17421</v>
      </c>
    </row>
    <row r="5515" spans="21:30" x14ac:dyDescent="0.3">
      <c r="U5515" s="63">
        <v>8300</v>
      </c>
      <c r="V5515" s="63">
        <v>3</v>
      </c>
      <c r="W5515" s="63" t="s">
        <v>6300</v>
      </c>
      <c r="X5515" s="63">
        <v>10</v>
      </c>
      <c r="Y5515" s="63" t="s">
        <v>5440</v>
      </c>
      <c r="Z5515" s="63">
        <v>10401</v>
      </c>
      <c r="AA5515" s="63" t="s">
        <v>6294</v>
      </c>
      <c r="AB5515" s="63">
        <v>2</v>
      </c>
      <c r="AC5515" s="63" t="s">
        <v>1364</v>
      </c>
      <c r="AD5515" s="63" t="s">
        <v>17421</v>
      </c>
    </row>
    <row r="5516" spans="21:30" x14ac:dyDescent="0.3">
      <c r="U5516" s="63">
        <v>8301</v>
      </c>
      <c r="V5516" s="63">
        <v>1</v>
      </c>
      <c r="W5516" s="63" t="s">
        <v>6301</v>
      </c>
      <c r="X5516" s="63">
        <v>10</v>
      </c>
      <c r="Y5516" s="63" t="s">
        <v>5440</v>
      </c>
      <c r="Z5516" s="63">
        <v>10401</v>
      </c>
      <c r="AA5516" s="63" t="s">
        <v>6294</v>
      </c>
      <c r="AB5516" s="63">
        <v>2</v>
      </c>
      <c r="AC5516" s="63" t="s">
        <v>1364</v>
      </c>
      <c r="AD5516" s="63" t="s">
        <v>17421</v>
      </c>
    </row>
    <row r="5517" spans="21:30" x14ac:dyDescent="0.3">
      <c r="U5517" s="63">
        <v>8303</v>
      </c>
      <c r="V5517" s="63">
        <v>8</v>
      </c>
      <c r="W5517" s="63" t="s">
        <v>6302</v>
      </c>
      <c r="X5517" s="63">
        <v>10</v>
      </c>
      <c r="Y5517" s="63" t="s">
        <v>5440</v>
      </c>
      <c r="Z5517" s="63">
        <v>10401</v>
      </c>
      <c r="AA5517" s="63" t="s">
        <v>6294</v>
      </c>
      <c r="AB5517" s="63">
        <v>2</v>
      </c>
      <c r="AC5517" s="63" t="s">
        <v>1364</v>
      </c>
      <c r="AD5517" s="63" t="s">
        <v>17421</v>
      </c>
    </row>
    <row r="5518" spans="21:30" x14ac:dyDescent="0.3">
      <c r="U5518" s="63">
        <v>8304</v>
      </c>
      <c r="V5518" s="63">
        <v>6</v>
      </c>
      <c r="W5518" s="63" t="s">
        <v>6303</v>
      </c>
      <c r="X5518" s="63">
        <v>10</v>
      </c>
      <c r="Y5518" s="63" t="s">
        <v>5440</v>
      </c>
      <c r="Z5518" s="63">
        <v>10401</v>
      </c>
      <c r="AA5518" s="63" t="s">
        <v>6294</v>
      </c>
      <c r="AB5518" s="63">
        <v>2</v>
      </c>
      <c r="AC5518" s="63" t="s">
        <v>1364</v>
      </c>
      <c r="AD5518" s="63" t="s">
        <v>17421</v>
      </c>
    </row>
    <row r="5519" spans="21:30" x14ac:dyDescent="0.3">
      <c r="U5519" s="63">
        <v>8305</v>
      </c>
      <c r="V5519" s="63">
        <v>4</v>
      </c>
      <c r="W5519" s="63" t="s">
        <v>6304</v>
      </c>
      <c r="X5519" s="63">
        <v>10</v>
      </c>
      <c r="Y5519" s="63" t="s">
        <v>5440</v>
      </c>
      <c r="Z5519" s="63">
        <v>10401</v>
      </c>
      <c r="AA5519" s="63" t="s">
        <v>6294</v>
      </c>
      <c r="AB5519" s="63">
        <v>2</v>
      </c>
      <c r="AC5519" s="63" t="s">
        <v>1364</v>
      </c>
      <c r="AD5519" s="63" t="s">
        <v>17421</v>
      </c>
    </row>
    <row r="5520" spans="21:30" x14ac:dyDescent="0.3">
      <c r="U5520" s="63">
        <v>8306</v>
      </c>
      <c r="V5520" s="63">
        <v>2</v>
      </c>
      <c r="W5520" s="63" t="s">
        <v>6305</v>
      </c>
      <c r="X5520" s="63">
        <v>10</v>
      </c>
      <c r="Y5520" s="63" t="s">
        <v>5440</v>
      </c>
      <c r="Z5520" s="63">
        <v>10401</v>
      </c>
      <c r="AA5520" s="63" t="s">
        <v>6294</v>
      </c>
      <c r="AB5520" s="63">
        <v>2</v>
      </c>
      <c r="AC5520" s="63" t="s">
        <v>1364</v>
      </c>
      <c r="AD5520" s="63" t="s">
        <v>17421</v>
      </c>
    </row>
    <row r="5521" spans="21:30" x14ac:dyDescent="0.3">
      <c r="U5521" s="63">
        <v>8307</v>
      </c>
      <c r="V5521" s="63">
        <v>0</v>
      </c>
      <c r="W5521" s="63" t="s">
        <v>6306</v>
      </c>
      <c r="X5521" s="63">
        <v>10</v>
      </c>
      <c r="Y5521" s="63" t="s">
        <v>5440</v>
      </c>
      <c r="Z5521" s="63">
        <v>10401</v>
      </c>
      <c r="AA5521" s="63" t="s">
        <v>6294</v>
      </c>
      <c r="AB5521" s="63">
        <v>2</v>
      </c>
      <c r="AC5521" s="63" t="s">
        <v>1364</v>
      </c>
      <c r="AD5521" s="63" t="s">
        <v>17421</v>
      </c>
    </row>
    <row r="5522" spans="21:30" x14ac:dyDescent="0.3">
      <c r="U5522" s="63">
        <v>8308</v>
      </c>
      <c r="V5522" s="63">
        <v>9</v>
      </c>
      <c r="W5522" s="63" t="s">
        <v>6307</v>
      </c>
      <c r="X5522" s="63">
        <v>10</v>
      </c>
      <c r="Y5522" s="63" t="s">
        <v>5440</v>
      </c>
      <c r="Z5522" s="63">
        <v>10401</v>
      </c>
      <c r="AA5522" s="63" t="s">
        <v>6294</v>
      </c>
      <c r="AB5522" s="63">
        <v>2</v>
      </c>
      <c r="AC5522" s="63" t="s">
        <v>1364</v>
      </c>
      <c r="AD5522" s="63" t="s">
        <v>17421</v>
      </c>
    </row>
    <row r="5523" spans="21:30" x14ac:dyDescent="0.3">
      <c r="U5523" s="63">
        <v>8309</v>
      </c>
      <c r="V5523" s="63">
        <v>7</v>
      </c>
      <c r="W5523" s="63" t="s">
        <v>6308</v>
      </c>
      <c r="X5523" s="63">
        <v>10</v>
      </c>
      <c r="Y5523" s="63" t="s">
        <v>5440</v>
      </c>
      <c r="Z5523" s="63">
        <v>10401</v>
      </c>
      <c r="AA5523" s="63" t="s">
        <v>6294</v>
      </c>
      <c r="AB5523" s="63">
        <v>2</v>
      </c>
      <c r="AC5523" s="63" t="s">
        <v>1364</v>
      </c>
      <c r="AD5523" s="63" t="s">
        <v>17421</v>
      </c>
    </row>
    <row r="5524" spans="21:30" x14ac:dyDescent="0.3">
      <c r="U5524" s="63">
        <v>8310</v>
      </c>
      <c r="V5524" s="63">
        <v>0</v>
      </c>
      <c r="W5524" s="63" t="s">
        <v>6309</v>
      </c>
      <c r="X5524" s="63">
        <v>10</v>
      </c>
      <c r="Y5524" s="63" t="s">
        <v>5440</v>
      </c>
      <c r="Z5524" s="63">
        <v>10403</v>
      </c>
      <c r="AA5524" s="63" t="s">
        <v>6310</v>
      </c>
      <c r="AB5524" s="63">
        <v>2</v>
      </c>
      <c r="AC5524" s="63" t="s">
        <v>1364</v>
      </c>
      <c r="AD5524" s="63" t="s">
        <v>17421</v>
      </c>
    </row>
    <row r="5525" spans="21:30" x14ac:dyDescent="0.3">
      <c r="U5525" s="63">
        <v>8311</v>
      </c>
      <c r="V5525" s="63">
        <v>9</v>
      </c>
      <c r="W5525" s="63" t="s">
        <v>6311</v>
      </c>
      <c r="X5525" s="63">
        <v>10</v>
      </c>
      <c r="Y5525" s="63" t="s">
        <v>5440</v>
      </c>
      <c r="Z5525" s="63">
        <v>10403</v>
      </c>
      <c r="AA5525" s="63" t="s">
        <v>6310</v>
      </c>
      <c r="AB5525" s="63">
        <v>2</v>
      </c>
      <c r="AC5525" s="63" t="s">
        <v>1364</v>
      </c>
      <c r="AD5525" s="63" t="s">
        <v>17421</v>
      </c>
    </row>
    <row r="5526" spans="21:30" x14ac:dyDescent="0.3">
      <c r="U5526" s="63">
        <v>8312</v>
      </c>
      <c r="V5526" s="63">
        <v>7</v>
      </c>
      <c r="W5526" s="63" t="s">
        <v>6312</v>
      </c>
      <c r="X5526" s="63">
        <v>10</v>
      </c>
      <c r="Y5526" s="63" t="s">
        <v>5440</v>
      </c>
      <c r="Z5526" s="63">
        <v>10403</v>
      </c>
      <c r="AA5526" s="63" t="s">
        <v>6310</v>
      </c>
      <c r="AB5526" s="63">
        <v>2</v>
      </c>
      <c r="AC5526" s="63" t="s">
        <v>1364</v>
      </c>
      <c r="AD5526" s="63" t="s">
        <v>17421</v>
      </c>
    </row>
    <row r="5527" spans="21:30" x14ac:dyDescent="0.3">
      <c r="U5527" s="63">
        <v>8313</v>
      </c>
      <c r="V5527" s="63">
        <v>5</v>
      </c>
      <c r="W5527" s="63" t="s">
        <v>6313</v>
      </c>
      <c r="X5527" s="63">
        <v>10</v>
      </c>
      <c r="Y5527" s="63" t="s">
        <v>5440</v>
      </c>
      <c r="Z5527" s="63">
        <v>10403</v>
      </c>
      <c r="AA5527" s="63" t="s">
        <v>6310</v>
      </c>
      <c r="AB5527" s="63">
        <v>2</v>
      </c>
      <c r="AC5527" s="63" t="s">
        <v>1364</v>
      </c>
      <c r="AD5527" s="63" t="s">
        <v>17421</v>
      </c>
    </row>
    <row r="5528" spans="21:30" x14ac:dyDescent="0.3">
      <c r="U5528" s="63">
        <v>8314</v>
      </c>
      <c r="V5528" s="63">
        <v>3</v>
      </c>
      <c r="W5528" s="63" t="s">
        <v>6282</v>
      </c>
      <c r="X5528" s="63">
        <v>10</v>
      </c>
      <c r="Y5528" s="63" t="s">
        <v>5440</v>
      </c>
      <c r="Z5528" s="63">
        <v>10403</v>
      </c>
      <c r="AA5528" s="63" t="s">
        <v>6310</v>
      </c>
      <c r="AB5528" s="63">
        <v>2</v>
      </c>
      <c r="AC5528" s="63" t="s">
        <v>1364</v>
      </c>
      <c r="AD5528" s="63" t="s">
        <v>17421</v>
      </c>
    </row>
    <row r="5529" spans="21:30" x14ac:dyDescent="0.3">
      <c r="U5529" s="63">
        <v>8315</v>
      </c>
      <c r="V5529" s="63">
        <v>1</v>
      </c>
      <c r="W5529" s="63" t="s">
        <v>5762</v>
      </c>
      <c r="X5529" s="63">
        <v>10</v>
      </c>
      <c r="Y5529" s="63" t="s">
        <v>5440</v>
      </c>
      <c r="Z5529" s="63">
        <v>10403</v>
      </c>
      <c r="AA5529" s="63" t="s">
        <v>6310</v>
      </c>
      <c r="AB5529" s="63">
        <v>2</v>
      </c>
      <c r="AC5529" s="63" t="s">
        <v>1364</v>
      </c>
      <c r="AD5529" s="63" t="s">
        <v>17421</v>
      </c>
    </row>
    <row r="5530" spans="21:30" x14ac:dyDescent="0.3">
      <c r="U5530" s="63">
        <v>8317</v>
      </c>
      <c r="V5530" s="63">
        <v>8</v>
      </c>
      <c r="W5530" s="63" t="s">
        <v>6314</v>
      </c>
      <c r="X5530" s="63">
        <v>10</v>
      </c>
      <c r="Y5530" s="63" t="s">
        <v>5440</v>
      </c>
      <c r="Z5530" s="63">
        <v>10403</v>
      </c>
      <c r="AA5530" s="63" t="s">
        <v>6310</v>
      </c>
      <c r="AB5530" s="63">
        <v>2</v>
      </c>
      <c r="AC5530" s="63" t="s">
        <v>1364</v>
      </c>
      <c r="AD5530" s="63" t="s">
        <v>17421</v>
      </c>
    </row>
    <row r="5531" spans="21:30" x14ac:dyDescent="0.3">
      <c r="U5531" s="63">
        <v>8318</v>
      </c>
      <c r="V5531" s="63">
        <v>6</v>
      </c>
      <c r="W5531" s="63" t="s">
        <v>6315</v>
      </c>
      <c r="X5531" s="63">
        <v>10</v>
      </c>
      <c r="Y5531" s="63" t="s">
        <v>5440</v>
      </c>
      <c r="Z5531" s="63">
        <v>10403</v>
      </c>
      <c r="AA5531" s="63" t="s">
        <v>6310</v>
      </c>
      <c r="AB5531" s="63">
        <v>2</v>
      </c>
      <c r="AC5531" s="63" t="s">
        <v>1364</v>
      </c>
      <c r="AD5531" s="63" t="s">
        <v>17421</v>
      </c>
    </row>
    <row r="5532" spans="21:30" x14ac:dyDescent="0.3">
      <c r="U5532" s="63">
        <v>8319</v>
      </c>
      <c r="V5532" s="63">
        <v>4</v>
      </c>
      <c r="W5532" s="63" t="s">
        <v>6316</v>
      </c>
      <c r="X5532" s="63">
        <v>10</v>
      </c>
      <c r="Y5532" s="63" t="s">
        <v>5440</v>
      </c>
      <c r="Z5532" s="63">
        <v>10403</v>
      </c>
      <c r="AA5532" s="63" t="s">
        <v>6310</v>
      </c>
      <c r="AB5532" s="63">
        <v>2</v>
      </c>
      <c r="AC5532" s="63" t="s">
        <v>1364</v>
      </c>
      <c r="AD5532" s="63" t="s">
        <v>17421</v>
      </c>
    </row>
    <row r="5533" spans="21:30" x14ac:dyDescent="0.3">
      <c r="U5533" s="63">
        <v>8320</v>
      </c>
      <c r="V5533" s="63">
        <v>8</v>
      </c>
      <c r="W5533" s="63" t="s">
        <v>6317</v>
      </c>
      <c r="X5533" s="63">
        <v>10</v>
      </c>
      <c r="Y5533" s="63" t="s">
        <v>5440</v>
      </c>
      <c r="Z5533" s="63">
        <v>10403</v>
      </c>
      <c r="AA5533" s="63" t="s">
        <v>6310</v>
      </c>
      <c r="AB5533" s="63">
        <v>2</v>
      </c>
      <c r="AC5533" s="63" t="s">
        <v>1364</v>
      </c>
      <c r="AD5533" s="63" t="s">
        <v>17421</v>
      </c>
    </row>
    <row r="5534" spans="21:30" x14ac:dyDescent="0.3">
      <c r="U5534" s="63">
        <v>8321</v>
      </c>
      <c r="V5534" s="63">
        <v>6</v>
      </c>
      <c r="W5534" s="63" t="s">
        <v>6318</v>
      </c>
      <c r="X5534" s="63">
        <v>10</v>
      </c>
      <c r="Y5534" s="63" t="s">
        <v>5440</v>
      </c>
      <c r="Z5534" s="63">
        <v>10403</v>
      </c>
      <c r="AA5534" s="63" t="s">
        <v>6310</v>
      </c>
      <c r="AB5534" s="63">
        <v>2</v>
      </c>
      <c r="AC5534" s="63" t="s">
        <v>1364</v>
      </c>
      <c r="AD5534" s="63" t="s">
        <v>17421</v>
      </c>
    </row>
    <row r="5535" spans="21:30" x14ac:dyDescent="0.3">
      <c r="U5535" s="63">
        <v>8322</v>
      </c>
      <c r="V5535" s="63">
        <v>4</v>
      </c>
      <c r="W5535" s="63" t="s">
        <v>6319</v>
      </c>
      <c r="X5535" s="63">
        <v>10</v>
      </c>
      <c r="Y5535" s="63" t="s">
        <v>5440</v>
      </c>
      <c r="Z5535" s="63">
        <v>10403</v>
      </c>
      <c r="AA5535" s="63" t="s">
        <v>6310</v>
      </c>
      <c r="AB5535" s="63">
        <v>2</v>
      </c>
      <c r="AC5535" s="63" t="s">
        <v>1364</v>
      </c>
      <c r="AD5535" s="63" t="s">
        <v>17421</v>
      </c>
    </row>
    <row r="5536" spans="21:30" x14ac:dyDescent="0.3">
      <c r="U5536" s="63">
        <v>8323</v>
      </c>
      <c r="V5536" s="63">
        <v>2</v>
      </c>
      <c r="W5536" s="63" t="s">
        <v>6320</v>
      </c>
      <c r="X5536" s="63">
        <v>10</v>
      </c>
      <c r="Y5536" s="63" t="s">
        <v>5440</v>
      </c>
      <c r="Z5536" s="63">
        <v>10403</v>
      </c>
      <c r="AA5536" s="63" t="s">
        <v>6310</v>
      </c>
      <c r="AB5536" s="63">
        <v>2</v>
      </c>
      <c r="AC5536" s="63" t="s">
        <v>1364</v>
      </c>
      <c r="AD5536" s="63" t="s">
        <v>17421</v>
      </c>
    </row>
    <row r="5537" spans="21:30" x14ac:dyDescent="0.3">
      <c r="U5537" s="63">
        <v>8324</v>
      </c>
      <c r="V5537" s="63">
        <v>0</v>
      </c>
      <c r="W5537" s="63" t="s">
        <v>6321</v>
      </c>
      <c r="X5537" s="63">
        <v>10</v>
      </c>
      <c r="Y5537" s="63" t="s">
        <v>5440</v>
      </c>
      <c r="Z5537" s="63">
        <v>10403</v>
      </c>
      <c r="AA5537" s="63" t="s">
        <v>6310</v>
      </c>
      <c r="AB5537" s="63">
        <v>2</v>
      </c>
      <c r="AC5537" s="63" t="s">
        <v>1364</v>
      </c>
      <c r="AD5537" s="63" t="s">
        <v>17421</v>
      </c>
    </row>
    <row r="5538" spans="21:30" x14ac:dyDescent="0.3">
      <c r="U5538" s="63">
        <v>8325</v>
      </c>
      <c r="V5538" s="63">
        <v>9</v>
      </c>
      <c r="W5538" s="63" t="s">
        <v>6322</v>
      </c>
      <c r="X5538" s="63">
        <v>10</v>
      </c>
      <c r="Y5538" s="63" t="s">
        <v>5440</v>
      </c>
      <c r="Z5538" s="63">
        <v>10403</v>
      </c>
      <c r="AA5538" s="63" t="s">
        <v>6310</v>
      </c>
      <c r="AB5538" s="63">
        <v>2</v>
      </c>
      <c r="AC5538" s="63" t="s">
        <v>1364</v>
      </c>
      <c r="AD5538" s="63" t="s">
        <v>17421</v>
      </c>
    </row>
    <row r="5539" spans="21:30" x14ac:dyDescent="0.3">
      <c r="U5539" s="63">
        <v>8326</v>
      </c>
      <c r="V5539" s="63">
        <v>7</v>
      </c>
      <c r="W5539" s="63" t="s">
        <v>6218</v>
      </c>
      <c r="X5539" s="63">
        <v>10</v>
      </c>
      <c r="Y5539" s="63" t="s">
        <v>5440</v>
      </c>
      <c r="Z5539" s="63">
        <v>10403</v>
      </c>
      <c r="AA5539" s="63" t="s">
        <v>6310</v>
      </c>
      <c r="AB5539" s="63">
        <v>2</v>
      </c>
      <c r="AC5539" s="63" t="s">
        <v>1364</v>
      </c>
      <c r="AD5539" s="63" t="s">
        <v>17421</v>
      </c>
    </row>
    <row r="5540" spans="21:30" x14ac:dyDescent="0.3">
      <c r="U5540" s="63">
        <v>8327</v>
      </c>
      <c r="V5540" s="63">
        <v>5</v>
      </c>
      <c r="W5540" s="63" t="s">
        <v>6323</v>
      </c>
      <c r="X5540" s="63">
        <v>10</v>
      </c>
      <c r="Y5540" s="63" t="s">
        <v>5440</v>
      </c>
      <c r="Z5540" s="63">
        <v>10403</v>
      </c>
      <c r="AA5540" s="63" t="s">
        <v>6310</v>
      </c>
      <c r="AB5540" s="63">
        <v>2</v>
      </c>
      <c r="AC5540" s="63" t="s">
        <v>1364</v>
      </c>
      <c r="AD5540" s="63" t="s">
        <v>17421</v>
      </c>
    </row>
    <row r="5541" spans="21:30" x14ac:dyDescent="0.3">
      <c r="U5541" s="63">
        <v>8328</v>
      </c>
      <c r="V5541" s="63">
        <v>3</v>
      </c>
      <c r="W5541" s="63" t="s">
        <v>6324</v>
      </c>
      <c r="X5541" s="63">
        <v>10</v>
      </c>
      <c r="Y5541" s="63" t="s">
        <v>5440</v>
      </c>
      <c r="Z5541" s="63">
        <v>10403</v>
      </c>
      <c r="AA5541" s="63" t="s">
        <v>6310</v>
      </c>
      <c r="AB5541" s="63">
        <v>2</v>
      </c>
      <c r="AC5541" s="63" t="s">
        <v>1364</v>
      </c>
      <c r="AD5541" s="63" t="s">
        <v>17421</v>
      </c>
    </row>
    <row r="5542" spans="21:30" x14ac:dyDescent="0.3">
      <c r="U5542" s="63">
        <v>8329</v>
      </c>
      <c r="V5542" s="63">
        <v>1</v>
      </c>
      <c r="W5542" s="63" t="s">
        <v>6325</v>
      </c>
      <c r="X5542" s="63">
        <v>10</v>
      </c>
      <c r="Y5542" s="63" t="s">
        <v>5440</v>
      </c>
      <c r="Z5542" s="63">
        <v>10403</v>
      </c>
      <c r="AA5542" s="63" t="s">
        <v>6310</v>
      </c>
      <c r="AB5542" s="63">
        <v>2</v>
      </c>
      <c r="AC5542" s="63" t="s">
        <v>1364</v>
      </c>
      <c r="AD5542" s="63" t="s">
        <v>17421</v>
      </c>
    </row>
    <row r="5543" spans="21:30" x14ac:dyDescent="0.3">
      <c r="U5543" s="63">
        <v>8330</v>
      </c>
      <c r="V5543" s="63">
        <v>5</v>
      </c>
      <c r="W5543" s="63" t="s">
        <v>6326</v>
      </c>
      <c r="X5543" s="63">
        <v>10</v>
      </c>
      <c r="Y5543" s="63" t="s">
        <v>5440</v>
      </c>
      <c r="Z5543" s="63">
        <v>10403</v>
      </c>
      <c r="AA5543" s="63" t="s">
        <v>6310</v>
      </c>
      <c r="AB5543" s="63">
        <v>3</v>
      </c>
      <c r="AC5543" s="63" t="s">
        <v>1288</v>
      </c>
      <c r="AD5543" s="63" t="s">
        <v>17421</v>
      </c>
    </row>
    <row r="5544" spans="21:30" x14ac:dyDescent="0.3">
      <c r="U5544" s="63">
        <v>8331</v>
      </c>
      <c r="V5544" s="63">
        <v>3</v>
      </c>
      <c r="W5544" s="63" t="s">
        <v>17778</v>
      </c>
      <c r="X5544" s="63">
        <v>10</v>
      </c>
      <c r="Y5544" s="63" t="s">
        <v>5440</v>
      </c>
      <c r="Z5544" s="63">
        <v>10402</v>
      </c>
      <c r="AA5544" s="63" t="s">
        <v>6327</v>
      </c>
      <c r="AB5544" s="63">
        <v>2</v>
      </c>
      <c r="AC5544" s="63" t="s">
        <v>1364</v>
      </c>
      <c r="AD5544" s="63" t="s">
        <v>17421</v>
      </c>
    </row>
    <row r="5545" spans="21:30" x14ac:dyDescent="0.3">
      <c r="U5545" s="63">
        <v>8334</v>
      </c>
      <c r="V5545" s="63">
        <v>8</v>
      </c>
      <c r="W5545" s="63" t="s">
        <v>6328</v>
      </c>
      <c r="X5545" s="63">
        <v>10</v>
      </c>
      <c r="Y5545" s="63" t="s">
        <v>5440</v>
      </c>
      <c r="Z5545" s="63">
        <v>10402</v>
      </c>
      <c r="AA5545" s="63" t="s">
        <v>6327</v>
      </c>
      <c r="AB5545" s="63">
        <v>2</v>
      </c>
      <c r="AC5545" s="63" t="s">
        <v>1364</v>
      </c>
      <c r="AD5545" s="63" t="s">
        <v>17421</v>
      </c>
    </row>
    <row r="5546" spans="21:30" x14ac:dyDescent="0.3">
      <c r="U5546" s="63">
        <v>8335</v>
      </c>
      <c r="V5546" s="63">
        <v>6</v>
      </c>
      <c r="W5546" s="63" t="s">
        <v>6329</v>
      </c>
      <c r="X5546" s="63">
        <v>10</v>
      </c>
      <c r="Y5546" s="63" t="s">
        <v>5440</v>
      </c>
      <c r="Z5546" s="63">
        <v>10402</v>
      </c>
      <c r="AA5546" s="63" t="s">
        <v>6327</v>
      </c>
      <c r="AB5546" s="63">
        <v>2</v>
      </c>
      <c r="AC5546" s="63" t="s">
        <v>1364</v>
      </c>
      <c r="AD5546" s="63" t="s">
        <v>17421</v>
      </c>
    </row>
    <row r="5547" spans="21:30" x14ac:dyDescent="0.3">
      <c r="U5547" s="63">
        <v>8336</v>
      </c>
      <c r="V5547" s="63">
        <v>4</v>
      </c>
      <c r="W5547" s="63" t="s">
        <v>6330</v>
      </c>
      <c r="X5547" s="63">
        <v>10</v>
      </c>
      <c r="Y5547" s="63" t="s">
        <v>5440</v>
      </c>
      <c r="Z5547" s="63">
        <v>10402</v>
      </c>
      <c r="AA5547" s="63" t="s">
        <v>6327</v>
      </c>
      <c r="AB5547" s="63">
        <v>2</v>
      </c>
      <c r="AC5547" s="63" t="s">
        <v>1364</v>
      </c>
      <c r="AD5547" s="63" t="s">
        <v>17421</v>
      </c>
    </row>
    <row r="5548" spans="21:30" x14ac:dyDescent="0.3">
      <c r="U5548" s="63">
        <v>8337</v>
      </c>
      <c r="V5548" s="63">
        <v>2</v>
      </c>
      <c r="W5548" s="63" t="s">
        <v>6331</v>
      </c>
      <c r="X5548" s="63">
        <v>10</v>
      </c>
      <c r="Y5548" s="63" t="s">
        <v>5440</v>
      </c>
      <c r="Z5548" s="63">
        <v>10402</v>
      </c>
      <c r="AA5548" s="63" t="s">
        <v>6327</v>
      </c>
      <c r="AB5548" s="63">
        <v>2</v>
      </c>
      <c r="AC5548" s="63" t="s">
        <v>1364</v>
      </c>
      <c r="AD5548" s="63" t="s">
        <v>17421</v>
      </c>
    </row>
    <row r="5549" spans="21:30" x14ac:dyDescent="0.3">
      <c r="U5549" s="63">
        <v>8338</v>
      </c>
      <c r="V5549" s="63">
        <v>0</v>
      </c>
      <c r="W5549" s="63" t="s">
        <v>6332</v>
      </c>
      <c r="X5549" s="63">
        <v>10</v>
      </c>
      <c r="Y5549" s="63" t="s">
        <v>5440</v>
      </c>
      <c r="Z5549" s="63">
        <v>10402</v>
      </c>
      <c r="AA5549" s="63" t="s">
        <v>6327</v>
      </c>
      <c r="AB5549" s="63">
        <v>2</v>
      </c>
      <c r="AC5549" s="63" t="s">
        <v>1364</v>
      </c>
      <c r="AD5549" s="63" t="s">
        <v>17421</v>
      </c>
    </row>
    <row r="5550" spans="21:30" x14ac:dyDescent="0.3">
      <c r="U5550" s="63">
        <v>8339</v>
      </c>
      <c r="V5550" s="63">
        <v>9</v>
      </c>
      <c r="W5550" s="63" t="s">
        <v>6333</v>
      </c>
      <c r="X5550" s="63">
        <v>10</v>
      </c>
      <c r="Y5550" s="63" t="s">
        <v>5440</v>
      </c>
      <c r="Z5550" s="63">
        <v>10404</v>
      </c>
      <c r="AA5550" s="63" t="s">
        <v>6334</v>
      </c>
      <c r="AB5550" s="63">
        <v>2</v>
      </c>
      <c r="AC5550" s="63" t="s">
        <v>1364</v>
      </c>
      <c r="AD5550" s="63" t="s">
        <v>17421</v>
      </c>
    </row>
    <row r="5551" spans="21:30" x14ac:dyDescent="0.3">
      <c r="U5551" s="63">
        <v>8340</v>
      </c>
      <c r="V5551" s="63">
        <v>2</v>
      </c>
      <c r="W5551" s="63" t="s">
        <v>6335</v>
      </c>
      <c r="X5551" s="63">
        <v>10</v>
      </c>
      <c r="Y5551" s="63" t="s">
        <v>5440</v>
      </c>
      <c r="Z5551" s="63">
        <v>10404</v>
      </c>
      <c r="AA5551" s="63" t="s">
        <v>6334</v>
      </c>
      <c r="AB5551" s="63">
        <v>2</v>
      </c>
      <c r="AC5551" s="63" t="s">
        <v>1364</v>
      </c>
      <c r="AD5551" s="63" t="s">
        <v>17421</v>
      </c>
    </row>
    <row r="5552" spans="21:30" x14ac:dyDescent="0.3">
      <c r="U5552" s="63">
        <v>8341</v>
      </c>
      <c r="V5552" s="63">
        <v>0</v>
      </c>
      <c r="W5552" s="63" t="s">
        <v>6336</v>
      </c>
      <c r="X5552" s="63">
        <v>10</v>
      </c>
      <c r="Y5552" s="63" t="s">
        <v>5440</v>
      </c>
      <c r="Z5552" s="63">
        <v>10404</v>
      </c>
      <c r="AA5552" s="63" t="s">
        <v>6334</v>
      </c>
      <c r="AB5552" s="63">
        <v>2</v>
      </c>
      <c r="AC5552" s="63" t="s">
        <v>1364</v>
      </c>
      <c r="AD5552" s="63" t="s">
        <v>17421</v>
      </c>
    </row>
    <row r="5553" spans="21:30" x14ac:dyDescent="0.3">
      <c r="U5553" s="63">
        <v>8342</v>
      </c>
      <c r="V5553" s="63">
        <v>9</v>
      </c>
      <c r="W5553" s="63" t="s">
        <v>6337</v>
      </c>
      <c r="X5553" s="63">
        <v>10</v>
      </c>
      <c r="Y5553" s="63" t="s">
        <v>5440</v>
      </c>
      <c r="Z5553" s="63">
        <v>10404</v>
      </c>
      <c r="AA5553" s="63" t="s">
        <v>6334</v>
      </c>
      <c r="AB5553" s="63">
        <v>2</v>
      </c>
      <c r="AC5553" s="63" t="s">
        <v>1364</v>
      </c>
      <c r="AD5553" s="63" t="s">
        <v>17421</v>
      </c>
    </row>
    <row r="5554" spans="21:30" x14ac:dyDescent="0.3">
      <c r="U5554" s="63">
        <v>8344</v>
      </c>
      <c r="V5554" s="63">
        <v>5</v>
      </c>
      <c r="W5554" s="63" t="s">
        <v>6338</v>
      </c>
      <c r="X5554" s="63">
        <v>10</v>
      </c>
      <c r="Y5554" s="63" t="s">
        <v>5440</v>
      </c>
      <c r="Z5554" s="63">
        <v>10404</v>
      </c>
      <c r="AA5554" s="63" t="s">
        <v>6334</v>
      </c>
      <c r="AB5554" s="63">
        <v>2</v>
      </c>
      <c r="AC5554" s="63" t="s">
        <v>1364</v>
      </c>
      <c r="AD5554" s="63" t="s">
        <v>17421</v>
      </c>
    </row>
    <row r="5555" spans="21:30" x14ac:dyDescent="0.3">
      <c r="U5555" s="63">
        <v>8345</v>
      </c>
      <c r="V5555" s="63">
        <v>3</v>
      </c>
      <c r="W5555" s="63" t="s">
        <v>6339</v>
      </c>
      <c r="X5555" s="63">
        <v>11</v>
      </c>
      <c r="Y5555" s="63" t="s">
        <v>6340</v>
      </c>
      <c r="Z5555" s="63">
        <v>11101</v>
      </c>
      <c r="AA5555" s="63" t="s">
        <v>6341</v>
      </c>
      <c r="AB5555" s="63">
        <v>2</v>
      </c>
      <c r="AC5555" s="63" t="s">
        <v>1364</v>
      </c>
      <c r="AD5555" s="63" t="s">
        <v>17421</v>
      </c>
    </row>
    <row r="5556" spans="21:30" x14ac:dyDescent="0.3">
      <c r="U5556" s="63">
        <v>8346</v>
      </c>
      <c r="V5556" s="63">
        <v>1</v>
      </c>
      <c r="W5556" s="63" t="s">
        <v>4476</v>
      </c>
      <c r="X5556" s="63">
        <v>11</v>
      </c>
      <c r="Y5556" s="63" t="s">
        <v>6340</v>
      </c>
      <c r="Z5556" s="63">
        <v>11101</v>
      </c>
      <c r="AA5556" s="63" t="s">
        <v>6341</v>
      </c>
      <c r="AB5556" s="63">
        <v>2</v>
      </c>
      <c r="AC5556" s="63" t="s">
        <v>1364</v>
      </c>
      <c r="AD5556" s="63" t="s">
        <v>17421</v>
      </c>
    </row>
    <row r="5557" spans="21:30" x14ac:dyDescent="0.3">
      <c r="U5557" s="63">
        <v>8348</v>
      </c>
      <c r="V5557" s="63">
        <v>8</v>
      </c>
      <c r="W5557" s="63" t="s">
        <v>6342</v>
      </c>
      <c r="X5557" s="63">
        <v>11</v>
      </c>
      <c r="Y5557" s="63" t="s">
        <v>6340</v>
      </c>
      <c r="Z5557" s="63">
        <v>11101</v>
      </c>
      <c r="AA5557" s="63" t="s">
        <v>6341</v>
      </c>
      <c r="AB5557" s="63">
        <v>2</v>
      </c>
      <c r="AC5557" s="63" t="s">
        <v>1364</v>
      </c>
      <c r="AD5557" s="63" t="s">
        <v>17421</v>
      </c>
    </row>
    <row r="5558" spans="21:30" x14ac:dyDescent="0.3">
      <c r="U5558" s="63">
        <v>8349</v>
      </c>
      <c r="V5558" s="63">
        <v>6</v>
      </c>
      <c r="W5558" s="63" t="s">
        <v>6343</v>
      </c>
      <c r="X5558" s="63">
        <v>11</v>
      </c>
      <c r="Y5558" s="63" t="s">
        <v>6340</v>
      </c>
      <c r="Z5558" s="63">
        <v>11101</v>
      </c>
      <c r="AA5558" s="63" t="s">
        <v>6341</v>
      </c>
      <c r="AB5558" s="63">
        <v>2</v>
      </c>
      <c r="AC5558" s="63" t="s">
        <v>1364</v>
      </c>
      <c r="AD5558" s="63" t="s">
        <v>17421</v>
      </c>
    </row>
    <row r="5559" spans="21:30" x14ac:dyDescent="0.3">
      <c r="U5559" s="63">
        <v>8351</v>
      </c>
      <c r="V5559" s="63">
        <v>8</v>
      </c>
      <c r="W5559" s="63" t="s">
        <v>6344</v>
      </c>
      <c r="X5559" s="63">
        <v>11</v>
      </c>
      <c r="Y5559" s="63" t="s">
        <v>6340</v>
      </c>
      <c r="Z5559" s="63">
        <v>11101</v>
      </c>
      <c r="AA5559" s="63" t="s">
        <v>6341</v>
      </c>
      <c r="AB5559" s="63">
        <v>2</v>
      </c>
      <c r="AC5559" s="63" t="s">
        <v>1364</v>
      </c>
      <c r="AD5559" s="63" t="s">
        <v>17421</v>
      </c>
    </row>
    <row r="5560" spans="21:30" x14ac:dyDescent="0.3">
      <c r="U5560" s="63">
        <v>8352</v>
      </c>
      <c r="V5560" s="63">
        <v>6</v>
      </c>
      <c r="W5560" s="63" t="s">
        <v>2129</v>
      </c>
      <c r="X5560" s="63">
        <v>11</v>
      </c>
      <c r="Y5560" s="63" t="s">
        <v>6340</v>
      </c>
      <c r="Z5560" s="63">
        <v>11101</v>
      </c>
      <c r="AA5560" s="63" t="s">
        <v>6341</v>
      </c>
      <c r="AB5560" s="63">
        <v>2</v>
      </c>
      <c r="AC5560" s="63" t="s">
        <v>1364</v>
      </c>
      <c r="AD5560" s="63" t="s">
        <v>17421</v>
      </c>
    </row>
    <row r="5561" spans="21:30" x14ac:dyDescent="0.3">
      <c r="U5561" s="63">
        <v>8353</v>
      </c>
      <c r="V5561" s="63">
        <v>4</v>
      </c>
      <c r="W5561" s="63" t="s">
        <v>6345</v>
      </c>
      <c r="X5561" s="63">
        <v>11</v>
      </c>
      <c r="Y5561" s="63" t="s">
        <v>6340</v>
      </c>
      <c r="Z5561" s="63">
        <v>11101</v>
      </c>
      <c r="AA5561" s="63" t="s">
        <v>6341</v>
      </c>
      <c r="AB5561" s="63">
        <v>2</v>
      </c>
      <c r="AC5561" s="63" t="s">
        <v>1364</v>
      </c>
      <c r="AD5561" s="63" t="s">
        <v>17421</v>
      </c>
    </row>
    <row r="5562" spans="21:30" x14ac:dyDescent="0.3">
      <c r="U5562" s="63">
        <v>8354</v>
      </c>
      <c r="V5562" s="63">
        <v>2</v>
      </c>
      <c r="W5562" s="63" t="s">
        <v>6346</v>
      </c>
      <c r="X5562" s="63">
        <v>11</v>
      </c>
      <c r="Y5562" s="63" t="s">
        <v>6340</v>
      </c>
      <c r="Z5562" s="63">
        <v>11101</v>
      </c>
      <c r="AA5562" s="63" t="s">
        <v>6341</v>
      </c>
      <c r="AB5562" s="63">
        <v>2</v>
      </c>
      <c r="AC5562" s="63" t="s">
        <v>1364</v>
      </c>
      <c r="AD5562" s="63" t="s">
        <v>17421</v>
      </c>
    </row>
    <row r="5563" spans="21:30" x14ac:dyDescent="0.3">
      <c r="U5563" s="63">
        <v>8355</v>
      </c>
      <c r="V5563" s="63">
        <v>0</v>
      </c>
      <c r="W5563" s="63" t="s">
        <v>6347</v>
      </c>
      <c r="X5563" s="63">
        <v>11</v>
      </c>
      <c r="Y5563" s="63" t="s">
        <v>6340</v>
      </c>
      <c r="Z5563" s="63">
        <v>11101</v>
      </c>
      <c r="AA5563" s="63" t="s">
        <v>6341</v>
      </c>
      <c r="AB5563" s="63">
        <v>2</v>
      </c>
      <c r="AC5563" s="63" t="s">
        <v>1364</v>
      </c>
      <c r="AD5563" s="63" t="s">
        <v>17421</v>
      </c>
    </row>
    <row r="5564" spans="21:30" x14ac:dyDescent="0.3">
      <c r="U5564" s="63">
        <v>8356</v>
      </c>
      <c r="V5564" s="63">
        <v>9</v>
      </c>
      <c r="W5564" s="63" t="s">
        <v>6348</v>
      </c>
      <c r="X5564" s="63">
        <v>11</v>
      </c>
      <c r="Y5564" s="63" t="s">
        <v>6340</v>
      </c>
      <c r="Z5564" s="63">
        <v>11101</v>
      </c>
      <c r="AA5564" s="63" t="s">
        <v>6341</v>
      </c>
      <c r="AB5564" s="63">
        <v>2</v>
      </c>
      <c r="AC5564" s="63" t="s">
        <v>1364</v>
      </c>
      <c r="AD5564" s="63" t="s">
        <v>17421</v>
      </c>
    </row>
    <row r="5565" spans="21:30" x14ac:dyDescent="0.3">
      <c r="U5565" s="63">
        <v>8357</v>
      </c>
      <c r="V5565" s="63">
        <v>7</v>
      </c>
      <c r="W5565" s="63" t="s">
        <v>6349</v>
      </c>
      <c r="X5565" s="63">
        <v>11</v>
      </c>
      <c r="Y5565" s="63" t="s">
        <v>6340</v>
      </c>
      <c r="Z5565" s="63">
        <v>11101</v>
      </c>
      <c r="AA5565" s="63" t="s">
        <v>6341</v>
      </c>
      <c r="AB5565" s="63">
        <v>2</v>
      </c>
      <c r="AC5565" s="63" t="s">
        <v>1364</v>
      </c>
      <c r="AD5565" s="63" t="s">
        <v>17421</v>
      </c>
    </row>
    <row r="5566" spans="21:30" x14ac:dyDescent="0.3">
      <c r="U5566" s="63">
        <v>8358</v>
      </c>
      <c r="V5566" s="63">
        <v>5</v>
      </c>
      <c r="W5566" s="63" t="s">
        <v>6350</v>
      </c>
      <c r="X5566" s="63">
        <v>11</v>
      </c>
      <c r="Y5566" s="63" t="s">
        <v>6340</v>
      </c>
      <c r="Z5566" s="63">
        <v>11101</v>
      </c>
      <c r="AA5566" s="63" t="s">
        <v>6341</v>
      </c>
      <c r="AB5566" s="63">
        <v>2</v>
      </c>
      <c r="AC5566" s="63" t="s">
        <v>1364</v>
      </c>
      <c r="AD5566" s="63" t="s">
        <v>17421</v>
      </c>
    </row>
    <row r="5567" spans="21:30" x14ac:dyDescent="0.3">
      <c r="U5567" s="63">
        <v>8361</v>
      </c>
      <c r="V5567" s="63">
        <v>5</v>
      </c>
      <c r="W5567" s="63" t="s">
        <v>6351</v>
      </c>
      <c r="X5567" s="63">
        <v>11</v>
      </c>
      <c r="Y5567" s="63" t="s">
        <v>6340</v>
      </c>
      <c r="Z5567" s="63">
        <v>11101</v>
      </c>
      <c r="AA5567" s="63" t="s">
        <v>6341</v>
      </c>
      <c r="AB5567" s="63">
        <v>2</v>
      </c>
      <c r="AC5567" s="63" t="s">
        <v>1364</v>
      </c>
      <c r="AD5567" s="63" t="s">
        <v>17421</v>
      </c>
    </row>
    <row r="5568" spans="21:30" x14ac:dyDescent="0.3">
      <c r="U5568" s="63">
        <v>8362</v>
      </c>
      <c r="V5568" s="63">
        <v>3</v>
      </c>
      <c r="W5568" s="63" t="s">
        <v>6352</v>
      </c>
      <c r="X5568" s="63">
        <v>11</v>
      </c>
      <c r="Y5568" s="63" t="s">
        <v>6340</v>
      </c>
      <c r="Z5568" s="63">
        <v>11101</v>
      </c>
      <c r="AA5568" s="63" t="s">
        <v>6341</v>
      </c>
      <c r="AB5568" s="63">
        <v>2</v>
      </c>
      <c r="AC5568" s="63" t="s">
        <v>1364</v>
      </c>
      <c r="AD5568" s="63" t="s">
        <v>17421</v>
      </c>
    </row>
    <row r="5569" spans="21:30" x14ac:dyDescent="0.3">
      <c r="U5569" s="63">
        <v>8365</v>
      </c>
      <c r="V5569" s="63">
        <v>8</v>
      </c>
      <c r="W5569" s="63" t="s">
        <v>6353</v>
      </c>
      <c r="X5569" s="63">
        <v>11</v>
      </c>
      <c r="Y5569" s="63" t="s">
        <v>6340</v>
      </c>
      <c r="Z5569" s="63">
        <v>11101</v>
      </c>
      <c r="AA5569" s="63" t="s">
        <v>6341</v>
      </c>
      <c r="AB5569" s="63">
        <v>3</v>
      </c>
      <c r="AC5569" s="63" t="s">
        <v>1288</v>
      </c>
      <c r="AD5569" s="63" t="s">
        <v>17421</v>
      </c>
    </row>
    <row r="5570" spans="21:30" x14ac:dyDescent="0.3">
      <c r="U5570" s="63">
        <v>8366</v>
      </c>
      <c r="V5570" s="63">
        <v>6</v>
      </c>
      <c r="W5570" s="63" t="s">
        <v>6354</v>
      </c>
      <c r="X5570" s="63">
        <v>11</v>
      </c>
      <c r="Y5570" s="63" t="s">
        <v>6340</v>
      </c>
      <c r="Z5570" s="63">
        <v>11101</v>
      </c>
      <c r="AA5570" s="63" t="s">
        <v>6341</v>
      </c>
      <c r="AB5570" s="63">
        <v>3</v>
      </c>
      <c r="AC5570" s="63" t="s">
        <v>1288</v>
      </c>
      <c r="AD5570" s="63" t="s">
        <v>17421</v>
      </c>
    </row>
    <row r="5571" spans="21:30" x14ac:dyDescent="0.3">
      <c r="U5571" s="63">
        <v>8367</v>
      </c>
      <c r="V5571" s="63">
        <v>4</v>
      </c>
      <c r="W5571" s="63" t="s">
        <v>6355</v>
      </c>
      <c r="X5571" s="63">
        <v>11</v>
      </c>
      <c r="Y5571" s="63" t="s">
        <v>6340</v>
      </c>
      <c r="Z5571" s="63">
        <v>11101</v>
      </c>
      <c r="AA5571" s="63" t="s">
        <v>6341</v>
      </c>
      <c r="AB5571" s="63">
        <v>3</v>
      </c>
      <c r="AC5571" s="63" t="s">
        <v>1288</v>
      </c>
      <c r="AD5571" s="63" t="s">
        <v>17421</v>
      </c>
    </row>
    <row r="5572" spans="21:30" x14ac:dyDescent="0.3">
      <c r="U5572" s="63">
        <v>8368</v>
      </c>
      <c r="V5572" s="63">
        <v>2</v>
      </c>
      <c r="W5572" s="63" t="s">
        <v>6356</v>
      </c>
      <c r="X5572" s="63">
        <v>11</v>
      </c>
      <c r="Y5572" s="63" t="s">
        <v>6340</v>
      </c>
      <c r="Z5572" s="63">
        <v>11101</v>
      </c>
      <c r="AA5572" s="63" t="s">
        <v>6341</v>
      </c>
      <c r="AB5572" s="63">
        <v>3</v>
      </c>
      <c r="AC5572" s="63" t="s">
        <v>1288</v>
      </c>
      <c r="AD5572" s="63" t="s">
        <v>17421</v>
      </c>
    </row>
    <row r="5573" spans="21:30" x14ac:dyDescent="0.3">
      <c r="U5573" s="63">
        <v>8369</v>
      </c>
      <c r="V5573" s="63">
        <v>0</v>
      </c>
      <c r="W5573" s="63" t="s">
        <v>6357</v>
      </c>
      <c r="X5573" s="63">
        <v>11</v>
      </c>
      <c r="Y5573" s="63" t="s">
        <v>6340</v>
      </c>
      <c r="Z5573" s="63">
        <v>11101</v>
      </c>
      <c r="AA5573" s="63" t="s">
        <v>6341</v>
      </c>
      <c r="AB5573" s="63">
        <v>5</v>
      </c>
      <c r="AC5573" s="63" t="s">
        <v>1336</v>
      </c>
      <c r="AD5573" s="63" t="s">
        <v>17421</v>
      </c>
    </row>
    <row r="5574" spans="21:30" x14ac:dyDescent="0.3">
      <c r="U5574" s="63">
        <v>8370</v>
      </c>
      <c r="V5574" s="63">
        <v>4</v>
      </c>
      <c r="W5574" s="63" t="s">
        <v>6358</v>
      </c>
      <c r="X5574" s="63">
        <v>11</v>
      </c>
      <c r="Y5574" s="63" t="s">
        <v>6340</v>
      </c>
      <c r="Z5574" s="63">
        <v>11102</v>
      </c>
      <c r="AA5574" s="63" t="s">
        <v>6359</v>
      </c>
      <c r="AB5574" s="63">
        <v>2</v>
      </c>
      <c r="AC5574" s="63" t="s">
        <v>1364</v>
      </c>
      <c r="AD5574" s="63" t="s">
        <v>17421</v>
      </c>
    </row>
    <row r="5575" spans="21:30" x14ac:dyDescent="0.3">
      <c r="U5575" s="63">
        <v>8371</v>
      </c>
      <c r="V5575" s="63">
        <v>2</v>
      </c>
      <c r="W5575" s="63" t="s">
        <v>6360</v>
      </c>
      <c r="X5575" s="63">
        <v>11</v>
      </c>
      <c r="Y5575" s="63" t="s">
        <v>6340</v>
      </c>
      <c r="Z5575" s="63">
        <v>11102</v>
      </c>
      <c r="AA5575" s="63" t="s">
        <v>6359</v>
      </c>
      <c r="AB5575" s="63">
        <v>2</v>
      </c>
      <c r="AC5575" s="63" t="s">
        <v>1364</v>
      </c>
      <c r="AD5575" s="63" t="s">
        <v>17421</v>
      </c>
    </row>
    <row r="5576" spans="21:30" x14ac:dyDescent="0.3">
      <c r="U5576" s="63">
        <v>8372</v>
      </c>
      <c r="V5576" s="63">
        <v>0</v>
      </c>
      <c r="W5576" s="63" t="s">
        <v>6361</v>
      </c>
      <c r="X5576" s="63">
        <v>11</v>
      </c>
      <c r="Y5576" s="63" t="s">
        <v>6340</v>
      </c>
      <c r="Z5576" s="63">
        <v>11102</v>
      </c>
      <c r="AA5576" s="63" t="s">
        <v>6359</v>
      </c>
      <c r="AB5576" s="63">
        <v>2</v>
      </c>
      <c r="AC5576" s="63" t="s">
        <v>1364</v>
      </c>
      <c r="AD5576" s="63" t="s">
        <v>17421</v>
      </c>
    </row>
    <row r="5577" spans="21:30" x14ac:dyDescent="0.3">
      <c r="U5577" s="63">
        <v>8373</v>
      </c>
      <c r="V5577" s="63">
        <v>9</v>
      </c>
      <c r="W5577" s="63" t="s">
        <v>6362</v>
      </c>
      <c r="X5577" s="63">
        <v>11</v>
      </c>
      <c r="Y5577" s="63" t="s">
        <v>6340</v>
      </c>
      <c r="Z5577" s="63">
        <v>11102</v>
      </c>
      <c r="AA5577" s="63" t="s">
        <v>6359</v>
      </c>
      <c r="AB5577" s="63">
        <v>2</v>
      </c>
      <c r="AC5577" s="63" t="s">
        <v>1364</v>
      </c>
      <c r="AD5577" s="63" t="s">
        <v>17421</v>
      </c>
    </row>
    <row r="5578" spans="21:30" x14ac:dyDescent="0.3">
      <c r="U5578" s="63">
        <v>8374</v>
      </c>
      <c r="V5578" s="63">
        <v>7</v>
      </c>
      <c r="W5578" s="63" t="s">
        <v>6363</v>
      </c>
      <c r="X5578" s="63">
        <v>11</v>
      </c>
      <c r="Y5578" s="63" t="s">
        <v>6340</v>
      </c>
      <c r="Z5578" s="63">
        <v>11201</v>
      </c>
      <c r="AA5578" s="63" t="s">
        <v>6364</v>
      </c>
      <c r="AB5578" s="63">
        <v>2</v>
      </c>
      <c r="AC5578" s="63" t="s">
        <v>1364</v>
      </c>
      <c r="AD5578" s="63" t="s">
        <v>17421</v>
      </c>
    </row>
    <row r="5579" spans="21:30" x14ac:dyDescent="0.3">
      <c r="U5579" s="63">
        <v>8375</v>
      </c>
      <c r="V5579" s="63">
        <v>5</v>
      </c>
      <c r="W5579" s="63" t="s">
        <v>6365</v>
      </c>
      <c r="X5579" s="63">
        <v>11</v>
      </c>
      <c r="Y5579" s="63" t="s">
        <v>6340</v>
      </c>
      <c r="Z5579" s="63">
        <v>11201</v>
      </c>
      <c r="AA5579" s="63" t="s">
        <v>6364</v>
      </c>
      <c r="AB5579" s="63">
        <v>2</v>
      </c>
      <c r="AC5579" s="63" t="s">
        <v>1364</v>
      </c>
      <c r="AD5579" s="63" t="s">
        <v>17421</v>
      </c>
    </row>
    <row r="5580" spans="21:30" x14ac:dyDescent="0.3">
      <c r="U5580" s="63">
        <v>8376</v>
      </c>
      <c r="V5580" s="63">
        <v>3</v>
      </c>
      <c r="W5580" s="63" t="s">
        <v>6366</v>
      </c>
      <c r="X5580" s="63">
        <v>11</v>
      </c>
      <c r="Y5580" s="63" t="s">
        <v>6340</v>
      </c>
      <c r="Z5580" s="63">
        <v>11201</v>
      </c>
      <c r="AA5580" s="63" t="s">
        <v>6364</v>
      </c>
      <c r="AB5580" s="63">
        <v>2</v>
      </c>
      <c r="AC5580" s="63" t="s">
        <v>1364</v>
      </c>
      <c r="AD5580" s="63" t="s">
        <v>17421</v>
      </c>
    </row>
    <row r="5581" spans="21:30" x14ac:dyDescent="0.3">
      <c r="U5581" s="63">
        <v>8377</v>
      </c>
      <c r="V5581" s="63">
        <v>1</v>
      </c>
      <c r="W5581" s="63" t="s">
        <v>6367</v>
      </c>
      <c r="X5581" s="63">
        <v>11</v>
      </c>
      <c r="Y5581" s="63" t="s">
        <v>6340</v>
      </c>
      <c r="Z5581" s="63">
        <v>11201</v>
      </c>
      <c r="AA5581" s="63" t="s">
        <v>6364</v>
      </c>
      <c r="AB5581" s="63">
        <v>2</v>
      </c>
      <c r="AC5581" s="63" t="s">
        <v>1364</v>
      </c>
      <c r="AD5581" s="63" t="s">
        <v>17421</v>
      </c>
    </row>
    <row r="5582" spans="21:30" x14ac:dyDescent="0.3">
      <c r="U5582" s="63">
        <v>8379</v>
      </c>
      <c r="V5582" s="63">
        <v>8</v>
      </c>
      <c r="W5582" s="63" t="s">
        <v>2459</v>
      </c>
      <c r="X5582" s="63">
        <v>11</v>
      </c>
      <c r="Y5582" s="63" t="s">
        <v>6340</v>
      </c>
      <c r="Z5582" s="63">
        <v>11201</v>
      </c>
      <c r="AA5582" s="63" t="s">
        <v>6364</v>
      </c>
      <c r="AB5582" s="63">
        <v>2</v>
      </c>
      <c r="AC5582" s="63" t="s">
        <v>1364</v>
      </c>
      <c r="AD5582" s="63" t="s">
        <v>17421</v>
      </c>
    </row>
    <row r="5583" spans="21:30" x14ac:dyDescent="0.3">
      <c r="U5583" s="63">
        <v>8380</v>
      </c>
      <c r="V5583" s="63">
        <v>1</v>
      </c>
      <c r="W5583" s="63" t="s">
        <v>6368</v>
      </c>
      <c r="X5583" s="63">
        <v>11</v>
      </c>
      <c r="Y5583" s="63" t="s">
        <v>6340</v>
      </c>
      <c r="Z5583" s="63">
        <v>11201</v>
      </c>
      <c r="AA5583" s="63" t="s">
        <v>6364</v>
      </c>
      <c r="AB5583" s="63">
        <v>2</v>
      </c>
      <c r="AC5583" s="63" t="s">
        <v>1364</v>
      </c>
      <c r="AD5583" s="63" t="s">
        <v>17421</v>
      </c>
    </row>
    <row r="5584" spans="21:30" x14ac:dyDescent="0.3">
      <c r="U5584" s="63">
        <v>8382</v>
      </c>
      <c r="V5584" s="63">
        <v>8</v>
      </c>
      <c r="W5584" s="63" t="s">
        <v>3511</v>
      </c>
      <c r="X5584" s="63">
        <v>11</v>
      </c>
      <c r="Y5584" s="63" t="s">
        <v>6340</v>
      </c>
      <c r="Z5584" s="63">
        <v>11201</v>
      </c>
      <c r="AA5584" s="63" t="s">
        <v>6364</v>
      </c>
      <c r="AB5584" s="63">
        <v>2</v>
      </c>
      <c r="AC5584" s="63" t="s">
        <v>1364</v>
      </c>
      <c r="AD5584" s="63" t="s">
        <v>17421</v>
      </c>
    </row>
    <row r="5585" spans="21:30" x14ac:dyDescent="0.3">
      <c r="U5585" s="63">
        <v>8384</v>
      </c>
      <c r="V5585" s="63">
        <v>4</v>
      </c>
      <c r="W5585" s="63" t="s">
        <v>6369</v>
      </c>
      <c r="X5585" s="63">
        <v>11</v>
      </c>
      <c r="Y5585" s="63" t="s">
        <v>6340</v>
      </c>
      <c r="Z5585" s="63">
        <v>11201</v>
      </c>
      <c r="AA5585" s="63" t="s">
        <v>6364</v>
      </c>
      <c r="AB5585" s="63">
        <v>2</v>
      </c>
      <c r="AC5585" s="63" t="s">
        <v>1364</v>
      </c>
      <c r="AD5585" s="63" t="s">
        <v>17421</v>
      </c>
    </row>
    <row r="5586" spans="21:30" x14ac:dyDescent="0.3">
      <c r="U5586" s="63">
        <v>8385</v>
      </c>
      <c r="V5586" s="63">
        <v>2</v>
      </c>
      <c r="W5586" s="63" t="s">
        <v>17779</v>
      </c>
      <c r="X5586" s="63">
        <v>11</v>
      </c>
      <c r="Y5586" s="63" t="s">
        <v>6340</v>
      </c>
      <c r="Z5586" s="63">
        <v>11201</v>
      </c>
      <c r="AA5586" s="63" t="s">
        <v>6364</v>
      </c>
      <c r="AB5586" s="63">
        <v>2</v>
      </c>
      <c r="AC5586" s="63" t="s">
        <v>1364</v>
      </c>
      <c r="AD5586" s="63" t="s">
        <v>17423</v>
      </c>
    </row>
    <row r="5587" spans="21:30" x14ac:dyDescent="0.3">
      <c r="U5587" s="63">
        <v>8388</v>
      </c>
      <c r="V5587" s="63">
        <v>7</v>
      </c>
      <c r="W5587" s="63" t="s">
        <v>6370</v>
      </c>
      <c r="X5587" s="63">
        <v>11</v>
      </c>
      <c r="Y5587" s="63" t="s">
        <v>6340</v>
      </c>
      <c r="Z5587" s="63">
        <v>11202</v>
      </c>
      <c r="AA5587" s="63" t="s">
        <v>6371</v>
      </c>
      <c r="AB5587" s="63">
        <v>2</v>
      </c>
      <c r="AC5587" s="63" t="s">
        <v>1364</v>
      </c>
      <c r="AD5587" s="63" t="s">
        <v>17421</v>
      </c>
    </row>
    <row r="5588" spans="21:30" x14ac:dyDescent="0.3">
      <c r="U5588" s="63">
        <v>8389</v>
      </c>
      <c r="V5588" s="63">
        <v>5</v>
      </c>
      <c r="W5588" s="63" t="s">
        <v>6372</v>
      </c>
      <c r="X5588" s="63">
        <v>11</v>
      </c>
      <c r="Y5588" s="63" t="s">
        <v>6340</v>
      </c>
      <c r="Z5588" s="63">
        <v>11202</v>
      </c>
      <c r="AA5588" s="63" t="s">
        <v>6371</v>
      </c>
      <c r="AB5588" s="63">
        <v>2</v>
      </c>
      <c r="AC5588" s="63" t="s">
        <v>1364</v>
      </c>
      <c r="AD5588" s="63" t="s">
        <v>17421</v>
      </c>
    </row>
    <row r="5589" spans="21:30" x14ac:dyDescent="0.3">
      <c r="U5589" s="63">
        <v>8390</v>
      </c>
      <c r="V5589" s="63">
        <v>9</v>
      </c>
      <c r="W5589" s="63" t="s">
        <v>6373</v>
      </c>
      <c r="X5589" s="63">
        <v>11</v>
      </c>
      <c r="Y5589" s="63" t="s">
        <v>6340</v>
      </c>
      <c r="Z5589" s="63">
        <v>11202</v>
      </c>
      <c r="AA5589" s="63" t="s">
        <v>6371</v>
      </c>
      <c r="AB5589" s="63">
        <v>2</v>
      </c>
      <c r="AC5589" s="63" t="s">
        <v>1364</v>
      </c>
      <c r="AD5589" s="63" t="s">
        <v>17421</v>
      </c>
    </row>
    <row r="5590" spans="21:30" x14ac:dyDescent="0.3">
      <c r="U5590" s="63">
        <v>8391</v>
      </c>
      <c r="V5590" s="63">
        <v>7</v>
      </c>
      <c r="W5590" s="63" t="s">
        <v>6374</v>
      </c>
      <c r="X5590" s="63">
        <v>11</v>
      </c>
      <c r="Y5590" s="63" t="s">
        <v>6340</v>
      </c>
      <c r="Z5590" s="63">
        <v>11202</v>
      </c>
      <c r="AA5590" s="63" t="s">
        <v>6371</v>
      </c>
      <c r="AB5590" s="63">
        <v>2</v>
      </c>
      <c r="AC5590" s="63" t="s">
        <v>1364</v>
      </c>
      <c r="AD5590" s="63" t="s">
        <v>17421</v>
      </c>
    </row>
    <row r="5591" spans="21:30" x14ac:dyDescent="0.3">
      <c r="U5591" s="63">
        <v>8392</v>
      </c>
      <c r="V5591" s="63">
        <v>5</v>
      </c>
      <c r="W5591" s="63" t="s">
        <v>6375</v>
      </c>
      <c r="X5591" s="63">
        <v>11</v>
      </c>
      <c r="Y5591" s="63" t="s">
        <v>6340</v>
      </c>
      <c r="Z5591" s="63">
        <v>11203</v>
      </c>
      <c r="AA5591" s="63" t="s">
        <v>6376</v>
      </c>
      <c r="AB5591" s="63">
        <v>2</v>
      </c>
      <c r="AC5591" s="63" t="s">
        <v>1364</v>
      </c>
      <c r="AD5591" s="63" t="s">
        <v>17421</v>
      </c>
    </row>
    <row r="5592" spans="21:30" x14ac:dyDescent="0.3">
      <c r="U5592" s="63">
        <v>8393</v>
      </c>
      <c r="V5592" s="63">
        <v>3</v>
      </c>
      <c r="W5592" s="63" t="s">
        <v>6377</v>
      </c>
      <c r="X5592" s="63">
        <v>11</v>
      </c>
      <c r="Y5592" s="63" t="s">
        <v>6340</v>
      </c>
      <c r="Z5592" s="63">
        <v>11203</v>
      </c>
      <c r="AA5592" s="63" t="s">
        <v>6376</v>
      </c>
      <c r="AB5592" s="63">
        <v>2</v>
      </c>
      <c r="AC5592" s="63" t="s">
        <v>1364</v>
      </c>
      <c r="AD5592" s="63" t="s">
        <v>17421</v>
      </c>
    </row>
    <row r="5593" spans="21:30" x14ac:dyDescent="0.3">
      <c r="U5593" s="63">
        <v>8394</v>
      </c>
      <c r="V5593" s="63">
        <v>1</v>
      </c>
      <c r="W5593" s="63" t="s">
        <v>6378</v>
      </c>
      <c r="X5593" s="63">
        <v>11</v>
      </c>
      <c r="Y5593" s="63" t="s">
        <v>6340</v>
      </c>
      <c r="Z5593" s="63">
        <v>11401</v>
      </c>
      <c r="AA5593" s="63" t="s">
        <v>6379</v>
      </c>
      <c r="AB5593" s="63">
        <v>2</v>
      </c>
      <c r="AC5593" s="63" t="s">
        <v>1364</v>
      </c>
      <c r="AD5593" s="63" t="s">
        <v>17421</v>
      </c>
    </row>
    <row r="5594" spans="21:30" x14ac:dyDescent="0.3">
      <c r="U5594" s="63">
        <v>8397</v>
      </c>
      <c r="V5594" s="63">
        <v>6</v>
      </c>
      <c r="W5594" s="63" t="s">
        <v>6380</v>
      </c>
      <c r="X5594" s="63">
        <v>11</v>
      </c>
      <c r="Y5594" s="63" t="s">
        <v>6340</v>
      </c>
      <c r="Z5594" s="63">
        <v>11401</v>
      </c>
      <c r="AA5594" s="63" t="s">
        <v>6379</v>
      </c>
      <c r="AB5594" s="63">
        <v>2</v>
      </c>
      <c r="AC5594" s="63" t="s">
        <v>1364</v>
      </c>
      <c r="AD5594" s="63" t="s">
        <v>17421</v>
      </c>
    </row>
    <row r="5595" spans="21:30" x14ac:dyDescent="0.3">
      <c r="U5595" s="63">
        <v>8398</v>
      </c>
      <c r="V5595" s="63">
        <v>4</v>
      </c>
      <c r="W5595" s="63" t="s">
        <v>6381</v>
      </c>
      <c r="X5595" s="63">
        <v>11</v>
      </c>
      <c r="Y5595" s="63" t="s">
        <v>6340</v>
      </c>
      <c r="Z5595" s="63">
        <v>11401</v>
      </c>
      <c r="AA5595" s="63" t="s">
        <v>6379</v>
      </c>
      <c r="AB5595" s="63">
        <v>2</v>
      </c>
      <c r="AC5595" s="63" t="s">
        <v>1364</v>
      </c>
      <c r="AD5595" s="63" t="s">
        <v>17421</v>
      </c>
    </row>
    <row r="5596" spans="21:30" x14ac:dyDescent="0.3">
      <c r="U5596" s="63">
        <v>8399</v>
      </c>
      <c r="V5596" s="63">
        <v>2</v>
      </c>
      <c r="W5596" s="63" t="s">
        <v>6382</v>
      </c>
      <c r="X5596" s="63">
        <v>11</v>
      </c>
      <c r="Y5596" s="63" t="s">
        <v>6340</v>
      </c>
      <c r="Z5596" s="63">
        <v>11401</v>
      </c>
      <c r="AA5596" s="63" t="s">
        <v>6379</v>
      </c>
      <c r="AB5596" s="63">
        <v>2</v>
      </c>
      <c r="AC5596" s="63" t="s">
        <v>1364</v>
      </c>
      <c r="AD5596" s="63" t="s">
        <v>17421</v>
      </c>
    </row>
    <row r="5597" spans="21:30" x14ac:dyDescent="0.3">
      <c r="U5597" s="63">
        <v>8401</v>
      </c>
      <c r="V5597" s="63">
        <v>8</v>
      </c>
      <c r="W5597" s="63" t="s">
        <v>1271</v>
      </c>
      <c r="X5597" s="63">
        <v>11</v>
      </c>
      <c r="Y5597" s="63" t="s">
        <v>6340</v>
      </c>
      <c r="Z5597" s="63">
        <v>11402</v>
      </c>
      <c r="AA5597" s="63" t="s">
        <v>6383</v>
      </c>
      <c r="AB5597" s="63">
        <v>2</v>
      </c>
      <c r="AC5597" s="63" t="s">
        <v>1364</v>
      </c>
      <c r="AD5597" s="63" t="s">
        <v>17421</v>
      </c>
    </row>
    <row r="5598" spans="21:30" x14ac:dyDescent="0.3">
      <c r="U5598" s="63">
        <v>8403</v>
      </c>
      <c r="V5598" s="63">
        <v>4</v>
      </c>
      <c r="W5598" s="63" t="s">
        <v>6384</v>
      </c>
      <c r="X5598" s="63">
        <v>11</v>
      </c>
      <c r="Y5598" s="63" t="s">
        <v>6340</v>
      </c>
      <c r="Z5598" s="63">
        <v>11402</v>
      </c>
      <c r="AA5598" s="63" t="s">
        <v>6383</v>
      </c>
      <c r="AB5598" s="63">
        <v>2</v>
      </c>
      <c r="AC5598" s="63" t="s">
        <v>1364</v>
      </c>
      <c r="AD5598" s="63" t="s">
        <v>17421</v>
      </c>
    </row>
    <row r="5599" spans="21:30" x14ac:dyDescent="0.3">
      <c r="U5599" s="63">
        <v>8404</v>
      </c>
      <c r="V5599" s="63">
        <v>2</v>
      </c>
      <c r="W5599" s="63" t="s">
        <v>6385</v>
      </c>
      <c r="X5599" s="63">
        <v>11</v>
      </c>
      <c r="Y5599" s="63" t="s">
        <v>6340</v>
      </c>
      <c r="Z5599" s="63">
        <v>11402</v>
      </c>
      <c r="AA5599" s="63" t="s">
        <v>6383</v>
      </c>
      <c r="AB5599" s="63">
        <v>2</v>
      </c>
      <c r="AC5599" s="63" t="s">
        <v>1364</v>
      </c>
      <c r="AD5599" s="63" t="s">
        <v>17421</v>
      </c>
    </row>
    <row r="5600" spans="21:30" x14ac:dyDescent="0.3">
      <c r="U5600" s="63">
        <v>8405</v>
      </c>
      <c r="V5600" s="63">
        <v>0</v>
      </c>
      <c r="W5600" s="63" t="s">
        <v>6386</v>
      </c>
      <c r="X5600" s="63">
        <v>11</v>
      </c>
      <c r="Y5600" s="63" t="s">
        <v>6340</v>
      </c>
      <c r="Z5600" s="63">
        <v>11402</v>
      </c>
      <c r="AA5600" s="63" t="s">
        <v>6383</v>
      </c>
      <c r="AB5600" s="63">
        <v>2</v>
      </c>
      <c r="AC5600" s="63" t="s">
        <v>1364</v>
      </c>
      <c r="AD5600" s="63" t="s">
        <v>17421</v>
      </c>
    </row>
    <row r="5601" spans="21:30" x14ac:dyDescent="0.3">
      <c r="U5601" s="63">
        <v>8407</v>
      </c>
      <c r="V5601" s="63">
        <v>7</v>
      </c>
      <c r="W5601" s="63" t="s">
        <v>6387</v>
      </c>
      <c r="X5601" s="63">
        <v>11</v>
      </c>
      <c r="Y5601" s="63" t="s">
        <v>6340</v>
      </c>
      <c r="Z5601" s="63">
        <v>11402</v>
      </c>
      <c r="AA5601" s="63" t="s">
        <v>6383</v>
      </c>
      <c r="AB5601" s="63">
        <v>2</v>
      </c>
      <c r="AC5601" s="63" t="s">
        <v>1364</v>
      </c>
      <c r="AD5601" s="63" t="s">
        <v>17421</v>
      </c>
    </row>
    <row r="5602" spans="21:30" x14ac:dyDescent="0.3">
      <c r="U5602" s="63">
        <v>8408</v>
      </c>
      <c r="V5602" s="63">
        <v>5</v>
      </c>
      <c r="W5602" s="63" t="s">
        <v>6388</v>
      </c>
      <c r="X5602" s="63">
        <v>11</v>
      </c>
      <c r="Y5602" s="63" t="s">
        <v>6340</v>
      </c>
      <c r="Z5602" s="63">
        <v>11301</v>
      </c>
      <c r="AA5602" s="63" t="s">
        <v>6389</v>
      </c>
      <c r="AB5602" s="63">
        <v>2</v>
      </c>
      <c r="AC5602" s="63" t="s">
        <v>1364</v>
      </c>
      <c r="AD5602" s="63" t="s">
        <v>17421</v>
      </c>
    </row>
    <row r="5603" spans="21:30" x14ac:dyDescent="0.3">
      <c r="U5603" s="63">
        <v>8409</v>
      </c>
      <c r="V5603" s="63">
        <v>3</v>
      </c>
      <c r="W5603" s="63" t="s">
        <v>6390</v>
      </c>
      <c r="X5603" s="63">
        <v>11</v>
      </c>
      <c r="Y5603" s="63" t="s">
        <v>6340</v>
      </c>
      <c r="Z5603" s="63">
        <v>11302</v>
      </c>
      <c r="AA5603" s="63" t="s">
        <v>6391</v>
      </c>
      <c r="AB5603" s="63">
        <v>2</v>
      </c>
      <c r="AC5603" s="63" t="s">
        <v>1364</v>
      </c>
      <c r="AD5603" s="63" t="s">
        <v>17421</v>
      </c>
    </row>
    <row r="5604" spans="21:30" x14ac:dyDescent="0.3">
      <c r="U5604" s="63">
        <v>8410</v>
      </c>
      <c r="V5604" s="63">
        <v>7</v>
      </c>
      <c r="W5604" s="63" t="s">
        <v>6392</v>
      </c>
      <c r="X5604" s="63">
        <v>11</v>
      </c>
      <c r="Y5604" s="63" t="s">
        <v>6340</v>
      </c>
      <c r="Z5604" s="63">
        <v>11303</v>
      </c>
      <c r="AA5604" s="63" t="s">
        <v>6393</v>
      </c>
      <c r="AB5604" s="63">
        <v>2</v>
      </c>
      <c r="AC5604" s="63" t="s">
        <v>1364</v>
      </c>
      <c r="AD5604" s="63" t="s">
        <v>17421</v>
      </c>
    </row>
    <row r="5605" spans="21:30" x14ac:dyDescent="0.3">
      <c r="U5605" s="63">
        <v>8411</v>
      </c>
      <c r="V5605" s="63">
        <v>5</v>
      </c>
      <c r="W5605" s="63" t="s">
        <v>6394</v>
      </c>
      <c r="X5605" s="63">
        <v>12</v>
      </c>
      <c r="Y5605" s="63" t="s">
        <v>6395</v>
      </c>
      <c r="Z5605" s="63">
        <v>12401</v>
      </c>
      <c r="AA5605" s="63" t="s">
        <v>6396</v>
      </c>
      <c r="AB5605" s="63">
        <v>1</v>
      </c>
      <c r="AC5605" s="63" t="s">
        <v>1331</v>
      </c>
      <c r="AD5605" s="63" t="s">
        <v>17421</v>
      </c>
    </row>
    <row r="5606" spans="21:30" x14ac:dyDescent="0.3">
      <c r="U5606" s="63">
        <v>8412</v>
      </c>
      <c r="V5606" s="63">
        <v>3</v>
      </c>
      <c r="W5606" s="63" t="s">
        <v>6397</v>
      </c>
      <c r="X5606" s="63">
        <v>12</v>
      </c>
      <c r="Y5606" s="63" t="s">
        <v>6395</v>
      </c>
      <c r="Z5606" s="63">
        <v>12401</v>
      </c>
      <c r="AA5606" s="63" t="s">
        <v>6396</v>
      </c>
      <c r="AB5606" s="63">
        <v>1</v>
      </c>
      <c r="AC5606" s="63" t="s">
        <v>1331</v>
      </c>
      <c r="AD5606" s="63" t="s">
        <v>17421</v>
      </c>
    </row>
    <row r="5607" spans="21:30" x14ac:dyDescent="0.3">
      <c r="U5607" s="63">
        <v>8413</v>
      </c>
      <c r="V5607" s="63">
        <v>1</v>
      </c>
      <c r="W5607" s="63" t="s">
        <v>6398</v>
      </c>
      <c r="X5607" s="63">
        <v>12</v>
      </c>
      <c r="Y5607" s="63" t="s">
        <v>6395</v>
      </c>
      <c r="Z5607" s="63">
        <v>12401</v>
      </c>
      <c r="AA5607" s="63" t="s">
        <v>6396</v>
      </c>
      <c r="AB5607" s="63">
        <v>1</v>
      </c>
      <c r="AC5607" s="63" t="s">
        <v>1331</v>
      </c>
      <c r="AD5607" s="63" t="s">
        <v>17421</v>
      </c>
    </row>
    <row r="5608" spans="21:30" x14ac:dyDescent="0.3">
      <c r="U5608" s="63">
        <v>8415</v>
      </c>
      <c r="V5608" s="63">
        <v>8</v>
      </c>
      <c r="W5608" s="63" t="s">
        <v>6399</v>
      </c>
      <c r="X5608" s="63">
        <v>12</v>
      </c>
      <c r="Y5608" s="63" t="s">
        <v>6395</v>
      </c>
      <c r="Z5608" s="63">
        <v>12401</v>
      </c>
      <c r="AA5608" s="63" t="s">
        <v>6396</v>
      </c>
      <c r="AB5608" s="63">
        <v>1</v>
      </c>
      <c r="AC5608" s="63" t="s">
        <v>1331</v>
      </c>
      <c r="AD5608" s="63" t="s">
        <v>17421</v>
      </c>
    </row>
    <row r="5609" spans="21:30" x14ac:dyDescent="0.3">
      <c r="U5609" s="63">
        <v>8416</v>
      </c>
      <c r="V5609" s="63">
        <v>6</v>
      </c>
      <c r="W5609" s="63" t="s">
        <v>6400</v>
      </c>
      <c r="X5609" s="63">
        <v>12</v>
      </c>
      <c r="Y5609" s="63" t="s">
        <v>6395</v>
      </c>
      <c r="Z5609" s="63">
        <v>12401</v>
      </c>
      <c r="AA5609" s="63" t="s">
        <v>6396</v>
      </c>
      <c r="AB5609" s="63">
        <v>1</v>
      </c>
      <c r="AC5609" s="63" t="s">
        <v>1331</v>
      </c>
      <c r="AD5609" s="63" t="s">
        <v>17421</v>
      </c>
    </row>
    <row r="5610" spans="21:30" x14ac:dyDescent="0.3">
      <c r="U5610" s="63">
        <v>8417</v>
      </c>
      <c r="V5610" s="63">
        <v>4</v>
      </c>
      <c r="W5610" s="63" t="s">
        <v>6401</v>
      </c>
      <c r="X5610" s="63">
        <v>12</v>
      </c>
      <c r="Y5610" s="63" t="s">
        <v>6395</v>
      </c>
      <c r="Z5610" s="63">
        <v>12401</v>
      </c>
      <c r="AA5610" s="63" t="s">
        <v>6396</v>
      </c>
      <c r="AB5610" s="63">
        <v>1</v>
      </c>
      <c r="AC5610" s="63" t="s">
        <v>1331</v>
      </c>
      <c r="AD5610" s="63" t="s">
        <v>17421</v>
      </c>
    </row>
    <row r="5611" spans="21:30" x14ac:dyDescent="0.3">
      <c r="U5611" s="63">
        <v>8419</v>
      </c>
      <c r="V5611" s="63">
        <v>0</v>
      </c>
      <c r="W5611" s="63" t="s">
        <v>6402</v>
      </c>
      <c r="X5611" s="63">
        <v>12</v>
      </c>
      <c r="Y5611" s="63" t="s">
        <v>6395</v>
      </c>
      <c r="Z5611" s="63">
        <v>12401</v>
      </c>
      <c r="AA5611" s="63" t="s">
        <v>6396</v>
      </c>
      <c r="AB5611" s="63">
        <v>1</v>
      </c>
      <c r="AC5611" s="63" t="s">
        <v>1331</v>
      </c>
      <c r="AD5611" s="63" t="s">
        <v>17421</v>
      </c>
    </row>
    <row r="5612" spans="21:30" x14ac:dyDescent="0.3">
      <c r="U5612" s="63">
        <v>8420</v>
      </c>
      <c r="V5612" s="63">
        <v>4</v>
      </c>
      <c r="W5612" s="63" t="s">
        <v>6403</v>
      </c>
      <c r="X5612" s="63">
        <v>12</v>
      </c>
      <c r="Y5612" s="63" t="s">
        <v>6395</v>
      </c>
      <c r="Z5612" s="63">
        <v>12401</v>
      </c>
      <c r="AA5612" s="63" t="s">
        <v>6396</v>
      </c>
      <c r="AB5612" s="63">
        <v>1</v>
      </c>
      <c r="AC5612" s="63" t="s">
        <v>1331</v>
      </c>
      <c r="AD5612" s="63" t="s">
        <v>17421</v>
      </c>
    </row>
    <row r="5613" spans="21:30" x14ac:dyDescent="0.3">
      <c r="U5613" s="63">
        <v>8421</v>
      </c>
      <c r="V5613" s="63">
        <v>2</v>
      </c>
      <c r="W5613" s="63" t="s">
        <v>6404</v>
      </c>
      <c r="X5613" s="63">
        <v>12</v>
      </c>
      <c r="Y5613" s="63" t="s">
        <v>6395</v>
      </c>
      <c r="Z5613" s="63">
        <v>12401</v>
      </c>
      <c r="AA5613" s="63" t="s">
        <v>6396</v>
      </c>
      <c r="AB5613" s="63">
        <v>3</v>
      </c>
      <c r="AC5613" s="63" t="s">
        <v>1288</v>
      </c>
      <c r="AD5613" s="63" t="s">
        <v>17421</v>
      </c>
    </row>
    <row r="5614" spans="21:30" x14ac:dyDescent="0.3">
      <c r="U5614" s="63">
        <v>8422</v>
      </c>
      <c r="V5614" s="63">
        <v>0</v>
      </c>
      <c r="W5614" s="63" t="s">
        <v>6405</v>
      </c>
      <c r="X5614" s="63">
        <v>12</v>
      </c>
      <c r="Y5614" s="63" t="s">
        <v>6395</v>
      </c>
      <c r="Z5614" s="63">
        <v>12401</v>
      </c>
      <c r="AA5614" s="63" t="s">
        <v>6396</v>
      </c>
      <c r="AB5614" s="63">
        <v>3</v>
      </c>
      <c r="AC5614" s="63" t="s">
        <v>1288</v>
      </c>
      <c r="AD5614" s="63" t="s">
        <v>17421</v>
      </c>
    </row>
    <row r="5615" spans="21:30" x14ac:dyDescent="0.3">
      <c r="U5615" s="63">
        <v>8423</v>
      </c>
      <c r="V5615" s="63">
        <v>9</v>
      </c>
      <c r="W5615" s="63" t="s">
        <v>6406</v>
      </c>
      <c r="X5615" s="63">
        <v>12</v>
      </c>
      <c r="Y5615" s="63" t="s">
        <v>6395</v>
      </c>
      <c r="Z5615" s="63">
        <v>12402</v>
      </c>
      <c r="AA5615" s="63" t="s">
        <v>6407</v>
      </c>
      <c r="AB5615" s="63">
        <v>2</v>
      </c>
      <c r="AC5615" s="63" t="s">
        <v>1364</v>
      </c>
      <c r="AD5615" s="63" t="s">
        <v>17421</v>
      </c>
    </row>
    <row r="5616" spans="21:30" x14ac:dyDescent="0.3">
      <c r="U5616" s="63">
        <v>8424</v>
      </c>
      <c r="V5616" s="63">
        <v>7</v>
      </c>
      <c r="W5616" s="63" t="s">
        <v>6408</v>
      </c>
      <c r="X5616" s="63">
        <v>12</v>
      </c>
      <c r="Y5616" s="63" t="s">
        <v>6395</v>
      </c>
      <c r="Z5616" s="63">
        <v>12101</v>
      </c>
      <c r="AA5616" s="63" t="s">
        <v>6409</v>
      </c>
      <c r="AB5616" s="63">
        <v>1</v>
      </c>
      <c r="AC5616" s="63" t="s">
        <v>1331</v>
      </c>
      <c r="AD5616" s="63" t="s">
        <v>17421</v>
      </c>
    </row>
    <row r="5617" spans="21:30" x14ac:dyDescent="0.3">
      <c r="U5617" s="63">
        <v>8425</v>
      </c>
      <c r="V5617" s="63">
        <v>5</v>
      </c>
      <c r="W5617" s="63" t="s">
        <v>6410</v>
      </c>
      <c r="X5617" s="63">
        <v>12</v>
      </c>
      <c r="Y5617" s="63" t="s">
        <v>6395</v>
      </c>
      <c r="Z5617" s="63">
        <v>12101</v>
      </c>
      <c r="AA5617" s="63" t="s">
        <v>6409</v>
      </c>
      <c r="AB5617" s="63">
        <v>1</v>
      </c>
      <c r="AC5617" s="63" t="s">
        <v>1331</v>
      </c>
      <c r="AD5617" s="63" t="s">
        <v>17421</v>
      </c>
    </row>
    <row r="5618" spans="21:30" x14ac:dyDescent="0.3">
      <c r="U5618" s="63">
        <v>8426</v>
      </c>
      <c r="V5618" s="63">
        <v>3</v>
      </c>
      <c r="W5618" s="63" t="s">
        <v>6411</v>
      </c>
      <c r="X5618" s="63">
        <v>12</v>
      </c>
      <c r="Y5618" s="63" t="s">
        <v>6395</v>
      </c>
      <c r="Z5618" s="63">
        <v>12101</v>
      </c>
      <c r="AA5618" s="63" t="s">
        <v>6409</v>
      </c>
      <c r="AB5618" s="63">
        <v>1</v>
      </c>
      <c r="AC5618" s="63" t="s">
        <v>1331</v>
      </c>
      <c r="AD5618" s="63" t="s">
        <v>17421</v>
      </c>
    </row>
    <row r="5619" spans="21:30" x14ac:dyDescent="0.3">
      <c r="U5619" s="63">
        <v>8427</v>
      </c>
      <c r="V5619" s="63">
        <v>1</v>
      </c>
      <c r="W5619" s="63" t="s">
        <v>6412</v>
      </c>
      <c r="X5619" s="63">
        <v>12</v>
      </c>
      <c r="Y5619" s="63" t="s">
        <v>6395</v>
      </c>
      <c r="Z5619" s="63">
        <v>12101</v>
      </c>
      <c r="AA5619" s="63" t="s">
        <v>6409</v>
      </c>
      <c r="AB5619" s="63">
        <v>1</v>
      </c>
      <c r="AC5619" s="63" t="s">
        <v>1331</v>
      </c>
      <c r="AD5619" s="63" t="s">
        <v>17421</v>
      </c>
    </row>
    <row r="5620" spans="21:30" x14ac:dyDescent="0.3">
      <c r="U5620" s="63">
        <v>8429</v>
      </c>
      <c r="V5620" s="63">
        <v>8</v>
      </c>
      <c r="W5620" s="63" t="s">
        <v>6413</v>
      </c>
      <c r="X5620" s="63">
        <v>12</v>
      </c>
      <c r="Y5620" s="63" t="s">
        <v>6395</v>
      </c>
      <c r="Z5620" s="63">
        <v>12101</v>
      </c>
      <c r="AA5620" s="63" t="s">
        <v>6409</v>
      </c>
      <c r="AB5620" s="63">
        <v>1</v>
      </c>
      <c r="AC5620" s="63" t="s">
        <v>1331</v>
      </c>
      <c r="AD5620" s="63" t="s">
        <v>17421</v>
      </c>
    </row>
    <row r="5621" spans="21:30" x14ac:dyDescent="0.3">
      <c r="U5621" s="63">
        <v>8430</v>
      </c>
      <c r="V5621" s="63">
        <v>1</v>
      </c>
      <c r="W5621" s="63" t="s">
        <v>6414</v>
      </c>
      <c r="X5621" s="63">
        <v>12</v>
      </c>
      <c r="Y5621" s="63" t="s">
        <v>6395</v>
      </c>
      <c r="Z5621" s="63">
        <v>12101</v>
      </c>
      <c r="AA5621" s="63" t="s">
        <v>6409</v>
      </c>
      <c r="AB5621" s="63">
        <v>1</v>
      </c>
      <c r="AC5621" s="63" t="s">
        <v>1331</v>
      </c>
      <c r="AD5621" s="63" t="s">
        <v>17421</v>
      </c>
    </row>
    <row r="5622" spans="21:30" x14ac:dyDescent="0.3">
      <c r="U5622" s="63">
        <v>8432</v>
      </c>
      <c r="V5622" s="63">
        <v>8</v>
      </c>
      <c r="W5622" s="63" t="s">
        <v>6415</v>
      </c>
      <c r="X5622" s="63">
        <v>12</v>
      </c>
      <c r="Y5622" s="63" t="s">
        <v>6395</v>
      </c>
      <c r="Z5622" s="63">
        <v>12101</v>
      </c>
      <c r="AA5622" s="63" t="s">
        <v>6409</v>
      </c>
      <c r="AB5622" s="63">
        <v>1</v>
      </c>
      <c r="AC5622" s="63" t="s">
        <v>1331</v>
      </c>
      <c r="AD5622" s="63" t="s">
        <v>17421</v>
      </c>
    </row>
    <row r="5623" spans="21:30" x14ac:dyDescent="0.3">
      <c r="U5623" s="63">
        <v>8433</v>
      </c>
      <c r="V5623" s="63">
        <v>6</v>
      </c>
      <c r="W5623" s="63" t="s">
        <v>6416</v>
      </c>
      <c r="X5623" s="63">
        <v>12</v>
      </c>
      <c r="Y5623" s="63" t="s">
        <v>6395</v>
      </c>
      <c r="Z5623" s="63">
        <v>12101</v>
      </c>
      <c r="AA5623" s="63" t="s">
        <v>6409</v>
      </c>
      <c r="AB5623" s="63">
        <v>1</v>
      </c>
      <c r="AC5623" s="63" t="s">
        <v>1331</v>
      </c>
      <c r="AD5623" s="63" t="s">
        <v>17421</v>
      </c>
    </row>
    <row r="5624" spans="21:30" x14ac:dyDescent="0.3">
      <c r="U5624" s="63">
        <v>8434</v>
      </c>
      <c r="V5624" s="63">
        <v>4</v>
      </c>
      <c r="W5624" s="63" t="s">
        <v>1469</v>
      </c>
      <c r="X5624" s="63">
        <v>12</v>
      </c>
      <c r="Y5624" s="63" t="s">
        <v>6395</v>
      </c>
      <c r="Z5624" s="63">
        <v>12101</v>
      </c>
      <c r="AA5624" s="63" t="s">
        <v>6409</v>
      </c>
      <c r="AB5624" s="63">
        <v>1</v>
      </c>
      <c r="AC5624" s="63" t="s">
        <v>1331</v>
      </c>
      <c r="AD5624" s="63" t="s">
        <v>17421</v>
      </c>
    </row>
    <row r="5625" spans="21:30" x14ac:dyDescent="0.3">
      <c r="U5625" s="63">
        <v>8435</v>
      </c>
      <c r="V5625" s="63">
        <v>2</v>
      </c>
      <c r="W5625" s="63" t="s">
        <v>6417</v>
      </c>
      <c r="X5625" s="63">
        <v>12</v>
      </c>
      <c r="Y5625" s="63" t="s">
        <v>6395</v>
      </c>
      <c r="Z5625" s="63">
        <v>12101</v>
      </c>
      <c r="AA5625" s="63" t="s">
        <v>6409</v>
      </c>
      <c r="AB5625" s="63">
        <v>1</v>
      </c>
      <c r="AC5625" s="63" t="s">
        <v>1331</v>
      </c>
      <c r="AD5625" s="63" t="s">
        <v>17421</v>
      </c>
    </row>
    <row r="5626" spans="21:30" x14ac:dyDescent="0.3">
      <c r="U5626" s="63">
        <v>8436</v>
      </c>
      <c r="V5626" s="63">
        <v>0</v>
      </c>
      <c r="W5626" s="63" t="s">
        <v>6418</v>
      </c>
      <c r="X5626" s="63">
        <v>12</v>
      </c>
      <c r="Y5626" s="63" t="s">
        <v>6395</v>
      </c>
      <c r="Z5626" s="63">
        <v>12101</v>
      </c>
      <c r="AA5626" s="63" t="s">
        <v>6409</v>
      </c>
      <c r="AB5626" s="63">
        <v>1</v>
      </c>
      <c r="AC5626" s="63" t="s">
        <v>1331</v>
      </c>
      <c r="AD5626" s="63" t="s">
        <v>17421</v>
      </c>
    </row>
    <row r="5627" spans="21:30" x14ac:dyDescent="0.3">
      <c r="U5627" s="63">
        <v>8437</v>
      </c>
      <c r="V5627" s="63">
        <v>9</v>
      </c>
      <c r="W5627" s="63" t="s">
        <v>6419</v>
      </c>
      <c r="X5627" s="63">
        <v>12</v>
      </c>
      <c r="Y5627" s="63" t="s">
        <v>6395</v>
      </c>
      <c r="Z5627" s="63">
        <v>12101</v>
      </c>
      <c r="AA5627" s="63" t="s">
        <v>6409</v>
      </c>
      <c r="AB5627" s="63">
        <v>1</v>
      </c>
      <c r="AC5627" s="63" t="s">
        <v>1331</v>
      </c>
      <c r="AD5627" s="63" t="s">
        <v>17421</v>
      </c>
    </row>
    <row r="5628" spans="21:30" x14ac:dyDescent="0.3">
      <c r="U5628" s="63">
        <v>8438</v>
      </c>
      <c r="V5628" s="63">
        <v>7</v>
      </c>
      <c r="W5628" s="63" t="s">
        <v>6420</v>
      </c>
      <c r="X5628" s="63">
        <v>12</v>
      </c>
      <c r="Y5628" s="63" t="s">
        <v>6395</v>
      </c>
      <c r="Z5628" s="63">
        <v>12101</v>
      </c>
      <c r="AA5628" s="63" t="s">
        <v>6409</v>
      </c>
      <c r="AB5628" s="63">
        <v>1</v>
      </c>
      <c r="AC5628" s="63" t="s">
        <v>1331</v>
      </c>
      <c r="AD5628" s="63" t="s">
        <v>17421</v>
      </c>
    </row>
    <row r="5629" spans="21:30" x14ac:dyDescent="0.3">
      <c r="U5629" s="63">
        <v>8439</v>
      </c>
      <c r="V5629" s="63">
        <v>5</v>
      </c>
      <c r="W5629" s="63" t="s">
        <v>6421</v>
      </c>
      <c r="X5629" s="63">
        <v>12</v>
      </c>
      <c r="Y5629" s="63" t="s">
        <v>6395</v>
      </c>
      <c r="Z5629" s="63">
        <v>12101</v>
      </c>
      <c r="AA5629" s="63" t="s">
        <v>6409</v>
      </c>
      <c r="AB5629" s="63">
        <v>1</v>
      </c>
      <c r="AC5629" s="63" t="s">
        <v>1331</v>
      </c>
      <c r="AD5629" s="63" t="s">
        <v>17421</v>
      </c>
    </row>
    <row r="5630" spans="21:30" x14ac:dyDescent="0.3">
      <c r="U5630" s="63">
        <v>8441</v>
      </c>
      <c r="V5630" s="63">
        <v>7</v>
      </c>
      <c r="W5630" s="63" t="s">
        <v>6422</v>
      </c>
      <c r="X5630" s="63">
        <v>12</v>
      </c>
      <c r="Y5630" s="63" t="s">
        <v>6395</v>
      </c>
      <c r="Z5630" s="63">
        <v>12101</v>
      </c>
      <c r="AA5630" s="63" t="s">
        <v>6409</v>
      </c>
      <c r="AB5630" s="63">
        <v>1</v>
      </c>
      <c r="AC5630" s="63" t="s">
        <v>1331</v>
      </c>
      <c r="AD5630" s="63" t="s">
        <v>17421</v>
      </c>
    </row>
    <row r="5631" spans="21:30" x14ac:dyDescent="0.3">
      <c r="U5631" s="63">
        <v>8442</v>
      </c>
      <c r="V5631" s="63">
        <v>5</v>
      </c>
      <c r="W5631" s="63" t="s">
        <v>6423</v>
      </c>
      <c r="X5631" s="63">
        <v>12</v>
      </c>
      <c r="Y5631" s="63" t="s">
        <v>6395</v>
      </c>
      <c r="Z5631" s="63">
        <v>12101</v>
      </c>
      <c r="AA5631" s="63" t="s">
        <v>6409</v>
      </c>
      <c r="AB5631" s="63">
        <v>1</v>
      </c>
      <c r="AC5631" s="63" t="s">
        <v>1331</v>
      </c>
      <c r="AD5631" s="63" t="s">
        <v>17421</v>
      </c>
    </row>
    <row r="5632" spans="21:30" x14ac:dyDescent="0.3">
      <c r="U5632" s="63">
        <v>8443</v>
      </c>
      <c r="V5632" s="63">
        <v>3</v>
      </c>
      <c r="W5632" s="63" t="s">
        <v>6424</v>
      </c>
      <c r="X5632" s="63">
        <v>12</v>
      </c>
      <c r="Y5632" s="63" t="s">
        <v>6395</v>
      </c>
      <c r="Z5632" s="63">
        <v>12101</v>
      </c>
      <c r="AA5632" s="63" t="s">
        <v>6409</v>
      </c>
      <c r="AB5632" s="63">
        <v>1</v>
      </c>
      <c r="AC5632" s="63" t="s">
        <v>1331</v>
      </c>
      <c r="AD5632" s="63" t="s">
        <v>17421</v>
      </c>
    </row>
    <row r="5633" spans="21:30" x14ac:dyDescent="0.3">
      <c r="U5633" s="63">
        <v>8444</v>
      </c>
      <c r="V5633" s="63">
        <v>1</v>
      </c>
      <c r="W5633" s="63" t="s">
        <v>6425</v>
      </c>
      <c r="X5633" s="63">
        <v>12</v>
      </c>
      <c r="Y5633" s="63" t="s">
        <v>6395</v>
      </c>
      <c r="Z5633" s="63">
        <v>12101</v>
      </c>
      <c r="AA5633" s="63" t="s">
        <v>6409</v>
      </c>
      <c r="AB5633" s="63">
        <v>1</v>
      </c>
      <c r="AC5633" s="63" t="s">
        <v>1331</v>
      </c>
      <c r="AD5633" s="63" t="s">
        <v>17421</v>
      </c>
    </row>
    <row r="5634" spans="21:30" x14ac:dyDescent="0.3">
      <c r="U5634" s="63">
        <v>8448</v>
      </c>
      <c r="V5634" s="63">
        <v>4</v>
      </c>
      <c r="W5634" s="63" t="s">
        <v>6426</v>
      </c>
      <c r="X5634" s="63">
        <v>12</v>
      </c>
      <c r="Y5634" s="63" t="s">
        <v>6395</v>
      </c>
      <c r="Z5634" s="63">
        <v>12101</v>
      </c>
      <c r="AA5634" s="63" t="s">
        <v>6409</v>
      </c>
      <c r="AB5634" s="63">
        <v>1</v>
      </c>
      <c r="AC5634" s="63" t="s">
        <v>1331</v>
      </c>
      <c r="AD5634" s="63" t="s">
        <v>17421</v>
      </c>
    </row>
    <row r="5635" spans="21:30" x14ac:dyDescent="0.3">
      <c r="U5635" s="63">
        <v>8449</v>
      </c>
      <c r="V5635" s="63">
        <v>2</v>
      </c>
      <c r="W5635" s="63" t="s">
        <v>6427</v>
      </c>
      <c r="X5635" s="63">
        <v>12</v>
      </c>
      <c r="Y5635" s="63" t="s">
        <v>6395</v>
      </c>
      <c r="Z5635" s="63">
        <v>12101</v>
      </c>
      <c r="AA5635" s="63" t="s">
        <v>6409</v>
      </c>
      <c r="AB5635" s="63">
        <v>1</v>
      </c>
      <c r="AC5635" s="63" t="s">
        <v>1331</v>
      </c>
      <c r="AD5635" s="63" t="s">
        <v>17421</v>
      </c>
    </row>
    <row r="5636" spans="21:30" x14ac:dyDescent="0.3">
      <c r="U5636" s="63">
        <v>8450</v>
      </c>
      <c r="V5636" s="63">
        <v>6</v>
      </c>
      <c r="W5636" s="63" t="s">
        <v>6428</v>
      </c>
      <c r="X5636" s="63">
        <v>12</v>
      </c>
      <c r="Y5636" s="63" t="s">
        <v>6395</v>
      </c>
      <c r="Z5636" s="63">
        <v>12101</v>
      </c>
      <c r="AA5636" s="63" t="s">
        <v>6409</v>
      </c>
      <c r="AB5636" s="63">
        <v>1</v>
      </c>
      <c r="AC5636" s="63" t="s">
        <v>1331</v>
      </c>
      <c r="AD5636" s="63" t="s">
        <v>17421</v>
      </c>
    </row>
    <row r="5637" spans="21:30" x14ac:dyDescent="0.3">
      <c r="U5637" s="63">
        <v>8452</v>
      </c>
      <c r="V5637" s="63">
        <v>2</v>
      </c>
      <c r="W5637" s="63" t="s">
        <v>6429</v>
      </c>
      <c r="X5637" s="63">
        <v>12</v>
      </c>
      <c r="Y5637" s="63" t="s">
        <v>6395</v>
      </c>
      <c r="Z5637" s="63">
        <v>12101</v>
      </c>
      <c r="AA5637" s="63" t="s">
        <v>6409</v>
      </c>
      <c r="AB5637" s="63">
        <v>1</v>
      </c>
      <c r="AC5637" s="63" t="s">
        <v>1331</v>
      </c>
      <c r="AD5637" s="63" t="s">
        <v>17421</v>
      </c>
    </row>
    <row r="5638" spans="21:30" x14ac:dyDescent="0.3">
      <c r="U5638" s="63">
        <v>8454</v>
      </c>
      <c r="V5638" s="63">
        <v>9</v>
      </c>
      <c r="W5638" s="63" t="s">
        <v>6430</v>
      </c>
      <c r="X5638" s="63">
        <v>12</v>
      </c>
      <c r="Y5638" s="63" t="s">
        <v>6395</v>
      </c>
      <c r="Z5638" s="63">
        <v>12101</v>
      </c>
      <c r="AA5638" s="63" t="s">
        <v>6409</v>
      </c>
      <c r="AB5638" s="63">
        <v>3</v>
      </c>
      <c r="AC5638" s="63" t="s">
        <v>1288</v>
      </c>
      <c r="AD5638" s="63" t="s">
        <v>17421</v>
      </c>
    </row>
    <row r="5639" spans="21:30" x14ac:dyDescent="0.3">
      <c r="U5639" s="63">
        <v>8455</v>
      </c>
      <c r="V5639" s="63">
        <v>7</v>
      </c>
      <c r="W5639" s="63" t="s">
        <v>1352</v>
      </c>
      <c r="X5639" s="63">
        <v>12</v>
      </c>
      <c r="Y5639" s="63" t="s">
        <v>6395</v>
      </c>
      <c r="Z5639" s="63">
        <v>12101</v>
      </c>
      <c r="AA5639" s="63" t="s">
        <v>6409</v>
      </c>
      <c r="AB5639" s="63">
        <v>3</v>
      </c>
      <c r="AC5639" s="63" t="s">
        <v>1288</v>
      </c>
      <c r="AD5639" s="63" t="s">
        <v>17421</v>
      </c>
    </row>
    <row r="5640" spans="21:30" x14ac:dyDescent="0.3">
      <c r="U5640" s="63">
        <v>8457</v>
      </c>
      <c r="V5640" s="63">
        <v>3</v>
      </c>
      <c r="W5640" s="63" t="s">
        <v>6431</v>
      </c>
      <c r="X5640" s="63">
        <v>12</v>
      </c>
      <c r="Y5640" s="63" t="s">
        <v>6395</v>
      </c>
      <c r="Z5640" s="63">
        <v>12101</v>
      </c>
      <c r="AA5640" s="63" t="s">
        <v>6409</v>
      </c>
      <c r="AB5640" s="63">
        <v>3</v>
      </c>
      <c r="AC5640" s="63" t="s">
        <v>1288</v>
      </c>
      <c r="AD5640" s="63" t="s">
        <v>17421</v>
      </c>
    </row>
    <row r="5641" spans="21:30" x14ac:dyDescent="0.3">
      <c r="U5641" s="63">
        <v>8458</v>
      </c>
      <c r="V5641" s="63">
        <v>1</v>
      </c>
      <c r="W5641" s="63" t="s">
        <v>6432</v>
      </c>
      <c r="X5641" s="63">
        <v>12</v>
      </c>
      <c r="Y5641" s="63" t="s">
        <v>6395</v>
      </c>
      <c r="Z5641" s="63">
        <v>12101</v>
      </c>
      <c r="AA5641" s="63" t="s">
        <v>6409</v>
      </c>
      <c r="AB5641" s="63">
        <v>3</v>
      </c>
      <c r="AC5641" s="63" t="s">
        <v>1288</v>
      </c>
      <c r="AD5641" s="63" t="s">
        <v>17421</v>
      </c>
    </row>
    <row r="5642" spans="21:30" x14ac:dyDescent="0.3">
      <c r="U5642" s="63">
        <v>8463</v>
      </c>
      <c r="V5642" s="63">
        <v>8</v>
      </c>
      <c r="W5642" s="63" t="s">
        <v>6433</v>
      </c>
      <c r="X5642" s="63">
        <v>12</v>
      </c>
      <c r="Y5642" s="63" t="s">
        <v>6395</v>
      </c>
      <c r="Z5642" s="63">
        <v>12101</v>
      </c>
      <c r="AA5642" s="63" t="s">
        <v>6409</v>
      </c>
      <c r="AB5642" s="63">
        <v>4</v>
      </c>
      <c r="AC5642" s="63" t="s">
        <v>1291</v>
      </c>
      <c r="AD5642" s="63" t="s">
        <v>17421</v>
      </c>
    </row>
    <row r="5643" spans="21:30" x14ac:dyDescent="0.3">
      <c r="U5643" s="63">
        <v>8464</v>
      </c>
      <c r="V5643" s="63">
        <v>6</v>
      </c>
      <c r="W5643" s="63" t="s">
        <v>4964</v>
      </c>
      <c r="X5643" s="63">
        <v>12</v>
      </c>
      <c r="Y5643" s="63" t="s">
        <v>6395</v>
      </c>
      <c r="Z5643" s="63">
        <v>12101</v>
      </c>
      <c r="AA5643" s="63" t="s">
        <v>6409</v>
      </c>
      <c r="AB5643" s="63">
        <v>4</v>
      </c>
      <c r="AC5643" s="63" t="s">
        <v>1291</v>
      </c>
      <c r="AD5643" s="63" t="s">
        <v>17421</v>
      </c>
    </row>
    <row r="5644" spans="21:30" x14ac:dyDescent="0.3">
      <c r="U5644" s="63">
        <v>8467</v>
      </c>
      <c r="V5644" s="63">
        <v>0</v>
      </c>
      <c r="W5644" s="63" t="s">
        <v>6434</v>
      </c>
      <c r="X5644" s="63">
        <v>12</v>
      </c>
      <c r="Y5644" s="63" t="s">
        <v>6395</v>
      </c>
      <c r="Z5644" s="63">
        <v>12103</v>
      </c>
      <c r="AA5644" s="63" t="s">
        <v>6435</v>
      </c>
      <c r="AB5644" s="63">
        <v>2</v>
      </c>
      <c r="AC5644" s="63" t="s">
        <v>1364</v>
      </c>
      <c r="AD5644" s="63" t="s">
        <v>17421</v>
      </c>
    </row>
    <row r="5645" spans="21:30" x14ac:dyDescent="0.3">
      <c r="U5645" s="63">
        <v>8468</v>
      </c>
      <c r="V5645" s="63">
        <v>9</v>
      </c>
      <c r="W5645" s="63" t="s">
        <v>2071</v>
      </c>
      <c r="X5645" s="63">
        <v>12</v>
      </c>
      <c r="Y5645" s="63" t="s">
        <v>6395</v>
      </c>
      <c r="Z5645" s="63">
        <v>12102</v>
      </c>
      <c r="AA5645" s="63" t="s">
        <v>6436</v>
      </c>
      <c r="AB5645" s="63">
        <v>2</v>
      </c>
      <c r="AC5645" s="63" t="s">
        <v>1364</v>
      </c>
      <c r="AD5645" s="63" t="s">
        <v>17421</v>
      </c>
    </row>
    <row r="5646" spans="21:30" x14ac:dyDescent="0.3">
      <c r="U5646" s="63">
        <v>8470</v>
      </c>
      <c r="V5646" s="63">
        <v>0</v>
      </c>
      <c r="W5646" s="63" t="s">
        <v>6437</v>
      </c>
      <c r="X5646" s="63">
        <v>12</v>
      </c>
      <c r="Y5646" s="63" t="s">
        <v>6395</v>
      </c>
      <c r="Z5646" s="63">
        <v>12104</v>
      </c>
      <c r="AA5646" s="63" t="s">
        <v>6438</v>
      </c>
      <c r="AB5646" s="63">
        <v>2</v>
      </c>
      <c r="AC5646" s="63" t="s">
        <v>1364</v>
      </c>
      <c r="AD5646" s="63" t="s">
        <v>17421</v>
      </c>
    </row>
    <row r="5647" spans="21:30" x14ac:dyDescent="0.3">
      <c r="U5647" s="63">
        <v>8474</v>
      </c>
      <c r="V5647" s="63">
        <v>3</v>
      </c>
      <c r="W5647" s="63" t="s">
        <v>6439</v>
      </c>
      <c r="X5647" s="63">
        <v>12</v>
      </c>
      <c r="Y5647" s="63" t="s">
        <v>6395</v>
      </c>
      <c r="Z5647" s="63">
        <v>12301</v>
      </c>
      <c r="AA5647" s="63" t="s">
        <v>6440</v>
      </c>
      <c r="AB5647" s="63">
        <v>2</v>
      </c>
      <c r="AC5647" s="63" t="s">
        <v>1364</v>
      </c>
      <c r="AD5647" s="63" t="s">
        <v>17421</v>
      </c>
    </row>
    <row r="5648" spans="21:30" x14ac:dyDescent="0.3">
      <c r="U5648" s="63">
        <v>8475</v>
      </c>
      <c r="V5648" s="63">
        <v>1</v>
      </c>
      <c r="W5648" s="63" t="s">
        <v>6441</v>
      </c>
      <c r="X5648" s="63">
        <v>12</v>
      </c>
      <c r="Y5648" s="63" t="s">
        <v>6395</v>
      </c>
      <c r="Z5648" s="63">
        <v>12301</v>
      </c>
      <c r="AA5648" s="63" t="s">
        <v>6440</v>
      </c>
      <c r="AB5648" s="63">
        <v>2</v>
      </c>
      <c r="AC5648" s="63" t="s">
        <v>1364</v>
      </c>
      <c r="AD5648" s="63" t="s">
        <v>17421</v>
      </c>
    </row>
    <row r="5649" spans="21:30" x14ac:dyDescent="0.3">
      <c r="U5649" s="63">
        <v>8479</v>
      </c>
      <c r="V5649" s="63">
        <v>4</v>
      </c>
      <c r="W5649" s="63" t="s">
        <v>6442</v>
      </c>
      <c r="X5649" s="63">
        <v>12</v>
      </c>
      <c r="Y5649" s="63" t="s">
        <v>6395</v>
      </c>
      <c r="Z5649" s="63">
        <v>12302</v>
      </c>
      <c r="AA5649" s="63" t="s">
        <v>6443</v>
      </c>
      <c r="AB5649" s="63">
        <v>2</v>
      </c>
      <c r="AC5649" s="63" t="s">
        <v>1364</v>
      </c>
      <c r="AD5649" s="63" t="s">
        <v>17421</v>
      </c>
    </row>
    <row r="5650" spans="21:30" x14ac:dyDescent="0.3">
      <c r="U5650" s="63">
        <v>8482</v>
      </c>
      <c r="V5650" s="63">
        <v>4</v>
      </c>
      <c r="W5650" s="63" t="s">
        <v>1282</v>
      </c>
      <c r="X5650" s="63">
        <v>12</v>
      </c>
      <c r="Y5650" s="63" t="s">
        <v>6395</v>
      </c>
      <c r="Z5650" s="63">
        <v>12303</v>
      </c>
      <c r="AA5650" s="63" t="s">
        <v>6444</v>
      </c>
      <c r="AB5650" s="63">
        <v>2</v>
      </c>
      <c r="AC5650" s="63" t="s">
        <v>1364</v>
      </c>
      <c r="AD5650" s="63" t="s">
        <v>17421</v>
      </c>
    </row>
    <row r="5651" spans="21:30" x14ac:dyDescent="0.3">
      <c r="U5651" s="63">
        <v>8483</v>
      </c>
      <c r="V5651" s="63">
        <v>2</v>
      </c>
      <c r="W5651" s="63" t="s">
        <v>6445</v>
      </c>
      <c r="X5651" s="63">
        <v>12</v>
      </c>
      <c r="Y5651" s="63" t="s">
        <v>6395</v>
      </c>
      <c r="Z5651" s="63">
        <v>12201</v>
      </c>
      <c r="AA5651" s="63" t="s">
        <v>6446</v>
      </c>
      <c r="AB5651" s="63">
        <v>2</v>
      </c>
      <c r="AC5651" s="63" t="s">
        <v>1364</v>
      </c>
      <c r="AD5651" s="63" t="s">
        <v>17421</v>
      </c>
    </row>
    <row r="5652" spans="21:30" x14ac:dyDescent="0.3">
      <c r="U5652" s="63">
        <v>8484</v>
      </c>
      <c r="V5652" s="63">
        <v>0</v>
      </c>
      <c r="W5652" s="63" t="s">
        <v>6447</v>
      </c>
      <c r="X5652" s="63">
        <v>12</v>
      </c>
      <c r="Y5652" s="63" t="s">
        <v>6395</v>
      </c>
      <c r="Z5652" s="63">
        <v>12201</v>
      </c>
      <c r="AA5652" s="63" t="s">
        <v>6446</v>
      </c>
      <c r="AB5652" s="63">
        <v>2</v>
      </c>
      <c r="AC5652" s="63" t="s">
        <v>1364</v>
      </c>
      <c r="AD5652" s="63" t="s">
        <v>17421</v>
      </c>
    </row>
    <row r="5653" spans="21:30" x14ac:dyDescent="0.3">
      <c r="U5653" s="63">
        <v>8485</v>
      </c>
      <c r="V5653" s="63">
        <v>9</v>
      </c>
      <c r="W5653" s="63" t="s">
        <v>6448</v>
      </c>
      <c r="X5653" s="63">
        <v>13</v>
      </c>
      <c r="Y5653" s="63" t="s">
        <v>6449</v>
      </c>
      <c r="Z5653" s="63">
        <v>13101</v>
      </c>
      <c r="AA5653" s="63" t="s">
        <v>6450</v>
      </c>
      <c r="AB5653" s="63">
        <v>2</v>
      </c>
      <c r="AC5653" s="63" t="s">
        <v>1364</v>
      </c>
      <c r="AD5653" s="63" t="s">
        <v>17421</v>
      </c>
    </row>
    <row r="5654" spans="21:30" x14ac:dyDescent="0.3">
      <c r="U5654" s="63">
        <v>8486</v>
      </c>
      <c r="V5654" s="63">
        <v>7</v>
      </c>
      <c r="W5654" s="63" t="s">
        <v>6451</v>
      </c>
      <c r="X5654" s="63">
        <v>12</v>
      </c>
      <c r="Y5654" s="63" t="s">
        <v>6395</v>
      </c>
      <c r="Z5654" s="63">
        <v>12202</v>
      </c>
      <c r="AA5654" s="63" t="s">
        <v>6452</v>
      </c>
      <c r="AB5654" s="63">
        <v>2</v>
      </c>
      <c r="AC5654" s="63" t="s">
        <v>1364</v>
      </c>
      <c r="AD5654" s="63" t="s">
        <v>17421</v>
      </c>
    </row>
    <row r="5655" spans="21:30" x14ac:dyDescent="0.3">
      <c r="U5655" s="63">
        <v>8487</v>
      </c>
      <c r="V5655" s="63">
        <v>5</v>
      </c>
      <c r="W5655" s="63" t="s">
        <v>6453</v>
      </c>
      <c r="X5655" s="63">
        <v>13</v>
      </c>
      <c r="Y5655" s="63" t="s">
        <v>6449</v>
      </c>
      <c r="Z5655" s="63">
        <v>13101</v>
      </c>
      <c r="AA5655" s="63" t="s">
        <v>6450</v>
      </c>
      <c r="AB5655" s="63">
        <v>2</v>
      </c>
      <c r="AC5655" s="63" t="s">
        <v>1364</v>
      </c>
      <c r="AD5655" s="63" t="s">
        <v>17421</v>
      </c>
    </row>
    <row r="5656" spans="21:30" x14ac:dyDescent="0.3">
      <c r="U5656" s="63">
        <v>8488</v>
      </c>
      <c r="V5656" s="63">
        <v>3</v>
      </c>
      <c r="W5656" s="63" t="s">
        <v>6454</v>
      </c>
      <c r="X5656" s="63">
        <v>13</v>
      </c>
      <c r="Y5656" s="63" t="s">
        <v>6449</v>
      </c>
      <c r="Z5656" s="63">
        <v>13101</v>
      </c>
      <c r="AA5656" s="63" t="s">
        <v>6450</v>
      </c>
      <c r="AB5656" s="63">
        <v>2</v>
      </c>
      <c r="AC5656" s="63" t="s">
        <v>1364</v>
      </c>
      <c r="AD5656" s="63" t="s">
        <v>17421</v>
      </c>
    </row>
    <row r="5657" spans="21:30" x14ac:dyDescent="0.3">
      <c r="U5657" s="63">
        <v>8489</v>
      </c>
      <c r="V5657" s="63">
        <v>1</v>
      </c>
      <c r="W5657" s="63" t="s">
        <v>6455</v>
      </c>
      <c r="X5657" s="63">
        <v>13</v>
      </c>
      <c r="Y5657" s="63" t="s">
        <v>6449</v>
      </c>
      <c r="Z5657" s="63">
        <v>13101</v>
      </c>
      <c r="AA5657" s="63" t="s">
        <v>6450</v>
      </c>
      <c r="AB5657" s="63">
        <v>2</v>
      </c>
      <c r="AC5657" s="63" t="s">
        <v>1364</v>
      </c>
      <c r="AD5657" s="63" t="s">
        <v>17421</v>
      </c>
    </row>
    <row r="5658" spans="21:30" x14ac:dyDescent="0.3">
      <c r="U5658" s="63">
        <v>8490</v>
      </c>
      <c r="V5658" s="63">
        <v>5</v>
      </c>
      <c r="W5658" s="63" t="s">
        <v>6456</v>
      </c>
      <c r="X5658" s="63">
        <v>13</v>
      </c>
      <c r="Y5658" s="63" t="s">
        <v>6449</v>
      </c>
      <c r="Z5658" s="63">
        <v>13101</v>
      </c>
      <c r="AA5658" s="63" t="s">
        <v>6450</v>
      </c>
      <c r="AB5658" s="63">
        <v>2</v>
      </c>
      <c r="AC5658" s="63" t="s">
        <v>1364</v>
      </c>
      <c r="AD5658" s="63" t="s">
        <v>17421</v>
      </c>
    </row>
    <row r="5659" spans="21:30" x14ac:dyDescent="0.3">
      <c r="U5659" s="63">
        <v>8491</v>
      </c>
      <c r="V5659" s="63">
        <v>3</v>
      </c>
      <c r="W5659" s="63" t="s">
        <v>6457</v>
      </c>
      <c r="X5659" s="63">
        <v>13</v>
      </c>
      <c r="Y5659" s="63" t="s">
        <v>6449</v>
      </c>
      <c r="Z5659" s="63">
        <v>13101</v>
      </c>
      <c r="AA5659" s="63" t="s">
        <v>6450</v>
      </c>
      <c r="AB5659" s="63">
        <v>2</v>
      </c>
      <c r="AC5659" s="63" t="s">
        <v>1364</v>
      </c>
      <c r="AD5659" s="63" t="s">
        <v>17421</v>
      </c>
    </row>
    <row r="5660" spans="21:30" x14ac:dyDescent="0.3">
      <c r="U5660" s="63">
        <v>8492</v>
      </c>
      <c r="V5660" s="63">
        <v>1</v>
      </c>
      <c r="W5660" s="63" t="s">
        <v>6458</v>
      </c>
      <c r="X5660" s="63">
        <v>13</v>
      </c>
      <c r="Y5660" s="63" t="s">
        <v>6449</v>
      </c>
      <c r="Z5660" s="63">
        <v>13101</v>
      </c>
      <c r="AA5660" s="63" t="s">
        <v>6450</v>
      </c>
      <c r="AB5660" s="63">
        <v>2</v>
      </c>
      <c r="AC5660" s="63" t="s">
        <v>1364</v>
      </c>
      <c r="AD5660" s="63" t="s">
        <v>17421</v>
      </c>
    </row>
    <row r="5661" spans="21:30" x14ac:dyDescent="0.3">
      <c r="U5661" s="63">
        <v>8494</v>
      </c>
      <c r="V5661" s="63">
        <v>8</v>
      </c>
      <c r="W5661" s="63" t="s">
        <v>6459</v>
      </c>
      <c r="X5661" s="63">
        <v>13</v>
      </c>
      <c r="Y5661" s="63" t="s">
        <v>6449</v>
      </c>
      <c r="Z5661" s="63">
        <v>13127</v>
      </c>
      <c r="AA5661" s="63" t="s">
        <v>6460</v>
      </c>
      <c r="AB5661" s="63">
        <v>2</v>
      </c>
      <c r="AC5661" s="63" t="s">
        <v>1364</v>
      </c>
      <c r="AD5661" s="63" t="s">
        <v>17421</v>
      </c>
    </row>
    <row r="5662" spans="21:30" x14ac:dyDescent="0.3">
      <c r="U5662" s="63">
        <v>8495</v>
      </c>
      <c r="V5662" s="63">
        <v>6</v>
      </c>
      <c r="W5662" s="63" t="s">
        <v>6461</v>
      </c>
      <c r="X5662" s="63">
        <v>13</v>
      </c>
      <c r="Y5662" s="63" t="s">
        <v>6449</v>
      </c>
      <c r="Z5662" s="63">
        <v>13101</v>
      </c>
      <c r="AA5662" s="63" t="s">
        <v>6450</v>
      </c>
      <c r="AB5662" s="63">
        <v>2</v>
      </c>
      <c r="AC5662" s="63" t="s">
        <v>1364</v>
      </c>
      <c r="AD5662" s="63" t="s">
        <v>17421</v>
      </c>
    </row>
    <row r="5663" spans="21:30" x14ac:dyDescent="0.3">
      <c r="U5663" s="63">
        <v>8496</v>
      </c>
      <c r="V5663" s="63">
        <v>4</v>
      </c>
      <c r="W5663" s="63" t="s">
        <v>6462</v>
      </c>
      <c r="X5663" s="63">
        <v>13</v>
      </c>
      <c r="Y5663" s="63" t="s">
        <v>6449</v>
      </c>
      <c r="Z5663" s="63">
        <v>13101</v>
      </c>
      <c r="AA5663" s="63" t="s">
        <v>6450</v>
      </c>
      <c r="AB5663" s="63">
        <v>2</v>
      </c>
      <c r="AC5663" s="63" t="s">
        <v>1364</v>
      </c>
      <c r="AD5663" s="63" t="s">
        <v>17421</v>
      </c>
    </row>
    <row r="5664" spans="21:30" x14ac:dyDescent="0.3">
      <c r="U5664" s="63">
        <v>8497</v>
      </c>
      <c r="V5664" s="63">
        <v>2</v>
      </c>
      <c r="W5664" s="63" t="s">
        <v>2641</v>
      </c>
      <c r="X5664" s="63">
        <v>13</v>
      </c>
      <c r="Y5664" s="63" t="s">
        <v>6449</v>
      </c>
      <c r="Z5664" s="63">
        <v>13108</v>
      </c>
      <c r="AA5664" s="63" t="s">
        <v>6463</v>
      </c>
      <c r="AB5664" s="63">
        <v>2</v>
      </c>
      <c r="AC5664" s="63" t="s">
        <v>1364</v>
      </c>
      <c r="AD5664" s="63" t="s">
        <v>17421</v>
      </c>
    </row>
    <row r="5665" spans="21:30" x14ac:dyDescent="0.3">
      <c r="U5665" s="63">
        <v>8498</v>
      </c>
      <c r="V5665" s="63">
        <v>0</v>
      </c>
      <c r="W5665" s="63" t="s">
        <v>2214</v>
      </c>
      <c r="X5665" s="63">
        <v>13</v>
      </c>
      <c r="Y5665" s="63" t="s">
        <v>6449</v>
      </c>
      <c r="Z5665" s="63">
        <v>13101</v>
      </c>
      <c r="AA5665" s="63" t="s">
        <v>6450</v>
      </c>
      <c r="AB5665" s="63">
        <v>2</v>
      </c>
      <c r="AC5665" s="63" t="s">
        <v>1364</v>
      </c>
      <c r="AD5665" s="63" t="s">
        <v>17421</v>
      </c>
    </row>
    <row r="5666" spans="21:30" x14ac:dyDescent="0.3">
      <c r="U5666" s="63">
        <v>8499</v>
      </c>
      <c r="V5666" s="63">
        <v>9</v>
      </c>
      <c r="W5666" s="63" t="s">
        <v>6464</v>
      </c>
      <c r="X5666" s="63">
        <v>13</v>
      </c>
      <c r="Y5666" s="63" t="s">
        <v>6449</v>
      </c>
      <c r="Z5666" s="63">
        <v>13101</v>
      </c>
      <c r="AA5666" s="63" t="s">
        <v>6450</v>
      </c>
      <c r="AB5666" s="63">
        <v>2</v>
      </c>
      <c r="AC5666" s="63" t="s">
        <v>1364</v>
      </c>
      <c r="AD5666" s="63" t="s">
        <v>17421</v>
      </c>
    </row>
    <row r="5667" spans="21:30" x14ac:dyDescent="0.3">
      <c r="U5667" s="63">
        <v>8500</v>
      </c>
      <c r="V5667" s="63">
        <v>6</v>
      </c>
      <c r="W5667" s="63" t="s">
        <v>6465</v>
      </c>
      <c r="X5667" s="63">
        <v>13</v>
      </c>
      <c r="Y5667" s="63" t="s">
        <v>6449</v>
      </c>
      <c r="Z5667" s="63">
        <v>13101</v>
      </c>
      <c r="AA5667" s="63" t="s">
        <v>6450</v>
      </c>
      <c r="AB5667" s="63">
        <v>2</v>
      </c>
      <c r="AC5667" s="63" t="s">
        <v>1364</v>
      </c>
      <c r="AD5667" s="63" t="s">
        <v>17421</v>
      </c>
    </row>
    <row r="5668" spans="21:30" x14ac:dyDescent="0.3">
      <c r="U5668" s="63">
        <v>8501</v>
      </c>
      <c r="V5668" s="63">
        <v>4</v>
      </c>
      <c r="W5668" s="63" t="s">
        <v>6466</v>
      </c>
      <c r="X5668" s="63">
        <v>13</v>
      </c>
      <c r="Y5668" s="63" t="s">
        <v>6449</v>
      </c>
      <c r="Z5668" s="63">
        <v>13101</v>
      </c>
      <c r="AA5668" s="63" t="s">
        <v>6450</v>
      </c>
      <c r="AB5668" s="63">
        <v>2</v>
      </c>
      <c r="AC5668" s="63" t="s">
        <v>1364</v>
      </c>
      <c r="AD5668" s="63" t="s">
        <v>17421</v>
      </c>
    </row>
    <row r="5669" spans="21:30" x14ac:dyDescent="0.3">
      <c r="U5669" s="63">
        <v>8502</v>
      </c>
      <c r="V5669" s="63">
        <v>2</v>
      </c>
      <c r="W5669" s="63" t="s">
        <v>6467</v>
      </c>
      <c r="X5669" s="63">
        <v>13</v>
      </c>
      <c r="Y5669" s="63" t="s">
        <v>6449</v>
      </c>
      <c r="Z5669" s="63">
        <v>13127</v>
      </c>
      <c r="AA5669" s="63" t="s">
        <v>6460</v>
      </c>
      <c r="AB5669" s="63">
        <v>5</v>
      </c>
      <c r="AC5669" s="63" t="s">
        <v>1336</v>
      </c>
      <c r="AD5669" s="63" t="s">
        <v>17421</v>
      </c>
    </row>
    <row r="5670" spans="21:30" x14ac:dyDescent="0.3">
      <c r="U5670" s="63">
        <v>8503</v>
      </c>
      <c r="V5670" s="63">
        <v>0</v>
      </c>
      <c r="W5670" s="63" t="s">
        <v>6468</v>
      </c>
      <c r="X5670" s="63">
        <v>13</v>
      </c>
      <c r="Y5670" s="63" t="s">
        <v>6449</v>
      </c>
      <c r="Z5670" s="63">
        <v>13101</v>
      </c>
      <c r="AA5670" s="63" t="s">
        <v>6450</v>
      </c>
      <c r="AB5670" s="63">
        <v>2</v>
      </c>
      <c r="AC5670" s="63" t="s">
        <v>1364</v>
      </c>
      <c r="AD5670" s="63" t="s">
        <v>17421</v>
      </c>
    </row>
    <row r="5671" spans="21:30" x14ac:dyDescent="0.3">
      <c r="U5671" s="63">
        <v>8504</v>
      </c>
      <c r="V5671" s="63">
        <v>9</v>
      </c>
      <c r="W5671" s="63" t="s">
        <v>6469</v>
      </c>
      <c r="X5671" s="63">
        <v>13</v>
      </c>
      <c r="Y5671" s="63" t="s">
        <v>6449</v>
      </c>
      <c r="Z5671" s="63">
        <v>13101</v>
      </c>
      <c r="AA5671" s="63" t="s">
        <v>6450</v>
      </c>
      <c r="AB5671" s="63">
        <v>5</v>
      </c>
      <c r="AC5671" s="63" t="s">
        <v>1336</v>
      </c>
      <c r="AD5671" s="63" t="s">
        <v>17421</v>
      </c>
    </row>
    <row r="5672" spans="21:30" x14ac:dyDescent="0.3">
      <c r="U5672" s="63">
        <v>8505</v>
      </c>
      <c r="V5672" s="63">
        <v>7</v>
      </c>
      <c r="W5672" s="63" t="s">
        <v>6470</v>
      </c>
      <c r="X5672" s="63">
        <v>13</v>
      </c>
      <c r="Y5672" s="63" t="s">
        <v>6449</v>
      </c>
      <c r="Z5672" s="63">
        <v>13101</v>
      </c>
      <c r="AA5672" s="63" t="s">
        <v>6450</v>
      </c>
      <c r="AB5672" s="63">
        <v>5</v>
      </c>
      <c r="AC5672" s="63" t="s">
        <v>1336</v>
      </c>
      <c r="AD5672" s="63" t="s">
        <v>17421</v>
      </c>
    </row>
    <row r="5673" spans="21:30" x14ac:dyDescent="0.3">
      <c r="U5673" s="63">
        <v>8506</v>
      </c>
      <c r="V5673" s="63">
        <v>5</v>
      </c>
      <c r="W5673" s="63" t="s">
        <v>6471</v>
      </c>
      <c r="X5673" s="63">
        <v>13</v>
      </c>
      <c r="Y5673" s="63" t="s">
        <v>6449</v>
      </c>
      <c r="Z5673" s="63">
        <v>13101</v>
      </c>
      <c r="AA5673" s="63" t="s">
        <v>6450</v>
      </c>
      <c r="AB5673" s="63">
        <v>5</v>
      </c>
      <c r="AC5673" s="63" t="s">
        <v>1336</v>
      </c>
      <c r="AD5673" s="63" t="s">
        <v>17421</v>
      </c>
    </row>
    <row r="5674" spans="21:30" x14ac:dyDescent="0.3">
      <c r="U5674" s="63">
        <v>8507</v>
      </c>
      <c r="V5674" s="63">
        <v>3</v>
      </c>
      <c r="W5674" s="63" t="s">
        <v>6472</v>
      </c>
      <c r="X5674" s="63">
        <v>13</v>
      </c>
      <c r="Y5674" s="63" t="s">
        <v>6449</v>
      </c>
      <c r="Z5674" s="63">
        <v>13101</v>
      </c>
      <c r="AA5674" s="63" t="s">
        <v>6450</v>
      </c>
      <c r="AB5674" s="63">
        <v>5</v>
      </c>
      <c r="AC5674" s="63" t="s">
        <v>1336</v>
      </c>
      <c r="AD5674" s="63" t="s">
        <v>17421</v>
      </c>
    </row>
    <row r="5675" spans="21:30" x14ac:dyDescent="0.3">
      <c r="U5675" s="63">
        <v>8508</v>
      </c>
      <c r="V5675" s="63">
        <v>1</v>
      </c>
      <c r="W5675" s="63" t="s">
        <v>6473</v>
      </c>
      <c r="X5675" s="63">
        <v>13</v>
      </c>
      <c r="Y5675" s="63" t="s">
        <v>6449</v>
      </c>
      <c r="Z5675" s="63">
        <v>13126</v>
      </c>
      <c r="AA5675" s="63" t="s">
        <v>6474</v>
      </c>
      <c r="AB5675" s="63">
        <v>2</v>
      </c>
      <c r="AC5675" s="63" t="s">
        <v>1364</v>
      </c>
      <c r="AD5675" s="63" t="s">
        <v>17421</v>
      </c>
    </row>
    <row r="5676" spans="21:30" x14ac:dyDescent="0.3">
      <c r="U5676" s="63">
        <v>8510</v>
      </c>
      <c r="V5676" s="63">
        <v>3</v>
      </c>
      <c r="W5676" s="63" t="s">
        <v>6475</v>
      </c>
      <c r="X5676" s="63">
        <v>13</v>
      </c>
      <c r="Y5676" s="63" t="s">
        <v>6449</v>
      </c>
      <c r="Z5676" s="63">
        <v>13127</v>
      </c>
      <c r="AA5676" s="63" t="s">
        <v>6460</v>
      </c>
      <c r="AB5676" s="63">
        <v>2</v>
      </c>
      <c r="AC5676" s="63" t="s">
        <v>1364</v>
      </c>
      <c r="AD5676" s="63" t="s">
        <v>17421</v>
      </c>
    </row>
    <row r="5677" spans="21:30" x14ac:dyDescent="0.3">
      <c r="U5677" s="63">
        <v>8511</v>
      </c>
      <c r="V5677" s="63">
        <v>1</v>
      </c>
      <c r="W5677" s="63" t="s">
        <v>6476</v>
      </c>
      <c r="X5677" s="63">
        <v>13</v>
      </c>
      <c r="Y5677" s="63" t="s">
        <v>6449</v>
      </c>
      <c r="Z5677" s="63">
        <v>13119</v>
      </c>
      <c r="AA5677" s="63" t="s">
        <v>6477</v>
      </c>
      <c r="AB5677" s="63">
        <v>5</v>
      </c>
      <c r="AC5677" s="63" t="s">
        <v>1336</v>
      </c>
      <c r="AD5677" s="63" t="s">
        <v>17421</v>
      </c>
    </row>
    <row r="5678" spans="21:30" x14ac:dyDescent="0.3">
      <c r="U5678" s="63">
        <v>8513</v>
      </c>
      <c r="V5678" s="63">
        <v>8</v>
      </c>
      <c r="W5678" s="63" t="s">
        <v>6478</v>
      </c>
      <c r="X5678" s="63">
        <v>13</v>
      </c>
      <c r="Y5678" s="63" t="s">
        <v>6449</v>
      </c>
      <c r="Z5678" s="63">
        <v>13101</v>
      </c>
      <c r="AA5678" s="63" t="s">
        <v>6450</v>
      </c>
      <c r="AB5678" s="63">
        <v>2</v>
      </c>
      <c r="AC5678" s="63" t="s">
        <v>1364</v>
      </c>
      <c r="AD5678" s="63" t="s">
        <v>17421</v>
      </c>
    </row>
    <row r="5679" spans="21:30" x14ac:dyDescent="0.3">
      <c r="U5679" s="63">
        <v>8514</v>
      </c>
      <c r="V5679" s="63">
        <v>6</v>
      </c>
      <c r="W5679" s="63" t="s">
        <v>6479</v>
      </c>
      <c r="X5679" s="63">
        <v>13</v>
      </c>
      <c r="Y5679" s="63" t="s">
        <v>6449</v>
      </c>
      <c r="Z5679" s="63">
        <v>13108</v>
      </c>
      <c r="AA5679" s="63" t="s">
        <v>6463</v>
      </c>
      <c r="AB5679" s="63">
        <v>2</v>
      </c>
      <c r="AC5679" s="63" t="s">
        <v>1364</v>
      </c>
      <c r="AD5679" s="63" t="s">
        <v>17421</v>
      </c>
    </row>
    <row r="5680" spans="21:30" x14ac:dyDescent="0.3">
      <c r="U5680" s="63">
        <v>8515</v>
      </c>
      <c r="V5680" s="63">
        <v>4</v>
      </c>
      <c r="W5680" s="63" t="s">
        <v>6480</v>
      </c>
      <c r="X5680" s="63">
        <v>13</v>
      </c>
      <c r="Y5680" s="63" t="s">
        <v>6449</v>
      </c>
      <c r="Z5680" s="63">
        <v>13108</v>
      </c>
      <c r="AA5680" s="63" t="s">
        <v>6463</v>
      </c>
      <c r="AB5680" s="63">
        <v>2</v>
      </c>
      <c r="AC5680" s="63" t="s">
        <v>1364</v>
      </c>
      <c r="AD5680" s="63" t="s">
        <v>17421</v>
      </c>
    </row>
    <row r="5681" spans="21:30" x14ac:dyDescent="0.3">
      <c r="U5681" s="63">
        <v>8518</v>
      </c>
      <c r="V5681" s="63">
        <v>9</v>
      </c>
      <c r="W5681" s="63" t="s">
        <v>6481</v>
      </c>
      <c r="X5681" s="63">
        <v>13</v>
      </c>
      <c r="Y5681" s="63" t="s">
        <v>6449</v>
      </c>
      <c r="Z5681" s="63">
        <v>13106</v>
      </c>
      <c r="AA5681" s="63" t="s">
        <v>6482</v>
      </c>
      <c r="AB5681" s="63">
        <v>2</v>
      </c>
      <c r="AC5681" s="63" t="s">
        <v>1364</v>
      </c>
      <c r="AD5681" s="63" t="s">
        <v>17421</v>
      </c>
    </row>
    <row r="5682" spans="21:30" x14ac:dyDescent="0.3">
      <c r="U5682" s="63">
        <v>8519</v>
      </c>
      <c r="V5682" s="63">
        <v>7</v>
      </c>
      <c r="W5682" s="63" t="s">
        <v>2164</v>
      </c>
      <c r="X5682" s="63">
        <v>13</v>
      </c>
      <c r="Y5682" s="63" t="s">
        <v>6449</v>
      </c>
      <c r="Z5682" s="63">
        <v>13102</v>
      </c>
      <c r="AA5682" s="63" t="s">
        <v>6483</v>
      </c>
      <c r="AB5682" s="63">
        <v>2</v>
      </c>
      <c r="AC5682" s="63" t="s">
        <v>1364</v>
      </c>
      <c r="AD5682" s="63" t="s">
        <v>17421</v>
      </c>
    </row>
    <row r="5683" spans="21:30" x14ac:dyDescent="0.3">
      <c r="U5683" s="63">
        <v>8520</v>
      </c>
      <c r="V5683" s="63">
        <v>0</v>
      </c>
      <c r="W5683" s="63" t="s">
        <v>6484</v>
      </c>
      <c r="X5683" s="63">
        <v>13</v>
      </c>
      <c r="Y5683" s="63" t="s">
        <v>6449</v>
      </c>
      <c r="Z5683" s="63">
        <v>13101</v>
      </c>
      <c r="AA5683" s="63" t="s">
        <v>6450</v>
      </c>
      <c r="AB5683" s="63">
        <v>2</v>
      </c>
      <c r="AC5683" s="63" t="s">
        <v>1364</v>
      </c>
      <c r="AD5683" s="63" t="s">
        <v>17421</v>
      </c>
    </row>
    <row r="5684" spans="21:30" x14ac:dyDescent="0.3">
      <c r="U5684" s="63">
        <v>8521</v>
      </c>
      <c r="V5684" s="63">
        <v>9</v>
      </c>
      <c r="W5684" s="63" t="s">
        <v>1280</v>
      </c>
      <c r="X5684" s="63">
        <v>13</v>
      </c>
      <c r="Y5684" s="63" t="s">
        <v>6449</v>
      </c>
      <c r="Z5684" s="63">
        <v>13106</v>
      </c>
      <c r="AA5684" s="63" t="s">
        <v>6482</v>
      </c>
      <c r="AB5684" s="63">
        <v>2</v>
      </c>
      <c r="AC5684" s="63" t="s">
        <v>1364</v>
      </c>
      <c r="AD5684" s="63" t="s">
        <v>17421</v>
      </c>
    </row>
    <row r="5685" spans="21:30" x14ac:dyDescent="0.3">
      <c r="U5685" s="63">
        <v>8522</v>
      </c>
      <c r="V5685" s="63">
        <v>7</v>
      </c>
      <c r="W5685" s="63" t="s">
        <v>6485</v>
      </c>
      <c r="X5685" s="63">
        <v>13</v>
      </c>
      <c r="Y5685" s="63" t="s">
        <v>6449</v>
      </c>
      <c r="Z5685" s="63">
        <v>13101</v>
      </c>
      <c r="AA5685" s="63" t="s">
        <v>6450</v>
      </c>
      <c r="AB5685" s="63">
        <v>2</v>
      </c>
      <c r="AC5685" s="63" t="s">
        <v>1364</v>
      </c>
      <c r="AD5685" s="63" t="s">
        <v>17421</v>
      </c>
    </row>
    <row r="5686" spans="21:30" x14ac:dyDescent="0.3">
      <c r="U5686" s="63">
        <v>8523</v>
      </c>
      <c r="V5686" s="63">
        <v>5</v>
      </c>
      <c r="W5686" s="63" t="s">
        <v>4362</v>
      </c>
      <c r="X5686" s="63">
        <v>13</v>
      </c>
      <c r="Y5686" s="63" t="s">
        <v>6449</v>
      </c>
      <c r="Z5686" s="63">
        <v>13101</v>
      </c>
      <c r="AA5686" s="63" t="s">
        <v>6450</v>
      </c>
      <c r="AB5686" s="63">
        <v>2</v>
      </c>
      <c r="AC5686" s="63" t="s">
        <v>1364</v>
      </c>
      <c r="AD5686" s="63" t="s">
        <v>17421</v>
      </c>
    </row>
    <row r="5687" spans="21:30" x14ac:dyDescent="0.3">
      <c r="U5687" s="63">
        <v>8529</v>
      </c>
      <c r="V5687" s="63">
        <v>4</v>
      </c>
      <c r="W5687" s="63" t="s">
        <v>6486</v>
      </c>
      <c r="X5687" s="63">
        <v>13</v>
      </c>
      <c r="Y5687" s="63" t="s">
        <v>6449</v>
      </c>
      <c r="Z5687" s="63">
        <v>13108</v>
      </c>
      <c r="AA5687" s="63" t="s">
        <v>6463</v>
      </c>
      <c r="AB5687" s="63">
        <v>2</v>
      </c>
      <c r="AC5687" s="63" t="s">
        <v>1364</v>
      </c>
      <c r="AD5687" s="63" t="s">
        <v>17421</v>
      </c>
    </row>
    <row r="5688" spans="21:30" x14ac:dyDescent="0.3">
      <c r="U5688" s="63">
        <v>8530</v>
      </c>
      <c r="V5688" s="63">
        <v>8</v>
      </c>
      <c r="W5688" s="63" t="s">
        <v>6487</v>
      </c>
      <c r="X5688" s="63">
        <v>13</v>
      </c>
      <c r="Y5688" s="63" t="s">
        <v>6449</v>
      </c>
      <c r="Z5688" s="63">
        <v>13101</v>
      </c>
      <c r="AA5688" s="63" t="s">
        <v>6450</v>
      </c>
      <c r="AB5688" s="63">
        <v>2</v>
      </c>
      <c r="AC5688" s="63" t="s">
        <v>1364</v>
      </c>
      <c r="AD5688" s="63" t="s">
        <v>17421</v>
      </c>
    </row>
    <row r="5689" spans="21:30" x14ac:dyDescent="0.3">
      <c r="U5689" s="63">
        <v>8531</v>
      </c>
      <c r="V5689" s="63">
        <v>6</v>
      </c>
      <c r="W5689" s="63" t="s">
        <v>6488</v>
      </c>
      <c r="X5689" s="63">
        <v>13</v>
      </c>
      <c r="Y5689" s="63" t="s">
        <v>6449</v>
      </c>
      <c r="Z5689" s="63">
        <v>13101</v>
      </c>
      <c r="AA5689" s="63" t="s">
        <v>6450</v>
      </c>
      <c r="AB5689" s="63">
        <v>2</v>
      </c>
      <c r="AC5689" s="63" t="s">
        <v>1364</v>
      </c>
      <c r="AD5689" s="63" t="s">
        <v>17421</v>
      </c>
    </row>
    <row r="5690" spans="21:30" x14ac:dyDescent="0.3">
      <c r="U5690" s="63">
        <v>8532</v>
      </c>
      <c r="V5690" s="63">
        <v>4</v>
      </c>
      <c r="W5690" s="63" t="s">
        <v>6489</v>
      </c>
      <c r="X5690" s="63">
        <v>13</v>
      </c>
      <c r="Y5690" s="63" t="s">
        <v>6449</v>
      </c>
      <c r="Z5690" s="63">
        <v>13101</v>
      </c>
      <c r="AA5690" s="63" t="s">
        <v>6450</v>
      </c>
      <c r="AB5690" s="63">
        <v>2</v>
      </c>
      <c r="AC5690" s="63" t="s">
        <v>1364</v>
      </c>
      <c r="AD5690" s="63" t="s">
        <v>17421</v>
      </c>
    </row>
    <row r="5691" spans="21:30" x14ac:dyDescent="0.3">
      <c r="U5691" s="63">
        <v>8533</v>
      </c>
      <c r="V5691" s="63">
        <v>2</v>
      </c>
      <c r="W5691" s="63" t="s">
        <v>1903</v>
      </c>
      <c r="X5691" s="63">
        <v>13</v>
      </c>
      <c r="Y5691" s="63" t="s">
        <v>6449</v>
      </c>
      <c r="Z5691" s="63">
        <v>13101</v>
      </c>
      <c r="AA5691" s="63" t="s">
        <v>6450</v>
      </c>
      <c r="AB5691" s="63">
        <v>2</v>
      </c>
      <c r="AC5691" s="63" t="s">
        <v>1364</v>
      </c>
      <c r="AD5691" s="63" t="s">
        <v>17421</v>
      </c>
    </row>
    <row r="5692" spans="21:30" x14ac:dyDescent="0.3">
      <c r="U5692" s="63">
        <v>8535</v>
      </c>
      <c r="V5692" s="63">
        <v>9</v>
      </c>
      <c r="W5692" s="63" t="s">
        <v>6490</v>
      </c>
      <c r="X5692" s="63">
        <v>13</v>
      </c>
      <c r="Y5692" s="63" t="s">
        <v>6449</v>
      </c>
      <c r="Z5692" s="63">
        <v>13101</v>
      </c>
      <c r="AA5692" s="63" t="s">
        <v>6450</v>
      </c>
      <c r="AB5692" s="63">
        <v>2</v>
      </c>
      <c r="AC5692" s="63" t="s">
        <v>1364</v>
      </c>
      <c r="AD5692" s="63" t="s">
        <v>17421</v>
      </c>
    </row>
    <row r="5693" spans="21:30" x14ac:dyDescent="0.3">
      <c r="U5693" s="63">
        <v>8536</v>
      </c>
      <c r="V5693" s="63">
        <v>7</v>
      </c>
      <c r="W5693" s="63" t="s">
        <v>1259</v>
      </c>
      <c r="X5693" s="63">
        <v>13</v>
      </c>
      <c r="Y5693" s="63" t="s">
        <v>6449</v>
      </c>
      <c r="Z5693" s="63">
        <v>13101</v>
      </c>
      <c r="AA5693" s="63" t="s">
        <v>6450</v>
      </c>
      <c r="AB5693" s="63">
        <v>2</v>
      </c>
      <c r="AC5693" s="63" t="s">
        <v>1364</v>
      </c>
      <c r="AD5693" s="63" t="s">
        <v>17421</v>
      </c>
    </row>
    <row r="5694" spans="21:30" x14ac:dyDescent="0.3">
      <c r="U5694" s="63">
        <v>8537</v>
      </c>
      <c r="V5694" s="63">
        <v>5</v>
      </c>
      <c r="W5694" s="63" t="s">
        <v>6491</v>
      </c>
      <c r="X5694" s="63">
        <v>13</v>
      </c>
      <c r="Y5694" s="63" t="s">
        <v>6449</v>
      </c>
      <c r="Z5694" s="63">
        <v>13106</v>
      </c>
      <c r="AA5694" s="63" t="s">
        <v>6482</v>
      </c>
      <c r="AB5694" s="63">
        <v>2</v>
      </c>
      <c r="AC5694" s="63" t="s">
        <v>1364</v>
      </c>
      <c r="AD5694" s="63" t="s">
        <v>17421</v>
      </c>
    </row>
    <row r="5695" spans="21:30" x14ac:dyDescent="0.3">
      <c r="U5695" s="63">
        <v>8540</v>
      </c>
      <c r="V5695" s="63">
        <v>5</v>
      </c>
      <c r="W5695" s="63" t="s">
        <v>6492</v>
      </c>
      <c r="X5695" s="63">
        <v>13</v>
      </c>
      <c r="Y5695" s="63" t="s">
        <v>6449</v>
      </c>
      <c r="Z5695" s="63">
        <v>13101</v>
      </c>
      <c r="AA5695" s="63" t="s">
        <v>6450</v>
      </c>
      <c r="AB5695" s="63">
        <v>2</v>
      </c>
      <c r="AC5695" s="63" t="s">
        <v>1364</v>
      </c>
      <c r="AD5695" s="63" t="s">
        <v>17421</v>
      </c>
    </row>
    <row r="5696" spans="21:30" x14ac:dyDescent="0.3">
      <c r="U5696" s="63">
        <v>8541</v>
      </c>
      <c r="V5696" s="63">
        <v>3</v>
      </c>
      <c r="W5696" s="63" t="s">
        <v>6493</v>
      </c>
      <c r="X5696" s="63">
        <v>13</v>
      </c>
      <c r="Y5696" s="63" t="s">
        <v>6449</v>
      </c>
      <c r="Z5696" s="63">
        <v>13101</v>
      </c>
      <c r="AA5696" s="63" t="s">
        <v>6450</v>
      </c>
      <c r="AB5696" s="63">
        <v>2</v>
      </c>
      <c r="AC5696" s="63" t="s">
        <v>1364</v>
      </c>
      <c r="AD5696" s="63" t="s">
        <v>17421</v>
      </c>
    </row>
    <row r="5697" spans="21:30" x14ac:dyDescent="0.3">
      <c r="U5697" s="63">
        <v>8542</v>
      </c>
      <c r="V5697" s="63">
        <v>1</v>
      </c>
      <c r="W5697" s="63" t="s">
        <v>6494</v>
      </c>
      <c r="X5697" s="63">
        <v>13</v>
      </c>
      <c r="Y5697" s="63" t="s">
        <v>6449</v>
      </c>
      <c r="Z5697" s="63">
        <v>13108</v>
      </c>
      <c r="AA5697" s="63" t="s">
        <v>6463</v>
      </c>
      <c r="AB5697" s="63">
        <v>2</v>
      </c>
      <c r="AC5697" s="63" t="s">
        <v>1364</v>
      </c>
      <c r="AD5697" s="63" t="s">
        <v>17421</v>
      </c>
    </row>
    <row r="5698" spans="21:30" x14ac:dyDescent="0.3">
      <c r="U5698" s="63">
        <v>8544</v>
      </c>
      <c r="V5698" s="63">
        <v>8</v>
      </c>
      <c r="W5698" s="63" t="s">
        <v>1780</v>
      </c>
      <c r="X5698" s="63">
        <v>13</v>
      </c>
      <c r="Y5698" s="63" t="s">
        <v>6449</v>
      </c>
      <c r="Z5698" s="63">
        <v>13106</v>
      </c>
      <c r="AA5698" s="63" t="s">
        <v>6482</v>
      </c>
      <c r="AB5698" s="63">
        <v>2</v>
      </c>
      <c r="AC5698" s="63" t="s">
        <v>1364</v>
      </c>
      <c r="AD5698" s="63" t="s">
        <v>17421</v>
      </c>
    </row>
    <row r="5699" spans="21:30" x14ac:dyDescent="0.3">
      <c r="U5699" s="63">
        <v>8546</v>
      </c>
      <c r="V5699" s="63">
        <v>4</v>
      </c>
      <c r="W5699" s="63" t="s">
        <v>6495</v>
      </c>
      <c r="X5699" s="63">
        <v>13</v>
      </c>
      <c r="Y5699" s="63" t="s">
        <v>6449</v>
      </c>
      <c r="Z5699" s="63">
        <v>13127</v>
      </c>
      <c r="AA5699" s="63" t="s">
        <v>6460</v>
      </c>
      <c r="AB5699" s="63">
        <v>2</v>
      </c>
      <c r="AC5699" s="63" t="s">
        <v>1364</v>
      </c>
      <c r="AD5699" s="63" t="s">
        <v>17421</v>
      </c>
    </row>
    <row r="5700" spans="21:30" x14ac:dyDescent="0.3">
      <c r="U5700" s="63">
        <v>8547</v>
      </c>
      <c r="V5700" s="63">
        <v>2</v>
      </c>
      <c r="W5700" s="63" t="s">
        <v>6496</v>
      </c>
      <c r="X5700" s="63">
        <v>13</v>
      </c>
      <c r="Y5700" s="63" t="s">
        <v>6449</v>
      </c>
      <c r="Z5700" s="63">
        <v>13108</v>
      </c>
      <c r="AA5700" s="63" t="s">
        <v>6463</v>
      </c>
      <c r="AB5700" s="63">
        <v>2</v>
      </c>
      <c r="AC5700" s="63" t="s">
        <v>1364</v>
      </c>
      <c r="AD5700" s="63" t="s">
        <v>17421</v>
      </c>
    </row>
    <row r="5701" spans="21:30" x14ac:dyDescent="0.3">
      <c r="U5701" s="63">
        <v>8548</v>
      </c>
      <c r="V5701" s="63">
        <v>0</v>
      </c>
      <c r="W5701" s="63" t="s">
        <v>6497</v>
      </c>
      <c r="X5701" s="63">
        <v>13</v>
      </c>
      <c r="Y5701" s="63" t="s">
        <v>6449</v>
      </c>
      <c r="Z5701" s="63">
        <v>13101</v>
      </c>
      <c r="AA5701" s="63" t="s">
        <v>6450</v>
      </c>
      <c r="AB5701" s="63">
        <v>2</v>
      </c>
      <c r="AC5701" s="63" t="s">
        <v>1364</v>
      </c>
      <c r="AD5701" s="63" t="s">
        <v>17421</v>
      </c>
    </row>
    <row r="5702" spans="21:30" x14ac:dyDescent="0.3">
      <c r="U5702" s="63">
        <v>8549</v>
      </c>
      <c r="V5702" s="63">
        <v>9</v>
      </c>
      <c r="W5702" s="63" t="s">
        <v>6498</v>
      </c>
      <c r="X5702" s="63">
        <v>13</v>
      </c>
      <c r="Y5702" s="63" t="s">
        <v>6449</v>
      </c>
      <c r="Z5702" s="63">
        <v>13101</v>
      </c>
      <c r="AA5702" s="63" t="s">
        <v>6450</v>
      </c>
      <c r="AB5702" s="63">
        <v>2</v>
      </c>
      <c r="AC5702" s="63" t="s">
        <v>1364</v>
      </c>
      <c r="AD5702" s="63" t="s">
        <v>17421</v>
      </c>
    </row>
    <row r="5703" spans="21:30" x14ac:dyDescent="0.3">
      <c r="U5703" s="63">
        <v>8552</v>
      </c>
      <c r="V5703" s="63">
        <v>9</v>
      </c>
      <c r="W5703" s="63" t="s">
        <v>6499</v>
      </c>
      <c r="X5703" s="63">
        <v>13</v>
      </c>
      <c r="Y5703" s="63" t="s">
        <v>6449</v>
      </c>
      <c r="Z5703" s="63">
        <v>13101</v>
      </c>
      <c r="AA5703" s="63" t="s">
        <v>6450</v>
      </c>
      <c r="AB5703" s="63">
        <v>2</v>
      </c>
      <c r="AC5703" s="63" t="s">
        <v>1364</v>
      </c>
      <c r="AD5703" s="63" t="s">
        <v>17421</v>
      </c>
    </row>
    <row r="5704" spans="21:30" x14ac:dyDescent="0.3">
      <c r="U5704" s="63">
        <v>8553</v>
      </c>
      <c r="V5704" s="63">
        <v>7</v>
      </c>
      <c r="W5704" s="63" t="s">
        <v>6500</v>
      </c>
      <c r="X5704" s="63">
        <v>13</v>
      </c>
      <c r="Y5704" s="63" t="s">
        <v>6449</v>
      </c>
      <c r="Z5704" s="63">
        <v>13127</v>
      </c>
      <c r="AA5704" s="63" t="s">
        <v>6460</v>
      </c>
      <c r="AB5704" s="63">
        <v>2</v>
      </c>
      <c r="AC5704" s="63" t="s">
        <v>1364</v>
      </c>
      <c r="AD5704" s="63" t="s">
        <v>17421</v>
      </c>
    </row>
    <row r="5705" spans="21:30" x14ac:dyDescent="0.3">
      <c r="U5705" s="63">
        <v>8554</v>
      </c>
      <c r="V5705" s="63">
        <v>5</v>
      </c>
      <c r="W5705" s="63" t="s">
        <v>6501</v>
      </c>
      <c r="X5705" s="63">
        <v>13</v>
      </c>
      <c r="Y5705" s="63" t="s">
        <v>6449</v>
      </c>
      <c r="Z5705" s="63">
        <v>13101</v>
      </c>
      <c r="AA5705" s="63" t="s">
        <v>6450</v>
      </c>
      <c r="AB5705" s="63">
        <v>2</v>
      </c>
      <c r="AC5705" s="63" t="s">
        <v>1364</v>
      </c>
      <c r="AD5705" s="63" t="s">
        <v>17421</v>
      </c>
    </row>
    <row r="5706" spans="21:30" x14ac:dyDescent="0.3">
      <c r="U5706" s="63">
        <v>8555</v>
      </c>
      <c r="V5706" s="63">
        <v>3</v>
      </c>
      <c r="W5706" s="63" t="s">
        <v>6502</v>
      </c>
      <c r="X5706" s="63">
        <v>13</v>
      </c>
      <c r="Y5706" s="63" t="s">
        <v>6449</v>
      </c>
      <c r="Z5706" s="63">
        <v>13101</v>
      </c>
      <c r="AA5706" s="63" t="s">
        <v>6450</v>
      </c>
      <c r="AB5706" s="63">
        <v>2</v>
      </c>
      <c r="AC5706" s="63" t="s">
        <v>1364</v>
      </c>
      <c r="AD5706" s="63" t="s">
        <v>17421</v>
      </c>
    </row>
    <row r="5707" spans="21:30" x14ac:dyDescent="0.3">
      <c r="U5707" s="63">
        <v>8556</v>
      </c>
      <c r="V5707" s="63">
        <v>1</v>
      </c>
      <c r="W5707" s="63" t="s">
        <v>4653</v>
      </c>
      <c r="X5707" s="63">
        <v>13</v>
      </c>
      <c r="Y5707" s="63" t="s">
        <v>6449</v>
      </c>
      <c r="Z5707" s="63">
        <v>13106</v>
      </c>
      <c r="AA5707" s="63" t="s">
        <v>6482</v>
      </c>
      <c r="AB5707" s="63">
        <v>2</v>
      </c>
      <c r="AC5707" s="63" t="s">
        <v>1364</v>
      </c>
      <c r="AD5707" s="63" t="s">
        <v>17421</v>
      </c>
    </row>
    <row r="5708" spans="21:30" x14ac:dyDescent="0.3">
      <c r="U5708" s="63">
        <v>8558</v>
      </c>
      <c r="V5708" s="63">
        <v>8</v>
      </c>
      <c r="W5708" s="63" t="s">
        <v>6503</v>
      </c>
      <c r="X5708" s="63">
        <v>13</v>
      </c>
      <c r="Y5708" s="63" t="s">
        <v>6449</v>
      </c>
      <c r="Z5708" s="63">
        <v>13106</v>
      </c>
      <c r="AA5708" s="63" t="s">
        <v>6482</v>
      </c>
      <c r="AB5708" s="63">
        <v>2</v>
      </c>
      <c r="AC5708" s="63" t="s">
        <v>1364</v>
      </c>
      <c r="AD5708" s="63" t="s">
        <v>17421</v>
      </c>
    </row>
    <row r="5709" spans="21:30" x14ac:dyDescent="0.3">
      <c r="U5709" s="63">
        <v>8561</v>
      </c>
      <c r="V5709" s="63">
        <v>8</v>
      </c>
      <c r="W5709" s="63" t="s">
        <v>2793</v>
      </c>
      <c r="X5709" s="63">
        <v>13</v>
      </c>
      <c r="Y5709" s="63" t="s">
        <v>6449</v>
      </c>
      <c r="Z5709" s="63">
        <v>13101</v>
      </c>
      <c r="AA5709" s="63" t="s">
        <v>6450</v>
      </c>
      <c r="AB5709" s="63">
        <v>2</v>
      </c>
      <c r="AC5709" s="63" t="s">
        <v>1364</v>
      </c>
      <c r="AD5709" s="63" t="s">
        <v>17421</v>
      </c>
    </row>
    <row r="5710" spans="21:30" x14ac:dyDescent="0.3">
      <c r="U5710" s="63">
        <v>8562</v>
      </c>
      <c r="V5710" s="63">
        <v>6</v>
      </c>
      <c r="W5710" s="63" t="s">
        <v>6504</v>
      </c>
      <c r="X5710" s="63">
        <v>13</v>
      </c>
      <c r="Y5710" s="63" t="s">
        <v>6449</v>
      </c>
      <c r="Z5710" s="63">
        <v>13101</v>
      </c>
      <c r="AA5710" s="63" t="s">
        <v>6450</v>
      </c>
      <c r="AB5710" s="63">
        <v>2</v>
      </c>
      <c r="AC5710" s="63" t="s">
        <v>1364</v>
      </c>
      <c r="AD5710" s="63" t="s">
        <v>17421</v>
      </c>
    </row>
    <row r="5711" spans="21:30" x14ac:dyDescent="0.3">
      <c r="U5711" s="63">
        <v>8563</v>
      </c>
      <c r="V5711" s="63">
        <v>4</v>
      </c>
      <c r="W5711" s="63" t="s">
        <v>4708</v>
      </c>
      <c r="X5711" s="63">
        <v>13</v>
      </c>
      <c r="Y5711" s="63" t="s">
        <v>6449</v>
      </c>
      <c r="Z5711" s="63">
        <v>13101</v>
      </c>
      <c r="AA5711" s="63" t="s">
        <v>6450</v>
      </c>
      <c r="AB5711" s="63">
        <v>2</v>
      </c>
      <c r="AC5711" s="63" t="s">
        <v>1364</v>
      </c>
      <c r="AD5711" s="63" t="s">
        <v>17421</v>
      </c>
    </row>
    <row r="5712" spans="21:30" x14ac:dyDescent="0.3">
      <c r="U5712" s="63">
        <v>8564</v>
      </c>
      <c r="V5712" s="63">
        <v>2</v>
      </c>
      <c r="W5712" s="63" t="s">
        <v>6505</v>
      </c>
      <c r="X5712" s="63">
        <v>13</v>
      </c>
      <c r="Y5712" s="63" t="s">
        <v>6449</v>
      </c>
      <c r="Z5712" s="63">
        <v>13126</v>
      </c>
      <c r="AA5712" s="63" t="s">
        <v>6474</v>
      </c>
      <c r="AB5712" s="63">
        <v>2</v>
      </c>
      <c r="AC5712" s="63" t="s">
        <v>1364</v>
      </c>
      <c r="AD5712" s="63" t="s">
        <v>17421</v>
      </c>
    </row>
    <row r="5713" spans="21:30" x14ac:dyDescent="0.3">
      <c r="U5713" s="63">
        <v>8569</v>
      </c>
      <c r="V5713" s="63">
        <v>3</v>
      </c>
      <c r="W5713" s="63" t="s">
        <v>2447</v>
      </c>
      <c r="X5713" s="63">
        <v>13</v>
      </c>
      <c r="Y5713" s="63" t="s">
        <v>6449</v>
      </c>
      <c r="Z5713" s="63">
        <v>13101</v>
      </c>
      <c r="AA5713" s="63" t="s">
        <v>6450</v>
      </c>
      <c r="AB5713" s="63">
        <v>2</v>
      </c>
      <c r="AC5713" s="63" t="s">
        <v>1364</v>
      </c>
      <c r="AD5713" s="63" t="s">
        <v>17421</v>
      </c>
    </row>
    <row r="5714" spans="21:30" x14ac:dyDescent="0.3">
      <c r="U5714" s="63">
        <v>8571</v>
      </c>
      <c r="V5714" s="63">
        <v>5</v>
      </c>
      <c r="W5714" s="63" t="s">
        <v>6506</v>
      </c>
      <c r="X5714" s="63">
        <v>13</v>
      </c>
      <c r="Y5714" s="63" t="s">
        <v>6449</v>
      </c>
      <c r="Z5714" s="63">
        <v>13101</v>
      </c>
      <c r="AA5714" s="63" t="s">
        <v>6450</v>
      </c>
      <c r="AB5714" s="63">
        <v>2</v>
      </c>
      <c r="AC5714" s="63" t="s">
        <v>1364</v>
      </c>
      <c r="AD5714" s="63" t="s">
        <v>17421</v>
      </c>
    </row>
    <row r="5715" spans="21:30" x14ac:dyDescent="0.3">
      <c r="U5715" s="63">
        <v>8572</v>
      </c>
      <c r="V5715" s="63">
        <v>3</v>
      </c>
      <c r="W5715" s="63" t="s">
        <v>6507</v>
      </c>
      <c r="X5715" s="63">
        <v>13</v>
      </c>
      <c r="Y5715" s="63" t="s">
        <v>6449</v>
      </c>
      <c r="Z5715" s="63">
        <v>13108</v>
      </c>
      <c r="AA5715" s="63" t="s">
        <v>6463</v>
      </c>
      <c r="AB5715" s="63">
        <v>2</v>
      </c>
      <c r="AC5715" s="63" t="s">
        <v>1364</v>
      </c>
      <c r="AD5715" s="63" t="s">
        <v>17421</v>
      </c>
    </row>
    <row r="5716" spans="21:30" x14ac:dyDescent="0.3">
      <c r="U5716" s="63">
        <v>8573</v>
      </c>
      <c r="V5716" s="63">
        <v>1</v>
      </c>
      <c r="W5716" s="63" t="s">
        <v>17780</v>
      </c>
      <c r="X5716" s="63">
        <v>13</v>
      </c>
      <c r="Y5716" s="63" t="s">
        <v>6449</v>
      </c>
      <c r="Z5716" s="63">
        <v>13108</v>
      </c>
      <c r="AA5716" s="63" t="s">
        <v>6463</v>
      </c>
      <c r="AB5716" s="63">
        <v>2</v>
      </c>
      <c r="AC5716" s="63" t="s">
        <v>1364</v>
      </c>
      <c r="AD5716" s="63" t="s">
        <v>17423</v>
      </c>
    </row>
    <row r="5717" spans="21:30" x14ac:dyDescent="0.3">
      <c r="U5717" s="63">
        <v>8576</v>
      </c>
      <c r="V5717" s="63">
        <v>6</v>
      </c>
      <c r="W5717" s="63" t="s">
        <v>6508</v>
      </c>
      <c r="X5717" s="63">
        <v>13</v>
      </c>
      <c r="Y5717" s="63" t="s">
        <v>6449</v>
      </c>
      <c r="Z5717" s="63">
        <v>13101</v>
      </c>
      <c r="AA5717" s="63" t="s">
        <v>6450</v>
      </c>
      <c r="AB5717" s="63">
        <v>2</v>
      </c>
      <c r="AC5717" s="63" t="s">
        <v>1364</v>
      </c>
      <c r="AD5717" s="63" t="s">
        <v>17421</v>
      </c>
    </row>
    <row r="5718" spans="21:30" x14ac:dyDescent="0.3">
      <c r="U5718" s="63">
        <v>8579</v>
      </c>
      <c r="V5718" s="63">
        <v>0</v>
      </c>
      <c r="W5718" s="63" t="s">
        <v>6509</v>
      </c>
      <c r="X5718" s="63">
        <v>13</v>
      </c>
      <c r="Y5718" s="63" t="s">
        <v>6449</v>
      </c>
      <c r="Z5718" s="63">
        <v>13106</v>
      </c>
      <c r="AA5718" s="63" t="s">
        <v>6482</v>
      </c>
      <c r="AB5718" s="63">
        <v>2</v>
      </c>
      <c r="AC5718" s="63" t="s">
        <v>1364</v>
      </c>
      <c r="AD5718" s="63" t="s">
        <v>17421</v>
      </c>
    </row>
    <row r="5719" spans="21:30" x14ac:dyDescent="0.3">
      <c r="U5719" s="63">
        <v>8581</v>
      </c>
      <c r="V5719" s="63">
        <v>2</v>
      </c>
      <c r="W5719" s="63" t="s">
        <v>6510</v>
      </c>
      <c r="X5719" s="63">
        <v>13</v>
      </c>
      <c r="Y5719" s="63" t="s">
        <v>6449</v>
      </c>
      <c r="Z5719" s="63">
        <v>13101</v>
      </c>
      <c r="AA5719" s="63" t="s">
        <v>6450</v>
      </c>
      <c r="AB5719" s="63">
        <v>2</v>
      </c>
      <c r="AC5719" s="63" t="s">
        <v>1364</v>
      </c>
      <c r="AD5719" s="63" t="s">
        <v>17421</v>
      </c>
    </row>
    <row r="5720" spans="21:30" x14ac:dyDescent="0.3">
      <c r="U5720" s="63">
        <v>8585</v>
      </c>
      <c r="V5720" s="63">
        <v>5</v>
      </c>
      <c r="W5720" s="63" t="s">
        <v>6511</v>
      </c>
      <c r="X5720" s="63">
        <v>13</v>
      </c>
      <c r="Y5720" s="63" t="s">
        <v>6449</v>
      </c>
      <c r="Z5720" s="63">
        <v>13101</v>
      </c>
      <c r="AA5720" s="63" t="s">
        <v>6450</v>
      </c>
      <c r="AB5720" s="63">
        <v>2</v>
      </c>
      <c r="AC5720" s="63" t="s">
        <v>1364</v>
      </c>
      <c r="AD5720" s="63" t="s">
        <v>17421</v>
      </c>
    </row>
    <row r="5721" spans="21:30" x14ac:dyDescent="0.3">
      <c r="U5721" s="63">
        <v>8586</v>
      </c>
      <c r="V5721" s="63">
        <v>3</v>
      </c>
      <c r="W5721" s="63" t="s">
        <v>6512</v>
      </c>
      <c r="X5721" s="63">
        <v>13</v>
      </c>
      <c r="Y5721" s="63" t="s">
        <v>6449</v>
      </c>
      <c r="Z5721" s="63">
        <v>13101</v>
      </c>
      <c r="AA5721" s="63" t="s">
        <v>6450</v>
      </c>
      <c r="AB5721" s="63">
        <v>2</v>
      </c>
      <c r="AC5721" s="63" t="s">
        <v>1364</v>
      </c>
      <c r="AD5721" s="63" t="s">
        <v>17421</v>
      </c>
    </row>
    <row r="5722" spans="21:30" x14ac:dyDescent="0.3">
      <c r="U5722" s="63">
        <v>8587</v>
      </c>
      <c r="V5722" s="63">
        <v>1</v>
      </c>
      <c r="W5722" s="63" t="s">
        <v>6513</v>
      </c>
      <c r="X5722" s="63">
        <v>13</v>
      </c>
      <c r="Y5722" s="63" t="s">
        <v>6449</v>
      </c>
      <c r="Z5722" s="63">
        <v>13106</v>
      </c>
      <c r="AA5722" s="63" t="s">
        <v>6482</v>
      </c>
      <c r="AB5722" s="63">
        <v>2</v>
      </c>
      <c r="AC5722" s="63" t="s">
        <v>1364</v>
      </c>
      <c r="AD5722" s="63" t="s">
        <v>17421</v>
      </c>
    </row>
    <row r="5723" spans="21:30" x14ac:dyDescent="0.3">
      <c r="U5723" s="63">
        <v>8589</v>
      </c>
      <c r="V5723" s="63">
        <v>8</v>
      </c>
      <c r="W5723" s="63" t="s">
        <v>6514</v>
      </c>
      <c r="X5723" s="63">
        <v>13</v>
      </c>
      <c r="Y5723" s="63" t="s">
        <v>6449</v>
      </c>
      <c r="Z5723" s="63">
        <v>13108</v>
      </c>
      <c r="AA5723" s="63" t="s">
        <v>6463</v>
      </c>
      <c r="AB5723" s="63">
        <v>3</v>
      </c>
      <c r="AC5723" s="63" t="s">
        <v>1288</v>
      </c>
      <c r="AD5723" s="63" t="s">
        <v>17421</v>
      </c>
    </row>
    <row r="5724" spans="21:30" x14ac:dyDescent="0.3">
      <c r="U5724" s="63">
        <v>8592</v>
      </c>
      <c r="V5724" s="63">
        <v>8</v>
      </c>
      <c r="W5724" s="63" t="s">
        <v>6515</v>
      </c>
      <c r="X5724" s="63">
        <v>13</v>
      </c>
      <c r="Y5724" s="63" t="s">
        <v>6449</v>
      </c>
      <c r="Z5724" s="63">
        <v>13101</v>
      </c>
      <c r="AA5724" s="63" t="s">
        <v>6450</v>
      </c>
      <c r="AB5724" s="63">
        <v>3</v>
      </c>
      <c r="AC5724" s="63" t="s">
        <v>1288</v>
      </c>
      <c r="AD5724" s="63" t="s">
        <v>17421</v>
      </c>
    </row>
    <row r="5725" spans="21:30" x14ac:dyDescent="0.3">
      <c r="U5725" s="63">
        <v>8598</v>
      </c>
      <c r="V5725" s="63">
        <v>7</v>
      </c>
      <c r="W5725" s="63" t="s">
        <v>6516</v>
      </c>
      <c r="X5725" s="63">
        <v>13</v>
      </c>
      <c r="Y5725" s="63" t="s">
        <v>6449</v>
      </c>
      <c r="Z5725" s="63">
        <v>13101</v>
      </c>
      <c r="AA5725" s="63" t="s">
        <v>6450</v>
      </c>
      <c r="AB5725" s="63">
        <v>3</v>
      </c>
      <c r="AC5725" s="63" t="s">
        <v>1288</v>
      </c>
      <c r="AD5725" s="63" t="s">
        <v>17421</v>
      </c>
    </row>
    <row r="5726" spans="21:30" x14ac:dyDescent="0.3">
      <c r="U5726" s="63">
        <v>8601</v>
      </c>
      <c r="V5726" s="63">
        <v>0</v>
      </c>
      <c r="W5726" s="63" t="s">
        <v>6517</v>
      </c>
      <c r="X5726" s="63">
        <v>13</v>
      </c>
      <c r="Y5726" s="63" t="s">
        <v>6449</v>
      </c>
      <c r="Z5726" s="63">
        <v>13101</v>
      </c>
      <c r="AA5726" s="63" t="s">
        <v>6450</v>
      </c>
      <c r="AB5726" s="63">
        <v>3</v>
      </c>
      <c r="AC5726" s="63" t="s">
        <v>1288</v>
      </c>
      <c r="AD5726" s="63" t="s">
        <v>17421</v>
      </c>
    </row>
    <row r="5727" spans="21:30" x14ac:dyDescent="0.3">
      <c r="U5727" s="63">
        <v>8603</v>
      </c>
      <c r="V5727" s="63">
        <v>7</v>
      </c>
      <c r="W5727" s="63" t="s">
        <v>6518</v>
      </c>
      <c r="X5727" s="63">
        <v>13</v>
      </c>
      <c r="Y5727" s="63" t="s">
        <v>6449</v>
      </c>
      <c r="Z5727" s="63">
        <v>13101</v>
      </c>
      <c r="AA5727" s="63" t="s">
        <v>6450</v>
      </c>
      <c r="AB5727" s="63">
        <v>3</v>
      </c>
      <c r="AC5727" s="63" t="s">
        <v>1288</v>
      </c>
      <c r="AD5727" s="63" t="s">
        <v>17421</v>
      </c>
    </row>
    <row r="5728" spans="21:30" x14ac:dyDescent="0.3">
      <c r="U5728" s="63">
        <v>8604</v>
      </c>
      <c r="V5728" s="63">
        <v>5</v>
      </c>
      <c r="W5728" s="63" t="s">
        <v>4966</v>
      </c>
      <c r="X5728" s="63">
        <v>13</v>
      </c>
      <c r="Y5728" s="63" t="s">
        <v>6449</v>
      </c>
      <c r="Z5728" s="63">
        <v>13101</v>
      </c>
      <c r="AA5728" s="63" t="s">
        <v>6450</v>
      </c>
      <c r="AB5728" s="63">
        <v>3</v>
      </c>
      <c r="AC5728" s="63" t="s">
        <v>1288</v>
      </c>
      <c r="AD5728" s="63" t="s">
        <v>17421</v>
      </c>
    </row>
    <row r="5729" spans="21:30" x14ac:dyDescent="0.3">
      <c r="U5729" s="63">
        <v>8609</v>
      </c>
      <c r="V5729" s="63">
        <v>6</v>
      </c>
      <c r="W5729" s="63" t="s">
        <v>2518</v>
      </c>
      <c r="X5729" s="63">
        <v>13</v>
      </c>
      <c r="Y5729" s="63" t="s">
        <v>6449</v>
      </c>
      <c r="Z5729" s="63">
        <v>13101</v>
      </c>
      <c r="AA5729" s="63" t="s">
        <v>6450</v>
      </c>
      <c r="AB5729" s="63">
        <v>4</v>
      </c>
      <c r="AC5729" s="63" t="s">
        <v>1291</v>
      </c>
      <c r="AD5729" s="63" t="s">
        <v>17421</v>
      </c>
    </row>
    <row r="5730" spans="21:30" x14ac:dyDescent="0.3">
      <c r="U5730" s="63">
        <v>8611</v>
      </c>
      <c r="V5730" s="63">
        <v>8</v>
      </c>
      <c r="W5730" s="63" t="s">
        <v>6519</v>
      </c>
      <c r="X5730" s="63">
        <v>13</v>
      </c>
      <c r="Y5730" s="63" t="s">
        <v>6449</v>
      </c>
      <c r="Z5730" s="63">
        <v>13101</v>
      </c>
      <c r="AA5730" s="63" t="s">
        <v>6450</v>
      </c>
      <c r="AB5730" s="63">
        <v>3</v>
      </c>
      <c r="AC5730" s="63" t="s">
        <v>1288</v>
      </c>
      <c r="AD5730" s="63" t="s">
        <v>17421</v>
      </c>
    </row>
    <row r="5731" spans="21:30" x14ac:dyDescent="0.3">
      <c r="U5731" s="63">
        <v>8613</v>
      </c>
      <c r="V5731" s="63">
        <v>4</v>
      </c>
      <c r="W5731" s="63" t="s">
        <v>6520</v>
      </c>
      <c r="X5731" s="63">
        <v>13</v>
      </c>
      <c r="Y5731" s="63" t="s">
        <v>6449</v>
      </c>
      <c r="Z5731" s="63">
        <v>13106</v>
      </c>
      <c r="AA5731" s="63" t="s">
        <v>6482</v>
      </c>
      <c r="AB5731" s="63">
        <v>3</v>
      </c>
      <c r="AC5731" s="63" t="s">
        <v>1288</v>
      </c>
      <c r="AD5731" s="63" t="s">
        <v>17421</v>
      </c>
    </row>
    <row r="5732" spans="21:30" x14ac:dyDescent="0.3">
      <c r="U5732" s="63">
        <v>8614</v>
      </c>
      <c r="V5732" s="63">
        <v>2</v>
      </c>
      <c r="W5732" s="63" t="s">
        <v>6521</v>
      </c>
      <c r="X5732" s="63">
        <v>13</v>
      </c>
      <c r="Y5732" s="63" t="s">
        <v>6449</v>
      </c>
      <c r="Z5732" s="63">
        <v>13127</v>
      </c>
      <c r="AA5732" s="63" t="s">
        <v>6460</v>
      </c>
      <c r="AB5732" s="63">
        <v>3</v>
      </c>
      <c r="AC5732" s="63" t="s">
        <v>1288</v>
      </c>
      <c r="AD5732" s="63" t="s">
        <v>17421</v>
      </c>
    </row>
    <row r="5733" spans="21:30" x14ac:dyDescent="0.3">
      <c r="U5733" s="63">
        <v>8615</v>
      </c>
      <c r="V5733" s="63">
        <v>0</v>
      </c>
      <c r="W5733" s="63" t="s">
        <v>6522</v>
      </c>
      <c r="X5733" s="63">
        <v>13</v>
      </c>
      <c r="Y5733" s="63" t="s">
        <v>6449</v>
      </c>
      <c r="Z5733" s="63">
        <v>13101</v>
      </c>
      <c r="AA5733" s="63" t="s">
        <v>6450</v>
      </c>
      <c r="AB5733" s="63">
        <v>3</v>
      </c>
      <c r="AC5733" s="63" t="s">
        <v>1288</v>
      </c>
      <c r="AD5733" s="63" t="s">
        <v>17421</v>
      </c>
    </row>
    <row r="5734" spans="21:30" x14ac:dyDescent="0.3">
      <c r="U5734" s="63">
        <v>8616</v>
      </c>
      <c r="V5734" s="63">
        <v>9</v>
      </c>
      <c r="W5734" s="63" t="s">
        <v>6523</v>
      </c>
      <c r="X5734" s="63">
        <v>13</v>
      </c>
      <c r="Y5734" s="63" t="s">
        <v>6449</v>
      </c>
      <c r="Z5734" s="63">
        <v>13108</v>
      </c>
      <c r="AA5734" s="63" t="s">
        <v>6463</v>
      </c>
      <c r="AB5734" s="63">
        <v>3</v>
      </c>
      <c r="AC5734" s="63" t="s">
        <v>1288</v>
      </c>
      <c r="AD5734" s="63" t="s">
        <v>17421</v>
      </c>
    </row>
    <row r="5735" spans="21:30" x14ac:dyDescent="0.3">
      <c r="U5735" s="63">
        <v>8617</v>
      </c>
      <c r="V5735" s="63">
        <v>7</v>
      </c>
      <c r="W5735" s="63" t="s">
        <v>6524</v>
      </c>
      <c r="X5735" s="63">
        <v>13</v>
      </c>
      <c r="Y5735" s="63" t="s">
        <v>6449</v>
      </c>
      <c r="Z5735" s="63">
        <v>13101</v>
      </c>
      <c r="AA5735" s="63" t="s">
        <v>6450</v>
      </c>
      <c r="AB5735" s="63">
        <v>3</v>
      </c>
      <c r="AC5735" s="63" t="s">
        <v>1288</v>
      </c>
      <c r="AD5735" s="63" t="s">
        <v>17421</v>
      </c>
    </row>
    <row r="5736" spans="21:30" x14ac:dyDescent="0.3">
      <c r="U5736" s="63">
        <v>8618</v>
      </c>
      <c r="V5736" s="63">
        <v>5</v>
      </c>
      <c r="W5736" s="63" t="s">
        <v>6525</v>
      </c>
      <c r="X5736" s="63">
        <v>13</v>
      </c>
      <c r="Y5736" s="63" t="s">
        <v>6449</v>
      </c>
      <c r="Z5736" s="63">
        <v>13101</v>
      </c>
      <c r="AA5736" s="63" t="s">
        <v>6450</v>
      </c>
      <c r="AB5736" s="63">
        <v>3</v>
      </c>
      <c r="AC5736" s="63" t="s">
        <v>1288</v>
      </c>
      <c r="AD5736" s="63" t="s">
        <v>17421</v>
      </c>
    </row>
    <row r="5737" spans="21:30" x14ac:dyDescent="0.3">
      <c r="U5737" s="63">
        <v>8620</v>
      </c>
      <c r="V5737" s="63">
        <v>7</v>
      </c>
      <c r="W5737" s="63" t="s">
        <v>6526</v>
      </c>
      <c r="X5737" s="63">
        <v>13</v>
      </c>
      <c r="Y5737" s="63" t="s">
        <v>6449</v>
      </c>
      <c r="Z5737" s="63">
        <v>13101</v>
      </c>
      <c r="AA5737" s="63" t="s">
        <v>6450</v>
      </c>
      <c r="AB5737" s="63">
        <v>3</v>
      </c>
      <c r="AC5737" s="63" t="s">
        <v>1288</v>
      </c>
      <c r="AD5737" s="63" t="s">
        <v>17421</v>
      </c>
    </row>
    <row r="5738" spans="21:30" x14ac:dyDescent="0.3">
      <c r="U5738" s="63">
        <v>8621</v>
      </c>
      <c r="V5738" s="63">
        <v>5</v>
      </c>
      <c r="W5738" s="63" t="s">
        <v>6527</v>
      </c>
      <c r="X5738" s="63">
        <v>13</v>
      </c>
      <c r="Y5738" s="63" t="s">
        <v>6449</v>
      </c>
      <c r="Z5738" s="63">
        <v>13108</v>
      </c>
      <c r="AA5738" s="63" t="s">
        <v>6463</v>
      </c>
      <c r="AB5738" s="63">
        <v>3</v>
      </c>
      <c r="AC5738" s="63" t="s">
        <v>1288</v>
      </c>
      <c r="AD5738" s="63" t="s">
        <v>17421</v>
      </c>
    </row>
    <row r="5739" spans="21:30" x14ac:dyDescent="0.3">
      <c r="U5739" s="63">
        <v>8623</v>
      </c>
      <c r="V5739" s="63">
        <v>1</v>
      </c>
      <c r="W5739" s="63" t="s">
        <v>6528</v>
      </c>
      <c r="X5739" s="63">
        <v>13</v>
      </c>
      <c r="Y5739" s="63" t="s">
        <v>6449</v>
      </c>
      <c r="Z5739" s="63">
        <v>13108</v>
      </c>
      <c r="AA5739" s="63" t="s">
        <v>6463</v>
      </c>
      <c r="AB5739" s="63">
        <v>3</v>
      </c>
      <c r="AC5739" s="63" t="s">
        <v>1288</v>
      </c>
      <c r="AD5739" s="63" t="s">
        <v>17421</v>
      </c>
    </row>
    <row r="5740" spans="21:30" x14ac:dyDescent="0.3">
      <c r="U5740" s="63">
        <v>8625</v>
      </c>
      <c r="V5740" s="63">
        <v>8</v>
      </c>
      <c r="W5740" s="63" t="s">
        <v>6529</v>
      </c>
      <c r="X5740" s="63">
        <v>13</v>
      </c>
      <c r="Y5740" s="63" t="s">
        <v>6449</v>
      </c>
      <c r="Z5740" s="63">
        <v>13101</v>
      </c>
      <c r="AA5740" s="63" t="s">
        <v>6450</v>
      </c>
      <c r="AB5740" s="63">
        <v>3</v>
      </c>
      <c r="AC5740" s="63" t="s">
        <v>1288</v>
      </c>
      <c r="AD5740" s="63" t="s">
        <v>17421</v>
      </c>
    </row>
    <row r="5741" spans="21:30" x14ac:dyDescent="0.3">
      <c r="U5741" s="63">
        <v>8627</v>
      </c>
      <c r="V5741" s="63">
        <v>4</v>
      </c>
      <c r="W5741" s="63" t="s">
        <v>6530</v>
      </c>
      <c r="X5741" s="63">
        <v>13</v>
      </c>
      <c r="Y5741" s="63" t="s">
        <v>6449</v>
      </c>
      <c r="Z5741" s="63">
        <v>13101</v>
      </c>
      <c r="AA5741" s="63" t="s">
        <v>6450</v>
      </c>
      <c r="AB5741" s="63">
        <v>3</v>
      </c>
      <c r="AC5741" s="63" t="s">
        <v>1288</v>
      </c>
      <c r="AD5741" s="63" t="s">
        <v>17421</v>
      </c>
    </row>
    <row r="5742" spans="21:30" x14ac:dyDescent="0.3">
      <c r="U5742" s="63">
        <v>8629</v>
      </c>
      <c r="V5742" s="63">
        <v>0</v>
      </c>
      <c r="W5742" s="63" t="s">
        <v>6531</v>
      </c>
      <c r="X5742" s="63">
        <v>13</v>
      </c>
      <c r="Y5742" s="63" t="s">
        <v>6449</v>
      </c>
      <c r="Z5742" s="63">
        <v>13126</v>
      </c>
      <c r="AA5742" s="63" t="s">
        <v>6474</v>
      </c>
      <c r="AB5742" s="63">
        <v>3</v>
      </c>
      <c r="AC5742" s="63" t="s">
        <v>1288</v>
      </c>
      <c r="AD5742" s="63" t="s">
        <v>17421</v>
      </c>
    </row>
    <row r="5743" spans="21:30" x14ac:dyDescent="0.3">
      <c r="U5743" s="63">
        <v>8630</v>
      </c>
      <c r="V5743" s="63">
        <v>4</v>
      </c>
      <c r="W5743" s="63" t="s">
        <v>17781</v>
      </c>
      <c r="X5743" s="63">
        <v>13</v>
      </c>
      <c r="Y5743" s="63" t="s">
        <v>6449</v>
      </c>
      <c r="Z5743" s="63">
        <v>13101</v>
      </c>
      <c r="AA5743" s="63" t="s">
        <v>6450</v>
      </c>
      <c r="AB5743" s="63">
        <v>3</v>
      </c>
      <c r="AC5743" s="63" t="s">
        <v>1288</v>
      </c>
      <c r="AD5743" s="63" t="s">
        <v>17423</v>
      </c>
    </row>
    <row r="5744" spans="21:30" x14ac:dyDescent="0.3">
      <c r="U5744" s="63">
        <v>8631</v>
      </c>
      <c r="V5744" s="63">
        <v>2</v>
      </c>
      <c r="W5744" s="63" t="s">
        <v>6532</v>
      </c>
      <c r="X5744" s="63">
        <v>13</v>
      </c>
      <c r="Y5744" s="63" t="s">
        <v>6449</v>
      </c>
      <c r="Z5744" s="63">
        <v>13106</v>
      </c>
      <c r="AA5744" s="63" t="s">
        <v>6482</v>
      </c>
      <c r="AB5744" s="63">
        <v>3</v>
      </c>
      <c r="AC5744" s="63" t="s">
        <v>1288</v>
      </c>
      <c r="AD5744" s="63" t="s">
        <v>17421</v>
      </c>
    </row>
    <row r="5745" spans="21:30" x14ac:dyDescent="0.3">
      <c r="U5745" s="63">
        <v>8632</v>
      </c>
      <c r="V5745" s="63">
        <v>0</v>
      </c>
      <c r="W5745" s="63" t="s">
        <v>6533</v>
      </c>
      <c r="X5745" s="63">
        <v>13</v>
      </c>
      <c r="Y5745" s="63" t="s">
        <v>6449</v>
      </c>
      <c r="Z5745" s="63">
        <v>13127</v>
      </c>
      <c r="AA5745" s="63" t="s">
        <v>6460</v>
      </c>
      <c r="AB5745" s="63">
        <v>3</v>
      </c>
      <c r="AC5745" s="63" t="s">
        <v>1288</v>
      </c>
      <c r="AD5745" s="63" t="s">
        <v>17421</v>
      </c>
    </row>
    <row r="5746" spans="21:30" x14ac:dyDescent="0.3">
      <c r="U5746" s="63">
        <v>8634</v>
      </c>
      <c r="V5746" s="63">
        <v>7</v>
      </c>
      <c r="W5746" s="63" t="s">
        <v>6534</v>
      </c>
      <c r="X5746" s="63">
        <v>13</v>
      </c>
      <c r="Y5746" s="63" t="s">
        <v>6449</v>
      </c>
      <c r="Z5746" s="63">
        <v>13106</v>
      </c>
      <c r="AA5746" s="63" t="s">
        <v>6482</v>
      </c>
      <c r="AB5746" s="63">
        <v>3</v>
      </c>
      <c r="AC5746" s="63" t="s">
        <v>1288</v>
      </c>
      <c r="AD5746" s="63" t="s">
        <v>17421</v>
      </c>
    </row>
    <row r="5747" spans="21:30" x14ac:dyDescent="0.3">
      <c r="U5747" s="63">
        <v>8636</v>
      </c>
      <c r="V5747" s="63">
        <v>3</v>
      </c>
      <c r="W5747" s="63" t="s">
        <v>6535</v>
      </c>
      <c r="X5747" s="63">
        <v>13</v>
      </c>
      <c r="Y5747" s="63" t="s">
        <v>6449</v>
      </c>
      <c r="Z5747" s="63">
        <v>13127</v>
      </c>
      <c r="AA5747" s="63" t="s">
        <v>6460</v>
      </c>
      <c r="AB5747" s="63">
        <v>3</v>
      </c>
      <c r="AC5747" s="63" t="s">
        <v>1288</v>
      </c>
      <c r="AD5747" s="63" t="s">
        <v>17421</v>
      </c>
    </row>
    <row r="5748" spans="21:30" x14ac:dyDescent="0.3">
      <c r="U5748" s="63">
        <v>8639</v>
      </c>
      <c r="V5748" s="63">
        <v>8</v>
      </c>
      <c r="W5748" s="63" t="s">
        <v>6536</v>
      </c>
      <c r="X5748" s="63">
        <v>13</v>
      </c>
      <c r="Y5748" s="63" t="s">
        <v>6449</v>
      </c>
      <c r="Z5748" s="63">
        <v>13101</v>
      </c>
      <c r="AA5748" s="63" t="s">
        <v>6450</v>
      </c>
      <c r="AB5748" s="63">
        <v>3</v>
      </c>
      <c r="AC5748" s="63" t="s">
        <v>1288</v>
      </c>
      <c r="AD5748" s="63" t="s">
        <v>17421</v>
      </c>
    </row>
    <row r="5749" spans="21:30" x14ac:dyDescent="0.3">
      <c r="U5749" s="63">
        <v>8643</v>
      </c>
      <c r="V5749" s="63">
        <v>6</v>
      </c>
      <c r="W5749" s="63" t="s">
        <v>6537</v>
      </c>
      <c r="X5749" s="63">
        <v>13</v>
      </c>
      <c r="Y5749" s="63" t="s">
        <v>6449</v>
      </c>
      <c r="Z5749" s="63">
        <v>13101</v>
      </c>
      <c r="AA5749" s="63" t="s">
        <v>6450</v>
      </c>
      <c r="AB5749" s="63">
        <v>3</v>
      </c>
      <c r="AC5749" s="63" t="s">
        <v>1288</v>
      </c>
      <c r="AD5749" s="63" t="s">
        <v>17421</v>
      </c>
    </row>
    <row r="5750" spans="21:30" x14ac:dyDescent="0.3">
      <c r="U5750" s="63">
        <v>8644</v>
      </c>
      <c r="V5750" s="63">
        <v>4</v>
      </c>
      <c r="W5750" s="63" t="s">
        <v>6538</v>
      </c>
      <c r="X5750" s="63">
        <v>13</v>
      </c>
      <c r="Y5750" s="63" t="s">
        <v>6449</v>
      </c>
      <c r="Z5750" s="63">
        <v>13108</v>
      </c>
      <c r="AA5750" s="63" t="s">
        <v>6463</v>
      </c>
      <c r="AB5750" s="63">
        <v>3</v>
      </c>
      <c r="AC5750" s="63" t="s">
        <v>1288</v>
      </c>
      <c r="AD5750" s="63" t="s">
        <v>17421</v>
      </c>
    </row>
    <row r="5751" spans="21:30" x14ac:dyDescent="0.3">
      <c r="U5751" s="63">
        <v>8645</v>
      </c>
      <c r="V5751" s="63">
        <v>2</v>
      </c>
      <c r="W5751" s="63" t="s">
        <v>6539</v>
      </c>
      <c r="X5751" s="63">
        <v>13</v>
      </c>
      <c r="Y5751" s="63" t="s">
        <v>6449</v>
      </c>
      <c r="Z5751" s="63">
        <v>13125</v>
      </c>
      <c r="AA5751" s="63" t="s">
        <v>6540</v>
      </c>
      <c r="AB5751" s="63">
        <v>3</v>
      </c>
      <c r="AC5751" s="63" t="s">
        <v>1288</v>
      </c>
      <c r="AD5751" s="63" t="s">
        <v>17421</v>
      </c>
    </row>
    <row r="5752" spans="21:30" x14ac:dyDescent="0.3">
      <c r="U5752" s="63">
        <v>8648</v>
      </c>
      <c r="V5752" s="63">
        <v>7</v>
      </c>
      <c r="W5752" s="63" t="s">
        <v>17782</v>
      </c>
      <c r="X5752" s="63">
        <v>13</v>
      </c>
      <c r="Y5752" s="63" t="s">
        <v>6449</v>
      </c>
      <c r="Z5752" s="63">
        <v>13106</v>
      </c>
      <c r="AA5752" s="63" t="s">
        <v>6482</v>
      </c>
      <c r="AB5752" s="63">
        <v>3</v>
      </c>
      <c r="AC5752" s="63" t="s">
        <v>1288</v>
      </c>
      <c r="AD5752" s="63" t="s">
        <v>17423</v>
      </c>
    </row>
    <row r="5753" spans="21:30" x14ac:dyDescent="0.3">
      <c r="U5753" s="63">
        <v>8649</v>
      </c>
      <c r="V5753" s="63">
        <v>5</v>
      </c>
      <c r="W5753" s="63" t="s">
        <v>6541</v>
      </c>
      <c r="X5753" s="63">
        <v>13</v>
      </c>
      <c r="Y5753" s="63" t="s">
        <v>6449</v>
      </c>
      <c r="Z5753" s="63">
        <v>13101</v>
      </c>
      <c r="AA5753" s="63" t="s">
        <v>6450</v>
      </c>
      <c r="AB5753" s="63">
        <v>3</v>
      </c>
      <c r="AC5753" s="63" t="s">
        <v>1288</v>
      </c>
      <c r="AD5753" s="63" t="s">
        <v>17421</v>
      </c>
    </row>
    <row r="5754" spans="21:30" x14ac:dyDescent="0.3">
      <c r="U5754" s="63">
        <v>8650</v>
      </c>
      <c r="V5754" s="63">
        <v>9</v>
      </c>
      <c r="W5754" s="63" t="s">
        <v>6542</v>
      </c>
      <c r="X5754" s="63">
        <v>13</v>
      </c>
      <c r="Y5754" s="63" t="s">
        <v>6449</v>
      </c>
      <c r="Z5754" s="63">
        <v>13127</v>
      </c>
      <c r="AA5754" s="63" t="s">
        <v>6460</v>
      </c>
      <c r="AB5754" s="63">
        <v>3</v>
      </c>
      <c r="AC5754" s="63" t="s">
        <v>1288</v>
      </c>
      <c r="AD5754" s="63" t="s">
        <v>17421</v>
      </c>
    </row>
    <row r="5755" spans="21:30" x14ac:dyDescent="0.3">
      <c r="U5755" s="63">
        <v>8652</v>
      </c>
      <c r="V5755" s="63">
        <v>5</v>
      </c>
      <c r="W5755" s="63" t="s">
        <v>1673</v>
      </c>
      <c r="X5755" s="63">
        <v>13</v>
      </c>
      <c r="Y5755" s="63" t="s">
        <v>6449</v>
      </c>
      <c r="Z5755" s="63">
        <v>13101</v>
      </c>
      <c r="AA5755" s="63" t="s">
        <v>6450</v>
      </c>
      <c r="AB5755" s="63">
        <v>3</v>
      </c>
      <c r="AC5755" s="63" t="s">
        <v>1288</v>
      </c>
      <c r="AD5755" s="63" t="s">
        <v>17421</v>
      </c>
    </row>
    <row r="5756" spans="21:30" x14ac:dyDescent="0.3">
      <c r="U5756" s="63">
        <v>8654</v>
      </c>
      <c r="V5756" s="63">
        <v>1</v>
      </c>
      <c r="W5756" s="63" t="s">
        <v>6543</v>
      </c>
      <c r="X5756" s="63">
        <v>13</v>
      </c>
      <c r="Y5756" s="63" t="s">
        <v>6449</v>
      </c>
      <c r="Z5756" s="63">
        <v>13108</v>
      </c>
      <c r="AA5756" s="63" t="s">
        <v>6463</v>
      </c>
      <c r="AB5756" s="63">
        <v>3</v>
      </c>
      <c r="AC5756" s="63" t="s">
        <v>1288</v>
      </c>
      <c r="AD5756" s="63" t="s">
        <v>17421</v>
      </c>
    </row>
    <row r="5757" spans="21:30" x14ac:dyDescent="0.3">
      <c r="U5757" s="63">
        <v>8657</v>
      </c>
      <c r="V5757" s="63">
        <v>6</v>
      </c>
      <c r="W5757" s="63" t="s">
        <v>6544</v>
      </c>
      <c r="X5757" s="63">
        <v>13</v>
      </c>
      <c r="Y5757" s="63" t="s">
        <v>6449</v>
      </c>
      <c r="Z5757" s="63">
        <v>13106</v>
      </c>
      <c r="AA5757" s="63" t="s">
        <v>6482</v>
      </c>
      <c r="AB5757" s="63">
        <v>3</v>
      </c>
      <c r="AC5757" s="63" t="s">
        <v>1288</v>
      </c>
      <c r="AD5757" s="63" t="s">
        <v>17421</v>
      </c>
    </row>
    <row r="5758" spans="21:30" x14ac:dyDescent="0.3">
      <c r="U5758" s="63">
        <v>8658</v>
      </c>
      <c r="V5758" s="63">
        <v>4</v>
      </c>
      <c r="W5758" s="63" t="s">
        <v>6545</v>
      </c>
      <c r="X5758" s="63">
        <v>13</v>
      </c>
      <c r="Y5758" s="63" t="s">
        <v>6449</v>
      </c>
      <c r="Z5758" s="63">
        <v>13101</v>
      </c>
      <c r="AA5758" s="63" t="s">
        <v>6450</v>
      </c>
      <c r="AB5758" s="63">
        <v>3</v>
      </c>
      <c r="AC5758" s="63" t="s">
        <v>1288</v>
      </c>
      <c r="AD5758" s="63" t="s">
        <v>17421</v>
      </c>
    </row>
    <row r="5759" spans="21:30" x14ac:dyDescent="0.3">
      <c r="U5759" s="63">
        <v>8659</v>
      </c>
      <c r="V5759" s="63">
        <v>2</v>
      </c>
      <c r="W5759" s="63" t="s">
        <v>6546</v>
      </c>
      <c r="X5759" s="63">
        <v>13</v>
      </c>
      <c r="Y5759" s="63" t="s">
        <v>6449</v>
      </c>
      <c r="Z5759" s="63">
        <v>13101</v>
      </c>
      <c r="AA5759" s="63" t="s">
        <v>6450</v>
      </c>
      <c r="AB5759" s="63">
        <v>3</v>
      </c>
      <c r="AC5759" s="63" t="s">
        <v>1288</v>
      </c>
      <c r="AD5759" s="63" t="s">
        <v>17421</v>
      </c>
    </row>
    <row r="5760" spans="21:30" x14ac:dyDescent="0.3">
      <c r="U5760" s="63">
        <v>8661</v>
      </c>
      <c r="V5760" s="63">
        <v>4</v>
      </c>
      <c r="W5760" s="63" t="s">
        <v>6547</v>
      </c>
      <c r="X5760" s="63">
        <v>13</v>
      </c>
      <c r="Y5760" s="63" t="s">
        <v>6449</v>
      </c>
      <c r="Z5760" s="63">
        <v>13101</v>
      </c>
      <c r="AA5760" s="63" t="s">
        <v>6450</v>
      </c>
      <c r="AB5760" s="63">
        <v>3</v>
      </c>
      <c r="AC5760" s="63" t="s">
        <v>1288</v>
      </c>
      <c r="AD5760" s="63" t="s">
        <v>17421</v>
      </c>
    </row>
    <row r="5761" spans="21:30" x14ac:dyDescent="0.3">
      <c r="U5761" s="63">
        <v>8663</v>
      </c>
      <c r="V5761" s="63">
        <v>0</v>
      </c>
      <c r="W5761" s="63" t="s">
        <v>6548</v>
      </c>
      <c r="X5761" s="63">
        <v>13</v>
      </c>
      <c r="Y5761" s="63" t="s">
        <v>6449</v>
      </c>
      <c r="Z5761" s="63">
        <v>13101</v>
      </c>
      <c r="AA5761" s="63" t="s">
        <v>6450</v>
      </c>
      <c r="AB5761" s="63">
        <v>3</v>
      </c>
      <c r="AC5761" s="63" t="s">
        <v>1288</v>
      </c>
      <c r="AD5761" s="63" t="s">
        <v>17421</v>
      </c>
    </row>
    <row r="5762" spans="21:30" x14ac:dyDescent="0.3">
      <c r="U5762" s="63">
        <v>8665</v>
      </c>
      <c r="V5762" s="63">
        <v>7</v>
      </c>
      <c r="W5762" s="63" t="s">
        <v>6549</v>
      </c>
      <c r="X5762" s="63">
        <v>13</v>
      </c>
      <c r="Y5762" s="63" t="s">
        <v>6449</v>
      </c>
      <c r="Z5762" s="63">
        <v>13101</v>
      </c>
      <c r="AA5762" s="63" t="s">
        <v>6450</v>
      </c>
      <c r="AB5762" s="63">
        <v>3</v>
      </c>
      <c r="AC5762" s="63" t="s">
        <v>1288</v>
      </c>
      <c r="AD5762" s="63" t="s">
        <v>17421</v>
      </c>
    </row>
    <row r="5763" spans="21:30" x14ac:dyDescent="0.3">
      <c r="U5763" s="63">
        <v>8666</v>
      </c>
      <c r="V5763" s="63">
        <v>5</v>
      </c>
      <c r="W5763" s="63" t="s">
        <v>2312</v>
      </c>
      <c r="X5763" s="63">
        <v>13</v>
      </c>
      <c r="Y5763" s="63" t="s">
        <v>6449</v>
      </c>
      <c r="Z5763" s="63">
        <v>13101</v>
      </c>
      <c r="AA5763" s="63" t="s">
        <v>6450</v>
      </c>
      <c r="AB5763" s="63">
        <v>3</v>
      </c>
      <c r="AC5763" s="63" t="s">
        <v>1288</v>
      </c>
      <c r="AD5763" s="63" t="s">
        <v>17421</v>
      </c>
    </row>
    <row r="5764" spans="21:30" x14ac:dyDescent="0.3">
      <c r="U5764" s="63">
        <v>8670</v>
      </c>
      <c r="V5764" s="63">
        <v>3</v>
      </c>
      <c r="W5764" s="63" t="s">
        <v>17783</v>
      </c>
      <c r="X5764" s="63">
        <v>13</v>
      </c>
      <c r="Y5764" s="63" t="s">
        <v>6449</v>
      </c>
      <c r="Z5764" s="63">
        <v>13126</v>
      </c>
      <c r="AA5764" s="63" t="s">
        <v>6474</v>
      </c>
      <c r="AB5764" s="63">
        <v>3</v>
      </c>
      <c r="AC5764" s="63" t="s">
        <v>1288</v>
      </c>
      <c r="AD5764" s="63" t="s">
        <v>17423</v>
      </c>
    </row>
    <row r="5765" spans="21:30" x14ac:dyDescent="0.3">
      <c r="U5765" s="63">
        <v>8671</v>
      </c>
      <c r="V5765" s="63">
        <v>1</v>
      </c>
      <c r="W5765" s="63" t="s">
        <v>6550</v>
      </c>
      <c r="X5765" s="63">
        <v>13</v>
      </c>
      <c r="Y5765" s="63" t="s">
        <v>6449</v>
      </c>
      <c r="Z5765" s="63">
        <v>13101</v>
      </c>
      <c r="AA5765" s="63" t="s">
        <v>6450</v>
      </c>
      <c r="AB5765" s="63">
        <v>3</v>
      </c>
      <c r="AC5765" s="63" t="s">
        <v>1288</v>
      </c>
      <c r="AD5765" s="63" t="s">
        <v>17421</v>
      </c>
    </row>
    <row r="5766" spans="21:30" x14ac:dyDescent="0.3">
      <c r="U5766" s="63">
        <v>8674</v>
      </c>
      <c r="V5766" s="63">
        <v>6</v>
      </c>
      <c r="W5766" s="63" t="s">
        <v>6551</v>
      </c>
      <c r="X5766" s="63">
        <v>13</v>
      </c>
      <c r="Y5766" s="63" t="s">
        <v>6449</v>
      </c>
      <c r="Z5766" s="63">
        <v>13101</v>
      </c>
      <c r="AA5766" s="63" t="s">
        <v>6450</v>
      </c>
      <c r="AB5766" s="63">
        <v>3</v>
      </c>
      <c r="AC5766" s="63" t="s">
        <v>1288</v>
      </c>
      <c r="AD5766" s="63" t="s">
        <v>17421</v>
      </c>
    </row>
    <row r="5767" spans="21:30" x14ac:dyDescent="0.3">
      <c r="U5767" s="63">
        <v>8675</v>
      </c>
      <c r="V5767" s="63">
        <v>4</v>
      </c>
      <c r="W5767" s="63" t="s">
        <v>6552</v>
      </c>
      <c r="X5767" s="63">
        <v>13</v>
      </c>
      <c r="Y5767" s="63" t="s">
        <v>6449</v>
      </c>
      <c r="Z5767" s="63">
        <v>13101</v>
      </c>
      <c r="AA5767" s="63" t="s">
        <v>6450</v>
      </c>
      <c r="AB5767" s="63">
        <v>3</v>
      </c>
      <c r="AC5767" s="63" t="s">
        <v>1288</v>
      </c>
      <c r="AD5767" s="63" t="s">
        <v>17421</v>
      </c>
    </row>
    <row r="5768" spans="21:30" x14ac:dyDescent="0.3">
      <c r="U5768" s="63">
        <v>8676</v>
      </c>
      <c r="V5768" s="63">
        <v>2</v>
      </c>
      <c r="W5768" s="63" t="s">
        <v>1991</v>
      </c>
      <c r="X5768" s="63">
        <v>13</v>
      </c>
      <c r="Y5768" s="63" t="s">
        <v>6449</v>
      </c>
      <c r="Z5768" s="63">
        <v>13101</v>
      </c>
      <c r="AA5768" s="63" t="s">
        <v>6450</v>
      </c>
      <c r="AB5768" s="63">
        <v>3</v>
      </c>
      <c r="AC5768" s="63" t="s">
        <v>1288</v>
      </c>
      <c r="AD5768" s="63" t="s">
        <v>17421</v>
      </c>
    </row>
    <row r="5769" spans="21:30" x14ac:dyDescent="0.3">
      <c r="U5769" s="63">
        <v>8678</v>
      </c>
      <c r="V5769" s="63">
        <v>9</v>
      </c>
      <c r="W5769" s="63" t="s">
        <v>6553</v>
      </c>
      <c r="X5769" s="63">
        <v>13</v>
      </c>
      <c r="Y5769" s="63" t="s">
        <v>6449</v>
      </c>
      <c r="Z5769" s="63">
        <v>13106</v>
      </c>
      <c r="AA5769" s="63" t="s">
        <v>6482</v>
      </c>
      <c r="AB5769" s="63">
        <v>3</v>
      </c>
      <c r="AC5769" s="63" t="s">
        <v>1288</v>
      </c>
      <c r="AD5769" s="63" t="s">
        <v>17421</v>
      </c>
    </row>
    <row r="5770" spans="21:30" x14ac:dyDescent="0.3">
      <c r="U5770" s="63">
        <v>8680</v>
      </c>
      <c r="V5770" s="63">
        <v>0</v>
      </c>
      <c r="W5770" s="63" t="s">
        <v>6554</v>
      </c>
      <c r="X5770" s="63">
        <v>13</v>
      </c>
      <c r="Y5770" s="63" t="s">
        <v>6449</v>
      </c>
      <c r="Z5770" s="63">
        <v>13101</v>
      </c>
      <c r="AA5770" s="63" t="s">
        <v>6450</v>
      </c>
      <c r="AB5770" s="63">
        <v>3</v>
      </c>
      <c r="AC5770" s="63" t="s">
        <v>1288</v>
      </c>
      <c r="AD5770" s="63" t="s">
        <v>17421</v>
      </c>
    </row>
    <row r="5771" spans="21:30" x14ac:dyDescent="0.3">
      <c r="U5771" s="63">
        <v>8681</v>
      </c>
      <c r="V5771" s="63">
        <v>9</v>
      </c>
      <c r="W5771" s="63" t="s">
        <v>6555</v>
      </c>
      <c r="X5771" s="63">
        <v>13</v>
      </c>
      <c r="Y5771" s="63" t="s">
        <v>6449</v>
      </c>
      <c r="Z5771" s="63">
        <v>13119</v>
      </c>
      <c r="AA5771" s="63" t="s">
        <v>6477</v>
      </c>
      <c r="AB5771" s="63">
        <v>3</v>
      </c>
      <c r="AC5771" s="63" t="s">
        <v>1288</v>
      </c>
      <c r="AD5771" s="63" t="s">
        <v>17421</v>
      </c>
    </row>
    <row r="5772" spans="21:30" x14ac:dyDescent="0.3">
      <c r="U5772" s="63">
        <v>8682</v>
      </c>
      <c r="V5772" s="63">
        <v>7</v>
      </c>
      <c r="W5772" s="63" t="s">
        <v>6556</v>
      </c>
      <c r="X5772" s="63">
        <v>13</v>
      </c>
      <c r="Y5772" s="63" t="s">
        <v>6449</v>
      </c>
      <c r="Z5772" s="63">
        <v>13127</v>
      </c>
      <c r="AA5772" s="63" t="s">
        <v>6460</v>
      </c>
      <c r="AB5772" s="63">
        <v>3</v>
      </c>
      <c r="AC5772" s="63" t="s">
        <v>1288</v>
      </c>
      <c r="AD5772" s="63" t="s">
        <v>17421</v>
      </c>
    </row>
    <row r="5773" spans="21:30" x14ac:dyDescent="0.3">
      <c r="U5773" s="63">
        <v>8684</v>
      </c>
      <c r="V5773" s="63">
        <v>3</v>
      </c>
      <c r="W5773" s="63" t="s">
        <v>6557</v>
      </c>
      <c r="X5773" s="63">
        <v>13</v>
      </c>
      <c r="Y5773" s="63" t="s">
        <v>6449</v>
      </c>
      <c r="Z5773" s="63">
        <v>13108</v>
      </c>
      <c r="AA5773" s="63" t="s">
        <v>6463</v>
      </c>
      <c r="AB5773" s="63">
        <v>3</v>
      </c>
      <c r="AC5773" s="63" t="s">
        <v>1288</v>
      </c>
      <c r="AD5773" s="63" t="s">
        <v>17421</v>
      </c>
    </row>
    <row r="5774" spans="21:30" x14ac:dyDescent="0.3">
      <c r="U5774" s="63">
        <v>8685</v>
      </c>
      <c r="V5774" s="63">
        <v>1</v>
      </c>
      <c r="W5774" s="63" t="s">
        <v>6558</v>
      </c>
      <c r="X5774" s="63">
        <v>13</v>
      </c>
      <c r="Y5774" s="63" t="s">
        <v>6449</v>
      </c>
      <c r="Z5774" s="63">
        <v>13105</v>
      </c>
      <c r="AA5774" s="63" t="s">
        <v>6559</v>
      </c>
      <c r="AB5774" s="63">
        <v>3</v>
      </c>
      <c r="AC5774" s="63" t="s">
        <v>1288</v>
      </c>
      <c r="AD5774" s="63" t="s">
        <v>17421</v>
      </c>
    </row>
    <row r="5775" spans="21:30" x14ac:dyDescent="0.3">
      <c r="U5775" s="63">
        <v>8690</v>
      </c>
      <c r="V5775" s="63">
        <v>8</v>
      </c>
      <c r="W5775" s="63" t="s">
        <v>3266</v>
      </c>
      <c r="X5775" s="63">
        <v>13</v>
      </c>
      <c r="Y5775" s="63" t="s">
        <v>6449</v>
      </c>
      <c r="Z5775" s="63">
        <v>13102</v>
      </c>
      <c r="AA5775" s="63" t="s">
        <v>6483</v>
      </c>
      <c r="AB5775" s="63">
        <v>3</v>
      </c>
      <c r="AC5775" s="63" t="s">
        <v>1288</v>
      </c>
      <c r="AD5775" s="63" t="s">
        <v>17421</v>
      </c>
    </row>
    <row r="5776" spans="21:30" x14ac:dyDescent="0.3">
      <c r="U5776" s="63">
        <v>8697</v>
      </c>
      <c r="V5776" s="63">
        <v>5</v>
      </c>
      <c r="W5776" s="63" t="s">
        <v>6560</v>
      </c>
      <c r="X5776" s="63">
        <v>13</v>
      </c>
      <c r="Y5776" s="63" t="s">
        <v>6449</v>
      </c>
      <c r="Z5776" s="63">
        <v>13101</v>
      </c>
      <c r="AA5776" s="63" t="s">
        <v>6450</v>
      </c>
      <c r="AB5776" s="63">
        <v>3</v>
      </c>
      <c r="AC5776" s="63" t="s">
        <v>1288</v>
      </c>
      <c r="AD5776" s="63" t="s">
        <v>17421</v>
      </c>
    </row>
    <row r="5777" spans="21:30" x14ac:dyDescent="0.3">
      <c r="U5777" s="63">
        <v>8699</v>
      </c>
      <c r="V5777" s="63">
        <v>1</v>
      </c>
      <c r="W5777" s="63" t="s">
        <v>6561</v>
      </c>
      <c r="X5777" s="63">
        <v>13</v>
      </c>
      <c r="Y5777" s="63" t="s">
        <v>6449</v>
      </c>
      <c r="Z5777" s="63">
        <v>13127</v>
      </c>
      <c r="AA5777" s="63" t="s">
        <v>6460</v>
      </c>
      <c r="AB5777" s="63">
        <v>3</v>
      </c>
      <c r="AC5777" s="63" t="s">
        <v>1288</v>
      </c>
      <c r="AD5777" s="63" t="s">
        <v>17421</v>
      </c>
    </row>
    <row r="5778" spans="21:30" x14ac:dyDescent="0.3">
      <c r="U5778" s="63">
        <v>8700</v>
      </c>
      <c r="V5778" s="63">
        <v>9</v>
      </c>
      <c r="W5778" s="63" t="s">
        <v>6562</v>
      </c>
      <c r="X5778" s="63">
        <v>13</v>
      </c>
      <c r="Y5778" s="63" t="s">
        <v>6449</v>
      </c>
      <c r="Z5778" s="63">
        <v>13127</v>
      </c>
      <c r="AA5778" s="63" t="s">
        <v>6460</v>
      </c>
      <c r="AB5778" s="63">
        <v>3</v>
      </c>
      <c r="AC5778" s="63" t="s">
        <v>1288</v>
      </c>
      <c r="AD5778" s="63" t="s">
        <v>17421</v>
      </c>
    </row>
    <row r="5779" spans="21:30" x14ac:dyDescent="0.3">
      <c r="U5779" s="63">
        <v>8703</v>
      </c>
      <c r="V5779" s="63">
        <v>3</v>
      </c>
      <c r="W5779" s="63" t="s">
        <v>6563</v>
      </c>
      <c r="X5779" s="63">
        <v>13</v>
      </c>
      <c r="Y5779" s="63" t="s">
        <v>6449</v>
      </c>
      <c r="Z5779" s="63">
        <v>13108</v>
      </c>
      <c r="AA5779" s="63" t="s">
        <v>6463</v>
      </c>
      <c r="AB5779" s="63">
        <v>3</v>
      </c>
      <c r="AC5779" s="63" t="s">
        <v>1288</v>
      </c>
      <c r="AD5779" s="63" t="s">
        <v>17421</v>
      </c>
    </row>
    <row r="5780" spans="21:30" x14ac:dyDescent="0.3">
      <c r="U5780" s="63">
        <v>8706</v>
      </c>
      <c r="V5780" s="63">
        <v>8</v>
      </c>
      <c r="W5780" s="63" t="s">
        <v>6564</v>
      </c>
      <c r="X5780" s="63">
        <v>13</v>
      </c>
      <c r="Y5780" s="63" t="s">
        <v>6449</v>
      </c>
      <c r="Z5780" s="63">
        <v>13127</v>
      </c>
      <c r="AA5780" s="63" t="s">
        <v>6460</v>
      </c>
      <c r="AB5780" s="63">
        <v>3</v>
      </c>
      <c r="AC5780" s="63" t="s">
        <v>1288</v>
      </c>
      <c r="AD5780" s="63" t="s">
        <v>17421</v>
      </c>
    </row>
    <row r="5781" spans="21:30" x14ac:dyDescent="0.3">
      <c r="U5781" s="63">
        <v>8707</v>
      </c>
      <c r="V5781" s="63">
        <v>6</v>
      </c>
      <c r="W5781" s="63" t="s">
        <v>17784</v>
      </c>
      <c r="X5781" s="63">
        <v>13</v>
      </c>
      <c r="Y5781" s="63" t="s">
        <v>6449</v>
      </c>
      <c r="Z5781" s="63">
        <v>13101</v>
      </c>
      <c r="AA5781" s="63" t="s">
        <v>6450</v>
      </c>
      <c r="AB5781" s="63">
        <v>3</v>
      </c>
      <c r="AC5781" s="63" t="s">
        <v>1288</v>
      </c>
      <c r="AD5781" s="63" t="s">
        <v>17423</v>
      </c>
    </row>
    <row r="5782" spans="21:30" x14ac:dyDescent="0.3">
      <c r="U5782" s="63">
        <v>8712</v>
      </c>
      <c r="V5782" s="63">
        <v>2</v>
      </c>
      <c r="W5782" s="63" t="s">
        <v>6565</v>
      </c>
      <c r="X5782" s="63">
        <v>13</v>
      </c>
      <c r="Y5782" s="63" t="s">
        <v>6449</v>
      </c>
      <c r="Z5782" s="63">
        <v>13101</v>
      </c>
      <c r="AA5782" s="63" t="s">
        <v>6450</v>
      </c>
      <c r="AB5782" s="63">
        <v>4</v>
      </c>
      <c r="AC5782" s="63" t="s">
        <v>1291</v>
      </c>
      <c r="AD5782" s="63" t="s">
        <v>17421</v>
      </c>
    </row>
    <row r="5783" spans="21:30" x14ac:dyDescent="0.3">
      <c r="U5783" s="63">
        <v>8714</v>
      </c>
      <c r="V5783" s="63">
        <v>9</v>
      </c>
      <c r="W5783" s="63" t="s">
        <v>5331</v>
      </c>
      <c r="X5783" s="63">
        <v>13</v>
      </c>
      <c r="Y5783" s="63" t="s">
        <v>6449</v>
      </c>
      <c r="Z5783" s="63">
        <v>13127</v>
      </c>
      <c r="AA5783" s="63" t="s">
        <v>6460</v>
      </c>
      <c r="AB5783" s="63">
        <v>3</v>
      </c>
      <c r="AC5783" s="63" t="s">
        <v>1288</v>
      </c>
      <c r="AD5783" s="63" t="s">
        <v>17421</v>
      </c>
    </row>
    <row r="5784" spans="21:30" x14ac:dyDescent="0.3">
      <c r="U5784" s="63">
        <v>8715</v>
      </c>
      <c r="V5784" s="63">
        <v>7</v>
      </c>
      <c r="W5784" s="63" t="s">
        <v>6566</v>
      </c>
      <c r="X5784" s="63">
        <v>13</v>
      </c>
      <c r="Y5784" s="63" t="s">
        <v>6449</v>
      </c>
      <c r="Z5784" s="63">
        <v>13106</v>
      </c>
      <c r="AA5784" s="63" t="s">
        <v>6482</v>
      </c>
      <c r="AB5784" s="63">
        <v>3</v>
      </c>
      <c r="AC5784" s="63" t="s">
        <v>1288</v>
      </c>
      <c r="AD5784" s="63" t="s">
        <v>17421</v>
      </c>
    </row>
    <row r="5785" spans="21:30" x14ac:dyDescent="0.3">
      <c r="U5785" s="63">
        <v>8717</v>
      </c>
      <c r="V5785" s="63">
        <v>3</v>
      </c>
      <c r="W5785" s="63" t="s">
        <v>6567</v>
      </c>
      <c r="X5785" s="63">
        <v>13</v>
      </c>
      <c r="Y5785" s="63" t="s">
        <v>6449</v>
      </c>
      <c r="Z5785" s="63">
        <v>13101</v>
      </c>
      <c r="AA5785" s="63" t="s">
        <v>6450</v>
      </c>
      <c r="AB5785" s="63">
        <v>3</v>
      </c>
      <c r="AC5785" s="63" t="s">
        <v>1288</v>
      </c>
      <c r="AD5785" s="63" t="s">
        <v>17421</v>
      </c>
    </row>
    <row r="5786" spans="21:30" x14ac:dyDescent="0.3">
      <c r="U5786" s="63">
        <v>8718</v>
      </c>
      <c r="V5786" s="63">
        <v>1</v>
      </c>
      <c r="W5786" s="63" t="s">
        <v>6568</v>
      </c>
      <c r="X5786" s="63">
        <v>13</v>
      </c>
      <c r="Y5786" s="63" t="s">
        <v>6449</v>
      </c>
      <c r="Z5786" s="63">
        <v>13110</v>
      </c>
      <c r="AA5786" s="63" t="s">
        <v>6569</v>
      </c>
      <c r="AB5786" s="63">
        <v>3</v>
      </c>
      <c r="AC5786" s="63" t="s">
        <v>1288</v>
      </c>
      <c r="AD5786" s="63" t="s">
        <v>17421</v>
      </c>
    </row>
    <row r="5787" spans="21:30" x14ac:dyDescent="0.3">
      <c r="U5787" s="63">
        <v>8720</v>
      </c>
      <c r="V5787" s="63">
        <v>3</v>
      </c>
      <c r="W5787" s="63" t="s">
        <v>6570</v>
      </c>
      <c r="X5787" s="63">
        <v>13</v>
      </c>
      <c r="Y5787" s="63" t="s">
        <v>6449</v>
      </c>
      <c r="Z5787" s="63">
        <v>13104</v>
      </c>
      <c r="AA5787" s="63" t="s">
        <v>6571</v>
      </c>
      <c r="AB5787" s="63">
        <v>3</v>
      </c>
      <c r="AC5787" s="63" t="s">
        <v>1288</v>
      </c>
      <c r="AD5787" s="63" t="s">
        <v>17421</v>
      </c>
    </row>
    <row r="5788" spans="21:30" x14ac:dyDescent="0.3">
      <c r="U5788" s="63">
        <v>8721</v>
      </c>
      <c r="V5788" s="63">
        <v>1</v>
      </c>
      <c r="W5788" s="63" t="s">
        <v>6572</v>
      </c>
      <c r="X5788" s="63">
        <v>13</v>
      </c>
      <c r="Y5788" s="63" t="s">
        <v>6449</v>
      </c>
      <c r="Z5788" s="63">
        <v>13101</v>
      </c>
      <c r="AA5788" s="63" t="s">
        <v>6450</v>
      </c>
      <c r="AB5788" s="63">
        <v>3</v>
      </c>
      <c r="AC5788" s="63" t="s">
        <v>1288</v>
      </c>
      <c r="AD5788" s="63" t="s">
        <v>17421</v>
      </c>
    </row>
    <row r="5789" spans="21:30" x14ac:dyDescent="0.3">
      <c r="U5789" s="63">
        <v>8724</v>
      </c>
      <c r="V5789" s="63">
        <v>6</v>
      </c>
      <c r="W5789" s="63" t="s">
        <v>6573</v>
      </c>
      <c r="X5789" s="63">
        <v>13</v>
      </c>
      <c r="Y5789" s="63" t="s">
        <v>6449</v>
      </c>
      <c r="Z5789" s="63">
        <v>13110</v>
      </c>
      <c r="AA5789" s="63" t="s">
        <v>6569</v>
      </c>
      <c r="AB5789" s="63">
        <v>3</v>
      </c>
      <c r="AC5789" s="63" t="s">
        <v>1288</v>
      </c>
      <c r="AD5789" s="63" t="s">
        <v>17421</v>
      </c>
    </row>
    <row r="5790" spans="21:30" x14ac:dyDescent="0.3">
      <c r="U5790" s="63">
        <v>8725</v>
      </c>
      <c r="V5790" s="63">
        <v>4</v>
      </c>
      <c r="W5790" s="63" t="s">
        <v>6574</v>
      </c>
      <c r="X5790" s="63">
        <v>13</v>
      </c>
      <c r="Y5790" s="63" t="s">
        <v>6449</v>
      </c>
      <c r="Z5790" s="63">
        <v>13127</v>
      </c>
      <c r="AA5790" s="63" t="s">
        <v>6460</v>
      </c>
      <c r="AB5790" s="63">
        <v>3</v>
      </c>
      <c r="AC5790" s="63" t="s">
        <v>1288</v>
      </c>
      <c r="AD5790" s="63" t="s">
        <v>17421</v>
      </c>
    </row>
    <row r="5791" spans="21:30" x14ac:dyDescent="0.3">
      <c r="U5791" s="63">
        <v>8726</v>
      </c>
      <c r="V5791" s="63">
        <v>2</v>
      </c>
      <c r="W5791" s="63" t="s">
        <v>6575</v>
      </c>
      <c r="X5791" s="63">
        <v>13</v>
      </c>
      <c r="Y5791" s="63" t="s">
        <v>6449</v>
      </c>
      <c r="Z5791" s="63">
        <v>13108</v>
      </c>
      <c r="AA5791" s="63" t="s">
        <v>6463</v>
      </c>
      <c r="AB5791" s="63">
        <v>3</v>
      </c>
      <c r="AC5791" s="63" t="s">
        <v>1288</v>
      </c>
      <c r="AD5791" s="63" t="s">
        <v>17421</v>
      </c>
    </row>
    <row r="5792" spans="21:30" x14ac:dyDescent="0.3">
      <c r="U5792" s="63">
        <v>8728</v>
      </c>
      <c r="V5792" s="63">
        <v>9</v>
      </c>
      <c r="W5792" s="63" t="s">
        <v>6576</v>
      </c>
      <c r="X5792" s="63">
        <v>13</v>
      </c>
      <c r="Y5792" s="63" t="s">
        <v>6449</v>
      </c>
      <c r="Z5792" s="63">
        <v>13108</v>
      </c>
      <c r="AA5792" s="63" t="s">
        <v>6463</v>
      </c>
      <c r="AB5792" s="63">
        <v>3</v>
      </c>
      <c r="AC5792" s="63" t="s">
        <v>1288</v>
      </c>
      <c r="AD5792" s="63" t="s">
        <v>17421</v>
      </c>
    </row>
    <row r="5793" spans="21:30" x14ac:dyDescent="0.3">
      <c r="U5793" s="63">
        <v>8739</v>
      </c>
      <c r="V5793" s="63">
        <v>4</v>
      </c>
      <c r="W5793" s="63" t="s">
        <v>6577</v>
      </c>
      <c r="X5793" s="63">
        <v>13</v>
      </c>
      <c r="Y5793" s="63" t="s">
        <v>6449</v>
      </c>
      <c r="Z5793" s="63">
        <v>13101</v>
      </c>
      <c r="AA5793" s="63" t="s">
        <v>6450</v>
      </c>
      <c r="AB5793" s="63">
        <v>3</v>
      </c>
      <c r="AC5793" s="63" t="s">
        <v>1288</v>
      </c>
      <c r="AD5793" s="63" t="s">
        <v>17421</v>
      </c>
    </row>
    <row r="5794" spans="21:30" x14ac:dyDescent="0.3">
      <c r="U5794" s="63">
        <v>8740</v>
      </c>
      <c r="V5794" s="63">
        <v>8</v>
      </c>
      <c r="W5794" s="63" t="s">
        <v>6578</v>
      </c>
      <c r="X5794" s="63">
        <v>13</v>
      </c>
      <c r="Y5794" s="63" t="s">
        <v>6449</v>
      </c>
      <c r="Z5794" s="63">
        <v>13101</v>
      </c>
      <c r="AA5794" s="63" t="s">
        <v>6450</v>
      </c>
      <c r="AB5794" s="63">
        <v>3</v>
      </c>
      <c r="AC5794" s="63" t="s">
        <v>1288</v>
      </c>
      <c r="AD5794" s="63" t="s">
        <v>17421</v>
      </c>
    </row>
    <row r="5795" spans="21:30" x14ac:dyDescent="0.3">
      <c r="U5795" s="63">
        <v>8748</v>
      </c>
      <c r="V5795" s="63">
        <v>3</v>
      </c>
      <c r="W5795" s="63" t="s">
        <v>6579</v>
      </c>
      <c r="X5795" s="63">
        <v>13</v>
      </c>
      <c r="Y5795" s="63" t="s">
        <v>6449</v>
      </c>
      <c r="Z5795" s="63">
        <v>13101</v>
      </c>
      <c r="AA5795" s="63" t="s">
        <v>6450</v>
      </c>
      <c r="AB5795" s="63">
        <v>4</v>
      </c>
      <c r="AC5795" s="63" t="s">
        <v>1291</v>
      </c>
      <c r="AD5795" s="63" t="s">
        <v>17421</v>
      </c>
    </row>
    <row r="5796" spans="21:30" x14ac:dyDescent="0.3">
      <c r="U5796" s="63">
        <v>8750</v>
      </c>
      <c r="V5796" s="63">
        <v>5</v>
      </c>
      <c r="W5796" s="63" t="s">
        <v>6580</v>
      </c>
      <c r="X5796" s="63">
        <v>13</v>
      </c>
      <c r="Y5796" s="63" t="s">
        <v>6449</v>
      </c>
      <c r="Z5796" s="63">
        <v>13127</v>
      </c>
      <c r="AA5796" s="63" t="s">
        <v>6460</v>
      </c>
      <c r="AB5796" s="63">
        <v>4</v>
      </c>
      <c r="AC5796" s="63" t="s">
        <v>1291</v>
      </c>
      <c r="AD5796" s="63" t="s">
        <v>17421</v>
      </c>
    </row>
    <row r="5797" spans="21:30" x14ac:dyDescent="0.3">
      <c r="U5797" s="63">
        <v>8754</v>
      </c>
      <c r="V5797" s="63">
        <v>8</v>
      </c>
      <c r="W5797" s="63" t="s">
        <v>6581</v>
      </c>
      <c r="X5797" s="63">
        <v>13</v>
      </c>
      <c r="Y5797" s="63" t="s">
        <v>6449</v>
      </c>
      <c r="Z5797" s="63">
        <v>13101</v>
      </c>
      <c r="AA5797" s="63" t="s">
        <v>6450</v>
      </c>
      <c r="AB5797" s="63">
        <v>4</v>
      </c>
      <c r="AC5797" s="63" t="s">
        <v>1291</v>
      </c>
      <c r="AD5797" s="63" t="s">
        <v>17421</v>
      </c>
    </row>
    <row r="5798" spans="21:30" x14ac:dyDescent="0.3">
      <c r="U5798" s="63">
        <v>8755</v>
      </c>
      <c r="V5798" s="63">
        <v>6</v>
      </c>
      <c r="W5798" s="63" t="s">
        <v>6582</v>
      </c>
      <c r="X5798" s="63">
        <v>13</v>
      </c>
      <c r="Y5798" s="63" t="s">
        <v>6449</v>
      </c>
      <c r="Z5798" s="63">
        <v>13101</v>
      </c>
      <c r="AA5798" s="63" t="s">
        <v>6450</v>
      </c>
      <c r="AB5798" s="63">
        <v>4</v>
      </c>
      <c r="AC5798" s="63" t="s">
        <v>1291</v>
      </c>
      <c r="AD5798" s="63" t="s">
        <v>17421</v>
      </c>
    </row>
    <row r="5799" spans="21:30" x14ac:dyDescent="0.3">
      <c r="U5799" s="63">
        <v>8756</v>
      </c>
      <c r="V5799" s="63">
        <v>4</v>
      </c>
      <c r="W5799" s="63" t="s">
        <v>6583</v>
      </c>
      <c r="X5799" s="63">
        <v>13</v>
      </c>
      <c r="Y5799" s="63" t="s">
        <v>6449</v>
      </c>
      <c r="Z5799" s="63">
        <v>13101</v>
      </c>
      <c r="AA5799" s="63" t="s">
        <v>6450</v>
      </c>
      <c r="AB5799" s="63">
        <v>3</v>
      </c>
      <c r="AC5799" s="63" t="s">
        <v>1288</v>
      </c>
      <c r="AD5799" s="63" t="s">
        <v>17421</v>
      </c>
    </row>
    <row r="5800" spans="21:30" x14ac:dyDescent="0.3">
      <c r="U5800" s="63">
        <v>8757</v>
      </c>
      <c r="V5800" s="63">
        <v>2</v>
      </c>
      <c r="W5800" s="63" t="s">
        <v>6584</v>
      </c>
      <c r="X5800" s="63">
        <v>13</v>
      </c>
      <c r="Y5800" s="63" t="s">
        <v>6449</v>
      </c>
      <c r="Z5800" s="63">
        <v>13101</v>
      </c>
      <c r="AA5800" s="63" t="s">
        <v>6450</v>
      </c>
      <c r="AB5800" s="63">
        <v>4</v>
      </c>
      <c r="AC5800" s="63" t="s">
        <v>1291</v>
      </c>
      <c r="AD5800" s="63" t="s">
        <v>17421</v>
      </c>
    </row>
    <row r="5801" spans="21:30" x14ac:dyDescent="0.3">
      <c r="U5801" s="63">
        <v>8759</v>
      </c>
      <c r="V5801" s="63">
        <v>9</v>
      </c>
      <c r="W5801" s="63" t="s">
        <v>1707</v>
      </c>
      <c r="X5801" s="63">
        <v>13</v>
      </c>
      <c r="Y5801" s="63" t="s">
        <v>6449</v>
      </c>
      <c r="Z5801" s="63">
        <v>13101</v>
      </c>
      <c r="AA5801" s="63" t="s">
        <v>6450</v>
      </c>
      <c r="AB5801" s="63">
        <v>4</v>
      </c>
      <c r="AC5801" s="63" t="s">
        <v>1291</v>
      </c>
      <c r="AD5801" s="63" t="s">
        <v>17421</v>
      </c>
    </row>
    <row r="5802" spans="21:30" x14ac:dyDescent="0.3">
      <c r="U5802" s="63">
        <v>8761</v>
      </c>
      <c r="V5802" s="63">
        <v>0</v>
      </c>
      <c r="W5802" s="63" t="s">
        <v>6585</v>
      </c>
      <c r="X5802" s="63">
        <v>13</v>
      </c>
      <c r="Y5802" s="63" t="s">
        <v>6449</v>
      </c>
      <c r="Z5802" s="63">
        <v>13123</v>
      </c>
      <c r="AA5802" s="63" t="s">
        <v>6586</v>
      </c>
      <c r="AB5802" s="63">
        <v>4</v>
      </c>
      <c r="AC5802" s="63" t="s">
        <v>1291</v>
      </c>
      <c r="AD5802" s="63" t="s">
        <v>17421</v>
      </c>
    </row>
    <row r="5803" spans="21:30" x14ac:dyDescent="0.3">
      <c r="U5803" s="63">
        <v>8762</v>
      </c>
      <c r="V5803" s="63">
        <v>9</v>
      </c>
      <c r="W5803" s="63" t="s">
        <v>6587</v>
      </c>
      <c r="X5803" s="63">
        <v>13</v>
      </c>
      <c r="Y5803" s="63" t="s">
        <v>6449</v>
      </c>
      <c r="Z5803" s="63">
        <v>13101</v>
      </c>
      <c r="AA5803" s="63" t="s">
        <v>6450</v>
      </c>
      <c r="AB5803" s="63">
        <v>4</v>
      </c>
      <c r="AC5803" s="63" t="s">
        <v>1291</v>
      </c>
      <c r="AD5803" s="63" t="s">
        <v>17421</v>
      </c>
    </row>
    <row r="5804" spans="21:30" x14ac:dyDescent="0.3">
      <c r="U5804" s="63">
        <v>8763</v>
      </c>
      <c r="V5804" s="63">
        <v>7</v>
      </c>
      <c r="W5804" s="63" t="s">
        <v>17785</v>
      </c>
      <c r="X5804" s="63">
        <v>13</v>
      </c>
      <c r="Y5804" s="63" t="s">
        <v>6449</v>
      </c>
      <c r="Z5804" s="63">
        <v>13101</v>
      </c>
      <c r="AA5804" s="63" t="s">
        <v>6450</v>
      </c>
      <c r="AB5804" s="63">
        <v>4</v>
      </c>
      <c r="AC5804" s="63" t="s">
        <v>1291</v>
      </c>
      <c r="AD5804" s="63" t="s">
        <v>17423</v>
      </c>
    </row>
    <row r="5805" spans="21:30" x14ac:dyDescent="0.3">
      <c r="U5805" s="63">
        <v>8769</v>
      </c>
      <c r="V5805" s="63">
        <v>6</v>
      </c>
      <c r="W5805" s="63" t="s">
        <v>6588</v>
      </c>
      <c r="X5805" s="63">
        <v>13</v>
      </c>
      <c r="Y5805" s="63" t="s">
        <v>6449</v>
      </c>
      <c r="Z5805" s="63">
        <v>13108</v>
      </c>
      <c r="AA5805" s="63" t="s">
        <v>6463</v>
      </c>
      <c r="AB5805" s="63">
        <v>4</v>
      </c>
      <c r="AC5805" s="63" t="s">
        <v>1291</v>
      </c>
      <c r="AD5805" s="63" t="s">
        <v>17421</v>
      </c>
    </row>
    <row r="5806" spans="21:30" x14ac:dyDescent="0.3">
      <c r="U5806" s="63">
        <v>8780</v>
      </c>
      <c r="V5806" s="63">
        <v>7</v>
      </c>
      <c r="W5806" s="63" t="s">
        <v>2596</v>
      </c>
      <c r="X5806" s="63">
        <v>13</v>
      </c>
      <c r="Y5806" s="63" t="s">
        <v>6449</v>
      </c>
      <c r="Z5806" s="63">
        <v>13101</v>
      </c>
      <c r="AA5806" s="63" t="s">
        <v>6450</v>
      </c>
      <c r="AB5806" s="63">
        <v>3</v>
      </c>
      <c r="AC5806" s="63" t="s">
        <v>1288</v>
      </c>
      <c r="AD5806" s="63" t="s">
        <v>17421</v>
      </c>
    </row>
    <row r="5807" spans="21:30" x14ac:dyDescent="0.3">
      <c r="U5807" s="63">
        <v>8781</v>
      </c>
      <c r="V5807" s="63">
        <v>5</v>
      </c>
      <c r="W5807" s="63" t="s">
        <v>6589</v>
      </c>
      <c r="X5807" s="63">
        <v>13</v>
      </c>
      <c r="Y5807" s="63" t="s">
        <v>6449</v>
      </c>
      <c r="Z5807" s="63">
        <v>13101</v>
      </c>
      <c r="AA5807" s="63" t="s">
        <v>6450</v>
      </c>
      <c r="AB5807" s="63">
        <v>3</v>
      </c>
      <c r="AC5807" s="63" t="s">
        <v>1288</v>
      </c>
      <c r="AD5807" s="63" t="s">
        <v>17421</v>
      </c>
    </row>
    <row r="5808" spans="21:30" x14ac:dyDescent="0.3">
      <c r="U5808" s="63">
        <v>8791</v>
      </c>
      <c r="V5808" s="63">
        <v>2</v>
      </c>
      <c r="W5808" s="63" t="s">
        <v>6590</v>
      </c>
      <c r="X5808" s="63">
        <v>13</v>
      </c>
      <c r="Y5808" s="63" t="s">
        <v>6449</v>
      </c>
      <c r="Z5808" s="63">
        <v>13101</v>
      </c>
      <c r="AA5808" s="63" t="s">
        <v>6450</v>
      </c>
      <c r="AB5808" s="63">
        <v>3</v>
      </c>
      <c r="AC5808" s="63" t="s">
        <v>1288</v>
      </c>
      <c r="AD5808" s="63" t="s">
        <v>17421</v>
      </c>
    </row>
    <row r="5809" spans="21:30" x14ac:dyDescent="0.3">
      <c r="U5809" s="63">
        <v>8793</v>
      </c>
      <c r="V5809" s="63">
        <v>9</v>
      </c>
      <c r="W5809" s="63" t="s">
        <v>6591</v>
      </c>
      <c r="X5809" s="63">
        <v>13</v>
      </c>
      <c r="Y5809" s="63" t="s">
        <v>6449</v>
      </c>
      <c r="Z5809" s="63">
        <v>13120</v>
      </c>
      <c r="AA5809" s="63" t="s">
        <v>6592</v>
      </c>
      <c r="AB5809" s="63">
        <v>4</v>
      </c>
      <c r="AC5809" s="63" t="s">
        <v>1291</v>
      </c>
      <c r="AD5809" s="63" t="s">
        <v>17421</v>
      </c>
    </row>
    <row r="5810" spans="21:30" x14ac:dyDescent="0.3">
      <c r="U5810" s="63">
        <v>8800</v>
      </c>
      <c r="V5810" s="63">
        <v>5</v>
      </c>
      <c r="W5810" s="63" t="s">
        <v>6593</v>
      </c>
      <c r="X5810" s="63">
        <v>13</v>
      </c>
      <c r="Y5810" s="63" t="s">
        <v>6449</v>
      </c>
      <c r="Z5810" s="63">
        <v>13127</v>
      </c>
      <c r="AA5810" s="63" t="s">
        <v>6460</v>
      </c>
      <c r="AB5810" s="63">
        <v>3</v>
      </c>
      <c r="AC5810" s="63" t="s">
        <v>1288</v>
      </c>
      <c r="AD5810" s="63" t="s">
        <v>17421</v>
      </c>
    </row>
    <row r="5811" spans="21:30" x14ac:dyDescent="0.3">
      <c r="U5811" s="63">
        <v>8809</v>
      </c>
      <c r="V5811" s="63">
        <v>9</v>
      </c>
      <c r="W5811" s="63" t="s">
        <v>6594</v>
      </c>
      <c r="X5811" s="63">
        <v>13</v>
      </c>
      <c r="Y5811" s="63" t="s">
        <v>6449</v>
      </c>
      <c r="Z5811" s="63">
        <v>13101</v>
      </c>
      <c r="AA5811" s="63" t="s">
        <v>6450</v>
      </c>
      <c r="AB5811" s="63">
        <v>4</v>
      </c>
      <c r="AC5811" s="63" t="s">
        <v>1291</v>
      </c>
      <c r="AD5811" s="63" t="s">
        <v>17421</v>
      </c>
    </row>
    <row r="5812" spans="21:30" x14ac:dyDescent="0.3">
      <c r="U5812" s="63">
        <v>8811</v>
      </c>
      <c r="V5812" s="63">
        <v>0</v>
      </c>
      <c r="W5812" s="63" t="s">
        <v>6595</v>
      </c>
      <c r="X5812" s="63">
        <v>13</v>
      </c>
      <c r="Y5812" s="63" t="s">
        <v>6449</v>
      </c>
      <c r="Z5812" s="63">
        <v>13101</v>
      </c>
      <c r="AA5812" s="63" t="s">
        <v>6450</v>
      </c>
      <c r="AB5812" s="63">
        <v>3</v>
      </c>
      <c r="AC5812" s="63" t="s">
        <v>1288</v>
      </c>
      <c r="AD5812" s="63" t="s">
        <v>17421</v>
      </c>
    </row>
    <row r="5813" spans="21:30" x14ac:dyDescent="0.3">
      <c r="U5813" s="63">
        <v>8812</v>
      </c>
      <c r="V5813" s="63">
        <v>9</v>
      </c>
      <c r="W5813" s="63" t="s">
        <v>6596</v>
      </c>
      <c r="X5813" s="63">
        <v>13</v>
      </c>
      <c r="Y5813" s="63" t="s">
        <v>6449</v>
      </c>
      <c r="Z5813" s="63">
        <v>13101</v>
      </c>
      <c r="AA5813" s="63" t="s">
        <v>6450</v>
      </c>
      <c r="AB5813" s="63">
        <v>5</v>
      </c>
      <c r="AC5813" s="63" t="s">
        <v>1336</v>
      </c>
      <c r="AD5813" s="63" t="s">
        <v>17421</v>
      </c>
    </row>
    <row r="5814" spans="21:30" x14ac:dyDescent="0.3">
      <c r="U5814" s="63">
        <v>8813</v>
      </c>
      <c r="V5814" s="63">
        <v>7</v>
      </c>
      <c r="W5814" s="63" t="s">
        <v>6597</v>
      </c>
      <c r="X5814" s="63">
        <v>13</v>
      </c>
      <c r="Y5814" s="63" t="s">
        <v>6449</v>
      </c>
      <c r="Z5814" s="63">
        <v>13127</v>
      </c>
      <c r="AA5814" s="63" t="s">
        <v>6460</v>
      </c>
      <c r="AB5814" s="63">
        <v>5</v>
      </c>
      <c r="AC5814" s="63" t="s">
        <v>1336</v>
      </c>
      <c r="AD5814" s="63" t="s">
        <v>17421</v>
      </c>
    </row>
    <row r="5815" spans="21:30" x14ac:dyDescent="0.3">
      <c r="U5815" s="63">
        <v>8814</v>
      </c>
      <c r="V5815" s="63">
        <v>5</v>
      </c>
      <c r="W5815" s="63" t="s">
        <v>6598</v>
      </c>
      <c r="X5815" s="63">
        <v>13</v>
      </c>
      <c r="Y5815" s="63" t="s">
        <v>6449</v>
      </c>
      <c r="Z5815" s="63">
        <v>13101</v>
      </c>
      <c r="AA5815" s="63" t="s">
        <v>6450</v>
      </c>
      <c r="AB5815" s="63">
        <v>5</v>
      </c>
      <c r="AC5815" s="63" t="s">
        <v>1336</v>
      </c>
      <c r="AD5815" s="63" t="s">
        <v>17421</v>
      </c>
    </row>
    <row r="5816" spans="21:30" x14ac:dyDescent="0.3">
      <c r="U5816" s="63">
        <v>8815</v>
      </c>
      <c r="V5816" s="63">
        <v>3</v>
      </c>
      <c r="W5816" s="63" t="s">
        <v>6599</v>
      </c>
      <c r="X5816" s="63">
        <v>13</v>
      </c>
      <c r="Y5816" s="63" t="s">
        <v>6449</v>
      </c>
      <c r="Z5816" s="63">
        <v>13114</v>
      </c>
      <c r="AA5816" s="63" t="s">
        <v>6600</v>
      </c>
      <c r="AB5816" s="63">
        <v>1</v>
      </c>
      <c r="AC5816" s="63" t="s">
        <v>1331</v>
      </c>
      <c r="AD5816" s="63" t="s">
        <v>17421</v>
      </c>
    </row>
    <row r="5817" spans="21:30" x14ac:dyDescent="0.3">
      <c r="U5817" s="63">
        <v>8818</v>
      </c>
      <c r="V5817" s="63">
        <v>8</v>
      </c>
      <c r="W5817" s="63" t="s">
        <v>6601</v>
      </c>
      <c r="X5817" s="63">
        <v>13</v>
      </c>
      <c r="Y5817" s="63" t="s">
        <v>6449</v>
      </c>
      <c r="Z5817" s="63">
        <v>13114</v>
      </c>
      <c r="AA5817" s="63" t="s">
        <v>6600</v>
      </c>
      <c r="AB5817" s="63">
        <v>3</v>
      </c>
      <c r="AC5817" s="63" t="s">
        <v>1288</v>
      </c>
      <c r="AD5817" s="63" t="s">
        <v>17421</v>
      </c>
    </row>
    <row r="5818" spans="21:30" x14ac:dyDescent="0.3">
      <c r="U5818" s="63">
        <v>8819</v>
      </c>
      <c r="V5818" s="63">
        <v>6</v>
      </c>
      <c r="W5818" s="63" t="s">
        <v>6602</v>
      </c>
      <c r="X5818" s="63">
        <v>13</v>
      </c>
      <c r="Y5818" s="63" t="s">
        <v>6449</v>
      </c>
      <c r="Z5818" s="63">
        <v>13114</v>
      </c>
      <c r="AA5818" s="63" t="s">
        <v>6600</v>
      </c>
      <c r="AB5818" s="63">
        <v>3</v>
      </c>
      <c r="AC5818" s="63" t="s">
        <v>1288</v>
      </c>
      <c r="AD5818" s="63" t="s">
        <v>17421</v>
      </c>
    </row>
    <row r="5819" spans="21:30" x14ac:dyDescent="0.3">
      <c r="U5819" s="63">
        <v>8821</v>
      </c>
      <c r="V5819" s="63">
        <v>8</v>
      </c>
      <c r="W5819" s="63" t="s">
        <v>6603</v>
      </c>
      <c r="X5819" s="63">
        <v>13</v>
      </c>
      <c r="Y5819" s="63" t="s">
        <v>6449</v>
      </c>
      <c r="Z5819" s="63">
        <v>13132</v>
      </c>
      <c r="AA5819" s="63" t="s">
        <v>6604</v>
      </c>
      <c r="AB5819" s="63">
        <v>2</v>
      </c>
      <c r="AC5819" s="63" t="s">
        <v>1364</v>
      </c>
      <c r="AD5819" s="63" t="s">
        <v>17421</v>
      </c>
    </row>
    <row r="5820" spans="21:30" x14ac:dyDescent="0.3">
      <c r="U5820" s="63">
        <v>8822</v>
      </c>
      <c r="V5820" s="63">
        <v>6</v>
      </c>
      <c r="W5820" s="63" t="s">
        <v>6605</v>
      </c>
      <c r="X5820" s="63">
        <v>13</v>
      </c>
      <c r="Y5820" s="63" t="s">
        <v>6449</v>
      </c>
      <c r="Z5820" s="63">
        <v>13114</v>
      </c>
      <c r="AA5820" s="63" t="s">
        <v>6600</v>
      </c>
      <c r="AB5820" s="63">
        <v>1</v>
      </c>
      <c r="AC5820" s="63" t="s">
        <v>1331</v>
      </c>
      <c r="AD5820" s="63" t="s">
        <v>17421</v>
      </c>
    </row>
    <row r="5821" spans="21:30" x14ac:dyDescent="0.3">
      <c r="U5821" s="63">
        <v>8825</v>
      </c>
      <c r="V5821" s="63">
        <v>0</v>
      </c>
      <c r="W5821" s="63" t="s">
        <v>6606</v>
      </c>
      <c r="X5821" s="63">
        <v>13</v>
      </c>
      <c r="Y5821" s="63" t="s">
        <v>6449</v>
      </c>
      <c r="Z5821" s="63">
        <v>13132</v>
      </c>
      <c r="AA5821" s="63" t="s">
        <v>6604</v>
      </c>
      <c r="AB5821" s="63">
        <v>2</v>
      </c>
      <c r="AC5821" s="63" t="s">
        <v>1364</v>
      </c>
      <c r="AD5821" s="63" t="s">
        <v>17421</v>
      </c>
    </row>
    <row r="5822" spans="21:30" x14ac:dyDescent="0.3">
      <c r="U5822" s="63">
        <v>8827</v>
      </c>
      <c r="V5822" s="63">
        <v>7</v>
      </c>
      <c r="W5822" s="63" t="s">
        <v>6607</v>
      </c>
      <c r="X5822" s="63">
        <v>13</v>
      </c>
      <c r="Y5822" s="63" t="s">
        <v>6449</v>
      </c>
      <c r="Z5822" s="63">
        <v>13114</v>
      </c>
      <c r="AA5822" s="63" t="s">
        <v>6600</v>
      </c>
      <c r="AB5822" s="63">
        <v>3</v>
      </c>
      <c r="AC5822" s="63" t="s">
        <v>1288</v>
      </c>
      <c r="AD5822" s="63" t="s">
        <v>17421</v>
      </c>
    </row>
    <row r="5823" spans="21:30" x14ac:dyDescent="0.3">
      <c r="U5823" s="63">
        <v>8828</v>
      </c>
      <c r="V5823" s="63">
        <v>5</v>
      </c>
      <c r="W5823" s="63" t="s">
        <v>6608</v>
      </c>
      <c r="X5823" s="63">
        <v>13</v>
      </c>
      <c r="Y5823" s="63" t="s">
        <v>6449</v>
      </c>
      <c r="Z5823" s="63">
        <v>13114</v>
      </c>
      <c r="AA5823" s="63" t="s">
        <v>6600</v>
      </c>
      <c r="AB5823" s="63">
        <v>1</v>
      </c>
      <c r="AC5823" s="63" t="s">
        <v>1331</v>
      </c>
      <c r="AD5823" s="63" t="s">
        <v>17421</v>
      </c>
    </row>
    <row r="5824" spans="21:30" x14ac:dyDescent="0.3">
      <c r="U5824" s="63">
        <v>8832</v>
      </c>
      <c r="V5824" s="63">
        <v>3</v>
      </c>
      <c r="W5824" s="63" t="s">
        <v>6609</v>
      </c>
      <c r="X5824" s="63">
        <v>13</v>
      </c>
      <c r="Y5824" s="63" t="s">
        <v>6449</v>
      </c>
      <c r="Z5824" s="63">
        <v>13114</v>
      </c>
      <c r="AA5824" s="63" t="s">
        <v>6600</v>
      </c>
      <c r="AB5824" s="63">
        <v>1</v>
      </c>
      <c r="AC5824" s="63" t="s">
        <v>1331</v>
      </c>
      <c r="AD5824" s="63" t="s">
        <v>17421</v>
      </c>
    </row>
    <row r="5825" spans="21:30" x14ac:dyDescent="0.3">
      <c r="U5825" s="63">
        <v>8833</v>
      </c>
      <c r="V5825" s="63">
        <v>1</v>
      </c>
      <c r="W5825" s="63" t="s">
        <v>2365</v>
      </c>
      <c r="X5825" s="63">
        <v>13</v>
      </c>
      <c r="Y5825" s="63" t="s">
        <v>6449</v>
      </c>
      <c r="Z5825" s="63">
        <v>13132</v>
      </c>
      <c r="AA5825" s="63" t="s">
        <v>6604</v>
      </c>
      <c r="AB5825" s="63">
        <v>3</v>
      </c>
      <c r="AC5825" s="63" t="s">
        <v>1288</v>
      </c>
      <c r="AD5825" s="63" t="s">
        <v>17421</v>
      </c>
    </row>
    <row r="5826" spans="21:30" x14ac:dyDescent="0.3">
      <c r="U5826" s="63">
        <v>8835</v>
      </c>
      <c r="V5826" s="63">
        <v>8</v>
      </c>
      <c r="W5826" s="63" t="s">
        <v>6610</v>
      </c>
      <c r="X5826" s="63">
        <v>13</v>
      </c>
      <c r="Y5826" s="63" t="s">
        <v>6449</v>
      </c>
      <c r="Z5826" s="63">
        <v>13114</v>
      </c>
      <c r="AA5826" s="63" t="s">
        <v>6600</v>
      </c>
      <c r="AB5826" s="63">
        <v>1</v>
      </c>
      <c r="AC5826" s="63" t="s">
        <v>1331</v>
      </c>
      <c r="AD5826" s="63" t="s">
        <v>17421</v>
      </c>
    </row>
    <row r="5827" spans="21:30" x14ac:dyDescent="0.3">
      <c r="U5827" s="63">
        <v>8837</v>
      </c>
      <c r="V5827" s="63">
        <v>4</v>
      </c>
      <c r="W5827" s="63" t="s">
        <v>6611</v>
      </c>
      <c r="X5827" s="63">
        <v>13</v>
      </c>
      <c r="Y5827" s="63" t="s">
        <v>6449</v>
      </c>
      <c r="Z5827" s="63">
        <v>13115</v>
      </c>
      <c r="AA5827" s="63" t="s">
        <v>6612</v>
      </c>
      <c r="AB5827" s="63">
        <v>2</v>
      </c>
      <c r="AC5827" s="63" t="s">
        <v>1364</v>
      </c>
      <c r="AD5827" s="63" t="s">
        <v>17421</v>
      </c>
    </row>
    <row r="5828" spans="21:30" x14ac:dyDescent="0.3">
      <c r="U5828" s="63">
        <v>8839</v>
      </c>
      <c r="V5828" s="63">
        <v>0</v>
      </c>
      <c r="W5828" s="63" t="s">
        <v>6613</v>
      </c>
      <c r="X5828" s="63">
        <v>13</v>
      </c>
      <c r="Y5828" s="63" t="s">
        <v>6449</v>
      </c>
      <c r="Z5828" s="63">
        <v>13115</v>
      </c>
      <c r="AA5828" s="63" t="s">
        <v>6612</v>
      </c>
      <c r="AB5828" s="63">
        <v>2</v>
      </c>
      <c r="AC5828" s="63" t="s">
        <v>1364</v>
      </c>
      <c r="AD5828" s="63" t="s">
        <v>17421</v>
      </c>
    </row>
    <row r="5829" spans="21:30" x14ac:dyDescent="0.3">
      <c r="U5829" s="63">
        <v>8840</v>
      </c>
      <c r="V5829" s="63">
        <v>4</v>
      </c>
      <c r="W5829" s="63" t="s">
        <v>6614</v>
      </c>
      <c r="X5829" s="63">
        <v>13</v>
      </c>
      <c r="Y5829" s="63" t="s">
        <v>6449</v>
      </c>
      <c r="Z5829" s="63">
        <v>13115</v>
      </c>
      <c r="AA5829" s="63" t="s">
        <v>6612</v>
      </c>
      <c r="AB5829" s="63">
        <v>2</v>
      </c>
      <c r="AC5829" s="63" t="s">
        <v>1364</v>
      </c>
      <c r="AD5829" s="63" t="s">
        <v>17421</v>
      </c>
    </row>
    <row r="5830" spans="21:30" x14ac:dyDescent="0.3">
      <c r="U5830" s="63">
        <v>8841</v>
      </c>
      <c r="V5830" s="63">
        <v>2</v>
      </c>
      <c r="W5830" s="63" t="s">
        <v>6615</v>
      </c>
      <c r="X5830" s="63">
        <v>13</v>
      </c>
      <c r="Y5830" s="63" t="s">
        <v>6449</v>
      </c>
      <c r="Z5830" s="63">
        <v>13115</v>
      </c>
      <c r="AA5830" s="63" t="s">
        <v>6612</v>
      </c>
      <c r="AB5830" s="63">
        <v>3</v>
      </c>
      <c r="AC5830" s="63" t="s">
        <v>1288</v>
      </c>
      <c r="AD5830" s="63" t="s">
        <v>17421</v>
      </c>
    </row>
    <row r="5831" spans="21:30" x14ac:dyDescent="0.3">
      <c r="U5831" s="63">
        <v>8845</v>
      </c>
      <c r="V5831" s="63">
        <v>5</v>
      </c>
      <c r="W5831" s="63" t="s">
        <v>6616</v>
      </c>
      <c r="X5831" s="63">
        <v>13</v>
      </c>
      <c r="Y5831" s="63" t="s">
        <v>6449</v>
      </c>
      <c r="Z5831" s="63">
        <v>13115</v>
      </c>
      <c r="AA5831" s="63" t="s">
        <v>6612</v>
      </c>
      <c r="AB5831" s="63">
        <v>3</v>
      </c>
      <c r="AC5831" s="63" t="s">
        <v>1288</v>
      </c>
      <c r="AD5831" s="63" t="s">
        <v>17421</v>
      </c>
    </row>
    <row r="5832" spans="21:30" x14ac:dyDescent="0.3">
      <c r="U5832" s="63">
        <v>8846</v>
      </c>
      <c r="V5832" s="63">
        <v>3</v>
      </c>
      <c r="W5832" s="63" t="s">
        <v>2915</v>
      </c>
      <c r="X5832" s="63">
        <v>13</v>
      </c>
      <c r="Y5832" s="63" t="s">
        <v>6449</v>
      </c>
      <c r="Z5832" s="63">
        <v>13132</v>
      </c>
      <c r="AA5832" s="63" t="s">
        <v>6604</v>
      </c>
      <c r="AB5832" s="63">
        <v>4</v>
      </c>
      <c r="AC5832" s="63" t="s">
        <v>1291</v>
      </c>
      <c r="AD5832" s="63" t="s">
        <v>17421</v>
      </c>
    </row>
    <row r="5833" spans="21:30" x14ac:dyDescent="0.3">
      <c r="U5833" s="63">
        <v>8849</v>
      </c>
      <c r="V5833" s="63">
        <v>8</v>
      </c>
      <c r="W5833" s="63" t="s">
        <v>6617</v>
      </c>
      <c r="X5833" s="63">
        <v>13</v>
      </c>
      <c r="Y5833" s="63" t="s">
        <v>6449</v>
      </c>
      <c r="Z5833" s="63">
        <v>13114</v>
      </c>
      <c r="AA5833" s="63" t="s">
        <v>6600</v>
      </c>
      <c r="AB5833" s="63">
        <v>3</v>
      </c>
      <c r="AC5833" s="63" t="s">
        <v>1288</v>
      </c>
      <c r="AD5833" s="63" t="s">
        <v>17421</v>
      </c>
    </row>
    <row r="5834" spans="21:30" x14ac:dyDescent="0.3">
      <c r="U5834" s="63">
        <v>8854</v>
      </c>
      <c r="V5834" s="63">
        <v>4</v>
      </c>
      <c r="W5834" s="63" t="s">
        <v>6618</v>
      </c>
      <c r="X5834" s="63">
        <v>13</v>
      </c>
      <c r="Y5834" s="63" t="s">
        <v>6449</v>
      </c>
      <c r="Z5834" s="63">
        <v>13114</v>
      </c>
      <c r="AA5834" s="63" t="s">
        <v>6600</v>
      </c>
      <c r="AB5834" s="63">
        <v>3</v>
      </c>
      <c r="AC5834" s="63" t="s">
        <v>1288</v>
      </c>
      <c r="AD5834" s="63" t="s">
        <v>17421</v>
      </c>
    </row>
    <row r="5835" spans="21:30" x14ac:dyDescent="0.3">
      <c r="U5835" s="63">
        <v>8860</v>
      </c>
      <c r="V5835" s="63">
        <v>9</v>
      </c>
      <c r="W5835" s="63" t="s">
        <v>6619</v>
      </c>
      <c r="X5835" s="63">
        <v>13</v>
      </c>
      <c r="Y5835" s="63" t="s">
        <v>6449</v>
      </c>
      <c r="Z5835" s="63">
        <v>13115</v>
      </c>
      <c r="AA5835" s="63" t="s">
        <v>6612</v>
      </c>
      <c r="AB5835" s="63">
        <v>4</v>
      </c>
      <c r="AC5835" s="63" t="s">
        <v>1291</v>
      </c>
      <c r="AD5835" s="63" t="s">
        <v>17421</v>
      </c>
    </row>
    <row r="5836" spans="21:30" x14ac:dyDescent="0.3">
      <c r="U5836" s="63">
        <v>8861</v>
      </c>
      <c r="V5836" s="63">
        <v>7</v>
      </c>
      <c r="W5836" s="63" t="s">
        <v>6620</v>
      </c>
      <c r="X5836" s="63">
        <v>13</v>
      </c>
      <c r="Y5836" s="63" t="s">
        <v>6449</v>
      </c>
      <c r="Z5836" s="63">
        <v>13114</v>
      </c>
      <c r="AA5836" s="63" t="s">
        <v>6600</v>
      </c>
      <c r="AB5836" s="63">
        <v>4</v>
      </c>
      <c r="AC5836" s="63" t="s">
        <v>1291</v>
      </c>
      <c r="AD5836" s="63" t="s">
        <v>17421</v>
      </c>
    </row>
    <row r="5837" spans="21:30" x14ac:dyDescent="0.3">
      <c r="U5837" s="63">
        <v>8862</v>
      </c>
      <c r="V5837" s="63">
        <v>5</v>
      </c>
      <c r="W5837" s="63" t="s">
        <v>6621</v>
      </c>
      <c r="X5837" s="63">
        <v>13</v>
      </c>
      <c r="Y5837" s="63" t="s">
        <v>6449</v>
      </c>
      <c r="Z5837" s="63">
        <v>13132</v>
      </c>
      <c r="AA5837" s="63" t="s">
        <v>6604</v>
      </c>
      <c r="AB5837" s="63">
        <v>4</v>
      </c>
      <c r="AC5837" s="63" t="s">
        <v>1291</v>
      </c>
      <c r="AD5837" s="63" t="s">
        <v>17421</v>
      </c>
    </row>
    <row r="5838" spans="21:30" x14ac:dyDescent="0.3">
      <c r="U5838" s="63">
        <v>8863</v>
      </c>
      <c r="V5838" s="63">
        <v>3</v>
      </c>
      <c r="W5838" s="63" t="s">
        <v>6622</v>
      </c>
      <c r="X5838" s="63">
        <v>13</v>
      </c>
      <c r="Y5838" s="63" t="s">
        <v>6449</v>
      </c>
      <c r="Z5838" s="63">
        <v>13114</v>
      </c>
      <c r="AA5838" s="63" t="s">
        <v>6600</v>
      </c>
      <c r="AB5838" s="63">
        <v>4</v>
      </c>
      <c r="AC5838" s="63" t="s">
        <v>1291</v>
      </c>
      <c r="AD5838" s="63" t="s">
        <v>17421</v>
      </c>
    </row>
    <row r="5839" spans="21:30" x14ac:dyDescent="0.3">
      <c r="U5839" s="63">
        <v>8867</v>
      </c>
      <c r="V5839" s="63">
        <v>6</v>
      </c>
      <c r="W5839" s="63" t="s">
        <v>3278</v>
      </c>
      <c r="X5839" s="63">
        <v>13</v>
      </c>
      <c r="Y5839" s="63" t="s">
        <v>6449</v>
      </c>
      <c r="Z5839" s="63">
        <v>13114</v>
      </c>
      <c r="AA5839" s="63" t="s">
        <v>6600</v>
      </c>
      <c r="AB5839" s="63">
        <v>4</v>
      </c>
      <c r="AC5839" s="63" t="s">
        <v>1291</v>
      </c>
      <c r="AD5839" s="63" t="s">
        <v>17421</v>
      </c>
    </row>
    <row r="5840" spans="21:30" x14ac:dyDescent="0.3">
      <c r="U5840" s="63">
        <v>8868</v>
      </c>
      <c r="V5840" s="63">
        <v>4</v>
      </c>
      <c r="W5840" s="63" t="s">
        <v>6623</v>
      </c>
      <c r="X5840" s="63">
        <v>13</v>
      </c>
      <c r="Y5840" s="63" t="s">
        <v>6449</v>
      </c>
      <c r="Z5840" s="63">
        <v>13114</v>
      </c>
      <c r="AA5840" s="63" t="s">
        <v>6600</v>
      </c>
      <c r="AB5840" s="63">
        <v>4</v>
      </c>
      <c r="AC5840" s="63" t="s">
        <v>1291</v>
      </c>
      <c r="AD5840" s="63" t="s">
        <v>17421</v>
      </c>
    </row>
    <row r="5841" spans="21:30" x14ac:dyDescent="0.3">
      <c r="U5841" s="63">
        <v>8869</v>
      </c>
      <c r="V5841" s="63">
        <v>2</v>
      </c>
      <c r="W5841" s="63" t="s">
        <v>6624</v>
      </c>
      <c r="X5841" s="63">
        <v>13</v>
      </c>
      <c r="Y5841" s="63" t="s">
        <v>6449</v>
      </c>
      <c r="Z5841" s="63">
        <v>13115</v>
      </c>
      <c r="AA5841" s="63" t="s">
        <v>6612</v>
      </c>
      <c r="AB5841" s="63">
        <v>4</v>
      </c>
      <c r="AC5841" s="63" t="s">
        <v>1291</v>
      </c>
      <c r="AD5841" s="63" t="s">
        <v>17421</v>
      </c>
    </row>
    <row r="5842" spans="21:30" x14ac:dyDescent="0.3">
      <c r="U5842" s="63">
        <v>8870</v>
      </c>
      <c r="V5842" s="63">
        <v>6</v>
      </c>
      <c r="W5842" s="63" t="s">
        <v>6625</v>
      </c>
      <c r="X5842" s="63">
        <v>13</v>
      </c>
      <c r="Y5842" s="63" t="s">
        <v>6449</v>
      </c>
      <c r="Z5842" s="63">
        <v>13114</v>
      </c>
      <c r="AA5842" s="63" t="s">
        <v>6600</v>
      </c>
      <c r="AB5842" s="63">
        <v>4</v>
      </c>
      <c r="AC5842" s="63" t="s">
        <v>1291</v>
      </c>
      <c r="AD5842" s="63" t="s">
        <v>17421</v>
      </c>
    </row>
    <row r="5843" spans="21:30" x14ac:dyDescent="0.3">
      <c r="U5843" s="63">
        <v>8871</v>
      </c>
      <c r="V5843" s="63">
        <v>4</v>
      </c>
      <c r="W5843" s="63" t="s">
        <v>6626</v>
      </c>
      <c r="X5843" s="63">
        <v>13</v>
      </c>
      <c r="Y5843" s="63" t="s">
        <v>6449</v>
      </c>
      <c r="Z5843" s="63">
        <v>13132</v>
      </c>
      <c r="AA5843" s="63" t="s">
        <v>6604</v>
      </c>
      <c r="AB5843" s="63">
        <v>4</v>
      </c>
      <c r="AC5843" s="63" t="s">
        <v>1291</v>
      </c>
      <c r="AD5843" s="63" t="s">
        <v>17421</v>
      </c>
    </row>
    <row r="5844" spans="21:30" x14ac:dyDescent="0.3">
      <c r="U5844" s="63">
        <v>8872</v>
      </c>
      <c r="V5844" s="63">
        <v>2</v>
      </c>
      <c r="W5844" s="63" t="s">
        <v>6627</v>
      </c>
      <c r="X5844" s="63">
        <v>13</v>
      </c>
      <c r="Y5844" s="63" t="s">
        <v>6449</v>
      </c>
      <c r="Z5844" s="63">
        <v>13114</v>
      </c>
      <c r="AA5844" s="63" t="s">
        <v>6600</v>
      </c>
      <c r="AB5844" s="63">
        <v>4</v>
      </c>
      <c r="AC5844" s="63" t="s">
        <v>1291</v>
      </c>
      <c r="AD5844" s="63" t="s">
        <v>17421</v>
      </c>
    </row>
    <row r="5845" spans="21:30" x14ac:dyDescent="0.3">
      <c r="U5845" s="63">
        <v>8873</v>
      </c>
      <c r="V5845" s="63">
        <v>0</v>
      </c>
      <c r="W5845" s="63" t="s">
        <v>6628</v>
      </c>
      <c r="X5845" s="63">
        <v>13</v>
      </c>
      <c r="Y5845" s="63" t="s">
        <v>6449</v>
      </c>
      <c r="Z5845" s="63">
        <v>13114</v>
      </c>
      <c r="AA5845" s="63" t="s">
        <v>6600</v>
      </c>
      <c r="AB5845" s="63">
        <v>4</v>
      </c>
      <c r="AC5845" s="63" t="s">
        <v>1291</v>
      </c>
      <c r="AD5845" s="63" t="s">
        <v>17421</v>
      </c>
    </row>
    <row r="5846" spans="21:30" x14ac:dyDescent="0.3">
      <c r="U5846" s="63">
        <v>8876</v>
      </c>
      <c r="V5846" s="63">
        <v>5</v>
      </c>
      <c r="W5846" s="63" t="s">
        <v>6629</v>
      </c>
      <c r="X5846" s="63">
        <v>13</v>
      </c>
      <c r="Y5846" s="63" t="s">
        <v>6449</v>
      </c>
      <c r="Z5846" s="63">
        <v>13123</v>
      </c>
      <c r="AA5846" s="63" t="s">
        <v>6586</v>
      </c>
      <c r="AB5846" s="63">
        <v>4</v>
      </c>
      <c r="AC5846" s="63" t="s">
        <v>1291</v>
      </c>
      <c r="AD5846" s="63" t="s">
        <v>17421</v>
      </c>
    </row>
    <row r="5847" spans="21:30" x14ac:dyDescent="0.3">
      <c r="U5847" s="63">
        <v>8877</v>
      </c>
      <c r="V5847" s="63">
        <v>3</v>
      </c>
      <c r="W5847" s="63" t="s">
        <v>6630</v>
      </c>
      <c r="X5847" s="63">
        <v>13</v>
      </c>
      <c r="Y5847" s="63" t="s">
        <v>6449</v>
      </c>
      <c r="Z5847" s="63">
        <v>13132</v>
      </c>
      <c r="AA5847" s="63" t="s">
        <v>6604</v>
      </c>
      <c r="AB5847" s="63">
        <v>4</v>
      </c>
      <c r="AC5847" s="63" t="s">
        <v>1291</v>
      </c>
      <c r="AD5847" s="63" t="s">
        <v>17421</v>
      </c>
    </row>
    <row r="5848" spans="21:30" x14ac:dyDescent="0.3">
      <c r="U5848" s="63">
        <v>8878</v>
      </c>
      <c r="V5848" s="63">
        <v>1</v>
      </c>
      <c r="W5848" s="63" t="s">
        <v>6631</v>
      </c>
      <c r="X5848" s="63">
        <v>13</v>
      </c>
      <c r="Y5848" s="63" t="s">
        <v>6449</v>
      </c>
      <c r="Z5848" s="63">
        <v>13114</v>
      </c>
      <c r="AA5848" s="63" t="s">
        <v>6600</v>
      </c>
      <c r="AB5848" s="63">
        <v>4</v>
      </c>
      <c r="AC5848" s="63" t="s">
        <v>1291</v>
      </c>
      <c r="AD5848" s="63" t="s">
        <v>17421</v>
      </c>
    </row>
    <row r="5849" spans="21:30" x14ac:dyDescent="0.3">
      <c r="U5849" s="63">
        <v>8880</v>
      </c>
      <c r="V5849" s="63">
        <v>3</v>
      </c>
      <c r="W5849" s="63" t="s">
        <v>6632</v>
      </c>
      <c r="X5849" s="63">
        <v>13</v>
      </c>
      <c r="Y5849" s="63" t="s">
        <v>6449</v>
      </c>
      <c r="Z5849" s="63">
        <v>13115</v>
      </c>
      <c r="AA5849" s="63" t="s">
        <v>6612</v>
      </c>
      <c r="AB5849" s="63">
        <v>4</v>
      </c>
      <c r="AC5849" s="63" t="s">
        <v>1291</v>
      </c>
      <c r="AD5849" s="63" t="s">
        <v>17421</v>
      </c>
    </row>
    <row r="5850" spans="21:30" x14ac:dyDescent="0.3">
      <c r="U5850" s="63">
        <v>8883</v>
      </c>
      <c r="V5850" s="63">
        <v>8</v>
      </c>
      <c r="W5850" s="63" t="s">
        <v>6633</v>
      </c>
      <c r="X5850" s="63">
        <v>13</v>
      </c>
      <c r="Y5850" s="63" t="s">
        <v>6449</v>
      </c>
      <c r="Z5850" s="63">
        <v>13114</v>
      </c>
      <c r="AA5850" s="63" t="s">
        <v>6600</v>
      </c>
      <c r="AB5850" s="63">
        <v>4</v>
      </c>
      <c r="AC5850" s="63" t="s">
        <v>1291</v>
      </c>
      <c r="AD5850" s="63" t="s">
        <v>17421</v>
      </c>
    </row>
    <row r="5851" spans="21:30" x14ac:dyDescent="0.3">
      <c r="U5851" s="63">
        <v>8885</v>
      </c>
      <c r="V5851" s="63">
        <v>4</v>
      </c>
      <c r="W5851" s="63" t="s">
        <v>6634</v>
      </c>
      <c r="X5851" s="63">
        <v>13</v>
      </c>
      <c r="Y5851" s="63" t="s">
        <v>6449</v>
      </c>
      <c r="Z5851" s="63">
        <v>13114</v>
      </c>
      <c r="AA5851" s="63" t="s">
        <v>6600</v>
      </c>
      <c r="AB5851" s="63">
        <v>4</v>
      </c>
      <c r="AC5851" s="63" t="s">
        <v>1291</v>
      </c>
      <c r="AD5851" s="63" t="s">
        <v>17421</v>
      </c>
    </row>
    <row r="5852" spans="21:30" x14ac:dyDescent="0.3">
      <c r="U5852" s="63">
        <v>8888</v>
      </c>
      <c r="V5852" s="63">
        <v>9</v>
      </c>
      <c r="W5852" s="63" t="s">
        <v>6635</v>
      </c>
      <c r="X5852" s="63">
        <v>13</v>
      </c>
      <c r="Y5852" s="63" t="s">
        <v>6449</v>
      </c>
      <c r="Z5852" s="63">
        <v>13114</v>
      </c>
      <c r="AA5852" s="63" t="s">
        <v>6600</v>
      </c>
      <c r="AB5852" s="63">
        <v>4</v>
      </c>
      <c r="AC5852" s="63" t="s">
        <v>1291</v>
      </c>
      <c r="AD5852" s="63" t="s">
        <v>17421</v>
      </c>
    </row>
    <row r="5853" spans="21:30" x14ac:dyDescent="0.3">
      <c r="U5853" s="63">
        <v>8891</v>
      </c>
      <c r="V5853" s="63">
        <v>9</v>
      </c>
      <c r="W5853" s="63" t="s">
        <v>17786</v>
      </c>
      <c r="X5853" s="63">
        <v>13</v>
      </c>
      <c r="Y5853" s="63" t="s">
        <v>6449</v>
      </c>
      <c r="Z5853" s="63">
        <v>13132</v>
      </c>
      <c r="AA5853" s="63" t="s">
        <v>6604</v>
      </c>
      <c r="AB5853" s="63">
        <v>4</v>
      </c>
      <c r="AC5853" s="63" t="s">
        <v>1291</v>
      </c>
      <c r="AD5853" s="63" t="s">
        <v>17423</v>
      </c>
    </row>
    <row r="5854" spans="21:30" x14ac:dyDescent="0.3">
      <c r="U5854" s="63">
        <v>8892</v>
      </c>
      <c r="V5854" s="63">
        <v>7</v>
      </c>
      <c r="W5854" s="63" t="s">
        <v>6636</v>
      </c>
      <c r="X5854" s="63">
        <v>13</v>
      </c>
      <c r="Y5854" s="63" t="s">
        <v>6449</v>
      </c>
      <c r="Z5854" s="63">
        <v>13114</v>
      </c>
      <c r="AA5854" s="63" t="s">
        <v>6600</v>
      </c>
      <c r="AB5854" s="63">
        <v>4</v>
      </c>
      <c r="AC5854" s="63" t="s">
        <v>1291</v>
      </c>
      <c r="AD5854" s="63" t="s">
        <v>17421</v>
      </c>
    </row>
    <row r="5855" spans="21:30" x14ac:dyDescent="0.3">
      <c r="U5855" s="63">
        <v>8893</v>
      </c>
      <c r="V5855" s="63">
        <v>5</v>
      </c>
      <c r="W5855" s="63" t="s">
        <v>6637</v>
      </c>
      <c r="X5855" s="63">
        <v>13</v>
      </c>
      <c r="Y5855" s="63" t="s">
        <v>6449</v>
      </c>
      <c r="Z5855" s="63">
        <v>13114</v>
      </c>
      <c r="AA5855" s="63" t="s">
        <v>6600</v>
      </c>
      <c r="AB5855" s="63">
        <v>4</v>
      </c>
      <c r="AC5855" s="63" t="s">
        <v>1291</v>
      </c>
      <c r="AD5855" s="63" t="s">
        <v>17421</v>
      </c>
    </row>
    <row r="5856" spans="21:30" x14ac:dyDescent="0.3">
      <c r="U5856" s="63">
        <v>8894</v>
      </c>
      <c r="V5856" s="63">
        <v>3</v>
      </c>
      <c r="W5856" s="63" t="s">
        <v>6638</v>
      </c>
      <c r="X5856" s="63">
        <v>13</v>
      </c>
      <c r="Y5856" s="63" t="s">
        <v>6449</v>
      </c>
      <c r="Z5856" s="63">
        <v>13132</v>
      </c>
      <c r="AA5856" s="63" t="s">
        <v>6604</v>
      </c>
      <c r="AB5856" s="63">
        <v>4</v>
      </c>
      <c r="AC5856" s="63" t="s">
        <v>1291</v>
      </c>
      <c r="AD5856" s="63" t="s">
        <v>17421</v>
      </c>
    </row>
    <row r="5857" spans="21:30" x14ac:dyDescent="0.3">
      <c r="U5857" s="63">
        <v>8895</v>
      </c>
      <c r="V5857" s="63">
        <v>1</v>
      </c>
      <c r="W5857" s="63" t="s">
        <v>6639</v>
      </c>
      <c r="X5857" s="63">
        <v>13</v>
      </c>
      <c r="Y5857" s="63" t="s">
        <v>6449</v>
      </c>
      <c r="Z5857" s="63">
        <v>13114</v>
      </c>
      <c r="AA5857" s="63" t="s">
        <v>6600</v>
      </c>
      <c r="AB5857" s="63">
        <v>4</v>
      </c>
      <c r="AC5857" s="63" t="s">
        <v>1291</v>
      </c>
      <c r="AD5857" s="63" t="s">
        <v>17421</v>
      </c>
    </row>
    <row r="5858" spans="21:30" x14ac:dyDescent="0.3">
      <c r="U5858" s="63">
        <v>8900</v>
      </c>
      <c r="V5858" s="63">
        <v>1</v>
      </c>
      <c r="W5858" s="63" t="s">
        <v>6640</v>
      </c>
      <c r="X5858" s="63">
        <v>13</v>
      </c>
      <c r="Y5858" s="63" t="s">
        <v>6449</v>
      </c>
      <c r="Z5858" s="63">
        <v>13114</v>
      </c>
      <c r="AA5858" s="63" t="s">
        <v>6600</v>
      </c>
      <c r="AB5858" s="63">
        <v>4</v>
      </c>
      <c r="AC5858" s="63" t="s">
        <v>1291</v>
      </c>
      <c r="AD5858" s="63" t="s">
        <v>17421</v>
      </c>
    </row>
    <row r="5859" spans="21:30" x14ac:dyDescent="0.3">
      <c r="U5859" s="63">
        <v>8902</v>
      </c>
      <c r="V5859" s="63">
        <v>8</v>
      </c>
      <c r="W5859" s="63" t="s">
        <v>6641</v>
      </c>
      <c r="X5859" s="63">
        <v>13</v>
      </c>
      <c r="Y5859" s="63" t="s">
        <v>6449</v>
      </c>
      <c r="Z5859" s="63">
        <v>13114</v>
      </c>
      <c r="AA5859" s="63" t="s">
        <v>6600</v>
      </c>
      <c r="AB5859" s="63">
        <v>4</v>
      </c>
      <c r="AC5859" s="63" t="s">
        <v>1291</v>
      </c>
      <c r="AD5859" s="63" t="s">
        <v>17421</v>
      </c>
    </row>
    <row r="5860" spans="21:30" x14ac:dyDescent="0.3">
      <c r="U5860" s="63">
        <v>8903</v>
      </c>
      <c r="V5860" s="63">
        <v>6</v>
      </c>
      <c r="W5860" s="63" t="s">
        <v>6642</v>
      </c>
      <c r="X5860" s="63">
        <v>13</v>
      </c>
      <c r="Y5860" s="63" t="s">
        <v>6449</v>
      </c>
      <c r="Z5860" s="63">
        <v>13115</v>
      </c>
      <c r="AA5860" s="63" t="s">
        <v>6612</v>
      </c>
      <c r="AB5860" s="63">
        <v>4</v>
      </c>
      <c r="AC5860" s="63" t="s">
        <v>1291</v>
      </c>
      <c r="AD5860" s="63" t="s">
        <v>17421</v>
      </c>
    </row>
    <row r="5861" spans="21:30" x14ac:dyDescent="0.3">
      <c r="U5861" s="63">
        <v>8904</v>
      </c>
      <c r="V5861" s="63">
        <v>4</v>
      </c>
      <c r="W5861" s="63" t="s">
        <v>6643</v>
      </c>
      <c r="X5861" s="63">
        <v>13</v>
      </c>
      <c r="Y5861" s="63" t="s">
        <v>6449</v>
      </c>
      <c r="Z5861" s="63">
        <v>13132</v>
      </c>
      <c r="AA5861" s="63" t="s">
        <v>6604</v>
      </c>
      <c r="AB5861" s="63">
        <v>4</v>
      </c>
      <c r="AC5861" s="63" t="s">
        <v>1291</v>
      </c>
      <c r="AD5861" s="63" t="s">
        <v>17421</v>
      </c>
    </row>
    <row r="5862" spans="21:30" x14ac:dyDescent="0.3">
      <c r="U5862" s="63">
        <v>8905</v>
      </c>
      <c r="V5862" s="63">
        <v>2</v>
      </c>
      <c r="W5862" s="63" t="s">
        <v>6644</v>
      </c>
      <c r="X5862" s="63">
        <v>13</v>
      </c>
      <c r="Y5862" s="63" t="s">
        <v>6449</v>
      </c>
      <c r="Z5862" s="63">
        <v>13132</v>
      </c>
      <c r="AA5862" s="63" t="s">
        <v>6604</v>
      </c>
      <c r="AB5862" s="63">
        <v>4</v>
      </c>
      <c r="AC5862" s="63" t="s">
        <v>1291</v>
      </c>
      <c r="AD5862" s="63" t="s">
        <v>17421</v>
      </c>
    </row>
    <row r="5863" spans="21:30" x14ac:dyDescent="0.3">
      <c r="U5863" s="63">
        <v>8906</v>
      </c>
      <c r="V5863" s="63">
        <v>0</v>
      </c>
      <c r="W5863" s="63" t="s">
        <v>6645</v>
      </c>
      <c r="X5863" s="63">
        <v>13</v>
      </c>
      <c r="Y5863" s="63" t="s">
        <v>6449</v>
      </c>
      <c r="Z5863" s="63">
        <v>13132</v>
      </c>
      <c r="AA5863" s="63" t="s">
        <v>6604</v>
      </c>
      <c r="AB5863" s="63">
        <v>4</v>
      </c>
      <c r="AC5863" s="63" t="s">
        <v>1291</v>
      </c>
      <c r="AD5863" s="63" t="s">
        <v>17421</v>
      </c>
    </row>
    <row r="5864" spans="21:30" x14ac:dyDescent="0.3">
      <c r="U5864" s="63">
        <v>8909</v>
      </c>
      <c r="V5864" s="63">
        <v>5</v>
      </c>
      <c r="W5864" s="63" t="s">
        <v>6646</v>
      </c>
      <c r="X5864" s="63">
        <v>13</v>
      </c>
      <c r="Y5864" s="63" t="s">
        <v>6449</v>
      </c>
      <c r="Z5864" s="63">
        <v>13132</v>
      </c>
      <c r="AA5864" s="63" t="s">
        <v>6604</v>
      </c>
      <c r="AB5864" s="63">
        <v>4</v>
      </c>
      <c r="AC5864" s="63" t="s">
        <v>1291</v>
      </c>
      <c r="AD5864" s="63" t="s">
        <v>17421</v>
      </c>
    </row>
    <row r="5865" spans="21:30" x14ac:dyDescent="0.3">
      <c r="U5865" s="63">
        <v>8911</v>
      </c>
      <c r="V5865" s="63">
        <v>7</v>
      </c>
      <c r="W5865" s="63" t="s">
        <v>2507</v>
      </c>
      <c r="X5865" s="63">
        <v>13</v>
      </c>
      <c r="Y5865" s="63" t="s">
        <v>6449</v>
      </c>
      <c r="Z5865" s="63">
        <v>13114</v>
      </c>
      <c r="AA5865" s="63" t="s">
        <v>6600</v>
      </c>
      <c r="AB5865" s="63">
        <v>4</v>
      </c>
      <c r="AC5865" s="63" t="s">
        <v>1291</v>
      </c>
      <c r="AD5865" s="63" t="s">
        <v>17421</v>
      </c>
    </row>
    <row r="5866" spans="21:30" x14ac:dyDescent="0.3">
      <c r="U5866" s="63">
        <v>8912</v>
      </c>
      <c r="V5866" s="63">
        <v>5</v>
      </c>
      <c r="W5866" s="63" t="s">
        <v>6647</v>
      </c>
      <c r="X5866" s="63">
        <v>13</v>
      </c>
      <c r="Y5866" s="63" t="s">
        <v>6449</v>
      </c>
      <c r="Z5866" s="63">
        <v>13114</v>
      </c>
      <c r="AA5866" s="63" t="s">
        <v>6600</v>
      </c>
      <c r="AB5866" s="63">
        <v>4</v>
      </c>
      <c r="AC5866" s="63" t="s">
        <v>1291</v>
      </c>
      <c r="AD5866" s="63" t="s">
        <v>17421</v>
      </c>
    </row>
    <row r="5867" spans="21:30" x14ac:dyDescent="0.3">
      <c r="U5867" s="63">
        <v>8914</v>
      </c>
      <c r="V5867" s="63">
        <v>1</v>
      </c>
      <c r="W5867" s="63" t="s">
        <v>6648</v>
      </c>
      <c r="X5867" s="63">
        <v>13</v>
      </c>
      <c r="Y5867" s="63" t="s">
        <v>6449</v>
      </c>
      <c r="Z5867" s="63">
        <v>13114</v>
      </c>
      <c r="AA5867" s="63" t="s">
        <v>6600</v>
      </c>
      <c r="AB5867" s="63">
        <v>4</v>
      </c>
      <c r="AC5867" s="63" t="s">
        <v>1291</v>
      </c>
      <c r="AD5867" s="63" t="s">
        <v>17421</v>
      </c>
    </row>
    <row r="5868" spans="21:30" x14ac:dyDescent="0.3">
      <c r="U5868" s="63">
        <v>8917</v>
      </c>
      <c r="V5868" s="63">
        <v>6</v>
      </c>
      <c r="W5868" s="63" t="s">
        <v>6649</v>
      </c>
      <c r="X5868" s="63">
        <v>13</v>
      </c>
      <c r="Y5868" s="63" t="s">
        <v>6449</v>
      </c>
      <c r="Z5868" s="63">
        <v>13115</v>
      </c>
      <c r="AA5868" s="63" t="s">
        <v>6612</v>
      </c>
      <c r="AB5868" s="63">
        <v>4</v>
      </c>
      <c r="AC5868" s="63" t="s">
        <v>1291</v>
      </c>
      <c r="AD5868" s="63" t="s">
        <v>17421</v>
      </c>
    </row>
    <row r="5869" spans="21:30" x14ac:dyDescent="0.3">
      <c r="U5869" s="63">
        <v>8919</v>
      </c>
      <c r="V5869" s="63">
        <v>2</v>
      </c>
      <c r="W5869" s="63" t="s">
        <v>2433</v>
      </c>
      <c r="X5869" s="63">
        <v>13</v>
      </c>
      <c r="Y5869" s="63" t="s">
        <v>6449</v>
      </c>
      <c r="Z5869" s="63">
        <v>13132</v>
      </c>
      <c r="AA5869" s="63" t="s">
        <v>6604</v>
      </c>
      <c r="AB5869" s="63">
        <v>4</v>
      </c>
      <c r="AC5869" s="63" t="s">
        <v>1291</v>
      </c>
      <c r="AD5869" s="63" t="s">
        <v>17421</v>
      </c>
    </row>
    <row r="5870" spans="21:30" x14ac:dyDescent="0.3">
      <c r="U5870" s="63">
        <v>8921</v>
      </c>
      <c r="V5870" s="63">
        <v>4</v>
      </c>
      <c r="W5870" s="63" t="s">
        <v>6650</v>
      </c>
      <c r="X5870" s="63">
        <v>13</v>
      </c>
      <c r="Y5870" s="63" t="s">
        <v>6449</v>
      </c>
      <c r="Z5870" s="63">
        <v>13114</v>
      </c>
      <c r="AA5870" s="63" t="s">
        <v>6600</v>
      </c>
      <c r="AB5870" s="63">
        <v>4</v>
      </c>
      <c r="AC5870" s="63" t="s">
        <v>1291</v>
      </c>
      <c r="AD5870" s="63" t="s">
        <v>17421</v>
      </c>
    </row>
    <row r="5871" spans="21:30" x14ac:dyDescent="0.3">
      <c r="U5871" s="63">
        <v>8923</v>
      </c>
      <c r="V5871" s="63">
        <v>0</v>
      </c>
      <c r="W5871" s="63" t="s">
        <v>6651</v>
      </c>
      <c r="X5871" s="63">
        <v>13</v>
      </c>
      <c r="Y5871" s="63" t="s">
        <v>6449</v>
      </c>
      <c r="Z5871" s="63">
        <v>13132</v>
      </c>
      <c r="AA5871" s="63" t="s">
        <v>6604</v>
      </c>
      <c r="AB5871" s="63">
        <v>4</v>
      </c>
      <c r="AC5871" s="63" t="s">
        <v>1291</v>
      </c>
      <c r="AD5871" s="63" t="s">
        <v>17421</v>
      </c>
    </row>
    <row r="5872" spans="21:30" x14ac:dyDescent="0.3">
      <c r="U5872" s="63">
        <v>8925</v>
      </c>
      <c r="V5872" s="63">
        <v>7</v>
      </c>
      <c r="W5872" s="63" t="s">
        <v>6652</v>
      </c>
      <c r="X5872" s="63">
        <v>13</v>
      </c>
      <c r="Y5872" s="63" t="s">
        <v>6449</v>
      </c>
      <c r="Z5872" s="63">
        <v>13123</v>
      </c>
      <c r="AA5872" s="63" t="s">
        <v>6586</v>
      </c>
      <c r="AB5872" s="63">
        <v>1</v>
      </c>
      <c r="AC5872" s="63" t="s">
        <v>1331</v>
      </c>
      <c r="AD5872" s="63" t="s">
        <v>17421</v>
      </c>
    </row>
    <row r="5873" spans="21:30" x14ac:dyDescent="0.3">
      <c r="U5873" s="63">
        <v>8926</v>
      </c>
      <c r="V5873" s="63">
        <v>5</v>
      </c>
      <c r="W5873" s="63" t="s">
        <v>6653</v>
      </c>
      <c r="X5873" s="63">
        <v>13</v>
      </c>
      <c r="Y5873" s="63" t="s">
        <v>6449</v>
      </c>
      <c r="Z5873" s="63">
        <v>13123</v>
      </c>
      <c r="AA5873" s="63" t="s">
        <v>6586</v>
      </c>
      <c r="AB5873" s="63">
        <v>1</v>
      </c>
      <c r="AC5873" s="63" t="s">
        <v>1331</v>
      </c>
      <c r="AD5873" s="63" t="s">
        <v>17421</v>
      </c>
    </row>
    <row r="5874" spans="21:30" x14ac:dyDescent="0.3">
      <c r="U5874" s="63">
        <v>8927</v>
      </c>
      <c r="V5874" s="63">
        <v>3</v>
      </c>
      <c r="W5874" s="63" t="s">
        <v>5708</v>
      </c>
      <c r="X5874" s="63">
        <v>13</v>
      </c>
      <c r="Y5874" s="63" t="s">
        <v>6449</v>
      </c>
      <c r="Z5874" s="63">
        <v>13123</v>
      </c>
      <c r="AA5874" s="63" t="s">
        <v>6586</v>
      </c>
      <c r="AB5874" s="63">
        <v>1</v>
      </c>
      <c r="AC5874" s="63" t="s">
        <v>1331</v>
      </c>
      <c r="AD5874" s="63" t="s">
        <v>17421</v>
      </c>
    </row>
    <row r="5875" spans="21:30" x14ac:dyDescent="0.3">
      <c r="U5875" s="63">
        <v>8928</v>
      </c>
      <c r="V5875" s="63">
        <v>1</v>
      </c>
      <c r="W5875" s="63" t="s">
        <v>5188</v>
      </c>
      <c r="X5875" s="63">
        <v>13</v>
      </c>
      <c r="Y5875" s="63" t="s">
        <v>6449</v>
      </c>
      <c r="Z5875" s="63">
        <v>13123</v>
      </c>
      <c r="AA5875" s="63" t="s">
        <v>6586</v>
      </c>
      <c r="AB5875" s="63">
        <v>1</v>
      </c>
      <c r="AC5875" s="63" t="s">
        <v>1331</v>
      </c>
      <c r="AD5875" s="63" t="s">
        <v>17421</v>
      </c>
    </row>
    <row r="5876" spans="21:30" x14ac:dyDescent="0.3">
      <c r="U5876" s="63">
        <v>8930</v>
      </c>
      <c r="V5876" s="63">
        <v>3</v>
      </c>
      <c r="W5876" s="63" t="s">
        <v>6654</v>
      </c>
      <c r="X5876" s="63">
        <v>13</v>
      </c>
      <c r="Y5876" s="63" t="s">
        <v>6449</v>
      </c>
      <c r="Z5876" s="63">
        <v>13123</v>
      </c>
      <c r="AA5876" s="63" t="s">
        <v>6586</v>
      </c>
      <c r="AB5876" s="63">
        <v>1</v>
      </c>
      <c r="AC5876" s="63" t="s">
        <v>1331</v>
      </c>
      <c r="AD5876" s="63" t="s">
        <v>17421</v>
      </c>
    </row>
    <row r="5877" spans="21:30" x14ac:dyDescent="0.3">
      <c r="U5877" s="63">
        <v>8931</v>
      </c>
      <c r="V5877" s="63">
        <v>1</v>
      </c>
      <c r="W5877" s="63" t="s">
        <v>6655</v>
      </c>
      <c r="X5877" s="63">
        <v>13</v>
      </c>
      <c r="Y5877" s="63" t="s">
        <v>6449</v>
      </c>
      <c r="Z5877" s="63">
        <v>13123</v>
      </c>
      <c r="AA5877" s="63" t="s">
        <v>6586</v>
      </c>
      <c r="AB5877" s="63">
        <v>1</v>
      </c>
      <c r="AC5877" s="63" t="s">
        <v>1331</v>
      </c>
      <c r="AD5877" s="63" t="s">
        <v>17421</v>
      </c>
    </row>
    <row r="5878" spans="21:30" x14ac:dyDescent="0.3">
      <c r="U5878" s="63">
        <v>8933</v>
      </c>
      <c r="V5878" s="63">
        <v>8</v>
      </c>
      <c r="W5878" s="63" t="s">
        <v>6656</v>
      </c>
      <c r="X5878" s="63">
        <v>13</v>
      </c>
      <c r="Y5878" s="63" t="s">
        <v>6449</v>
      </c>
      <c r="Z5878" s="63">
        <v>13123</v>
      </c>
      <c r="AA5878" s="63" t="s">
        <v>6586</v>
      </c>
      <c r="AB5878" s="63">
        <v>1</v>
      </c>
      <c r="AC5878" s="63" t="s">
        <v>1331</v>
      </c>
      <c r="AD5878" s="63" t="s">
        <v>17421</v>
      </c>
    </row>
    <row r="5879" spans="21:30" x14ac:dyDescent="0.3">
      <c r="U5879" s="63">
        <v>8934</v>
      </c>
      <c r="V5879" s="63">
        <v>6</v>
      </c>
      <c r="W5879" s="63" t="s">
        <v>6657</v>
      </c>
      <c r="X5879" s="63">
        <v>13</v>
      </c>
      <c r="Y5879" s="63" t="s">
        <v>6449</v>
      </c>
      <c r="Z5879" s="63">
        <v>13123</v>
      </c>
      <c r="AA5879" s="63" t="s">
        <v>6586</v>
      </c>
      <c r="AB5879" s="63">
        <v>1</v>
      </c>
      <c r="AC5879" s="63" t="s">
        <v>1331</v>
      </c>
      <c r="AD5879" s="63" t="s">
        <v>17421</v>
      </c>
    </row>
    <row r="5880" spans="21:30" x14ac:dyDescent="0.3">
      <c r="U5880" s="63">
        <v>8936</v>
      </c>
      <c r="V5880" s="63">
        <v>2</v>
      </c>
      <c r="W5880" s="63" t="s">
        <v>6658</v>
      </c>
      <c r="X5880" s="63">
        <v>13</v>
      </c>
      <c r="Y5880" s="63" t="s">
        <v>6449</v>
      </c>
      <c r="Z5880" s="63">
        <v>13503</v>
      </c>
      <c r="AA5880" s="63" t="s">
        <v>6659</v>
      </c>
      <c r="AB5880" s="63">
        <v>3</v>
      </c>
      <c r="AC5880" s="63" t="s">
        <v>1288</v>
      </c>
      <c r="AD5880" s="63" t="s">
        <v>17421</v>
      </c>
    </row>
    <row r="5881" spans="21:30" x14ac:dyDescent="0.3">
      <c r="U5881" s="63">
        <v>8938</v>
      </c>
      <c r="V5881" s="63">
        <v>9</v>
      </c>
      <c r="W5881" s="63" t="s">
        <v>6660</v>
      </c>
      <c r="X5881" s="63">
        <v>13</v>
      </c>
      <c r="Y5881" s="63" t="s">
        <v>6449</v>
      </c>
      <c r="Z5881" s="63">
        <v>13123</v>
      </c>
      <c r="AA5881" s="63" t="s">
        <v>6586</v>
      </c>
      <c r="AB5881" s="63">
        <v>3</v>
      </c>
      <c r="AC5881" s="63" t="s">
        <v>1288</v>
      </c>
      <c r="AD5881" s="63" t="s">
        <v>17421</v>
      </c>
    </row>
    <row r="5882" spans="21:30" x14ac:dyDescent="0.3">
      <c r="U5882" s="63">
        <v>8942</v>
      </c>
      <c r="V5882" s="63">
        <v>7</v>
      </c>
      <c r="W5882" s="63" t="s">
        <v>6661</v>
      </c>
      <c r="X5882" s="63">
        <v>13</v>
      </c>
      <c r="Y5882" s="63" t="s">
        <v>6449</v>
      </c>
      <c r="Z5882" s="63">
        <v>13401</v>
      </c>
      <c r="AA5882" s="63" t="s">
        <v>6662</v>
      </c>
      <c r="AB5882" s="63">
        <v>3</v>
      </c>
      <c r="AC5882" s="63" t="s">
        <v>1288</v>
      </c>
      <c r="AD5882" s="63" t="s">
        <v>17421</v>
      </c>
    </row>
    <row r="5883" spans="21:30" x14ac:dyDescent="0.3">
      <c r="U5883" s="63">
        <v>8944</v>
      </c>
      <c r="V5883" s="63">
        <v>3</v>
      </c>
      <c r="W5883" s="63" t="s">
        <v>6663</v>
      </c>
      <c r="X5883" s="63">
        <v>13</v>
      </c>
      <c r="Y5883" s="63" t="s">
        <v>6449</v>
      </c>
      <c r="Z5883" s="63">
        <v>13123</v>
      </c>
      <c r="AA5883" s="63" t="s">
        <v>6586</v>
      </c>
      <c r="AB5883" s="63">
        <v>3</v>
      </c>
      <c r="AC5883" s="63" t="s">
        <v>1288</v>
      </c>
      <c r="AD5883" s="63" t="s">
        <v>17421</v>
      </c>
    </row>
    <row r="5884" spans="21:30" x14ac:dyDescent="0.3">
      <c r="U5884" s="63">
        <v>8945</v>
      </c>
      <c r="V5884" s="63">
        <v>1</v>
      </c>
      <c r="W5884" s="63" t="s">
        <v>6664</v>
      </c>
      <c r="X5884" s="63">
        <v>13</v>
      </c>
      <c r="Y5884" s="63" t="s">
        <v>6449</v>
      </c>
      <c r="Z5884" s="63">
        <v>13123</v>
      </c>
      <c r="AA5884" s="63" t="s">
        <v>6586</v>
      </c>
      <c r="AB5884" s="63">
        <v>3</v>
      </c>
      <c r="AC5884" s="63" t="s">
        <v>1288</v>
      </c>
      <c r="AD5884" s="63" t="s">
        <v>17421</v>
      </c>
    </row>
    <row r="5885" spans="21:30" x14ac:dyDescent="0.3">
      <c r="U5885" s="63">
        <v>8950</v>
      </c>
      <c r="V5885" s="63">
        <v>8</v>
      </c>
      <c r="W5885" s="63" t="s">
        <v>6665</v>
      </c>
      <c r="X5885" s="63">
        <v>13</v>
      </c>
      <c r="Y5885" s="63" t="s">
        <v>6449</v>
      </c>
      <c r="Z5885" s="63">
        <v>13123</v>
      </c>
      <c r="AA5885" s="63" t="s">
        <v>6586</v>
      </c>
      <c r="AB5885" s="63">
        <v>4</v>
      </c>
      <c r="AC5885" s="63" t="s">
        <v>1291</v>
      </c>
      <c r="AD5885" s="63" t="s">
        <v>17421</v>
      </c>
    </row>
    <row r="5886" spans="21:30" x14ac:dyDescent="0.3">
      <c r="U5886" s="63">
        <v>8953</v>
      </c>
      <c r="V5886" s="63">
        <v>2</v>
      </c>
      <c r="W5886" s="63" t="s">
        <v>6666</v>
      </c>
      <c r="X5886" s="63">
        <v>13</v>
      </c>
      <c r="Y5886" s="63" t="s">
        <v>6449</v>
      </c>
      <c r="Z5886" s="63">
        <v>13132</v>
      </c>
      <c r="AA5886" s="63" t="s">
        <v>6604</v>
      </c>
      <c r="AB5886" s="63">
        <v>4</v>
      </c>
      <c r="AC5886" s="63" t="s">
        <v>1291</v>
      </c>
      <c r="AD5886" s="63" t="s">
        <v>17421</v>
      </c>
    </row>
    <row r="5887" spans="21:30" x14ac:dyDescent="0.3">
      <c r="U5887" s="63">
        <v>8954</v>
      </c>
      <c r="V5887" s="63">
        <v>0</v>
      </c>
      <c r="W5887" s="63" t="s">
        <v>4263</v>
      </c>
      <c r="X5887" s="63">
        <v>13</v>
      </c>
      <c r="Y5887" s="63" t="s">
        <v>6449</v>
      </c>
      <c r="Z5887" s="63">
        <v>13123</v>
      </c>
      <c r="AA5887" s="63" t="s">
        <v>6586</v>
      </c>
      <c r="AB5887" s="63">
        <v>3</v>
      </c>
      <c r="AC5887" s="63" t="s">
        <v>1288</v>
      </c>
      <c r="AD5887" s="63" t="s">
        <v>17421</v>
      </c>
    </row>
    <row r="5888" spans="21:30" x14ac:dyDescent="0.3">
      <c r="U5888" s="63">
        <v>8956</v>
      </c>
      <c r="V5888" s="63">
        <v>7</v>
      </c>
      <c r="W5888" s="63" t="s">
        <v>6667</v>
      </c>
      <c r="X5888" s="63">
        <v>13</v>
      </c>
      <c r="Y5888" s="63" t="s">
        <v>6449</v>
      </c>
      <c r="Z5888" s="63">
        <v>13123</v>
      </c>
      <c r="AA5888" s="63" t="s">
        <v>6586</v>
      </c>
      <c r="AB5888" s="63">
        <v>4</v>
      </c>
      <c r="AC5888" s="63" t="s">
        <v>1291</v>
      </c>
      <c r="AD5888" s="63" t="s">
        <v>17421</v>
      </c>
    </row>
    <row r="5889" spans="21:30" x14ac:dyDescent="0.3">
      <c r="U5889" s="63">
        <v>8957</v>
      </c>
      <c r="V5889" s="63">
        <v>5</v>
      </c>
      <c r="W5889" s="63" t="s">
        <v>6668</v>
      </c>
      <c r="X5889" s="63">
        <v>13</v>
      </c>
      <c r="Y5889" s="63" t="s">
        <v>6449</v>
      </c>
      <c r="Z5889" s="63">
        <v>13120</v>
      </c>
      <c r="AA5889" s="63" t="s">
        <v>6592</v>
      </c>
      <c r="AB5889" s="63">
        <v>4</v>
      </c>
      <c r="AC5889" s="63" t="s">
        <v>1291</v>
      </c>
      <c r="AD5889" s="63" t="s">
        <v>17421</v>
      </c>
    </row>
    <row r="5890" spans="21:30" x14ac:dyDescent="0.3">
      <c r="U5890" s="63">
        <v>8959</v>
      </c>
      <c r="V5890" s="63">
        <v>1</v>
      </c>
      <c r="W5890" s="63" t="s">
        <v>6669</v>
      </c>
      <c r="X5890" s="63">
        <v>13</v>
      </c>
      <c r="Y5890" s="63" t="s">
        <v>6449</v>
      </c>
      <c r="Z5890" s="63">
        <v>13123</v>
      </c>
      <c r="AA5890" s="63" t="s">
        <v>6586</v>
      </c>
      <c r="AB5890" s="63">
        <v>4</v>
      </c>
      <c r="AC5890" s="63" t="s">
        <v>1291</v>
      </c>
      <c r="AD5890" s="63" t="s">
        <v>17421</v>
      </c>
    </row>
    <row r="5891" spans="21:30" x14ac:dyDescent="0.3">
      <c r="U5891" s="63">
        <v>8966</v>
      </c>
      <c r="V5891" s="63">
        <v>4</v>
      </c>
      <c r="W5891" s="63" t="s">
        <v>6670</v>
      </c>
      <c r="X5891" s="63">
        <v>13</v>
      </c>
      <c r="Y5891" s="63" t="s">
        <v>6449</v>
      </c>
      <c r="Z5891" s="63">
        <v>13123</v>
      </c>
      <c r="AA5891" s="63" t="s">
        <v>6586</v>
      </c>
      <c r="AB5891" s="63">
        <v>4</v>
      </c>
      <c r="AC5891" s="63" t="s">
        <v>1291</v>
      </c>
      <c r="AD5891" s="63" t="s">
        <v>17421</v>
      </c>
    </row>
    <row r="5892" spans="21:30" x14ac:dyDescent="0.3">
      <c r="U5892" s="63">
        <v>8967</v>
      </c>
      <c r="V5892" s="63">
        <v>2</v>
      </c>
      <c r="W5892" s="63" t="s">
        <v>6671</v>
      </c>
      <c r="X5892" s="63">
        <v>13</v>
      </c>
      <c r="Y5892" s="63" t="s">
        <v>6449</v>
      </c>
      <c r="Z5892" s="63">
        <v>13123</v>
      </c>
      <c r="AA5892" s="63" t="s">
        <v>6586</v>
      </c>
      <c r="AB5892" s="63">
        <v>4</v>
      </c>
      <c r="AC5892" s="63" t="s">
        <v>1291</v>
      </c>
      <c r="AD5892" s="63" t="s">
        <v>17421</v>
      </c>
    </row>
    <row r="5893" spans="21:30" x14ac:dyDescent="0.3">
      <c r="U5893" s="63">
        <v>8969</v>
      </c>
      <c r="V5893" s="63">
        <v>9</v>
      </c>
      <c r="W5893" s="63" t="s">
        <v>6672</v>
      </c>
      <c r="X5893" s="63">
        <v>13</v>
      </c>
      <c r="Y5893" s="63" t="s">
        <v>6449</v>
      </c>
      <c r="Z5893" s="63">
        <v>13120</v>
      </c>
      <c r="AA5893" s="63" t="s">
        <v>6592</v>
      </c>
      <c r="AB5893" s="63">
        <v>4</v>
      </c>
      <c r="AC5893" s="63" t="s">
        <v>1291</v>
      </c>
      <c r="AD5893" s="63" t="s">
        <v>17421</v>
      </c>
    </row>
    <row r="5894" spans="21:30" x14ac:dyDescent="0.3">
      <c r="U5894" s="63">
        <v>8972</v>
      </c>
      <c r="V5894" s="63">
        <v>9</v>
      </c>
      <c r="W5894" s="63" t="s">
        <v>6673</v>
      </c>
      <c r="X5894" s="63">
        <v>13</v>
      </c>
      <c r="Y5894" s="63" t="s">
        <v>6449</v>
      </c>
      <c r="Z5894" s="63">
        <v>13132</v>
      </c>
      <c r="AA5894" s="63" t="s">
        <v>6604</v>
      </c>
      <c r="AB5894" s="63">
        <v>4</v>
      </c>
      <c r="AC5894" s="63" t="s">
        <v>1291</v>
      </c>
      <c r="AD5894" s="63" t="s">
        <v>17421</v>
      </c>
    </row>
    <row r="5895" spans="21:30" x14ac:dyDescent="0.3">
      <c r="U5895" s="63">
        <v>8974</v>
      </c>
      <c r="V5895" s="63">
        <v>5</v>
      </c>
      <c r="W5895" s="63" t="s">
        <v>6674</v>
      </c>
      <c r="X5895" s="63">
        <v>13</v>
      </c>
      <c r="Y5895" s="63" t="s">
        <v>6449</v>
      </c>
      <c r="Z5895" s="63">
        <v>13123</v>
      </c>
      <c r="AA5895" s="63" t="s">
        <v>6586</v>
      </c>
      <c r="AB5895" s="63">
        <v>4</v>
      </c>
      <c r="AC5895" s="63" t="s">
        <v>1291</v>
      </c>
      <c r="AD5895" s="63" t="s">
        <v>17421</v>
      </c>
    </row>
    <row r="5896" spans="21:30" x14ac:dyDescent="0.3">
      <c r="U5896" s="63">
        <v>8978</v>
      </c>
      <c r="V5896" s="63">
        <v>8</v>
      </c>
      <c r="W5896" s="63" t="s">
        <v>6675</v>
      </c>
      <c r="X5896" s="63">
        <v>13</v>
      </c>
      <c r="Y5896" s="63" t="s">
        <v>6449</v>
      </c>
      <c r="Z5896" s="63">
        <v>13114</v>
      </c>
      <c r="AA5896" s="63" t="s">
        <v>6600</v>
      </c>
      <c r="AB5896" s="63">
        <v>4</v>
      </c>
      <c r="AC5896" s="63" t="s">
        <v>1291</v>
      </c>
      <c r="AD5896" s="63" t="s">
        <v>17421</v>
      </c>
    </row>
    <row r="5897" spans="21:30" x14ac:dyDescent="0.3">
      <c r="U5897" s="63">
        <v>8979</v>
      </c>
      <c r="V5897" s="63">
        <v>6</v>
      </c>
      <c r="W5897" s="63" t="s">
        <v>6676</v>
      </c>
      <c r="X5897" s="63">
        <v>13</v>
      </c>
      <c r="Y5897" s="63" t="s">
        <v>6449</v>
      </c>
      <c r="Z5897" s="63">
        <v>13114</v>
      </c>
      <c r="AA5897" s="63" t="s">
        <v>6600</v>
      </c>
      <c r="AB5897" s="63">
        <v>4</v>
      </c>
      <c r="AC5897" s="63" t="s">
        <v>1291</v>
      </c>
      <c r="AD5897" s="63" t="s">
        <v>17421</v>
      </c>
    </row>
    <row r="5898" spans="21:30" x14ac:dyDescent="0.3">
      <c r="U5898" s="63">
        <v>8981</v>
      </c>
      <c r="V5898" s="63">
        <v>8</v>
      </c>
      <c r="W5898" s="63" t="s">
        <v>6677</v>
      </c>
      <c r="X5898" s="63">
        <v>13</v>
      </c>
      <c r="Y5898" s="63" t="s">
        <v>6449</v>
      </c>
      <c r="Z5898" s="63">
        <v>13123</v>
      </c>
      <c r="AA5898" s="63" t="s">
        <v>6586</v>
      </c>
      <c r="AB5898" s="63">
        <v>4</v>
      </c>
      <c r="AC5898" s="63" t="s">
        <v>1291</v>
      </c>
      <c r="AD5898" s="63" t="s">
        <v>17421</v>
      </c>
    </row>
    <row r="5899" spans="21:30" x14ac:dyDescent="0.3">
      <c r="U5899" s="63">
        <v>8984</v>
      </c>
      <c r="V5899" s="63">
        <v>2</v>
      </c>
      <c r="W5899" s="63" t="s">
        <v>6678</v>
      </c>
      <c r="X5899" s="63">
        <v>13</v>
      </c>
      <c r="Y5899" s="63" t="s">
        <v>6449</v>
      </c>
      <c r="Z5899" s="63">
        <v>13123</v>
      </c>
      <c r="AA5899" s="63" t="s">
        <v>6586</v>
      </c>
      <c r="AB5899" s="63">
        <v>4</v>
      </c>
      <c r="AC5899" s="63" t="s">
        <v>1291</v>
      </c>
      <c r="AD5899" s="63" t="s">
        <v>17421</v>
      </c>
    </row>
    <row r="5900" spans="21:30" x14ac:dyDescent="0.3">
      <c r="U5900" s="63">
        <v>8988</v>
      </c>
      <c r="V5900" s="63">
        <v>5</v>
      </c>
      <c r="W5900" s="63" t="s">
        <v>6679</v>
      </c>
      <c r="X5900" s="63">
        <v>13</v>
      </c>
      <c r="Y5900" s="63" t="s">
        <v>6449</v>
      </c>
      <c r="Z5900" s="63">
        <v>13123</v>
      </c>
      <c r="AA5900" s="63" t="s">
        <v>6586</v>
      </c>
      <c r="AB5900" s="63">
        <v>4</v>
      </c>
      <c r="AC5900" s="63" t="s">
        <v>1291</v>
      </c>
      <c r="AD5900" s="63" t="s">
        <v>17421</v>
      </c>
    </row>
    <row r="5901" spans="21:30" x14ac:dyDescent="0.3">
      <c r="U5901" s="63">
        <v>8991</v>
      </c>
      <c r="V5901" s="63">
        <v>5</v>
      </c>
      <c r="W5901" s="63" t="s">
        <v>6680</v>
      </c>
      <c r="X5901" s="63">
        <v>13</v>
      </c>
      <c r="Y5901" s="63" t="s">
        <v>6449</v>
      </c>
      <c r="Z5901" s="63">
        <v>13114</v>
      </c>
      <c r="AA5901" s="63" t="s">
        <v>6600</v>
      </c>
      <c r="AB5901" s="63">
        <v>4</v>
      </c>
      <c r="AC5901" s="63" t="s">
        <v>1291</v>
      </c>
      <c r="AD5901" s="63" t="s">
        <v>17421</v>
      </c>
    </row>
    <row r="5902" spans="21:30" x14ac:dyDescent="0.3">
      <c r="U5902" s="63">
        <v>8992</v>
      </c>
      <c r="V5902" s="63">
        <v>3</v>
      </c>
      <c r="W5902" s="63" t="s">
        <v>6681</v>
      </c>
      <c r="X5902" s="63">
        <v>13</v>
      </c>
      <c r="Y5902" s="63" t="s">
        <v>6449</v>
      </c>
      <c r="Z5902" s="63">
        <v>13123</v>
      </c>
      <c r="AA5902" s="63" t="s">
        <v>6586</v>
      </c>
      <c r="AB5902" s="63">
        <v>4</v>
      </c>
      <c r="AC5902" s="63" t="s">
        <v>1291</v>
      </c>
      <c r="AD5902" s="63" t="s">
        <v>17421</v>
      </c>
    </row>
    <row r="5903" spans="21:30" x14ac:dyDescent="0.3">
      <c r="U5903" s="63">
        <v>8995</v>
      </c>
      <c r="V5903" s="63">
        <v>8</v>
      </c>
      <c r="W5903" s="63" t="s">
        <v>6682</v>
      </c>
      <c r="X5903" s="63">
        <v>13</v>
      </c>
      <c r="Y5903" s="63" t="s">
        <v>6449</v>
      </c>
      <c r="Z5903" s="63">
        <v>13115</v>
      </c>
      <c r="AA5903" s="63" t="s">
        <v>6612</v>
      </c>
      <c r="AB5903" s="63">
        <v>4</v>
      </c>
      <c r="AC5903" s="63" t="s">
        <v>1291</v>
      </c>
      <c r="AD5903" s="63" t="s">
        <v>17421</v>
      </c>
    </row>
    <row r="5904" spans="21:30" x14ac:dyDescent="0.3">
      <c r="U5904" s="63">
        <v>8996</v>
      </c>
      <c r="V5904" s="63">
        <v>6</v>
      </c>
      <c r="W5904" s="63" t="s">
        <v>6683</v>
      </c>
      <c r="X5904" s="63">
        <v>13</v>
      </c>
      <c r="Y5904" s="63" t="s">
        <v>6449</v>
      </c>
      <c r="Z5904" s="63">
        <v>13123</v>
      </c>
      <c r="AA5904" s="63" t="s">
        <v>6586</v>
      </c>
      <c r="AB5904" s="63">
        <v>4</v>
      </c>
      <c r="AC5904" s="63" t="s">
        <v>1291</v>
      </c>
      <c r="AD5904" s="63" t="s">
        <v>17421</v>
      </c>
    </row>
    <row r="5905" spans="21:30" x14ac:dyDescent="0.3">
      <c r="U5905" s="63">
        <v>8997</v>
      </c>
      <c r="V5905" s="63">
        <v>4</v>
      </c>
      <c r="W5905" s="63" t="s">
        <v>6684</v>
      </c>
      <c r="X5905" s="63">
        <v>13</v>
      </c>
      <c r="Y5905" s="63" t="s">
        <v>6449</v>
      </c>
      <c r="Z5905" s="63">
        <v>13123</v>
      </c>
      <c r="AA5905" s="63" t="s">
        <v>6586</v>
      </c>
      <c r="AB5905" s="63">
        <v>3</v>
      </c>
      <c r="AC5905" s="63" t="s">
        <v>1288</v>
      </c>
      <c r="AD5905" s="63" t="s">
        <v>17421</v>
      </c>
    </row>
    <row r="5906" spans="21:30" x14ac:dyDescent="0.3">
      <c r="U5906" s="63">
        <v>8998</v>
      </c>
      <c r="V5906" s="63">
        <v>2</v>
      </c>
      <c r="W5906" s="63" t="s">
        <v>6685</v>
      </c>
      <c r="X5906" s="63">
        <v>13</v>
      </c>
      <c r="Y5906" s="63" t="s">
        <v>6449</v>
      </c>
      <c r="Z5906" s="63">
        <v>13123</v>
      </c>
      <c r="AA5906" s="63" t="s">
        <v>6586</v>
      </c>
      <c r="AB5906" s="63">
        <v>4</v>
      </c>
      <c r="AC5906" s="63" t="s">
        <v>1291</v>
      </c>
      <c r="AD5906" s="63" t="s">
        <v>17421</v>
      </c>
    </row>
    <row r="5907" spans="21:30" x14ac:dyDescent="0.3">
      <c r="U5907" s="63">
        <v>9003</v>
      </c>
      <c r="V5907" s="63">
        <v>4</v>
      </c>
      <c r="W5907" s="63" t="s">
        <v>6686</v>
      </c>
      <c r="X5907" s="63">
        <v>13</v>
      </c>
      <c r="Y5907" s="63" t="s">
        <v>6449</v>
      </c>
      <c r="Z5907" s="63">
        <v>13123</v>
      </c>
      <c r="AA5907" s="63" t="s">
        <v>6586</v>
      </c>
      <c r="AB5907" s="63">
        <v>4</v>
      </c>
      <c r="AC5907" s="63" t="s">
        <v>1291</v>
      </c>
      <c r="AD5907" s="63" t="s">
        <v>17421</v>
      </c>
    </row>
    <row r="5908" spans="21:30" x14ac:dyDescent="0.3">
      <c r="U5908" s="63">
        <v>9004</v>
      </c>
      <c r="V5908" s="63">
        <v>2</v>
      </c>
      <c r="W5908" s="63" t="s">
        <v>6687</v>
      </c>
      <c r="X5908" s="63">
        <v>13</v>
      </c>
      <c r="Y5908" s="63" t="s">
        <v>6449</v>
      </c>
      <c r="Z5908" s="63">
        <v>13123</v>
      </c>
      <c r="AA5908" s="63" t="s">
        <v>6586</v>
      </c>
      <c r="AB5908" s="63">
        <v>4</v>
      </c>
      <c r="AC5908" s="63" t="s">
        <v>1291</v>
      </c>
      <c r="AD5908" s="63" t="s">
        <v>17421</v>
      </c>
    </row>
    <row r="5909" spans="21:30" x14ac:dyDescent="0.3">
      <c r="U5909" s="63">
        <v>9006</v>
      </c>
      <c r="V5909" s="63">
        <v>9</v>
      </c>
      <c r="W5909" s="63" t="s">
        <v>6688</v>
      </c>
      <c r="X5909" s="63">
        <v>13</v>
      </c>
      <c r="Y5909" s="63" t="s">
        <v>6449</v>
      </c>
      <c r="Z5909" s="63">
        <v>13113</v>
      </c>
      <c r="AA5909" s="63" t="s">
        <v>6689</v>
      </c>
      <c r="AB5909" s="63">
        <v>1</v>
      </c>
      <c r="AC5909" s="63" t="s">
        <v>1331</v>
      </c>
      <c r="AD5909" s="63" t="s">
        <v>17421</v>
      </c>
    </row>
    <row r="5910" spans="21:30" x14ac:dyDescent="0.3">
      <c r="U5910" s="63">
        <v>9007</v>
      </c>
      <c r="V5910" s="63">
        <v>7</v>
      </c>
      <c r="W5910" s="63" t="s">
        <v>6690</v>
      </c>
      <c r="X5910" s="63">
        <v>13</v>
      </c>
      <c r="Y5910" s="63" t="s">
        <v>6449</v>
      </c>
      <c r="Z5910" s="63">
        <v>13113</v>
      </c>
      <c r="AA5910" s="63" t="s">
        <v>6689</v>
      </c>
      <c r="AB5910" s="63">
        <v>1</v>
      </c>
      <c r="AC5910" s="63" t="s">
        <v>1331</v>
      </c>
      <c r="AD5910" s="63" t="s">
        <v>17421</v>
      </c>
    </row>
    <row r="5911" spans="21:30" x14ac:dyDescent="0.3">
      <c r="U5911" s="63">
        <v>9008</v>
      </c>
      <c r="V5911" s="63">
        <v>5</v>
      </c>
      <c r="W5911" s="63" t="s">
        <v>6691</v>
      </c>
      <c r="X5911" s="63">
        <v>13</v>
      </c>
      <c r="Y5911" s="63" t="s">
        <v>6449</v>
      </c>
      <c r="Z5911" s="63">
        <v>13113</v>
      </c>
      <c r="AA5911" s="63" t="s">
        <v>6689</v>
      </c>
      <c r="AB5911" s="63">
        <v>1</v>
      </c>
      <c r="AC5911" s="63" t="s">
        <v>1331</v>
      </c>
      <c r="AD5911" s="63" t="s">
        <v>17421</v>
      </c>
    </row>
    <row r="5912" spans="21:30" x14ac:dyDescent="0.3">
      <c r="U5912" s="63">
        <v>9010</v>
      </c>
      <c r="V5912" s="63">
        <v>7</v>
      </c>
      <c r="W5912" s="63" t="s">
        <v>6692</v>
      </c>
      <c r="X5912" s="63">
        <v>13</v>
      </c>
      <c r="Y5912" s="63" t="s">
        <v>6449</v>
      </c>
      <c r="Z5912" s="63">
        <v>13113</v>
      </c>
      <c r="AA5912" s="63" t="s">
        <v>6689</v>
      </c>
      <c r="AB5912" s="63">
        <v>1</v>
      </c>
      <c r="AC5912" s="63" t="s">
        <v>1331</v>
      </c>
      <c r="AD5912" s="63" t="s">
        <v>17421</v>
      </c>
    </row>
    <row r="5913" spans="21:30" x14ac:dyDescent="0.3">
      <c r="U5913" s="63">
        <v>9011</v>
      </c>
      <c r="V5913" s="63">
        <v>5</v>
      </c>
      <c r="W5913" s="63" t="s">
        <v>6693</v>
      </c>
      <c r="X5913" s="63">
        <v>13</v>
      </c>
      <c r="Y5913" s="63" t="s">
        <v>6449</v>
      </c>
      <c r="Z5913" s="63">
        <v>13113</v>
      </c>
      <c r="AA5913" s="63" t="s">
        <v>6689</v>
      </c>
      <c r="AB5913" s="63">
        <v>1</v>
      </c>
      <c r="AC5913" s="63" t="s">
        <v>1331</v>
      </c>
      <c r="AD5913" s="63" t="s">
        <v>17421</v>
      </c>
    </row>
    <row r="5914" spans="21:30" x14ac:dyDescent="0.3">
      <c r="U5914" s="63">
        <v>9012</v>
      </c>
      <c r="V5914" s="63">
        <v>3</v>
      </c>
      <c r="W5914" s="63" t="s">
        <v>6694</v>
      </c>
      <c r="X5914" s="63">
        <v>13</v>
      </c>
      <c r="Y5914" s="63" t="s">
        <v>6449</v>
      </c>
      <c r="Z5914" s="63">
        <v>13113</v>
      </c>
      <c r="AA5914" s="63" t="s">
        <v>6689</v>
      </c>
      <c r="AB5914" s="63">
        <v>1</v>
      </c>
      <c r="AC5914" s="63" t="s">
        <v>1331</v>
      </c>
      <c r="AD5914" s="63" t="s">
        <v>17421</v>
      </c>
    </row>
    <row r="5915" spans="21:30" x14ac:dyDescent="0.3">
      <c r="U5915" s="63">
        <v>9013</v>
      </c>
      <c r="V5915" s="63">
        <v>1</v>
      </c>
      <c r="W5915" s="63" t="s">
        <v>3101</v>
      </c>
      <c r="X5915" s="63">
        <v>13</v>
      </c>
      <c r="Y5915" s="63" t="s">
        <v>6449</v>
      </c>
      <c r="Z5915" s="63">
        <v>13113</v>
      </c>
      <c r="AA5915" s="63" t="s">
        <v>6689</v>
      </c>
      <c r="AB5915" s="63">
        <v>1</v>
      </c>
      <c r="AC5915" s="63" t="s">
        <v>1331</v>
      </c>
      <c r="AD5915" s="63" t="s">
        <v>17421</v>
      </c>
    </row>
    <row r="5916" spans="21:30" x14ac:dyDescent="0.3">
      <c r="U5916" s="63">
        <v>9017</v>
      </c>
      <c r="V5916" s="63">
        <v>4</v>
      </c>
      <c r="W5916" s="63" t="s">
        <v>6695</v>
      </c>
      <c r="X5916" s="63">
        <v>13</v>
      </c>
      <c r="Y5916" s="63" t="s">
        <v>6449</v>
      </c>
      <c r="Z5916" s="63">
        <v>13113</v>
      </c>
      <c r="AA5916" s="63" t="s">
        <v>6689</v>
      </c>
      <c r="AB5916" s="63">
        <v>3</v>
      </c>
      <c r="AC5916" s="63" t="s">
        <v>1288</v>
      </c>
      <c r="AD5916" s="63" t="s">
        <v>17421</v>
      </c>
    </row>
    <row r="5917" spans="21:30" x14ac:dyDescent="0.3">
      <c r="U5917" s="63">
        <v>9020</v>
      </c>
      <c r="V5917" s="63">
        <v>4</v>
      </c>
      <c r="W5917" s="63" t="s">
        <v>6696</v>
      </c>
      <c r="X5917" s="63">
        <v>13</v>
      </c>
      <c r="Y5917" s="63" t="s">
        <v>6449</v>
      </c>
      <c r="Z5917" s="63">
        <v>13113</v>
      </c>
      <c r="AA5917" s="63" t="s">
        <v>6689</v>
      </c>
      <c r="AB5917" s="63">
        <v>3</v>
      </c>
      <c r="AC5917" s="63" t="s">
        <v>1288</v>
      </c>
      <c r="AD5917" s="63" t="s">
        <v>17421</v>
      </c>
    </row>
    <row r="5918" spans="21:30" x14ac:dyDescent="0.3">
      <c r="U5918" s="63">
        <v>9025</v>
      </c>
      <c r="V5918" s="63">
        <v>5</v>
      </c>
      <c r="W5918" s="63" t="s">
        <v>6697</v>
      </c>
      <c r="X5918" s="63">
        <v>13</v>
      </c>
      <c r="Y5918" s="63" t="s">
        <v>6449</v>
      </c>
      <c r="Z5918" s="63">
        <v>13113</v>
      </c>
      <c r="AA5918" s="63" t="s">
        <v>6689</v>
      </c>
      <c r="AB5918" s="63">
        <v>3</v>
      </c>
      <c r="AC5918" s="63" t="s">
        <v>1288</v>
      </c>
      <c r="AD5918" s="63" t="s">
        <v>17421</v>
      </c>
    </row>
    <row r="5919" spans="21:30" x14ac:dyDescent="0.3">
      <c r="U5919" s="63">
        <v>9026</v>
      </c>
      <c r="V5919" s="63">
        <v>3</v>
      </c>
      <c r="W5919" s="63" t="s">
        <v>6698</v>
      </c>
      <c r="X5919" s="63">
        <v>13</v>
      </c>
      <c r="Y5919" s="63" t="s">
        <v>6449</v>
      </c>
      <c r="Z5919" s="63">
        <v>13129</v>
      </c>
      <c r="AA5919" s="63" t="s">
        <v>6699</v>
      </c>
      <c r="AB5919" s="63">
        <v>3</v>
      </c>
      <c r="AC5919" s="63" t="s">
        <v>1288</v>
      </c>
      <c r="AD5919" s="63" t="s">
        <v>17421</v>
      </c>
    </row>
    <row r="5920" spans="21:30" x14ac:dyDescent="0.3">
      <c r="U5920" s="63">
        <v>9032</v>
      </c>
      <c r="V5920" s="63">
        <v>8</v>
      </c>
      <c r="W5920" s="63" t="s">
        <v>6700</v>
      </c>
      <c r="X5920" s="63">
        <v>13</v>
      </c>
      <c r="Y5920" s="63" t="s">
        <v>6449</v>
      </c>
      <c r="Z5920" s="63">
        <v>13113</v>
      </c>
      <c r="AA5920" s="63" t="s">
        <v>6689</v>
      </c>
      <c r="AB5920" s="63">
        <v>3</v>
      </c>
      <c r="AC5920" s="63" t="s">
        <v>1288</v>
      </c>
      <c r="AD5920" s="63" t="s">
        <v>17421</v>
      </c>
    </row>
    <row r="5921" spans="21:30" x14ac:dyDescent="0.3">
      <c r="U5921" s="63">
        <v>9033</v>
      </c>
      <c r="V5921" s="63">
        <v>6</v>
      </c>
      <c r="W5921" s="63" t="s">
        <v>6701</v>
      </c>
      <c r="X5921" s="63">
        <v>13</v>
      </c>
      <c r="Y5921" s="63" t="s">
        <v>6449</v>
      </c>
      <c r="Z5921" s="63">
        <v>13113</v>
      </c>
      <c r="AA5921" s="63" t="s">
        <v>6689</v>
      </c>
      <c r="AB5921" s="63">
        <v>3</v>
      </c>
      <c r="AC5921" s="63" t="s">
        <v>1288</v>
      </c>
      <c r="AD5921" s="63" t="s">
        <v>17421</v>
      </c>
    </row>
    <row r="5922" spans="21:30" x14ac:dyDescent="0.3">
      <c r="U5922" s="63">
        <v>9035</v>
      </c>
      <c r="V5922" s="63">
        <v>2</v>
      </c>
      <c r="W5922" s="63" t="s">
        <v>6702</v>
      </c>
      <c r="X5922" s="63">
        <v>13</v>
      </c>
      <c r="Y5922" s="63" t="s">
        <v>6449</v>
      </c>
      <c r="Z5922" s="63">
        <v>13113</v>
      </c>
      <c r="AA5922" s="63" t="s">
        <v>6689</v>
      </c>
      <c r="AB5922" s="63">
        <v>4</v>
      </c>
      <c r="AC5922" s="63" t="s">
        <v>1291</v>
      </c>
      <c r="AD5922" s="63" t="s">
        <v>17421</v>
      </c>
    </row>
    <row r="5923" spans="21:30" x14ac:dyDescent="0.3">
      <c r="U5923" s="63">
        <v>9036</v>
      </c>
      <c r="V5923" s="63">
        <v>0</v>
      </c>
      <c r="W5923" s="63" t="s">
        <v>6703</v>
      </c>
      <c r="X5923" s="63">
        <v>13</v>
      </c>
      <c r="Y5923" s="63" t="s">
        <v>6449</v>
      </c>
      <c r="Z5923" s="63">
        <v>13113</v>
      </c>
      <c r="AA5923" s="63" t="s">
        <v>6689</v>
      </c>
      <c r="AB5923" s="63">
        <v>3</v>
      </c>
      <c r="AC5923" s="63" t="s">
        <v>1288</v>
      </c>
      <c r="AD5923" s="63" t="s">
        <v>17421</v>
      </c>
    </row>
    <row r="5924" spans="21:30" x14ac:dyDescent="0.3">
      <c r="U5924" s="63">
        <v>9038</v>
      </c>
      <c r="V5924" s="63">
        <v>7</v>
      </c>
      <c r="W5924" s="63" t="s">
        <v>6704</v>
      </c>
      <c r="X5924" s="63">
        <v>13</v>
      </c>
      <c r="Y5924" s="63" t="s">
        <v>6449</v>
      </c>
      <c r="Z5924" s="63">
        <v>13114</v>
      </c>
      <c r="AA5924" s="63" t="s">
        <v>6600</v>
      </c>
      <c r="AB5924" s="63">
        <v>4</v>
      </c>
      <c r="AC5924" s="63" t="s">
        <v>1291</v>
      </c>
      <c r="AD5924" s="63" t="s">
        <v>17421</v>
      </c>
    </row>
    <row r="5925" spans="21:30" x14ac:dyDescent="0.3">
      <c r="U5925" s="63">
        <v>9039</v>
      </c>
      <c r="V5925" s="63">
        <v>5</v>
      </c>
      <c r="W5925" s="63" t="s">
        <v>6705</v>
      </c>
      <c r="X5925" s="63">
        <v>13</v>
      </c>
      <c r="Y5925" s="63" t="s">
        <v>6449</v>
      </c>
      <c r="Z5925" s="63">
        <v>13113</v>
      </c>
      <c r="AA5925" s="63" t="s">
        <v>6689</v>
      </c>
      <c r="AB5925" s="63">
        <v>4</v>
      </c>
      <c r="AC5925" s="63" t="s">
        <v>1291</v>
      </c>
      <c r="AD5925" s="63" t="s">
        <v>17421</v>
      </c>
    </row>
    <row r="5926" spans="21:30" x14ac:dyDescent="0.3">
      <c r="U5926" s="63">
        <v>9042</v>
      </c>
      <c r="V5926" s="63">
        <v>5</v>
      </c>
      <c r="W5926" s="63" t="s">
        <v>3279</v>
      </c>
      <c r="X5926" s="63">
        <v>13</v>
      </c>
      <c r="Y5926" s="63" t="s">
        <v>6449</v>
      </c>
      <c r="Z5926" s="63">
        <v>13113</v>
      </c>
      <c r="AA5926" s="63" t="s">
        <v>6689</v>
      </c>
      <c r="AB5926" s="63">
        <v>4</v>
      </c>
      <c r="AC5926" s="63" t="s">
        <v>1291</v>
      </c>
      <c r="AD5926" s="63" t="s">
        <v>17421</v>
      </c>
    </row>
    <row r="5927" spans="21:30" x14ac:dyDescent="0.3">
      <c r="U5927" s="63">
        <v>9043</v>
      </c>
      <c r="V5927" s="63">
        <v>3</v>
      </c>
      <c r="W5927" s="63" t="s">
        <v>6706</v>
      </c>
      <c r="X5927" s="63">
        <v>13</v>
      </c>
      <c r="Y5927" s="63" t="s">
        <v>6449</v>
      </c>
      <c r="Z5927" s="63">
        <v>13113</v>
      </c>
      <c r="AA5927" s="63" t="s">
        <v>6689</v>
      </c>
      <c r="AB5927" s="63">
        <v>4</v>
      </c>
      <c r="AC5927" s="63" t="s">
        <v>1291</v>
      </c>
      <c r="AD5927" s="63" t="s">
        <v>17421</v>
      </c>
    </row>
    <row r="5928" spans="21:30" x14ac:dyDescent="0.3">
      <c r="U5928" s="63">
        <v>9046</v>
      </c>
      <c r="V5928" s="63">
        <v>8</v>
      </c>
      <c r="W5928" s="63" t="s">
        <v>6707</v>
      </c>
      <c r="X5928" s="63">
        <v>13</v>
      </c>
      <c r="Y5928" s="63" t="s">
        <v>6449</v>
      </c>
      <c r="Z5928" s="63">
        <v>13113</v>
      </c>
      <c r="AA5928" s="63" t="s">
        <v>6689</v>
      </c>
      <c r="AB5928" s="63">
        <v>4</v>
      </c>
      <c r="AC5928" s="63" t="s">
        <v>1291</v>
      </c>
      <c r="AD5928" s="63" t="s">
        <v>17421</v>
      </c>
    </row>
    <row r="5929" spans="21:30" x14ac:dyDescent="0.3">
      <c r="U5929" s="63">
        <v>9051</v>
      </c>
      <c r="V5929" s="63">
        <v>4</v>
      </c>
      <c r="W5929" s="63" t="s">
        <v>6708</v>
      </c>
      <c r="X5929" s="63">
        <v>13</v>
      </c>
      <c r="Y5929" s="63" t="s">
        <v>6449</v>
      </c>
      <c r="Z5929" s="63">
        <v>13113</v>
      </c>
      <c r="AA5929" s="63" t="s">
        <v>6689</v>
      </c>
      <c r="AB5929" s="63">
        <v>4</v>
      </c>
      <c r="AC5929" s="63" t="s">
        <v>1291</v>
      </c>
      <c r="AD5929" s="63" t="s">
        <v>17421</v>
      </c>
    </row>
    <row r="5930" spans="21:30" x14ac:dyDescent="0.3">
      <c r="U5930" s="63">
        <v>9052</v>
      </c>
      <c r="V5930" s="63">
        <v>2</v>
      </c>
      <c r="W5930" s="63" t="s">
        <v>6709</v>
      </c>
      <c r="X5930" s="63">
        <v>13</v>
      </c>
      <c r="Y5930" s="63" t="s">
        <v>6449</v>
      </c>
      <c r="Z5930" s="63">
        <v>13113</v>
      </c>
      <c r="AA5930" s="63" t="s">
        <v>6689</v>
      </c>
      <c r="AB5930" s="63">
        <v>4</v>
      </c>
      <c r="AC5930" s="63" t="s">
        <v>1291</v>
      </c>
      <c r="AD5930" s="63" t="s">
        <v>17421</v>
      </c>
    </row>
    <row r="5931" spans="21:30" x14ac:dyDescent="0.3">
      <c r="U5931" s="63">
        <v>9053</v>
      </c>
      <c r="V5931" s="63">
        <v>0</v>
      </c>
      <c r="W5931" s="63" t="s">
        <v>6710</v>
      </c>
      <c r="X5931" s="63">
        <v>13</v>
      </c>
      <c r="Y5931" s="63" t="s">
        <v>6449</v>
      </c>
      <c r="Z5931" s="63">
        <v>13113</v>
      </c>
      <c r="AA5931" s="63" t="s">
        <v>6689</v>
      </c>
      <c r="AB5931" s="63">
        <v>4</v>
      </c>
      <c r="AC5931" s="63" t="s">
        <v>1291</v>
      </c>
      <c r="AD5931" s="63" t="s">
        <v>17421</v>
      </c>
    </row>
    <row r="5932" spans="21:30" x14ac:dyDescent="0.3">
      <c r="U5932" s="63">
        <v>9054</v>
      </c>
      <c r="V5932" s="63">
        <v>9</v>
      </c>
      <c r="W5932" s="63" t="s">
        <v>6711</v>
      </c>
      <c r="X5932" s="63">
        <v>13</v>
      </c>
      <c r="Y5932" s="63" t="s">
        <v>6449</v>
      </c>
      <c r="Z5932" s="63">
        <v>13113</v>
      </c>
      <c r="AA5932" s="63" t="s">
        <v>6689</v>
      </c>
      <c r="AB5932" s="63">
        <v>4</v>
      </c>
      <c r="AC5932" s="63" t="s">
        <v>1291</v>
      </c>
      <c r="AD5932" s="63" t="s">
        <v>17421</v>
      </c>
    </row>
    <row r="5933" spans="21:30" x14ac:dyDescent="0.3">
      <c r="U5933" s="63">
        <v>9056</v>
      </c>
      <c r="V5933" s="63">
        <v>5</v>
      </c>
      <c r="W5933" s="63" t="s">
        <v>6712</v>
      </c>
      <c r="X5933" s="63">
        <v>13</v>
      </c>
      <c r="Y5933" s="63" t="s">
        <v>6449</v>
      </c>
      <c r="Z5933" s="63">
        <v>13113</v>
      </c>
      <c r="AA5933" s="63" t="s">
        <v>6689</v>
      </c>
      <c r="AB5933" s="63">
        <v>4</v>
      </c>
      <c r="AC5933" s="63" t="s">
        <v>1291</v>
      </c>
      <c r="AD5933" s="63" t="s">
        <v>17421</v>
      </c>
    </row>
    <row r="5934" spans="21:30" x14ac:dyDescent="0.3">
      <c r="U5934" s="63">
        <v>9058</v>
      </c>
      <c r="V5934" s="63">
        <v>1</v>
      </c>
      <c r="W5934" s="63" t="s">
        <v>6713</v>
      </c>
      <c r="X5934" s="63">
        <v>13</v>
      </c>
      <c r="Y5934" s="63" t="s">
        <v>6449</v>
      </c>
      <c r="Z5934" s="63">
        <v>13120</v>
      </c>
      <c r="AA5934" s="63" t="s">
        <v>6592</v>
      </c>
      <c r="AB5934" s="63">
        <v>5</v>
      </c>
      <c r="AC5934" s="63" t="s">
        <v>1336</v>
      </c>
      <c r="AD5934" s="63" t="s">
        <v>17421</v>
      </c>
    </row>
    <row r="5935" spans="21:30" x14ac:dyDescent="0.3">
      <c r="U5935" s="63">
        <v>9060</v>
      </c>
      <c r="V5935" s="63">
        <v>3</v>
      </c>
      <c r="W5935" s="63" t="s">
        <v>6714</v>
      </c>
      <c r="X5935" s="63">
        <v>13</v>
      </c>
      <c r="Y5935" s="63" t="s">
        <v>6449</v>
      </c>
      <c r="Z5935" s="63">
        <v>13120</v>
      </c>
      <c r="AA5935" s="63" t="s">
        <v>6592</v>
      </c>
      <c r="AB5935" s="63">
        <v>5</v>
      </c>
      <c r="AC5935" s="63" t="s">
        <v>1336</v>
      </c>
      <c r="AD5935" s="63" t="s">
        <v>17421</v>
      </c>
    </row>
    <row r="5936" spans="21:30" x14ac:dyDescent="0.3">
      <c r="U5936" s="63">
        <v>9061</v>
      </c>
      <c r="V5936" s="63">
        <v>1</v>
      </c>
      <c r="W5936" s="63" t="s">
        <v>6715</v>
      </c>
      <c r="X5936" s="63">
        <v>13</v>
      </c>
      <c r="Y5936" s="63" t="s">
        <v>6449</v>
      </c>
      <c r="Z5936" s="63">
        <v>13120</v>
      </c>
      <c r="AA5936" s="63" t="s">
        <v>6592</v>
      </c>
      <c r="AB5936" s="63">
        <v>5</v>
      </c>
      <c r="AC5936" s="63" t="s">
        <v>1336</v>
      </c>
      <c r="AD5936" s="63" t="s">
        <v>17421</v>
      </c>
    </row>
    <row r="5937" spans="21:30" x14ac:dyDescent="0.3">
      <c r="U5937" s="63">
        <v>9063</v>
      </c>
      <c r="V5937" s="63">
        <v>8</v>
      </c>
      <c r="W5937" s="63" t="s">
        <v>6716</v>
      </c>
      <c r="X5937" s="63">
        <v>13</v>
      </c>
      <c r="Y5937" s="63" t="s">
        <v>6449</v>
      </c>
      <c r="Z5937" s="63">
        <v>13120</v>
      </c>
      <c r="AA5937" s="63" t="s">
        <v>6592</v>
      </c>
      <c r="AB5937" s="63">
        <v>5</v>
      </c>
      <c r="AC5937" s="63" t="s">
        <v>1336</v>
      </c>
      <c r="AD5937" s="63" t="s">
        <v>17421</v>
      </c>
    </row>
    <row r="5938" spans="21:30" x14ac:dyDescent="0.3">
      <c r="U5938" s="63">
        <v>9064</v>
      </c>
      <c r="V5938" s="63">
        <v>6</v>
      </c>
      <c r="W5938" s="63" t="s">
        <v>6717</v>
      </c>
      <c r="X5938" s="63">
        <v>13</v>
      </c>
      <c r="Y5938" s="63" t="s">
        <v>6449</v>
      </c>
      <c r="Z5938" s="63">
        <v>13120</v>
      </c>
      <c r="AA5938" s="63" t="s">
        <v>6592</v>
      </c>
      <c r="AB5938" s="63">
        <v>5</v>
      </c>
      <c r="AC5938" s="63" t="s">
        <v>1336</v>
      </c>
      <c r="AD5938" s="63" t="s">
        <v>17421</v>
      </c>
    </row>
    <row r="5939" spans="21:30" x14ac:dyDescent="0.3">
      <c r="U5939" s="63">
        <v>9065</v>
      </c>
      <c r="V5939" s="63">
        <v>4</v>
      </c>
      <c r="W5939" s="63" t="s">
        <v>6718</v>
      </c>
      <c r="X5939" s="63">
        <v>13</v>
      </c>
      <c r="Y5939" s="63" t="s">
        <v>6449</v>
      </c>
      <c r="Z5939" s="63">
        <v>13120</v>
      </c>
      <c r="AA5939" s="63" t="s">
        <v>6592</v>
      </c>
      <c r="AB5939" s="63">
        <v>5</v>
      </c>
      <c r="AC5939" s="63" t="s">
        <v>1336</v>
      </c>
      <c r="AD5939" s="63" t="s">
        <v>17421</v>
      </c>
    </row>
    <row r="5940" spans="21:30" x14ac:dyDescent="0.3">
      <c r="U5940" s="63">
        <v>9069</v>
      </c>
      <c r="V5940" s="63">
        <v>7</v>
      </c>
      <c r="W5940" s="63" t="s">
        <v>6719</v>
      </c>
      <c r="X5940" s="63">
        <v>13</v>
      </c>
      <c r="Y5940" s="63" t="s">
        <v>6449</v>
      </c>
      <c r="Z5940" s="63">
        <v>13118</v>
      </c>
      <c r="AA5940" s="63" t="s">
        <v>6720</v>
      </c>
      <c r="AB5940" s="63">
        <v>3</v>
      </c>
      <c r="AC5940" s="63" t="s">
        <v>1288</v>
      </c>
      <c r="AD5940" s="63" t="s">
        <v>17421</v>
      </c>
    </row>
    <row r="5941" spans="21:30" x14ac:dyDescent="0.3">
      <c r="U5941" s="63">
        <v>9070</v>
      </c>
      <c r="V5941" s="63">
        <v>0</v>
      </c>
      <c r="W5941" s="63" t="s">
        <v>6721</v>
      </c>
      <c r="X5941" s="63">
        <v>13</v>
      </c>
      <c r="Y5941" s="63" t="s">
        <v>6449</v>
      </c>
      <c r="Z5941" s="63">
        <v>13120</v>
      </c>
      <c r="AA5941" s="63" t="s">
        <v>6592</v>
      </c>
      <c r="AB5941" s="63">
        <v>1</v>
      </c>
      <c r="AC5941" s="63" t="s">
        <v>1331</v>
      </c>
      <c r="AD5941" s="63" t="s">
        <v>17421</v>
      </c>
    </row>
    <row r="5942" spans="21:30" x14ac:dyDescent="0.3">
      <c r="U5942" s="63">
        <v>9071</v>
      </c>
      <c r="V5942" s="63">
        <v>9</v>
      </c>
      <c r="W5942" s="63" t="s">
        <v>6722</v>
      </c>
      <c r="X5942" s="63">
        <v>13</v>
      </c>
      <c r="Y5942" s="63" t="s">
        <v>6449</v>
      </c>
      <c r="Z5942" s="63">
        <v>13120</v>
      </c>
      <c r="AA5942" s="63" t="s">
        <v>6592</v>
      </c>
      <c r="AB5942" s="63">
        <v>1</v>
      </c>
      <c r="AC5942" s="63" t="s">
        <v>1331</v>
      </c>
      <c r="AD5942" s="63" t="s">
        <v>17421</v>
      </c>
    </row>
    <row r="5943" spans="21:30" x14ac:dyDescent="0.3">
      <c r="U5943" s="63">
        <v>9072</v>
      </c>
      <c r="V5943" s="63">
        <v>7</v>
      </c>
      <c r="W5943" s="63" t="s">
        <v>6723</v>
      </c>
      <c r="X5943" s="63">
        <v>13</v>
      </c>
      <c r="Y5943" s="63" t="s">
        <v>6449</v>
      </c>
      <c r="Z5943" s="63">
        <v>13118</v>
      </c>
      <c r="AA5943" s="63" t="s">
        <v>6720</v>
      </c>
      <c r="AB5943" s="63">
        <v>6</v>
      </c>
      <c r="AC5943" s="63" t="s">
        <v>1252</v>
      </c>
      <c r="AD5943" s="63" t="s">
        <v>17421</v>
      </c>
    </row>
    <row r="5944" spans="21:30" x14ac:dyDescent="0.3">
      <c r="U5944" s="63">
        <v>9073</v>
      </c>
      <c r="V5944" s="63">
        <v>5</v>
      </c>
      <c r="W5944" s="63" t="s">
        <v>6724</v>
      </c>
      <c r="X5944" s="63">
        <v>13</v>
      </c>
      <c r="Y5944" s="63" t="s">
        <v>6449</v>
      </c>
      <c r="Z5944" s="63">
        <v>13120</v>
      </c>
      <c r="AA5944" s="63" t="s">
        <v>6592</v>
      </c>
      <c r="AB5944" s="63">
        <v>1</v>
      </c>
      <c r="AC5944" s="63" t="s">
        <v>1331</v>
      </c>
      <c r="AD5944" s="63" t="s">
        <v>17421</v>
      </c>
    </row>
    <row r="5945" spans="21:30" x14ac:dyDescent="0.3">
      <c r="U5945" s="63">
        <v>9074</v>
      </c>
      <c r="V5945" s="63">
        <v>3</v>
      </c>
      <c r="W5945" s="63" t="s">
        <v>5826</v>
      </c>
      <c r="X5945" s="63">
        <v>13</v>
      </c>
      <c r="Y5945" s="63" t="s">
        <v>6449</v>
      </c>
      <c r="Z5945" s="63">
        <v>13120</v>
      </c>
      <c r="AA5945" s="63" t="s">
        <v>6592</v>
      </c>
      <c r="AB5945" s="63">
        <v>1</v>
      </c>
      <c r="AC5945" s="63" t="s">
        <v>1331</v>
      </c>
      <c r="AD5945" s="63" t="s">
        <v>17421</v>
      </c>
    </row>
    <row r="5946" spans="21:30" x14ac:dyDescent="0.3">
      <c r="U5946" s="63">
        <v>9075</v>
      </c>
      <c r="V5946" s="63">
        <v>1</v>
      </c>
      <c r="W5946" s="63" t="s">
        <v>6725</v>
      </c>
      <c r="X5946" s="63">
        <v>13</v>
      </c>
      <c r="Y5946" s="63" t="s">
        <v>6449</v>
      </c>
      <c r="Z5946" s="63">
        <v>13118</v>
      </c>
      <c r="AA5946" s="63" t="s">
        <v>6720</v>
      </c>
      <c r="AB5946" s="63">
        <v>6</v>
      </c>
      <c r="AC5946" s="63" t="s">
        <v>1252</v>
      </c>
      <c r="AD5946" s="63" t="s">
        <v>17421</v>
      </c>
    </row>
    <row r="5947" spans="21:30" x14ac:dyDescent="0.3">
      <c r="U5947" s="63">
        <v>9077</v>
      </c>
      <c r="V5947" s="63">
        <v>8</v>
      </c>
      <c r="W5947" s="63" t="s">
        <v>6726</v>
      </c>
      <c r="X5947" s="63">
        <v>13</v>
      </c>
      <c r="Y5947" s="63" t="s">
        <v>6449</v>
      </c>
      <c r="Z5947" s="63">
        <v>13120</v>
      </c>
      <c r="AA5947" s="63" t="s">
        <v>6592</v>
      </c>
      <c r="AB5947" s="63">
        <v>1</v>
      </c>
      <c r="AC5947" s="63" t="s">
        <v>1331</v>
      </c>
      <c r="AD5947" s="63" t="s">
        <v>17421</v>
      </c>
    </row>
    <row r="5948" spans="21:30" x14ac:dyDescent="0.3">
      <c r="U5948" s="63">
        <v>9078</v>
      </c>
      <c r="V5948" s="63">
        <v>6</v>
      </c>
      <c r="W5948" s="63" t="s">
        <v>6727</v>
      </c>
      <c r="X5948" s="63">
        <v>13</v>
      </c>
      <c r="Y5948" s="63" t="s">
        <v>6449</v>
      </c>
      <c r="Z5948" s="63">
        <v>13120</v>
      </c>
      <c r="AA5948" s="63" t="s">
        <v>6592</v>
      </c>
      <c r="AB5948" s="63">
        <v>1</v>
      </c>
      <c r="AC5948" s="63" t="s">
        <v>1331</v>
      </c>
      <c r="AD5948" s="63" t="s">
        <v>17421</v>
      </c>
    </row>
    <row r="5949" spans="21:30" x14ac:dyDescent="0.3">
      <c r="U5949" s="63">
        <v>9082</v>
      </c>
      <c r="V5949" s="63">
        <v>4</v>
      </c>
      <c r="W5949" s="63" t="s">
        <v>6728</v>
      </c>
      <c r="X5949" s="63">
        <v>13</v>
      </c>
      <c r="Y5949" s="63" t="s">
        <v>6449</v>
      </c>
      <c r="Z5949" s="63">
        <v>13120</v>
      </c>
      <c r="AA5949" s="63" t="s">
        <v>6592</v>
      </c>
      <c r="AB5949" s="63">
        <v>1</v>
      </c>
      <c r="AC5949" s="63" t="s">
        <v>1331</v>
      </c>
      <c r="AD5949" s="63" t="s">
        <v>17421</v>
      </c>
    </row>
    <row r="5950" spans="21:30" x14ac:dyDescent="0.3">
      <c r="U5950" s="63">
        <v>9083</v>
      </c>
      <c r="V5950" s="63">
        <v>2</v>
      </c>
      <c r="W5950" s="63" t="s">
        <v>6729</v>
      </c>
      <c r="X5950" s="63">
        <v>13</v>
      </c>
      <c r="Y5950" s="63" t="s">
        <v>6449</v>
      </c>
      <c r="Z5950" s="63">
        <v>13120</v>
      </c>
      <c r="AA5950" s="63" t="s">
        <v>6592</v>
      </c>
      <c r="AB5950" s="63">
        <v>1</v>
      </c>
      <c r="AC5950" s="63" t="s">
        <v>1331</v>
      </c>
      <c r="AD5950" s="63" t="s">
        <v>17421</v>
      </c>
    </row>
    <row r="5951" spans="21:30" x14ac:dyDescent="0.3">
      <c r="U5951" s="63">
        <v>9084</v>
      </c>
      <c r="V5951" s="63">
        <v>0</v>
      </c>
      <c r="W5951" s="63" t="s">
        <v>6730</v>
      </c>
      <c r="X5951" s="63">
        <v>13</v>
      </c>
      <c r="Y5951" s="63" t="s">
        <v>6449</v>
      </c>
      <c r="Z5951" s="63">
        <v>13120</v>
      </c>
      <c r="AA5951" s="63" t="s">
        <v>6592</v>
      </c>
      <c r="AB5951" s="63">
        <v>1</v>
      </c>
      <c r="AC5951" s="63" t="s">
        <v>1331</v>
      </c>
      <c r="AD5951" s="63" t="s">
        <v>17421</v>
      </c>
    </row>
    <row r="5952" spans="21:30" x14ac:dyDescent="0.3">
      <c r="U5952" s="63">
        <v>9085</v>
      </c>
      <c r="V5952" s="63">
        <v>9</v>
      </c>
      <c r="W5952" s="63" t="s">
        <v>2192</v>
      </c>
      <c r="X5952" s="63">
        <v>13</v>
      </c>
      <c r="Y5952" s="63" t="s">
        <v>6449</v>
      </c>
      <c r="Z5952" s="63">
        <v>13118</v>
      </c>
      <c r="AA5952" s="63" t="s">
        <v>6720</v>
      </c>
      <c r="AB5952" s="63">
        <v>6</v>
      </c>
      <c r="AC5952" s="63" t="s">
        <v>1252</v>
      </c>
      <c r="AD5952" s="63" t="s">
        <v>17421</v>
      </c>
    </row>
    <row r="5953" spans="21:30" x14ac:dyDescent="0.3">
      <c r="U5953" s="63">
        <v>9086</v>
      </c>
      <c r="V5953" s="63">
        <v>7</v>
      </c>
      <c r="W5953" s="63" t="s">
        <v>1943</v>
      </c>
      <c r="X5953" s="63">
        <v>13</v>
      </c>
      <c r="Y5953" s="63" t="s">
        <v>6449</v>
      </c>
      <c r="Z5953" s="63">
        <v>13120</v>
      </c>
      <c r="AA5953" s="63" t="s">
        <v>6592</v>
      </c>
      <c r="AB5953" s="63">
        <v>1</v>
      </c>
      <c r="AC5953" s="63" t="s">
        <v>1331</v>
      </c>
      <c r="AD5953" s="63" t="s">
        <v>17421</v>
      </c>
    </row>
    <row r="5954" spans="21:30" x14ac:dyDescent="0.3">
      <c r="U5954" s="63">
        <v>9087</v>
      </c>
      <c r="V5954" s="63">
        <v>5</v>
      </c>
      <c r="W5954" s="63" t="s">
        <v>6731</v>
      </c>
      <c r="X5954" s="63">
        <v>13</v>
      </c>
      <c r="Y5954" s="63" t="s">
        <v>6449</v>
      </c>
      <c r="Z5954" s="63">
        <v>13122</v>
      </c>
      <c r="AA5954" s="63" t="s">
        <v>6732</v>
      </c>
      <c r="AB5954" s="63">
        <v>1</v>
      </c>
      <c r="AC5954" s="63" t="s">
        <v>1331</v>
      </c>
      <c r="AD5954" s="63" t="s">
        <v>17421</v>
      </c>
    </row>
    <row r="5955" spans="21:30" x14ac:dyDescent="0.3">
      <c r="U5955" s="63">
        <v>9088</v>
      </c>
      <c r="V5955" s="63">
        <v>3</v>
      </c>
      <c r="W5955" s="63" t="s">
        <v>6733</v>
      </c>
      <c r="X5955" s="63">
        <v>13</v>
      </c>
      <c r="Y5955" s="63" t="s">
        <v>6449</v>
      </c>
      <c r="Z5955" s="63">
        <v>13122</v>
      </c>
      <c r="AA5955" s="63" t="s">
        <v>6732</v>
      </c>
      <c r="AB5955" s="63">
        <v>1</v>
      </c>
      <c r="AC5955" s="63" t="s">
        <v>1331</v>
      </c>
      <c r="AD5955" s="63" t="s">
        <v>17421</v>
      </c>
    </row>
    <row r="5956" spans="21:30" x14ac:dyDescent="0.3">
      <c r="U5956" s="63">
        <v>9089</v>
      </c>
      <c r="V5956" s="63">
        <v>1</v>
      </c>
      <c r="W5956" s="63" t="s">
        <v>6734</v>
      </c>
      <c r="X5956" s="63">
        <v>13</v>
      </c>
      <c r="Y5956" s="63" t="s">
        <v>6449</v>
      </c>
      <c r="Z5956" s="63">
        <v>13120</v>
      </c>
      <c r="AA5956" s="63" t="s">
        <v>6592</v>
      </c>
      <c r="AB5956" s="63">
        <v>1</v>
      </c>
      <c r="AC5956" s="63" t="s">
        <v>1331</v>
      </c>
      <c r="AD5956" s="63" t="s">
        <v>17421</v>
      </c>
    </row>
    <row r="5957" spans="21:30" x14ac:dyDescent="0.3">
      <c r="U5957" s="63">
        <v>9090</v>
      </c>
      <c r="V5957" s="63">
        <v>5</v>
      </c>
      <c r="W5957" s="63" t="s">
        <v>6735</v>
      </c>
      <c r="X5957" s="63">
        <v>13</v>
      </c>
      <c r="Y5957" s="63" t="s">
        <v>6449</v>
      </c>
      <c r="Z5957" s="63">
        <v>13118</v>
      </c>
      <c r="AA5957" s="63" t="s">
        <v>6720</v>
      </c>
      <c r="AB5957" s="63">
        <v>6</v>
      </c>
      <c r="AC5957" s="63" t="s">
        <v>1252</v>
      </c>
      <c r="AD5957" s="63" t="s">
        <v>17421</v>
      </c>
    </row>
    <row r="5958" spans="21:30" x14ac:dyDescent="0.3">
      <c r="U5958" s="63">
        <v>9091</v>
      </c>
      <c r="V5958" s="63">
        <v>3</v>
      </c>
      <c r="W5958" s="63" t="s">
        <v>1260</v>
      </c>
      <c r="X5958" s="63">
        <v>13</v>
      </c>
      <c r="Y5958" s="63" t="s">
        <v>6449</v>
      </c>
      <c r="Z5958" s="63">
        <v>13120</v>
      </c>
      <c r="AA5958" s="63" t="s">
        <v>6592</v>
      </c>
      <c r="AB5958" s="63">
        <v>1</v>
      </c>
      <c r="AC5958" s="63" t="s">
        <v>1331</v>
      </c>
      <c r="AD5958" s="63" t="s">
        <v>17421</v>
      </c>
    </row>
    <row r="5959" spans="21:30" x14ac:dyDescent="0.3">
      <c r="U5959" s="63">
        <v>9097</v>
      </c>
      <c r="V5959" s="63">
        <v>2</v>
      </c>
      <c r="W5959" s="63" t="s">
        <v>6736</v>
      </c>
      <c r="X5959" s="63">
        <v>13</v>
      </c>
      <c r="Y5959" s="63" t="s">
        <v>6449</v>
      </c>
      <c r="Z5959" s="63">
        <v>13120</v>
      </c>
      <c r="AA5959" s="63" t="s">
        <v>6592</v>
      </c>
      <c r="AB5959" s="63">
        <v>1</v>
      </c>
      <c r="AC5959" s="63" t="s">
        <v>1331</v>
      </c>
      <c r="AD5959" s="63" t="s">
        <v>17421</v>
      </c>
    </row>
    <row r="5960" spans="21:30" x14ac:dyDescent="0.3">
      <c r="U5960" s="63">
        <v>9098</v>
      </c>
      <c r="V5960" s="63">
        <v>0</v>
      </c>
      <c r="W5960" s="63" t="s">
        <v>6737</v>
      </c>
      <c r="X5960" s="63">
        <v>13</v>
      </c>
      <c r="Y5960" s="63" t="s">
        <v>6449</v>
      </c>
      <c r="Z5960" s="63">
        <v>13122</v>
      </c>
      <c r="AA5960" s="63" t="s">
        <v>6732</v>
      </c>
      <c r="AB5960" s="63">
        <v>1</v>
      </c>
      <c r="AC5960" s="63" t="s">
        <v>1331</v>
      </c>
      <c r="AD5960" s="63" t="s">
        <v>17421</v>
      </c>
    </row>
    <row r="5961" spans="21:30" x14ac:dyDescent="0.3">
      <c r="U5961" s="63">
        <v>9100</v>
      </c>
      <c r="V5961" s="63">
        <v>6</v>
      </c>
      <c r="W5961" s="63" t="s">
        <v>6738</v>
      </c>
      <c r="X5961" s="63">
        <v>13</v>
      </c>
      <c r="Y5961" s="63" t="s">
        <v>6449</v>
      </c>
      <c r="Z5961" s="63">
        <v>13120</v>
      </c>
      <c r="AA5961" s="63" t="s">
        <v>6592</v>
      </c>
      <c r="AB5961" s="63">
        <v>1</v>
      </c>
      <c r="AC5961" s="63" t="s">
        <v>1331</v>
      </c>
      <c r="AD5961" s="63" t="s">
        <v>17421</v>
      </c>
    </row>
    <row r="5962" spans="21:30" x14ac:dyDescent="0.3">
      <c r="U5962" s="63">
        <v>9102</v>
      </c>
      <c r="V5962" s="63">
        <v>2</v>
      </c>
      <c r="W5962" s="63" t="s">
        <v>6739</v>
      </c>
      <c r="X5962" s="63">
        <v>13</v>
      </c>
      <c r="Y5962" s="63" t="s">
        <v>6449</v>
      </c>
      <c r="Z5962" s="63">
        <v>13120</v>
      </c>
      <c r="AA5962" s="63" t="s">
        <v>6592</v>
      </c>
      <c r="AB5962" s="63">
        <v>1</v>
      </c>
      <c r="AC5962" s="63" t="s">
        <v>1331</v>
      </c>
      <c r="AD5962" s="63" t="s">
        <v>17421</v>
      </c>
    </row>
    <row r="5963" spans="21:30" x14ac:dyDescent="0.3">
      <c r="U5963" s="63">
        <v>9103</v>
      </c>
      <c r="V5963" s="63">
        <v>0</v>
      </c>
      <c r="W5963" s="63" t="s">
        <v>6740</v>
      </c>
      <c r="X5963" s="63">
        <v>13</v>
      </c>
      <c r="Y5963" s="63" t="s">
        <v>6449</v>
      </c>
      <c r="Z5963" s="63">
        <v>13122</v>
      </c>
      <c r="AA5963" s="63" t="s">
        <v>6732</v>
      </c>
      <c r="AB5963" s="63">
        <v>1</v>
      </c>
      <c r="AC5963" s="63" t="s">
        <v>1331</v>
      </c>
      <c r="AD5963" s="63" t="s">
        <v>17421</v>
      </c>
    </row>
    <row r="5964" spans="21:30" x14ac:dyDescent="0.3">
      <c r="U5964" s="63">
        <v>9104</v>
      </c>
      <c r="V5964" s="63">
        <v>9</v>
      </c>
      <c r="W5964" s="63" t="s">
        <v>6741</v>
      </c>
      <c r="X5964" s="63">
        <v>13</v>
      </c>
      <c r="Y5964" s="63" t="s">
        <v>6449</v>
      </c>
      <c r="Z5964" s="63">
        <v>13118</v>
      </c>
      <c r="AA5964" s="63" t="s">
        <v>6720</v>
      </c>
      <c r="AB5964" s="63">
        <v>6</v>
      </c>
      <c r="AC5964" s="63" t="s">
        <v>1252</v>
      </c>
      <c r="AD5964" s="63" t="s">
        <v>17421</v>
      </c>
    </row>
    <row r="5965" spans="21:30" x14ac:dyDescent="0.3">
      <c r="U5965" s="63">
        <v>9105</v>
      </c>
      <c r="V5965" s="63">
        <v>7</v>
      </c>
      <c r="W5965" s="63" t="s">
        <v>6742</v>
      </c>
      <c r="X5965" s="63">
        <v>13</v>
      </c>
      <c r="Y5965" s="63" t="s">
        <v>6449</v>
      </c>
      <c r="Z5965" s="63">
        <v>13122</v>
      </c>
      <c r="AA5965" s="63" t="s">
        <v>6732</v>
      </c>
      <c r="AB5965" s="63">
        <v>1</v>
      </c>
      <c r="AC5965" s="63" t="s">
        <v>1331</v>
      </c>
      <c r="AD5965" s="63" t="s">
        <v>17421</v>
      </c>
    </row>
    <row r="5966" spans="21:30" x14ac:dyDescent="0.3">
      <c r="U5966" s="63">
        <v>9106</v>
      </c>
      <c r="V5966" s="63">
        <v>5</v>
      </c>
      <c r="W5966" s="63" t="s">
        <v>6743</v>
      </c>
      <c r="X5966" s="63">
        <v>13</v>
      </c>
      <c r="Y5966" s="63" t="s">
        <v>6449</v>
      </c>
      <c r="Z5966" s="63">
        <v>13122</v>
      </c>
      <c r="AA5966" s="63" t="s">
        <v>6732</v>
      </c>
      <c r="AB5966" s="63">
        <v>1</v>
      </c>
      <c r="AC5966" s="63" t="s">
        <v>1331</v>
      </c>
      <c r="AD5966" s="63" t="s">
        <v>17421</v>
      </c>
    </row>
    <row r="5967" spans="21:30" x14ac:dyDescent="0.3">
      <c r="U5967" s="63">
        <v>9107</v>
      </c>
      <c r="V5967" s="63">
        <v>3</v>
      </c>
      <c r="W5967" s="63" t="s">
        <v>6744</v>
      </c>
      <c r="X5967" s="63">
        <v>13</v>
      </c>
      <c r="Y5967" s="63" t="s">
        <v>6449</v>
      </c>
      <c r="Z5967" s="63">
        <v>13122</v>
      </c>
      <c r="AA5967" s="63" t="s">
        <v>6732</v>
      </c>
      <c r="AB5967" s="63">
        <v>1</v>
      </c>
      <c r="AC5967" s="63" t="s">
        <v>1331</v>
      </c>
      <c r="AD5967" s="63" t="s">
        <v>17421</v>
      </c>
    </row>
    <row r="5968" spans="21:30" x14ac:dyDescent="0.3">
      <c r="U5968" s="63">
        <v>9110</v>
      </c>
      <c r="V5968" s="63">
        <v>3</v>
      </c>
      <c r="W5968" s="63" t="s">
        <v>6745</v>
      </c>
      <c r="X5968" s="63">
        <v>13</v>
      </c>
      <c r="Y5968" s="63" t="s">
        <v>6449</v>
      </c>
      <c r="Z5968" s="63">
        <v>13122</v>
      </c>
      <c r="AA5968" s="63" t="s">
        <v>6732</v>
      </c>
      <c r="AB5968" s="63">
        <v>1</v>
      </c>
      <c r="AC5968" s="63" t="s">
        <v>1331</v>
      </c>
      <c r="AD5968" s="63" t="s">
        <v>17421</v>
      </c>
    </row>
    <row r="5969" spans="21:30" x14ac:dyDescent="0.3">
      <c r="U5969" s="63">
        <v>9111</v>
      </c>
      <c r="V5969" s="63">
        <v>1</v>
      </c>
      <c r="W5969" s="63" t="s">
        <v>6746</v>
      </c>
      <c r="X5969" s="63">
        <v>13</v>
      </c>
      <c r="Y5969" s="63" t="s">
        <v>6449</v>
      </c>
      <c r="Z5969" s="63">
        <v>13122</v>
      </c>
      <c r="AA5969" s="63" t="s">
        <v>6732</v>
      </c>
      <c r="AB5969" s="63">
        <v>1</v>
      </c>
      <c r="AC5969" s="63" t="s">
        <v>1331</v>
      </c>
      <c r="AD5969" s="63" t="s">
        <v>17421</v>
      </c>
    </row>
    <row r="5970" spans="21:30" x14ac:dyDescent="0.3">
      <c r="U5970" s="63">
        <v>9116</v>
      </c>
      <c r="V5970" s="63">
        <v>2</v>
      </c>
      <c r="W5970" s="63" t="s">
        <v>6747</v>
      </c>
      <c r="X5970" s="63">
        <v>13</v>
      </c>
      <c r="Y5970" s="63" t="s">
        <v>6449</v>
      </c>
      <c r="Z5970" s="63">
        <v>13118</v>
      </c>
      <c r="AA5970" s="63" t="s">
        <v>6720</v>
      </c>
      <c r="AB5970" s="63">
        <v>6</v>
      </c>
      <c r="AC5970" s="63" t="s">
        <v>1252</v>
      </c>
      <c r="AD5970" s="63" t="s">
        <v>17421</v>
      </c>
    </row>
    <row r="5971" spans="21:30" x14ac:dyDescent="0.3">
      <c r="U5971" s="63">
        <v>9117</v>
      </c>
      <c r="V5971" s="63">
        <v>0</v>
      </c>
      <c r="W5971" s="63" t="s">
        <v>6748</v>
      </c>
      <c r="X5971" s="63">
        <v>13</v>
      </c>
      <c r="Y5971" s="63" t="s">
        <v>6449</v>
      </c>
      <c r="Z5971" s="63">
        <v>13122</v>
      </c>
      <c r="AA5971" s="63" t="s">
        <v>6732</v>
      </c>
      <c r="AB5971" s="63">
        <v>1</v>
      </c>
      <c r="AC5971" s="63" t="s">
        <v>1331</v>
      </c>
      <c r="AD5971" s="63" t="s">
        <v>17421</v>
      </c>
    </row>
    <row r="5972" spans="21:30" x14ac:dyDescent="0.3">
      <c r="U5972" s="63">
        <v>9121</v>
      </c>
      <c r="V5972" s="63">
        <v>9</v>
      </c>
      <c r="W5972" s="63" t="s">
        <v>6749</v>
      </c>
      <c r="X5972" s="63">
        <v>13</v>
      </c>
      <c r="Y5972" s="63" t="s">
        <v>6449</v>
      </c>
      <c r="Z5972" s="63">
        <v>13122</v>
      </c>
      <c r="AA5972" s="63" t="s">
        <v>6732</v>
      </c>
      <c r="AB5972" s="63">
        <v>1</v>
      </c>
      <c r="AC5972" s="63" t="s">
        <v>1331</v>
      </c>
      <c r="AD5972" s="63" t="s">
        <v>17421</v>
      </c>
    </row>
    <row r="5973" spans="21:30" x14ac:dyDescent="0.3">
      <c r="U5973" s="63">
        <v>9122</v>
      </c>
      <c r="V5973" s="63">
        <v>7</v>
      </c>
      <c r="W5973" s="63" t="s">
        <v>3587</v>
      </c>
      <c r="X5973" s="63">
        <v>13</v>
      </c>
      <c r="Y5973" s="63" t="s">
        <v>6449</v>
      </c>
      <c r="Z5973" s="63">
        <v>13118</v>
      </c>
      <c r="AA5973" s="63" t="s">
        <v>6720</v>
      </c>
      <c r="AB5973" s="63">
        <v>6</v>
      </c>
      <c r="AC5973" s="63" t="s">
        <v>1252</v>
      </c>
      <c r="AD5973" s="63" t="s">
        <v>17421</v>
      </c>
    </row>
    <row r="5974" spans="21:30" x14ac:dyDescent="0.3">
      <c r="U5974" s="63">
        <v>9125</v>
      </c>
      <c r="V5974" s="63">
        <v>1</v>
      </c>
      <c r="W5974" s="63" t="s">
        <v>2287</v>
      </c>
      <c r="X5974" s="63">
        <v>13</v>
      </c>
      <c r="Y5974" s="63" t="s">
        <v>6449</v>
      </c>
      <c r="Z5974" s="63">
        <v>13118</v>
      </c>
      <c r="AA5974" s="63" t="s">
        <v>6720</v>
      </c>
      <c r="AB5974" s="63">
        <v>6</v>
      </c>
      <c r="AC5974" s="63" t="s">
        <v>1252</v>
      </c>
      <c r="AD5974" s="63" t="s">
        <v>17421</v>
      </c>
    </row>
    <row r="5975" spans="21:30" x14ac:dyDescent="0.3">
      <c r="U5975" s="63">
        <v>9127</v>
      </c>
      <c r="V5975" s="63">
        <v>8</v>
      </c>
      <c r="W5975" s="63" t="s">
        <v>6750</v>
      </c>
      <c r="X5975" s="63">
        <v>13</v>
      </c>
      <c r="Y5975" s="63" t="s">
        <v>6449</v>
      </c>
      <c r="Z5975" s="63">
        <v>13122</v>
      </c>
      <c r="AA5975" s="63" t="s">
        <v>6732</v>
      </c>
      <c r="AB5975" s="63">
        <v>1</v>
      </c>
      <c r="AC5975" s="63" t="s">
        <v>1331</v>
      </c>
      <c r="AD5975" s="63" t="s">
        <v>17421</v>
      </c>
    </row>
    <row r="5976" spans="21:30" x14ac:dyDescent="0.3">
      <c r="U5976" s="63">
        <v>9128</v>
      </c>
      <c r="V5976" s="63">
        <v>6</v>
      </c>
      <c r="W5976" s="63" t="s">
        <v>6751</v>
      </c>
      <c r="X5976" s="63">
        <v>13</v>
      </c>
      <c r="Y5976" s="63" t="s">
        <v>6449</v>
      </c>
      <c r="Z5976" s="63">
        <v>13120</v>
      </c>
      <c r="AA5976" s="63" t="s">
        <v>6592</v>
      </c>
      <c r="AB5976" s="63">
        <v>1</v>
      </c>
      <c r="AC5976" s="63" t="s">
        <v>1331</v>
      </c>
      <c r="AD5976" s="63" t="s">
        <v>17421</v>
      </c>
    </row>
    <row r="5977" spans="21:30" x14ac:dyDescent="0.3">
      <c r="U5977" s="63">
        <v>9131</v>
      </c>
      <c r="V5977" s="63">
        <v>6</v>
      </c>
      <c r="W5977" s="63" t="s">
        <v>6752</v>
      </c>
      <c r="X5977" s="63">
        <v>13</v>
      </c>
      <c r="Y5977" s="63" t="s">
        <v>6449</v>
      </c>
      <c r="Z5977" s="63">
        <v>13120</v>
      </c>
      <c r="AA5977" s="63" t="s">
        <v>6592</v>
      </c>
      <c r="AB5977" s="63">
        <v>1</v>
      </c>
      <c r="AC5977" s="63" t="s">
        <v>1331</v>
      </c>
      <c r="AD5977" s="63" t="s">
        <v>17421</v>
      </c>
    </row>
    <row r="5978" spans="21:30" x14ac:dyDescent="0.3">
      <c r="U5978" s="63">
        <v>9135</v>
      </c>
      <c r="V5978" s="63">
        <v>9</v>
      </c>
      <c r="W5978" s="63" t="s">
        <v>6753</v>
      </c>
      <c r="X5978" s="63">
        <v>13</v>
      </c>
      <c r="Y5978" s="63" t="s">
        <v>6449</v>
      </c>
      <c r="Z5978" s="63">
        <v>13120</v>
      </c>
      <c r="AA5978" s="63" t="s">
        <v>6592</v>
      </c>
      <c r="AB5978" s="63">
        <v>4</v>
      </c>
      <c r="AC5978" s="63" t="s">
        <v>1291</v>
      </c>
      <c r="AD5978" s="63" t="s">
        <v>17421</v>
      </c>
    </row>
    <row r="5979" spans="21:30" x14ac:dyDescent="0.3">
      <c r="U5979" s="63">
        <v>9137</v>
      </c>
      <c r="V5979" s="63">
        <v>5</v>
      </c>
      <c r="W5979" s="63" t="s">
        <v>6754</v>
      </c>
      <c r="X5979" s="63">
        <v>13</v>
      </c>
      <c r="Y5979" s="63" t="s">
        <v>6449</v>
      </c>
      <c r="Z5979" s="63">
        <v>13120</v>
      </c>
      <c r="AA5979" s="63" t="s">
        <v>6592</v>
      </c>
      <c r="AB5979" s="63">
        <v>3</v>
      </c>
      <c r="AC5979" s="63" t="s">
        <v>1288</v>
      </c>
      <c r="AD5979" s="63" t="s">
        <v>17421</v>
      </c>
    </row>
    <row r="5980" spans="21:30" x14ac:dyDescent="0.3">
      <c r="U5980" s="63">
        <v>9140</v>
      </c>
      <c r="V5980" s="63">
        <v>5</v>
      </c>
      <c r="W5980" s="63" t="s">
        <v>6755</v>
      </c>
      <c r="X5980" s="63">
        <v>13</v>
      </c>
      <c r="Y5980" s="63" t="s">
        <v>6449</v>
      </c>
      <c r="Z5980" s="63">
        <v>13122</v>
      </c>
      <c r="AA5980" s="63" t="s">
        <v>6732</v>
      </c>
      <c r="AB5980" s="63">
        <v>3</v>
      </c>
      <c r="AC5980" s="63" t="s">
        <v>1288</v>
      </c>
      <c r="AD5980" s="63" t="s">
        <v>17421</v>
      </c>
    </row>
    <row r="5981" spans="21:30" x14ac:dyDescent="0.3">
      <c r="U5981" s="63">
        <v>9142</v>
      </c>
      <c r="V5981" s="63">
        <v>1</v>
      </c>
      <c r="W5981" s="63" t="s">
        <v>6756</v>
      </c>
      <c r="X5981" s="63">
        <v>13</v>
      </c>
      <c r="Y5981" s="63" t="s">
        <v>6449</v>
      </c>
      <c r="Z5981" s="63">
        <v>13118</v>
      </c>
      <c r="AA5981" s="63" t="s">
        <v>6720</v>
      </c>
      <c r="AB5981" s="63">
        <v>3</v>
      </c>
      <c r="AC5981" s="63" t="s">
        <v>1288</v>
      </c>
      <c r="AD5981" s="63" t="s">
        <v>17421</v>
      </c>
    </row>
    <row r="5982" spans="21:30" x14ac:dyDescent="0.3">
      <c r="U5982" s="63">
        <v>9144</v>
      </c>
      <c r="V5982" s="63">
        <v>8</v>
      </c>
      <c r="W5982" s="63" t="s">
        <v>6757</v>
      </c>
      <c r="X5982" s="63">
        <v>13</v>
      </c>
      <c r="Y5982" s="63" t="s">
        <v>6449</v>
      </c>
      <c r="Z5982" s="63">
        <v>13122</v>
      </c>
      <c r="AA5982" s="63" t="s">
        <v>6732</v>
      </c>
      <c r="AB5982" s="63">
        <v>3</v>
      </c>
      <c r="AC5982" s="63" t="s">
        <v>1288</v>
      </c>
      <c r="AD5982" s="63" t="s">
        <v>17421</v>
      </c>
    </row>
    <row r="5983" spans="21:30" x14ac:dyDescent="0.3">
      <c r="U5983" s="63">
        <v>9145</v>
      </c>
      <c r="V5983" s="63">
        <v>6</v>
      </c>
      <c r="W5983" s="63" t="s">
        <v>6758</v>
      </c>
      <c r="X5983" s="63">
        <v>13</v>
      </c>
      <c r="Y5983" s="63" t="s">
        <v>6449</v>
      </c>
      <c r="Z5983" s="63">
        <v>13120</v>
      </c>
      <c r="AA5983" s="63" t="s">
        <v>6592</v>
      </c>
      <c r="AB5983" s="63">
        <v>3</v>
      </c>
      <c r="AC5983" s="63" t="s">
        <v>1288</v>
      </c>
      <c r="AD5983" s="63" t="s">
        <v>17421</v>
      </c>
    </row>
    <row r="5984" spans="21:30" x14ac:dyDescent="0.3">
      <c r="U5984" s="63">
        <v>9146</v>
      </c>
      <c r="V5984" s="63">
        <v>4</v>
      </c>
      <c r="W5984" s="63" t="s">
        <v>6759</v>
      </c>
      <c r="X5984" s="63">
        <v>13</v>
      </c>
      <c r="Y5984" s="63" t="s">
        <v>6449</v>
      </c>
      <c r="Z5984" s="63">
        <v>13120</v>
      </c>
      <c r="AA5984" s="63" t="s">
        <v>6592</v>
      </c>
      <c r="AB5984" s="63">
        <v>3</v>
      </c>
      <c r="AC5984" s="63" t="s">
        <v>1288</v>
      </c>
      <c r="AD5984" s="63" t="s">
        <v>17421</v>
      </c>
    </row>
    <row r="5985" spans="21:30" x14ac:dyDescent="0.3">
      <c r="U5985" s="63">
        <v>9147</v>
      </c>
      <c r="V5985" s="63">
        <v>2</v>
      </c>
      <c r="W5985" s="63" t="s">
        <v>6760</v>
      </c>
      <c r="X5985" s="63">
        <v>13</v>
      </c>
      <c r="Y5985" s="63" t="s">
        <v>6449</v>
      </c>
      <c r="Z5985" s="63">
        <v>13120</v>
      </c>
      <c r="AA5985" s="63" t="s">
        <v>6592</v>
      </c>
      <c r="AB5985" s="63">
        <v>3</v>
      </c>
      <c r="AC5985" s="63" t="s">
        <v>1288</v>
      </c>
      <c r="AD5985" s="63" t="s">
        <v>17421</v>
      </c>
    </row>
    <row r="5986" spans="21:30" x14ac:dyDescent="0.3">
      <c r="U5986" s="63">
        <v>9149</v>
      </c>
      <c r="V5986" s="63">
        <v>9</v>
      </c>
      <c r="W5986" s="63" t="s">
        <v>17787</v>
      </c>
      <c r="X5986" s="63">
        <v>13</v>
      </c>
      <c r="Y5986" s="63" t="s">
        <v>6449</v>
      </c>
      <c r="Z5986" s="63">
        <v>13118</v>
      </c>
      <c r="AA5986" s="63" t="s">
        <v>6720</v>
      </c>
      <c r="AB5986" s="63">
        <v>3</v>
      </c>
      <c r="AC5986" s="63" t="s">
        <v>1288</v>
      </c>
      <c r="AD5986" s="63" t="s">
        <v>17423</v>
      </c>
    </row>
    <row r="5987" spans="21:30" x14ac:dyDescent="0.3">
      <c r="U5987" s="63">
        <v>9150</v>
      </c>
      <c r="V5987" s="63">
        <v>2</v>
      </c>
      <c r="W5987" s="63" t="s">
        <v>6761</v>
      </c>
      <c r="X5987" s="63">
        <v>13</v>
      </c>
      <c r="Y5987" s="63" t="s">
        <v>6449</v>
      </c>
      <c r="Z5987" s="63">
        <v>13118</v>
      </c>
      <c r="AA5987" s="63" t="s">
        <v>6720</v>
      </c>
      <c r="AB5987" s="63">
        <v>3</v>
      </c>
      <c r="AC5987" s="63" t="s">
        <v>1288</v>
      </c>
      <c r="AD5987" s="63" t="s">
        <v>17421</v>
      </c>
    </row>
    <row r="5988" spans="21:30" x14ac:dyDescent="0.3">
      <c r="U5988" s="63">
        <v>9151</v>
      </c>
      <c r="V5988" s="63">
        <v>0</v>
      </c>
      <c r="W5988" s="63" t="s">
        <v>6762</v>
      </c>
      <c r="X5988" s="63">
        <v>13</v>
      </c>
      <c r="Y5988" s="63" t="s">
        <v>6449</v>
      </c>
      <c r="Z5988" s="63">
        <v>13120</v>
      </c>
      <c r="AA5988" s="63" t="s">
        <v>6592</v>
      </c>
      <c r="AB5988" s="63">
        <v>3</v>
      </c>
      <c r="AC5988" s="63" t="s">
        <v>1288</v>
      </c>
      <c r="AD5988" s="63" t="s">
        <v>17421</v>
      </c>
    </row>
    <row r="5989" spans="21:30" x14ac:dyDescent="0.3">
      <c r="U5989" s="63">
        <v>9152</v>
      </c>
      <c r="V5989" s="63">
        <v>9</v>
      </c>
      <c r="W5989" s="63" t="s">
        <v>17788</v>
      </c>
      <c r="X5989" s="63">
        <v>13</v>
      </c>
      <c r="Y5989" s="63" t="s">
        <v>6449</v>
      </c>
      <c r="Z5989" s="63">
        <v>13120</v>
      </c>
      <c r="AA5989" s="63" t="s">
        <v>6592</v>
      </c>
      <c r="AB5989" s="63">
        <v>3</v>
      </c>
      <c r="AC5989" s="63" t="s">
        <v>1288</v>
      </c>
      <c r="AD5989" s="63" t="s">
        <v>17423</v>
      </c>
    </row>
    <row r="5990" spans="21:30" x14ac:dyDescent="0.3">
      <c r="U5990" s="63">
        <v>9153</v>
      </c>
      <c r="V5990" s="63">
        <v>7</v>
      </c>
      <c r="W5990" s="63" t="s">
        <v>6763</v>
      </c>
      <c r="X5990" s="63">
        <v>13</v>
      </c>
      <c r="Y5990" s="63" t="s">
        <v>6449</v>
      </c>
      <c r="Z5990" s="63">
        <v>13120</v>
      </c>
      <c r="AA5990" s="63" t="s">
        <v>6592</v>
      </c>
      <c r="AB5990" s="63">
        <v>3</v>
      </c>
      <c r="AC5990" s="63" t="s">
        <v>1288</v>
      </c>
      <c r="AD5990" s="63" t="s">
        <v>17421</v>
      </c>
    </row>
    <row r="5991" spans="21:30" x14ac:dyDescent="0.3">
      <c r="U5991" s="63">
        <v>9155</v>
      </c>
      <c r="V5991" s="63">
        <v>3</v>
      </c>
      <c r="W5991" s="63" t="s">
        <v>17789</v>
      </c>
      <c r="X5991" s="63">
        <v>13</v>
      </c>
      <c r="Y5991" s="63" t="s">
        <v>6449</v>
      </c>
      <c r="Z5991" s="63">
        <v>13122</v>
      </c>
      <c r="AA5991" s="63" t="s">
        <v>6732</v>
      </c>
      <c r="AB5991" s="63">
        <v>3</v>
      </c>
      <c r="AC5991" s="63" t="s">
        <v>1288</v>
      </c>
      <c r="AD5991" s="63" t="s">
        <v>17423</v>
      </c>
    </row>
    <row r="5992" spans="21:30" x14ac:dyDescent="0.3">
      <c r="U5992" s="63">
        <v>9156</v>
      </c>
      <c r="V5992" s="63">
        <v>1</v>
      </c>
      <c r="W5992" s="63" t="s">
        <v>6764</v>
      </c>
      <c r="X5992" s="63">
        <v>13</v>
      </c>
      <c r="Y5992" s="63" t="s">
        <v>6449</v>
      </c>
      <c r="Z5992" s="63">
        <v>13120</v>
      </c>
      <c r="AA5992" s="63" t="s">
        <v>6592</v>
      </c>
      <c r="AB5992" s="63">
        <v>3</v>
      </c>
      <c r="AC5992" s="63" t="s">
        <v>1288</v>
      </c>
      <c r="AD5992" s="63" t="s">
        <v>17421</v>
      </c>
    </row>
    <row r="5993" spans="21:30" x14ac:dyDescent="0.3">
      <c r="U5993" s="63">
        <v>9158</v>
      </c>
      <c r="V5993" s="63">
        <v>8</v>
      </c>
      <c r="W5993" s="63" t="s">
        <v>6765</v>
      </c>
      <c r="X5993" s="63">
        <v>13</v>
      </c>
      <c r="Y5993" s="63" t="s">
        <v>6449</v>
      </c>
      <c r="Z5993" s="63">
        <v>13122</v>
      </c>
      <c r="AA5993" s="63" t="s">
        <v>6732</v>
      </c>
      <c r="AB5993" s="63">
        <v>3</v>
      </c>
      <c r="AC5993" s="63" t="s">
        <v>1288</v>
      </c>
      <c r="AD5993" s="63" t="s">
        <v>17421</v>
      </c>
    </row>
    <row r="5994" spans="21:30" x14ac:dyDescent="0.3">
      <c r="U5994" s="63">
        <v>9159</v>
      </c>
      <c r="V5994" s="63">
        <v>6</v>
      </c>
      <c r="W5994" s="63" t="s">
        <v>6766</v>
      </c>
      <c r="X5994" s="63">
        <v>13</v>
      </c>
      <c r="Y5994" s="63" t="s">
        <v>6449</v>
      </c>
      <c r="Z5994" s="63">
        <v>13120</v>
      </c>
      <c r="AA5994" s="63" t="s">
        <v>6592</v>
      </c>
      <c r="AB5994" s="63">
        <v>3</v>
      </c>
      <c r="AC5994" s="63" t="s">
        <v>1288</v>
      </c>
      <c r="AD5994" s="63" t="s">
        <v>17421</v>
      </c>
    </row>
    <row r="5995" spans="21:30" x14ac:dyDescent="0.3">
      <c r="U5995" s="63">
        <v>9161</v>
      </c>
      <c r="V5995" s="63">
        <v>8</v>
      </c>
      <c r="W5995" s="63" t="s">
        <v>17790</v>
      </c>
      <c r="X5995" s="63">
        <v>13</v>
      </c>
      <c r="Y5995" s="63" t="s">
        <v>6449</v>
      </c>
      <c r="Z5995" s="63">
        <v>13118</v>
      </c>
      <c r="AA5995" s="63" t="s">
        <v>6720</v>
      </c>
      <c r="AB5995" s="63">
        <v>3</v>
      </c>
      <c r="AC5995" s="63" t="s">
        <v>1288</v>
      </c>
      <c r="AD5995" s="63" t="s">
        <v>17423</v>
      </c>
    </row>
    <row r="5996" spans="21:30" x14ac:dyDescent="0.3">
      <c r="U5996" s="63">
        <v>9162</v>
      </c>
      <c r="V5996" s="63">
        <v>6</v>
      </c>
      <c r="W5996" s="63" t="s">
        <v>6767</v>
      </c>
      <c r="X5996" s="63">
        <v>13</v>
      </c>
      <c r="Y5996" s="63" t="s">
        <v>6449</v>
      </c>
      <c r="Z5996" s="63">
        <v>13118</v>
      </c>
      <c r="AA5996" s="63" t="s">
        <v>6720</v>
      </c>
      <c r="AB5996" s="63">
        <v>3</v>
      </c>
      <c r="AC5996" s="63" t="s">
        <v>1288</v>
      </c>
      <c r="AD5996" s="63" t="s">
        <v>17421</v>
      </c>
    </row>
    <row r="5997" spans="21:30" x14ac:dyDescent="0.3">
      <c r="U5997" s="63">
        <v>9164</v>
      </c>
      <c r="V5997" s="63">
        <v>2</v>
      </c>
      <c r="W5997" s="63" t="s">
        <v>6768</v>
      </c>
      <c r="X5997" s="63">
        <v>13</v>
      </c>
      <c r="Y5997" s="63" t="s">
        <v>6449</v>
      </c>
      <c r="Z5997" s="63">
        <v>13122</v>
      </c>
      <c r="AA5997" s="63" t="s">
        <v>6732</v>
      </c>
      <c r="AB5997" s="63">
        <v>3</v>
      </c>
      <c r="AC5997" s="63" t="s">
        <v>1288</v>
      </c>
      <c r="AD5997" s="63" t="s">
        <v>17421</v>
      </c>
    </row>
    <row r="5998" spans="21:30" x14ac:dyDescent="0.3">
      <c r="U5998" s="63">
        <v>9165</v>
      </c>
      <c r="V5998" s="63">
        <v>0</v>
      </c>
      <c r="W5998" s="63" t="s">
        <v>6769</v>
      </c>
      <c r="X5998" s="63">
        <v>13</v>
      </c>
      <c r="Y5998" s="63" t="s">
        <v>6449</v>
      </c>
      <c r="Z5998" s="63">
        <v>13122</v>
      </c>
      <c r="AA5998" s="63" t="s">
        <v>6732</v>
      </c>
      <c r="AB5998" s="63">
        <v>3</v>
      </c>
      <c r="AC5998" s="63" t="s">
        <v>1288</v>
      </c>
      <c r="AD5998" s="63" t="s">
        <v>17421</v>
      </c>
    </row>
    <row r="5999" spans="21:30" x14ac:dyDescent="0.3">
      <c r="U5999" s="63">
        <v>9168</v>
      </c>
      <c r="V5999" s="63">
        <v>5</v>
      </c>
      <c r="W5999" s="63" t="s">
        <v>6770</v>
      </c>
      <c r="X5999" s="63">
        <v>13</v>
      </c>
      <c r="Y5999" s="63" t="s">
        <v>6449</v>
      </c>
      <c r="Z5999" s="63">
        <v>13118</v>
      </c>
      <c r="AA5999" s="63" t="s">
        <v>6720</v>
      </c>
      <c r="AB5999" s="63">
        <v>3</v>
      </c>
      <c r="AC5999" s="63" t="s">
        <v>1288</v>
      </c>
      <c r="AD5999" s="63" t="s">
        <v>17421</v>
      </c>
    </row>
    <row r="6000" spans="21:30" x14ac:dyDescent="0.3">
      <c r="U6000" s="63">
        <v>9171</v>
      </c>
      <c r="V6000" s="63">
        <v>5</v>
      </c>
      <c r="W6000" s="63" t="s">
        <v>6771</v>
      </c>
      <c r="X6000" s="63">
        <v>13</v>
      </c>
      <c r="Y6000" s="63" t="s">
        <v>6449</v>
      </c>
      <c r="Z6000" s="63">
        <v>13122</v>
      </c>
      <c r="AA6000" s="63" t="s">
        <v>6732</v>
      </c>
      <c r="AB6000" s="63">
        <v>3</v>
      </c>
      <c r="AC6000" s="63" t="s">
        <v>1288</v>
      </c>
      <c r="AD6000" s="63" t="s">
        <v>17421</v>
      </c>
    </row>
    <row r="6001" spans="21:30" x14ac:dyDescent="0.3">
      <c r="U6001" s="63">
        <v>9172</v>
      </c>
      <c r="V6001" s="63">
        <v>3</v>
      </c>
      <c r="W6001" s="63" t="s">
        <v>6772</v>
      </c>
      <c r="X6001" s="63">
        <v>13</v>
      </c>
      <c r="Y6001" s="63" t="s">
        <v>6449</v>
      </c>
      <c r="Z6001" s="63">
        <v>13118</v>
      </c>
      <c r="AA6001" s="63" t="s">
        <v>6720</v>
      </c>
      <c r="AB6001" s="63">
        <v>3</v>
      </c>
      <c r="AC6001" s="63" t="s">
        <v>1288</v>
      </c>
      <c r="AD6001" s="63" t="s">
        <v>17421</v>
      </c>
    </row>
    <row r="6002" spans="21:30" x14ac:dyDescent="0.3">
      <c r="U6002" s="63">
        <v>9173</v>
      </c>
      <c r="V6002" s="63">
        <v>1</v>
      </c>
      <c r="W6002" s="63" t="s">
        <v>17791</v>
      </c>
      <c r="X6002" s="63">
        <v>13</v>
      </c>
      <c r="Y6002" s="63" t="s">
        <v>6449</v>
      </c>
      <c r="Z6002" s="63">
        <v>13118</v>
      </c>
      <c r="AA6002" s="63" t="s">
        <v>6720</v>
      </c>
      <c r="AB6002" s="63">
        <v>3</v>
      </c>
      <c r="AC6002" s="63" t="s">
        <v>1288</v>
      </c>
      <c r="AD6002" s="63" t="s">
        <v>17423</v>
      </c>
    </row>
    <row r="6003" spans="21:30" x14ac:dyDescent="0.3">
      <c r="U6003" s="63">
        <v>9175</v>
      </c>
      <c r="V6003" s="63">
        <v>8</v>
      </c>
      <c r="W6003" s="63" t="s">
        <v>6773</v>
      </c>
      <c r="X6003" s="63">
        <v>13</v>
      </c>
      <c r="Y6003" s="63" t="s">
        <v>6449</v>
      </c>
      <c r="Z6003" s="63">
        <v>13122</v>
      </c>
      <c r="AA6003" s="63" t="s">
        <v>6732</v>
      </c>
      <c r="AB6003" s="63">
        <v>3</v>
      </c>
      <c r="AC6003" s="63" t="s">
        <v>1288</v>
      </c>
      <c r="AD6003" s="63" t="s">
        <v>17421</v>
      </c>
    </row>
    <row r="6004" spans="21:30" x14ac:dyDescent="0.3">
      <c r="U6004" s="63">
        <v>9177</v>
      </c>
      <c r="V6004" s="63">
        <v>4</v>
      </c>
      <c r="W6004" s="63" t="s">
        <v>6774</v>
      </c>
      <c r="X6004" s="63">
        <v>13</v>
      </c>
      <c r="Y6004" s="63" t="s">
        <v>6449</v>
      </c>
      <c r="Z6004" s="63">
        <v>13120</v>
      </c>
      <c r="AA6004" s="63" t="s">
        <v>6592</v>
      </c>
      <c r="AB6004" s="63">
        <v>3</v>
      </c>
      <c r="AC6004" s="63" t="s">
        <v>1288</v>
      </c>
      <c r="AD6004" s="63" t="s">
        <v>17421</v>
      </c>
    </row>
    <row r="6005" spans="21:30" x14ac:dyDescent="0.3">
      <c r="U6005" s="63">
        <v>9179</v>
      </c>
      <c r="V6005" s="63">
        <v>0</v>
      </c>
      <c r="W6005" s="63" t="s">
        <v>1731</v>
      </c>
      <c r="X6005" s="63">
        <v>13</v>
      </c>
      <c r="Y6005" s="63" t="s">
        <v>6449</v>
      </c>
      <c r="Z6005" s="63">
        <v>13120</v>
      </c>
      <c r="AA6005" s="63" t="s">
        <v>6592</v>
      </c>
      <c r="AB6005" s="63">
        <v>3</v>
      </c>
      <c r="AC6005" s="63" t="s">
        <v>1288</v>
      </c>
      <c r="AD6005" s="63" t="s">
        <v>17421</v>
      </c>
    </row>
    <row r="6006" spans="21:30" x14ac:dyDescent="0.3">
      <c r="U6006" s="63">
        <v>9182</v>
      </c>
      <c r="V6006" s="63">
        <v>0</v>
      </c>
      <c r="W6006" s="63" t="s">
        <v>6775</v>
      </c>
      <c r="X6006" s="63">
        <v>13</v>
      </c>
      <c r="Y6006" s="63" t="s">
        <v>6449</v>
      </c>
      <c r="Z6006" s="63">
        <v>13122</v>
      </c>
      <c r="AA6006" s="63" t="s">
        <v>6732</v>
      </c>
      <c r="AB6006" s="63">
        <v>3</v>
      </c>
      <c r="AC6006" s="63" t="s">
        <v>1288</v>
      </c>
      <c r="AD6006" s="63" t="s">
        <v>17421</v>
      </c>
    </row>
    <row r="6007" spans="21:30" x14ac:dyDescent="0.3">
      <c r="U6007" s="63">
        <v>9183</v>
      </c>
      <c r="V6007" s="63">
        <v>9</v>
      </c>
      <c r="W6007" s="63" t="s">
        <v>6776</v>
      </c>
      <c r="X6007" s="63">
        <v>13</v>
      </c>
      <c r="Y6007" s="63" t="s">
        <v>6449</v>
      </c>
      <c r="Z6007" s="63">
        <v>13129</v>
      </c>
      <c r="AA6007" s="63" t="s">
        <v>6699</v>
      </c>
      <c r="AB6007" s="63">
        <v>3</v>
      </c>
      <c r="AC6007" s="63" t="s">
        <v>1288</v>
      </c>
      <c r="AD6007" s="63" t="s">
        <v>17421</v>
      </c>
    </row>
    <row r="6008" spans="21:30" x14ac:dyDescent="0.3">
      <c r="U6008" s="63">
        <v>9184</v>
      </c>
      <c r="V6008" s="63">
        <v>7</v>
      </c>
      <c r="W6008" s="63" t="s">
        <v>5821</v>
      </c>
      <c r="X6008" s="63">
        <v>13</v>
      </c>
      <c r="Y6008" s="63" t="s">
        <v>6449</v>
      </c>
      <c r="Z6008" s="63">
        <v>13120</v>
      </c>
      <c r="AA6008" s="63" t="s">
        <v>6592</v>
      </c>
      <c r="AB6008" s="63">
        <v>3</v>
      </c>
      <c r="AC6008" s="63" t="s">
        <v>1288</v>
      </c>
      <c r="AD6008" s="63" t="s">
        <v>17421</v>
      </c>
    </row>
    <row r="6009" spans="21:30" x14ac:dyDescent="0.3">
      <c r="U6009" s="63">
        <v>9185</v>
      </c>
      <c r="V6009" s="63">
        <v>5</v>
      </c>
      <c r="W6009" s="63" t="s">
        <v>6777</v>
      </c>
      <c r="X6009" s="63">
        <v>13</v>
      </c>
      <c r="Y6009" s="63" t="s">
        <v>6449</v>
      </c>
      <c r="Z6009" s="63">
        <v>13118</v>
      </c>
      <c r="AA6009" s="63" t="s">
        <v>6720</v>
      </c>
      <c r="AB6009" s="63">
        <v>3</v>
      </c>
      <c r="AC6009" s="63" t="s">
        <v>1288</v>
      </c>
      <c r="AD6009" s="63" t="s">
        <v>17421</v>
      </c>
    </row>
    <row r="6010" spans="21:30" x14ac:dyDescent="0.3">
      <c r="U6010" s="63">
        <v>9187</v>
      </c>
      <c r="V6010" s="63">
        <v>1</v>
      </c>
      <c r="W6010" s="63" t="s">
        <v>6778</v>
      </c>
      <c r="X6010" s="63">
        <v>13</v>
      </c>
      <c r="Y6010" s="63" t="s">
        <v>6449</v>
      </c>
      <c r="Z6010" s="63">
        <v>13118</v>
      </c>
      <c r="AA6010" s="63" t="s">
        <v>6720</v>
      </c>
      <c r="AB6010" s="63">
        <v>3</v>
      </c>
      <c r="AC6010" s="63" t="s">
        <v>1288</v>
      </c>
      <c r="AD6010" s="63" t="s">
        <v>17421</v>
      </c>
    </row>
    <row r="6011" spans="21:30" x14ac:dyDescent="0.3">
      <c r="U6011" s="63">
        <v>9189</v>
      </c>
      <c r="V6011" s="63">
        <v>8</v>
      </c>
      <c r="W6011" s="63" t="s">
        <v>6779</v>
      </c>
      <c r="X6011" s="63">
        <v>13</v>
      </c>
      <c r="Y6011" s="63" t="s">
        <v>6449</v>
      </c>
      <c r="Z6011" s="63">
        <v>13120</v>
      </c>
      <c r="AA6011" s="63" t="s">
        <v>6592</v>
      </c>
      <c r="AB6011" s="63">
        <v>3</v>
      </c>
      <c r="AC6011" s="63" t="s">
        <v>1288</v>
      </c>
      <c r="AD6011" s="63" t="s">
        <v>17421</v>
      </c>
    </row>
    <row r="6012" spans="21:30" x14ac:dyDescent="0.3">
      <c r="U6012" s="63">
        <v>9190</v>
      </c>
      <c r="V6012" s="63">
        <v>1</v>
      </c>
      <c r="W6012" s="63" t="s">
        <v>6780</v>
      </c>
      <c r="X6012" s="63">
        <v>13</v>
      </c>
      <c r="Y6012" s="63" t="s">
        <v>6449</v>
      </c>
      <c r="Z6012" s="63">
        <v>13118</v>
      </c>
      <c r="AA6012" s="63" t="s">
        <v>6720</v>
      </c>
      <c r="AB6012" s="63">
        <v>4</v>
      </c>
      <c r="AC6012" s="63" t="s">
        <v>1291</v>
      </c>
      <c r="AD6012" s="63" t="s">
        <v>17421</v>
      </c>
    </row>
    <row r="6013" spans="21:30" x14ac:dyDescent="0.3">
      <c r="U6013" s="63">
        <v>9194</v>
      </c>
      <c r="V6013" s="63">
        <v>4</v>
      </c>
      <c r="W6013" s="63" t="s">
        <v>6781</v>
      </c>
      <c r="X6013" s="63">
        <v>13</v>
      </c>
      <c r="Y6013" s="63" t="s">
        <v>6449</v>
      </c>
      <c r="Z6013" s="63">
        <v>13120</v>
      </c>
      <c r="AA6013" s="63" t="s">
        <v>6592</v>
      </c>
      <c r="AB6013" s="63">
        <v>3</v>
      </c>
      <c r="AC6013" s="63" t="s">
        <v>1288</v>
      </c>
      <c r="AD6013" s="63" t="s">
        <v>17421</v>
      </c>
    </row>
    <row r="6014" spans="21:30" x14ac:dyDescent="0.3">
      <c r="U6014" s="63">
        <v>9197</v>
      </c>
      <c r="V6014" s="63">
        <v>9</v>
      </c>
      <c r="W6014" s="63" t="s">
        <v>6782</v>
      </c>
      <c r="X6014" s="63">
        <v>13</v>
      </c>
      <c r="Y6014" s="63" t="s">
        <v>6449</v>
      </c>
      <c r="Z6014" s="63">
        <v>13122</v>
      </c>
      <c r="AA6014" s="63" t="s">
        <v>6732</v>
      </c>
      <c r="AB6014" s="63">
        <v>3</v>
      </c>
      <c r="AC6014" s="63" t="s">
        <v>1288</v>
      </c>
      <c r="AD6014" s="63" t="s">
        <v>17421</v>
      </c>
    </row>
    <row r="6015" spans="21:30" x14ac:dyDescent="0.3">
      <c r="U6015" s="63">
        <v>9200</v>
      </c>
      <c r="V6015" s="63">
        <v>2</v>
      </c>
      <c r="W6015" s="63" t="s">
        <v>6783</v>
      </c>
      <c r="X6015" s="63">
        <v>13</v>
      </c>
      <c r="Y6015" s="63" t="s">
        <v>6449</v>
      </c>
      <c r="Z6015" s="63">
        <v>13122</v>
      </c>
      <c r="AA6015" s="63" t="s">
        <v>6732</v>
      </c>
      <c r="AB6015" s="63">
        <v>3</v>
      </c>
      <c r="AC6015" s="63" t="s">
        <v>1288</v>
      </c>
      <c r="AD6015" s="63" t="s">
        <v>17421</v>
      </c>
    </row>
    <row r="6016" spans="21:30" x14ac:dyDescent="0.3">
      <c r="U6016" s="63">
        <v>9201</v>
      </c>
      <c r="V6016" s="63">
        <v>0</v>
      </c>
      <c r="W6016" s="63" t="s">
        <v>6784</v>
      </c>
      <c r="X6016" s="63">
        <v>13</v>
      </c>
      <c r="Y6016" s="63" t="s">
        <v>6449</v>
      </c>
      <c r="Z6016" s="63">
        <v>13122</v>
      </c>
      <c r="AA6016" s="63" t="s">
        <v>6732</v>
      </c>
      <c r="AB6016" s="63">
        <v>3</v>
      </c>
      <c r="AC6016" s="63" t="s">
        <v>1288</v>
      </c>
      <c r="AD6016" s="63" t="s">
        <v>17421</v>
      </c>
    </row>
    <row r="6017" spans="21:30" x14ac:dyDescent="0.3">
      <c r="U6017" s="63">
        <v>9204</v>
      </c>
      <c r="V6017" s="63">
        <v>5</v>
      </c>
      <c r="W6017" s="63" t="s">
        <v>6785</v>
      </c>
      <c r="X6017" s="63">
        <v>13</v>
      </c>
      <c r="Y6017" s="63" t="s">
        <v>6449</v>
      </c>
      <c r="Z6017" s="63">
        <v>13122</v>
      </c>
      <c r="AA6017" s="63" t="s">
        <v>6732</v>
      </c>
      <c r="AB6017" s="63">
        <v>3</v>
      </c>
      <c r="AC6017" s="63" t="s">
        <v>1288</v>
      </c>
      <c r="AD6017" s="63" t="s">
        <v>17421</v>
      </c>
    </row>
    <row r="6018" spans="21:30" x14ac:dyDescent="0.3">
      <c r="U6018" s="63">
        <v>9205</v>
      </c>
      <c r="V6018" s="63">
        <v>3</v>
      </c>
      <c r="W6018" s="63" t="s">
        <v>6786</v>
      </c>
      <c r="X6018" s="63">
        <v>13</v>
      </c>
      <c r="Y6018" s="63" t="s">
        <v>6449</v>
      </c>
      <c r="Z6018" s="63">
        <v>13118</v>
      </c>
      <c r="AA6018" s="63" t="s">
        <v>6720</v>
      </c>
      <c r="AB6018" s="63">
        <v>3</v>
      </c>
      <c r="AC6018" s="63" t="s">
        <v>1288</v>
      </c>
      <c r="AD6018" s="63" t="s">
        <v>17421</v>
      </c>
    </row>
    <row r="6019" spans="21:30" x14ac:dyDescent="0.3">
      <c r="U6019" s="63">
        <v>9206</v>
      </c>
      <c r="V6019" s="63">
        <v>1</v>
      </c>
      <c r="W6019" s="63" t="s">
        <v>6787</v>
      </c>
      <c r="X6019" s="63">
        <v>13</v>
      </c>
      <c r="Y6019" s="63" t="s">
        <v>6449</v>
      </c>
      <c r="Z6019" s="63">
        <v>13120</v>
      </c>
      <c r="AA6019" s="63" t="s">
        <v>6592</v>
      </c>
      <c r="AB6019" s="63">
        <v>3</v>
      </c>
      <c r="AC6019" s="63" t="s">
        <v>1288</v>
      </c>
      <c r="AD6019" s="63" t="s">
        <v>17421</v>
      </c>
    </row>
    <row r="6020" spans="21:30" x14ac:dyDescent="0.3">
      <c r="U6020" s="63">
        <v>9208</v>
      </c>
      <c r="V6020" s="63">
        <v>8</v>
      </c>
      <c r="W6020" s="63" t="s">
        <v>6788</v>
      </c>
      <c r="X6020" s="63">
        <v>13</v>
      </c>
      <c r="Y6020" s="63" t="s">
        <v>6449</v>
      </c>
      <c r="Z6020" s="63">
        <v>13118</v>
      </c>
      <c r="AA6020" s="63" t="s">
        <v>6720</v>
      </c>
      <c r="AB6020" s="63">
        <v>3</v>
      </c>
      <c r="AC6020" s="63" t="s">
        <v>1288</v>
      </c>
      <c r="AD6020" s="63" t="s">
        <v>17421</v>
      </c>
    </row>
    <row r="6021" spans="21:30" x14ac:dyDescent="0.3">
      <c r="U6021" s="63">
        <v>9209</v>
      </c>
      <c r="V6021" s="63">
        <v>6</v>
      </c>
      <c r="W6021" s="63" t="s">
        <v>6789</v>
      </c>
      <c r="X6021" s="63">
        <v>13</v>
      </c>
      <c r="Y6021" s="63" t="s">
        <v>6449</v>
      </c>
      <c r="Z6021" s="63">
        <v>13120</v>
      </c>
      <c r="AA6021" s="63" t="s">
        <v>6592</v>
      </c>
      <c r="AB6021" s="63">
        <v>3</v>
      </c>
      <c r="AC6021" s="63" t="s">
        <v>1288</v>
      </c>
      <c r="AD6021" s="63" t="s">
        <v>17421</v>
      </c>
    </row>
    <row r="6022" spans="21:30" x14ac:dyDescent="0.3">
      <c r="U6022" s="63">
        <v>9212</v>
      </c>
      <c r="V6022" s="63">
        <v>6</v>
      </c>
      <c r="W6022" s="63" t="s">
        <v>6790</v>
      </c>
      <c r="X6022" s="63">
        <v>13</v>
      </c>
      <c r="Y6022" s="63" t="s">
        <v>6449</v>
      </c>
      <c r="Z6022" s="63">
        <v>13118</v>
      </c>
      <c r="AA6022" s="63" t="s">
        <v>6720</v>
      </c>
      <c r="AB6022" s="63">
        <v>3</v>
      </c>
      <c r="AC6022" s="63" t="s">
        <v>1288</v>
      </c>
      <c r="AD6022" s="63" t="s">
        <v>17421</v>
      </c>
    </row>
    <row r="6023" spans="21:30" x14ac:dyDescent="0.3">
      <c r="U6023" s="63">
        <v>9213</v>
      </c>
      <c r="V6023" s="63">
        <v>4</v>
      </c>
      <c r="W6023" s="63" t="s">
        <v>6791</v>
      </c>
      <c r="X6023" s="63">
        <v>13</v>
      </c>
      <c r="Y6023" s="63" t="s">
        <v>6449</v>
      </c>
      <c r="Z6023" s="63">
        <v>13122</v>
      </c>
      <c r="AA6023" s="63" t="s">
        <v>6732</v>
      </c>
      <c r="AB6023" s="63">
        <v>3</v>
      </c>
      <c r="AC6023" s="63" t="s">
        <v>1288</v>
      </c>
      <c r="AD6023" s="63" t="s">
        <v>17421</v>
      </c>
    </row>
    <row r="6024" spans="21:30" x14ac:dyDescent="0.3">
      <c r="U6024" s="63">
        <v>9216</v>
      </c>
      <c r="V6024" s="63">
        <v>9</v>
      </c>
      <c r="W6024" s="63" t="s">
        <v>6792</v>
      </c>
      <c r="X6024" s="63">
        <v>13</v>
      </c>
      <c r="Y6024" s="63" t="s">
        <v>6449</v>
      </c>
      <c r="Z6024" s="63">
        <v>13120</v>
      </c>
      <c r="AA6024" s="63" t="s">
        <v>6592</v>
      </c>
      <c r="AB6024" s="63">
        <v>4</v>
      </c>
      <c r="AC6024" s="63" t="s">
        <v>1291</v>
      </c>
      <c r="AD6024" s="63" t="s">
        <v>17421</v>
      </c>
    </row>
    <row r="6025" spans="21:30" x14ac:dyDescent="0.3">
      <c r="U6025" s="63">
        <v>9217</v>
      </c>
      <c r="V6025" s="63">
        <v>7</v>
      </c>
      <c r="W6025" s="63" t="s">
        <v>6793</v>
      </c>
      <c r="X6025" s="63">
        <v>13</v>
      </c>
      <c r="Y6025" s="63" t="s">
        <v>6449</v>
      </c>
      <c r="Z6025" s="63">
        <v>13120</v>
      </c>
      <c r="AA6025" s="63" t="s">
        <v>6592</v>
      </c>
      <c r="AB6025" s="63">
        <v>4</v>
      </c>
      <c r="AC6025" s="63" t="s">
        <v>1291</v>
      </c>
      <c r="AD6025" s="63" t="s">
        <v>17421</v>
      </c>
    </row>
    <row r="6026" spans="21:30" x14ac:dyDescent="0.3">
      <c r="U6026" s="63">
        <v>9218</v>
      </c>
      <c r="V6026" s="63">
        <v>5</v>
      </c>
      <c r="W6026" s="63" t="s">
        <v>6794</v>
      </c>
      <c r="X6026" s="63">
        <v>13</v>
      </c>
      <c r="Y6026" s="63" t="s">
        <v>6449</v>
      </c>
      <c r="Z6026" s="63">
        <v>13118</v>
      </c>
      <c r="AA6026" s="63" t="s">
        <v>6720</v>
      </c>
      <c r="AB6026" s="63">
        <v>4</v>
      </c>
      <c r="AC6026" s="63" t="s">
        <v>1291</v>
      </c>
      <c r="AD6026" s="63" t="s">
        <v>17421</v>
      </c>
    </row>
    <row r="6027" spans="21:30" x14ac:dyDescent="0.3">
      <c r="U6027" s="63">
        <v>9221</v>
      </c>
      <c r="V6027" s="63">
        <v>5</v>
      </c>
      <c r="W6027" s="63" t="s">
        <v>6795</v>
      </c>
      <c r="X6027" s="63">
        <v>13</v>
      </c>
      <c r="Y6027" s="63" t="s">
        <v>6449</v>
      </c>
      <c r="Z6027" s="63">
        <v>13122</v>
      </c>
      <c r="AA6027" s="63" t="s">
        <v>6732</v>
      </c>
      <c r="AB6027" s="63">
        <v>4</v>
      </c>
      <c r="AC6027" s="63" t="s">
        <v>1291</v>
      </c>
      <c r="AD6027" s="63" t="s">
        <v>17421</v>
      </c>
    </row>
    <row r="6028" spans="21:30" x14ac:dyDescent="0.3">
      <c r="U6028" s="63">
        <v>9228</v>
      </c>
      <c r="V6028" s="63">
        <v>2</v>
      </c>
      <c r="W6028" s="63" t="s">
        <v>6796</v>
      </c>
      <c r="X6028" s="63">
        <v>13</v>
      </c>
      <c r="Y6028" s="63" t="s">
        <v>6449</v>
      </c>
      <c r="Z6028" s="63">
        <v>13120</v>
      </c>
      <c r="AA6028" s="63" t="s">
        <v>6592</v>
      </c>
      <c r="AB6028" s="63">
        <v>4</v>
      </c>
      <c r="AC6028" s="63" t="s">
        <v>1291</v>
      </c>
      <c r="AD6028" s="63" t="s">
        <v>17421</v>
      </c>
    </row>
    <row r="6029" spans="21:30" x14ac:dyDescent="0.3">
      <c r="U6029" s="63">
        <v>9230</v>
      </c>
      <c r="V6029" s="63">
        <v>4</v>
      </c>
      <c r="W6029" s="63" t="s">
        <v>6797</v>
      </c>
      <c r="X6029" s="63">
        <v>13</v>
      </c>
      <c r="Y6029" s="63" t="s">
        <v>6449</v>
      </c>
      <c r="Z6029" s="63">
        <v>13120</v>
      </c>
      <c r="AA6029" s="63" t="s">
        <v>6592</v>
      </c>
      <c r="AB6029" s="63">
        <v>4</v>
      </c>
      <c r="AC6029" s="63" t="s">
        <v>1291</v>
      </c>
      <c r="AD6029" s="63" t="s">
        <v>17421</v>
      </c>
    </row>
    <row r="6030" spans="21:30" x14ac:dyDescent="0.3">
      <c r="U6030" s="63">
        <v>9231</v>
      </c>
      <c r="V6030" s="63">
        <v>2</v>
      </c>
      <c r="W6030" s="63" t="s">
        <v>6798</v>
      </c>
      <c r="X6030" s="63">
        <v>13</v>
      </c>
      <c r="Y6030" s="63" t="s">
        <v>6449</v>
      </c>
      <c r="Z6030" s="63">
        <v>13120</v>
      </c>
      <c r="AA6030" s="63" t="s">
        <v>6592</v>
      </c>
      <c r="AB6030" s="63">
        <v>4</v>
      </c>
      <c r="AC6030" s="63" t="s">
        <v>1291</v>
      </c>
      <c r="AD6030" s="63" t="s">
        <v>17421</v>
      </c>
    </row>
    <row r="6031" spans="21:30" x14ac:dyDescent="0.3">
      <c r="U6031" s="63">
        <v>9237</v>
      </c>
      <c r="V6031" s="63">
        <v>1</v>
      </c>
      <c r="W6031" s="63" t="s">
        <v>6799</v>
      </c>
      <c r="X6031" s="63">
        <v>13</v>
      </c>
      <c r="Y6031" s="63" t="s">
        <v>6449</v>
      </c>
      <c r="Z6031" s="63">
        <v>13115</v>
      </c>
      <c r="AA6031" s="63" t="s">
        <v>6612</v>
      </c>
      <c r="AB6031" s="63">
        <v>4</v>
      </c>
      <c r="AC6031" s="63" t="s">
        <v>1291</v>
      </c>
      <c r="AD6031" s="63" t="s">
        <v>17421</v>
      </c>
    </row>
    <row r="6032" spans="21:30" x14ac:dyDescent="0.3">
      <c r="U6032" s="63">
        <v>9239</v>
      </c>
      <c r="V6032" s="63">
        <v>8</v>
      </c>
      <c r="W6032" s="63" t="s">
        <v>2271</v>
      </c>
      <c r="X6032" s="63">
        <v>13</v>
      </c>
      <c r="Y6032" s="63" t="s">
        <v>6449</v>
      </c>
      <c r="Z6032" s="63">
        <v>13122</v>
      </c>
      <c r="AA6032" s="63" t="s">
        <v>6732</v>
      </c>
      <c r="AB6032" s="63">
        <v>4</v>
      </c>
      <c r="AC6032" s="63" t="s">
        <v>1291</v>
      </c>
      <c r="AD6032" s="63" t="s">
        <v>17421</v>
      </c>
    </row>
    <row r="6033" spans="21:30" x14ac:dyDescent="0.3">
      <c r="U6033" s="63">
        <v>9240</v>
      </c>
      <c r="V6033" s="63">
        <v>1</v>
      </c>
      <c r="W6033" s="63" t="s">
        <v>6800</v>
      </c>
      <c r="X6033" s="63">
        <v>13</v>
      </c>
      <c r="Y6033" s="63" t="s">
        <v>6449</v>
      </c>
      <c r="Z6033" s="63">
        <v>13120</v>
      </c>
      <c r="AA6033" s="63" t="s">
        <v>6592</v>
      </c>
      <c r="AB6033" s="63">
        <v>4</v>
      </c>
      <c r="AC6033" s="63" t="s">
        <v>1291</v>
      </c>
      <c r="AD6033" s="63" t="s">
        <v>17421</v>
      </c>
    </row>
    <row r="6034" spans="21:30" x14ac:dyDescent="0.3">
      <c r="U6034" s="63">
        <v>9244</v>
      </c>
      <c r="V6034" s="63">
        <v>4</v>
      </c>
      <c r="W6034" s="63" t="s">
        <v>6801</v>
      </c>
      <c r="X6034" s="63">
        <v>13</v>
      </c>
      <c r="Y6034" s="63" t="s">
        <v>6449</v>
      </c>
      <c r="Z6034" s="63">
        <v>13122</v>
      </c>
      <c r="AA6034" s="63" t="s">
        <v>6732</v>
      </c>
      <c r="AB6034" s="63">
        <v>4</v>
      </c>
      <c r="AC6034" s="63" t="s">
        <v>1291</v>
      </c>
      <c r="AD6034" s="63" t="s">
        <v>17421</v>
      </c>
    </row>
    <row r="6035" spans="21:30" x14ac:dyDescent="0.3">
      <c r="U6035" s="63">
        <v>9246</v>
      </c>
      <c r="V6035" s="63">
        <v>0</v>
      </c>
      <c r="W6035" s="63" t="s">
        <v>2486</v>
      </c>
      <c r="X6035" s="63">
        <v>13</v>
      </c>
      <c r="Y6035" s="63" t="s">
        <v>6449</v>
      </c>
      <c r="Z6035" s="63">
        <v>13120</v>
      </c>
      <c r="AA6035" s="63" t="s">
        <v>6592</v>
      </c>
      <c r="AB6035" s="63">
        <v>4</v>
      </c>
      <c r="AC6035" s="63" t="s">
        <v>1291</v>
      </c>
      <c r="AD6035" s="63" t="s">
        <v>17421</v>
      </c>
    </row>
    <row r="6036" spans="21:30" x14ac:dyDescent="0.3">
      <c r="U6036" s="63">
        <v>9249</v>
      </c>
      <c r="V6036" s="63">
        <v>5</v>
      </c>
      <c r="W6036" s="63" t="s">
        <v>6802</v>
      </c>
      <c r="X6036" s="63">
        <v>13</v>
      </c>
      <c r="Y6036" s="63" t="s">
        <v>6449</v>
      </c>
      <c r="Z6036" s="63">
        <v>13120</v>
      </c>
      <c r="AA6036" s="63" t="s">
        <v>6592</v>
      </c>
      <c r="AB6036" s="63">
        <v>4</v>
      </c>
      <c r="AC6036" s="63" t="s">
        <v>1291</v>
      </c>
      <c r="AD6036" s="63" t="s">
        <v>17421</v>
      </c>
    </row>
    <row r="6037" spans="21:30" x14ac:dyDescent="0.3">
      <c r="U6037" s="63">
        <v>9250</v>
      </c>
      <c r="V6037" s="63">
        <v>9</v>
      </c>
      <c r="W6037" s="63" t="s">
        <v>6803</v>
      </c>
      <c r="X6037" s="63">
        <v>13</v>
      </c>
      <c r="Y6037" s="63" t="s">
        <v>6449</v>
      </c>
      <c r="Z6037" s="63">
        <v>13120</v>
      </c>
      <c r="AA6037" s="63" t="s">
        <v>6592</v>
      </c>
      <c r="AB6037" s="63">
        <v>4</v>
      </c>
      <c r="AC6037" s="63" t="s">
        <v>1291</v>
      </c>
      <c r="AD6037" s="63" t="s">
        <v>17421</v>
      </c>
    </row>
    <row r="6038" spans="21:30" x14ac:dyDescent="0.3">
      <c r="U6038" s="63">
        <v>9259</v>
      </c>
      <c r="V6038" s="63">
        <v>2</v>
      </c>
      <c r="W6038" s="63" t="s">
        <v>6804</v>
      </c>
      <c r="X6038" s="63">
        <v>13</v>
      </c>
      <c r="Y6038" s="63" t="s">
        <v>6449</v>
      </c>
      <c r="Z6038" s="63">
        <v>13120</v>
      </c>
      <c r="AA6038" s="63" t="s">
        <v>6592</v>
      </c>
      <c r="AB6038" s="63">
        <v>4</v>
      </c>
      <c r="AC6038" s="63" t="s">
        <v>1291</v>
      </c>
      <c r="AD6038" s="63" t="s">
        <v>17421</v>
      </c>
    </row>
    <row r="6039" spans="21:30" x14ac:dyDescent="0.3">
      <c r="U6039" s="63">
        <v>9262</v>
      </c>
      <c r="V6039" s="63">
        <v>2</v>
      </c>
      <c r="W6039" s="63" t="s">
        <v>6805</v>
      </c>
      <c r="X6039" s="63">
        <v>13</v>
      </c>
      <c r="Y6039" s="63" t="s">
        <v>6449</v>
      </c>
      <c r="Z6039" s="63">
        <v>13120</v>
      </c>
      <c r="AA6039" s="63" t="s">
        <v>6592</v>
      </c>
      <c r="AB6039" s="63">
        <v>4</v>
      </c>
      <c r="AC6039" s="63" t="s">
        <v>1291</v>
      </c>
      <c r="AD6039" s="63" t="s">
        <v>17421</v>
      </c>
    </row>
    <row r="6040" spans="21:30" x14ac:dyDescent="0.3">
      <c r="U6040" s="63">
        <v>9263</v>
      </c>
      <c r="V6040" s="63">
        <v>0</v>
      </c>
      <c r="W6040" s="63" t="s">
        <v>6806</v>
      </c>
      <c r="X6040" s="63">
        <v>13</v>
      </c>
      <c r="Y6040" s="63" t="s">
        <v>6449</v>
      </c>
      <c r="Z6040" s="63">
        <v>13120</v>
      </c>
      <c r="AA6040" s="63" t="s">
        <v>6592</v>
      </c>
      <c r="AB6040" s="63">
        <v>4</v>
      </c>
      <c r="AC6040" s="63" t="s">
        <v>1291</v>
      </c>
      <c r="AD6040" s="63" t="s">
        <v>17421</v>
      </c>
    </row>
    <row r="6041" spans="21:30" x14ac:dyDescent="0.3">
      <c r="U6041" s="63">
        <v>9267</v>
      </c>
      <c r="V6041" s="63">
        <v>3</v>
      </c>
      <c r="W6041" s="63" t="s">
        <v>6807</v>
      </c>
      <c r="X6041" s="63">
        <v>13</v>
      </c>
      <c r="Y6041" s="63" t="s">
        <v>6449</v>
      </c>
      <c r="Z6041" s="63">
        <v>13120</v>
      </c>
      <c r="AA6041" s="63" t="s">
        <v>6592</v>
      </c>
      <c r="AB6041" s="63">
        <v>4</v>
      </c>
      <c r="AC6041" s="63" t="s">
        <v>1291</v>
      </c>
      <c r="AD6041" s="63" t="s">
        <v>17421</v>
      </c>
    </row>
    <row r="6042" spans="21:30" x14ac:dyDescent="0.3">
      <c r="U6042" s="63">
        <v>9268</v>
      </c>
      <c r="V6042" s="63">
        <v>1</v>
      </c>
      <c r="W6042" s="63" t="s">
        <v>6808</v>
      </c>
      <c r="X6042" s="63">
        <v>13</v>
      </c>
      <c r="Y6042" s="63" t="s">
        <v>6449</v>
      </c>
      <c r="Z6042" s="63">
        <v>13118</v>
      </c>
      <c r="AA6042" s="63" t="s">
        <v>6720</v>
      </c>
      <c r="AB6042" s="63">
        <v>4</v>
      </c>
      <c r="AC6042" s="63" t="s">
        <v>1291</v>
      </c>
      <c r="AD6042" s="63" t="s">
        <v>17421</v>
      </c>
    </row>
    <row r="6043" spans="21:30" x14ac:dyDescent="0.3">
      <c r="U6043" s="63">
        <v>9270</v>
      </c>
      <c r="V6043" s="63">
        <v>3</v>
      </c>
      <c r="W6043" s="63" t="s">
        <v>1634</v>
      </c>
      <c r="X6043" s="63">
        <v>13</v>
      </c>
      <c r="Y6043" s="63" t="s">
        <v>6449</v>
      </c>
      <c r="Z6043" s="63">
        <v>13120</v>
      </c>
      <c r="AA6043" s="63" t="s">
        <v>6592</v>
      </c>
      <c r="AB6043" s="63">
        <v>4</v>
      </c>
      <c r="AC6043" s="63" t="s">
        <v>1291</v>
      </c>
      <c r="AD6043" s="63" t="s">
        <v>17421</v>
      </c>
    </row>
    <row r="6044" spans="21:30" x14ac:dyDescent="0.3">
      <c r="U6044" s="63">
        <v>9271</v>
      </c>
      <c r="V6044" s="63">
        <v>1</v>
      </c>
      <c r="W6044" s="63" t="s">
        <v>6809</v>
      </c>
      <c r="X6044" s="63">
        <v>13</v>
      </c>
      <c r="Y6044" s="63" t="s">
        <v>6449</v>
      </c>
      <c r="Z6044" s="63">
        <v>13123</v>
      </c>
      <c r="AA6044" s="63" t="s">
        <v>6586</v>
      </c>
      <c r="AB6044" s="63">
        <v>4</v>
      </c>
      <c r="AC6044" s="63" t="s">
        <v>1291</v>
      </c>
      <c r="AD6044" s="63" t="s">
        <v>17421</v>
      </c>
    </row>
    <row r="6045" spans="21:30" x14ac:dyDescent="0.3">
      <c r="U6045" s="63">
        <v>9276</v>
      </c>
      <c r="V6045" s="63">
        <v>2</v>
      </c>
      <c r="W6045" s="63" t="s">
        <v>6810</v>
      </c>
      <c r="X6045" s="63">
        <v>13</v>
      </c>
      <c r="Y6045" s="63" t="s">
        <v>6449</v>
      </c>
      <c r="Z6045" s="63">
        <v>13120</v>
      </c>
      <c r="AA6045" s="63" t="s">
        <v>6592</v>
      </c>
      <c r="AB6045" s="63">
        <v>4</v>
      </c>
      <c r="AC6045" s="63" t="s">
        <v>1291</v>
      </c>
      <c r="AD6045" s="63" t="s">
        <v>17421</v>
      </c>
    </row>
    <row r="6046" spans="21:30" x14ac:dyDescent="0.3">
      <c r="U6046" s="63">
        <v>9277</v>
      </c>
      <c r="V6046" s="63">
        <v>0</v>
      </c>
      <c r="W6046" s="63" t="s">
        <v>6811</v>
      </c>
      <c r="X6046" s="63">
        <v>13</v>
      </c>
      <c r="Y6046" s="63" t="s">
        <v>6449</v>
      </c>
      <c r="Z6046" s="63">
        <v>13118</v>
      </c>
      <c r="AA6046" s="63" t="s">
        <v>6720</v>
      </c>
      <c r="AB6046" s="63">
        <v>4</v>
      </c>
      <c r="AC6046" s="63" t="s">
        <v>1291</v>
      </c>
      <c r="AD6046" s="63" t="s">
        <v>17421</v>
      </c>
    </row>
    <row r="6047" spans="21:30" x14ac:dyDescent="0.3">
      <c r="U6047" s="63">
        <v>9278</v>
      </c>
      <c r="V6047" s="63">
        <v>9</v>
      </c>
      <c r="W6047" s="63" t="s">
        <v>6812</v>
      </c>
      <c r="X6047" s="63">
        <v>13</v>
      </c>
      <c r="Y6047" s="63" t="s">
        <v>6449</v>
      </c>
      <c r="Z6047" s="63">
        <v>13120</v>
      </c>
      <c r="AA6047" s="63" t="s">
        <v>6592</v>
      </c>
      <c r="AB6047" s="63">
        <v>4</v>
      </c>
      <c r="AC6047" s="63" t="s">
        <v>1291</v>
      </c>
      <c r="AD6047" s="63" t="s">
        <v>17421</v>
      </c>
    </row>
    <row r="6048" spans="21:30" x14ac:dyDescent="0.3">
      <c r="U6048" s="63">
        <v>9281</v>
      </c>
      <c r="V6048" s="63">
        <v>9</v>
      </c>
      <c r="W6048" s="63" t="s">
        <v>6813</v>
      </c>
      <c r="X6048" s="63">
        <v>13</v>
      </c>
      <c r="Y6048" s="63" t="s">
        <v>6449</v>
      </c>
      <c r="Z6048" s="63">
        <v>13110</v>
      </c>
      <c r="AA6048" s="63" t="s">
        <v>6569</v>
      </c>
      <c r="AB6048" s="63">
        <v>1</v>
      </c>
      <c r="AC6048" s="63" t="s">
        <v>1331</v>
      </c>
      <c r="AD6048" s="63" t="s">
        <v>17421</v>
      </c>
    </row>
    <row r="6049" spans="21:30" x14ac:dyDescent="0.3">
      <c r="U6049" s="63">
        <v>9282</v>
      </c>
      <c r="V6049" s="63">
        <v>7</v>
      </c>
      <c r="W6049" s="63" t="s">
        <v>6814</v>
      </c>
      <c r="X6049" s="63">
        <v>13</v>
      </c>
      <c r="Y6049" s="63" t="s">
        <v>6449</v>
      </c>
      <c r="Z6049" s="63">
        <v>13110</v>
      </c>
      <c r="AA6049" s="63" t="s">
        <v>6569</v>
      </c>
      <c r="AB6049" s="63">
        <v>1</v>
      </c>
      <c r="AC6049" s="63" t="s">
        <v>1331</v>
      </c>
      <c r="AD6049" s="63" t="s">
        <v>17421</v>
      </c>
    </row>
    <row r="6050" spans="21:30" x14ac:dyDescent="0.3">
      <c r="U6050" s="63">
        <v>9283</v>
      </c>
      <c r="V6050" s="63">
        <v>5</v>
      </c>
      <c r="W6050" s="63" t="s">
        <v>3449</v>
      </c>
      <c r="X6050" s="63">
        <v>13</v>
      </c>
      <c r="Y6050" s="63" t="s">
        <v>6449</v>
      </c>
      <c r="Z6050" s="63">
        <v>13110</v>
      </c>
      <c r="AA6050" s="63" t="s">
        <v>6569</v>
      </c>
      <c r="AB6050" s="63">
        <v>1</v>
      </c>
      <c r="AC6050" s="63" t="s">
        <v>1331</v>
      </c>
      <c r="AD6050" s="63" t="s">
        <v>17421</v>
      </c>
    </row>
    <row r="6051" spans="21:30" x14ac:dyDescent="0.3">
      <c r="U6051" s="63">
        <v>9284</v>
      </c>
      <c r="V6051" s="63">
        <v>3</v>
      </c>
      <c r="W6051" s="63" t="s">
        <v>6815</v>
      </c>
      <c r="X6051" s="63">
        <v>13</v>
      </c>
      <c r="Y6051" s="63" t="s">
        <v>6449</v>
      </c>
      <c r="Z6051" s="63">
        <v>13110</v>
      </c>
      <c r="AA6051" s="63" t="s">
        <v>6569</v>
      </c>
      <c r="AB6051" s="63">
        <v>1</v>
      </c>
      <c r="AC6051" s="63" t="s">
        <v>1331</v>
      </c>
      <c r="AD6051" s="63" t="s">
        <v>17421</v>
      </c>
    </row>
    <row r="6052" spans="21:30" x14ac:dyDescent="0.3">
      <c r="U6052" s="63">
        <v>9285</v>
      </c>
      <c r="V6052" s="63">
        <v>1</v>
      </c>
      <c r="W6052" s="63" t="s">
        <v>1874</v>
      </c>
      <c r="X6052" s="63">
        <v>13</v>
      </c>
      <c r="Y6052" s="63" t="s">
        <v>6449</v>
      </c>
      <c r="Z6052" s="63">
        <v>13110</v>
      </c>
      <c r="AA6052" s="63" t="s">
        <v>6569</v>
      </c>
      <c r="AB6052" s="63">
        <v>1</v>
      </c>
      <c r="AC6052" s="63" t="s">
        <v>1331</v>
      </c>
      <c r="AD6052" s="63" t="s">
        <v>17421</v>
      </c>
    </row>
    <row r="6053" spans="21:30" x14ac:dyDescent="0.3">
      <c r="U6053" s="63">
        <v>9288</v>
      </c>
      <c r="V6053" s="63">
        <v>6</v>
      </c>
      <c r="W6053" s="63" t="s">
        <v>6816</v>
      </c>
      <c r="X6053" s="63">
        <v>13</v>
      </c>
      <c r="Y6053" s="63" t="s">
        <v>6449</v>
      </c>
      <c r="Z6053" s="63">
        <v>13110</v>
      </c>
      <c r="AA6053" s="63" t="s">
        <v>6569</v>
      </c>
      <c r="AB6053" s="63">
        <v>1</v>
      </c>
      <c r="AC6053" s="63" t="s">
        <v>1331</v>
      </c>
      <c r="AD6053" s="63" t="s">
        <v>17421</v>
      </c>
    </row>
    <row r="6054" spans="21:30" x14ac:dyDescent="0.3">
      <c r="U6054" s="63">
        <v>9289</v>
      </c>
      <c r="V6054" s="63">
        <v>4</v>
      </c>
      <c r="W6054" s="63" t="s">
        <v>3243</v>
      </c>
      <c r="X6054" s="63">
        <v>13</v>
      </c>
      <c r="Y6054" s="63" t="s">
        <v>6449</v>
      </c>
      <c r="Z6054" s="63">
        <v>13110</v>
      </c>
      <c r="AA6054" s="63" t="s">
        <v>6569</v>
      </c>
      <c r="AB6054" s="63">
        <v>1</v>
      </c>
      <c r="AC6054" s="63" t="s">
        <v>1331</v>
      </c>
      <c r="AD6054" s="63" t="s">
        <v>17421</v>
      </c>
    </row>
    <row r="6055" spans="21:30" x14ac:dyDescent="0.3">
      <c r="U6055" s="63">
        <v>9290</v>
      </c>
      <c r="V6055" s="63">
        <v>8</v>
      </c>
      <c r="W6055" s="63" t="s">
        <v>6817</v>
      </c>
      <c r="X6055" s="63">
        <v>13</v>
      </c>
      <c r="Y6055" s="63" t="s">
        <v>6449</v>
      </c>
      <c r="Z6055" s="63">
        <v>13110</v>
      </c>
      <c r="AA6055" s="63" t="s">
        <v>6569</v>
      </c>
      <c r="AB6055" s="63">
        <v>1</v>
      </c>
      <c r="AC6055" s="63" t="s">
        <v>1331</v>
      </c>
      <c r="AD6055" s="63" t="s">
        <v>17421</v>
      </c>
    </row>
    <row r="6056" spans="21:30" x14ac:dyDescent="0.3">
      <c r="U6056" s="63">
        <v>9292</v>
      </c>
      <c r="V6056" s="63">
        <v>4</v>
      </c>
      <c r="W6056" s="63" t="s">
        <v>6818</v>
      </c>
      <c r="X6056" s="63">
        <v>13</v>
      </c>
      <c r="Y6056" s="63" t="s">
        <v>6449</v>
      </c>
      <c r="Z6056" s="63">
        <v>13110</v>
      </c>
      <c r="AA6056" s="63" t="s">
        <v>6569</v>
      </c>
      <c r="AB6056" s="63">
        <v>1</v>
      </c>
      <c r="AC6056" s="63" t="s">
        <v>1331</v>
      </c>
      <c r="AD6056" s="63" t="s">
        <v>17421</v>
      </c>
    </row>
    <row r="6057" spans="21:30" x14ac:dyDescent="0.3">
      <c r="U6057" s="63">
        <v>9293</v>
      </c>
      <c r="V6057" s="63">
        <v>2</v>
      </c>
      <c r="W6057" s="63" t="s">
        <v>6819</v>
      </c>
      <c r="X6057" s="63">
        <v>13</v>
      </c>
      <c r="Y6057" s="63" t="s">
        <v>6449</v>
      </c>
      <c r="Z6057" s="63">
        <v>13110</v>
      </c>
      <c r="AA6057" s="63" t="s">
        <v>6569</v>
      </c>
      <c r="AB6057" s="63">
        <v>1</v>
      </c>
      <c r="AC6057" s="63" t="s">
        <v>1331</v>
      </c>
      <c r="AD6057" s="63" t="s">
        <v>17421</v>
      </c>
    </row>
    <row r="6058" spans="21:30" x14ac:dyDescent="0.3">
      <c r="U6058" s="63">
        <v>9294</v>
      </c>
      <c r="V6058" s="63">
        <v>0</v>
      </c>
      <c r="W6058" s="63" t="s">
        <v>5871</v>
      </c>
      <c r="X6058" s="63">
        <v>13</v>
      </c>
      <c r="Y6058" s="63" t="s">
        <v>6449</v>
      </c>
      <c r="Z6058" s="63">
        <v>13110</v>
      </c>
      <c r="AA6058" s="63" t="s">
        <v>6569</v>
      </c>
      <c r="AB6058" s="63">
        <v>1</v>
      </c>
      <c r="AC6058" s="63" t="s">
        <v>1331</v>
      </c>
      <c r="AD6058" s="63" t="s">
        <v>17421</v>
      </c>
    </row>
    <row r="6059" spans="21:30" x14ac:dyDescent="0.3">
      <c r="U6059" s="63">
        <v>9296</v>
      </c>
      <c r="V6059" s="63">
        <v>7</v>
      </c>
      <c r="W6059" s="63" t="s">
        <v>6820</v>
      </c>
      <c r="X6059" s="63">
        <v>13</v>
      </c>
      <c r="Y6059" s="63" t="s">
        <v>6449</v>
      </c>
      <c r="Z6059" s="63">
        <v>13110</v>
      </c>
      <c r="AA6059" s="63" t="s">
        <v>6569</v>
      </c>
      <c r="AB6059" s="63">
        <v>1</v>
      </c>
      <c r="AC6059" s="63" t="s">
        <v>1331</v>
      </c>
      <c r="AD6059" s="63" t="s">
        <v>17421</v>
      </c>
    </row>
    <row r="6060" spans="21:30" x14ac:dyDescent="0.3">
      <c r="U6060" s="63">
        <v>9298</v>
      </c>
      <c r="V6060" s="63">
        <v>3</v>
      </c>
      <c r="W6060" s="63" t="s">
        <v>6821</v>
      </c>
      <c r="X6060" s="63">
        <v>13</v>
      </c>
      <c r="Y6060" s="63" t="s">
        <v>6449</v>
      </c>
      <c r="Z6060" s="63">
        <v>13110</v>
      </c>
      <c r="AA6060" s="63" t="s">
        <v>6569</v>
      </c>
      <c r="AB6060" s="63">
        <v>1</v>
      </c>
      <c r="AC6060" s="63" t="s">
        <v>1331</v>
      </c>
      <c r="AD6060" s="63" t="s">
        <v>17421</v>
      </c>
    </row>
    <row r="6061" spans="21:30" x14ac:dyDescent="0.3">
      <c r="U6061" s="63">
        <v>9299</v>
      </c>
      <c r="V6061" s="63">
        <v>1</v>
      </c>
      <c r="W6061" s="63" t="s">
        <v>6822</v>
      </c>
      <c r="X6061" s="63">
        <v>13</v>
      </c>
      <c r="Y6061" s="63" t="s">
        <v>6449</v>
      </c>
      <c r="Z6061" s="63">
        <v>13110</v>
      </c>
      <c r="AA6061" s="63" t="s">
        <v>6569</v>
      </c>
      <c r="AB6061" s="63">
        <v>1</v>
      </c>
      <c r="AC6061" s="63" t="s">
        <v>1331</v>
      </c>
      <c r="AD6061" s="63" t="s">
        <v>17421</v>
      </c>
    </row>
    <row r="6062" spans="21:30" x14ac:dyDescent="0.3">
      <c r="U6062" s="63">
        <v>9302</v>
      </c>
      <c r="V6062" s="63">
        <v>5</v>
      </c>
      <c r="W6062" s="63" t="s">
        <v>6823</v>
      </c>
      <c r="X6062" s="63">
        <v>13</v>
      </c>
      <c r="Y6062" s="63" t="s">
        <v>6449</v>
      </c>
      <c r="Z6062" s="63">
        <v>13110</v>
      </c>
      <c r="AA6062" s="63" t="s">
        <v>6569</v>
      </c>
      <c r="AB6062" s="63">
        <v>1</v>
      </c>
      <c r="AC6062" s="63" t="s">
        <v>1331</v>
      </c>
      <c r="AD6062" s="63" t="s">
        <v>17421</v>
      </c>
    </row>
    <row r="6063" spans="21:30" x14ac:dyDescent="0.3">
      <c r="U6063" s="63">
        <v>9304</v>
      </c>
      <c r="V6063" s="63">
        <v>1</v>
      </c>
      <c r="W6063" s="63" t="s">
        <v>6824</v>
      </c>
      <c r="X6063" s="63">
        <v>13</v>
      </c>
      <c r="Y6063" s="63" t="s">
        <v>6449</v>
      </c>
      <c r="Z6063" s="63">
        <v>13110</v>
      </c>
      <c r="AA6063" s="63" t="s">
        <v>6569</v>
      </c>
      <c r="AB6063" s="63">
        <v>1</v>
      </c>
      <c r="AC6063" s="63" t="s">
        <v>1331</v>
      </c>
      <c r="AD6063" s="63" t="s">
        <v>17421</v>
      </c>
    </row>
    <row r="6064" spans="21:30" x14ac:dyDescent="0.3">
      <c r="U6064" s="63">
        <v>9306</v>
      </c>
      <c r="V6064" s="63">
        <v>8</v>
      </c>
      <c r="W6064" s="63" t="s">
        <v>6825</v>
      </c>
      <c r="X6064" s="63">
        <v>13</v>
      </c>
      <c r="Y6064" s="63" t="s">
        <v>6449</v>
      </c>
      <c r="Z6064" s="63">
        <v>13110</v>
      </c>
      <c r="AA6064" s="63" t="s">
        <v>6569</v>
      </c>
      <c r="AB6064" s="63">
        <v>1</v>
      </c>
      <c r="AC6064" s="63" t="s">
        <v>1331</v>
      </c>
      <c r="AD6064" s="63" t="s">
        <v>17421</v>
      </c>
    </row>
    <row r="6065" spans="21:30" x14ac:dyDescent="0.3">
      <c r="U6065" s="63">
        <v>9307</v>
      </c>
      <c r="V6065" s="63">
        <v>6</v>
      </c>
      <c r="W6065" s="63" t="s">
        <v>6826</v>
      </c>
      <c r="X6065" s="63">
        <v>13</v>
      </c>
      <c r="Y6065" s="63" t="s">
        <v>6449</v>
      </c>
      <c r="Z6065" s="63">
        <v>13110</v>
      </c>
      <c r="AA6065" s="63" t="s">
        <v>6569</v>
      </c>
      <c r="AB6065" s="63">
        <v>1</v>
      </c>
      <c r="AC6065" s="63" t="s">
        <v>1331</v>
      </c>
      <c r="AD6065" s="63" t="s">
        <v>17421</v>
      </c>
    </row>
    <row r="6066" spans="21:30" x14ac:dyDescent="0.3">
      <c r="U6066" s="63">
        <v>9308</v>
      </c>
      <c r="V6066" s="63">
        <v>4</v>
      </c>
      <c r="W6066" s="63" t="s">
        <v>6827</v>
      </c>
      <c r="X6066" s="63">
        <v>13</v>
      </c>
      <c r="Y6066" s="63" t="s">
        <v>6449</v>
      </c>
      <c r="Z6066" s="63">
        <v>13110</v>
      </c>
      <c r="AA6066" s="63" t="s">
        <v>6569</v>
      </c>
      <c r="AB6066" s="63">
        <v>3</v>
      </c>
      <c r="AC6066" s="63" t="s">
        <v>1288</v>
      </c>
      <c r="AD6066" s="63" t="s">
        <v>17421</v>
      </c>
    </row>
    <row r="6067" spans="21:30" x14ac:dyDescent="0.3">
      <c r="U6067" s="63">
        <v>9311</v>
      </c>
      <c r="V6067" s="63">
        <v>4</v>
      </c>
      <c r="W6067" s="63" t="s">
        <v>6828</v>
      </c>
      <c r="X6067" s="63">
        <v>13</v>
      </c>
      <c r="Y6067" s="63" t="s">
        <v>6449</v>
      </c>
      <c r="Z6067" s="63">
        <v>13110</v>
      </c>
      <c r="AA6067" s="63" t="s">
        <v>6569</v>
      </c>
      <c r="AB6067" s="63">
        <v>3</v>
      </c>
      <c r="AC6067" s="63" t="s">
        <v>1288</v>
      </c>
      <c r="AD6067" s="63" t="s">
        <v>17421</v>
      </c>
    </row>
    <row r="6068" spans="21:30" x14ac:dyDescent="0.3">
      <c r="U6068" s="63">
        <v>9312</v>
      </c>
      <c r="V6068" s="63">
        <v>2</v>
      </c>
      <c r="W6068" s="63" t="s">
        <v>6829</v>
      </c>
      <c r="X6068" s="63">
        <v>13</v>
      </c>
      <c r="Y6068" s="63" t="s">
        <v>6449</v>
      </c>
      <c r="Z6068" s="63">
        <v>13110</v>
      </c>
      <c r="AA6068" s="63" t="s">
        <v>6569</v>
      </c>
      <c r="AB6068" s="63">
        <v>3</v>
      </c>
      <c r="AC6068" s="63" t="s">
        <v>1288</v>
      </c>
      <c r="AD6068" s="63" t="s">
        <v>17421</v>
      </c>
    </row>
    <row r="6069" spans="21:30" x14ac:dyDescent="0.3">
      <c r="U6069" s="63">
        <v>9317</v>
      </c>
      <c r="V6069" s="63">
        <v>3</v>
      </c>
      <c r="W6069" s="63" t="s">
        <v>6830</v>
      </c>
      <c r="X6069" s="63">
        <v>13</v>
      </c>
      <c r="Y6069" s="63" t="s">
        <v>6449</v>
      </c>
      <c r="Z6069" s="63">
        <v>13110</v>
      </c>
      <c r="AA6069" s="63" t="s">
        <v>6569</v>
      </c>
      <c r="AB6069" s="63">
        <v>3</v>
      </c>
      <c r="AC6069" s="63" t="s">
        <v>1288</v>
      </c>
      <c r="AD6069" s="63" t="s">
        <v>17421</v>
      </c>
    </row>
    <row r="6070" spans="21:30" x14ac:dyDescent="0.3">
      <c r="U6070" s="63">
        <v>9318</v>
      </c>
      <c r="V6070" s="63">
        <v>1</v>
      </c>
      <c r="W6070" s="63" t="s">
        <v>6831</v>
      </c>
      <c r="X6070" s="63">
        <v>13</v>
      </c>
      <c r="Y6070" s="63" t="s">
        <v>6449</v>
      </c>
      <c r="Z6070" s="63">
        <v>13110</v>
      </c>
      <c r="AA6070" s="63" t="s">
        <v>6569</v>
      </c>
      <c r="AB6070" s="63">
        <v>3</v>
      </c>
      <c r="AC6070" s="63" t="s">
        <v>1288</v>
      </c>
      <c r="AD6070" s="63" t="s">
        <v>17421</v>
      </c>
    </row>
    <row r="6071" spans="21:30" x14ac:dyDescent="0.3">
      <c r="U6071" s="63">
        <v>9324</v>
      </c>
      <c r="V6071" s="63">
        <v>6</v>
      </c>
      <c r="W6071" s="63" t="s">
        <v>6832</v>
      </c>
      <c r="X6071" s="63">
        <v>13</v>
      </c>
      <c r="Y6071" s="63" t="s">
        <v>6449</v>
      </c>
      <c r="Z6071" s="63">
        <v>13110</v>
      </c>
      <c r="AA6071" s="63" t="s">
        <v>6569</v>
      </c>
      <c r="AB6071" s="63">
        <v>3</v>
      </c>
      <c r="AC6071" s="63" t="s">
        <v>1288</v>
      </c>
      <c r="AD6071" s="63" t="s">
        <v>17421</v>
      </c>
    </row>
    <row r="6072" spans="21:30" x14ac:dyDescent="0.3">
      <c r="U6072" s="63">
        <v>9326</v>
      </c>
      <c r="V6072" s="63">
        <v>2</v>
      </c>
      <c r="W6072" s="63" t="s">
        <v>17792</v>
      </c>
      <c r="X6072" s="63">
        <v>13</v>
      </c>
      <c r="Y6072" s="63" t="s">
        <v>6449</v>
      </c>
      <c r="Z6072" s="63">
        <v>13110</v>
      </c>
      <c r="AA6072" s="63" t="s">
        <v>6569</v>
      </c>
      <c r="AB6072" s="63">
        <v>3</v>
      </c>
      <c r="AC6072" s="63" t="s">
        <v>1288</v>
      </c>
      <c r="AD6072" s="63" t="s">
        <v>17423</v>
      </c>
    </row>
    <row r="6073" spans="21:30" x14ac:dyDescent="0.3">
      <c r="U6073" s="63">
        <v>9328</v>
      </c>
      <c r="V6073" s="63">
        <v>9</v>
      </c>
      <c r="W6073" s="63" t="s">
        <v>6833</v>
      </c>
      <c r="X6073" s="63">
        <v>13</v>
      </c>
      <c r="Y6073" s="63" t="s">
        <v>6449</v>
      </c>
      <c r="Z6073" s="63">
        <v>13110</v>
      </c>
      <c r="AA6073" s="63" t="s">
        <v>6569</v>
      </c>
      <c r="AB6073" s="63">
        <v>3</v>
      </c>
      <c r="AC6073" s="63" t="s">
        <v>1288</v>
      </c>
      <c r="AD6073" s="63" t="s">
        <v>17421</v>
      </c>
    </row>
    <row r="6074" spans="21:30" x14ac:dyDescent="0.3">
      <c r="U6074" s="63">
        <v>9331</v>
      </c>
      <c r="V6074" s="63">
        <v>9</v>
      </c>
      <c r="W6074" s="63" t="s">
        <v>6834</v>
      </c>
      <c r="X6074" s="63">
        <v>13</v>
      </c>
      <c r="Y6074" s="63" t="s">
        <v>6449</v>
      </c>
      <c r="Z6074" s="63">
        <v>13110</v>
      </c>
      <c r="AA6074" s="63" t="s">
        <v>6569</v>
      </c>
      <c r="AB6074" s="63">
        <v>3</v>
      </c>
      <c r="AC6074" s="63" t="s">
        <v>1288</v>
      </c>
      <c r="AD6074" s="63" t="s">
        <v>17421</v>
      </c>
    </row>
    <row r="6075" spans="21:30" x14ac:dyDescent="0.3">
      <c r="U6075" s="63">
        <v>9332</v>
      </c>
      <c r="V6075" s="63">
        <v>7</v>
      </c>
      <c r="W6075" s="63" t="s">
        <v>6835</v>
      </c>
      <c r="X6075" s="63">
        <v>13</v>
      </c>
      <c r="Y6075" s="63" t="s">
        <v>6449</v>
      </c>
      <c r="Z6075" s="63">
        <v>13110</v>
      </c>
      <c r="AA6075" s="63" t="s">
        <v>6569</v>
      </c>
      <c r="AB6075" s="63">
        <v>3</v>
      </c>
      <c r="AC6075" s="63" t="s">
        <v>1288</v>
      </c>
      <c r="AD6075" s="63" t="s">
        <v>17421</v>
      </c>
    </row>
    <row r="6076" spans="21:30" x14ac:dyDescent="0.3">
      <c r="U6076" s="63">
        <v>9333</v>
      </c>
      <c r="V6076" s="63">
        <v>5</v>
      </c>
      <c r="W6076" s="63" t="s">
        <v>6836</v>
      </c>
      <c r="X6076" s="63">
        <v>13</v>
      </c>
      <c r="Y6076" s="63" t="s">
        <v>6449</v>
      </c>
      <c r="Z6076" s="63">
        <v>13110</v>
      </c>
      <c r="AA6076" s="63" t="s">
        <v>6569</v>
      </c>
      <c r="AB6076" s="63">
        <v>3</v>
      </c>
      <c r="AC6076" s="63" t="s">
        <v>1288</v>
      </c>
      <c r="AD6076" s="63" t="s">
        <v>17421</v>
      </c>
    </row>
    <row r="6077" spans="21:30" x14ac:dyDescent="0.3">
      <c r="U6077" s="63">
        <v>9334</v>
      </c>
      <c r="V6077" s="63">
        <v>3</v>
      </c>
      <c r="W6077" s="63" t="s">
        <v>6837</v>
      </c>
      <c r="X6077" s="63">
        <v>13</v>
      </c>
      <c r="Y6077" s="63" t="s">
        <v>6449</v>
      </c>
      <c r="Z6077" s="63">
        <v>13110</v>
      </c>
      <c r="AA6077" s="63" t="s">
        <v>6569</v>
      </c>
      <c r="AB6077" s="63">
        <v>3</v>
      </c>
      <c r="AC6077" s="63" t="s">
        <v>1288</v>
      </c>
      <c r="AD6077" s="63" t="s">
        <v>17421</v>
      </c>
    </row>
    <row r="6078" spans="21:30" x14ac:dyDescent="0.3">
      <c r="U6078" s="63">
        <v>9335</v>
      </c>
      <c r="V6078" s="63">
        <v>1</v>
      </c>
      <c r="W6078" s="63" t="s">
        <v>6838</v>
      </c>
      <c r="X6078" s="63">
        <v>13</v>
      </c>
      <c r="Y6078" s="63" t="s">
        <v>6449</v>
      </c>
      <c r="Z6078" s="63">
        <v>13110</v>
      </c>
      <c r="AA6078" s="63" t="s">
        <v>6569</v>
      </c>
      <c r="AB6078" s="63">
        <v>3</v>
      </c>
      <c r="AC6078" s="63" t="s">
        <v>1288</v>
      </c>
      <c r="AD6078" s="63" t="s">
        <v>17421</v>
      </c>
    </row>
    <row r="6079" spans="21:30" x14ac:dyDescent="0.3">
      <c r="U6079" s="63">
        <v>9337</v>
      </c>
      <c r="V6079" s="63">
        <v>8</v>
      </c>
      <c r="W6079" s="63" t="s">
        <v>6839</v>
      </c>
      <c r="X6079" s="63">
        <v>13</v>
      </c>
      <c r="Y6079" s="63" t="s">
        <v>6449</v>
      </c>
      <c r="Z6079" s="63">
        <v>13110</v>
      </c>
      <c r="AA6079" s="63" t="s">
        <v>6569</v>
      </c>
      <c r="AB6079" s="63">
        <v>3</v>
      </c>
      <c r="AC6079" s="63" t="s">
        <v>1288</v>
      </c>
      <c r="AD6079" s="63" t="s">
        <v>17421</v>
      </c>
    </row>
    <row r="6080" spans="21:30" x14ac:dyDescent="0.3">
      <c r="U6080" s="63">
        <v>9339</v>
      </c>
      <c r="V6080" s="63">
        <v>4</v>
      </c>
      <c r="W6080" s="63" t="s">
        <v>6840</v>
      </c>
      <c r="X6080" s="63">
        <v>13</v>
      </c>
      <c r="Y6080" s="63" t="s">
        <v>6449</v>
      </c>
      <c r="Z6080" s="63">
        <v>13110</v>
      </c>
      <c r="AA6080" s="63" t="s">
        <v>6569</v>
      </c>
      <c r="AB6080" s="63">
        <v>3</v>
      </c>
      <c r="AC6080" s="63" t="s">
        <v>1288</v>
      </c>
      <c r="AD6080" s="63" t="s">
        <v>17421</v>
      </c>
    </row>
    <row r="6081" spans="21:30" x14ac:dyDescent="0.3">
      <c r="U6081" s="63">
        <v>9340</v>
      </c>
      <c r="V6081" s="63">
        <v>8</v>
      </c>
      <c r="W6081" s="63" t="s">
        <v>6841</v>
      </c>
      <c r="X6081" s="63">
        <v>13</v>
      </c>
      <c r="Y6081" s="63" t="s">
        <v>6449</v>
      </c>
      <c r="Z6081" s="63">
        <v>13110</v>
      </c>
      <c r="AA6081" s="63" t="s">
        <v>6569</v>
      </c>
      <c r="AB6081" s="63">
        <v>3</v>
      </c>
      <c r="AC6081" s="63" t="s">
        <v>1288</v>
      </c>
      <c r="AD6081" s="63" t="s">
        <v>17421</v>
      </c>
    </row>
    <row r="6082" spans="21:30" x14ac:dyDescent="0.3">
      <c r="U6082" s="63">
        <v>9341</v>
      </c>
      <c r="V6082" s="63">
        <v>6</v>
      </c>
      <c r="W6082" s="63" t="s">
        <v>6842</v>
      </c>
      <c r="X6082" s="63">
        <v>13</v>
      </c>
      <c r="Y6082" s="63" t="s">
        <v>6449</v>
      </c>
      <c r="Z6082" s="63">
        <v>13110</v>
      </c>
      <c r="AA6082" s="63" t="s">
        <v>6569</v>
      </c>
      <c r="AB6082" s="63">
        <v>3</v>
      </c>
      <c r="AC6082" s="63" t="s">
        <v>1288</v>
      </c>
      <c r="AD6082" s="63" t="s">
        <v>17421</v>
      </c>
    </row>
    <row r="6083" spans="21:30" x14ac:dyDescent="0.3">
      <c r="U6083" s="63">
        <v>9342</v>
      </c>
      <c r="V6083" s="63">
        <v>4</v>
      </c>
      <c r="W6083" s="63" t="s">
        <v>6843</v>
      </c>
      <c r="X6083" s="63">
        <v>13</v>
      </c>
      <c r="Y6083" s="63" t="s">
        <v>6449</v>
      </c>
      <c r="Z6083" s="63">
        <v>13110</v>
      </c>
      <c r="AA6083" s="63" t="s">
        <v>6569</v>
      </c>
      <c r="AB6083" s="63">
        <v>3</v>
      </c>
      <c r="AC6083" s="63" t="s">
        <v>1288</v>
      </c>
      <c r="AD6083" s="63" t="s">
        <v>17421</v>
      </c>
    </row>
    <row r="6084" spans="21:30" x14ac:dyDescent="0.3">
      <c r="U6084" s="63">
        <v>9345</v>
      </c>
      <c r="V6084" s="63">
        <v>9</v>
      </c>
      <c r="W6084" s="63" t="s">
        <v>6844</v>
      </c>
      <c r="X6084" s="63">
        <v>13</v>
      </c>
      <c r="Y6084" s="63" t="s">
        <v>6449</v>
      </c>
      <c r="Z6084" s="63">
        <v>13110</v>
      </c>
      <c r="AA6084" s="63" t="s">
        <v>6569</v>
      </c>
      <c r="AB6084" s="63">
        <v>3</v>
      </c>
      <c r="AC6084" s="63" t="s">
        <v>1288</v>
      </c>
      <c r="AD6084" s="63" t="s">
        <v>17421</v>
      </c>
    </row>
    <row r="6085" spans="21:30" x14ac:dyDescent="0.3">
      <c r="U6085" s="63">
        <v>9347</v>
      </c>
      <c r="V6085" s="63">
        <v>5</v>
      </c>
      <c r="W6085" s="63" t="s">
        <v>6845</v>
      </c>
      <c r="X6085" s="63">
        <v>13</v>
      </c>
      <c r="Y6085" s="63" t="s">
        <v>6449</v>
      </c>
      <c r="Z6085" s="63">
        <v>13110</v>
      </c>
      <c r="AA6085" s="63" t="s">
        <v>6569</v>
      </c>
      <c r="AB6085" s="63">
        <v>3</v>
      </c>
      <c r="AC6085" s="63" t="s">
        <v>1288</v>
      </c>
      <c r="AD6085" s="63" t="s">
        <v>17421</v>
      </c>
    </row>
    <row r="6086" spans="21:30" x14ac:dyDescent="0.3">
      <c r="U6086" s="63">
        <v>9348</v>
      </c>
      <c r="V6086" s="63">
        <v>3</v>
      </c>
      <c r="W6086" s="63" t="s">
        <v>6846</v>
      </c>
      <c r="X6086" s="63">
        <v>13</v>
      </c>
      <c r="Y6086" s="63" t="s">
        <v>6449</v>
      </c>
      <c r="Z6086" s="63">
        <v>13110</v>
      </c>
      <c r="AA6086" s="63" t="s">
        <v>6569</v>
      </c>
      <c r="AB6086" s="63">
        <v>3</v>
      </c>
      <c r="AC6086" s="63" t="s">
        <v>1288</v>
      </c>
      <c r="AD6086" s="63" t="s">
        <v>17421</v>
      </c>
    </row>
    <row r="6087" spans="21:30" x14ac:dyDescent="0.3">
      <c r="U6087" s="63">
        <v>9356</v>
      </c>
      <c r="V6087" s="63">
        <v>4</v>
      </c>
      <c r="W6087" s="63" t="s">
        <v>2012</v>
      </c>
      <c r="X6087" s="63">
        <v>13</v>
      </c>
      <c r="Y6087" s="63" t="s">
        <v>6449</v>
      </c>
      <c r="Z6087" s="63">
        <v>13110</v>
      </c>
      <c r="AA6087" s="63" t="s">
        <v>6569</v>
      </c>
      <c r="AB6087" s="63">
        <v>3</v>
      </c>
      <c r="AC6087" s="63" t="s">
        <v>1288</v>
      </c>
      <c r="AD6087" s="63" t="s">
        <v>17421</v>
      </c>
    </row>
    <row r="6088" spans="21:30" x14ac:dyDescent="0.3">
      <c r="U6088" s="63">
        <v>9358</v>
      </c>
      <c r="V6088" s="63">
        <v>0</v>
      </c>
      <c r="W6088" s="63" t="s">
        <v>6847</v>
      </c>
      <c r="X6088" s="63">
        <v>13</v>
      </c>
      <c r="Y6088" s="63" t="s">
        <v>6449</v>
      </c>
      <c r="Z6088" s="63">
        <v>13110</v>
      </c>
      <c r="AA6088" s="63" t="s">
        <v>6569</v>
      </c>
      <c r="AB6088" s="63">
        <v>3</v>
      </c>
      <c r="AC6088" s="63" t="s">
        <v>1288</v>
      </c>
      <c r="AD6088" s="63" t="s">
        <v>17421</v>
      </c>
    </row>
    <row r="6089" spans="21:30" x14ac:dyDescent="0.3">
      <c r="U6089" s="63">
        <v>9362</v>
      </c>
      <c r="V6089" s="63">
        <v>9</v>
      </c>
      <c r="W6089" s="63" t="s">
        <v>6848</v>
      </c>
      <c r="X6089" s="63">
        <v>13</v>
      </c>
      <c r="Y6089" s="63" t="s">
        <v>6449</v>
      </c>
      <c r="Z6089" s="63">
        <v>13110</v>
      </c>
      <c r="AA6089" s="63" t="s">
        <v>6569</v>
      </c>
      <c r="AB6089" s="63">
        <v>3</v>
      </c>
      <c r="AC6089" s="63" t="s">
        <v>1288</v>
      </c>
      <c r="AD6089" s="63" t="s">
        <v>17421</v>
      </c>
    </row>
    <row r="6090" spans="21:30" x14ac:dyDescent="0.3">
      <c r="U6090" s="63">
        <v>9363</v>
      </c>
      <c r="V6090" s="63">
        <v>7</v>
      </c>
      <c r="W6090" s="63" t="s">
        <v>6849</v>
      </c>
      <c r="X6090" s="63">
        <v>13</v>
      </c>
      <c r="Y6090" s="63" t="s">
        <v>6449</v>
      </c>
      <c r="Z6090" s="63">
        <v>13110</v>
      </c>
      <c r="AA6090" s="63" t="s">
        <v>6569</v>
      </c>
      <c r="AB6090" s="63">
        <v>3</v>
      </c>
      <c r="AC6090" s="63" t="s">
        <v>1288</v>
      </c>
      <c r="AD6090" s="63" t="s">
        <v>17421</v>
      </c>
    </row>
    <row r="6091" spans="21:30" x14ac:dyDescent="0.3">
      <c r="U6091" s="63">
        <v>9366</v>
      </c>
      <c r="V6091" s="63">
        <v>1</v>
      </c>
      <c r="W6091" s="63" t="s">
        <v>6850</v>
      </c>
      <c r="X6091" s="63">
        <v>13</v>
      </c>
      <c r="Y6091" s="63" t="s">
        <v>6449</v>
      </c>
      <c r="Z6091" s="63">
        <v>13110</v>
      </c>
      <c r="AA6091" s="63" t="s">
        <v>6569</v>
      </c>
      <c r="AB6091" s="63">
        <v>3</v>
      </c>
      <c r="AC6091" s="63" t="s">
        <v>1288</v>
      </c>
      <c r="AD6091" s="63" t="s">
        <v>17421</v>
      </c>
    </row>
    <row r="6092" spans="21:30" x14ac:dyDescent="0.3">
      <c r="U6092" s="63">
        <v>9368</v>
      </c>
      <c r="V6092" s="63">
        <v>8</v>
      </c>
      <c r="W6092" s="63" t="s">
        <v>6851</v>
      </c>
      <c r="X6092" s="63">
        <v>13</v>
      </c>
      <c r="Y6092" s="63" t="s">
        <v>6449</v>
      </c>
      <c r="Z6092" s="63">
        <v>13110</v>
      </c>
      <c r="AA6092" s="63" t="s">
        <v>6569</v>
      </c>
      <c r="AB6092" s="63">
        <v>3</v>
      </c>
      <c r="AC6092" s="63" t="s">
        <v>1288</v>
      </c>
      <c r="AD6092" s="63" t="s">
        <v>17421</v>
      </c>
    </row>
    <row r="6093" spans="21:30" x14ac:dyDescent="0.3">
      <c r="U6093" s="63">
        <v>9369</v>
      </c>
      <c r="V6093" s="63">
        <v>6</v>
      </c>
      <c r="W6093" s="63" t="s">
        <v>6852</v>
      </c>
      <c r="X6093" s="63">
        <v>13</v>
      </c>
      <c r="Y6093" s="63" t="s">
        <v>6449</v>
      </c>
      <c r="Z6093" s="63">
        <v>13110</v>
      </c>
      <c r="AA6093" s="63" t="s">
        <v>6569</v>
      </c>
      <c r="AB6093" s="63">
        <v>3</v>
      </c>
      <c r="AC6093" s="63" t="s">
        <v>1288</v>
      </c>
      <c r="AD6093" s="63" t="s">
        <v>17421</v>
      </c>
    </row>
    <row r="6094" spans="21:30" x14ac:dyDescent="0.3">
      <c r="U6094" s="63">
        <v>9373</v>
      </c>
      <c r="V6094" s="63">
        <v>4</v>
      </c>
      <c r="W6094" s="63" t="s">
        <v>6853</v>
      </c>
      <c r="X6094" s="63">
        <v>13</v>
      </c>
      <c r="Y6094" s="63" t="s">
        <v>6449</v>
      </c>
      <c r="Z6094" s="63">
        <v>13110</v>
      </c>
      <c r="AA6094" s="63" t="s">
        <v>6569</v>
      </c>
      <c r="AB6094" s="63">
        <v>3</v>
      </c>
      <c r="AC6094" s="63" t="s">
        <v>1288</v>
      </c>
      <c r="AD6094" s="63" t="s">
        <v>17421</v>
      </c>
    </row>
    <row r="6095" spans="21:30" x14ac:dyDescent="0.3">
      <c r="U6095" s="63">
        <v>9375</v>
      </c>
      <c r="V6095" s="63">
        <v>0</v>
      </c>
      <c r="W6095" s="63" t="s">
        <v>6854</v>
      </c>
      <c r="X6095" s="63">
        <v>13</v>
      </c>
      <c r="Y6095" s="63" t="s">
        <v>6449</v>
      </c>
      <c r="Z6095" s="63">
        <v>13110</v>
      </c>
      <c r="AA6095" s="63" t="s">
        <v>6569</v>
      </c>
      <c r="AB6095" s="63">
        <v>3</v>
      </c>
      <c r="AC6095" s="63" t="s">
        <v>1288</v>
      </c>
      <c r="AD6095" s="63" t="s">
        <v>17421</v>
      </c>
    </row>
    <row r="6096" spans="21:30" x14ac:dyDescent="0.3">
      <c r="U6096" s="63">
        <v>9376</v>
      </c>
      <c r="V6096" s="63">
        <v>9</v>
      </c>
      <c r="W6096" s="63" t="s">
        <v>6855</v>
      </c>
      <c r="X6096" s="63">
        <v>13</v>
      </c>
      <c r="Y6096" s="63" t="s">
        <v>6449</v>
      </c>
      <c r="Z6096" s="63">
        <v>13110</v>
      </c>
      <c r="AA6096" s="63" t="s">
        <v>6569</v>
      </c>
      <c r="AB6096" s="63">
        <v>3</v>
      </c>
      <c r="AC6096" s="63" t="s">
        <v>1288</v>
      </c>
      <c r="AD6096" s="63" t="s">
        <v>17421</v>
      </c>
    </row>
    <row r="6097" spans="21:30" x14ac:dyDescent="0.3">
      <c r="U6097" s="63">
        <v>9377</v>
      </c>
      <c r="V6097" s="63">
        <v>7</v>
      </c>
      <c r="W6097" s="63" t="s">
        <v>6856</v>
      </c>
      <c r="X6097" s="63">
        <v>13</v>
      </c>
      <c r="Y6097" s="63" t="s">
        <v>6449</v>
      </c>
      <c r="Z6097" s="63">
        <v>13110</v>
      </c>
      <c r="AA6097" s="63" t="s">
        <v>6569</v>
      </c>
      <c r="AB6097" s="63">
        <v>3</v>
      </c>
      <c r="AC6097" s="63" t="s">
        <v>1288</v>
      </c>
      <c r="AD6097" s="63" t="s">
        <v>17421</v>
      </c>
    </row>
    <row r="6098" spans="21:30" x14ac:dyDescent="0.3">
      <c r="U6098" s="63">
        <v>9382</v>
      </c>
      <c r="V6098" s="63">
        <v>3</v>
      </c>
      <c r="W6098" s="63" t="s">
        <v>17793</v>
      </c>
      <c r="X6098" s="63">
        <v>13</v>
      </c>
      <c r="Y6098" s="63" t="s">
        <v>6449</v>
      </c>
      <c r="Z6098" s="63">
        <v>13110</v>
      </c>
      <c r="AA6098" s="63" t="s">
        <v>6569</v>
      </c>
      <c r="AB6098" s="63">
        <v>3</v>
      </c>
      <c r="AC6098" s="63" t="s">
        <v>1288</v>
      </c>
      <c r="AD6098" s="63" t="s">
        <v>17423</v>
      </c>
    </row>
    <row r="6099" spans="21:30" x14ac:dyDescent="0.3">
      <c r="U6099" s="63">
        <v>9385</v>
      </c>
      <c r="V6099" s="63">
        <v>8</v>
      </c>
      <c r="W6099" s="63" t="s">
        <v>6857</v>
      </c>
      <c r="X6099" s="63">
        <v>13</v>
      </c>
      <c r="Y6099" s="63" t="s">
        <v>6449</v>
      </c>
      <c r="Z6099" s="63">
        <v>13110</v>
      </c>
      <c r="AA6099" s="63" t="s">
        <v>6569</v>
      </c>
      <c r="AB6099" s="63">
        <v>3</v>
      </c>
      <c r="AC6099" s="63" t="s">
        <v>1288</v>
      </c>
      <c r="AD6099" s="63" t="s">
        <v>17421</v>
      </c>
    </row>
    <row r="6100" spans="21:30" x14ac:dyDescent="0.3">
      <c r="U6100" s="63">
        <v>9393</v>
      </c>
      <c r="V6100" s="63">
        <v>9</v>
      </c>
      <c r="W6100" s="63" t="s">
        <v>6858</v>
      </c>
      <c r="X6100" s="63">
        <v>13</v>
      </c>
      <c r="Y6100" s="63" t="s">
        <v>6449</v>
      </c>
      <c r="Z6100" s="63">
        <v>13110</v>
      </c>
      <c r="AA6100" s="63" t="s">
        <v>6569</v>
      </c>
      <c r="AB6100" s="63">
        <v>4</v>
      </c>
      <c r="AC6100" s="63" t="s">
        <v>1291</v>
      </c>
      <c r="AD6100" s="63" t="s">
        <v>17421</v>
      </c>
    </row>
    <row r="6101" spans="21:30" x14ac:dyDescent="0.3">
      <c r="U6101" s="63">
        <v>9396</v>
      </c>
      <c r="V6101" s="63">
        <v>3</v>
      </c>
      <c r="W6101" s="63" t="s">
        <v>6859</v>
      </c>
      <c r="X6101" s="63">
        <v>13</v>
      </c>
      <c r="Y6101" s="63" t="s">
        <v>6449</v>
      </c>
      <c r="Z6101" s="63">
        <v>13110</v>
      </c>
      <c r="AA6101" s="63" t="s">
        <v>6569</v>
      </c>
      <c r="AB6101" s="63">
        <v>4</v>
      </c>
      <c r="AC6101" s="63" t="s">
        <v>1291</v>
      </c>
      <c r="AD6101" s="63" t="s">
        <v>17421</v>
      </c>
    </row>
    <row r="6102" spans="21:30" x14ac:dyDescent="0.3">
      <c r="U6102" s="63">
        <v>9405</v>
      </c>
      <c r="V6102" s="63">
        <v>6</v>
      </c>
      <c r="W6102" s="63" t="s">
        <v>6860</v>
      </c>
      <c r="X6102" s="63">
        <v>13</v>
      </c>
      <c r="Y6102" s="63" t="s">
        <v>6449</v>
      </c>
      <c r="Z6102" s="63">
        <v>13130</v>
      </c>
      <c r="AA6102" s="63" t="s">
        <v>6861</v>
      </c>
      <c r="AB6102" s="63">
        <v>1</v>
      </c>
      <c r="AC6102" s="63" t="s">
        <v>1331</v>
      </c>
      <c r="AD6102" s="63" t="s">
        <v>17421</v>
      </c>
    </row>
    <row r="6103" spans="21:30" x14ac:dyDescent="0.3">
      <c r="U6103" s="63">
        <v>9406</v>
      </c>
      <c r="V6103" s="63">
        <v>4</v>
      </c>
      <c r="W6103" s="63" t="s">
        <v>5871</v>
      </c>
      <c r="X6103" s="63">
        <v>13</v>
      </c>
      <c r="Y6103" s="63" t="s">
        <v>6449</v>
      </c>
      <c r="Z6103" s="63">
        <v>13130</v>
      </c>
      <c r="AA6103" s="63" t="s">
        <v>6861</v>
      </c>
      <c r="AB6103" s="63">
        <v>1</v>
      </c>
      <c r="AC6103" s="63" t="s">
        <v>1331</v>
      </c>
      <c r="AD6103" s="63" t="s">
        <v>17421</v>
      </c>
    </row>
    <row r="6104" spans="21:30" x14ac:dyDescent="0.3">
      <c r="U6104" s="63">
        <v>9407</v>
      </c>
      <c r="V6104" s="63">
        <v>2</v>
      </c>
      <c r="W6104" s="63" t="s">
        <v>6862</v>
      </c>
      <c r="X6104" s="63">
        <v>13</v>
      </c>
      <c r="Y6104" s="63" t="s">
        <v>6449</v>
      </c>
      <c r="Z6104" s="63">
        <v>13130</v>
      </c>
      <c r="AA6104" s="63" t="s">
        <v>6861</v>
      </c>
      <c r="AB6104" s="63">
        <v>5</v>
      </c>
      <c r="AC6104" s="63" t="s">
        <v>1336</v>
      </c>
      <c r="AD6104" s="63" t="s">
        <v>17421</v>
      </c>
    </row>
    <row r="6105" spans="21:30" x14ac:dyDescent="0.3">
      <c r="U6105" s="63">
        <v>9408</v>
      </c>
      <c r="V6105" s="63">
        <v>0</v>
      </c>
      <c r="W6105" s="63" t="s">
        <v>6863</v>
      </c>
      <c r="X6105" s="63">
        <v>13</v>
      </c>
      <c r="Y6105" s="63" t="s">
        <v>6449</v>
      </c>
      <c r="Z6105" s="63">
        <v>13129</v>
      </c>
      <c r="AA6105" s="63" t="s">
        <v>6699</v>
      </c>
      <c r="AB6105" s="63">
        <v>5</v>
      </c>
      <c r="AC6105" s="63" t="s">
        <v>1336</v>
      </c>
      <c r="AD6105" s="63" t="s">
        <v>17421</v>
      </c>
    </row>
    <row r="6106" spans="21:30" x14ac:dyDescent="0.3">
      <c r="U6106" s="63">
        <v>9409</v>
      </c>
      <c r="V6106" s="63">
        <v>9</v>
      </c>
      <c r="W6106" s="63" t="s">
        <v>6864</v>
      </c>
      <c r="X6106" s="63">
        <v>13</v>
      </c>
      <c r="Y6106" s="63" t="s">
        <v>6449</v>
      </c>
      <c r="Z6106" s="63">
        <v>13130</v>
      </c>
      <c r="AA6106" s="63" t="s">
        <v>6861</v>
      </c>
      <c r="AB6106" s="63">
        <v>5</v>
      </c>
      <c r="AC6106" s="63" t="s">
        <v>1336</v>
      </c>
      <c r="AD6106" s="63" t="s">
        <v>17421</v>
      </c>
    </row>
    <row r="6107" spans="21:30" x14ac:dyDescent="0.3">
      <c r="U6107" s="63">
        <v>9410</v>
      </c>
      <c r="V6107" s="63">
        <v>2</v>
      </c>
      <c r="W6107" s="63" t="s">
        <v>6865</v>
      </c>
      <c r="X6107" s="63">
        <v>13</v>
      </c>
      <c r="Y6107" s="63" t="s">
        <v>6449</v>
      </c>
      <c r="Z6107" s="63">
        <v>13121</v>
      </c>
      <c r="AA6107" s="63" t="s">
        <v>6866</v>
      </c>
      <c r="AB6107" s="63">
        <v>2</v>
      </c>
      <c r="AC6107" s="63" t="s">
        <v>1364</v>
      </c>
      <c r="AD6107" s="63" t="s">
        <v>17421</v>
      </c>
    </row>
    <row r="6108" spans="21:30" x14ac:dyDescent="0.3">
      <c r="U6108" s="63">
        <v>9411</v>
      </c>
      <c r="V6108" s="63">
        <v>0</v>
      </c>
      <c r="W6108" s="63" t="s">
        <v>6867</v>
      </c>
      <c r="X6108" s="63">
        <v>13</v>
      </c>
      <c r="Y6108" s="63" t="s">
        <v>6449</v>
      </c>
      <c r="Z6108" s="63">
        <v>13129</v>
      </c>
      <c r="AA6108" s="63" t="s">
        <v>6699</v>
      </c>
      <c r="AB6108" s="63">
        <v>6</v>
      </c>
      <c r="AC6108" s="63" t="s">
        <v>1252</v>
      </c>
      <c r="AD6108" s="63" t="s">
        <v>17421</v>
      </c>
    </row>
    <row r="6109" spans="21:30" x14ac:dyDescent="0.3">
      <c r="U6109" s="63">
        <v>9413</v>
      </c>
      <c r="V6109" s="63">
        <v>7</v>
      </c>
      <c r="W6109" s="63" t="s">
        <v>6868</v>
      </c>
      <c r="X6109" s="63">
        <v>13</v>
      </c>
      <c r="Y6109" s="63" t="s">
        <v>6449</v>
      </c>
      <c r="Z6109" s="63">
        <v>13130</v>
      </c>
      <c r="AA6109" s="63" t="s">
        <v>6861</v>
      </c>
      <c r="AB6109" s="63">
        <v>1</v>
      </c>
      <c r="AC6109" s="63" t="s">
        <v>1331</v>
      </c>
      <c r="AD6109" s="63" t="s">
        <v>17421</v>
      </c>
    </row>
    <row r="6110" spans="21:30" x14ac:dyDescent="0.3">
      <c r="U6110" s="63">
        <v>9414</v>
      </c>
      <c r="V6110" s="63">
        <v>5</v>
      </c>
      <c r="W6110" s="63" t="s">
        <v>6869</v>
      </c>
      <c r="X6110" s="63">
        <v>13</v>
      </c>
      <c r="Y6110" s="63" t="s">
        <v>6449</v>
      </c>
      <c r="Z6110" s="63">
        <v>13129</v>
      </c>
      <c r="AA6110" s="63" t="s">
        <v>6699</v>
      </c>
      <c r="AB6110" s="63">
        <v>6</v>
      </c>
      <c r="AC6110" s="63" t="s">
        <v>1252</v>
      </c>
      <c r="AD6110" s="63" t="s">
        <v>17421</v>
      </c>
    </row>
    <row r="6111" spans="21:30" x14ac:dyDescent="0.3">
      <c r="U6111" s="63">
        <v>9415</v>
      </c>
      <c r="V6111" s="63">
        <v>3</v>
      </c>
      <c r="W6111" s="63" t="s">
        <v>6870</v>
      </c>
      <c r="X6111" s="63">
        <v>13</v>
      </c>
      <c r="Y6111" s="63" t="s">
        <v>6449</v>
      </c>
      <c r="Z6111" s="63">
        <v>13130</v>
      </c>
      <c r="AA6111" s="63" t="s">
        <v>6861</v>
      </c>
      <c r="AB6111" s="63">
        <v>1</v>
      </c>
      <c r="AC6111" s="63" t="s">
        <v>1331</v>
      </c>
      <c r="AD6111" s="63" t="s">
        <v>17421</v>
      </c>
    </row>
    <row r="6112" spans="21:30" x14ac:dyDescent="0.3">
      <c r="U6112" s="63">
        <v>9416</v>
      </c>
      <c r="V6112" s="63">
        <v>1</v>
      </c>
      <c r="W6112" s="63" t="s">
        <v>6871</v>
      </c>
      <c r="X6112" s="63">
        <v>13</v>
      </c>
      <c r="Y6112" s="63" t="s">
        <v>6449</v>
      </c>
      <c r="Z6112" s="63">
        <v>13121</v>
      </c>
      <c r="AA6112" s="63" t="s">
        <v>6866</v>
      </c>
      <c r="AB6112" s="63">
        <v>2</v>
      </c>
      <c r="AC6112" s="63" t="s">
        <v>1364</v>
      </c>
      <c r="AD6112" s="63" t="s">
        <v>17421</v>
      </c>
    </row>
    <row r="6113" spans="21:30" x14ac:dyDescent="0.3">
      <c r="U6113" s="63">
        <v>9418</v>
      </c>
      <c r="V6113" s="63">
        <v>8</v>
      </c>
      <c r="W6113" s="63" t="s">
        <v>6872</v>
      </c>
      <c r="X6113" s="63">
        <v>13</v>
      </c>
      <c r="Y6113" s="63" t="s">
        <v>6449</v>
      </c>
      <c r="Z6113" s="63">
        <v>13121</v>
      </c>
      <c r="AA6113" s="63" t="s">
        <v>6866</v>
      </c>
      <c r="AB6113" s="63">
        <v>2</v>
      </c>
      <c r="AC6113" s="63" t="s">
        <v>1364</v>
      </c>
      <c r="AD6113" s="63" t="s">
        <v>17421</v>
      </c>
    </row>
    <row r="6114" spans="21:30" x14ac:dyDescent="0.3">
      <c r="U6114" s="63">
        <v>9419</v>
      </c>
      <c r="V6114" s="63">
        <v>6</v>
      </c>
      <c r="W6114" s="63" t="s">
        <v>6873</v>
      </c>
      <c r="X6114" s="63">
        <v>13</v>
      </c>
      <c r="Y6114" s="63" t="s">
        <v>6449</v>
      </c>
      <c r="Z6114" s="63">
        <v>13121</v>
      </c>
      <c r="AA6114" s="63" t="s">
        <v>6866</v>
      </c>
      <c r="AB6114" s="63">
        <v>2</v>
      </c>
      <c r="AC6114" s="63" t="s">
        <v>1364</v>
      </c>
      <c r="AD6114" s="63" t="s">
        <v>17421</v>
      </c>
    </row>
    <row r="6115" spans="21:30" x14ac:dyDescent="0.3">
      <c r="U6115" s="63">
        <v>9421</v>
      </c>
      <c r="V6115" s="63">
        <v>8</v>
      </c>
      <c r="W6115" s="63" t="s">
        <v>6874</v>
      </c>
      <c r="X6115" s="63">
        <v>13</v>
      </c>
      <c r="Y6115" s="63" t="s">
        <v>6449</v>
      </c>
      <c r="Z6115" s="63">
        <v>13129</v>
      </c>
      <c r="AA6115" s="63" t="s">
        <v>6699</v>
      </c>
      <c r="AB6115" s="63">
        <v>6</v>
      </c>
      <c r="AC6115" s="63" t="s">
        <v>1252</v>
      </c>
      <c r="AD6115" s="63" t="s">
        <v>17421</v>
      </c>
    </row>
    <row r="6116" spans="21:30" x14ac:dyDescent="0.3">
      <c r="U6116" s="63">
        <v>9422</v>
      </c>
      <c r="V6116" s="63">
        <v>6</v>
      </c>
      <c r="W6116" s="63" t="s">
        <v>6875</v>
      </c>
      <c r="X6116" s="63">
        <v>13</v>
      </c>
      <c r="Y6116" s="63" t="s">
        <v>6449</v>
      </c>
      <c r="Z6116" s="63">
        <v>13121</v>
      </c>
      <c r="AA6116" s="63" t="s">
        <v>6866</v>
      </c>
      <c r="AB6116" s="63">
        <v>2</v>
      </c>
      <c r="AC6116" s="63" t="s">
        <v>1364</v>
      </c>
      <c r="AD6116" s="63" t="s">
        <v>17421</v>
      </c>
    </row>
    <row r="6117" spans="21:30" x14ac:dyDescent="0.3">
      <c r="U6117" s="63">
        <v>9424</v>
      </c>
      <c r="V6117" s="63">
        <v>2</v>
      </c>
      <c r="W6117" s="63" t="s">
        <v>2226</v>
      </c>
      <c r="X6117" s="63">
        <v>13</v>
      </c>
      <c r="Y6117" s="63" t="s">
        <v>6449</v>
      </c>
      <c r="Z6117" s="63">
        <v>13129</v>
      </c>
      <c r="AA6117" s="63" t="s">
        <v>6699</v>
      </c>
      <c r="AB6117" s="63">
        <v>6</v>
      </c>
      <c r="AC6117" s="63" t="s">
        <v>1252</v>
      </c>
      <c r="AD6117" s="63" t="s">
        <v>17421</v>
      </c>
    </row>
    <row r="6118" spans="21:30" x14ac:dyDescent="0.3">
      <c r="U6118" s="63">
        <v>9426</v>
      </c>
      <c r="V6118" s="63">
        <v>9</v>
      </c>
      <c r="W6118" s="63" t="s">
        <v>6876</v>
      </c>
      <c r="X6118" s="63">
        <v>13</v>
      </c>
      <c r="Y6118" s="63" t="s">
        <v>6449</v>
      </c>
      <c r="Z6118" s="63">
        <v>13130</v>
      </c>
      <c r="AA6118" s="63" t="s">
        <v>6861</v>
      </c>
      <c r="AB6118" s="63">
        <v>1</v>
      </c>
      <c r="AC6118" s="63" t="s">
        <v>1331</v>
      </c>
      <c r="AD6118" s="63" t="s">
        <v>17421</v>
      </c>
    </row>
    <row r="6119" spans="21:30" x14ac:dyDescent="0.3">
      <c r="U6119" s="63">
        <v>9428</v>
      </c>
      <c r="V6119" s="63">
        <v>5</v>
      </c>
      <c r="W6119" s="63" t="s">
        <v>6877</v>
      </c>
      <c r="X6119" s="63">
        <v>13</v>
      </c>
      <c r="Y6119" s="63" t="s">
        <v>6449</v>
      </c>
      <c r="Z6119" s="63">
        <v>13121</v>
      </c>
      <c r="AA6119" s="63" t="s">
        <v>6866</v>
      </c>
      <c r="AB6119" s="63">
        <v>2</v>
      </c>
      <c r="AC6119" s="63" t="s">
        <v>1364</v>
      </c>
      <c r="AD6119" s="63" t="s">
        <v>17421</v>
      </c>
    </row>
    <row r="6120" spans="21:30" x14ac:dyDescent="0.3">
      <c r="U6120" s="63">
        <v>9429</v>
      </c>
      <c r="V6120" s="63">
        <v>3</v>
      </c>
      <c r="W6120" s="63" t="s">
        <v>6878</v>
      </c>
      <c r="X6120" s="63">
        <v>13</v>
      </c>
      <c r="Y6120" s="63" t="s">
        <v>6449</v>
      </c>
      <c r="Z6120" s="63">
        <v>13129</v>
      </c>
      <c r="AA6120" s="63" t="s">
        <v>6699</v>
      </c>
      <c r="AB6120" s="63">
        <v>6</v>
      </c>
      <c r="AC6120" s="63" t="s">
        <v>1252</v>
      </c>
      <c r="AD6120" s="63" t="s">
        <v>17421</v>
      </c>
    </row>
    <row r="6121" spans="21:30" x14ac:dyDescent="0.3">
      <c r="U6121" s="63">
        <v>9430</v>
      </c>
      <c r="V6121" s="63">
        <v>7</v>
      </c>
      <c r="W6121" s="63" t="s">
        <v>6879</v>
      </c>
      <c r="X6121" s="63">
        <v>13</v>
      </c>
      <c r="Y6121" s="63" t="s">
        <v>6449</v>
      </c>
      <c r="Z6121" s="63">
        <v>13129</v>
      </c>
      <c r="AA6121" s="63" t="s">
        <v>6699</v>
      </c>
      <c r="AB6121" s="63">
        <v>6</v>
      </c>
      <c r="AC6121" s="63" t="s">
        <v>1252</v>
      </c>
      <c r="AD6121" s="63" t="s">
        <v>17421</v>
      </c>
    </row>
    <row r="6122" spans="21:30" x14ac:dyDescent="0.3">
      <c r="U6122" s="63">
        <v>9431</v>
      </c>
      <c r="V6122" s="63">
        <v>5</v>
      </c>
      <c r="W6122" s="63" t="s">
        <v>6880</v>
      </c>
      <c r="X6122" s="63">
        <v>13</v>
      </c>
      <c r="Y6122" s="63" t="s">
        <v>6449</v>
      </c>
      <c r="Z6122" s="63">
        <v>13130</v>
      </c>
      <c r="AA6122" s="63" t="s">
        <v>6861</v>
      </c>
      <c r="AB6122" s="63">
        <v>1</v>
      </c>
      <c r="AC6122" s="63" t="s">
        <v>1331</v>
      </c>
      <c r="AD6122" s="63" t="s">
        <v>17421</v>
      </c>
    </row>
    <row r="6123" spans="21:30" x14ac:dyDescent="0.3">
      <c r="U6123" s="63">
        <v>9433</v>
      </c>
      <c r="V6123" s="63">
        <v>1</v>
      </c>
      <c r="W6123" s="63" t="s">
        <v>6881</v>
      </c>
      <c r="X6123" s="63">
        <v>13</v>
      </c>
      <c r="Y6123" s="63" t="s">
        <v>6449</v>
      </c>
      <c r="Z6123" s="63">
        <v>13130</v>
      </c>
      <c r="AA6123" s="63" t="s">
        <v>6861</v>
      </c>
      <c r="AB6123" s="63">
        <v>1</v>
      </c>
      <c r="AC6123" s="63" t="s">
        <v>1331</v>
      </c>
      <c r="AD6123" s="63" t="s">
        <v>17421</v>
      </c>
    </row>
    <row r="6124" spans="21:30" x14ac:dyDescent="0.3">
      <c r="U6124" s="63">
        <v>9437</v>
      </c>
      <c r="V6124" s="63">
        <v>4</v>
      </c>
      <c r="W6124" s="63" t="s">
        <v>6882</v>
      </c>
      <c r="X6124" s="63">
        <v>13</v>
      </c>
      <c r="Y6124" s="63" t="s">
        <v>6449</v>
      </c>
      <c r="Z6124" s="63">
        <v>13129</v>
      </c>
      <c r="AA6124" s="63" t="s">
        <v>6699</v>
      </c>
      <c r="AB6124" s="63">
        <v>6</v>
      </c>
      <c r="AC6124" s="63" t="s">
        <v>1252</v>
      </c>
      <c r="AD6124" s="63" t="s">
        <v>17421</v>
      </c>
    </row>
    <row r="6125" spans="21:30" x14ac:dyDescent="0.3">
      <c r="U6125" s="63">
        <v>9438</v>
      </c>
      <c r="V6125" s="63">
        <v>2</v>
      </c>
      <c r="W6125" s="63" t="s">
        <v>17794</v>
      </c>
      <c r="X6125" s="63">
        <v>13</v>
      </c>
      <c r="Y6125" s="63" t="s">
        <v>6449</v>
      </c>
      <c r="Z6125" s="63">
        <v>13129</v>
      </c>
      <c r="AA6125" s="63" t="s">
        <v>6699</v>
      </c>
      <c r="AB6125" s="63">
        <v>1</v>
      </c>
      <c r="AC6125" s="63" t="s">
        <v>1331</v>
      </c>
      <c r="AD6125" s="63" t="s">
        <v>17423</v>
      </c>
    </row>
    <row r="6126" spans="21:30" x14ac:dyDescent="0.3">
      <c r="U6126" s="63">
        <v>9443</v>
      </c>
      <c r="V6126" s="63">
        <v>9</v>
      </c>
      <c r="W6126" s="63" t="s">
        <v>6883</v>
      </c>
      <c r="X6126" s="63">
        <v>13</v>
      </c>
      <c r="Y6126" s="63" t="s">
        <v>6449</v>
      </c>
      <c r="Z6126" s="63">
        <v>13111</v>
      </c>
      <c r="AA6126" s="63" t="s">
        <v>6884</v>
      </c>
      <c r="AB6126" s="63">
        <v>6</v>
      </c>
      <c r="AC6126" s="63" t="s">
        <v>1252</v>
      </c>
      <c r="AD6126" s="63" t="s">
        <v>17421</v>
      </c>
    </row>
    <row r="6127" spans="21:30" x14ac:dyDescent="0.3">
      <c r="U6127" s="63">
        <v>9444</v>
      </c>
      <c r="V6127" s="63">
        <v>7</v>
      </c>
      <c r="W6127" s="63" t="s">
        <v>6885</v>
      </c>
      <c r="X6127" s="63">
        <v>13</v>
      </c>
      <c r="Y6127" s="63" t="s">
        <v>6449</v>
      </c>
      <c r="Z6127" s="63">
        <v>13130</v>
      </c>
      <c r="AA6127" s="63" t="s">
        <v>6861</v>
      </c>
      <c r="AB6127" s="63">
        <v>1</v>
      </c>
      <c r="AC6127" s="63" t="s">
        <v>1331</v>
      </c>
      <c r="AD6127" s="63" t="s">
        <v>17421</v>
      </c>
    </row>
    <row r="6128" spans="21:30" x14ac:dyDescent="0.3">
      <c r="U6128" s="63">
        <v>9446</v>
      </c>
      <c r="V6128" s="63">
        <v>3</v>
      </c>
      <c r="W6128" s="63" t="s">
        <v>6886</v>
      </c>
      <c r="X6128" s="63">
        <v>13</v>
      </c>
      <c r="Y6128" s="63" t="s">
        <v>6449</v>
      </c>
      <c r="Z6128" s="63">
        <v>13121</v>
      </c>
      <c r="AA6128" s="63" t="s">
        <v>6866</v>
      </c>
      <c r="AB6128" s="63">
        <v>2</v>
      </c>
      <c r="AC6128" s="63" t="s">
        <v>1364</v>
      </c>
      <c r="AD6128" s="63" t="s">
        <v>17421</v>
      </c>
    </row>
    <row r="6129" spans="21:30" x14ac:dyDescent="0.3">
      <c r="U6129" s="63">
        <v>9457</v>
      </c>
      <c r="V6129" s="63">
        <v>9</v>
      </c>
      <c r="W6129" s="63" t="s">
        <v>6887</v>
      </c>
      <c r="X6129" s="63">
        <v>13</v>
      </c>
      <c r="Y6129" s="63" t="s">
        <v>6449</v>
      </c>
      <c r="Z6129" s="63">
        <v>13129</v>
      </c>
      <c r="AA6129" s="63" t="s">
        <v>6699</v>
      </c>
      <c r="AB6129" s="63">
        <v>6</v>
      </c>
      <c r="AC6129" s="63" t="s">
        <v>1252</v>
      </c>
      <c r="AD6129" s="63" t="s">
        <v>17421</v>
      </c>
    </row>
    <row r="6130" spans="21:30" x14ac:dyDescent="0.3">
      <c r="U6130" s="63">
        <v>9458</v>
      </c>
      <c r="V6130" s="63">
        <v>7</v>
      </c>
      <c r="W6130" s="63" t="s">
        <v>6888</v>
      </c>
      <c r="X6130" s="63">
        <v>13</v>
      </c>
      <c r="Y6130" s="63" t="s">
        <v>6449</v>
      </c>
      <c r="Z6130" s="63">
        <v>13121</v>
      </c>
      <c r="AA6130" s="63" t="s">
        <v>6866</v>
      </c>
      <c r="AB6130" s="63">
        <v>2</v>
      </c>
      <c r="AC6130" s="63" t="s">
        <v>1364</v>
      </c>
      <c r="AD6130" s="63" t="s">
        <v>17421</v>
      </c>
    </row>
    <row r="6131" spans="21:30" x14ac:dyDescent="0.3">
      <c r="U6131" s="63">
        <v>9460</v>
      </c>
      <c r="V6131" s="63">
        <v>9</v>
      </c>
      <c r="W6131" s="63" t="s">
        <v>6889</v>
      </c>
      <c r="X6131" s="63">
        <v>13</v>
      </c>
      <c r="Y6131" s="63" t="s">
        <v>6449</v>
      </c>
      <c r="Z6131" s="63">
        <v>13130</v>
      </c>
      <c r="AA6131" s="63" t="s">
        <v>6861</v>
      </c>
      <c r="AB6131" s="63">
        <v>1</v>
      </c>
      <c r="AC6131" s="63" t="s">
        <v>1331</v>
      </c>
      <c r="AD6131" s="63" t="s">
        <v>17421</v>
      </c>
    </row>
    <row r="6132" spans="21:30" x14ac:dyDescent="0.3">
      <c r="U6132" s="63">
        <v>9461</v>
      </c>
      <c r="V6132" s="63">
        <v>7</v>
      </c>
      <c r="W6132" s="63" t="s">
        <v>6890</v>
      </c>
      <c r="X6132" s="63">
        <v>13</v>
      </c>
      <c r="Y6132" s="63" t="s">
        <v>6449</v>
      </c>
      <c r="Z6132" s="63">
        <v>13130</v>
      </c>
      <c r="AA6132" s="63" t="s">
        <v>6861</v>
      </c>
      <c r="AB6132" s="63">
        <v>1</v>
      </c>
      <c r="AC6132" s="63" t="s">
        <v>1331</v>
      </c>
      <c r="AD6132" s="63" t="s">
        <v>17421</v>
      </c>
    </row>
    <row r="6133" spans="21:30" x14ac:dyDescent="0.3">
      <c r="U6133" s="63">
        <v>9467</v>
      </c>
      <c r="V6133" s="63">
        <v>6</v>
      </c>
      <c r="W6133" s="63" t="s">
        <v>6891</v>
      </c>
      <c r="X6133" s="63">
        <v>13</v>
      </c>
      <c r="Y6133" s="63" t="s">
        <v>6449</v>
      </c>
      <c r="Z6133" s="63">
        <v>13129</v>
      </c>
      <c r="AA6133" s="63" t="s">
        <v>6699</v>
      </c>
      <c r="AB6133" s="63">
        <v>3</v>
      </c>
      <c r="AC6133" s="63" t="s">
        <v>1288</v>
      </c>
      <c r="AD6133" s="63" t="s">
        <v>17421</v>
      </c>
    </row>
    <row r="6134" spans="21:30" x14ac:dyDescent="0.3">
      <c r="U6134" s="63">
        <v>9472</v>
      </c>
      <c r="V6134" s="63">
        <v>2</v>
      </c>
      <c r="W6134" s="63" t="s">
        <v>6892</v>
      </c>
      <c r="X6134" s="63">
        <v>13</v>
      </c>
      <c r="Y6134" s="63" t="s">
        <v>6449</v>
      </c>
      <c r="Z6134" s="63">
        <v>13130</v>
      </c>
      <c r="AA6134" s="63" t="s">
        <v>6861</v>
      </c>
      <c r="AB6134" s="63">
        <v>3</v>
      </c>
      <c r="AC6134" s="63" t="s">
        <v>1288</v>
      </c>
      <c r="AD6134" s="63" t="s">
        <v>17421</v>
      </c>
    </row>
    <row r="6135" spans="21:30" x14ac:dyDescent="0.3">
      <c r="U6135" s="63">
        <v>9473</v>
      </c>
      <c r="V6135" s="63">
        <v>0</v>
      </c>
      <c r="W6135" s="63" t="s">
        <v>6893</v>
      </c>
      <c r="X6135" s="63">
        <v>13</v>
      </c>
      <c r="Y6135" s="63" t="s">
        <v>6449</v>
      </c>
      <c r="Z6135" s="63">
        <v>13130</v>
      </c>
      <c r="AA6135" s="63" t="s">
        <v>6861</v>
      </c>
      <c r="AB6135" s="63">
        <v>3</v>
      </c>
      <c r="AC6135" s="63" t="s">
        <v>1288</v>
      </c>
      <c r="AD6135" s="63" t="s">
        <v>17421</v>
      </c>
    </row>
    <row r="6136" spans="21:30" x14ac:dyDescent="0.3">
      <c r="U6136" s="63">
        <v>9474</v>
      </c>
      <c r="V6136" s="63">
        <v>9</v>
      </c>
      <c r="W6136" s="63" t="s">
        <v>6894</v>
      </c>
      <c r="X6136" s="63">
        <v>13</v>
      </c>
      <c r="Y6136" s="63" t="s">
        <v>6449</v>
      </c>
      <c r="Z6136" s="63">
        <v>13130</v>
      </c>
      <c r="AA6136" s="63" t="s">
        <v>6861</v>
      </c>
      <c r="AB6136" s="63">
        <v>3</v>
      </c>
      <c r="AC6136" s="63" t="s">
        <v>1288</v>
      </c>
      <c r="AD6136" s="63" t="s">
        <v>17421</v>
      </c>
    </row>
    <row r="6137" spans="21:30" x14ac:dyDescent="0.3">
      <c r="U6137" s="63">
        <v>9484</v>
      </c>
      <c r="V6137" s="63">
        <v>6</v>
      </c>
      <c r="W6137" s="63" t="s">
        <v>6895</v>
      </c>
      <c r="X6137" s="63">
        <v>13</v>
      </c>
      <c r="Y6137" s="63" t="s">
        <v>6449</v>
      </c>
      <c r="Z6137" s="63">
        <v>13130</v>
      </c>
      <c r="AA6137" s="63" t="s">
        <v>6861</v>
      </c>
      <c r="AB6137" s="63">
        <v>3</v>
      </c>
      <c r="AC6137" s="63" t="s">
        <v>1288</v>
      </c>
      <c r="AD6137" s="63" t="s">
        <v>17421</v>
      </c>
    </row>
    <row r="6138" spans="21:30" x14ac:dyDescent="0.3">
      <c r="U6138" s="63">
        <v>9485</v>
      </c>
      <c r="V6138" s="63">
        <v>4</v>
      </c>
      <c r="W6138" s="63" t="s">
        <v>6896</v>
      </c>
      <c r="X6138" s="63">
        <v>13</v>
      </c>
      <c r="Y6138" s="63" t="s">
        <v>6449</v>
      </c>
      <c r="Z6138" s="63">
        <v>13130</v>
      </c>
      <c r="AA6138" s="63" t="s">
        <v>6861</v>
      </c>
      <c r="AB6138" s="63">
        <v>3</v>
      </c>
      <c r="AC6138" s="63" t="s">
        <v>1288</v>
      </c>
      <c r="AD6138" s="63" t="s">
        <v>17421</v>
      </c>
    </row>
    <row r="6139" spans="21:30" x14ac:dyDescent="0.3">
      <c r="U6139" s="63">
        <v>9486</v>
      </c>
      <c r="V6139" s="63">
        <v>2</v>
      </c>
      <c r="W6139" s="63" t="s">
        <v>6897</v>
      </c>
      <c r="X6139" s="63">
        <v>13</v>
      </c>
      <c r="Y6139" s="63" t="s">
        <v>6449</v>
      </c>
      <c r="Z6139" s="63">
        <v>13129</v>
      </c>
      <c r="AA6139" s="63" t="s">
        <v>6699</v>
      </c>
      <c r="AB6139" s="63">
        <v>3</v>
      </c>
      <c r="AC6139" s="63" t="s">
        <v>1288</v>
      </c>
      <c r="AD6139" s="63" t="s">
        <v>17421</v>
      </c>
    </row>
    <row r="6140" spans="21:30" x14ac:dyDescent="0.3">
      <c r="U6140" s="63">
        <v>9487</v>
      </c>
      <c r="V6140" s="63">
        <v>0</v>
      </c>
      <c r="W6140" s="63" t="s">
        <v>6898</v>
      </c>
      <c r="X6140" s="63">
        <v>13</v>
      </c>
      <c r="Y6140" s="63" t="s">
        <v>6449</v>
      </c>
      <c r="Z6140" s="63">
        <v>13130</v>
      </c>
      <c r="AA6140" s="63" t="s">
        <v>6861</v>
      </c>
      <c r="AB6140" s="63">
        <v>3</v>
      </c>
      <c r="AC6140" s="63" t="s">
        <v>1288</v>
      </c>
      <c r="AD6140" s="63" t="s">
        <v>17421</v>
      </c>
    </row>
    <row r="6141" spans="21:30" x14ac:dyDescent="0.3">
      <c r="U6141" s="63">
        <v>9489</v>
      </c>
      <c r="V6141" s="63">
        <v>7</v>
      </c>
      <c r="W6141" s="63" t="s">
        <v>6899</v>
      </c>
      <c r="X6141" s="63">
        <v>13</v>
      </c>
      <c r="Y6141" s="63" t="s">
        <v>6449</v>
      </c>
      <c r="Z6141" s="63">
        <v>13130</v>
      </c>
      <c r="AA6141" s="63" t="s">
        <v>6861</v>
      </c>
      <c r="AB6141" s="63">
        <v>3</v>
      </c>
      <c r="AC6141" s="63" t="s">
        <v>1288</v>
      </c>
      <c r="AD6141" s="63" t="s">
        <v>17421</v>
      </c>
    </row>
    <row r="6142" spans="21:30" x14ac:dyDescent="0.3">
      <c r="U6142" s="63">
        <v>9490</v>
      </c>
      <c r="V6142" s="63">
        <v>0</v>
      </c>
      <c r="W6142" s="63" t="s">
        <v>6900</v>
      </c>
      <c r="X6142" s="63">
        <v>13</v>
      </c>
      <c r="Y6142" s="63" t="s">
        <v>6449</v>
      </c>
      <c r="Z6142" s="63">
        <v>13130</v>
      </c>
      <c r="AA6142" s="63" t="s">
        <v>6861</v>
      </c>
      <c r="AB6142" s="63">
        <v>3</v>
      </c>
      <c r="AC6142" s="63" t="s">
        <v>1288</v>
      </c>
      <c r="AD6142" s="63" t="s">
        <v>17421</v>
      </c>
    </row>
    <row r="6143" spans="21:30" x14ac:dyDescent="0.3">
      <c r="U6143" s="63">
        <v>9499</v>
      </c>
      <c r="V6143" s="63">
        <v>4</v>
      </c>
      <c r="W6143" s="63" t="s">
        <v>6901</v>
      </c>
      <c r="X6143" s="63">
        <v>13</v>
      </c>
      <c r="Y6143" s="63" t="s">
        <v>6449</v>
      </c>
      <c r="Z6143" s="63">
        <v>13109</v>
      </c>
      <c r="AA6143" s="63" t="s">
        <v>6902</v>
      </c>
      <c r="AB6143" s="63">
        <v>3</v>
      </c>
      <c r="AC6143" s="63" t="s">
        <v>1288</v>
      </c>
      <c r="AD6143" s="63" t="s">
        <v>17421</v>
      </c>
    </row>
    <row r="6144" spans="21:30" x14ac:dyDescent="0.3">
      <c r="U6144" s="63">
        <v>9500</v>
      </c>
      <c r="V6144" s="63">
        <v>1</v>
      </c>
      <c r="W6144" s="63" t="s">
        <v>6903</v>
      </c>
      <c r="X6144" s="63">
        <v>13</v>
      </c>
      <c r="Y6144" s="63" t="s">
        <v>6449</v>
      </c>
      <c r="Z6144" s="63">
        <v>13129</v>
      </c>
      <c r="AA6144" s="63" t="s">
        <v>6699</v>
      </c>
      <c r="AB6144" s="63">
        <v>3</v>
      </c>
      <c r="AC6144" s="63" t="s">
        <v>1288</v>
      </c>
      <c r="AD6144" s="63" t="s">
        <v>17421</v>
      </c>
    </row>
    <row r="6145" spans="21:30" x14ac:dyDescent="0.3">
      <c r="U6145" s="63">
        <v>9502</v>
      </c>
      <c r="V6145" s="63">
        <v>8</v>
      </c>
      <c r="W6145" s="63" t="s">
        <v>6904</v>
      </c>
      <c r="X6145" s="63">
        <v>13</v>
      </c>
      <c r="Y6145" s="63" t="s">
        <v>6449</v>
      </c>
      <c r="Z6145" s="63">
        <v>13129</v>
      </c>
      <c r="AA6145" s="63" t="s">
        <v>6699</v>
      </c>
      <c r="AB6145" s="63">
        <v>3</v>
      </c>
      <c r="AC6145" s="63" t="s">
        <v>1288</v>
      </c>
      <c r="AD6145" s="63" t="s">
        <v>17421</v>
      </c>
    </row>
    <row r="6146" spans="21:30" x14ac:dyDescent="0.3">
      <c r="U6146" s="63">
        <v>9503</v>
      </c>
      <c r="V6146" s="63">
        <v>6</v>
      </c>
      <c r="W6146" s="63" t="s">
        <v>6905</v>
      </c>
      <c r="X6146" s="63">
        <v>13</v>
      </c>
      <c r="Y6146" s="63" t="s">
        <v>6449</v>
      </c>
      <c r="Z6146" s="63">
        <v>13121</v>
      </c>
      <c r="AA6146" s="63" t="s">
        <v>6866</v>
      </c>
      <c r="AB6146" s="63">
        <v>3</v>
      </c>
      <c r="AC6146" s="63" t="s">
        <v>1288</v>
      </c>
      <c r="AD6146" s="63" t="s">
        <v>17421</v>
      </c>
    </row>
    <row r="6147" spans="21:30" x14ac:dyDescent="0.3">
      <c r="U6147" s="63">
        <v>9504</v>
      </c>
      <c r="V6147" s="63">
        <v>4</v>
      </c>
      <c r="W6147" s="63" t="s">
        <v>6906</v>
      </c>
      <c r="X6147" s="63">
        <v>13</v>
      </c>
      <c r="Y6147" s="63" t="s">
        <v>6449</v>
      </c>
      <c r="Z6147" s="63">
        <v>13130</v>
      </c>
      <c r="AA6147" s="63" t="s">
        <v>6861</v>
      </c>
      <c r="AB6147" s="63">
        <v>3</v>
      </c>
      <c r="AC6147" s="63" t="s">
        <v>1288</v>
      </c>
      <c r="AD6147" s="63" t="s">
        <v>17421</v>
      </c>
    </row>
    <row r="6148" spans="21:30" x14ac:dyDescent="0.3">
      <c r="U6148" s="63">
        <v>9505</v>
      </c>
      <c r="V6148" s="63">
        <v>2</v>
      </c>
      <c r="W6148" s="63" t="s">
        <v>6907</v>
      </c>
      <c r="X6148" s="63">
        <v>13</v>
      </c>
      <c r="Y6148" s="63" t="s">
        <v>6449</v>
      </c>
      <c r="Z6148" s="63">
        <v>13121</v>
      </c>
      <c r="AA6148" s="63" t="s">
        <v>6866</v>
      </c>
      <c r="AB6148" s="63">
        <v>3</v>
      </c>
      <c r="AC6148" s="63" t="s">
        <v>1288</v>
      </c>
      <c r="AD6148" s="63" t="s">
        <v>17421</v>
      </c>
    </row>
    <row r="6149" spans="21:30" x14ac:dyDescent="0.3">
      <c r="U6149" s="63">
        <v>9506</v>
      </c>
      <c r="V6149" s="63">
        <v>0</v>
      </c>
      <c r="W6149" s="63" t="s">
        <v>6908</v>
      </c>
      <c r="X6149" s="63">
        <v>13</v>
      </c>
      <c r="Y6149" s="63" t="s">
        <v>6449</v>
      </c>
      <c r="Z6149" s="63">
        <v>13121</v>
      </c>
      <c r="AA6149" s="63" t="s">
        <v>6866</v>
      </c>
      <c r="AB6149" s="63">
        <v>3</v>
      </c>
      <c r="AC6149" s="63" t="s">
        <v>1288</v>
      </c>
      <c r="AD6149" s="63" t="s">
        <v>17421</v>
      </c>
    </row>
    <row r="6150" spans="21:30" x14ac:dyDescent="0.3">
      <c r="U6150" s="63">
        <v>9507</v>
      </c>
      <c r="V6150" s="63">
        <v>9</v>
      </c>
      <c r="W6150" s="63" t="s">
        <v>6909</v>
      </c>
      <c r="X6150" s="63">
        <v>13</v>
      </c>
      <c r="Y6150" s="63" t="s">
        <v>6449</v>
      </c>
      <c r="Z6150" s="63">
        <v>13129</v>
      </c>
      <c r="AA6150" s="63" t="s">
        <v>6699</v>
      </c>
      <c r="AB6150" s="63">
        <v>3</v>
      </c>
      <c r="AC6150" s="63" t="s">
        <v>1288</v>
      </c>
      <c r="AD6150" s="63" t="s">
        <v>17421</v>
      </c>
    </row>
    <row r="6151" spans="21:30" x14ac:dyDescent="0.3">
      <c r="U6151" s="63">
        <v>9508</v>
      </c>
      <c r="V6151" s="63">
        <v>7</v>
      </c>
      <c r="W6151" s="63" t="s">
        <v>6910</v>
      </c>
      <c r="X6151" s="63">
        <v>13</v>
      </c>
      <c r="Y6151" s="63" t="s">
        <v>6449</v>
      </c>
      <c r="Z6151" s="63">
        <v>13121</v>
      </c>
      <c r="AA6151" s="63" t="s">
        <v>6866</v>
      </c>
      <c r="AB6151" s="63">
        <v>3</v>
      </c>
      <c r="AC6151" s="63" t="s">
        <v>1288</v>
      </c>
      <c r="AD6151" s="63" t="s">
        <v>17421</v>
      </c>
    </row>
    <row r="6152" spans="21:30" x14ac:dyDescent="0.3">
      <c r="U6152" s="63">
        <v>9509</v>
      </c>
      <c r="V6152" s="63">
        <v>5</v>
      </c>
      <c r="W6152" s="63" t="s">
        <v>6911</v>
      </c>
      <c r="X6152" s="63">
        <v>13</v>
      </c>
      <c r="Y6152" s="63" t="s">
        <v>6449</v>
      </c>
      <c r="Z6152" s="63">
        <v>13130</v>
      </c>
      <c r="AA6152" s="63" t="s">
        <v>6861</v>
      </c>
      <c r="AB6152" s="63">
        <v>4</v>
      </c>
      <c r="AC6152" s="63" t="s">
        <v>1291</v>
      </c>
      <c r="AD6152" s="63" t="s">
        <v>17421</v>
      </c>
    </row>
    <row r="6153" spans="21:30" x14ac:dyDescent="0.3">
      <c r="U6153" s="63">
        <v>9510</v>
      </c>
      <c r="V6153" s="63">
        <v>9</v>
      </c>
      <c r="W6153" s="63" t="s">
        <v>6912</v>
      </c>
      <c r="X6153" s="63">
        <v>13</v>
      </c>
      <c r="Y6153" s="63" t="s">
        <v>6449</v>
      </c>
      <c r="Z6153" s="63">
        <v>13121</v>
      </c>
      <c r="AA6153" s="63" t="s">
        <v>6866</v>
      </c>
      <c r="AB6153" s="63">
        <v>3</v>
      </c>
      <c r="AC6153" s="63" t="s">
        <v>1288</v>
      </c>
      <c r="AD6153" s="63" t="s">
        <v>17421</v>
      </c>
    </row>
    <row r="6154" spans="21:30" x14ac:dyDescent="0.3">
      <c r="U6154" s="63">
        <v>9511</v>
      </c>
      <c r="V6154" s="63">
        <v>7</v>
      </c>
      <c r="W6154" s="63" t="s">
        <v>6913</v>
      </c>
      <c r="X6154" s="63">
        <v>13</v>
      </c>
      <c r="Y6154" s="63" t="s">
        <v>6449</v>
      </c>
      <c r="Z6154" s="63">
        <v>13130</v>
      </c>
      <c r="AA6154" s="63" t="s">
        <v>6861</v>
      </c>
      <c r="AB6154" s="63">
        <v>3</v>
      </c>
      <c r="AC6154" s="63" t="s">
        <v>1288</v>
      </c>
      <c r="AD6154" s="63" t="s">
        <v>17421</v>
      </c>
    </row>
    <row r="6155" spans="21:30" x14ac:dyDescent="0.3">
      <c r="U6155" s="63">
        <v>9512</v>
      </c>
      <c r="V6155" s="63">
        <v>5</v>
      </c>
      <c r="W6155" s="63" t="s">
        <v>6914</v>
      </c>
      <c r="X6155" s="63">
        <v>13</v>
      </c>
      <c r="Y6155" s="63" t="s">
        <v>6449</v>
      </c>
      <c r="Z6155" s="63">
        <v>13121</v>
      </c>
      <c r="AA6155" s="63" t="s">
        <v>6866</v>
      </c>
      <c r="AB6155" s="63">
        <v>3</v>
      </c>
      <c r="AC6155" s="63" t="s">
        <v>1288</v>
      </c>
      <c r="AD6155" s="63" t="s">
        <v>17421</v>
      </c>
    </row>
    <row r="6156" spans="21:30" x14ac:dyDescent="0.3">
      <c r="U6156" s="63">
        <v>9518</v>
      </c>
      <c r="V6156" s="63">
        <v>4</v>
      </c>
      <c r="W6156" s="63" t="s">
        <v>6915</v>
      </c>
      <c r="X6156" s="63">
        <v>13</v>
      </c>
      <c r="Y6156" s="63" t="s">
        <v>6449</v>
      </c>
      <c r="Z6156" s="63">
        <v>13121</v>
      </c>
      <c r="AA6156" s="63" t="s">
        <v>6866</v>
      </c>
      <c r="AB6156" s="63">
        <v>3</v>
      </c>
      <c r="AC6156" s="63" t="s">
        <v>1288</v>
      </c>
      <c r="AD6156" s="63" t="s">
        <v>17421</v>
      </c>
    </row>
    <row r="6157" spans="21:30" x14ac:dyDescent="0.3">
      <c r="U6157" s="63">
        <v>9519</v>
      </c>
      <c r="V6157" s="63">
        <v>2</v>
      </c>
      <c r="W6157" s="63" t="s">
        <v>6916</v>
      </c>
      <c r="X6157" s="63">
        <v>13</v>
      </c>
      <c r="Y6157" s="63" t="s">
        <v>6449</v>
      </c>
      <c r="Z6157" s="63">
        <v>13130</v>
      </c>
      <c r="AA6157" s="63" t="s">
        <v>6861</v>
      </c>
      <c r="AB6157" s="63">
        <v>3</v>
      </c>
      <c r="AC6157" s="63" t="s">
        <v>1288</v>
      </c>
      <c r="AD6157" s="63" t="s">
        <v>17421</v>
      </c>
    </row>
    <row r="6158" spans="21:30" x14ac:dyDescent="0.3">
      <c r="U6158" s="63">
        <v>9520</v>
      </c>
      <c r="V6158" s="63">
        <v>6</v>
      </c>
      <c r="W6158" s="63" t="s">
        <v>6917</v>
      </c>
      <c r="X6158" s="63">
        <v>13</v>
      </c>
      <c r="Y6158" s="63" t="s">
        <v>6449</v>
      </c>
      <c r="Z6158" s="63">
        <v>13130</v>
      </c>
      <c r="AA6158" s="63" t="s">
        <v>6861</v>
      </c>
      <c r="AB6158" s="63">
        <v>3</v>
      </c>
      <c r="AC6158" s="63" t="s">
        <v>1288</v>
      </c>
      <c r="AD6158" s="63" t="s">
        <v>17421</v>
      </c>
    </row>
    <row r="6159" spans="21:30" x14ac:dyDescent="0.3">
      <c r="U6159" s="63">
        <v>9524</v>
      </c>
      <c r="V6159" s="63">
        <v>9</v>
      </c>
      <c r="W6159" s="63" t="s">
        <v>17795</v>
      </c>
      <c r="X6159" s="63">
        <v>13</v>
      </c>
      <c r="Y6159" s="63" t="s">
        <v>6449</v>
      </c>
      <c r="Z6159" s="63">
        <v>13130</v>
      </c>
      <c r="AA6159" s="63" t="s">
        <v>6861</v>
      </c>
      <c r="AB6159" s="63">
        <v>3</v>
      </c>
      <c r="AC6159" s="63" t="s">
        <v>1288</v>
      </c>
      <c r="AD6159" s="63" t="s">
        <v>17423</v>
      </c>
    </row>
    <row r="6160" spans="21:30" x14ac:dyDescent="0.3">
      <c r="U6160" s="63">
        <v>9525</v>
      </c>
      <c r="V6160" s="63">
        <v>7</v>
      </c>
      <c r="W6160" s="63" t="s">
        <v>17796</v>
      </c>
      <c r="X6160" s="63">
        <v>13</v>
      </c>
      <c r="Y6160" s="63" t="s">
        <v>6449</v>
      </c>
      <c r="Z6160" s="63">
        <v>13129</v>
      </c>
      <c r="AA6160" s="63" t="s">
        <v>6699</v>
      </c>
      <c r="AB6160" s="63">
        <v>3</v>
      </c>
      <c r="AC6160" s="63" t="s">
        <v>1288</v>
      </c>
      <c r="AD6160" s="63" t="s">
        <v>17423</v>
      </c>
    </row>
    <row r="6161" spans="21:30" x14ac:dyDescent="0.3">
      <c r="U6161" s="63">
        <v>9527</v>
      </c>
      <c r="V6161" s="63">
        <v>3</v>
      </c>
      <c r="W6161" s="63" t="s">
        <v>6918</v>
      </c>
      <c r="X6161" s="63">
        <v>13</v>
      </c>
      <c r="Y6161" s="63" t="s">
        <v>6449</v>
      </c>
      <c r="Z6161" s="63">
        <v>13130</v>
      </c>
      <c r="AA6161" s="63" t="s">
        <v>6861</v>
      </c>
      <c r="AB6161" s="63">
        <v>3</v>
      </c>
      <c r="AC6161" s="63" t="s">
        <v>1288</v>
      </c>
      <c r="AD6161" s="63" t="s">
        <v>17421</v>
      </c>
    </row>
    <row r="6162" spans="21:30" x14ac:dyDescent="0.3">
      <c r="U6162" s="63">
        <v>9528</v>
      </c>
      <c r="V6162" s="63">
        <v>1</v>
      </c>
      <c r="W6162" s="63" t="s">
        <v>6919</v>
      </c>
      <c r="X6162" s="63">
        <v>13</v>
      </c>
      <c r="Y6162" s="63" t="s">
        <v>6449</v>
      </c>
      <c r="Z6162" s="63">
        <v>13130</v>
      </c>
      <c r="AA6162" s="63" t="s">
        <v>6861</v>
      </c>
      <c r="AB6162" s="63">
        <v>3</v>
      </c>
      <c r="AC6162" s="63" t="s">
        <v>1288</v>
      </c>
      <c r="AD6162" s="63" t="s">
        <v>17421</v>
      </c>
    </row>
    <row r="6163" spans="21:30" x14ac:dyDescent="0.3">
      <c r="U6163" s="63">
        <v>9531</v>
      </c>
      <c r="V6163" s="63">
        <v>1</v>
      </c>
      <c r="W6163" s="63" t="s">
        <v>6920</v>
      </c>
      <c r="X6163" s="63">
        <v>13</v>
      </c>
      <c r="Y6163" s="63" t="s">
        <v>6449</v>
      </c>
      <c r="Z6163" s="63">
        <v>13121</v>
      </c>
      <c r="AA6163" s="63" t="s">
        <v>6866</v>
      </c>
      <c r="AB6163" s="63">
        <v>3</v>
      </c>
      <c r="AC6163" s="63" t="s">
        <v>1288</v>
      </c>
      <c r="AD6163" s="63" t="s">
        <v>17421</v>
      </c>
    </row>
    <row r="6164" spans="21:30" x14ac:dyDescent="0.3">
      <c r="U6164" s="63">
        <v>9533</v>
      </c>
      <c r="V6164" s="63">
        <v>8</v>
      </c>
      <c r="W6164" s="63" t="s">
        <v>6921</v>
      </c>
      <c r="X6164" s="63">
        <v>13</v>
      </c>
      <c r="Y6164" s="63" t="s">
        <v>6449</v>
      </c>
      <c r="Z6164" s="63">
        <v>13129</v>
      </c>
      <c r="AA6164" s="63" t="s">
        <v>6699</v>
      </c>
      <c r="AB6164" s="63">
        <v>3</v>
      </c>
      <c r="AC6164" s="63" t="s">
        <v>1288</v>
      </c>
      <c r="AD6164" s="63" t="s">
        <v>17421</v>
      </c>
    </row>
    <row r="6165" spans="21:30" x14ac:dyDescent="0.3">
      <c r="U6165" s="63">
        <v>9534</v>
      </c>
      <c r="V6165" s="63">
        <v>6</v>
      </c>
      <c r="W6165" s="63" t="s">
        <v>6922</v>
      </c>
      <c r="X6165" s="63">
        <v>13</v>
      </c>
      <c r="Y6165" s="63" t="s">
        <v>6449</v>
      </c>
      <c r="Z6165" s="63">
        <v>13110</v>
      </c>
      <c r="AA6165" s="63" t="s">
        <v>6569</v>
      </c>
      <c r="AB6165" s="63">
        <v>3</v>
      </c>
      <c r="AC6165" s="63" t="s">
        <v>1288</v>
      </c>
      <c r="AD6165" s="63" t="s">
        <v>17421</v>
      </c>
    </row>
    <row r="6166" spans="21:30" x14ac:dyDescent="0.3">
      <c r="U6166" s="63">
        <v>9536</v>
      </c>
      <c r="V6166" s="63">
        <v>2</v>
      </c>
      <c r="W6166" s="63" t="s">
        <v>6923</v>
      </c>
      <c r="X6166" s="63">
        <v>13</v>
      </c>
      <c r="Y6166" s="63" t="s">
        <v>6449</v>
      </c>
      <c r="Z6166" s="63">
        <v>13129</v>
      </c>
      <c r="AA6166" s="63" t="s">
        <v>6699</v>
      </c>
      <c r="AB6166" s="63">
        <v>3</v>
      </c>
      <c r="AC6166" s="63" t="s">
        <v>1288</v>
      </c>
      <c r="AD6166" s="63" t="s">
        <v>17421</v>
      </c>
    </row>
    <row r="6167" spans="21:30" x14ac:dyDescent="0.3">
      <c r="U6167" s="63">
        <v>9537</v>
      </c>
      <c r="V6167" s="63">
        <v>0</v>
      </c>
      <c r="W6167" s="63" t="s">
        <v>6924</v>
      </c>
      <c r="X6167" s="63">
        <v>13</v>
      </c>
      <c r="Y6167" s="63" t="s">
        <v>6449</v>
      </c>
      <c r="Z6167" s="63">
        <v>13121</v>
      </c>
      <c r="AA6167" s="63" t="s">
        <v>6866</v>
      </c>
      <c r="AB6167" s="63">
        <v>3</v>
      </c>
      <c r="AC6167" s="63" t="s">
        <v>1288</v>
      </c>
      <c r="AD6167" s="63" t="s">
        <v>17421</v>
      </c>
    </row>
    <row r="6168" spans="21:30" x14ac:dyDescent="0.3">
      <c r="U6168" s="63">
        <v>9539</v>
      </c>
      <c r="V6168" s="63">
        <v>7</v>
      </c>
      <c r="W6168" s="63" t="s">
        <v>6925</v>
      </c>
      <c r="X6168" s="63">
        <v>13</v>
      </c>
      <c r="Y6168" s="63" t="s">
        <v>6449</v>
      </c>
      <c r="Z6168" s="63">
        <v>13130</v>
      </c>
      <c r="AA6168" s="63" t="s">
        <v>6861</v>
      </c>
      <c r="AB6168" s="63">
        <v>3</v>
      </c>
      <c r="AC6168" s="63" t="s">
        <v>1288</v>
      </c>
      <c r="AD6168" s="63" t="s">
        <v>17421</v>
      </c>
    </row>
    <row r="6169" spans="21:30" x14ac:dyDescent="0.3">
      <c r="U6169" s="63">
        <v>9540</v>
      </c>
      <c r="V6169" s="63">
        <v>0</v>
      </c>
      <c r="W6169" s="63" t="s">
        <v>6926</v>
      </c>
      <c r="X6169" s="63">
        <v>13</v>
      </c>
      <c r="Y6169" s="63" t="s">
        <v>6449</v>
      </c>
      <c r="Z6169" s="63">
        <v>13121</v>
      </c>
      <c r="AA6169" s="63" t="s">
        <v>6866</v>
      </c>
      <c r="AB6169" s="63">
        <v>3</v>
      </c>
      <c r="AC6169" s="63" t="s">
        <v>1288</v>
      </c>
      <c r="AD6169" s="63" t="s">
        <v>17421</v>
      </c>
    </row>
    <row r="6170" spans="21:30" x14ac:dyDescent="0.3">
      <c r="U6170" s="63">
        <v>9543</v>
      </c>
      <c r="V6170" s="63">
        <v>5</v>
      </c>
      <c r="W6170" s="63" t="s">
        <v>6927</v>
      </c>
      <c r="X6170" s="63">
        <v>13</v>
      </c>
      <c r="Y6170" s="63" t="s">
        <v>6449</v>
      </c>
      <c r="Z6170" s="63">
        <v>13121</v>
      </c>
      <c r="AA6170" s="63" t="s">
        <v>6866</v>
      </c>
      <c r="AB6170" s="63">
        <v>3</v>
      </c>
      <c r="AC6170" s="63" t="s">
        <v>1288</v>
      </c>
      <c r="AD6170" s="63" t="s">
        <v>17421</v>
      </c>
    </row>
    <row r="6171" spans="21:30" x14ac:dyDescent="0.3">
      <c r="U6171" s="63">
        <v>9544</v>
      </c>
      <c r="V6171" s="63">
        <v>3</v>
      </c>
      <c r="W6171" s="63" t="s">
        <v>6928</v>
      </c>
      <c r="X6171" s="63">
        <v>13</v>
      </c>
      <c r="Y6171" s="63" t="s">
        <v>6449</v>
      </c>
      <c r="Z6171" s="63">
        <v>13121</v>
      </c>
      <c r="AA6171" s="63" t="s">
        <v>6866</v>
      </c>
      <c r="AB6171" s="63">
        <v>3</v>
      </c>
      <c r="AC6171" s="63" t="s">
        <v>1288</v>
      </c>
      <c r="AD6171" s="63" t="s">
        <v>17421</v>
      </c>
    </row>
    <row r="6172" spans="21:30" x14ac:dyDescent="0.3">
      <c r="U6172" s="63">
        <v>9547</v>
      </c>
      <c r="V6172" s="63">
        <v>8</v>
      </c>
      <c r="W6172" s="63" t="s">
        <v>6929</v>
      </c>
      <c r="X6172" s="63">
        <v>13</v>
      </c>
      <c r="Y6172" s="63" t="s">
        <v>6449</v>
      </c>
      <c r="Z6172" s="63">
        <v>13129</v>
      </c>
      <c r="AA6172" s="63" t="s">
        <v>6699</v>
      </c>
      <c r="AB6172" s="63">
        <v>3</v>
      </c>
      <c r="AC6172" s="63" t="s">
        <v>1288</v>
      </c>
      <c r="AD6172" s="63" t="s">
        <v>17421</v>
      </c>
    </row>
    <row r="6173" spans="21:30" x14ac:dyDescent="0.3">
      <c r="U6173" s="63">
        <v>9549</v>
      </c>
      <c r="V6173" s="63">
        <v>4</v>
      </c>
      <c r="W6173" s="63" t="s">
        <v>17797</v>
      </c>
      <c r="X6173" s="63">
        <v>13</v>
      </c>
      <c r="Y6173" s="63" t="s">
        <v>6449</v>
      </c>
      <c r="Z6173" s="63">
        <v>13130</v>
      </c>
      <c r="AA6173" s="63" t="s">
        <v>6861</v>
      </c>
      <c r="AB6173" s="63">
        <v>3</v>
      </c>
      <c r="AC6173" s="63" t="s">
        <v>1288</v>
      </c>
      <c r="AD6173" s="63" t="s">
        <v>17423</v>
      </c>
    </row>
    <row r="6174" spans="21:30" x14ac:dyDescent="0.3">
      <c r="U6174" s="63">
        <v>9551</v>
      </c>
      <c r="V6174" s="63">
        <v>6</v>
      </c>
      <c r="W6174" s="63" t="s">
        <v>6930</v>
      </c>
      <c r="X6174" s="63">
        <v>13</v>
      </c>
      <c r="Y6174" s="63" t="s">
        <v>6449</v>
      </c>
      <c r="Z6174" s="63">
        <v>13121</v>
      </c>
      <c r="AA6174" s="63" t="s">
        <v>6866</v>
      </c>
      <c r="AB6174" s="63">
        <v>3</v>
      </c>
      <c r="AC6174" s="63" t="s">
        <v>1288</v>
      </c>
      <c r="AD6174" s="63" t="s">
        <v>17421</v>
      </c>
    </row>
    <row r="6175" spans="21:30" x14ac:dyDescent="0.3">
      <c r="U6175" s="63">
        <v>9553</v>
      </c>
      <c r="V6175" s="63">
        <v>2</v>
      </c>
      <c r="W6175" s="63" t="s">
        <v>6931</v>
      </c>
      <c r="X6175" s="63">
        <v>13</v>
      </c>
      <c r="Y6175" s="63" t="s">
        <v>6449</v>
      </c>
      <c r="Z6175" s="63">
        <v>13130</v>
      </c>
      <c r="AA6175" s="63" t="s">
        <v>6861</v>
      </c>
      <c r="AB6175" s="63">
        <v>3</v>
      </c>
      <c r="AC6175" s="63" t="s">
        <v>1288</v>
      </c>
      <c r="AD6175" s="63" t="s">
        <v>17421</v>
      </c>
    </row>
    <row r="6176" spans="21:30" x14ac:dyDescent="0.3">
      <c r="U6176" s="63">
        <v>9556</v>
      </c>
      <c r="V6176" s="63">
        <v>7</v>
      </c>
      <c r="W6176" s="63" t="s">
        <v>6932</v>
      </c>
      <c r="X6176" s="63">
        <v>13</v>
      </c>
      <c r="Y6176" s="63" t="s">
        <v>6449</v>
      </c>
      <c r="Z6176" s="63">
        <v>13121</v>
      </c>
      <c r="AA6176" s="63" t="s">
        <v>6866</v>
      </c>
      <c r="AB6176" s="63">
        <v>3</v>
      </c>
      <c r="AC6176" s="63" t="s">
        <v>1288</v>
      </c>
      <c r="AD6176" s="63" t="s">
        <v>17421</v>
      </c>
    </row>
    <row r="6177" spans="21:30" x14ac:dyDescent="0.3">
      <c r="U6177" s="63">
        <v>9558</v>
      </c>
      <c r="V6177" s="63">
        <v>3</v>
      </c>
      <c r="W6177" s="63" t="s">
        <v>6933</v>
      </c>
      <c r="X6177" s="63">
        <v>13</v>
      </c>
      <c r="Y6177" s="63" t="s">
        <v>6449</v>
      </c>
      <c r="Z6177" s="63">
        <v>13121</v>
      </c>
      <c r="AA6177" s="63" t="s">
        <v>6866</v>
      </c>
      <c r="AB6177" s="63">
        <v>3</v>
      </c>
      <c r="AC6177" s="63" t="s">
        <v>1288</v>
      </c>
      <c r="AD6177" s="63" t="s">
        <v>17421</v>
      </c>
    </row>
    <row r="6178" spans="21:30" x14ac:dyDescent="0.3">
      <c r="U6178" s="63">
        <v>9564</v>
      </c>
      <c r="V6178" s="63">
        <v>8</v>
      </c>
      <c r="W6178" s="63" t="s">
        <v>6934</v>
      </c>
      <c r="X6178" s="63">
        <v>13</v>
      </c>
      <c r="Y6178" s="63" t="s">
        <v>6449</v>
      </c>
      <c r="Z6178" s="63">
        <v>13130</v>
      </c>
      <c r="AA6178" s="63" t="s">
        <v>6861</v>
      </c>
      <c r="AB6178" s="63">
        <v>3</v>
      </c>
      <c r="AC6178" s="63" t="s">
        <v>1288</v>
      </c>
      <c r="AD6178" s="63" t="s">
        <v>17421</v>
      </c>
    </row>
    <row r="6179" spans="21:30" x14ac:dyDescent="0.3">
      <c r="U6179" s="63">
        <v>9570</v>
      </c>
      <c r="V6179" s="63">
        <v>2</v>
      </c>
      <c r="W6179" s="63" t="s">
        <v>6935</v>
      </c>
      <c r="X6179" s="63">
        <v>13</v>
      </c>
      <c r="Y6179" s="63" t="s">
        <v>6449</v>
      </c>
      <c r="Z6179" s="63">
        <v>13130</v>
      </c>
      <c r="AA6179" s="63" t="s">
        <v>6861</v>
      </c>
      <c r="AB6179" s="63">
        <v>3</v>
      </c>
      <c r="AC6179" s="63" t="s">
        <v>1288</v>
      </c>
      <c r="AD6179" s="63" t="s">
        <v>17421</v>
      </c>
    </row>
    <row r="6180" spans="21:30" x14ac:dyDescent="0.3">
      <c r="U6180" s="63">
        <v>9572</v>
      </c>
      <c r="V6180" s="63">
        <v>9</v>
      </c>
      <c r="W6180" s="63" t="s">
        <v>5328</v>
      </c>
      <c r="X6180" s="63">
        <v>13</v>
      </c>
      <c r="Y6180" s="63" t="s">
        <v>6449</v>
      </c>
      <c r="Z6180" s="63">
        <v>13129</v>
      </c>
      <c r="AA6180" s="63" t="s">
        <v>6699</v>
      </c>
      <c r="AB6180" s="63">
        <v>3</v>
      </c>
      <c r="AC6180" s="63" t="s">
        <v>1288</v>
      </c>
      <c r="AD6180" s="63" t="s">
        <v>17421</v>
      </c>
    </row>
    <row r="6181" spans="21:30" x14ac:dyDescent="0.3">
      <c r="U6181" s="63">
        <v>9574</v>
      </c>
      <c r="V6181" s="63">
        <v>5</v>
      </c>
      <c r="W6181" s="63" t="s">
        <v>6936</v>
      </c>
      <c r="X6181" s="63">
        <v>13</v>
      </c>
      <c r="Y6181" s="63" t="s">
        <v>6449</v>
      </c>
      <c r="Z6181" s="63">
        <v>13401</v>
      </c>
      <c r="AA6181" s="63" t="s">
        <v>6662</v>
      </c>
      <c r="AB6181" s="63">
        <v>3</v>
      </c>
      <c r="AC6181" s="63" t="s">
        <v>1288</v>
      </c>
      <c r="AD6181" s="63" t="s">
        <v>17421</v>
      </c>
    </row>
    <row r="6182" spans="21:30" x14ac:dyDescent="0.3">
      <c r="U6182" s="63">
        <v>9579</v>
      </c>
      <c r="V6182" s="63">
        <v>6</v>
      </c>
      <c r="W6182" s="63" t="s">
        <v>6937</v>
      </c>
      <c r="X6182" s="63">
        <v>13</v>
      </c>
      <c r="Y6182" s="63" t="s">
        <v>6449</v>
      </c>
      <c r="Z6182" s="63">
        <v>13129</v>
      </c>
      <c r="AA6182" s="63" t="s">
        <v>6699</v>
      </c>
      <c r="AB6182" s="63">
        <v>5</v>
      </c>
      <c r="AC6182" s="63" t="s">
        <v>1336</v>
      </c>
      <c r="AD6182" s="63" t="s">
        <v>17421</v>
      </c>
    </row>
    <row r="6183" spans="21:30" x14ac:dyDescent="0.3">
      <c r="U6183" s="63">
        <v>9581</v>
      </c>
      <c r="V6183" s="63">
        <v>8</v>
      </c>
      <c r="W6183" s="63" t="s">
        <v>6938</v>
      </c>
      <c r="X6183" s="63">
        <v>13</v>
      </c>
      <c r="Y6183" s="63" t="s">
        <v>6449</v>
      </c>
      <c r="Z6183" s="63">
        <v>13130</v>
      </c>
      <c r="AA6183" s="63" t="s">
        <v>6861</v>
      </c>
      <c r="AB6183" s="63">
        <v>5</v>
      </c>
      <c r="AC6183" s="63" t="s">
        <v>1336</v>
      </c>
      <c r="AD6183" s="63" t="s">
        <v>17421</v>
      </c>
    </row>
    <row r="6184" spans="21:30" x14ac:dyDescent="0.3">
      <c r="U6184" s="63">
        <v>9582</v>
      </c>
      <c r="V6184" s="63">
        <v>6</v>
      </c>
      <c r="W6184" s="63" t="s">
        <v>6939</v>
      </c>
      <c r="X6184" s="63">
        <v>13</v>
      </c>
      <c r="Y6184" s="63" t="s">
        <v>6449</v>
      </c>
      <c r="Z6184" s="63">
        <v>13111</v>
      </c>
      <c r="AA6184" s="63" t="s">
        <v>6884</v>
      </c>
      <c r="AB6184" s="63">
        <v>6</v>
      </c>
      <c r="AC6184" s="63" t="s">
        <v>1252</v>
      </c>
      <c r="AD6184" s="63" t="s">
        <v>17421</v>
      </c>
    </row>
    <row r="6185" spans="21:30" x14ac:dyDescent="0.3">
      <c r="U6185" s="63">
        <v>9583</v>
      </c>
      <c r="V6185" s="63">
        <v>4</v>
      </c>
      <c r="W6185" s="63" t="s">
        <v>6940</v>
      </c>
      <c r="X6185" s="63">
        <v>13</v>
      </c>
      <c r="Y6185" s="63" t="s">
        <v>6449</v>
      </c>
      <c r="Z6185" s="63">
        <v>13112</v>
      </c>
      <c r="AA6185" s="63" t="s">
        <v>6941</v>
      </c>
      <c r="AB6185" s="63">
        <v>2</v>
      </c>
      <c r="AC6185" s="63" t="s">
        <v>1364</v>
      </c>
      <c r="AD6185" s="63" t="s">
        <v>17421</v>
      </c>
    </row>
    <row r="6186" spans="21:30" x14ac:dyDescent="0.3">
      <c r="U6186" s="63">
        <v>9584</v>
      </c>
      <c r="V6186" s="63">
        <v>2</v>
      </c>
      <c r="W6186" s="63" t="s">
        <v>6942</v>
      </c>
      <c r="X6186" s="63">
        <v>13</v>
      </c>
      <c r="Y6186" s="63" t="s">
        <v>6449</v>
      </c>
      <c r="Z6186" s="63">
        <v>13131</v>
      </c>
      <c r="AA6186" s="63" t="s">
        <v>6943</v>
      </c>
      <c r="AB6186" s="63">
        <v>5</v>
      </c>
      <c r="AC6186" s="63" t="s">
        <v>1336</v>
      </c>
      <c r="AD6186" s="63" t="s">
        <v>17421</v>
      </c>
    </row>
    <row r="6187" spans="21:30" x14ac:dyDescent="0.3">
      <c r="U6187" s="63">
        <v>9585</v>
      </c>
      <c r="V6187" s="63">
        <v>0</v>
      </c>
      <c r="W6187" s="63" t="s">
        <v>6944</v>
      </c>
      <c r="X6187" s="63">
        <v>13</v>
      </c>
      <c r="Y6187" s="63" t="s">
        <v>6449</v>
      </c>
      <c r="Z6187" s="63">
        <v>13111</v>
      </c>
      <c r="AA6187" s="63" t="s">
        <v>6884</v>
      </c>
      <c r="AB6187" s="63">
        <v>6</v>
      </c>
      <c r="AC6187" s="63" t="s">
        <v>1252</v>
      </c>
      <c r="AD6187" s="63" t="s">
        <v>17421</v>
      </c>
    </row>
    <row r="6188" spans="21:30" x14ac:dyDescent="0.3">
      <c r="U6188" s="63">
        <v>9586</v>
      </c>
      <c r="V6188" s="63">
        <v>9</v>
      </c>
      <c r="W6188" s="63" t="s">
        <v>6945</v>
      </c>
      <c r="X6188" s="63">
        <v>13</v>
      </c>
      <c r="Y6188" s="63" t="s">
        <v>6449</v>
      </c>
      <c r="Z6188" s="63">
        <v>13131</v>
      </c>
      <c r="AA6188" s="63" t="s">
        <v>6943</v>
      </c>
      <c r="AB6188" s="63">
        <v>2</v>
      </c>
      <c r="AC6188" s="63" t="s">
        <v>1364</v>
      </c>
      <c r="AD6188" s="63" t="s">
        <v>17421</v>
      </c>
    </row>
    <row r="6189" spans="21:30" x14ac:dyDescent="0.3">
      <c r="U6189" s="63">
        <v>9587</v>
      </c>
      <c r="V6189" s="63">
        <v>7</v>
      </c>
      <c r="W6189" s="63" t="s">
        <v>6946</v>
      </c>
      <c r="X6189" s="63">
        <v>13</v>
      </c>
      <c r="Y6189" s="63" t="s">
        <v>6449</v>
      </c>
      <c r="Z6189" s="63">
        <v>13111</v>
      </c>
      <c r="AA6189" s="63" t="s">
        <v>6884</v>
      </c>
      <c r="AB6189" s="63">
        <v>6</v>
      </c>
      <c r="AC6189" s="63" t="s">
        <v>1252</v>
      </c>
      <c r="AD6189" s="63" t="s">
        <v>17421</v>
      </c>
    </row>
    <row r="6190" spans="21:30" x14ac:dyDescent="0.3">
      <c r="U6190" s="63">
        <v>9588</v>
      </c>
      <c r="V6190" s="63">
        <v>5</v>
      </c>
      <c r="W6190" s="63" t="s">
        <v>6947</v>
      </c>
      <c r="X6190" s="63">
        <v>13</v>
      </c>
      <c r="Y6190" s="63" t="s">
        <v>6449</v>
      </c>
      <c r="Z6190" s="63">
        <v>13111</v>
      </c>
      <c r="AA6190" s="63" t="s">
        <v>6884</v>
      </c>
      <c r="AB6190" s="63">
        <v>6</v>
      </c>
      <c r="AC6190" s="63" t="s">
        <v>1252</v>
      </c>
      <c r="AD6190" s="63" t="s">
        <v>17421</v>
      </c>
    </row>
    <row r="6191" spans="21:30" x14ac:dyDescent="0.3">
      <c r="U6191" s="63">
        <v>9590</v>
      </c>
      <c r="V6191" s="63">
        <v>7</v>
      </c>
      <c r="W6191" s="63" t="s">
        <v>1911</v>
      </c>
      <c r="X6191" s="63">
        <v>13</v>
      </c>
      <c r="Y6191" s="63" t="s">
        <v>6449</v>
      </c>
      <c r="Z6191" s="63">
        <v>13111</v>
      </c>
      <c r="AA6191" s="63" t="s">
        <v>6884</v>
      </c>
      <c r="AB6191" s="63">
        <v>6</v>
      </c>
      <c r="AC6191" s="63" t="s">
        <v>1252</v>
      </c>
      <c r="AD6191" s="63" t="s">
        <v>17421</v>
      </c>
    </row>
    <row r="6192" spans="21:30" x14ac:dyDescent="0.3">
      <c r="U6192" s="63">
        <v>9591</v>
      </c>
      <c r="V6192" s="63">
        <v>5</v>
      </c>
      <c r="W6192" s="63" t="s">
        <v>6948</v>
      </c>
      <c r="X6192" s="63">
        <v>13</v>
      </c>
      <c r="Y6192" s="63" t="s">
        <v>6449</v>
      </c>
      <c r="Z6192" s="63">
        <v>13112</v>
      </c>
      <c r="AA6192" s="63" t="s">
        <v>6941</v>
      </c>
      <c r="AB6192" s="63">
        <v>2</v>
      </c>
      <c r="AC6192" s="63" t="s">
        <v>1364</v>
      </c>
      <c r="AD6192" s="63" t="s">
        <v>17421</v>
      </c>
    </row>
    <row r="6193" spans="21:30" x14ac:dyDescent="0.3">
      <c r="U6193" s="63">
        <v>9592</v>
      </c>
      <c r="V6193" s="63">
        <v>3</v>
      </c>
      <c r="W6193" s="63" t="s">
        <v>6949</v>
      </c>
      <c r="X6193" s="63">
        <v>13</v>
      </c>
      <c r="Y6193" s="63" t="s">
        <v>6449</v>
      </c>
      <c r="Z6193" s="63">
        <v>13131</v>
      </c>
      <c r="AA6193" s="63" t="s">
        <v>6943</v>
      </c>
      <c r="AB6193" s="63">
        <v>2</v>
      </c>
      <c r="AC6193" s="63" t="s">
        <v>1364</v>
      </c>
      <c r="AD6193" s="63" t="s">
        <v>17421</v>
      </c>
    </row>
    <row r="6194" spans="21:30" x14ac:dyDescent="0.3">
      <c r="U6194" s="63">
        <v>9593</v>
      </c>
      <c r="V6194" s="63">
        <v>1</v>
      </c>
      <c r="W6194" s="63" t="s">
        <v>6950</v>
      </c>
      <c r="X6194" s="63">
        <v>13</v>
      </c>
      <c r="Y6194" s="63" t="s">
        <v>6449</v>
      </c>
      <c r="Z6194" s="63">
        <v>13131</v>
      </c>
      <c r="AA6194" s="63" t="s">
        <v>6943</v>
      </c>
      <c r="AB6194" s="63">
        <v>2</v>
      </c>
      <c r="AC6194" s="63" t="s">
        <v>1364</v>
      </c>
      <c r="AD6194" s="63" t="s">
        <v>17421</v>
      </c>
    </row>
    <row r="6195" spans="21:30" x14ac:dyDescent="0.3">
      <c r="U6195" s="63">
        <v>9595</v>
      </c>
      <c r="V6195" s="63">
        <v>8</v>
      </c>
      <c r="W6195" s="63" t="s">
        <v>6951</v>
      </c>
      <c r="X6195" s="63">
        <v>13</v>
      </c>
      <c r="Y6195" s="63" t="s">
        <v>6449</v>
      </c>
      <c r="Z6195" s="63">
        <v>13112</v>
      </c>
      <c r="AA6195" s="63" t="s">
        <v>6941</v>
      </c>
      <c r="AB6195" s="63">
        <v>2</v>
      </c>
      <c r="AC6195" s="63" t="s">
        <v>1364</v>
      </c>
      <c r="AD6195" s="63" t="s">
        <v>17421</v>
      </c>
    </row>
    <row r="6196" spans="21:30" x14ac:dyDescent="0.3">
      <c r="U6196" s="63">
        <v>9597</v>
      </c>
      <c r="V6196" s="63">
        <v>4</v>
      </c>
      <c r="W6196" s="63" t="s">
        <v>6952</v>
      </c>
      <c r="X6196" s="63">
        <v>13</v>
      </c>
      <c r="Y6196" s="63" t="s">
        <v>6449</v>
      </c>
      <c r="Z6196" s="63">
        <v>13112</v>
      </c>
      <c r="AA6196" s="63" t="s">
        <v>6941</v>
      </c>
      <c r="AB6196" s="63">
        <v>2</v>
      </c>
      <c r="AC6196" s="63" t="s">
        <v>1364</v>
      </c>
      <c r="AD6196" s="63" t="s">
        <v>17421</v>
      </c>
    </row>
    <row r="6197" spans="21:30" x14ac:dyDescent="0.3">
      <c r="U6197" s="63">
        <v>9598</v>
      </c>
      <c r="V6197" s="63">
        <v>2</v>
      </c>
      <c r="W6197" s="63" t="s">
        <v>6953</v>
      </c>
      <c r="X6197" s="63">
        <v>13</v>
      </c>
      <c r="Y6197" s="63" t="s">
        <v>6449</v>
      </c>
      <c r="Z6197" s="63">
        <v>13112</v>
      </c>
      <c r="AA6197" s="63" t="s">
        <v>6941</v>
      </c>
      <c r="AB6197" s="63">
        <v>2</v>
      </c>
      <c r="AC6197" s="63" t="s">
        <v>1364</v>
      </c>
      <c r="AD6197" s="63" t="s">
        <v>17421</v>
      </c>
    </row>
    <row r="6198" spans="21:30" x14ac:dyDescent="0.3">
      <c r="U6198" s="63">
        <v>9599</v>
      </c>
      <c r="V6198" s="63">
        <v>0</v>
      </c>
      <c r="W6198" s="63" t="s">
        <v>6954</v>
      </c>
      <c r="X6198" s="63">
        <v>13</v>
      </c>
      <c r="Y6198" s="63" t="s">
        <v>6449</v>
      </c>
      <c r="Z6198" s="63">
        <v>13131</v>
      </c>
      <c r="AA6198" s="63" t="s">
        <v>6943</v>
      </c>
      <c r="AB6198" s="63">
        <v>2</v>
      </c>
      <c r="AC6198" s="63" t="s">
        <v>1364</v>
      </c>
      <c r="AD6198" s="63" t="s">
        <v>17421</v>
      </c>
    </row>
    <row r="6199" spans="21:30" x14ac:dyDescent="0.3">
      <c r="U6199" s="63">
        <v>9600</v>
      </c>
      <c r="V6199" s="63">
        <v>8</v>
      </c>
      <c r="W6199" s="63" t="s">
        <v>6955</v>
      </c>
      <c r="X6199" s="63">
        <v>13</v>
      </c>
      <c r="Y6199" s="63" t="s">
        <v>6449</v>
      </c>
      <c r="Z6199" s="63">
        <v>13131</v>
      </c>
      <c r="AA6199" s="63" t="s">
        <v>6943</v>
      </c>
      <c r="AB6199" s="63">
        <v>2</v>
      </c>
      <c r="AC6199" s="63" t="s">
        <v>1364</v>
      </c>
      <c r="AD6199" s="63" t="s">
        <v>17421</v>
      </c>
    </row>
    <row r="6200" spans="21:30" x14ac:dyDescent="0.3">
      <c r="U6200" s="63">
        <v>9601</v>
      </c>
      <c r="V6200" s="63">
        <v>6</v>
      </c>
      <c r="W6200" s="63" t="s">
        <v>6956</v>
      </c>
      <c r="X6200" s="63">
        <v>13</v>
      </c>
      <c r="Y6200" s="63" t="s">
        <v>6449</v>
      </c>
      <c r="Z6200" s="63">
        <v>13131</v>
      </c>
      <c r="AA6200" s="63" t="s">
        <v>6943</v>
      </c>
      <c r="AB6200" s="63">
        <v>2</v>
      </c>
      <c r="AC6200" s="63" t="s">
        <v>1364</v>
      </c>
      <c r="AD6200" s="63" t="s">
        <v>17421</v>
      </c>
    </row>
    <row r="6201" spans="21:30" x14ac:dyDescent="0.3">
      <c r="U6201" s="63">
        <v>9602</v>
      </c>
      <c r="V6201" s="63">
        <v>4</v>
      </c>
      <c r="W6201" s="63" t="s">
        <v>6957</v>
      </c>
      <c r="X6201" s="63">
        <v>13</v>
      </c>
      <c r="Y6201" s="63" t="s">
        <v>6449</v>
      </c>
      <c r="Z6201" s="63">
        <v>13112</v>
      </c>
      <c r="AA6201" s="63" t="s">
        <v>6941</v>
      </c>
      <c r="AB6201" s="63">
        <v>2</v>
      </c>
      <c r="AC6201" s="63" t="s">
        <v>1364</v>
      </c>
      <c r="AD6201" s="63" t="s">
        <v>17421</v>
      </c>
    </row>
    <row r="6202" spans="21:30" x14ac:dyDescent="0.3">
      <c r="U6202" s="63">
        <v>9604</v>
      </c>
      <c r="V6202" s="63">
        <v>0</v>
      </c>
      <c r="W6202" s="63" t="s">
        <v>6958</v>
      </c>
      <c r="X6202" s="63">
        <v>13</v>
      </c>
      <c r="Y6202" s="63" t="s">
        <v>6449</v>
      </c>
      <c r="Z6202" s="63">
        <v>13112</v>
      </c>
      <c r="AA6202" s="63" t="s">
        <v>6941</v>
      </c>
      <c r="AB6202" s="63">
        <v>2</v>
      </c>
      <c r="AC6202" s="63" t="s">
        <v>1364</v>
      </c>
      <c r="AD6202" s="63" t="s">
        <v>17421</v>
      </c>
    </row>
    <row r="6203" spans="21:30" x14ac:dyDescent="0.3">
      <c r="U6203" s="63">
        <v>9605</v>
      </c>
      <c r="V6203" s="63">
        <v>9</v>
      </c>
      <c r="W6203" s="63" t="s">
        <v>6959</v>
      </c>
      <c r="X6203" s="63">
        <v>13</v>
      </c>
      <c r="Y6203" s="63" t="s">
        <v>6449</v>
      </c>
      <c r="Z6203" s="63">
        <v>13111</v>
      </c>
      <c r="AA6203" s="63" t="s">
        <v>6884</v>
      </c>
      <c r="AB6203" s="63">
        <v>6</v>
      </c>
      <c r="AC6203" s="63" t="s">
        <v>1252</v>
      </c>
      <c r="AD6203" s="63" t="s">
        <v>17421</v>
      </c>
    </row>
    <row r="6204" spans="21:30" x14ac:dyDescent="0.3">
      <c r="U6204" s="63">
        <v>9606</v>
      </c>
      <c r="V6204" s="63">
        <v>7</v>
      </c>
      <c r="W6204" s="63" t="s">
        <v>6960</v>
      </c>
      <c r="X6204" s="63">
        <v>13</v>
      </c>
      <c r="Y6204" s="63" t="s">
        <v>6449</v>
      </c>
      <c r="Z6204" s="63">
        <v>13111</v>
      </c>
      <c r="AA6204" s="63" t="s">
        <v>6884</v>
      </c>
      <c r="AB6204" s="63">
        <v>6</v>
      </c>
      <c r="AC6204" s="63" t="s">
        <v>1252</v>
      </c>
      <c r="AD6204" s="63" t="s">
        <v>17421</v>
      </c>
    </row>
    <row r="6205" spans="21:30" x14ac:dyDescent="0.3">
      <c r="U6205" s="63">
        <v>9607</v>
      </c>
      <c r="V6205" s="63">
        <v>5</v>
      </c>
      <c r="W6205" s="63" t="s">
        <v>6961</v>
      </c>
      <c r="X6205" s="63">
        <v>13</v>
      </c>
      <c r="Y6205" s="63" t="s">
        <v>6449</v>
      </c>
      <c r="Z6205" s="63">
        <v>13111</v>
      </c>
      <c r="AA6205" s="63" t="s">
        <v>6884</v>
      </c>
      <c r="AB6205" s="63">
        <v>6</v>
      </c>
      <c r="AC6205" s="63" t="s">
        <v>1252</v>
      </c>
      <c r="AD6205" s="63" t="s">
        <v>17421</v>
      </c>
    </row>
    <row r="6206" spans="21:30" x14ac:dyDescent="0.3">
      <c r="U6206" s="63">
        <v>9608</v>
      </c>
      <c r="V6206" s="63">
        <v>3</v>
      </c>
      <c r="W6206" s="63" t="s">
        <v>6962</v>
      </c>
      <c r="X6206" s="63">
        <v>13</v>
      </c>
      <c r="Y6206" s="63" t="s">
        <v>6449</v>
      </c>
      <c r="Z6206" s="63">
        <v>13131</v>
      </c>
      <c r="AA6206" s="63" t="s">
        <v>6943</v>
      </c>
      <c r="AB6206" s="63">
        <v>2</v>
      </c>
      <c r="AC6206" s="63" t="s">
        <v>1364</v>
      </c>
      <c r="AD6206" s="63" t="s">
        <v>17421</v>
      </c>
    </row>
    <row r="6207" spans="21:30" x14ac:dyDescent="0.3">
      <c r="U6207" s="63">
        <v>9609</v>
      </c>
      <c r="V6207" s="63">
        <v>1</v>
      </c>
      <c r="W6207" s="63" t="s">
        <v>6963</v>
      </c>
      <c r="X6207" s="63">
        <v>13</v>
      </c>
      <c r="Y6207" s="63" t="s">
        <v>6449</v>
      </c>
      <c r="Z6207" s="63">
        <v>13111</v>
      </c>
      <c r="AA6207" s="63" t="s">
        <v>6884</v>
      </c>
      <c r="AB6207" s="63">
        <v>6</v>
      </c>
      <c r="AC6207" s="63" t="s">
        <v>1252</v>
      </c>
      <c r="AD6207" s="63" t="s">
        <v>17421</v>
      </c>
    </row>
    <row r="6208" spans="21:30" x14ac:dyDescent="0.3">
      <c r="U6208" s="63">
        <v>9610</v>
      </c>
      <c r="V6208" s="63">
        <v>5</v>
      </c>
      <c r="W6208" s="63" t="s">
        <v>6964</v>
      </c>
      <c r="X6208" s="63">
        <v>13</v>
      </c>
      <c r="Y6208" s="63" t="s">
        <v>6449</v>
      </c>
      <c r="Z6208" s="63">
        <v>13111</v>
      </c>
      <c r="AA6208" s="63" t="s">
        <v>6884</v>
      </c>
      <c r="AB6208" s="63">
        <v>6</v>
      </c>
      <c r="AC6208" s="63" t="s">
        <v>1252</v>
      </c>
      <c r="AD6208" s="63" t="s">
        <v>17421</v>
      </c>
    </row>
    <row r="6209" spans="21:30" x14ac:dyDescent="0.3">
      <c r="U6209" s="63">
        <v>9611</v>
      </c>
      <c r="V6209" s="63">
        <v>3</v>
      </c>
      <c r="W6209" s="63" t="s">
        <v>6965</v>
      </c>
      <c r="X6209" s="63">
        <v>13</v>
      </c>
      <c r="Y6209" s="63" t="s">
        <v>6449</v>
      </c>
      <c r="Z6209" s="63">
        <v>13131</v>
      </c>
      <c r="AA6209" s="63" t="s">
        <v>6943</v>
      </c>
      <c r="AB6209" s="63">
        <v>2</v>
      </c>
      <c r="AC6209" s="63" t="s">
        <v>1364</v>
      </c>
      <c r="AD6209" s="63" t="s">
        <v>17421</v>
      </c>
    </row>
    <row r="6210" spans="21:30" x14ac:dyDescent="0.3">
      <c r="U6210" s="63">
        <v>9612</v>
      </c>
      <c r="V6210" s="63">
        <v>1</v>
      </c>
      <c r="W6210" s="63" t="s">
        <v>6966</v>
      </c>
      <c r="X6210" s="63">
        <v>13</v>
      </c>
      <c r="Y6210" s="63" t="s">
        <v>6449</v>
      </c>
      <c r="Z6210" s="63">
        <v>13111</v>
      </c>
      <c r="AA6210" s="63" t="s">
        <v>6884</v>
      </c>
      <c r="AB6210" s="63">
        <v>6</v>
      </c>
      <c r="AC6210" s="63" t="s">
        <v>1252</v>
      </c>
      <c r="AD6210" s="63" t="s">
        <v>17421</v>
      </c>
    </row>
    <row r="6211" spans="21:30" x14ac:dyDescent="0.3">
      <c r="U6211" s="63">
        <v>9614</v>
      </c>
      <c r="V6211" s="63">
        <v>8</v>
      </c>
      <c r="W6211" s="63" t="s">
        <v>6967</v>
      </c>
      <c r="X6211" s="63">
        <v>13</v>
      </c>
      <c r="Y6211" s="63" t="s">
        <v>6449</v>
      </c>
      <c r="Z6211" s="63">
        <v>13131</v>
      </c>
      <c r="AA6211" s="63" t="s">
        <v>6943</v>
      </c>
      <c r="AB6211" s="63">
        <v>2</v>
      </c>
      <c r="AC6211" s="63" t="s">
        <v>1364</v>
      </c>
      <c r="AD6211" s="63" t="s">
        <v>17421</v>
      </c>
    </row>
    <row r="6212" spans="21:30" x14ac:dyDescent="0.3">
      <c r="U6212" s="63">
        <v>9616</v>
      </c>
      <c r="V6212" s="63">
        <v>4</v>
      </c>
      <c r="W6212" s="63" t="s">
        <v>6968</v>
      </c>
      <c r="X6212" s="63">
        <v>13</v>
      </c>
      <c r="Y6212" s="63" t="s">
        <v>6449</v>
      </c>
      <c r="Z6212" s="63">
        <v>13112</v>
      </c>
      <c r="AA6212" s="63" t="s">
        <v>6941</v>
      </c>
      <c r="AB6212" s="63">
        <v>2</v>
      </c>
      <c r="AC6212" s="63" t="s">
        <v>1364</v>
      </c>
      <c r="AD6212" s="63" t="s">
        <v>17421</v>
      </c>
    </row>
    <row r="6213" spans="21:30" x14ac:dyDescent="0.3">
      <c r="U6213" s="63">
        <v>9617</v>
      </c>
      <c r="V6213" s="63">
        <v>2</v>
      </c>
      <c r="W6213" s="63" t="s">
        <v>6969</v>
      </c>
      <c r="X6213" s="63">
        <v>13</v>
      </c>
      <c r="Y6213" s="63" t="s">
        <v>6449</v>
      </c>
      <c r="Z6213" s="63">
        <v>13111</v>
      </c>
      <c r="AA6213" s="63" t="s">
        <v>6884</v>
      </c>
      <c r="AB6213" s="63">
        <v>6</v>
      </c>
      <c r="AC6213" s="63" t="s">
        <v>1252</v>
      </c>
      <c r="AD6213" s="63" t="s">
        <v>17421</v>
      </c>
    </row>
    <row r="6214" spans="21:30" x14ac:dyDescent="0.3">
      <c r="U6214" s="63">
        <v>9618</v>
      </c>
      <c r="V6214" s="63">
        <v>0</v>
      </c>
      <c r="W6214" s="63" t="s">
        <v>6970</v>
      </c>
      <c r="X6214" s="63">
        <v>13</v>
      </c>
      <c r="Y6214" s="63" t="s">
        <v>6449</v>
      </c>
      <c r="Z6214" s="63">
        <v>13111</v>
      </c>
      <c r="AA6214" s="63" t="s">
        <v>6884</v>
      </c>
      <c r="AB6214" s="63">
        <v>6</v>
      </c>
      <c r="AC6214" s="63" t="s">
        <v>1252</v>
      </c>
      <c r="AD6214" s="63" t="s">
        <v>17421</v>
      </c>
    </row>
    <row r="6215" spans="21:30" x14ac:dyDescent="0.3">
      <c r="U6215" s="63">
        <v>9620</v>
      </c>
      <c r="V6215" s="63">
        <v>2</v>
      </c>
      <c r="W6215" s="63" t="s">
        <v>6971</v>
      </c>
      <c r="X6215" s="63">
        <v>13</v>
      </c>
      <c r="Y6215" s="63" t="s">
        <v>6449</v>
      </c>
      <c r="Z6215" s="63">
        <v>13112</v>
      </c>
      <c r="AA6215" s="63" t="s">
        <v>6941</v>
      </c>
      <c r="AB6215" s="63">
        <v>2</v>
      </c>
      <c r="AC6215" s="63" t="s">
        <v>1364</v>
      </c>
      <c r="AD6215" s="63" t="s">
        <v>17421</v>
      </c>
    </row>
    <row r="6216" spans="21:30" x14ac:dyDescent="0.3">
      <c r="U6216" s="63">
        <v>9625</v>
      </c>
      <c r="V6216" s="63">
        <v>3</v>
      </c>
      <c r="W6216" s="63" t="s">
        <v>6972</v>
      </c>
      <c r="X6216" s="63">
        <v>13</v>
      </c>
      <c r="Y6216" s="63" t="s">
        <v>6449</v>
      </c>
      <c r="Z6216" s="63">
        <v>13131</v>
      </c>
      <c r="AA6216" s="63" t="s">
        <v>6943</v>
      </c>
      <c r="AB6216" s="63">
        <v>2</v>
      </c>
      <c r="AC6216" s="63" t="s">
        <v>1364</v>
      </c>
      <c r="AD6216" s="63" t="s">
        <v>17421</v>
      </c>
    </row>
    <row r="6217" spans="21:30" x14ac:dyDescent="0.3">
      <c r="U6217" s="63">
        <v>9626</v>
      </c>
      <c r="V6217" s="63">
        <v>1</v>
      </c>
      <c r="W6217" s="63" t="s">
        <v>6973</v>
      </c>
      <c r="X6217" s="63">
        <v>13</v>
      </c>
      <c r="Y6217" s="63" t="s">
        <v>6449</v>
      </c>
      <c r="Z6217" s="63">
        <v>13111</v>
      </c>
      <c r="AA6217" s="63" t="s">
        <v>6884</v>
      </c>
      <c r="AB6217" s="63">
        <v>6</v>
      </c>
      <c r="AC6217" s="63" t="s">
        <v>1252</v>
      </c>
      <c r="AD6217" s="63" t="s">
        <v>17421</v>
      </c>
    </row>
    <row r="6218" spans="21:30" x14ac:dyDescent="0.3">
      <c r="U6218" s="63">
        <v>9629</v>
      </c>
      <c r="V6218" s="63">
        <v>6</v>
      </c>
      <c r="W6218" s="63" t="s">
        <v>6974</v>
      </c>
      <c r="X6218" s="63">
        <v>13</v>
      </c>
      <c r="Y6218" s="63" t="s">
        <v>6449</v>
      </c>
      <c r="Z6218" s="63">
        <v>13131</v>
      </c>
      <c r="AA6218" s="63" t="s">
        <v>6943</v>
      </c>
      <c r="AB6218" s="63">
        <v>2</v>
      </c>
      <c r="AC6218" s="63" t="s">
        <v>1364</v>
      </c>
      <c r="AD6218" s="63" t="s">
        <v>17421</v>
      </c>
    </row>
    <row r="6219" spans="21:30" x14ac:dyDescent="0.3">
      <c r="U6219" s="63">
        <v>9631</v>
      </c>
      <c r="V6219" s="63">
        <v>8</v>
      </c>
      <c r="W6219" s="63" t="s">
        <v>6975</v>
      </c>
      <c r="X6219" s="63">
        <v>13</v>
      </c>
      <c r="Y6219" s="63" t="s">
        <v>6449</v>
      </c>
      <c r="Z6219" s="63">
        <v>13131</v>
      </c>
      <c r="AA6219" s="63" t="s">
        <v>6943</v>
      </c>
      <c r="AB6219" s="63">
        <v>2</v>
      </c>
      <c r="AC6219" s="63" t="s">
        <v>1364</v>
      </c>
      <c r="AD6219" s="63" t="s">
        <v>17421</v>
      </c>
    </row>
    <row r="6220" spans="21:30" x14ac:dyDescent="0.3">
      <c r="U6220" s="63">
        <v>9634</v>
      </c>
      <c r="V6220" s="63">
        <v>2</v>
      </c>
      <c r="W6220" s="63" t="s">
        <v>6976</v>
      </c>
      <c r="X6220" s="63">
        <v>13</v>
      </c>
      <c r="Y6220" s="63" t="s">
        <v>6449</v>
      </c>
      <c r="Z6220" s="63">
        <v>13112</v>
      </c>
      <c r="AA6220" s="63" t="s">
        <v>6941</v>
      </c>
      <c r="AB6220" s="63">
        <v>3</v>
      </c>
      <c r="AC6220" s="63" t="s">
        <v>1288</v>
      </c>
      <c r="AD6220" s="63" t="s">
        <v>17421</v>
      </c>
    </row>
    <row r="6221" spans="21:30" x14ac:dyDescent="0.3">
      <c r="U6221" s="63">
        <v>9635</v>
      </c>
      <c r="V6221" s="63">
        <v>0</v>
      </c>
      <c r="W6221" s="63" t="s">
        <v>6977</v>
      </c>
      <c r="X6221" s="63">
        <v>13</v>
      </c>
      <c r="Y6221" s="63" t="s">
        <v>6449</v>
      </c>
      <c r="Z6221" s="63">
        <v>13111</v>
      </c>
      <c r="AA6221" s="63" t="s">
        <v>6884</v>
      </c>
      <c r="AB6221" s="63">
        <v>3</v>
      </c>
      <c r="AC6221" s="63" t="s">
        <v>1288</v>
      </c>
      <c r="AD6221" s="63" t="s">
        <v>17421</v>
      </c>
    </row>
    <row r="6222" spans="21:30" x14ac:dyDescent="0.3">
      <c r="U6222" s="63">
        <v>9636</v>
      </c>
      <c r="V6222" s="63">
        <v>9</v>
      </c>
      <c r="W6222" s="63" t="s">
        <v>6978</v>
      </c>
      <c r="X6222" s="63">
        <v>13</v>
      </c>
      <c r="Y6222" s="63" t="s">
        <v>6449</v>
      </c>
      <c r="Z6222" s="63">
        <v>13112</v>
      </c>
      <c r="AA6222" s="63" t="s">
        <v>6941</v>
      </c>
      <c r="AB6222" s="63">
        <v>3</v>
      </c>
      <c r="AC6222" s="63" t="s">
        <v>1288</v>
      </c>
      <c r="AD6222" s="63" t="s">
        <v>17421</v>
      </c>
    </row>
    <row r="6223" spans="21:30" x14ac:dyDescent="0.3">
      <c r="U6223" s="63">
        <v>9637</v>
      </c>
      <c r="V6223" s="63">
        <v>7</v>
      </c>
      <c r="W6223" s="63" t="s">
        <v>6979</v>
      </c>
      <c r="X6223" s="63">
        <v>13</v>
      </c>
      <c r="Y6223" s="63" t="s">
        <v>6449</v>
      </c>
      <c r="Z6223" s="63">
        <v>13111</v>
      </c>
      <c r="AA6223" s="63" t="s">
        <v>6884</v>
      </c>
      <c r="AB6223" s="63">
        <v>3</v>
      </c>
      <c r="AC6223" s="63" t="s">
        <v>1288</v>
      </c>
      <c r="AD6223" s="63" t="s">
        <v>17421</v>
      </c>
    </row>
    <row r="6224" spans="21:30" x14ac:dyDescent="0.3">
      <c r="U6224" s="63">
        <v>9638</v>
      </c>
      <c r="V6224" s="63">
        <v>5</v>
      </c>
      <c r="W6224" s="63" t="s">
        <v>6980</v>
      </c>
      <c r="X6224" s="63">
        <v>13</v>
      </c>
      <c r="Y6224" s="63" t="s">
        <v>6449</v>
      </c>
      <c r="Z6224" s="63">
        <v>13111</v>
      </c>
      <c r="AA6224" s="63" t="s">
        <v>6884</v>
      </c>
      <c r="AB6224" s="63">
        <v>3</v>
      </c>
      <c r="AC6224" s="63" t="s">
        <v>1288</v>
      </c>
      <c r="AD6224" s="63" t="s">
        <v>17421</v>
      </c>
    </row>
    <row r="6225" spans="21:30" x14ac:dyDescent="0.3">
      <c r="U6225" s="63">
        <v>9639</v>
      </c>
      <c r="V6225" s="63">
        <v>3</v>
      </c>
      <c r="W6225" s="63" t="s">
        <v>6981</v>
      </c>
      <c r="X6225" s="63">
        <v>13</v>
      </c>
      <c r="Y6225" s="63" t="s">
        <v>6449</v>
      </c>
      <c r="Z6225" s="63">
        <v>13131</v>
      </c>
      <c r="AA6225" s="63" t="s">
        <v>6943</v>
      </c>
      <c r="AB6225" s="63">
        <v>3</v>
      </c>
      <c r="AC6225" s="63" t="s">
        <v>1288</v>
      </c>
      <c r="AD6225" s="63" t="s">
        <v>17421</v>
      </c>
    </row>
    <row r="6226" spans="21:30" x14ac:dyDescent="0.3">
      <c r="U6226" s="63">
        <v>9642</v>
      </c>
      <c r="V6226" s="63">
        <v>3</v>
      </c>
      <c r="W6226" s="63" t="s">
        <v>6982</v>
      </c>
      <c r="X6226" s="63">
        <v>13</v>
      </c>
      <c r="Y6226" s="63" t="s">
        <v>6449</v>
      </c>
      <c r="Z6226" s="63">
        <v>13111</v>
      </c>
      <c r="AA6226" s="63" t="s">
        <v>6884</v>
      </c>
      <c r="AB6226" s="63">
        <v>3</v>
      </c>
      <c r="AC6226" s="63" t="s">
        <v>1288</v>
      </c>
      <c r="AD6226" s="63" t="s">
        <v>17421</v>
      </c>
    </row>
    <row r="6227" spans="21:30" x14ac:dyDescent="0.3">
      <c r="U6227" s="63">
        <v>9643</v>
      </c>
      <c r="V6227" s="63">
        <v>1</v>
      </c>
      <c r="W6227" s="63" t="s">
        <v>6983</v>
      </c>
      <c r="X6227" s="63">
        <v>13</v>
      </c>
      <c r="Y6227" s="63" t="s">
        <v>6449</v>
      </c>
      <c r="Z6227" s="63">
        <v>13131</v>
      </c>
      <c r="AA6227" s="63" t="s">
        <v>6943</v>
      </c>
      <c r="AB6227" s="63">
        <v>3</v>
      </c>
      <c r="AC6227" s="63" t="s">
        <v>1288</v>
      </c>
      <c r="AD6227" s="63" t="s">
        <v>17421</v>
      </c>
    </row>
    <row r="6228" spans="21:30" x14ac:dyDescent="0.3">
      <c r="U6228" s="63">
        <v>9646</v>
      </c>
      <c r="V6228" s="63">
        <v>6</v>
      </c>
      <c r="W6228" s="63" t="s">
        <v>6984</v>
      </c>
      <c r="X6228" s="63">
        <v>13</v>
      </c>
      <c r="Y6228" s="63" t="s">
        <v>6449</v>
      </c>
      <c r="Z6228" s="63">
        <v>13131</v>
      </c>
      <c r="AA6228" s="63" t="s">
        <v>6943</v>
      </c>
      <c r="AB6228" s="63">
        <v>3</v>
      </c>
      <c r="AC6228" s="63" t="s">
        <v>1288</v>
      </c>
      <c r="AD6228" s="63" t="s">
        <v>17421</v>
      </c>
    </row>
    <row r="6229" spans="21:30" x14ac:dyDescent="0.3">
      <c r="U6229" s="63">
        <v>9647</v>
      </c>
      <c r="V6229" s="63">
        <v>4</v>
      </c>
      <c r="W6229" s="63" t="s">
        <v>17798</v>
      </c>
      <c r="X6229" s="63">
        <v>13</v>
      </c>
      <c r="Y6229" s="63" t="s">
        <v>6449</v>
      </c>
      <c r="Z6229" s="63">
        <v>13131</v>
      </c>
      <c r="AA6229" s="63" t="s">
        <v>6943</v>
      </c>
      <c r="AB6229" s="63">
        <v>3</v>
      </c>
      <c r="AC6229" s="63" t="s">
        <v>1288</v>
      </c>
      <c r="AD6229" s="63" t="s">
        <v>17421</v>
      </c>
    </row>
    <row r="6230" spans="21:30" x14ac:dyDescent="0.3">
      <c r="U6230" s="63">
        <v>9648</v>
      </c>
      <c r="V6230" s="63">
        <v>2</v>
      </c>
      <c r="W6230" s="63" t="s">
        <v>6985</v>
      </c>
      <c r="X6230" s="63">
        <v>13</v>
      </c>
      <c r="Y6230" s="63" t="s">
        <v>6449</v>
      </c>
      <c r="Z6230" s="63">
        <v>13131</v>
      </c>
      <c r="AA6230" s="63" t="s">
        <v>6943</v>
      </c>
      <c r="AB6230" s="63">
        <v>3</v>
      </c>
      <c r="AC6230" s="63" t="s">
        <v>1288</v>
      </c>
      <c r="AD6230" s="63" t="s">
        <v>17421</v>
      </c>
    </row>
    <row r="6231" spans="21:30" x14ac:dyDescent="0.3">
      <c r="U6231" s="63">
        <v>9653</v>
      </c>
      <c r="V6231" s="63">
        <v>9</v>
      </c>
      <c r="W6231" s="63" t="s">
        <v>6986</v>
      </c>
      <c r="X6231" s="63">
        <v>13</v>
      </c>
      <c r="Y6231" s="63" t="s">
        <v>6449</v>
      </c>
      <c r="Z6231" s="63">
        <v>13111</v>
      </c>
      <c r="AA6231" s="63" t="s">
        <v>6884</v>
      </c>
      <c r="AB6231" s="63">
        <v>3</v>
      </c>
      <c r="AC6231" s="63" t="s">
        <v>1288</v>
      </c>
      <c r="AD6231" s="63" t="s">
        <v>17421</v>
      </c>
    </row>
    <row r="6232" spans="21:30" x14ac:dyDescent="0.3">
      <c r="U6232" s="63">
        <v>9654</v>
      </c>
      <c r="V6232" s="63">
        <v>7</v>
      </c>
      <c r="W6232" s="63" t="s">
        <v>6987</v>
      </c>
      <c r="X6232" s="63">
        <v>13</v>
      </c>
      <c r="Y6232" s="63" t="s">
        <v>6449</v>
      </c>
      <c r="Z6232" s="63">
        <v>13131</v>
      </c>
      <c r="AA6232" s="63" t="s">
        <v>6943</v>
      </c>
      <c r="AB6232" s="63">
        <v>3</v>
      </c>
      <c r="AC6232" s="63" t="s">
        <v>1288</v>
      </c>
      <c r="AD6232" s="63" t="s">
        <v>17421</v>
      </c>
    </row>
    <row r="6233" spans="21:30" x14ac:dyDescent="0.3">
      <c r="U6233" s="63">
        <v>9655</v>
      </c>
      <c r="V6233" s="63">
        <v>5</v>
      </c>
      <c r="W6233" s="63" t="s">
        <v>4915</v>
      </c>
      <c r="X6233" s="63">
        <v>13</v>
      </c>
      <c r="Y6233" s="63" t="s">
        <v>6449</v>
      </c>
      <c r="Z6233" s="63">
        <v>13111</v>
      </c>
      <c r="AA6233" s="63" t="s">
        <v>6884</v>
      </c>
      <c r="AB6233" s="63">
        <v>3</v>
      </c>
      <c r="AC6233" s="63" t="s">
        <v>1288</v>
      </c>
      <c r="AD6233" s="63" t="s">
        <v>17421</v>
      </c>
    </row>
    <row r="6234" spans="21:30" x14ac:dyDescent="0.3">
      <c r="U6234" s="63">
        <v>9656</v>
      </c>
      <c r="V6234" s="63">
        <v>3</v>
      </c>
      <c r="W6234" s="63" t="s">
        <v>6988</v>
      </c>
      <c r="X6234" s="63">
        <v>13</v>
      </c>
      <c r="Y6234" s="63" t="s">
        <v>6449</v>
      </c>
      <c r="Z6234" s="63">
        <v>13112</v>
      </c>
      <c r="AA6234" s="63" t="s">
        <v>6941</v>
      </c>
      <c r="AB6234" s="63">
        <v>3</v>
      </c>
      <c r="AC6234" s="63" t="s">
        <v>1288</v>
      </c>
      <c r="AD6234" s="63" t="s">
        <v>17421</v>
      </c>
    </row>
    <row r="6235" spans="21:30" x14ac:dyDescent="0.3">
      <c r="U6235" s="63">
        <v>9659</v>
      </c>
      <c r="V6235" s="63">
        <v>8</v>
      </c>
      <c r="W6235" s="63" t="s">
        <v>6989</v>
      </c>
      <c r="X6235" s="63">
        <v>13</v>
      </c>
      <c r="Y6235" s="63" t="s">
        <v>6449</v>
      </c>
      <c r="Z6235" s="63">
        <v>13131</v>
      </c>
      <c r="AA6235" s="63" t="s">
        <v>6943</v>
      </c>
      <c r="AB6235" s="63">
        <v>3</v>
      </c>
      <c r="AC6235" s="63" t="s">
        <v>1288</v>
      </c>
      <c r="AD6235" s="63" t="s">
        <v>17421</v>
      </c>
    </row>
    <row r="6236" spans="21:30" x14ac:dyDescent="0.3">
      <c r="U6236" s="63">
        <v>9660</v>
      </c>
      <c r="V6236" s="63">
        <v>1</v>
      </c>
      <c r="W6236" s="63" t="s">
        <v>6990</v>
      </c>
      <c r="X6236" s="63">
        <v>13</v>
      </c>
      <c r="Y6236" s="63" t="s">
        <v>6449</v>
      </c>
      <c r="Z6236" s="63">
        <v>13131</v>
      </c>
      <c r="AA6236" s="63" t="s">
        <v>6943</v>
      </c>
      <c r="AB6236" s="63">
        <v>3</v>
      </c>
      <c r="AC6236" s="63" t="s">
        <v>1288</v>
      </c>
      <c r="AD6236" s="63" t="s">
        <v>17421</v>
      </c>
    </row>
    <row r="6237" spans="21:30" x14ac:dyDescent="0.3">
      <c r="U6237" s="63">
        <v>9663</v>
      </c>
      <c r="V6237" s="63">
        <v>6</v>
      </c>
      <c r="W6237" s="63" t="s">
        <v>6991</v>
      </c>
      <c r="X6237" s="63">
        <v>13</v>
      </c>
      <c r="Y6237" s="63" t="s">
        <v>6449</v>
      </c>
      <c r="Z6237" s="63">
        <v>13131</v>
      </c>
      <c r="AA6237" s="63" t="s">
        <v>6943</v>
      </c>
      <c r="AB6237" s="63">
        <v>3</v>
      </c>
      <c r="AC6237" s="63" t="s">
        <v>1288</v>
      </c>
      <c r="AD6237" s="63" t="s">
        <v>17421</v>
      </c>
    </row>
    <row r="6238" spans="21:30" x14ac:dyDescent="0.3">
      <c r="U6238" s="63">
        <v>9664</v>
      </c>
      <c r="V6238" s="63">
        <v>4</v>
      </c>
      <c r="W6238" s="63" t="s">
        <v>6992</v>
      </c>
      <c r="X6238" s="63">
        <v>13</v>
      </c>
      <c r="Y6238" s="63" t="s">
        <v>6449</v>
      </c>
      <c r="Z6238" s="63">
        <v>13112</v>
      </c>
      <c r="AA6238" s="63" t="s">
        <v>6941</v>
      </c>
      <c r="AB6238" s="63">
        <v>3</v>
      </c>
      <c r="AC6238" s="63" t="s">
        <v>1288</v>
      </c>
      <c r="AD6238" s="63" t="s">
        <v>17421</v>
      </c>
    </row>
    <row r="6239" spans="21:30" x14ac:dyDescent="0.3">
      <c r="U6239" s="63">
        <v>9665</v>
      </c>
      <c r="V6239" s="63">
        <v>2</v>
      </c>
      <c r="W6239" s="63" t="s">
        <v>6993</v>
      </c>
      <c r="X6239" s="63">
        <v>13</v>
      </c>
      <c r="Y6239" s="63" t="s">
        <v>6449</v>
      </c>
      <c r="Z6239" s="63">
        <v>13112</v>
      </c>
      <c r="AA6239" s="63" t="s">
        <v>6941</v>
      </c>
      <c r="AB6239" s="63">
        <v>3</v>
      </c>
      <c r="AC6239" s="63" t="s">
        <v>1288</v>
      </c>
      <c r="AD6239" s="63" t="s">
        <v>17421</v>
      </c>
    </row>
    <row r="6240" spans="21:30" x14ac:dyDescent="0.3">
      <c r="U6240" s="63">
        <v>9666</v>
      </c>
      <c r="V6240" s="63">
        <v>0</v>
      </c>
      <c r="W6240" s="63" t="s">
        <v>6994</v>
      </c>
      <c r="X6240" s="63">
        <v>13</v>
      </c>
      <c r="Y6240" s="63" t="s">
        <v>6449</v>
      </c>
      <c r="Z6240" s="63">
        <v>13112</v>
      </c>
      <c r="AA6240" s="63" t="s">
        <v>6941</v>
      </c>
      <c r="AB6240" s="63">
        <v>3</v>
      </c>
      <c r="AC6240" s="63" t="s">
        <v>1288</v>
      </c>
      <c r="AD6240" s="63" t="s">
        <v>17421</v>
      </c>
    </row>
    <row r="6241" spans="21:30" x14ac:dyDescent="0.3">
      <c r="U6241" s="63">
        <v>9667</v>
      </c>
      <c r="V6241" s="63">
        <v>9</v>
      </c>
      <c r="W6241" s="63" t="s">
        <v>6995</v>
      </c>
      <c r="X6241" s="63">
        <v>13</v>
      </c>
      <c r="Y6241" s="63" t="s">
        <v>6449</v>
      </c>
      <c r="Z6241" s="63">
        <v>13131</v>
      </c>
      <c r="AA6241" s="63" t="s">
        <v>6943</v>
      </c>
      <c r="AB6241" s="63">
        <v>3</v>
      </c>
      <c r="AC6241" s="63" t="s">
        <v>1288</v>
      </c>
      <c r="AD6241" s="63" t="s">
        <v>17421</v>
      </c>
    </row>
    <row r="6242" spans="21:30" x14ac:dyDescent="0.3">
      <c r="U6242" s="63">
        <v>9668</v>
      </c>
      <c r="V6242" s="63">
        <v>7</v>
      </c>
      <c r="W6242" s="63" t="s">
        <v>6996</v>
      </c>
      <c r="X6242" s="63">
        <v>13</v>
      </c>
      <c r="Y6242" s="63" t="s">
        <v>6449</v>
      </c>
      <c r="Z6242" s="63">
        <v>13112</v>
      </c>
      <c r="AA6242" s="63" t="s">
        <v>6941</v>
      </c>
      <c r="AB6242" s="63">
        <v>3</v>
      </c>
      <c r="AC6242" s="63" t="s">
        <v>1288</v>
      </c>
      <c r="AD6242" s="63" t="s">
        <v>17421</v>
      </c>
    </row>
    <row r="6243" spans="21:30" x14ac:dyDescent="0.3">
      <c r="U6243" s="63">
        <v>9669</v>
      </c>
      <c r="V6243" s="63">
        <v>5</v>
      </c>
      <c r="W6243" s="63" t="s">
        <v>6997</v>
      </c>
      <c r="X6243" s="63">
        <v>13</v>
      </c>
      <c r="Y6243" s="63" t="s">
        <v>6449</v>
      </c>
      <c r="Z6243" s="63">
        <v>13131</v>
      </c>
      <c r="AA6243" s="63" t="s">
        <v>6943</v>
      </c>
      <c r="AB6243" s="63">
        <v>3</v>
      </c>
      <c r="AC6243" s="63" t="s">
        <v>1288</v>
      </c>
      <c r="AD6243" s="63" t="s">
        <v>17421</v>
      </c>
    </row>
    <row r="6244" spans="21:30" x14ac:dyDescent="0.3">
      <c r="U6244" s="63">
        <v>9673</v>
      </c>
      <c r="V6244" s="63">
        <v>3</v>
      </c>
      <c r="W6244" s="63" t="s">
        <v>6998</v>
      </c>
      <c r="X6244" s="63">
        <v>13</v>
      </c>
      <c r="Y6244" s="63" t="s">
        <v>6449</v>
      </c>
      <c r="Z6244" s="63">
        <v>13131</v>
      </c>
      <c r="AA6244" s="63" t="s">
        <v>6943</v>
      </c>
      <c r="AB6244" s="63">
        <v>3</v>
      </c>
      <c r="AC6244" s="63" t="s">
        <v>1288</v>
      </c>
      <c r="AD6244" s="63" t="s">
        <v>17421</v>
      </c>
    </row>
    <row r="6245" spans="21:30" x14ac:dyDescent="0.3">
      <c r="U6245" s="63">
        <v>9674</v>
      </c>
      <c r="V6245" s="63">
        <v>1</v>
      </c>
      <c r="W6245" s="63" t="s">
        <v>6999</v>
      </c>
      <c r="X6245" s="63">
        <v>13</v>
      </c>
      <c r="Y6245" s="63" t="s">
        <v>6449</v>
      </c>
      <c r="Z6245" s="63">
        <v>13131</v>
      </c>
      <c r="AA6245" s="63" t="s">
        <v>6943</v>
      </c>
      <c r="AB6245" s="63">
        <v>3</v>
      </c>
      <c r="AC6245" s="63" t="s">
        <v>1288</v>
      </c>
      <c r="AD6245" s="63" t="s">
        <v>17421</v>
      </c>
    </row>
    <row r="6246" spans="21:30" x14ac:dyDescent="0.3">
      <c r="U6246" s="63">
        <v>9676</v>
      </c>
      <c r="V6246" s="63">
        <v>8</v>
      </c>
      <c r="W6246" s="63" t="s">
        <v>7000</v>
      </c>
      <c r="X6246" s="63">
        <v>13</v>
      </c>
      <c r="Y6246" s="63" t="s">
        <v>6449</v>
      </c>
      <c r="Z6246" s="63">
        <v>13111</v>
      </c>
      <c r="AA6246" s="63" t="s">
        <v>6884</v>
      </c>
      <c r="AB6246" s="63">
        <v>3</v>
      </c>
      <c r="AC6246" s="63" t="s">
        <v>1288</v>
      </c>
      <c r="AD6246" s="63" t="s">
        <v>17421</v>
      </c>
    </row>
    <row r="6247" spans="21:30" x14ac:dyDescent="0.3">
      <c r="U6247" s="63">
        <v>9680</v>
      </c>
      <c r="V6247" s="63">
        <v>6</v>
      </c>
      <c r="W6247" s="63" t="s">
        <v>7001</v>
      </c>
      <c r="X6247" s="63">
        <v>13</v>
      </c>
      <c r="Y6247" s="63" t="s">
        <v>6449</v>
      </c>
      <c r="Z6247" s="63">
        <v>13112</v>
      </c>
      <c r="AA6247" s="63" t="s">
        <v>6941</v>
      </c>
      <c r="AB6247" s="63">
        <v>3</v>
      </c>
      <c r="AC6247" s="63" t="s">
        <v>1288</v>
      </c>
      <c r="AD6247" s="63" t="s">
        <v>17421</v>
      </c>
    </row>
    <row r="6248" spans="21:30" x14ac:dyDescent="0.3">
      <c r="U6248" s="63">
        <v>9684</v>
      </c>
      <c r="V6248" s="63">
        <v>9</v>
      </c>
      <c r="W6248" s="63" t="s">
        <v>7002</v>
      </c>
      <c r="X6248" s="63">
        <v>13</v>
      </c>
      <c r="Y6248" s="63" t="s">
        <v>6449</v>
      </c>
      <c r="Z6248" s="63">
        <v>13111</v>
      </c>
      <c r="AA6248" s="63" t="s">
        <v>6884</v>
      </c>
      <c r="AB6248" s="63">
        <v>3</v>
      </c>
      <c r="AC6248" s="63" t="s">
        <v>1288</v>
      </c>
      <c r="AD6248" s="63" t="s">
        <v>17421</v>
      </c>
    </row>
    <row r="6249" spans="21:30" x14ac:dyDescent="0.3">
      <c r="U6249" s="63">
        <v>9685</v>
      </c>
      <c r="V6249" s="63">
        <v>7</v>
      </c>
      <c r="W6249" s="63" t="s">
        <v>7003</v>
      </c>
      <c r="X6249" s="63">
        <v>13</v>
      </c>
      <c r="Y6249" s="63" t="s">
        <v>6449</v>
      </c>
      <c r="Z6249" s="63">
        <v>13111</v>
      </c>
      <c r="AA6249" s="63" t="s">
        <v>6884</v>
      </c>
      <c r="AB6249" s="63">
        <v>3</v>
      </c>
      <c r="AC6249" s="63" t="s">
        <v>1288</v>
      </c>
      <c r="AD6249" s="63" t="s">
        <v>17421</v>
      </c>
    </row>
    <row r="6250" spans="21:30" x14ac:dyDescent="0.3">
      <c r="U6250" s="63">
        <v>9686</v>
      </c>
      <c r="V6250" s="63">
        <v>5</v>
      </c>
      <c r="W6250" s="63" t="s">
        <v>7004</v>
      </c>
      <c r="X6250" s="63">
        <v>13</v>
      </c>
      <c r="Y6250" s="63" t="s">
        <v>6449</v>
      </c>
      <c r="Z6250" s="63">
        <v>13121</v>
      </c>
      <c r="AA6250" s="63" t="s">
        <v>6866</v>
      </c>
      <c r="AB6250" s="63">
        <v>5</v>
      </c>
      <c r="AC6250" s="63" t="s">
        <v>1336</v>
      </c>
      <c r="AD6250" s="63" t="s">
        <v>17421</v>
      </c>
    </row>
    <row r="6251" spans="21:30" x14ac:dyDescent="0.3">
      <c r="U6251" s="63">
        <v>9687</v>
      </c>
      <c r="V6251" s="63">
        <v>3</v>
      </c>
      <c r="W6251" s="63" t="s">
        <v>7005</v>
      </c>
      <c r="X6251" s="63">
        <v>13</v>
      </c>
      <c r="Y6251" s="63" t="s">
        <v>6449</v>
      </c>
      <c r="Z6251" s="63">
        <v>13105</v>
      </c>
      <c r="AA6251" s="63" t="s">
        <v>6559</v>
      </c>
      <c r="AB6251" s="63">
        <v>2</v>
      </c>
      <c r="AC6251" s="63" t="s">
        <v>1364</v>
      </c>
      <c r="AD6251" s="63" t="s">
        <v>17421</v>
      </c>
    </row>
    <row r="6252" spans="21:30" x14ac:dyDescent="0.3">
      <c r="U6252" s="63">
        <v>9688</v>
      </c>
      <c r="V6252" s="63">
        <v>1</v>
      </c>
      <c r="W6252" s="63" t="s">
        <v>3470</v>
      </c>
      <c r="X6252" s="63">
        <v>13</v>
      </c>
      <c r="Y6252" s="63" t="s">
        <v>6449</v>
      </c>
      <c r="Z6252" s="63">
        <v>13105</v>
      </c>
      <c r="AA6252" s="63" t="s">
        <v>6559</v>
      </c>
      <c r="AB6252" s="63">
        <v>2</v>
      </c>
      <c r="AC6252" s="63" t="s">
        <v>1364</v>
      </c>
      <c r="AD6252" s="63" t="s">
        <v>17421</v>
      </c>
    </row>
    <row r="6253" spans="21:30" x14ac:dyDescent="0.3">
      <c r="U6253" s="63">
        <v>9690</v>
      </c>
      <c r="V6253" s="63">
        <v>3</v>
      </c>
      <c r="W6253" s="63" t="s">
        <v>7006</v>
      </c>
      <c r="X6253" s="63">
        <v>13</v>
      </c>
      <c r="Y6253" s="63" t="s">
        <v>6449</v>
      </c>
      <c r="Z6253" s="63">
        <v>13116</v>
      </c>
      <c r="AA6253" s="63" t="s">
        <v>7007</v>
      </c>
      <c r="AB6253" s="63">
        <v>2</v>
      </c>
      <c r="AC6253" s="63" t="s">
        <v>1364</v>
      </c>
      <c r="AD6253" s="63" t="s">
        <v>17421</v>
      </c>
    </row>
    <row r="6254" spans="21:30" x14ac:dyDescent="0.3">
      <c r="U6254" s="63">
        <v>9691</v>
      </c>
      <c r="V6254" s="63">
        <v>1</v>
      </c>
      <c r="W6254" s="63" t="s">
        <v>17799</v>
      </c>
      <c r="X6254" s="63">
        <v>13</v>
      </c>
      <c r="Y6254" s="63" t="s">
        <v>6449</v>
      </c>
      <c r="Z6254" s="63">
        <v>13109</v>
      </c>
      <c r="AA6254" s="63" t="s">
        <v>6902</v>
      </c>
      <c r="AB6254" s="63">
        <v>2</v>
      </c>
      <c r="AC6254" s="63" t="s">
        <v>1364</v>
      </c>
      <c r="AD6254" s="63" t="s">
        <v>17423</v>
      </c>
    </row>
    <row r="6255" spans="21:30" x14ac:dyDescent="0.3">
      <c r="U6255" s="63">
        <v>9693</v>
      </c>
      <c r="V6255" s="63">
        <v>8</v>
      </c>
      <c r="W6255" s="63" t="s">
        <v>7008</v>
      </c>
      <c r="X6255" s="63">
        <v>13</v>
      </c>
      <c r="Y6255" s="63" t="s">
        <v>6449</v>
      </c>
      <c r="Z6255" s="63">
        <v>13109</v>
      </c>
      <c r="AA6255" s="63" t="s">
        <v>6902</v>
      </c>
      <c r="AB6255" s="63">
        <v>2</v>
      </c>
      <c r="AC6255" s="63" t="s">
        <v>1364</v>
      </c>
      <c r="AD6255" s="63" t="s">
        <v>17421</v>
      </c>
    </row>
    <row r="6256" spans="21:30" x14ac:dyDescent="0.3">
      <c r="U6256" s="63">
        <v>9694</v>
      </c>
      <c r="V6256" s="63">
        <v>6</v>
      </c>
      <c r="W6256" s="63" t="s">
        <v>7009</v>
      </c>
      <c r="X6256" s="63">
        <v>13</v>
      </c>
      <c r="Y6256" s="63" t="s">
        <v>6449</v>
      </c>
      <c r="Z6256" s="63">
        <v>13121</v>
      </c>
      <c r="AA6256" s="63" t="s">
        <v>6866</v>
      </c>
      <c r="AB6256" s="63">
        <v>5</v>
      </c>
      <c r="AC6256" s="63" t="s">
        <v>1336</v>
      </c>
      <c r="AD6256" s="63" t="s">
        <v>17421</v>
      </c>
    </row>
    <row r="6257" spans="21:30" x14ac:dyDescent="0.3">
      <c r="U6257" s="63">
        <v>9695</v>
      </c>
      <c r="V6257" s="63">
        <v>4</v>
      </c>
      <c r="W6257" s="63" t="s">
        <v>7010</v>
      </c>
      <c r="X6257" s="63">
        <v>13</v>
      </c>
      <c r="Y6257" s="63" t="s">
        <v>6449</v>
      </c>
      <c r="Z6257" s="63">
        <v>13121</v>
      </c>
      <c r="AA6257" s="63" t="s">
        <v>6866</v>
      </c>
      <c r="AB6257" s="63">
        <v>2</v>
      </c>
      <c r="AC6257" s="63" t="s">
        <v>1364</v>
      </c>
      <c r="AD6257" s="63" t="s">
        <v>17421</v>
      </c>
    </row>
    <row r="6258" spans="21:30" x14ac:dyDescent="0.3">
      <c r="U6258" s="63">
        <v>9697</v>
      </c>
      <c r="V6258" s="63">
        <v>0</v>
      </c>
      <c r="W6258" s="63" t="s">
        <v>7011</v>
      </c>
      <c r="X6258" s="63">
        <v>13</v>
      </c>
      <c r="Y6258" s="63" t="s">
        <v>6449</v>
      </c>
      <c r="Z6258" s="63">
        <v>13116</v>
      </c>
      <c r="AA6258" s="63" t="s">
        <v>7007</v>
      </c>
      <c r="AB6258" s="63">
        <v>2</v>
      </c>
      <c r="AC6258" s="63" t="s">
        <v>1364</v>
      </c>
      <c r="AD6258" s="63" t="s">
        <v>17421</v>
      </c>
    </row>
    <row r="6259" spans="21:30" x14ac:dyDescent="0.3">
      <c r="U6259" s="63">
        <v>9698</v>
      </c>
      <c r="V6259" s="63">
        <v>9</v>
      </c>
      <c r="W6259" s="63" t="s">
        <v>7012</v>
      </c>
      <c r="X6259" s="63">
        <v>13</v>
      </c>
      <c r="Y6259" s="63" t="s">
        <v>6449</v>
      </c>
      <c r="Z6259" s="63">
        <v>13105</v>
      </c>
      <c r="AA6259" s="63" t="s">
        <v>6559</v>
      </c>
      <c r="AB6259" s="63">
        <v>2</v>
      </c>
      <c r="AC6259" s="63" t="s">
        <v>1364</v>
      </c>
      <c r="AD6259" s="63" t="s">
        <v>17421</v>
      </c>
    </row>
    <row r="6260" spans="21:30" x14ac:dyDescent="0.3">
      <c r="U6260" s="63">
        <v>9699</v>
      </c>
      <c r="V6260" s="63">
        <v>7</v>
      </c>
      <c r="W6260" s="63" t="s">
        <v>7013</v>
      </c>
      <c r="X6260" s="63">
        <v>13</v>
      </c>
      <c r="Y6260" s="63" t="s">
        <v>6449</v>
      </c>
      <c r="Z6260" s="63">
        <v>13109</v>
      </c>
      <c r="AA6260" s="63" t="s">
        <v>6902</v>
      </c>
      <c r="AB6260" s="63">
        <v>2</v>
      </c>
      <c r="AC6260" s="63" t="s">
        <v>1364</v>
      </c>
      <c r="AD6260" s="63" t="s">
        <v>17421</v>
      </c>
    </row>
    <row r="6261" spans="21:30" x14ac:dyDescent="0.3">
      <c r="U6261" s="63">
        <v>9700</v>
      </c>
      <c r="V6261" s="63">
        <v>4</v>
      </c>
      <c r="W6261" s="63" t="s">
        <v>7014</v>
      </c>
      <c r="X6261" s="63">
        <v>13</v>
      </c>
      <c r="Y6261" s="63" t="s">
        <v>6449</v>
      </c>
      <c r="Z6261" s="63">
        <v>13109</v>
      </c>
      <c r="AA6261" s="63" t="s">
        <v>6902</v>
      </c>
      <c r="AB6261" s="63">
        <v>2</v>
      </c>
      <c r="AC6261" s="63" t="s">
        <v>1364</v>
      </c>
      <c r="AD6261" s="63" t="s">
        <v>17421</v>
      </c>
    </row>
    <row r="6262" spans="21:30" x14ac:dyDescent="0.3">
      <c r="U6262" s="63">
        <v>9701</v>
      </c>
      <c r="V6262" s="63">
        <v>2</v>
      </c>
      <c r="W6262" s="63" t="s">
        <v>7015</v>
      </c>
      <c r="X6262" s="63">
        <v>13</v>
      </c>
      <c r="Y6262" s="63" t="s">
        <v>6449</v>
      </c>
      <c r="Z6262" s="63">
        <v>13109</v>
      </c>
      <c r="AA6262" s="63" t="s">
        <v>6902</v>
      </c>
      <c r="AB6262" s="63">
        <v>2</v>
      </c>
      <c r="AC6262" s="63" t="s">
        <v>1364</v>
      </c>
      <c r="AD6262" s="63" t="s">
        <v>17421</v>
      </c>
    </row>
    <row r="6263" spans="21:30" x14ac:dyDescent="0.3">
      <c r="U6263" s="63">
        <v>9702</v>
      </c>
      <c r="V6263" s="63">
        <v>0</v>
      </c>
      <c r="W6263" s="63" t="s">
        <v>7016</v>
      </c>
      <c r="X6263" s="63">
        <v>13</v>
      </c>
      <c r="Y6263" s="63" t="s">
        <v>6449</v>
      </c>
      <c r="Z6263" s="63">
        <v>13105</v>
      </c>
      <c r="AA6263" s="63" t="s">
        <v>6559</v>
      </c>
      <c r="AB6263" s="63">
        <v>2</v>
      </c>
      <c r="AC6263" s="63" t="s">
        <v>1364</v>
      </c>
      <c r="AD6263" s="63" t="s">
        <v>17421</v>
      </c>
    </row>
    <row r="6264" spans="21:30" x14ac:dyDescent="0.3">
      <c r="U6264" s="63">
        <v>9703</v>
      </c>
      <c r="V6264" s="63">
        <v>9</v>
      </c>
      <c r="W6264" s="63" t="s">
        <v>7017</v>
      </c>
      <c r="X6264" s="63">
        <v>13</v>
      </c>
      <c r="Y6264" s="63" t="s">
        <v>6449</v>
      </c>
      <c r="Z6264" s="63">
        <v>13109</v>
      </c>
      <c r="AA6264" s="63" t="s">
        <v>6902</v>
      </c>
      <c r="AB6264" s="63">
        <v>2</v>
      </c>
      <c r="AC6264" s="63" t="s">
        <v>1364</v>
      </c>
      <c r="AD6264" s="63" t="s">
        <v>17421</v>
      </c>
    </row>
    <row r="6265" spans="21:30" x14ac:dyDescent="0.3">
      <c r="U6265" s="63">
        <v>9704</v>
      </c>
      <c r="V6265" s="63">
        <v>7</v>
      </c>
      <c r="W6265" s="63" t="s">
        <v>7018</v>
      </c>
      <c r="X6265" s="63">
        <v>13</v>
      </c>
      <c r="Y6265" s="63" t="s">
        <v>6449</v>
      </c>
      <c r="Z6265" s="63">
        <v>13121</v>
      </c>
      <c r="AA6265" s="63" t="s">
        <v>6866</v>
      </c>
      <c r="AB6265" s="63">
        <v>2</v>
      </c>
      <c r="AC6265" s="63" t="s">
        <v>1364</v>
      </c>
      <c r="AD6265" s="63" t="s">
        <v>17421</v>
      </c>
    </row>
    <row r="6266" spans="21:30" x14ac:dyDescent="0.3">
      <c r="U6266" s="63">
        <v>9705</v>
      </c>
      <c r="V6266" s="63">
        <v>5</v>
      </c>
      <c r="W6266" s="63" t="s">
        <v>7019</v>
      </c>
      <c r="X6266" s="63">
        <v>13</v>
      </c>
      <c r="Y6266" s="63" t="s">
        <v>6449</v>
      </c>
      <c r="Z6266" s="63">
        <v>13116</v>
      </c>
      <c r="AA6266" s="63" t="s">
        <v>7007</v>
      </c>
      <c r="AB6266" s="63">
        <v>2</v>
      </c>
      <c r="AC6266" s="63" t="s">
        <v>1364</v>
      </c>
      <c r="AD6266" s="63" t="s">
        <v>17421</v>
      </c>
    </row>
    <row r="6267" spans="21:30" x14ac:dyDescent="0.3">
      <c r="U6267" s="63">
        <v>9706</v>
      </c>
      <c r="V6267" s="63">
        <v>3</v>
      </c>
      <c r="W6267" s="63" t="s">
        <v>7020</v>
      </c>
      <c r="X6267" s="63">
        <v>13</v>
      </c>
      <c r="Y6267" s="63" t="s">
        <v>6449</v>
      </c>
      <c r="Z6267" s="63">
        <v>13109</v>
      </c>
      <c r="AA6267" s="63" t="s">
        <v>6902</v>
      </c>
      <c r="AB6267" s="63">
        <v>2</v>
      </c>
      <c r="AC6267" s="63" t="s">
        <v>1364</v>
      </c>
      <c r="AD6267" s="63" t="s">
        <v>17421</v>
      </c>
    </row>
    <row r="6268" spans="21:30" x14ac:dyDescent="0.3">
      <c r="U6268" s="63">
        <v>9709</v>
      </c>
      <c r="V6268" s="63">
        <v>8</v>
      </c>
      <c r="W6268" s="63" t="s">
        <v>7021</v>
      </c>
      <c r="X6268" s="63">
        <v>13</v>
      </c>
      <c r="Y6268" s="63" t="s">
        <v>6449</v>
      </c>
      <c r="Z6268" s="63">
        <v>13116</v>
      </c>
      <c r="AA6268" s="63" t="s">
        <v>7007</v>
      </c>
      <c r="AB6268" s="63">
        <v>2</v>
      </c>
      <c r="AC6268" s="63" t="s">
        <v>1364</v>
      </c>
      <c r="AD6268" s="63" t="s">
        <v>17421</v>
      </c>
    </row>
    <row r="6269" spans="21:30" x14ac:dyDescent="0.3">
      <c r="U6269" s="63">
        <v>9710</v>
      </c>
      <c r="V6269" s="63">
        <v>1</v>
      </c>
      <c r="W6269" s="63" t="s">
        <v>4125</v>
      </c>
      <c r="X6269" s="63">
        <v>13</v>
      </c>
      <c r="Y6269" s="63" t="s">
        <v>6449</v>
      </c>
      <c r="Z6269" s="63">
        <v>13116</v>
      </c>
      <c r="AA6269" s="63" t="s">
        <v>7007</v>
      </c>
      <c r="AB6269" s="63">
        <v>2</v>
      </c>
      <c r="AC6269" s="63" t="s">
        <v>1364</v>
      </c>
      <c r="AD6269" s="63" t="s">
        <v>17421</v>
      </c>
    </row>
    <row r="6270" spans="21:30" x14ac:dyDescent="0.3">
      <c r="U6270" s="63">
        <v>9713</v>
      </c>
      <c r="V6270" s="63">
        <v>6</v>
      </c>
      <c r="W6270" s="63" t="s">
        <v>7022</v>
      </c>
      <c r="X6270" s="63">
        <v>13</v>
      </c>
      <c r="Y6270" s="63" t="s">
        <v>6449</v>
      </c>
      <c r="Z6270" s="63">
        <v>13105</v>
      </c>
      <c r="AA6270" s="63" t="s">
        <v>6559</v>
      </c>
      <c r="AB6270" s="63">
        <v>2</v>
      </c>
      <c r="AC6270" s="63" t="s">
        <v>1364</v>
      </c>
      <c r="AD6270" s="63" t="s">
        <v>17421</v>
      </c>
    </row>
    <row r="6271" spans="21:30" x14ac:dyDescent="0.3">
      <c r="U6271" s="63">
        <v>9714</v>
      </c>
      <c r="V6271" s="63">
        <v>4</v>
      </c>
      <c r="W6271" s="63" t="s">
        <v>7023</v>
      </c>
      <c r="X6271" s="63">
        <v>13</v>
      </c>
      <c r="Y6271" s="63" t="s">
        <v>6449</v>
      </c>
      <c r="Z6271" s="63">
        <v>13105</v>
      </c>
      <c r="AA6271" s="63" t="s">
        <v>6559</v>
      </c>
      <c r="AB6271" s="63">
        <v>2</v>
      </c>
      <c r="AC6271" s="63" t="s">
        <v>1364</v>
      </c>
      <c r="AD6271" s="63" t="s">
        <v>17421</v>
      </c>
    </row>
    <row r="6272" spans="21:30" x14ac:dyDescent="0.3">
      <c r="U6272" s="63">
        <v>9715</v>
      </c>
      <c r="V6272" s="63">
        <v>2</v>
      </c>
      <c r="W6272" s="63" t="s">
        <v>7024</v>
      </c>
      <c r="X6272" s="63">
        <v>13</v>
      </c>
      <c r="Y6272" s="63" t="s">
        <v>6449</v>
      </c>
      <c r="Z6272" s="63">
        <v>13105</v>
      </c>
      <c r="AA6272" s="63" t="s">
        <v>6559</v>
      </c>
      <c r="AB6272" s="63">
        <v>2</v>
      </c>
      <c r="AC6272" s="63" t="s">
        <v>1364</v>
      </c>
      <c r="AD6272" s="63" t="s">
        <v>17421</v>
      </c>
    </row>
    <row r="6273" spans="21:30" x14ac:dyDescent="0.3">
      <c r="U6273" s="63">
        <v>9716</v>
      </c>
      <c r="V6273" s="63">
        <v>0</v>
      </c>
      <c r="W6273" s="63" t="s">
        <v>7025</v>
      </c>
      <c r="X6273" s="63">
        <v>13</v>
      </c>
      <c r="Y6273" s="63" t="s">
        <v>6449</v>
      </c>
      <c r="Z6273" s="63">
        <v>13116</v>
      </c>
      <c r="AA6273" s="63" t="s">
        <v>7007</v>
      </c>
      <c r="AB6273" s="63">
        <v>2</v>
      </c>
      <c r="AC6273" s="63" t="s">
        <v>1364</v>
      </c>
      <c r="AD6273" s="63" t="s">
        <v>17421</v>
      </c>
    </row>
    <row r="6274" spans="21:30" x14ac:dyDescent="0.3">
      <c r="U6274" s="63">
        <v>9717</v>
      </c>
      <c r="V6274" s="63">
        <v>9</v>
      </c>
      <c r="W6274" s="63" t="s">
        <v>7026</v>
      </c>
      <c r="X6274" s="63">
        <v>13</v>
      </c>
      <c r="Y6274" s="63" t="s">
        <v>6449</v>
      </c>
      <c r="Z6274" s="63">
        <v>13105</v>
      </c>
      <c r="AA6274" s="63" t="s">
        <v>6559</v>
      </c>
      <c r="AB6274" s="63">
        <v>2</v>
      </c>
      <c r="AC6274" s="63" t="s">
        <v>1364</v>
      </c>
      <c r="AD6274" s="63" t="s">
        <v>17421</v>
      </c>
    </row>
    <row r="6275" spans="21:30" x14ac:dyDescent="0.3">
      <c r="U6275" s="63">
        <v>9718</v>
      </c>
      <c r="V6275" s="63">
        <v>7</v>
      </c>
      <c r="W6275" s="63" t="s">
        <v>7027</v>
      </c>
      <c r="X6275" s="63">
        <v>13</v>
      </c>
      <c r="Y6275" s="63" t="s">
        <v>6449</v>
      </c>
      <c r="Z6275" s="63">
        <v>13105</v>
      </c>
      <c r="AA6275" s="63" t="s">
        <v>6559</v>
      </c>
      <c r="AB6275" s="63">
        <v>2</v>
      </c>
      <c r="AC6275" s="63" t="s">
        <v>1364</v>
      </c>
      <c r="AD6275" s="63" t="s">
        <v>17421</v>
      </c>
    </row>
    <row r="6276" spans="21:30" x14ac:dyDescent="0.3">
      <c r="U6276" s="63">
        <v>9719</v>
      </c>
      <c r="V6276" s="63">
        <v>5</v>
      </c>
      <c r="W6276" s="63" t="s">
        <v>2287</v>
      </c>
      <c r="X6276" s="63">
        <v>13</v>
      </c>
      <c r="Y6276" s="63" t="s">
        <v>6449</v>
      </c>
      <c r="Z6276" s="63">
        <v>13116</v>
      </c>
      <c r="AA6276" s="63" t="s">
        <v>7007</v>
      </c>
      <c r="AB6276" s="63">
        <v>2</v>
      </c>
      <c r="AC6276" s="63" t="s">
        <v>1364</v>
      </c>
      <c r="AD6276" s="63" t="s">
        <v>17421</v>
      </c>
    </row>
    <row r="6277" spans="21:30" x14ac:dyDescent="0.3">
      <c r="U6277" s="63">
        <v>9720</v>
      </c>
      <c r="V6277" s="63">
        <v>9</v>
      </c>
      <c r="W6277" s="63" t="s">
        <v>7028</v>
      </c>
      <c r="X6277" s="63">
        <v>13</v>
      </c>
      <c r="Y6277" s="63" t="s">
        <v>6449</v>
      </c>
      <c r="Z6277" s="63">
        <v>13116</v>
      </c>
      <c r="AA6277" s="63" t="s">
        <v>7007</v>
      </c>
      <c r="AB6277" s="63">
        <v>2</v>
      </c>
      <c r="AC6277" s="63" t="s">
        <v>1364</v>
      </c>
      <c r="AD6277" s="63" t="s">
        <v>17421</v>
      </c>
    </row>
    <row r="6278" spans="21:30" x14ac:dyDescent="0.3">
      <c r="U6278" s="63">
        <v>9721</v>
      </c>
      <c r="V6278" s="63">
        <v>7</v>
      </c>
      <c r="W6278" s="63" t="s">
        <v>7029</v>
      </c>
      <c r="X6278" s="63">
        <v>13</v>
      </c>
      <c r="Y6278" s="63" t="s">
        <v>6449</v>
      </c>
      <c r="Z6278" s="63">
        <v>13105</v>
      </c>
      <c r="AA6278" s="63" t="s">
        <v>6559</v>
      </c>
      <c r="AB6278" s="63">
        <v>2</v>
      </c>
      <c r="AC6278" s="63" t="s">
        <v>1364</v>
      </c>
      <c r="AD6278" s="63" t="s">
        <v>17421</v>
      </c>
    </row>
    <row r="6279" spans="21:30" x14ac:dyDescent="0.3">
      <c r="U6279" s="63">
        <v>9722</v>
      </c>
      <c r="V6279" s="63">
        <v>5</v>
      </c>
      <c r="W6279" s="63" t="s">
        <v>7030</v>
      </c>
      <c r="X6279" s="63">
        <v>13</v>
      </c>
      <c r="Y6279" s="63" t="s">
        <v>6449</v>
      </c>
      <c r="Z6279" s="63">
        <v>13109</v>
      </c>
      <c r="AA6279" s="63" t="s">
        <v>6902</v>
      </c>
      <c r="AB6279" s="63">
        <v>2</v>
      </c>
      <c r="AC6279" s="63" t="s">
        <v>1364</v>
      </c>
      <c r="AD6279" s="63" t="s">
        <v>17421</v>
      </c>
    </row>
    <row r="6280" spans="21:30" x14ac:dyDescent="0.3">
      <c r="U6280" s="63">
        <v>9726</v>
      </c>
      <c r="V6280" s="63">
        <v>8</v>
      </c>
      <c r="W6280" s="63" t="s">
        <v>7031</v>
      </c>
      <c r="X6280" s="63">
        <v>13</v>
      </c>
      <c r="Y6280" s="63" t="s">
        <v>6449</v>
      </c>
      <c r="Z6280" s="63">
        <v>13116</v>
      </c>
      <c r="AA6280" s="63" t="s">
        <v>7007</v>
      </c>
      <c r="AB6280" s="63">
        <v>2</v>
      </c>
      <c r="AC6280" s="63" t="s">
        <v>1364</v>
      </c>
      <c r="AD6280" s="63" t="s">
        <v>17421</v>
      </c>
    </row>
    <row r="6281" spans="21:30" x14ac:dyDescent="0.3">
      <c r="U6281" s="63">
        <v>9727</v>
      </c>
      <c r="V6281" s="63">
        <v>6</v>
      </c>
      <c r="W6281" s="63" t="s">
        <v>7032</v>
      </c>
      <c r="X6281" s="63">
        <v>13</v>
      </c>
      <c r="Y6281" s="63" t="s">
        <v>6449</v>
      </c>
      <c r="Z6281" s="63">
        <v>13121</v>
      </c>
      <c r="AA6281" s="63" t="s">
        <v>6866</v>
      </c>
      <c r="AB6281" s="63">
        <v>2</v>
      </c>
      <c r="AC6281" s="63" t="s">
        <v>1364</v>
      </c>
      <c r="AD6281" s="63" t="s">
        <v>17421</v>
      </c>
    </row>
    <row r="6282" spans="21:30" x14ac:dyDescent="0.3">
      <c r="U6282" s="63">
        <v>9728</v>
      </c>
      <c r="V6282" s="63">
        <v>4</v>
      </c>
      <c r="W6282" s="63" t="s">
        <v>7033</v>
      </c>
      <c r="X6282" s="63">
        <v>13</v>
      </c>
      <c r="Y6282" s="63" t="s">
        <v>6449</v>
      </c>
      <c r="Z6282" s="63">
        <v>13105</v>
      </c>
      <c r="AA6282" s="63" t="s">
        <v>6559</v>
      </c>
      <c r="AB6282" s="63">
        <v>2</v>
      </c>
      <c r="AC6282" s="63" t="s">
        <v>1364</v>
      </c>
      <c r="AD6282" s="63" t="s">
        <v>17421</v>
      </c>
    </row>
    <row r="6283" spans="21:30" x14ac:dyDescent="0.3">
      <c r="U6283" s="63">
        <v>9729</v>
      </c>
      <c r="V6283" s="63">
        <v>2</v>
      </c>
      <c r="W6283" s="63" t="s">
        <v>7034</v>
      </c>
      <c r="X6283" s="63">
        <v>13</v>
      </c>
      <c r="Y6283" s="63" t="s">
        <v>6449</v>
      </c>
      <c r="Z6283" s="63">
        <v>13121</v>
      </c>
      <c r="AA6283" s="63" t="s">
        <v>6866</v>
      </c>
      <c r="AB6283" s="63">
        <v>2</v>
      </c>
      <c r="AC6283" s="63" t="s">
        <v>1364</v>
      </c>
      <c r="AD6283" s="63" t="s">
        <v>17421</v>
      </c>
    </row>
    <row r="6284" spans="21:30" x14ac:dyDescent="0.3">
      <c r="U6284" s="63">
        <v>9730</v>
      </c>
      <c r="V6284" s="63">
        <v>6</v>
      </c>
      <c r="W6284" s="63" t="s">
        <v>7035</v>
      </c>
      <c r="X6284" s="63">
        <v>13</v>
      </c>
      <c r="Y6284" s="63" t="s">
        <v>6449</v>
      </c>
      <c r="Z6284" s="63">
        <v>13109</v>
      </c>
      <c r="AA6284" s="63" t="s">
        <v>6902</v>
      </c>
      <c r="AB6284" s="63">
        <v>2</v>
      </c>
      <c r="AC6284" s="63" t="s">
        <v>1364</v>
      </c>
      <c r="AD6284" s="63" t="s">
        <v>17421</v>
      </c>
    </row>
    <row r="6285" spans="21:30" x14ac:dyDescent="0.3">
      <c r="U6285" s="63">
        <v>9733</v>
      </c>
      <c r="V6285" s="63">
        <v>0</v>
      </c>
      <c r="W6285" s="63" t="s">
        <v>7036</v>
      </c>
      <c r="X6285" s="63">
        <v>13</v>
      </c>
      <c r="Y6285" s="63" t="s">
        <v>6449</v>
      </c>
      <c r="Z6285" s="63">
        <v>13116</v>
      </c>
      <c r="AA6285" s="63" t="s">
        <v>7007</v>
      </c>
      <c r="AB6285" s="63">
        <v>2</v>
      </c>
      <c r="AC6285" s="63" t="s">
        <v>1364</v>
      </c>
      <c r="AD6285" s="63" t="s">
        <v>17421</v>
      </c>
    </row>
    <row r="6286" spans="21:30" x14ac:dyDescent="0.3">
      <c r="U6286" s="63">
        <v>9734</v>
      </c>
      <c r="V6286" s="63">
        <v>9</v>
      </c>
      <c r="W6286" s="63" t="s">
        <v>7037</v>
      </c>
      <c r="X6286" s="63">
        <v>13</v>
      </c>
      <c r="Y6286" s="63" t="s">
        <v>6449</v>
      </c>
      <c r="Z6286" s="63">
        <v>13116</v>
      </c>
      <c r="AA6286" s="63" t="s">
        <v>7007</v>
      </c>
      <c r="AB6286" s="63">
        <v>2</v>
      </c>
      <c r="AC6286" s="63" t="s">
        <v>1364</v>
      </c>
      <c r="AD6286" s="63" t="s">
        <v>17421</v>
      </c>
    </row>
    <row r="6287" spans="21:30" x14ac:dyDescent="0.3">
      <c r="U6287" s="63">
        <v>9736</v>
      </c>
      <c r="V6287" s="63">
        <v>5</v>
      </c>
      <c r="W6287" s="63" t="s">
        <v>7038</v>
      </c>
      <c r="X6287" s="63">
        <v>13</v>
      </c>
      <c r="Y6287" s="63" t="s">
        <v>6449</v>
      </c>
      <c r="Z6287" s="63">
        <v>13116</v>
      </c>
      <c r="AA6287" s="63" t="s">
        <v>7007</v>
      </c>
      <c r="AB6287" s="63">
        <v>2</v>
      </c>
      <c r="AC6287" s="63" t="s">
        <v>1364</v>
      </c>
      <c r="AD6287" s="63" t="s">
        <v>17421</v>
      </c>
    </row>
    <row r="6288" spans="21:30" x14ac:dyDescent="0.3">
      <c r="U6288" s="63">
        <v>9738</v>
      </c>
      <c r="V6288" s="63">
        <v>1</v>
      </c>
      <c r="W6288" s="63" t="s">
        <v>7039</v>
      </c>
      <c r="X6288" s="63">
        <v>13</v>
      </c>
      <c r="Y6288" s="63" t="s">
        <v>6449</v>
      </c>
      <c r="Z6288" s="63">
        <v>13121</v>
      </c>
      <c r="AA6288" s="63" t="s">
        <v>6866</v>
      </c>
      <c r="AB6288" s="63">
        <v>2</v>
      </c>
      <c r="AC6288" s="63" t="s">
        <v>1364</v>
      </c>
      <c r="AD6288" s="63" t="s">
        <v>17421</v>
      </c>
    </row>
    <row r="6289" spans="21:30" x14ac:dyDescent="0.3">
      <c r="U6289" s="63">
        <v>9740</v>
      </c>
      <c r="V6289" s="63">
        <v>3</v>
      </c>
      <c r="W6289" s="63" t="s">
        <v>7040</v>
      </c>
      <c r="X6289" s="63">
        <v>13</v>
      </c>
      <c r="Y6289" s="63" t="s">
        <v>6449</v>
      </c>
      <c r="Z6289" s="63">
        <v>13116</v>
      </c>
      <c r="AA6289" s="63" t="s">
        <v>7007</v>
      </c>
      <c r="AB6289" s="63">
        <v>2</v>
      </c>
      <c r="AC6289" s="63" t="s">
        <v>1364</v>
      </c>
      <c r="AD6289" s="63" t="s">
        <v>17421</v>
      </c>
    </row>
    <row r="6290" spans="21:30" x14ac:dyDescent="0.3">
      <c r="U6290" s="63">
        <v>9741</v>
      </c>
      <c r="V6290" s="63">
        <v>1</v>
      </c>
      <c r="W6290" s="63" t="s">
        <v>7041</v>
      </c>
      <c r="X6290" s="63">
        <v>13</v>
      </c>
      <c r="Y6290" s="63" t="s">
        <v>6449</v>
      </c>
      <c r="Z6290" s="63">
        <v>13116</v>
      </c>
      <c r="AA6290" s="63" t="s">
        <v>7007</v>
      </c>
      <c r="AB6290" s="63">
        <v>2</v>
      </c>
      <c r="AC6290" s="63" t="s">
        <v>1364</v>
      </c>
      <c r="AD6290" s="63" t="s">
        <v>17421</v>
      </c>
    </row>
    <row r="6291" spans="21:30" x14ac:dyDescent="0.3">
      <c r="U6291" s="63">
        <v>9747</v>
      </c>
      <c r="V6291" s="63">
        <v>0</v>
      </c>
      <c r="W6291" s="63" t="s">
        <v>7042</v>
      </c>
      <c r="X6291" s="63">
        <v>13</v>
      </c>
      <c r="Y6291" s="63" t="s">
        <v>6449</v>
      </c>
      <c r="Z6291" s="63">
        <v>13121</v>
      </c>
      <c r="AA6291" s="63" t="s">
        <v>6866</v>
      </c>
      <c r="AB6291" s="63">
        <v>2</v>
      </c>
      <c r="AC6291" s="63" t="s">
        <v>1364</v>
      </c>
      <c r="AD6291" s="63" t="s">
        <v>17421</v>
      </c>
    </row>
    <row r="6292" spans="21:30" x14ac:dyDescent="0.3">
      <c r="U6292" s="63">
        <v>9750</v>
      </c>
      <c r="V6292" s="63">
        <v>0</v>
      </c>
      <c r="W6292" s="63" t="s">
        <v>7043</v>
      </c>
      <c r="X6292" s="63">
        <v>13</v>
      </c>
      <c r="Y6292" s="63" t="s">
        <v>6449</v>
      </c>
      <c r="Z6292" s="63">
        <v>13116</v>
      </c>
      <c r="AA6292" s="63" t="s">
        <v>7007</v>
      </c>
      <c r="AB6292" s="63">
        <v>3</v>
      </c>
      <c r="AC6292" s="63" t="s">
        <v>1288</v>
      </c>
      <c r="AD6292" s="63" t="s">
        <v>17421</v>
      </c>
    </row>
    <row r="6293" spans="21:30" x14ac:dyDescent="0.3">
      <c r="U6293" s="63">
        <v>9754</v>
      </c>
      <c r="V6293" s="63">
        <v>3</v>
      </c>
      <c r="W6293" s="63" t="s">
        <v>7044</v>
      </c>
      <c r="X6293" s="63">
        <v>13</v>
      </c>
      <c r="Y6293" s="63" t="s">
        <v>6449</v>
      </c>
      <c r="Z6293" s="63">
        <v>13109</v>
      </c>
      <c r="AA6293" s="63" t="s">
        <v>6902</v>
      </c>
      <c r="AB6293" s="63">
        <v>3</v>
      </c>
      <c r="AC6293" s="63" t="s">
        <v>1288</v>
      </c>
      <c r="AD6293" s="63" t="s">
        <v>17421</v>
      </c>
    </row>
    <row r="6294" spans="21:30" x14ac:dyDescent="0.3">
      <c r="U6294" s="63">
        <v>9757</v>
      </c>
      <c r="V6294" s="63">
        <v>8</v>
      </c>
      <c r="W6294" s="63" t="s">
        <v>7045</v>
      </c>
      <c r="X6294" s="63">
        <v>13</v>
      </c>
      <c r="Y6294" s="63" t="s">
        <v>6449</v>
      </c>
      <c r="Z6294" s="63">
        <v>13109</v>
      </c>
      <c r="AA6294" s="63" t="s">
        <v>6902</v>
      </c>
      <c r="AB6294" s="63">
        <v>3</v>
      </c>
      <c r="AC6294" s="63" t="s">
        <v>1288</v>
      </c>
      <c r="AD6294" s="63" t="s">
        <v>17421</v>
      </c>
    </row>
    <row r="6295" spans="21:30" x14ac:dyDescent="0.3">
      <c r="U6295" s="63">
        <v>9758</v>
      </c>
      <c r="V6295" s="63">
        <v>6</v>
      </c>
      <c r="W6295" s="63" t="s">
        <v>7046</v>
      </c>
      <c r="X6295" s="63">
        <v>13</v>
      </c>
      <c r="Y6295" s="63" t="s">
        <v>6449</v>
      </c>
      <c r="Z6295" s="63">
        <v>13109</v>
      </c>
      <c r="AA6295" s="63" t="s">
        <v>6902</v>
      </c>
      <c r="AB6295" s="63">
        <v>3</v>
      </c>
      <c r="AC6295" s="63" t="s">
        <v>1288</v>
      </c>
      <c r="AD6295" s="63" t="s">
        <v>17421</v>
      </c>
    </row>
    <row r="6296" spans="21:30" x14ac:dyDescent="0.3">
      <c r="U6296" s="63">
        <v>9759</v>
      </c>
      <c r="V6296" s="63">
        <v>4</v>
      </c>
      <c r="W6296" s="63" t="s">
        <v>7047</v>
      </c>
      <c r="X6296" s="63">
        <v>13</v>
      </c>
      <c r="Y6296" s="63" t="s">
        <v>6449</v>
      </c>
      <c r="Z6296" s="63">
        <v>13109</v>
      </c>
      <c r="AA6296" s="63" t="s">
        <v>6902</v>
      </c>
      <c r="AB6296" s="63">
        <v>3</v>
      </c>
      <c r="AC6296" s="63" t="s">
        <v>1288</v>
      </c>
      <c r="AD6296" s="63" t="s">
        <v>17421</v>
      </c>
    </row>
    <row r="6297" spans="21:30" x14ac:dyDescent="0.3">
      <c r="U6297" s="63">
        <v>9766</v>
      </c>
      <c r="V6297" s="63">
        <v>7</v>
      </c>
      <c r="W6297" s="63" t="s">
        <v>7048</v>
      </c>
      <c r="X6297" s="63">
        <v>13</v>
      </c>
      <c r="Y6297" s="63" t="s">
        <v>6449</v>
      </c>
      <c r="Z6297" s="63">
        <v>13109</v>
      </c>
      <c r="AA6297" s="63" t="s">
        <v>6902</v>
      </c>
      <c r="AB6297" s="63">
        <v>3</v>
      </c>
      <c r="AC6297" s="63" t="s">
        <v>1288</v>
      </c>
      <c r="AD6297" s="63" t="s">
        <v>17421</v>
      </c>
    </row>
    <row r="6298" spans="21:30" x14ac:dyDescent="0.3">
      <c r="U6298" s="63">
        <v>9767</v>
      </c>
      <c r="V6298" s="63">
        <v>5</v>
      </c>
      <c r="W6298" s="63" t="s">
        <v>7049</v>
      </c>
      <c r="X6298" s="63">
        <v>13</v>
      </c>
      <c r="Y6298" s="63" t="s">
        <v>6449</v>
      </c>
      <c r="Z6298" s="63">
        <v>13109</v>
      </c>
      <c r="AA6298" s="63" t="s">
        <v>6902</v>
      </c>
      <c r="AB6298" s="63">
        <v>3</v>
      </c>
      <c r="AC6298" s="63" t="s">
        <v>1288</v>
      </c>
      <c r="AD6298" s="63" t="s">
        <v>17421</v>
      </c>
    </row>
    <row r="6299" spans="21:30" x14ac:dyDescent="0.3">
      <c r="U6299" s="63">
        <v>9768</v>
      </c>
      <c r="V6299" s="63">
        <v>3</v>
      </c>
      <c r="W6299" s="63" t="s">
        <v>7050</v>
      </c>
      <c r="X6299" s="63">
        <v>13</v>
      </c>
      <c r="Y6299" s="63" t="s">
        <v>6449</v>
      </c>
      <c r="Z6299" s="63">
        <v>13105</v>
      </c>
      <c r="AA6299" s="63" t="s">
        <v>6559</v>
      </c>
      <c r="AB6299" s="63">
        <v>3</v>
      </c>
      <c r="AC6299" s="63" t="s">
        <v>1288</v>
      </c>
      <c r="AD6299" s="63" t="s">
        <v>17421</v>
      </c>
    </row>
    <row r="6300" spans="21:30" x14ac:dyDescent="0.3">
      <c r="U6300" s="63">
        <v>9771</v>
      </c>
      <c r="V6300" s="63">
        <v>3</v>
      </c>
      <c r="W6300" s="63" t="s">
        <v>7051</v>
      </c>
      <c r="X6300" s="63">
        <v>13</v>
      </c>
      <c r="Y6300" s="63" t="s">
        <v>6449</v>
      </c>
      <c r="Z6300" s="63">
        <v>13109</v>
      </c>
      <c r="AA6300" s="63" t="s">
        <v>6902</v>
      </c>
      <c r="AB6300" s="63">
        <v>3</v>
      </c>
      <c r="AC6300" s="63" t="s">
        <v>1288</v>
      </c>
      <c r="AD6300" s="63" t="s">
        <v>17421</v>
      </c>
    </row>
    <row r="6301" spans="21:30" x14ac:dyDescent="0.3">
      <c r="U6301" s="63">
        <v>9772</v>
      </c>
      <c r="V6301" s="63">
        <v>1</v>
      </c>
      <c r="W6301" s="63" t="s">
        <v>7052</v>
      </c>
      <c r="X6301" s="63">
        <v>13</v>
      </c>
      <c r="Y6301" s="63" t="s">
        <v>6449</v>
      </c>
      <c r="Z6301" s="63">
        <v>13121</v>
      </c>
      <c r="AA6301" s="63" t="s">
        <v>6866</v>
      </c>
      <c r="AB6301" s="63">
        <v>3</v>
      </c>
      <c r="AC6301" s="63" t="s">
        <v>1288</v>
      </c>
      <c r="AD6301" s="63" t="s">
        <v>17421</v>
      </c>
    </row>
    <row r="6302" spans="21:30" x14ac:dyDescent="0.3">
      <c r="U6302" s="63">
        <v>9778</v>
      </c>
      <c r="V6302" s="63">
        <v>0</v>
      </c>
      <c r="W6302" s="63" t="s">
        <v>7053</v>
      </c>
      <c r="X6302" s="63">
        <v>13</v>
      </c>
      <c r="Y6302" s="63" t="s">
        <v>6449</v>
      </c>
      <c r="Z6302" s="63">
        <v>13105</v>
      </c>
      <c r="AA6302" s="63" t="s">
        <v>6559</v>
      </c>
      <c r="AB6302" s="63">
        <v>3</v>
      </c>
      <c r="AC6302" s="63" t="s">
        <v>1288</v>
      </c>
      <c r="AD6302" s="63" t="s">
        <v>17421</v>
      </c>
    </row>
    <row r="6303" spans="21:30" x14ac:dyDescent="0.3">
      <c r="U6303" s="63">
        <v>9779</v>
      </c>
      <c r="V6303" s="63">
        <v>9</v>
      </c>
      <c r="W6303" s="63" t="s">
        <v>7054</v>
      </c>
      <c r="X6303" s="63">
        <v>13</v>
      </c>
      <c r="Y6303" s="63" t="s">
        <v>6449</v>
      </c>
      <c r="Z6303" s="63">
        <v>13109</v>
      </c>
      <c r="AA6303" s="63" t="s">
        <v>6902</v>
      </c>
      <c r="AB6303" s="63">
        <v>3</v>
      </c>
      <c r="AC6303" s="63" t="s">
        <v>1288</v>
      </c>
      <c r="AD6303" s="63" t="s">
        <v>17421</v>
      </c>
    </row>
    <row r="6304" spans="21:30" x14ac:dyDescent="0.3">
      <c r="U6304" s="63">
        <v>9780</v>
      </c>
      <c r="V6304" s="63">
        <v>2</v>
      </c>
      <c r="W6304" s="63" t="s">
        <v>7055</v>
      </c>
      <c r="X6304" s="63">
        <v>13</v>
      </c>
      <c r="Y6304" s="63" t="s">
        <v>6449</v>
      </c>
      <c r="Z6304" s="63">
        <v>13105</v>
      </c>
      <c r="AA6304" s="63" t="s">
        <v>6559</v>
      </c>
      <c r="AB6304" s="63">
        <v>3</v>
      </c>
      <c r="AC6304" s="63" t="s">
        <v>1288</v>
      </c>
      <c r="AD6304" s="63" t="s">
        <v>17421</v>
      </c>
    </row>
    <row r="6305" spans="21:30" x14ac:dyDescent="0.3">
      <c r="U6305" s="63">
        <v>9781</v>
      </c>
      <c r="V6305" s="63">
        <v>0</v>
      </c>
      <c r="W6305" s="63" t="s">
        <v>7056</v>
      </c>
      <c r="X6305" s="63">
        <v>13</v>
      </c>
      <c r="Y6305" s="63" t="s">
        <v>6449</v>
      </c>
      <c r="Z6305" s="63">
        <v>13109</v>
      </c>
      <c r="AA6305" s="63" t="s">
        <v>6902</v>
      </c>
      <c r="AB6305" s="63">
        <v>3</v>
      </c>
      <c r="AC6305" s="63" t="s">
        <v>1288</v>
      </c>
      <c r="AD6305" s="63" t="s">
        <v>17421</v>
      </c>
    </row>
    <row r="6306" spans="21:30" x14ac:dyDescent="0.3">
      <c r="U6306" s="63">
        <v>9784</v>
      </c>
      <c r="V6306" s="63">
        <v>5</v>
      </c>
      <c r="W6306" s="63" t="s">
        <v>7057</v>
      </c>
      <c r="X6306" s="63">
        <v>13</v>
      </c>
      <c r="Y6306" s="63" t="s">
        <v>6449</v>
      </c>
      <c r="Z6306" s="63">
        <v>13109</v>
      </c>
      <c r="AA6306" s="63" t="s">
        <v>6902</v>
      </c>
      <c r="AB6306" s="63">
        <v>3</v>
      </c>
      <c r="AC6306" s="63" t="s">
        <v>1288</v>
      </c>
      <c r="AD6306" s="63" t="s">
        <v>17421</v>
      </c>
    </row>
    <row r="6307" spans="21:30" x14ac:dyDescent="0.3">
      <c r="U6307" s="63">
        <v>9786</v>
      </c>
      <c r="V6307" s="63">
        <v>1</v>
      </c>
      <c r="W6307" s="63" t="s">
        <v>7058</v>
      </c>
      <c r="X6307" s="63">
        <v>13</v>
      </c>
      <c r="Y6307" s="63" t="s">
        <v>6449</v>
      </c>
      <c r="Z6307" s="63">
        <v>13109</v>
      </c>
      <c r="AA6307" s="63" t="s">
        <v>6902</v>
      </c>
      <c r="AB6307" s="63">
        <v>3</v>
      </c>
      <c r="AC6307" s="63" t="s">
        <v>1288</v>
      </c>
      <c r="AD6307" s="63" t="s">
        <v>17421</v>
      </c>
    </row>
    <row r="6308" spans="21:30" x14ac:dyDescent="0.3">
      <c r="U6308" s="63">
        <v>9788</v>
      </c>
      <c r="V6308" s="63">
        <v>8</v>
      </c>
      <c r="W6308" s="63" t="s">
        <v>7059</v>
      </c>
      <c r="X6308" s="63">
        <v>13</v>
      </c>
      <c r="Y6308" s="63" t="s">
        <v>6449</v>
      </c>
      <c r="Z6308" s="63">
        <v>13109</v>
      </c>
      <c r="AA6308" s="63" t="s">
        <v>6902</v>
      </c>
      <c r="AB6308" s="63">
        <v>3</v>
      </c>
      <c r="AC6308" s="63" t="s">
        <v>1288</v>
      </c>
      <c r="AD6308" s="63" t="s">
        <v>17421</v>
      </c>
    </row>
    <row r="6309" spans="21:30" x14ac:dyDescent="0.3">
      <c r="U6309" s="63">
        <v>9789</v>
      </c>
      <c r="V6309" s="63">
        <v>6</v>
      </c>
      <c r="W6309" s="63" t="s">
        <v>7060</v>
      </c>
      <c r="X6309" s="63">
        <v>13</v>
      </c>
      <c r="Y6309" s="63" t="s">
        <v>6449</v>
      </c>
      <c r="Z6309" s="63">
        <v>13109</v>
      </c>
      <c r="AA6309" s="63" t="s">
        <v>6902</v>
      </c>
      <c r="AB6309" s="63">
        <v>3</v>
      </c>
      <c r="AC6309" s="63" t="s">
        <v>1288</v>
      </c>
      <c r="AD6309" s="63" t="s">
        <v>17421</v>
      </c>
    </row>
    <row r="6310" spans="21:30" x14ac:dyDescent="0.3">
      <c r="U6310" s="63">
        <v>9796</v>
      </c>
      <c r="V6310" s="63">
        <v>9</v>
      </c>
      <c r="W6310" s="63" t="s">
        <v>7061</v>
      </c>
      <c r="X6310" s="63">
        <v>13</v>
      </c>
      <c r="Y6310" s="63" t="s">
        <v>6449</v>
      </c>
      <c r="Z6310" s="63">
        <v>13116</v>
      </c>
      <c r="AA6310" s="63" t="s">
        <v>7007</v>
      </c>
      <c r="AB6310" s="63">
        <v>3</v>
      </c>
      <c r="AC6310" s="63" t="s">
        <v>1288</v>
      </c>
      <c r="AD6310" s="63" t="s">
        <v>17421</v>
      </c>
    </row>
    <row r="6311" spans="21:30" x14ac:dyDescent="0.3">
      <c r="U6311" s="63">
        <v>9797</v>
      </c>
      <c r="V6311" s="63">
        <v>7</v>
      </c>
      <c r="W6311" s="63" t="s">
        <v>7062</v>
      </c>
      <c r="X6311" s="63">
        <v>13</v>
      </c>
      <c r="Y6311" s="63" t="s">
        <v>6449</v>
      </c>
      <c r="Z6311" s="63">
        <v>13109</v>
      </c>
      <c r="AA6311" s="63" t="s">
        <v>6902</v>
      </c>
      <c r="AB6311" s="63">
        <v>3</v>
      </c>
      <c r="AC6311" s="63" t="s">
        <v>1288</v>
      </c>
      <c r="AD6311" s="63" t="s">
        <v>17421</v>
      </c>
    </row>
    <row r="6312" spans="21:30" x14ac:dyDescent="0.3">
      <c r="U6312" s="63">
        <v>9799</v>
      </c>
      <c r="V6312" s="63">
        <v>3</v>
      </c>
      <c r="W6312" s="63" t="s">
        <v>7063</v>
      </c>
      <c r="X6312" s="63">
        <v>13</v>
      </c>
      <c r="Y6312" s="63" t="s">
        <v>6449</v>
      </c>
      <c r="Z6312" s="63">
        <v>13121</v>
      </c>
      <c r="AA6312" s="63" t="s">
        <v>6866</v>
      </c>
      <c r="AB6312" s="63">
        <v>3</v>
      </c>
      <c r="AC6312" s="63" t="s">
        <v>1288</v>
      </c>
      <c r="AD6312" s="63" t="s">
        <v>17421</v>
      </c>
    </row>
    <row r="6313" spans="21:30" x14ac:dyDescent="0.3">
      <c r="U6313" s="63">
        <v>9800</v>
      </c>
      <c r="V6313" s="63">
        <v>0</v>
      </c>
      <c r="W6313" s="63" t="s">
        <v>7064</v>
      </c>
      <c r="X6313" s="63">
        <v>13</v>
      </c>
      <c r="Y6313" s="63" t="s">
        <v>6449</v>
      </c>
      <c r="Z6313" s="63">
        <v>13116</v>
      </c>
      <c r="AA6313" s="63" t="s">
        <v>7007</v>
      </c>
      <c r="AB6313" s="63">
        <v>3</v>
      </c>
      <c r="AC6313" s="63" t="s">
        <v>1288</v>
      </c>
      <c r="AD6313" s="63" t="s">
        <v>17421</v>
      </c>
    </row>
    <row r="6314" spans="21:30" x14ac:dyDescent="0.3">
      <c r="U6314" s="63">
        <v>9801</v>
      </c>
      <c r="V6314" s="63">
        <v>9</v>
      </c>
      <c r="W6314" s="63" t="s">
        <v>7065</v>
      </c>
      <c r="X6314" s="63">
        <v>13</v>
      </c>
      <c r="Y6314" s="63" t="s">
        <v>6449</v>
      </c>
      <c r="Z6314" s="63">
        <v>13109</v>
      </c>
      <c r="AA6314" s="63" t="s">
        <v>6902</v>
      </c>
      <c r="AB6314" s="63">
        <v>3</v>
      </c>
      <c r="AC6314" s="63" t="s">
        <v>1288</v>
      </c>
      <c r="AD6314" s="63" t="s">
        <v>17421</v>
      </c>
    </row>
    <row r="6315" spans="21:30" x14ac:dyDescent="0.3">
      <c r="U6315" s="63">
        <v>9803</v>
      </c>
      <c r="V6315" s="63">
        <v>5</v>
      </c>
      <c r="W6315" s="63" t="s">
        <v>3705</v>
      </c>
      <c r="X6315" s="63">
        <v>13</v>
      </c>
      <c r="Y6315" s="63" t="s">
        <v>6449</v>
      </c>
      <c r="Z6315" s="63">
        <v>13105</v>
      </c>
      <c r="AA6315" s="63" t="s">
        <v>6559</v>
      </c>
      <c r="AB6315" s="63">
        <v>3</v>
      </c>
      <c r="AC6315" s="63" t="s">
        <v>1288</v>
      </c>
      <c r="AD6315" s="63" t="s">
        <v>17421</v>
      </c>
    </row>
    <row r="6316" spans="21:30" x14ac:dyDescent="0.3">
      <c r="U6316" s="63">
        <v>9804</v>
      </c>
      <c r="V6316" s="63">
        <v>3</v>
      </c>
      <c r="W6316" s="63" t="s">
        <v>7066</v>
      </c>
      <c r="X6316" s="63">
        <v>13</v>
      </c>
      <c r="Y6316" s="63" t="s">
        <v>6449</v>
      </c>
      <c r="Z6316" s="63">
        <v>13109</v>
      </c>
      <c r="AA6316" s="63" t="s">
        <v>6902</v>
      </c>
      <c r="AB6316" s="63">
        <v>3</v>
      </c>
      <c r="AC6316" s="63" t="s">
        <v>1288</v>
      </c>
      <c r="AD6316" s="63" t="s">
        <v>17421</v>
      </c>
    </row>
    <row r="6317" spans="21:30" x14ac:dyDescent="0.3">
      <c r="U6317" s="63">
        <v>9805</v>
      </c>
      <c r="V6317" s="63">
        <v>1</v>
      </c>
      <c r="W6317" s="63" t="s">
        <v>7067</v>
      </c>
      <c r="X6317" s="63">
        <v>13</v>
      </c>
      <c r="Y6317" s="63" t="s">
        <v>6449</v>
      </c>
      <c r="Z6317" s="63">
        <v>13105</v>
      </c>
      <c r="AA6317" s="63" t="s">
        <v>6559</v>
      </c>
      <c r="AB6317" s="63">
        <v>3</v>
      </c>
      <c r="AC6317" s="63" t="s">
        <v>1288</v>
      </c>
      <c r="AD6317" s="63" t="s">
        <v>17421</v>
      </c>
    </row>
    <row r="6318" spans="21:30" x14ac:dyDescent="0.3">
      <c r="U6318" s="63">
        <v>9807</v>
      </c>
      <c r="V6318" s="63">
        <v>8</v>
      </c>
      <c r="W6318" s="63" t="s">
        <v>7068</v>
      </c>
      <c r="X6318" s="63">
        <v>13</v>
      </c>
      <c r="Y6318" s="63" t="s">
        <v>6449</v>
      </c>
      <c r="Z6318" s="63">
        <v>13109</v>
      </c>
      <c r="AA6318" s="63" t="s">
        <v>6902</v>
      </c>
      <c r="AB6318" s="63">
        <v>3</v>
      </c>
      <c r="AC6318" s="63" t="s">
        <v>1288</v>
      </c>
      <c r="AD6318" s="63" t="s">
        <v>17421</v>
      </c>
    </row>
    <row r="6319" spans="21:30" x14ac:dyDescent="0.3">
      <c r="U6319" s="63">
        <v>9808</v>
      </c>
      <c r="V6319" s="63">
        <v>6</v>
      </c>
      <c r="W6319" s="63" t="s">
        <v>7069</v>
      </c>
      <c r="X6319" s="63">
        <v>13</v>
      </c>
      <c r="Y6319" s="63" t="s">
        <v>6449</v>
      </c>
      <c r="Z6319" s="63">
        <v>13109</v>
      </c>
      <c r="AA6319" s="63" t="s">
        <v>6902</v>
      </c>
      <c r="AB6319" s="63">
        <v>3</v>
      </c>
      <c r="AC6319" s="63" t="s">
        <v>1288</v>
      </c>
      <c r="AD6319" s="63" t="s">
        <v>17421</v>
      </c>
    </row>
    <row r="6320" spans="21:30" x14ac:dyDescent="0.3">
      <c r="U6320" s="63">
        <v>9809</v>
      </c>
      <c r="V6320" s="63">
        <v>4</v>
      </c>
      <c r="W6320" s="63" t="s">
        <v>7070</v>
      </c>
      <c r="X6320" s="63">
        <v>13</v>
      </c>
      <c r="Y6320" s="63" t="s">
        <v>6449</v>
      </c>
      <c r="Z6320" s="63">
        <v>13109</v>
      </c>
      <c r="AA6320" s="63" t="s">
        <v>6902</v>
      </c>
      <c r="AB6320" s="63">
        <v>3</v>
      </c>
      <c r="AC6320" s="63" t="s">
        <v>1288</v>
      </c>
      <c r="AD6320" s="63" t="s">
        <v>17421</v>
      </c>
    </row>
    <row r="6321" spans="21:30" x14ac:dyDescent="0.3">
      <c r="U6321" s="63">
        <v>9810</v>
      </c>
      <c r="V6321" s="63">
        <v>8</v>
      </c>
      <c r="W6321" s="63" t="s">
        <v>7071</v>
      </c>
      <c r="X6321" s="63">
        <v>13</v>
      </c>
      <c r="Y6321" s="63" t="s">
        <v>6449</v>
      </c>
      <c r="Z6321" s="63">
        <v>13116</v>
      </c>
      <c r="AA6321" s="63" t="s">
        <v>7007</v>
      </c>
      <c r="AB6321" s="63">
        <v>3</v>
      </c>
      <c r="AC6321" s="63" t="s">
        <v>1288</v>
      </c>
      <c r="AD6321" s="63" t="s">
        <v>17421</v>
      </c>
    </row>
    <row r="6322" spans="21:30" x14ac:dyDescent="0.3">
      <c r="U6322" s="63">
        <v>9811</v>
      </c>
      <c r="V6322" s="63">
        <v>6</v>
      </c>
      <c r="W6322" s="63" t="s">
        <v>7072</v>
      </c>
      <c r="X6322" s="63">
        <v>13</v>
      </c>
      <c r="Y6322" s="63" t="s">
        <v>6449</v>
      </c>
      <c r="Z6322" s="63">
        <v>13109</v>
      </c>
      <c r="AA6322" s="63" t="s">
        <v>6902</v>
      </c>
      <c r="AB6322" s="63">
        <v>3</v>
      </c>
      <c r="AC6322" s="63" t="s">
        <v>1288</v>
      </c>
      <c r="AD6322" s="63" t="s">
        <v>17421</v>
      </c>
    </row>
    <row r="6323" spans="21:30" x14ac:dyDescent="0.3">
      <c r="U6323" s="63">
        <v>9813</v>
      </c>
      <c r="V6323" s="63">
        <v>2</v>
      </c>
      <c r="W6323" s="63" t="s">
        <v>17800</v>
      </c>
      <c r="X6323" s="63">
        <v>13</v>
      </c>
      <c r="Y6323" s="63" t="s">
        <v>6449</v>
      </c>
      <c r="Z6323" s="63">
        <v>13105</v>
      </c>
      <c r="AA6323" s="63" t="s">
        <v>6559</v>
      </c>
      <c r="AB6323" s="63">
        <v>3</v>
      </c>
      <c r="AC6323" s="63" t="s">
        <v>1288</v>
      </c>
      <c r="AD6323" s="63" t="s">
        <v>17423</v>
      </c>
    </row>
    <row r="6324" spans="21:30" x14ac:dyDescent="0.3">
      <c r="U6324" s="63">
        <v>9816</v>
      </c>
      <c r="V6324" s="63">
        <v>7</v>
      </c>
      <c r="W6324" s="63" t="s">
        <v>7073</v>
      </c>
      <c r="X6324" s="63">
        <v>13</v>
      </c>
      <c r="Y6324" s="63" t="s">
        <v>6449</v>
      </c>
      <c r="Z6324" s="63">
        <v>13105</v>
      </c>
      <c r="AA6324" s="63" t="s">
        <v>6559</v>
      </c>
      <c r="AB6324" s="63">
        <v>3</v>
      </c>
      <c r="AC6324" s="63" t="s">
        <v>1288</v>
      </c>
      <c r="AD6324" s="63" t="s">
        <v>17421</v>
      </c>
    </row>
    <row r="6325" spans="21:30" x14ac:dyDescent="0.3">
      <c r="U6325" s="63">
        <v>9817</v>
      </c>
      <c r="V6325" s="63">
        <v>5</v>
      </c>
      <c r="W6325" s="63" t="s">
        <v>7074</v>
      </c>
      <c r="X6325" s="63">
        <v>13</v>
      </c>
      <c r="Y6325" s="63" t="s">
        <v>6449</v>
      </c>
      <c r="Z6325" s="63">
        <v>13116</v>
      </c>
      <c r="AA6325" s="63" t="s">
        <v>7007</v>
      </c>
      <c r="AB6325" s="63">
        <v>3</v>
      </c>
      <c r="AC6325" s="63" t="s">
        <v>1288</v>
      </c>
      <c r="AD6325" s="63" t="s">
        <v>17421</v>
      </c>
    </row>
    <row r="6326" spans="21:30" x14ac:dyDescent="0.3">
      <c r="U6326" s="63">
        <v>9824</v>
      </c>
      <c r="V6326" s="63">
        <v>8</v>
      </c>
      <c r="W6326" s="63" t="s">
        <v>7075</v>
      </c>
      <c r="X6326" s="63">
        <v>13</v>
      </c>
      <c r="Y6326" s="63" t="s">
        <v>6449</v>
      </c>
      <c r="Z6326" s="63">
        <v>13105</v>
      </c>
      <c r="AA6326" s="63" t="s">
        <v>6559</v>
      </c>
      <c r="AB6326" s="63">
        <v>3</v>
      </c>
      <c r="AC6326" s="63" t="s">
        <v>1288</v>
      </c>
      <c r="AD6326" s="63" t="s">
        <v>17421</v>
      </c>
    </row>
    <row r="6327" spans="21:30" x14ac:dyDescent="0.3">
      <c r="U6327" s="63">
        <v>9825</v>
      </c>
      <c r="V6327" s="63">
        <v>6</v>
      </c>
      <c r="W6327" s="63" t="s">
        <v>7076</v>
      </c>
      <c r="X6327" s="63">
        <v>13</v>
      </c>
      <c r="Y6327" s="63" t="s">
        <v>6449</v>
      </c>
      <c r="Z6327" s="63">
        <v>13109</v>
      </c>
      <c r="AA6327" s="63" t="s">
        <v>6902</v>
      </c>
      <c r="AB6327" s="63">
        <v>3</v>
      </c>
      <c r="AC6327" s="63" t="s">
        <v>1288</v>
      </c>
      <c r="AD6327" s="63" t="s">
        <v>17421</v>
      </c>
    </row>
    <row r="6328" spans="21:30" x14ac:dyDescent="0.3">
      <c r="U6328" s="63">
        <v>9826</v>
      </c>
      <c r="V6328" s="63">
        <v>4</v>
      </c>
      <c r="W6328" s="63" t="s">
        <v>7077</v>
      </c>
      <c r="X6328" s="63">
        <v>13</v>
      </c>
      <c r="Y6328" s="63" t="s">
        <v>6449</v>
      </c>
      <c r="Z6328" s="63">
        <v>13109</v>
      </c>
      <c r="AA6328" s="63" t="s">
        <v>6902</v>
      </c>
      <c r="AB6328" s="63">
        <v>4</v>
      </c>
      <c r="AC6328" s="63" t="s">
        <v>1291</v>
      </c>
      <c r="AD6328" s="63" t="s">
        <v>17421</v>
      </c>
    </row>
    <row r="6329" spans="21:30" x14ac:dyDescent="0.3">
      <c r="U6329" s="63">
        <v>9827</v>
      </c>
      <c r="V6329" s="63">
        <v>2</v>
      </c>
      <c r="W6329" s="63" t="s">
        <v>7078</v>
      </c>
      <c r="X6329" s="63">
        <v>13</v>
      </c>
      <c r="Y6329" s="63" t="s">
        <v>6449</v>
      </c>
      <c r="Z6329" s="63">
        <v>13109</v>
      </c>
      <c r="AA6329" s="63" t="s">
        <v>6902</v>
      </c>
      <c r="AB6329" s="63">
        <v>3</v>
      </c>
      <c r="AC6329" s="63" t="s">
        <v>1288</v>
      </c>
      <c r="AD6329" s="63" t="s">
        <v>17421</v>
      </c>
    </row>
    <row r="6330" spans="21:30" x14ac:dyDescent="0.3">
      <c r="U6330" s="63">
        <v>9828</v>
      </c>
      <c r="V6330" s="63">
        <v>0</v>
      </c>
      <c r="W6330" s="63" t="s">
        <v>7079</v>
      </c>
      <c r="X6330" s="63">
        <v>13</v>
      </c>
      <c r="Y6330" s="63" t="s">
        <v>6449</v>
      </c>
      <c r="Z6330" s="63">
        <v>13116</v>
      </c>
      <c r="AA6330" s="63" t="s">
        <v>7007</v>
      </c>
      <c r="AB6330" s="63">
        <v>3</v>
      </c>
      <c r="AC6330" s="63" t="s">
        <v>1288</v>
      </c>
      <c r="AD6330" s="63" t="s">
        <v>17421</v>
      </c>
    </row>
    <row r="6331" spans="21:30" x14ac:dyDescent="0.3">
      <c r="U6331" s="63">
        <v>9829</v>
      </c>
      <c r="V6331" s="63">
        <v>9</v>
      </c>
      <c r="W6331" s="63" t="s">
        <v>7080</v>
      </c>
      <c r="X6331" s="63">
        <v>13</v>
      </c>
      <c r="Y6331" s="63" t="s">
        <v>6449</v>
      </c>
      <c r="Z6331" s="63">
        <v>13109</v>
      </c>
      <c r="AA6331" s="63" t="s">
        <v>6902</v>
      </c>
      <c r="AB6331" s="63">
        <v>3</v>
      </c>
      <c r="AC6331" s="63" t="s">
        <v>1288</v>
      </c>
      <c r="AD6331" s="63" t="s">
        <v>17421</v>
      </c>
    </row>
    <row r="6332" spans="21:30" x14ac:dyDescent="0.3">
      <c r="U6332" s="63">
        <v>9830</v>
      </c>
      <c r="V6332" s="63">
        <v>2</v>
      </c>
      <c r="W6332" s="63" t="s">
        <v>7081</v>
      </c>
      <c r="X6332" s="63">
        <v>13</v>
      </c>
      <c r="Y6332" s="63" t="s">
        <v>6449</v>
      </c>
      <c r="Z6332" s="63">
        <v>13109</v>
      </c>
      <c r="AA6332" s="63" t="s">
        <v>6902</v>
      </c>
      <c r="AB6332" s="63">
        <v>3</v>
      </c>
      <c r="AC6332" s="63" t="s">
        <v>1288</v>
      </c>
      <c r="AD6332" s="63" t="s">
        <v>17421</v>
      </c>
    </row>
    <row r="6333" spans="21:30" x14ac:dyDescent="0.3">
      <c r="U6333" s="63">
        <v>9834</v>
      </c>
      <c r="V6333" s="63">
        <v>5</v>
      </c>
      <c r="W6333" s="63" t="s">
        <v>7082</v>
      </c>
      <c r="X6333" s="63">
        <v>13</v>
      </c>
      <c r="Y6333" s="63" t="s">
        <v>6449</v>
      </c>
      <c r="Z6333" s="63">
        <v>13105</v>
      </c>
      <c r="AA6333" s="63" t="s">
        <v>6559</v>
      </c>
      <c r="AB6333" s="63">
        <v>3</v>
      </c>
      <c r="AC6333" s="63" t="s">
        <v>1288</v>
      </c>
      <c r="AD6333" s="63" t="s">
        <v>17421</v>
      </c>
    </row>
    <row r="6334" spans="21:30" x14ac:dyDescent="0.3">
      <c r="U6334" s="63">
        <v>9841</v>
      </c>
      <c r="V6334" s="63">
        <v>8</v>
      </c>
      <c r="W6334" s="63" t="s">
        <v>7083</v>
      </c>
      <c r="X6334" s="63">
        <v>13</v>
      </c>
      <c r="Y6334" s="63" t="s">
        <v>6449</v>
      </c>
      <c r="Z6334" s="63">
        <v>13105</v>
      </c>
      <c r="AA6334" s="63" t="s">
        <v>6559</v>
      </c>
      <c r="AB6334" s="63">
        <v>3</v>
      </c>
      <c r="AC6334" s="63" t="s">
        <v>1288</v>
      </c>
      <c r="AD6334" s="63" t="s">
        <v>17421</v>
      </c>
    </row>
    <row r="6335" spans="21:30" x14ac:dyDescent="0.3">
      <c r="U6335" s="63">
        <v>9842</v>
      </c>
      <c r="V6335" s="63">
        <v>6</v>
      </c>
      <c r="W6335" s="63" t="s">
        <v>7084</v>
      </c>
      <c r="X6335" s="63">
        <v>13</v>
      </c>
      <c r="Y6335" s="63" t="s">
        <v>6449</v>
      </c>
      <c r="Z6335" s="63">
        <v>13116</v>
      </c>
      <c r="AA6335" s="63" t="s">
        <v>7007</v>
      </c>
      <c r="AB6335" s="63">
        <v>3</v>
      </c>
      <c r="AC6335" s="63" t="s">
        <v>1288</v>
      </c>
      <c r="AD6335" s="63" t="s">
        <v>17421</v>
      </c>
    </row>
    <row r="6336" spans="21:30" x14ac:dyDescent="0.3">
      <c r="U6336" s="63">
        <v>9844</v>
      </c>
      <c r="V6336" s="63">
        <v>2</v>
      </c>
      <c r="W6336" s="63" t="s">
        <v>7085</v>
      </c>
      <c r="X6336" s="63">
        <v>13</v>
      </c>
      <c r="Y6336" s="63" t="s">
        <v>6449</v>
      </c>
      <c r="Z6336" s="63">
        <v>13105</v>
      </c>
      <c r="AA6336" s="63" t="s">
        <v>6559</v>
      </c>
      <c r="AB6336" s="63">
        <v>3</v>
      </c>
      <c r="AC6336" s="63" t="s">
        <v>1288</v>
      </c>
      <c r="AD6336" s="63" t="s">
        <v>17421</v>
      </c>
    </row>
    <row r="6337" spans="21:30" x14ac:dyDescent="0.3">
      <c r="U6337" s="63">
        <v>9845</v>
      </c>
      <c r="V6337" s="63">
        <v>0</v>
      </c>
      <c r="W6337" s="63" t="s">
        <v>7086</v>
      </c>
      <c r="X6337" s="63">
        <v>13</v>
      </c>
      <c r="Y6337" s="63" t="s">
        <v>6449</v>
      </c>
      <c r="Z6337" s="63">
        <v>13121</v>
      </c>
      <c r="AA6337" s="63" t="s">
        <v>6866</v>
      </c>
      <c r="AB6337" s="63">
        <v>3</v>
      </c>
      <c r="AC6337" s="63" t="s">
        <v>1288</v>
      </c>
      <c r="AD6337" s="63" t="s">
        <v>17421</v>
      </c>
    </row>
    <row r="6338" spans="21:30" x14ac:dyDescent="0.3">
      <c r="U6338" s="63">
        <v>9847</v>
      </c>
      <c r="V6338" s="63">
        <v>7</v>
      </c>
      <c r="W6338" s="63" t="s">
        <v>7087</v>
      </c>
      <c r="X6338" s="63">
        <v>13</v>
      </c>
      <c r="Y6338" s="63" t="s">
        <v>6449</v>
      </c>
      <c r="Z6338" s="63">
        <v>13121</v>
      </c>
      <c r="AA6338" s="63" t="s">
        <v>6866</v>
      </c>
      <c r="AB6338" s="63">
        <v>3</v>
      </c>
      <c r="AC6338" s="63" t="s">
        <v>1288</v>
      </c>
      <c r="AD6338" s="63" t="s">
        <v>17421</v>
      </c>
    </row>
    <row r="6339" spans="21:30" x14ac:dyDescent="0.3">
      <c r="U6339" s="63">
        <v>9850</v>
      </c>
      <c r="V6339" s="63">
        <v>7</v>
      </c>
      <c r="W6339" s="63" t="s">
        <v>7088</v>
      </c>
      <c r="X6339" s="63">
        <v>13</v>
      </c>
      <c r="Y6339" s="63" t="s">
        <v>6449</v>
      </c>
      <c r="Z6339" s="63">
        <v>13105</v>
      </c>
      <c r="AA6339" s="63" t="s">
        <v>6559</v>
      </c>
      <c r="AB6339" s="63">
        <v>3</v>
      </c>
      <c r="AC6339" s="63" t="s">
        <v>1288</v>
      </c>
      <c r="AD6339" s="63" t="s">
        <v>17421</v>
      </c>
    </row>
    <row r="6340" spans="21:30" x14ac:dyDescent="0.3">
      <c r="U6340" s="63">
        <v>9852</v>
      </c>
      <c r="V6340" s="63">
        <v>3</v>
      </c>
      <c r="W6340" s="63" t="s">
        <v>7089</v>
      </c>
      <c r="X6340" s="63">
        <v>13</v>
      </c>
      <c r="Y6340" s="63" t="s">
        <v>6449</v>
      </c>
      <c r="Z6340" s="63">
        <v>13105</v>
      </c>
      <c r="AA6340" s="63" t="s">
        <v>6559</v>
      </c>
      <c r="AB6340" s="63">
        <v>3</v>
      </c>
      <c r="AC6340" s="63" t="s">
        <v>1288</v>
      </c>
      <c r="AD6340" s="63" t="s">
        <v>17421</v>
      </c>
    </row>
    <row r="6341" spans="21:30" x14ac:dyDescent="0.3">
      <c r="U6341" s="63">
        <v>9853</v>
      </c>
      <c r="V6341" s="63">
        <v>1</v>
      </c>
      <c r="W6341" s="63" t="s">
        <v>7090</v>
      </c>
      <c r="X6341" s="63">
        <v>13</v>
      </c>
      <c r="Y6341" s="63" t="s">
        <v>6449</v>
      </c>
      <c r="Z6341" s="63">
        <v>13116</v>
      </c>
      <c r="AA6341" s="63" t="s">
        <v>7007</v>
      </c>
      <c r="AB6341" s="63">
        <v>3</v>
      </c>
      <c r="AC6341" s="63" t="s">
        <v>1288</v>
      </c>
      <c r="AD6341" s="63" t="s">
        <v>17421</v>
      </c>
    </row>
    <row r="6342" spans="21:30" x14ac:dyDescent="0.3">
      <c r="U6342" s="63">
        <v>9855</v>
      </c>
      <c r="V6342" s="63">
        <v>8</v>
      </c>
      <c r="W6342" s="63" t="s">
        <v>7091</v>
      </c>
      <c r="X6342" s="63">
        <v>13</v>
      </c>
      <c r="Y6342" s="63" t="s">
        <v>6449</v>
      </c>
      <c r="Z6342" s="63">
        <v>13109</v>
      </c>
      <c r="AA6342" s="63" t="s">
        <v>6902</v>
      </c>
      <c r="AB6342" s="63">
        <v>4</v>
      </c>
      <c r="AC6342" s="63" t="s">
        <v>1291</v>
      </c>
      <c r="AD6342" s="63" t="s">
        <v>17421</v>
      </c>
    </row>
    <row r="6343" spans="21:30" x14ac:dyDescent="0.3">
      <c r="U6343" s="63">
        <v>9859</v>
      </c>
      <c r="V6343" s="63">
        <v>0</v>
      </c>
      <c r="W6343" s="63" t="s">
        <v>7092</v>
      </c>
      <c r="X6343" s="63">
        <v>13</v>
      </c>
      <c r="Y6343" s="63" t="s">
        <v>6449</v>
      </c>
      <c r="Z6343" s="63">
        <v>13109</v>
      </c>
      <c r="AA6343" s="63" t="s">
        <v>6902</v>
      </c>
      <c r="AB6343" s="63">
        <v>3</v>
      </c>
      <c r="AC6343" s="63" t="s">
        <v>1288</v>
      </c>
      <c r="AD6343" s="63" t="s">
        <v>17421</v>
      </c>
    </row>
    <row r="6344" spans="21:30" x14ac:dyDescent="0.3">
      <c r="U6344" s="63">
        <v>9860</v>
      </c>
      <c r="V6344" s="63">
        <v>4</v>
      </c>
      <c r="W6344" s="63" t="s">
        <v>7093</v>
      </c>
      <c r="X6344" s="63">
        <v>13</v>
      </c>
      <c r="Y6344" s="63" t="s">
        <v>6449</v>
      </c>
      <c r="Z6344" s="63">
        <v>13109</v>
      </c>
      <c r="AA6344" s="63" t="s">
        <v>6902</v>
      </c>
      <c r="AB6344" s="63">
        <v>5</v>
      </c>
      <c r="AC6344" s="63" t="s">
        <v>1336</v>
      </c>
      <c r="AD6344" s="63" t="s">
        <v>17421</v>
      </c>
    </row>
    <row r="6345" spans="21:30" x14ac:dyDescent="0.3">
      <c r="U6345" s="63">
        <v>9861</v>
      </c>
      <c r="V6345" s="63">
        <v>2</v>
      </c>
      <c r="W6345" s="63" t="s">
        <v>7094</v>
      </c>
      <c r="X6345" s="63">
        <v>13</v>
      </c>
      <c r="Y6345" s="63" t="s">
        <v>6449</v>
      </c>
      <c r="Z6345" s="63">
        <v>13106</v>
      </c>
      <c r="AA6345" s="63" t="s">
        <v>6482</v>
      </c>
      <c r="AB6345" s="63">
        <v>2</v>
      </c>
      <c r="AC6345" s="63" t="s">
        <v>1364</v>
      </c>
      <c r="AD6345" s="63" t="s">
        <v>17421</v>
      </c>
    </row>
    <row r="6346" spans="21:30" x14ac:dyDescent="0.3">
      <c r="U6346" s="63">
        <v>9862</v>
      </c>
      <c r="V6346" s="63">
        <v>0</v>
      </c>
      <c r="W6346" s="63" t="s">
        <v>7095</v>
      </c>
      <c r="X6346" s="63">
        <v>13</v>
      </c>
      <c r="Y6346" s="63" t="s">
        <v>6449</v>
      </c>
      <c r="Z6346" s="63">
        <v>13106</v>
      </c>
      <c r="AA6346" s="63" t="s">
        <v>6482</v>
      </c>
      <c r="AB6346" s="63">
        <v>2</v>
      </c>
      <c r="AC6346" s="63" t="s">
        <v>1364</v>
      </c>
      <c r="AD6346" s="63" t="s">
        <v>17421</v>
      </c>
    </row>
    <row r="6347" spans="21:30" x14ac:dyDescent="0.3">
      <c r="U6347" s="63">
        <v>9863</v>
      </c>
      <c r="V6347" s="63">
        <v>9</v>
      </c>
      <c r="W6347" s="63" t="s">
        <v>7096</v>
      </c>
      <c r="X6347" s="63">
        <v>13</v>
      </c>
      <c r="Y6347" s="63" t="s">
        <v>6449</v>
      </c>
      <c r="Z6347" s="63">
        <v>13119</v>
      </c>
      <c r="AA6347" s="63" t="s">
        <v>6477</v>
      </c>
      <c r="AB6347" s="63">
        <v>1</v>
      </c>
      <c r="AC6347" s="63" t="s">
        <v>1331</v>
      </c>
      <c r="AD6347" s="63" t="s">
        <v>17421</v>
      </c>
    </row>
    <row r="6348" spans="21:30" x14ac:dyDescent="0.3">
      <c r="U6348" s="63">
        <v>9864</v>
      </c>
      <c r="V6348" s="63">
        <v>7</v>
      </c>
      <c r="W6348" s="63" t="s">
        <v>7097</v>
      </c>
      <c r="X6348" s="63">
        <v>13</v>
      </c>
      <c r="Y6348" s="63" t="s">
        <v>6449</v>
      </c>
      <c r="Z6348" s="63">
        <v>13119</v>
      </c>
      <c r="AA6348" s="63" t="s">
        <v>6477</v>
      </c>
      <c r="AB6348" s="63">
        <v>1</v>
      </c>
      <c r="AC6348" s="63" t="s">
        <v>1331</v>
      </c>
      <c r="AD6348" s="63" t="s">
        <v>17421</v>
      </c>
    </row>
    <row r="6349" spans="21:30" x14ac:dyDescent="0.3">
      <c r="U6349" s="63">
        <v>9865</v>
      </c>
      <c r="V6349" s="63">
        <v>5</v>
      </c>
      <c r="W6349" s="63" t="s">
        <v>7098</v>
      </c>
      <c r="X6349" s="63">
        <v>13</v>
      </c>
      <c r="Y6349" s="63" t="s">
        <v>6449</v>
      </c>
      <c r="Z6349" s="63">
        <v>13102</v>
      </c>
      <c r="AA6349" s="63" t="s">
        <v>6483</v>
      </c>
      <c r="AB6349" s="63">
        <v>2</v>
      </c>
      <c r="AC6349" s="63" t="s">
        <v>1364</v>
      </c>
      <c r="AD6349" s="63" t="s">
        <v>17421</v>
      </c>
    </row>
    <row r="6350" spans="21:30" x14ac:dyDescent="0.3">
      <c r="U6350" s="63">
        <v>9866</v>
      </c>
      <c r="V6350" s="63">
        <v>3</v>
      </c>
      <c r="W6350" s="63" t="s">
        <v>7099</v>
      </c>
      <c r="X6350" s="63">
        <v>13</v>
      </c>
      <c r="Y6350" s="63" t="s">
        <v>6449</v>
      </c>
      <c r="Z6350" s="63">
        <v>13106</v>
      </c>
      <c r="AA6350" s="63" t="s">
        <v>6482</v>
      </c>
      <c r="AB6350" s="63">
        <v>5</v>
      </c>
      <c r="AC6350" s="63" t="s">
        <v>1336</v>
      </c>
      <c r="AD6350" s="63" t="s">
        <v>17421</v>
      </c>
    </row>
    <row r="6351" spans="21:30" x14ac:dyDescent="0.3">
      <c r="U6351" s="63">
        <v>9867</v>
      </c>
      <c r="V6351" s="63">
        <v>1</v>
      </c>
      <c r="W6351" s="63" t="s">
        <v>7100</v>
      </c>
      <c r="X6351" s="63">
        <v>13</v>
      </c>
      <c r="Y6351" s="63" t="s">
        <v>6449</v>
      </c>
      <c r="Z6351" s="63">
        <v>13119</v>
      </c>
      <c r="AA6351" s="63" t="s">
        <v>6477</v>
      </c>
      <c r="AB6351" s="63">
        <v>1</v>
      </c>
      <c r="AC6351" s="63" t="s">
        <v>1331</v>
      </c>
      <c r="AD6351" s="63" t="s">
        <v>17421</v>
      </c>
    </row>
    <row r="6352" spans="21:30" x14ac:dyDescent="0.3">
      <c r="U6352" s="63">
        <v>9869</v>
      </c>
      <c r="V6352" s="63">
        <v>8</v>
      </c>
      <c r="W6352" s="63" t="s">
        <v>1431</v>
      </c>
      <c r="X6352" s="63">
        <v>13</v>
      </c>
      <c r="Y6352" s="63" t="s">
        <v>6449</v>
      </c>
      <c r="Z6352" s="63">
        <v>13106</v>
      </c>
      <c r="AA6352" s="63" t="s">
        <v>6482</v>
      </c>
      <c r="AB6352" s="63">
        <v>2</v>
      </c>
      <c r="AC6352" s="63" t="s">
        <v>1364</v>
      </c>
      <c r="AD6352" s="63" t="s">
        <v>17421</v>
      </c>
    </row>
    <row r="6353" spans="21:30" x14ac:dyDescent="0.3">
      <c r="U6353" s="63">
        <v>9870</v>
      </c>
      <c r="V6353" s="63">
        <v>1</v>
      </c>
      <c r="W6353" s="63" t="s">
        <v>7101</v>
      </c>
      <c r="X6353" s="63">
        <v>13</v>
      </c>
      <c r="Y6353" s="63" t="s">
        <v>6449</v>
      </c>
      <c r="Z6353" s="63">
        <v>13102</v>
      </c>
      <c r="AA6353" s="63" t="s">
        <v>6483</v>
      </c>
      <c r="AB6353" s="63">
        <v>2</v>
      </c>
      <c r="AC6353" s="63" t="s">
        <v>1364</v>
      </c>
      <c r="AD6353" s="63" t="s">
        <v>17421</v>
      </c>
    </row>
    <row r="6354" spans="21:30" x14ac:dyDescent="0.3">
      <c r="U6354" s="63">
        <v>9872</v>
      </c>
      <c r="V6354" s="63">
        <v>8</v>
      </c>
      <c r="W6354" s="63" t="s">
        <v>7102</v>
      </c>
      <c r="X6354" s="63">
        <v>13</v>
      </c>
      <c r="Y6354" s="63" t="s">
        <v>6449</v>
      </c>
      <c r="Z6354" s="63">
        <v>13106</v>
      </c>
      <c r="AA6354" s="63" t="s">
        <v>6482</v>
      </c>
      <c r="AB6354" s="63">
        <v>2</v>
      </c>
      <c r="AC6354" s="63" t="s">
        <v>1364</v>
      </c>
      <c r="AD6354" s="63" t="s">
        <v>17421</v>
      </c>
    </row>
    <row r="6355" spans="21:30" x14ac:dyDescent="0.3">
      <c r="U6355" s="63">
        <v>9873</v>
      </c>
      <c r="V6355" s="63">
        <v>6</v>
      </c>
      <c r="W6355" s="63" t="s">
        <v>7103</v>
      </c>
      <c r="X6355" s="63">
        <v>13</v>
      </c>
      <c r="Y6355" s="63" t="s">
        <v>6449</v>
      </c>
      <c r="Z6355" s="63">
        <v>13106</v>
      </c>
      <c r="AA6355" s="63" t="s">
        <v>6482</v>
      </c>
      <c r="AB6355" s="63">
        <v>2</v>
      </c>
      <c r="AC6355" s="63" t="s">
        <v>1364</v>
      </c>
      <c r="AD6355" s="63" t="s">
        <v>17421</v>
      </c>
    </row>
    <row r="6356" spans="21:30" x14ac:dyDescent="0.3">
      <c r="U6356" s="63">
        <v>9874</v>
      </c>
      <c r="V6356" s="63">
        <v>4</v>
      </c>
      <c r="W6356" s="63" t="s">
        <v>7104</v>
      </c>
      <c r="X6356" s="63">
        <v>13</v>
      </c>
      <c r="Y6356" s="63" t="s">
        <v>6449</v>
      </c>
      <c r="Z6356" s="63">
        <v>13102</v>
      </c>
      <c r="AA6356" s="63" t="s">
        <v>6483</v>
      </c>
      <c r="AB6356" s="63">
        <v>2</v>
      </c>
      <c r="AC6356" s="63" t="s">
        <v>1364</v>
      </c>
      <c r="AD6356" s="63" t="s">
        <v>17421</v>
      </c>
    </row>
    <row r="6357" spans="21:30" x14ac:dyDescent="0.3">
      <c r="U6357" s="63">
        <v>9875</v>
      </c>
      <c r="V6357" s="63">
        <v>2</v>
      </c>
      <c r="W6357" s="63" t="s">
        <v>2888</v>
      </c>
      <c r="X6357" s="63">
        <v>13</v>
      </c>
      <c r="Y6357" s="63" t="s">
        <v>6449</v>
      </c>
      <c r="Z6357" s="63">
        <v>13102</v>
      </c>
      <c r="AA6357" s="63" t="s">
        <v>6483</v>
      </c>
      <c r="AB6357" s="63">
        <v>2</v>
      </c>
      <c r="AC6357" s="63" t="s">
        <v>1364</v>
      </c>
      <c r="AD6357" s="63" t="s">
        <v>17421</v>
      </c>
    </row>
    <row r="6358" spans="21:30" x14ac:dyDescent="0.3">
      <c r="U6358" s="63">
        <v>9876</v>
      </c>
      <c r="V6358" s="63">
        <v>0</v>
      </c>
      <c r="W6358" s="63" t="s">
        <v>7105</v>
      </c>
      <c r="X6358" s="63">
        <v>13</v>
      </c>
      <c r="Y6358" s="63" t="s">
        <v>6449</v>
      </c>
      <c r="Z6358" s="63">
        <v>13119</v>
      </c>
      <c r="AA6358" s="63" t="s">
        <v>6477</v>
      </c>
      <c r="AB6358" s="63">
        <v>1</v>
      </c>
      <c r="AC6358" s="63" t="s">
        <v>1331</v>
      </c>
      <c r="AD6358" s="63" t="s">
        <v>17421</v>
      </c>
    </row>
    <row r="6359" spans="21:30" x14ac:dyDescent="0.3">
      <c r="U6359" s="63">
        <v>9877</v>
      </c>
      <c r="V6359" s="63">
        <v>9</v>
      </c>
      <c r="W6359" s="63" t="s">
        <v>7106</v>
      </c>
      <c r="X6359" s="63">
        <v>13</v>
      </c>
      <c r="Y6359" s="63" t="s">
        <v>6449</v>
      </c>
      <c r="Z6359" s="63">
        <v>13119</v>
      </c>
      <c r="AA6359" s="63" t="s">
        <v>6477</v>
      </c>
      <c r="AB6359" s="63">
        <v>1</v>
      </c>
      <c r="AC6359" s="63" t="s">
        <v>1331</v>
      </c>
      <c r="AD6359" s="63" t="s">
        <v>17421</v>
      </c>
    </row>
    <row r="6360" spans="21:30" x14ac:dyDescent="0.3">
      <c r="U6360" s="63">
        <v>9878</v>
      </c>
      <c r="V6360" s="63">
        <v>7</v>
      </c>
      <c r="W6360" s="63" t="s">
        <v>7107</v>
      </c>
      <c r="X6360" s="63">
        <v>13</v>
      </c>
      <c r="Y6360" s="63" t="s">
        <v>6449</v>
      </c>
      <c r="Z6360" s="63">
        <v>13119</v>
      </c>
      <c r="AA6360" s="63" t="s">
        <v>6477</v>
      </c>
      <c r="AB6360" s="63">
        <v>1</v>
      </c>
      <c r="AC6360" s="63" t="s">
        <v>1331</v>
      </c>
      <c r="AD6360" s="63" t="s">
        <v>17421</v>
      </c>
    </row>
    <row r="6361" spans="21:30" x14ac:dyDescent="0.3">
      <c r="U6361" s="63">
        <v>9879</v>
      </c>
      <c r="V6361" s="63">
        <v>5</v>
      </c>
      <c r="W6361" s="63" t="s">
        <v>2287</v>
      </c>
      <c r="X6361" s="63">
        <v>13</v>
      </c>
      <c r="Y6361" s="63" t="s">
        <v>6449</v>
      </c>
      <c r="Z6361" s="63">
        <v>13106</v>
      </c>
      <c r="AA6361" s="63" t="s">
        <v>6482</v>
      </c>
      <c r="AB6361" s="63">
        <v>2</v>
      </c>
      <c r="AC6361" s="63" t="s">
        <v>1364</v>
      </c>
      <c r="AD6361" s="63" t="s">
        <v>17421</v>
      </c>
    </row>
    <row r="6362" spans="21:30" x14ac:dyDescent="0.3">
      <c r="U6362" s="63">
        <v>9880</v>
      </c>
      <c r="V6362" s="63">
        <v>9</v>
      </c>
      <c r="W6362" s="63" t="s">
        <v>7108</v>
      </c>
      <c r="X6362" s="63">
        <v>13</v>
      </c>
      <c r="Y6362" s="63" t="s">
        <v>6449</v>
      </c>
      <c r="Z6362" s="63">
        <v>13106</v>
      </c>
      <c r="AA6362" s="63" t="s">
        <v>6482</v>
      </c>
      <c r="AB6362" s="63">
        <v>2</v>
      </c>
      <c r="AC6362" s="63" t="s">
        <v>1364</v>
      </c>
      <c r="AD6362" s="63" t="s">
        <v>17421</v>
      </c>
    </row>
    <row r="6363" spans="21:30" x14ac:dyDescent="0.3">
      <c r="U6363" s="63">
        <v>9881</v>
      </c>
      <c r="V6363" s="63">
        <v>7</v>
      </c>
      <c r="W6363" s="63" t="s">
        <v>7109</v>
      </c>
      <c r="X6363" s="63">
        <v>13</v>
      </c>
      <c r="Y6363" s="63" t="s">
        <v>6449</v>
      </c>
      <c r="Z6363" s="63">
        <v>13119</v>
      </c>
      <c r="AA6363" s="63" t="s">
        <v>6477</v>
      </c>
      <c r="AB6363" s="63">
        <v>1</v>
      </c>
      <c r="AC6363" s="63" t="s">
        <v>1331</v>
      </c>
      <c r="AD6363" s="63" t="s">
        <v>17421</v>
      </c>
    </row>
    <row r="6364" spans="21:30" x14ac:dyDescent="0.3">
      <c r="U6364" s="63">
        <v>9882</v>
      </c>
      <c r="V6364" s="63">
        <v>5</v>
      </c>
      <c r="W6364" s="63" t="s">
        <v>7110</v>
      </c>
      <c r="X6364" s="63">
        <v>13</v>
      </c>
      <c r="Y6364" s="63" t="s">
        <v>6449</v>
      </c>
      <c r="Z6364" s="63">
        <v>13102</v>
      </c>
      <c r="AA6364" s="63" t="s">
        <v>6483</v>
      </c>
      <c r="AB6364" s="63">
        <v>2</v>
      </c>
      <c r="AC6364" s="63" t="s">
        <v>1364</v>
      </c>
      <c r="AD6364" s="63" t="s">
        <v>17421</v>
      </c>
    </row>
    <row r="6365" spans="21:30" x14ac:dyDescent="0.3">
      <c r="U6365" s="63">
        <v>9883</v>
      </c>
      <c r="V6365" s="63">
        <v>3</v>
      </c>
      <c r="W6365" s="63" t="s">
        <v>7111</v>
      </c>
      <c r="X6365" s="63">
        <v>13</v>
      </c>
      <c r="Y6365" s="63" t="s">
        <v>6449</v>
      </c>
      <c r="Z6365" s="63">
        <v>13119</v>
      </c>
      <c r="AA6365" s="63" t="s">
        <v>6477</v>
      </c>
      <c r="AB6365" s="63">
        <v>1</v>
      </c>
      <c r="AC6365" s="63" t="s">
        <v>1331</v>
      </c>
      <c r="AD6365" s="63" t="s">
        <v>17421</v>
      </c>
    </row>
    <row r="6366" spans="21:30" x14ac:dyDescent="0.3">
      <c r="U6366" s="63">
        <v>9884</v>
      </c>
      <c r="V6366" s="63">
        <v>1</v>
      </c>
      <c r="W6366" s="63" t="s">
        <v>7112</v>
      </c>
      <c r="X6366" s="63">
        <v>13</v>
      </c>
      <c r="Y6366" s="63" t="s">
        <v>6449</v>
      </c>
      <c r="Z6366" s="63">
        <v>13119</v>
      </c>
      <c r="AA6366" s="63" t="s">
        <v>6477</v>
      </c>
      <c r="AB6366" s="63">
        <v>1</v>
      </c>
      <c r="AC6366" s="63" t="s">
        <v>1331</v>
      </c>
      <c r="AD6366" s="63" t="s">
        <v>17421</v>
      </c>
    </row>
    <row r="6367" spans="21:30" x14ac:dyDescent="0.3">
      <c r="U6367" s="63">
        <v>9886</v>
      </c>
      <c r="V6367" s="63">
        <v>8</v>
      </c>
      <c r="W6367" s="63" t="s">
        <v>7113</v>
      </c>
      <c r="X6367" s="63">
        <v>13</v>
      </c>
      <c r="Y6367" s="63" t="s">
        <v>6449</v>
      </c>
      <c r="Z6367" s="63">
        <v>13102</v>
      </c>
      <c r="AA6367" s="63" t="s">
        <v>6483</v>
      </c>
      <c r="AB6367" s="63">
        <v>2</v>
      </c>
      <c r="AC6367" s="63" t="s">
        <v>1364</v>
      </c>
      <c r="AD6367" s="63" t="s">
        <v>17421</v>
      </c>
    </row>
    <row r="6368" spans="21:30" x14ac:dyDescent="0.3">
      <c r="U6368" s="63">
        <v>9887</v>
      </c>
      <c r="V6368" s="63">
        <v>6</v>
      </c>
      <c r="W6368" s="63" t="s">
        <v>7114</v>
      </c>
      <c r="X6368" s="63">
        <v>13</v>
      </c>
      <c r="Y6368" s="63" t="s">
        <v>6449</v>
      </c>
      <c r="Z6368" s="63">
        <v>13119</v>
      </c>
      <c r="AA6368" s="63" t="s">
        <v>6477</v>
      </c>
      <c r="AB6368" s="63">
        <v>1</v>
      </c>
      <c r="AC6368" s="63" t="s">
        <v>1331</v>
      </c>
      <c r="AD6368" s="63" t="s">
        <v>17421</v>
      </c>
    </row>
    <row r="6369" spans="21:30" x14ac:dyDescent="0.3">
      <c r="U6369" s="63">
        <v>9888</v>
      </c>
      <c r="V6369" s="63">
        <v>4</v>
      </c>
      <c r="W6369" s="63" t="s">
        <v>7115</v>
      </c>
      <c r="X6369" s="63">
        <v>13</v>
      </c>
      <c r="Y6369" s="63" t="s">
        <v>6449</v>
      </c>
      <c r="Z6369" s="63">
        <v>13102</v>
      </c>
      <c r="AA6369" s="63" t="s">
        <v>6483</v>
      </c>
      <c r="AB6369" s="63">
        <v>2</v>
      </c>
      <c r="AC6369" s="63" t="s">
        <v>1364</v>
      </c>
      <c r="AD6369" s="63" t="s">
        <v>17421</v>
      </c>
    </row>
    <row r="6370" spans="21:30" x14ac:dyDescent="0.3">
      <c r="U6370" s="63">
        <v>9889</v>
      </c>
      <c r="V6370" s="63">
        <v>2</v>
      </c>
      <c r="W6370" s="63" t="s">
        <v>7116</v>
      </c>
      <c r="X6370" s="63">
        <v>13</v>
      </c>
      <c r="Y6370" s="63" t="s">
        <v>6449</v>
      </c>
      <c r="Z6370" s="63">
        <v>13119</v>
      </c>
      <c r="AA6370" s="63" t="s">
        <v>6477</v>
      </c>
      <c r="AB6370" s="63">
        <v>1</v>
      </c>
      <c r="AC6370" s="63" t="s">
        <v>1331</v>
      </c>
      <c r="AD6370" s="63" t="s">
        <v>17421</v>
      </c>
    </row>
    <row r="6371" spans="21:30" x14ac:dyDescent="0.3">
      <c r="U6371" s="63">
        <v>9890</v>
      </c>
      <c r="V6371" s="63">
        <v>6</v>
      </c>
      <c r="W6371" s="63" t="s">
        <v>7117</v>
      </c>
      <c r="X6371" s="63">
        <v>13</v>
      </c>
      <c r="Y6371" s="63" t="s">
        <v>6449</v>
      </c>
      <c r="Z6371" s="63">
        <v>13119</v>
      </c>
      <c r="AA6371" s="63" t="s">
        <v>6477</v>
      </c>
      <c r="AB6371" s="63">
        <v>1</v>
      </c>
      <c r="AC6371" s="63" t="s">
        <v>1331</v>
      </c>
      <c r="AD6371" s="63" t="s">
        <v>17421</v>
      </c>
    </row>
    <row r="6372" spans="21:30" x14ac:dyDescent="0.3">
      <c r="U6372" s="63">
        <v>9891</v>
      </c>
      <c r="V6372" s="63">
        <v>4</v>
      </c>
      <c r="W6372" s="63" t="s">
        <v>7118</v>
      </c>
      <c r="X6372" s="63">
        <v>13</v>
      </c>
      <c r="Y6372" s="63" t="s">
        <v>6449</v>
      </c>
      <c r="Z6372" s="63">
        <v>13119</v>
      </c>
      <c r="AA6372" s="63" t="s">
        <v>6477</v>
      </c>
      <c r="AB6372" s="63">
        <v>1</v>
      </c>
      <c r="AC6372" s="63" t="s">
        <v>1331</v>
      </c>
      <c r="AD6372" s="63" t="s">
        <v>17421</v>
      </c>
    </row>
    <row r="6373" spans="21:30" x14ac:dyDescent="0.3">
      <c r="U6373" s="63">
        <v>9892</v>
      </c>
      <c r="V6373" s="63">
        <v>2</v>
      </c>
      <c r="W6373" s="63" t="s">
        <v>3252</v>
      </c>
      <c r="X6373" s="63">
        <v>13</v>
      </c>
      <c r="Y6373" s="63" t="s">
        <v>6449</v>
      </c>
      <c r="Z6373" s="63">
        <v>13119</v>
      </c>
      <c r="AA6373" s="63" t="s">
        <v>6477</v>
      </c>
      <c r="AB6373" s="63">
        <v>1</v>
      </c>
      <c r="AC6373" s="63" t="s">
        <v>1331</v>
      </c>
      <c r="AD6373" s="63" t="s">
        <v>17421</v>
      </c>
    </row>
    <row r="6374" spans="21:30" x14ac:dyDescent="0.3">
      <c r="U6374" s="63">
        <v>9893</v>
      </c>
      <c r="V6374" s="63">
        <v>0</v>
      </c>
      <c r="W6374" s="63" t="s">
        <v>7119</v>
      </c>
      <c r="X6374" s="63">
        <v>13</v>
      </c>
      <c r="Y6374" s="63" t="s">
        <v>6449</v>
      </c>
      <c r="Z6374" s="63">
        <v>13119</v>
      </c>
      <c r="AA6374" s="63" t="s">
        <v>6477</v>
      </c>
      <c r="AB6374" s="63">
        <v>1</v>
      </c>
      <c r="AC6374" s="63" t="s">
        <v>1331</v>
      </c>
      <c r="AD6374" s="63" t="s">
        <v>17421</v>
      </c>
    </row>
    <row r="6375" spans="21:30" x14ac:dyDescent="0.3">
      <c r="U6375" s="63">
        <v>9895</v>
      </c>
      <c r="V6375" s="63">
        <v>7</v>
      </c>
      <c r="W6375" s="63" t="s">
        <v>7120</v>
      </c>
      <c r="X6375" s="63">
        <v>13</v>
      </c>
      <c r="Y6375" s="63" t="s">
        <v>6449</v>
      </c>
      <c r="Z6375" s="63">
        <v>13119</v>
      </c>
      <c r="AA6375" s="63" t="s">
        <v>6477</v>
      </c>
      <c r="AB6375" s="63">
        <v>1</v>
      </c>
      <c r="AC6375" s="63" t="s">
        <v>1331</v>
      </c>
      <c r="AD6375" s="63" t="s">
        <v>17421</v>
      </c>
    </row>
    <row r="6376" spans="21:30" x14ac:dyDescent="0.3">
      <c r="U6376" s="63">
        <v>9896</v>
      </c>
      <c r="V6376" s="63">
        <v>5</v>
      </c>
      <c r="W6376" s="63" t="s">
        <v>7121</v>
      </c>
      <c r="X6376" s="63">
        <v>13</v>
      </c>
      <c r="Y6376" s="63" t="s">
        <v>6449</v>
      </c>
      <c r="Z6376" s="63">
        <v>13119</v>
      </c>
      <c r="AA6376" s="63" t="s">
        <v>6477</v>
      </c>
      <c r="AB6376" s="63">
        <v>1</v>
      </c>
      <c r="AC6376" s="63" t="s">
        <v>1331</v>
      </c>
      <c r="AD6376" s="63" t="s">
        <v>17421</v>
      </c>
    </row>
    <row r="6377" spans="21:30" x14ac:dyDescent="0.3">
      <c r="U6377" s="63">
        <v>9897</v>
      </c>
      <c r="V6377" s="63">
        <v>3</v>
      </c>
      <c r="W6377" s="63" t="s">
        <v>7122</v>
      </c>
      <c r="X6377" s="63">
        <v>13</v>
      </c>
      <c r="Y6377" s="63" t="s">
        <v>6449</v>
      </c>
      <c r="Z6377" s="63">
        <v>13119</v>
      </c>
      <c r="AA6377" s="63" t="s">
        <v>6477</v>
      </c>
      <c r="AB6377" s="63">
        <v>3</v>
      </c>
      <c r="AC6377" s="63" t="s">
        <v>1288</v>
      </c>
      <c r="AD6377" s="63" t="s">
        <v>17421</v>
      </c>
    </row>
    <row r="6378" spans="21:30" x14ac:dyDescent="0.3">
      <c r="U6378" s="63">
        <v>9900</v>
      </c>
      <c r="V6378" s="63">
        <v>7</v>
      </c>
      <c r="W6378" s="63" t="s">
        <v>17801</v>
      </c>
      <c r="X6378" s="63">
        <v>13</v>
      </c>
      <c r="Y6378" s="63" t="s">
        <v>6449</v>
      </c>
      <c r="Z6378" s="63">
        <v>13102</v>
      </c>
      <c r="AA6378" s="63" t="s">
        <v>6483</v>
      </c>
      <c r="AB6378" s="63">
        <v>3</v>
      </c>
      <c r="AC6378" s="63" t="s">
        <v>1288</v>
      </c>
      <c r="AD6378" s="63" t="s">
        <v>17421</v>
      </c>
    </row>
    <row r="6379" spans="21:30" x14ac:dyDescent="0.3">
      <c r="U6379" s="63">
        <v>9901</v>
      </c>
      <c r="V6379" s="63">
        <v>5</v>
      </c>
      <c r="W6379" s="63" t="s">
        <v>7123</v>
      </c>
      <c r="X6379" s="63">
        <v>13</v>
      </c>
      <c r="Y6379" s="63" t="s">
        <v>6449</v>
      </c>
      <c r="Z6379" s="63">
        <v>13119</v>
      </c>
      <c r="AA6379" s="63" t="s">
        <v>6477</v>
      </c>
      <c r="AB6379" s="63">
        <v>3</v>
      </c>
      <c r="AC6379" s="63" t="s">
        <v>1288</v>
      </c>
      <c r="AD6379" s="63" t="s">
        <v>17421</v>
      </c>
    </row>
    <row r="6380" spans="21:30" x14ac:dyDescent="0.3">
      <c r="U6380" s="63">
        <v>9902</v>
      </c>
      <c r="V6380" s="63">
        <v>3</v>
      </c>
      <c r="W6380" s="63" t="s">
        <v>7124</v>
      </c>
      <c r="X6380" s="63">
        <v>13</v>
      </c>
      <c r="Y6380" s="63" t="s">
        <v>6449</v>
      </c>
      <c r="Z6380" s="63">
        <v>13102</v>
      </c>
      <c r="AA6380" s="63" t="s">
        <v>6483</v>
      </c>
      <c r="AB6380" s="63">
        <v>3</v>
      </c>
      <c r="AC6380" s="63" t="s">
        <v>1288</v>
      </c>
      <c r="AD6380" s="63" t="s">
        <v>17421</v>
      </c>
    </row>
    <row r="6381" spans="21:30" x14ac:dyDescent="0.3">
      <c r="U6381" s="63">
        <v>9903</v>
      </c>
      <c r="V6381" s="63">
        <v>1</v>
      </c>
      <c r="W6381" s="63" t="s">
        <v>3108</v>
      </c>
      <c r="X6381" s="63">
        <v>13</v>
      </c>
      <c r="Y6381" s="63" t="s">
        <v>6449</v>
      </c>
      <c r="Z6381" s="63">
        <v>13102</v>
      </c>
      <c r="AA6381" s="63" t="s">
        <v>6483</v>
      </c>
      <c r="AB6381" s="63">
        <v>3</v>
      </c>
      <c r="AC6381" s="63" t="s">
        <v>1288</v>
      </c>
      <c r="AD6381" s="63" t="s">
        <v>17421</v>
      </c>
    </row>
    <row r="6382" spans="21:30" x14ac:dyDescent="0.3">
      <c r="U6382" s="63">
        <v>9905</v>
      </c>
      <c r="V6382" s="63">
        <v>8</v>
      </c>
      <c r="W6382" s="63" t="s">
        <v>7125</v>
      </c>
      <c r="X6382" s="63">
        <v>13</v>
      </c>
      <c r="Y6382" s="63" t="s">
        <v>6449</v>
      </c>
      <c r="Z6382" s="63">
        <v>13119</v>
      </c>
      <c r="AA6382" s="63" t="s">
        <v>6477</v>
      </c>
      <c r="AB6382" s="63">
        <v>3</v>
      </c>
      <c r="AC6382" s="63" t="s">
        <v>1288</v>
      </c>
      <c r="AD6382" s="63" t="s">
        <v>17421</v>
      </c>
    </row>
    <row r="6383" spans="21:30" x14ac:dyDescent="0.3">
      <c r="U6383" s="63">
        <v>9906</v>
      </c>
      <c r="V6383" s="63">
        <v>6</v>
      </c>
      <c r="W6383" s="63" t="s">
        <v>7126</v>
      </c>
      <c r="X6383" s="63">
        <v>13</v>
      </c>
      <c r="Y6383" s="63" t="s">
        <v>6449</v>
      </c>
      <c r="Z6383" s="63">
        <v>13119</v>
      </c>
      <c r="AA6383" s="63" t="s">
        <v>6477</v>
      </c>
      <c r="AB6383" s="63">
        <v>3</v>
      </c>
      <c r="AC6383" s="63" t="s">
        <v>1288</v>
      </c>
      <c r="AD6383" s="63" t="s">
        <v>17421</v>
      </c>
    </row>
    <row r="6384" spans="21:30" x14ac:dyDescent="0.3">
      <c r="U6384" s="63">
        <v>9907</v>
      </c>
      <c r="V6384" s="63">
        <v>4</v>
      </c>
      <c r="W6384" s="63" t="s">
        <v>7127</v>
      </c>
      <c r="X6384" s="63">
        <v>13</v>
      </c>
      <c r="Y6384" s="63" t="s">
        <v>6449</v>
      </c>
      <c r="Z6384" s="63">
        <v>13119</v>
      </c>
      <c r="AA6384" s="63" t="s">
        <v>6477</v>
      </c>
      <c r="AB6384" s="63">
        <v>3</v>
      </c>
      <c r="AC6384" s="63" t="s">
        <v>1288</v>
      </c>
      <c r="AD6384" s="63" t="s">
        <v>17421</v>
      </c>
    </row>
    <row r="6385" spans="21:30" x14ac:dyDescent="0.3">
      <c r="U6385" s="63">
        <v>9909</v>
      </c>
      <c r="V6385" s="63">
        <v>0</v>
      </c>
      <c r="W6385" s="63" t="s">
        <v>7128</v>
      </c>
      <c r="X6385" s="63">
        <v>13</v>
      </c>
      <c r="Y6385" s="63" t="s">
        <v>6449</v>
      </c>
      <c r="Z6385" s="63">
        <v>13119</v>
      </c>
      <c r="AA6385" s="63" t="s">
        <v>6477</v>
      </c>
      <c r="AB6385" s="63">
        <v>3</v>
      </c>
      <c r="AC6385" s="63" t="s">
        <v>1288</v>
      </c>
      <c r="AD6385" s="63" t="s">
        <v>17421</v>
      </c>
    </row>
    <row r="6386" spans="21:30" x14ac:dyDescent="0.3">
      <c r="U6386" s="63">
        <v>9910</v>
      </c>
      <c r="V6386" s="63">
        <v>4</v>
      </c>
      <c r="W6386" s="63" t="s">
        <v>7129</v>
      </c>
      <c r="X6386" s="63">
        <v>13</v>
      </c>
      <c r="Y6386" s="63" t="s">
        <v>6449</v>
      </c>
      <c r="Z6386" s="63">
        <v>13119</v>
      </c>
      <c r="AA6386" s="63" t="s">
        <v>6477</v>
      </c>
      <c r="AB6386" s="63">
        <v>3</v>
      </c>
      <c r="AC6386" s="63" t="s">
        <v>1288</v>
      </c>
      <c r="AD6386" s="63" t="s">
        <v>17421</v>
      </c>
    </row>
    <row r="6387" spans="21:30" x14ac:dyDescent="0.3">
      <c r="U6387" s="63">
        <v>9911</v>
      </c>
      <c r="V6387" s="63">
        <v>2</v>
      </c>
      <c r="W6387" s="63" t="s">
        <v>7130</v>
      </c>
      <c r="X6387" s="63">
        <v>13</v>
      </c>
      <c r="Y6387" s="63" t="s">
        <v>6449</v>
      </c>
      <c r="Z6387" s="63">
        <v>13119</v>
      </c>
      <c r="AA6387" s="63" t="s">
        <v>6477</v>
      </c>
      <c r="AB6387" s="63">
        <v>3</v>
      </c>
      <c r="AC6387" s="63" t="s">
        <v>1288</v>
      </c>
      <c r="AD6387" s="63" t="s">
        <v>17421</v>
      </c>
    </row>
    <row r="6388" spans="21:30" x14ac:dyDescent="0.3">
      <c r="U6388" s="63">
        <v>9912</v>
      </c>
      <c r="V6388" s="63">
        <v>0</v>
      </c>
      <c r="W6388" s="63" t="s">
        <v>7131</v>
      </c>
      <c r="X6388" s="63">
        <v>13</v>
      </c>
      <c r="Y6388" s="63" t="s">
        <v>6449</v>
      </c>
      <c r="Z6388" s="63">
        <v>13106</v>
      </c>
      <c r="AA6388" s="63" t="s">
        <v>6482</v>
      </c>
      <c r="AB6388" s="63">
        <v>3</v>
      </c>
      <c r="AC6388" s="63" t="s">
        <v>1288</v>
      </c>
      <c r="AD6388" s="63" t="s">
        <v>17421</v>
      </c>
    </row>
    <row r="6389" spans="21:30" x14ac:dyDescent="0.3">
      <c r="U6389" s="63">
        <v>9913</v>
      </c>
      <c r="V6389" s="63">
        <v>9</v>
      </c>
      <c r="W6389" s="63" t="s">
        <v>7132</v>
      </c>
      <c r="X6389" s="63">
        <v>13</v>
      </c>
      <c r="Y6389" s="63" t="s">
        <v>6449</v>
      </c>
      <c r="Z6389" s="63">
        <v>13119</v>
      </c>
      <c r="AA6389" s="63" t="s">
        <v>6477</v>
      </c>
      <c r="AB6389" s="63">
        <v>3</v>
      </c>
      <c r="AC6389" s="63" t="s">
        <v>1288</v>
      </c>
      <c r="AD6389" s="63" t="s">
        <v>17421</v>
      </c>
    </row>
    <row r="6390" spans="21:30" x14ac:dyDescent="0.3">
      <c r="U6390" s="63">
        <v>9916</v>
      </c>
      <c r="V6390" s="63">
        <v>3</v>
      </c>
      <c r="W6390" s="63" t="s">
        <v>7133</v>
      </c>
      <c r="X6390" s="63">
        <v>13</v>
      </c>
      <c r="Y6390" s="63" t="s">
        <v>6449</v>
      </c>
      <c r="Z6390" s="63">
        <v>13106</v>
      </c>
      <c r="AA6390" s="63" t="s">
        <v>6482</v>
      </c>
      <c r="AB6390" s="63">
        <v>3</v>
      </c>
      <c r="AC6390" s="63" t="s">
        <v>1288</v>
      </c>
      <c r="AD6390" s="63" t="s">
        <v>17421</v>
      </c>
    </row>
    <row r="6391" spans="21:30" x14ac:dyDescent="0.3">
      <c r="U6391" s="63">
        <v>9917</v>
      </c>
      <c r="V6391" s="63">
        <v>1</v>
      </c>
      <c r="W6391" s="63" t="s">
        <v>7134</v>
      </c>
      <c r="X6391" s="63">
        <v>13</v>
      </c>
      <c r="Y6391" s="63" t="s">
        <v>6449</v>
      </c>
      <c r="Z6391" s="63">
        <v>13119</v>
      </c>
      <c r="AA6391" s="63" t="s">
        <v>6477</v>
      </c>
      <c r="AB6391" s="63">
        <v>3</v>
      </c>
      <c r="AC6391" s="63" t="s">
        <v>1288</v>
      </c>
      <c r="AD6391" s="63" t="s">
        <v>17421</v>
      </c>
    </row>
    <row r="6392" spans="21:30" x14ac:dyDescent="0.3">
      <c r="U6392" s="63">
        <v>9919</v>
      </c>
      <c r="V6392" s="63">
        <v>8</v>
      </c>
      <c r="W6392" s="63" t="s">
        <v>7135</v>
      </c>
      <c r="X6392" s="63">
        <v>13</v>
      </c>
      <c r="Y6392" s="63" t="s">
        <v>6449</v>
      </c>
      <c r="Z6392" s="63">
        <v>13102</v>
      </c>
      <c r="AA6392" s="63" t="s">
        <v>6483</v>
      </c>
      <c r="AB6392" s="63">
        <v>3</v>
      </c>
      <c r="AC6392" s="63" t="s">
        <v>1288</v>
      </c>
      <c r="AD6392" s="63" t="s">
        <v>17421</v>
      </c>
    </row>
    <row r="6393" spans="21:30" x14ac:dyDescent="0.3">
      <c r="U6393" s="63">
        <v>9920</v>
      </c>
      <c r="V6393" s="63">
        <v>1</v>
      </c>
      <c r="W6393" s="63" t="s">
        <v>7136</v>
      </c>
      <c r="X6393" s="63">
        <v>13</v>
      </c>
      <c r="Y6393" s="63" t="s">
        <v>6449</v>
      </c>
      <c r="Z6393" s="63">
        <v>13119</v>
      </c>
      <c r="AA6393" s="63" t="s">
        <v>6477</v>
      </c>
      <c r="AB6393" s="63">
        <v>3</v>
      </c>
      <c r="AC6393" s="63" t="s">
        <v>1288</v>
      </c>
      <c r="AD6393" s="63" t="s">
        <v>17421</v>
      </c>
    </row>
    <row r="6394" spans="21:30" x14ac:dyDescent="0.3">
      <c r="U6394" s="63">
        <v>9922</v>
      </c>
      <c r="V6394" s="63">
        <v>8</v>
      </c>
      <c r="W6394" s="63" t="s">
        <v>7137</v>
      </c>
      <c r="X6394" s="63">
        <v>13</v>
      </c>
      <c r="Y6394" s="63" t="s">
        <v>6449</v>
      </c>
      <c r="Z6394" s="63">
        <v>13106</v>
      </c>
      <c r="AA6394" s="63" t="s">
        <v>6482</v>
      </c>
      <c r="AB6394" s="63">
        <v>3</v>
      </c>
      <c r="AC6394" s="63" t="s">
        <v>1288</v>
      </c>
      <c r="AD6394" s="63" t="s">
        <v>17421</v>
      </c>
    </row>
    <row r="6395" spans="21:30" x14ac:dyDescent="0.3">
      <c r="U6395" s="63">
        <v>9924</v>
      </c>
      <c r="V6395" s="63">
        <v>4</v>
      </c>
      <c r="W6395" s="63" t="s">
        <v>7138</v>
      </c>
      <c r="X6395" s="63">
        <v>13</v>
      </c>
      <c r="Y6395" s="63" t="s">
        <v>6449</v>
      </c>
      <c r="Z6395" s="63">
        <v>13119</v>
      </c>
      <c r="AA6395" s="63" t="s">
        <v>6477</v>
      </c>
      <c r="AB6395" s="63">
        <v>3</v>
      </c>
      <c r="AC6395" s="63" t="s">
        <v>1288</v>
      </c>
      <c r="AD6395" s="63" t="s">
        <v>17421</v>
      </c>
    </row>
    <row r="6396" spans="21:30" x14ac:dyDescent="0.3">
      <c r="U6396" s="63">
        <v>9926</v>
      </c>
      <c r="V6396" s="63">
        <v>0</v>
      </c>
      <c r="W6396" s="63" t="s">
        <v>7139</v>
      </c>
      <c r="X6396" s="63">
        <v>13</v>
      </c>
      <c r="Y6396" s="63" t="s">
        <v>6449</v>
      </c>
      <c r="Z6396" s="63">
        <v>13119</v>
      </c>
      <c r="AA6396" s="63" t="s">
        <v>6477</v>
      </c>
      <c r="AB6396" s="63">
        <v>3</v>
      </c>
      <c r="AC6396" s="63" t="s">
        <v>1288</v>
      </c>
      <c r="AD6396" s="63" t="s">
        <v>17421</v>
      </c>
    </row>
    <row r="6397" spans="21:30" x14ac:dyDescent="0.3">
      <c r="U6397" s="63">
        <v>9928</v>
      </c>
      <c r="V6397" s="63">
        <v>7</v>
      </c>
      <c r="W6397" s="63" t="s">
        <v>3787</v>
      </c>
      <c r="X6397" s="63">
        <v>13</v>
      </c>
      <c r="Y6397" s="63" t="s">
        <v>6449</v>
      </c>
      <c r="Z6397" s="63">
        <v>13106</v>
      </c>
      <c r="AA6397" s="63" t="s">
        <v>6482</v>
      </c>
      <c r="AB6397" s="63">
        <v>3</v>
      </c>
      <c r="AC6397" s="63" t="s">
        <v>1288</v>
      </c>
      <c r="AD6397" s="63" t="s">
        <v>17421</v>
      </c>
    </row>
    <row r="6398" spans="21:30" x14ac:dyDescent="0.3">
      <c r="U6398" s="63">
        <v>9930</v>
      </c>
      <c r="V6398" s="63">
        <v>9</v>
      </c>
      <c r="W6398" s="63" t="s">
        <v>7140</v>
      </c>
      <c r="X6398" s="63">
        <v>13</v>
      </c>
      <c r="Y6398" s="63" t="s">
        <v>6449</v>
      </c>
      <c r="Z6398" s="63">
        <v>13106</v>
      </c>
      <c r="AA6398" s="63" t="s">
        <v>6482</v>
      </c>
      <c r="AB6398" s="63">
        <v>3</v>
      </c>
      <c r="AC6398" s="63" t="s">
        <v>1288</v>
      </c>
      <c r="AD6398" s="63" t="s">
        <v>17421</v>
      </c>
    </row>
    <row r="6399" spans="21:30" x14ac:dyDescent="0.3">
      <c r="U6399" s="63">
        <v>9937</v>
      </c>
      <c r="V6399" s="63">
        <v>6</v>
      </c>
      <c r="W6399" s="63" t="s">
        <v>7141</v>
      </c>
      <c r="X6399" s="63">
        <v>13</v>
      </c>
      <c r="Y6399" s="63" t="s">
        <v>6449</v>
      </c>
      <c r="Z6399" s="63">
        <v>13119</v>
      </c>
      <c r="AA6399" s="63" t="s">
        <v>6477</v>
      </c>
      <c r="AB6399" s="63">
        <v>3</v>
      </c>
      <c r="AC6399" s="63" t="s">
        <v>1288</v>
      </c>
      <c r="AD6399" s="63" t="s">
        <v>17421</v>
      </c>
    </row>
    <row r="6400" spans="21:30" x14ac:dyDescent="0.3">
      <c r="U6400" s="63">
        <v>9939</v>
      </c>
      <c r="V6400" s="63">
        <v>2</v>
      </c>
      <c r="W6400" s="63" t="s">
        <v>7142</v>
      </c>
      <c r="X6400" s="63">
        <v>13</v>
      </c>
      <c r="Y6400" s="63" t="s">
        <v>6449</v>
      </c>
      <c r="Z6400" s="63">
        <v>13102</v>
      </c>
      <c r="AA6400" s="63" t="s">
        <v>6483</v>
      </c>
      <c r="AB6400" s="63">
        <v>3</v>
      </c>
      <c r="AC6400" s="63" t="s">
        <v>1288</v>
      </c>
      <c r="AD6400" s="63" t="s">
        <v>17421</v>
      </c>
    </row>
    <row r="6401" spans="21:30" x14ac:dyDescent="0.3">
      <c r="U6401" s="63">
        <v>9940</v>
      </c>
      <c r="V6401" s="63">
        <v>6</v>
      </c>
      <c r="W6401" s="63" t="s">
        <v>7143</v>
      </c>
      <c r="X6401" s="63">
        <v>13</v>
      </c>
      <c r="Y6401" s="63" t="s">
        <v>6449</v>
      </c>
      <c r="Z6401" s="63">
        <v>13106</v>
      </c>
      <c r="AA6401" s="63" t="s">
        <v>6482</v>
      </c>
      <c r="AB6401" s="63">
        <v>3</v>
      </c>
      <c r="AC6401" s="63" t="s">
        <v>1288</v>
      </c>
      <c r="AD6401" s="63" t="s">
        <v>17421</v>
      </c>
    </row>
    <row r="6402" spans="21:30" x14ac:dyDescent="0.3">
      <c r="U6402" s="63">
        <v>9941</v>
      </c>
      <c r="V6402" s="63">
        <v>4</v>
      </c>
      <c r="W6402" s="63" t="s">
        <v>7144</v>
      </c>
      <c r="X6402" s="63">
        <v>13</v>
      </c>
      <c r="Y6402" s="63" t="s">
        <v>6449</v>
      </c>
      <c r="Z6402" s="63">
        <v>13119</v>
      </c>
      <c r="AA6402" s="63" t="s">
        <v>6477</v>
      </c>
      <c r="AB6402" s="63">
        <v>4</v>
      </c>
      <c r="AC6402" s="63" t="s">
        <v>1291</v>
      </c>
      <c r="AD6402" s="63" t="s">
        <v>17421</v>
      </c>
    </row>
    <row r="6403" spans="21:30" x14ac:dyDescent="0.3">
      <c r="U6403" s="63">
        <v>9942</v>
      </c>
      <c r="V6403" s="63">
        <v>2</v>
      </c>
      <c r="W6403" s="63" t="s">
        <v>7145</v>
      </c>
      <c r="X6403" s="63">
        <v>13</v>
      </c>
      <c r="Y6403" s="63" t="s">
        <v>6449</v>
      </c>
      <c r="Z6403" s="63">
        <v>13106</v>
      </c>
      <c r="AA6403" s="63" t="s">
        <v>6482</v>
      </c>
      <c r="AB6403" s="63">
        <v>3</v>
      </c>
      <c r="AC6403" s="63" t="s">
        <v>1288</v>
      </c>
      <c r="AD6403" s="63" t="s">
        <v>17421</v>
      </c>
    </row>
    <row r="6404" spans="21:30" x14ac:dyDescent="0.3">
      <c r="U6404" s="63">
        <v>9943</v>
      </c>
      <c r="V6404" s="63">
        <v>0</v>
      </c>
      <c r="W6404" s="63" t="s">
        <v>7146</v>
      </c>
      <c r="X6404" s="63">
        <v>13</v>
      </c>
      <c r="Y6404" s="63" t="s">
        <v>6449</v>
      </c>
      <c r="Z6404" s="63">
        <v>13119</v>
      </c>
      <c r="AA6404" s="63" t="s">
        <v>6477</v>
      </c>
      <c r="AB6404" s="63">
        <v>3</v>
      </c>
      <c r="AC6404" s="63" t="s">
        <v>1288</v>
      </c>
      <c r="AD6404" s="63" t="s">
        <v>17421</v>
      </c>
    </row>
    <row r="6405" spans="21:30" x14ac:dyDescent="0.3">
      <c r="U6405" s="63">
        <v>9945</v>
      </c>
      <c r="V6405" s="63">
        <v>7</v>
      </c>
      <c r="W6405" s="63" t="s">
        <v>7147</v>
      </c>
      <c r="X6405" s="63">
        <v>13</v>
      </c>
      <c r="Y6405" s="63" t="s">
        <v>6449</v>
      </c>
      <c r="Z6405" s="63">
        <v>13119</v>
      </c>
      <c r="AA6405" s="63" t="s">
        <v>6477</v>
      </c>
      <c r="AB6405" s="63">
        <v>3</v>
      </c>
      <c r="AC6405" s="63" t="s">
        <v>1288</v>
      </c>
      <c r="AD6405" s="63" t="s">
        <v>17421</v>
      </c>
    </row>
    <row r="6406" spans="21:30" x14ac:dyDescent="0.3">
      <c r="U6406" s="63">
        <v>9946</v>
      </c>
      <c r="V6406" s="63">
        <v>5</v>
      </c>
      <c r="W6406" s="63" t="s">
        <v>5334</v>
      </c>
      <c r="X6406" s="63">
        <v>13</v>
      </c>
      <c r="Y6406" s="63" t="s">
        <v>6449</v>
      </c>
      <c r="Z6406" s="63">
        <v>13119</v>
      </c>
      <c r="AA6406" s="63" t="s">
        <v>6477</v>
      </c>
      <c r="AB6406" s="63">
        <v>3</v>
      </c>
      <c r="AC6406" s="63" t="s">
        <v>1288</v>
      </c>
      <c r="AD6406" s="63" t="s">
        <v>17421</v>
      </c>
    </row>
    <row r="6407" spans="21:30" x14ac:dyDescent="0.3">
      <c r="U6407" s="63">
        <v>9947</v>
      </c>
      <c r="V6407" s="63">
        <v>3</v>
      </c>
      <c r="W6407" s="63" t="s">
        <v>7148</v>
      </c>
      <c r="X6407" s="63">
        <v>13</v>
      </c>
      <c r="Y6407" s="63" t="s">
        <v>6449</v>
      </c>
      <c r="Z6407" s="63">
        <v>13102</v>
      </c>
      <c r="AA6407" s="63" t="s">
        <v>6483</v>
      </c>
      <c r="AB6407" s="63">
        <v>3</v>
      </c>
      <c r="AC6407" s="63" t="s">
        <v>1288</v>
      </c>
      <c r="AD6407" s="63" t="s">
        <v>17421</v>
      </c>
    </row>
    <row r="6408" spans="21:30" x14ac:dyDescent="0.3">
      <c r="U6408" s="63">
        <v>9948</v>
      </c>
      <c r="V6408" s="63">
        <v>1</v>
      </c>
      <c r="W6408" s="63" t="s">
        <v>7149</v>
      </c>
      <c r="X6408" s="63">
        <v>13</v>
      </c>
      <c r="Y6408" s="63" t="s">
        <v>6449</v>
      </c>
      <c r="Z6408" s="63">
        <v>13102</v>
      </c>
      <c r="AA6408" s="63" t="s">
        <v>6483</v>
      </c>
      <c r="AB6408" s="63">
        <v>3</v>
      </c>
      <c r="AC6408" s="63" t="s">
        <v>1288</v>
      </c>
      <c r="AD6408" s="63" t="s">
        <v>17421</v>
      </c>
    </row>
    <row r="6409" spans="21:30" x14ac:dyDescent="0.3">
      <c r="U6409" s="63">
        <v>9950</v>
      </c>
      <c r="V6409" s="63">
        <v>3</v>
      </c>
      <c r="W6409" s="63" t="s">
        <v>7150</v>
      </c>
      <c r="X6409" s="63">
        <v>13</v>
      </c>
      <c r="Y6409" s="63" t="s">
        <v>6449</v>
      </c>
      <c r="Z6409" s="63">
        <v>13119</v>
      </c>
      <c r="AA6409" s="63" t="s">
        <v>6477</v>
      </c>
      <c r="AB6409" s="63">
        <v>3</v>
      </c>
      <c r="AC6409" s="63" t="s">
        <v>1288</v>
      </c>
      <c r="AD6409" s="63" t="s">
        <v>17421</v>
      </c>
    </row>
    <row r="6410" spans="21:30" x14ac:dyDescent="0.3">
      <c r="U6410" s="63">
        <v>9953</v>
      </c>
      <c r="V6410" s="63">
        <v>8</v>
      </c>
      <c r="W6410" s="63" t="s">
        <v>7151</v>
      </c>
      <c r="X6410" s="63">
        <v>13</v>
      </c>
      <c r="Y6410" s="63" t="s">
        <v>6449</v>
      </c>
      <c r="Z6410" s="63">
        <v>13119</v>
      </c>
      <c r="AA6410" s="63" t="s">
        <v>6477</v>
      </c>
      <c r="AB6410" s="63">
        <v>3</v>
      </c>
      <c r="AC6410" s="63" t="s">
        <v>1288</v>
      </c>
      <c r="AD6410" s="63" t="s">
        <v>17421</v>
      </c>
    </row>
    <row r="6411" spans="21:30" x14ac:dyDescent="0.3">
      <c r="U6411" s="63">
        <v>9955</v>
      </c>
      <c r="V6411" s="63">
        <v>4</v>
      </c>
      <c r="W6411" s="63" t="s">
        <v>7152</v>
      </c>
      <c r="X6411" s="63">
        <v>13</v>
      </c>
      <c r="Y6411" s="63" t="s">
        <v>6449</v>
      </c>
      <c r="Z6411" s="63">
        <v>13119</v>
      </c>
      <c r="AA6411" s="63" t="s">
        <v>6477</v>
      </c>
      <c r="AB6411" s="63">
        <v>3</v>
      </c>
      <c r="AC6411" s="63" t="s">
        <v>1288</v>
      </c>
      <c r="AD6411" s="63" t="s">
        <v>17421</v>
      </c>
    </row>
    <row r="6412" spans="21:30" x14ac:dyDescent="0.3">
      <c r="U6412" s="63">
        <v>9957</v>
      </c>
      <c r="V6412" s="63">
        <v>0</v>
      </c>
      <c r="W6412" s="63" t="s">
        <v>7153</v>
      </c>
      <c r="X6412" s="63">
        <v>13</v>
      </c>
      <c r="Y6412" s="63" t="s">
        <v>6449</v>
      </c>
      <c r="Z6412" s="63">
        <v>13119</v>
      </c>
      <c r="AA6412" s="63" t="s">
        <v>6477</v>
      </c>
      <c r="AB6412" s="63">
        <v>3</v>
      </c>
      <c r="AC6412" s="63" t="s">
        <v>1288</v>
      </c>
      <c r="AD6412" s="63" t="s">
        <v>17421</v>
      </c>
    </row>
    <row r="6413" spans="21:30" x14ac:dyDescent="0.3">
      <c r="U6413" s="63">
        <v>9959</v>
      </c>
      <c r="V6413" s="63">
        <v>7</v>
      </c>
      <c r="W6413" s="63" t="s">
        <v>7154</v>
      </c>
      <c r="X6413" s="63">
        <v>13</v>
      </c>
      <c r="Y6413" s="63" t="s">
        <v>6449</v>
      </c>
      <c r="Z6413" s="63">
        <v>13119</v>
      </c>
      <c r="AA6413" s="63" t="s">
        <v>6477</v>
      </c>
      <c r="AB6413" s="63">
        <v>3</v>
      </c>
      <c r="AC6413" s="63" t="s">
        <v>1288</v>
      </c>
      <c r="AD6413" s="63" t="s">
        <v>17421</v>
      </c>
    </row>
    <row r="6414" spans="21:30" x14ac:dyDescent="0.3">
      <c r="U6414" s="63">
        <v>9960</v>
      </c>
      <c r="V6414" s="63">
        <v>0</v>
      </c>
      <c r="W6414" s="63" t="s">
        <v>7155</v>
      </c>
      <c r="X6414" s="63">
        <v>13</v>
      </c>
      <c r="Y6414" s="63" t="s">
        <v>6449</v>
      </c>
      <c r="Z6414" s="63">
        <v>13106</v>
      </c>
      <c r="AA6414" s="63" t="s">
        <v>6482</v>
      </c>
      <c r="AB6414" s="63">
        <v>3</v>
      </c>
      <c r="AC6414" s="63" t="s">
        <v>1288</v>
      </c>
      <c r="AD6414" s="63" t="s">
        <v>17421</v>
      </c>
    </row>
    <row r="6415" spans="21:30" x14ac:dyDescent="0.3">
      <c r="U6415" s="63">
        <v>9963</v>
      </c>
      <c r="V6415" s="63">
        <v>5</v>
      </c>
      <c r="W6415" s="63" t="s">
        <v>7156</v>
      </c>
      <c r="X6415" s="63">
        <v>13</v>
      </c>
      <c r="Y6415" s="63" t="s">
        <v>6449</v>
      </c>
      <c r="Z6415" s="63">
        <v>13102</v>
      </c>
      <c r="AA6415" s="63" t="s">
        <v>6483</v>
      </c>
      <c r="AB6415" s="63">
        <v>3</v>
      </c>
      <c r="AC6415" s="63" t="s">
        <v>1288</v>
      </c>
      <c r="AD6415" s="63" t="s">
        <v>17421</v>
      </c>
    </row>
    <row r="6416" spans="21:30" x14ac:dyDescent="0.3">
      <c r="U6416" s="63">
        <v>9967</v>
      </c>
      <c r="V6416" s="63">
        <v>8</v>
      </c>
      <c r="W6416" s="63" t="s">
        <v>7157</v>
      </c>
      <c r="X6416" s="63">
        <v>13</v>
      </c>
      <c r="Y6416" s="63" t="s">
        <v>6449</v>
      </c>
      <c r="Z6416" s="63">
        <v>13119</v>
      </c>
      <c r="AA6416" s="63" t="s">
        <v>6477</v>
      </c>
      <c r="AB6416" s="63">
        <v>3</v>
      </c>
      <c r="AC6416" s="63" t="s">
        <v>1288</v>
      </c>
      <c r="AD6416" s="63" t="s">
        <v>17421</v>
      </c>
    </row>
    <row r="6417" spans="21:30" x14ac:dyDescent="0.3">
      <c r="U6417" s="63">
        <v>9968</v>
      </c>
      <c r="V6417" s="63">
        <v>6</v>
      </c>
      <c r="W6417" s="63" t="s">
        <v>7158</v>
      </c>
      <c r="X6417" s="63">
        <v>13</v>
      </c>
      <c r="Y6417" s="63" t="s">
        <v>6449</v>
      </c>
      <c r="Z6417" s="63">
        <v>13119</v>
      </c>
      <c r="AA6417" s="63" t="s">
        <v>6477</v>
      </c>
      <c r="AB6417" s="63">
        <v>3</v>
      </c>
      <c r="AC6417" s="63" t="s">
        <v>1288</v>
      </c>
      <c r="AD6417" s="63" t="s">
        <v>17421</v>
      </c>
    </row>
    <row r="6418" spans="21:30" x14ac:dyDescent="0.3">
      <c r="U6418" s="63">
        <v>9970</v>
      </c>
      <c r="V6418" s="63">
        <v>8</v>
      </c>
      <c r="W6418" s="63" t="s">
        <v>7159</v>
      </c>
      <c r="X6418" s="63">
        <v>13</v>
      </c>
      <c r="Y6418" s="63" t="s">
        <v>6449</v>
      </c>
      <c r="Z6418" s="63">
        <v>13119</v>
      </c>
      <c r="AA6418" s="63" t="s">
        <v>6477</v>
      </c>
      <c r="AB6418" s="63">
        <v>4</v>
      </c>
      <c r="AC6418" s="63" t="s">
        <v>1291</v>
      </c>
      <c r="AD6418" s="63" t="s">
        <v>17421</v>
      </c>
    </row>
    <row r="6419" spans="21:30" x14ac:dyDescent="0.3">
      <c r="U6419" s="63">
        <v>9972</v>
      </c>
      <c r="V6419" s="63">
        <v>4</v>
      </c>
      <c r="W6419" s="63" t="s">
        <v>7160</v>
      </c>
      <c r="X6419" s="63">
        <v>13</v>
      </c>
      <c r="Y6419" s="63" t="s">
        <v>6449</v>
      </c>
      <c r="Z6419" s="63">
        <v>13102</v>
      </c>
      <c r="AA6419" s="63" t="s">
        <v>6483</v>
      </c>
      <c r="AB6419" s="63">
        <v>3</v>
      </c>
      <c r="AC6419" s="63" t="s">
        <v>1288</v>
      </c>
      <c r="AD6419" s="63" t="s">
        <v>17421</v>
      </c>
    </row>
    <row r="6420" spans="21:30" x14ac:dyDescent="0.3">
      <c r="U6420" s="63">
        <v>9973</v>
      </c>
      <c r="V6420" s="63">
        <v>2</v>
      </c>
      <c r="W6420" s="63" t="s">
        <v>6643</v>
      </c>
      <c r="X6420" s="63">
        <v>13</v>
      </c>
      <c r="Y6420" s="63" t="s">
        <v>6449</v>
      </c>
      <c r="Z6420" s="63">
        <v>13119</v>
      </c>
      <c r="AA6420" s="63" t="s">
        <v>6477</v>
      </c>
      <c r="AB6420" s="63">
        <v>3</v>
      </c>
      <c r="AC6420" s="63" t="s">
        <v>1288</v>
      </c>
      <c r="AD6420" s="63" t="s">
        <v>17421</v>
      </c>
    </row>
    <row r="6421" spans="21:30" x14ac:dyDescent="0.3">
      <c r="U6421" s="63">
        <v>9979</v>
      </c>
      <c r="V6421" s="63">
        <v>1</v>
      </c>
      <c r="W6421" s="63" t="s">
        <v>7161</v>
      </c>
      <c r="X6421" s="63">
        <v>13</v>
      </c>
      <c r="Y6421" s="63" t="s">
        <v>6449</v>
      </c>
      <c r="Z6421" s="63">
        <v>13102</v>
      </c>
      <c r="AA6421" s="63" t="s">
        <v>6483</v>
      </c>
      <c r="AB6421" s="63">
        <v>3</v>
      </c>
      <c r="AC6421" s="63" t="s">
        <v>1288</v>
      </c>
      <c r="AD6421" s="63" t="s">
        <v>17421</v>
      </c>
    </row>
    <row r="6422" spans="21:30" x14ac:dyDescent="0.3">
      <c r="U6422" s="63">
        <v>9981</v>
      </c>
      <c r="V6422" s="63">
        <v>3</v>
      </c>
      <c r="W6422" s="63" t="s">
        <v>7162</v>
      </c>
      <c r="X6422" s="63">
        <v>13</v>
      </c>
      <c r="Y6422" s="63" t="s">
        <v>6449</v>
      </c>
      <c r="Z6422" s="63">
        <v>13119</v>
      </c>
      <c r="AA6422" s="63" t="s">
        <v>6477</v>
      </c>
      <c r="AB6422" s="63">
        <v>5</v>
      </c>
      <c r="AC6422" s="63" t="s">
        <v>1336</v>
      </c>
      <c r="AD6422" s="63" t="s">
        <v>17421</v>
      </c>
    </row>
    <row r="6423" spans="21:30" x14ac:dyDescent="0.3">
      <c r="U6423" s="63">
        <v>9982</v>
      </c>
      <c r="V6423" s="63">
        <v>1</v>
      </c>
      <c r="W6423" s="63" t="s">
        <v>7163</v>
      </c>
      <c r="X6423" s="63">
        <v>13</v>
      </c>
      <c r="Y6423" s="63" t="s">
        <v>6449</v>
      </c>
      <c r="Z6423" s="63">
        <v>13126</v>
      </c>
      <c r="AA6423" s="63" t="s">
        <v>6474</v>
      </c>
      <c r="AB6423" s="63">
        <v>5</v>
      </c>
      <c r="AC6423" s="63" t="s">
        <v>1336</v>
      </c>
      <c r="AD6423" s="63" t="s">
        <v>17421</v>
      </c>
    </row>
    <row r="6424" spans="21:30" x14ac:dyDescent="0.3">
      <c r="U6424" s="63">
        <v>9985</v>
      </c>
      <c r="V6424" s="63">
        <v>6</v>
      </c>
      <c r="W6424" s="63" t="s">
        <v>7164</v>
      </c>
      <c r="X6424" s="63">
        <v>13</v>
      </c>
      <c r="Y6424" s="63" t="s">
        <v>6449</v>
      </c>
      <c r="Z6424" s="63">
        <v>13126</v>
      </c>
      <c r="AA6424" s="63" t="s">
        <v>6474</v>
      </c>
      <c r="AB6424" s="63">
        <v>1</v>
      </c>
      <c r="AC6424" s="63" t="s">
        <v>1331</v>
      </c>
      <c r="AD6424" s="63" t="s">
        <v>17421</v>
      </c>
    </row>
    <row r="6425" spans="21:30" x14ac:dyDescent="0.3">
      <c r="U6425" s="63">
        <v>9986</v>
      </c>
      <c r="V6425" s="63">
        <v>4</v>
      </c>
      <c r="W6425" s="63" t="s">
        <v>7165</v>
      </c>
      <c r="X6425" s="63">
        <v>13</v>
      </c>
      <c r="Y6425" s="63" t="s">
        <v>6449</v>
      </c>
      <c r="Z6425" s="63">
        <v>13126</v>
      </c>
      <c r="AA6425" s="63" t="s">
        <v>6474</v>
      </c>
      <c r="AB6425" s="63">
        <v>1</v>
      </c>
      <c r="AC6425" s="63" t="s">
        <v>1331</v>
      </c>
      <c r="AD6425" s="63" t="s">
        <v>17421</v>
      </c>
    </row>
    <row r="6426" spans="21:30" x14ac:dyDescent="0.3">
      <c r="U6426" s="63">
        <v>9987</v>
      </c>
      <c r="V6426" s="63">
        <v>2</v>
      </c>
      <c r="W6426" s="63" t="s">
        <v>7166</v>
      </c>
      <c r="X6426" s="63">
        <v>13</v>
      </c>
      <c r="Y6426" s="63" t="s">
        <v>6449</v>
      </c>
      <c r="Z6426" s="63">
        <v>13126</v>
      </c>
      <c r="AA6426" s="63" t="s">
        <v>6474</v>
      </c>
      <c r="AB6426" s="63">
        <v>1</v>
      </c>
      <c r="AC6426" s="63" t="s">
        <v>1331</v>
      </c>
      <c r="AD6426" s="63" t="s">
        <v>17421</v>
      </c>
    </row>
    <row r="6427" spans="21:30" x14ac:dyDescent="0.3">
      <c r="U6427" s="63">
        <v>9991</v>
      </c>
      <c r="V6427" s="63">
        <v>0</v>
      </c>
      <c r="W6427" s="63" t="s">
        <v>7167</v>
      </c>
      <c r="X6427" s="63">
        <v>13</v>
      </c>
      <c r="Y6427" s="63" t="s">
        <v>6449</v>
      </c>
      <c r="Z6427" s="63">
        <v>13126</v>
      </c>
      <c r="AA6427" s="63" t="s">
        <v>6474</v>
      </c>
      <c r="AB6427" s="63">
        <v>1</v>
      </c>
      <c r="AC6427" s="63" t="s">
        <v>1331</v>
      </c>
      <c r="AD6427" s="63" t="s">
        <v>17421</v>
      </c>
    </row>
    <row r="6428" spans="21:30" x14ac:dyDescent="0.3">
      <c r="U6428" s="63">
        <v>9992</v>
      </c>
      <c r="V6428" s="63">
        <v>9</v>
      </c>
      <c r="W6428" s="63" t="s">
        <v>2071</v>
      </c>
      <c r="X6428" s="63">
        <v>13</v>
      </c>
      <c r="Y6428" s="63" t="s">
        <v>6449</v>
      </c>
      <c r="Z6428" s="63">
        <v>13126</v>
      </c>
      <c r="AA6428" s="63" t="s">
        <v>6474</v>
      </c>
      <c r="AB6428" s="63">
        <v>1</v>
      </c>
      <c r="AC6428" s="63" t="s">
        <v>1331</v>
      </c>
      <c r="AD6428" s="63" t="s">
        <v>17421</v>
      </c>
    </row>
    <row r="6429" spans="21:30" x14ac:dyDescent="0.3">
      <c r="U6429" s="63">
        <v>9993</v>
      </c>
      <c r="V6429" s="63">
        <v>7</v>
      </c>
      <c r="W6429" s="63" t="s">
        <v>7168</v>
      </c>
      <c r="X6429" s="63">
        <v>13</v>
      </c>
      <c r="Y6429" s="63" t="s">
        <v>6449</v>
      </c>
      <c r="Z6429" s="63">
        <v>13126</v>
      </c>
      <c r="AA6429" s="63" t="s">
        <v>6474</v>
      </c>
      <c r="AB6429" s="63">
        <v>1</v>
      </c>
      <c r="AC6429" s="63" t="s">
        <v>1331</v>
      </c>
      <c r="AD6429" s="63" t="s">
        <v>17421</v>
      </c>
    </row>
    <row r="6430" spans="21:30" x14ac:dyDescent="0.3">
      <c r="U6430" s="63">
        <v>9994</v>
      </c>
      <c r="V6430" s="63">
        <v>5</v>
      </c>
      <c r="W6430" s="63" t="s">
        <v>7169</v>
      </c>
      <c r="X6430" s="63">
        <v>13</v>
      </c>
      <c r="Y6430" s="63" t="s">
        <v>6449</v>
      </c>
      <c r="Z6430" s="63">
        <v>13126</v>
      </c>
      <c r="AA6430" s="63" t="s">
        <v>6474</v>
      </c>
      <c r="AB6430" s="63">
        <v>1</v>
      </c>
      <c r="AC6430" s="63" t="s">
        <v>1331</v>
      </c>
      <c r="AD6430" s="63" t="s">
        <v>17421</v>
      </c>
    </row>
    <row r="6431" spans="21:30" x14ac:dyDescent="0.3">
      <c r="U6431" s="63">
        <v>9995</v>
      </c>
      <c r="V6431" s="63">
        <v>3</v>
      </c>
      <c r="W6431" s="63" t="s">
        <v>7170</v>
      </c>
      <c r="X6431" s="63">
        <v>13</v>
      </c>
      <c r="Y6431" s="63" t="s">
        <v>6449</v>
      </c>
      <c r="Z6431" s="63">
        <v>13126</v>
      </c>
      <c r="AA6431" s="63" t="s">
        <v>6474</v>
      </c>
      <c r="AB6431" s="63">
        <v>1</v>
      </c>
      <c r="AC6431" s="63" t="s">
        <v>1331</v>
      </c>
      <c r="AD6431" s="63" t="s">
        <v>17421</v>
      </c>
    </row>
    <row r="6432" spans="21:30" x14ac:dyDescent="0.3">
      <c r="U6432" s="63">
        <v>9996</v>
      </c>
      <c r="V6432" s="63">
        <v>1</v>
      </c>
      <c r="W6432" s="63" t="s">
        <v>1469</v>
      </c>
      <c r="X6432" s="63">
        <v>13</v>
      </c>
      <c r="Y6432" s="63" t="s">
        <v>6449</v>
      </c>
      <c r="Z6432" s="63">
        <v>13126</v>
      </c>
      <c r="AA6432" s="63" t="s">
        <v>6474</v>
      </c>
      <c r="AB6432" s="63">
        <v>1</v>
      </c>
      <c r="AC6432" s="63" t="s">
        <v>1331</v>
      </c>
      <c r="AD6432" s="63" t="s">
        <v>17421</v>
      </c>
    </row>
    <row r="6433" spans="21:30" x14ac:dyDescent="0.3">
      <c r="U6433" s="63">
        <v>9998</v>
      </c>
      <c r="V6433" s="63">
        <v>8</v>
      </c>
      <c r="W6433" s="63" t="s">
        <v>7171</v>
      </c>
      <c r="X6433" s="63">
        <v>13</v>
      </c>
      <c r="Y6433" s="63" t="s">
        <v>6449</v>
      </c>
      <c r="Z6433" s="63">
        <v>13126</v>
      </c>
      <c r="AA6433" s="63" t="s">
        <v>6474</v>
      </c>
      <c r="AB6433" s="63">
        <v>1</v>
      </c>
      <c r="AC6433" s="63" t="s">
        <v>1331</v>
      </c>
      <c r="AD6433" s="63" t="s">
        <v>17421</v>
      </c>
    </row>
    <row r="6434" spans="21:30" x14ac:dyDescent="0.3">
      <c r="U6434" s="63">
        <v>9999</v>
      </c>
      <c r="V6434" s="63">
        <v>6</v>
      </c>
      <c r="W6434" s="63" t="s">
        <v>7172</v>
      </c>
      <c r="X6434" s="63">
        <v>13</v>
      </c>
      <c r="Y6434" s="63" t="s">
        <v>6449</v>
      </c>
      <c r="Z6434" s="63">
        <v>13126</v>
      </c>
      <c r="AA6434" s="63" t="s">
        <v>6474</v>
      </c>
      <c r="AB6434" s="63">
        <v>1</v>
      </c>
      <c r="AC6434" s="63" t="s">
        <v>1331</v>
      </c>
      <c r="AD6434" s="63" t="s">
        <v>17421</v>
      </c>
    </row>
    <row r="6435" spans="21:30" x14ac:dyDescent="0.3">
      <c r="U6435" s="63">
        <v>10000</v>
      </c>
      <c r="V6435" s="63">
        <v>5</v>
      </c>
      <c r="W6435" s="63" t="s">
        <v>7173</v>
      </c>
      <c r="X6435" s="63">
        <v>13</v>
      </c>
      <c r="Y6435" s="63" t="s">
        <v>6449</v>
      </c>
      <c r="Z6435" s="63">
        <v>13126</v>
      </c>
      <c r="AA6435" s="63" t="s">
        <v>6474</v>
      </c>
      <c r="AB6435" s="63">
        <v>1</v>
      </c>
      <c r="AC6435" s="63" t="s">
        <v>1331</v>
      </c>
      <c r="AD6435" s="63" t="s">
        <v>17421</v>
      </c>
    </row>
    <row r="6436" spans="21:30" x14ac:dyDescent="0.3">
      <c r="U6436" s="63">
        <v>10001</v>
      </c>
      <c r="V6436" s="63">
        <v>3</v>
      </c>
      <c r="W6436" s="63" t="s">
        <v>3897</v>
      </c>
      <c r="X6436" s="63">
        <v>13</v>
      </c>
      <c r="Y6436" s="63" t="s">
        <v>6449</v>
      </c>
      <c r="Z6436" s="63">
        <v>13126</v>
      </c>
      <c r="AA6436" s="63" t="s">
        <v>6474</v>
      </c>
      <c r="AB6436" s="63">
        <v>1</v>
      </c>
      <c r="AC6436" s="63" t="s">
        <v>1331</v>
      </c>
      <c r="AD6436" s="63" t="s">
        <v>17421</v>
      </c>
    </row>
    <row r="6437" spans="21:30" x14ac:dyDescent="0.3">
      <c r="U6437" s="63">
        <v>10005</v>
      </c>
      <c r="V6437" s="63">
        <v>6</v>
      </c>
      <c r="W6437" s="63" t="s">
        <v>7174</v>
      </c>
      <c r="X6437" s="63">
        <v>13</v>
      </c>
      <c r="Y6437" s="63" t="s">
        <v>6449</v>
      </c>
      <c r="Z6437" s="63">
        <v>13126</v>
      </c>
      <c r="AA6437" s="63" t="s">
        <v>6474</v>
      </c>
      <c r="AB6437" s="63">
        <v>1</v>
      </c>
      <c r="AC6437" s="63" t="s">
        <v>1331</v>
      </c>
      <c r="AD6437" s="63" t="s">
        <v>17421</v>
      </c>
    </row>
    <row r="6438" spans="21:30" x14ac:dyDescent="0.3">
      <c r="U6438" s="63">
        <v>10006</v>
      </c>
      <c r="V6438" s="63">
        <v>4</v>
      </c>
      <c r="W6438" s="63" t="s">
        <v>7175</v>
      </c>
      <c r="X6438" s="63">
        <v>13</v>
      </c>
      <c r="Y6438" s="63" t="s">
        <v>6449</v>
      </c>
      <c r="Z6438" s="63">
        <v>13126</v>
      </c>
      <c r="AA6438" s="63" t="s">
        <v>6474</v>
      </c>
      <c r="AB6438" s="63">
        <v>1</v>
      </c>
      <c r="AC6438" s="63" t="s">
        <v>1331</v>
      </c>
      <c r="AD6438" s="63" t="s">
        <v>17421</v>
      </c>
    </row>
    <row r="6439" spans="21:30" x14ac:dyDescent="0.3">
      <c r="U6439" s="63">
        <v>10008</v>
      </c>
      <c r="V6439" s="63">
        <v>0</v>
      </c>
      <c r="W6439" s="63" t="s">
        <v>7176</v>
      </c>
      <c r="X6439" s="63">
        <v>13</v>
      </c>
      <c r="Y6439" s="63" t="s">
        <v>6449</v>
      </c>
      <c r="Z6439" s="63">
        <v>13126</v>
      </c>
      <c r="AA6439" s="63" t="s">
        <v>6474</v>
      </c>
      <c r="AB6439" s="63">
        <v>1</v>
      </c>
      <c r="AC6439" s="63" t="s">
        <v>1331</v>
      </c>
      <c r="AD6439" s="63" t="s">
        <v>17421</v>
      </c>
    </row>
    <row r="6440" spans="21:30" x14ac:dyDescent="0.3">
      <c r="U6440" s="63">
        <v>10010</v>
      </c>
      <c r="V6440" s="63">
        <v>2</v>
      </c>
      <c r="W6440" s="63" t="s">
        <v>7177</v>
      </c>
      <c r="X6440" s="63">
        <v>13</v>
      </c>
      <c r="Y6440" s="63" t="s">
        <v>6449</v>
      </c>
      <c r="Z6440" s="63">
        <v>13117</v>
      </c>
      <c r="AA6440" s="63" t="s">
        <v>7178</v>
      </c>
      <c r="AB6440" s="63">
        <v>6</v>
      </c>
      <c r="AC6440" s="63" t="s">
        <v>1252</v>
      </c>
      <c r="AD6440" s="63" t="s">
        <v>17421</v>
      </c>
    </row>
    <row r="6441" spans="21:30" x14ac:dyDescent="0.3">
      <c r="U6441" s="63">
        <v>10012</v>
      </c>
      <c r="V6441" s="63">
        <v>9</v>
      </c>
      <c r="W6441" s="63" t="s">
        <v>7179</v>
      </c>
      <c r="X6441" s="63">
        <v>13</v>
      </c>
      <c r="Y6441" s="63" t="s">
        <v>6449</v>
      </c>
      <c r="Z6441" s="63">
        <v>13126</v>
      </c>
      <c r="AA6441" s="63" t="s">
        <v>6474</v>
      </c>
      <c r="AB6441" s="63">
        <v>1</v>
      </c>
      <c r="AC6441" s="63" t="s">
        <v>1331</v>
      </c>
      <c r="AD6441" s="63" t="s">
        <v>17421</v>
      </c>
    </row>
    <row r="6442" spans="21:30" x14ac:dyDescent="0.3">
      <c r="U6442" s="63">
        <v>10014</v>
      </c>
      <c r="V6442" s="63">
        <v>5</v>
      </c>
      <c r="W6442" s="63" t="s">
        <v>4271</v>
      </c>
      <c r="X6442" s="63">
        <v>13</v>
      </c>
      <c r="Y6442" s="63" t="s">
        <v>6449</v>
      </c>
      <c r="Z6442" s="63">
        <v>13126</v>
      </c>
      <c r="AA6442" s="63" t="s">
        <v>6474</v>
      </c>
      <c r="AB6442" s="63">
        <v>3</v>
      </c>
      <c r="AC6442" s="63" t="s">
        <v>1288</v>
      </c>
      <c r="AD6442" s="63" t="s">
        <v>17421</v>
      </c>
    </row>
    <row r="6443" spans="21:30" x14ac:dyDescent="0.3">
      <c r="U6443" s="63">
        <v>10015</v>
      </c>
      <c r="V6443" s="63">
        <v>3</v>
      </c>
      <c r="W6443" s="63" t="s">
        <v>7180</v>
      </c>
      <c r="X6443" s="63">
        <v>13</v>
      </c>
      <c r="Y6443" s="63" t="s">
        <v>6449</v>
      </c>
      <c r="Z6443" s="63">
        <v>13126</v>
      </c>
      <c r="AA6443" s="63" t="s">
        <v>6474</v>
      </c>
      <c r="AB6443" s="63">
        <v>3</v>
      </c>
      <c r="AC6443" s="63" t="s">
        <v>1288</v>
      </c>
      <c r="AD6443" s="63" t="s">
        <v>17421</v>
      </c>
    </row>
    <row r="6444" spans="21:30" x14ac:dyDescent="0.3">
      <c r="U6444" s="63">
        <v>10018</v>
      </c>
      <c r="V6444" s="63">
        <v>8</v>
      </c>
      <c r="W6444" s="63" t="s">
        <v>7181</v>
      </c>
      <c r="X6444" s="63">
        <v>13</v>
      </c>
      <c r="Y6444" s="63" t="s">
        <v>6449</v>
      </c>
      <c r="Z6444" s="63">
        <v>13126</v>
      </c>
      <c r="AA6444" s="63" t="s">
        <v>6474</v>
      </c>
      <c r="AB6444" s="63">
        <v>3</v>
      </c>
      <c r="AC6444" s="63" t="s">
        <v>1288</v>
      </c>
      <c r="AD6444" s="63" t="s">
        <v>17421</v>
      </c>
    </row>
    <row r="6445" spans="21:30" x14ac:dyDescent="0.3">
      <c r="U6445" s="63">
        <v>10019</v>
      </c>
      <c r="V6445" s="63">
        <v>6</v>
      </c>
      <c r="W6445" s="63" t="s">
        <v>7182</v>
      </c>
      <c r="X6445" s="63">
        <v>13</v>
      </c>
      <c r="Y6445" s="63" t="s">
        <v>6449</v>
      </c>
      <c r="Z6445" s="63">
        <v>13106</v>
      </c>
      <c r="AA6445" s="63" t="s">
        <v>6482</v>
      </c>
      <c r="AB6445" s="63">
        <v>3</v>
      </c>
      <c r="AC6445" s="63" t="s">
        <v>1288</v>
      </c>
      <c r="AD6445" s="63" t="s">
        <v>17421</v>
      </c>
    </row>
    <row r="6446" spans="21:30" x14ac:dyDescent="0.3">
      <c r="U6446" s="63">
        <v>10021</v>
      </c>
      <c r="V6446" s="63">
        <v>8</v>
      </c>
      <c r="W6446" s="63" t="s">
        <v>7183</v>
      </c>
      <c r="X6446" s="63">
        <v>13</v>
      </c>
      <c r="Y6446" s="63" t="s">
        <v>6449</v>
      </c>
      <c r="Z6446" s="63">
        <v>13126</v>
      </c>
      <c r="AA6446" s="63" t="s">
        <v>6474</v>
      </c>
      <c r="AB6446" s="63">
        <v>3</v>
      </c>
      <c r="AC6446" s="63" t="s">
        <v>1288</v>
      </c>
      <c r="AD6446" s="63" t="s">
        <v>17421</v>
      </c>
    </row>
    <row r="6447" spans="21:30" x14ac:dyDescent="0.3">
      <c r="U6447" s="63">
        <v>10023</v>
      </c>
      <c r="V6447" s="63">
        <v>4</v>
      </c>
      <c r="W6447" s="63" t="s">
        <v>2742</v>
      </c>
      <c r="X6447" s="63">
        <v>13</v>
      </c>
      <c r="Y6447" s="63" t="s">
        <v>6449</v>
      </c>
      <c r="Z6447" s="63">
        <v>13126</v>
      </c>
      <c r="AA6447" s="63" t="s">
        <v>6474</v>
      </c>
      <c r="AB6447" s="63">
        <v>3</v>
      </c>
      <c r="AC6447" s="63" t="s">
        <v>1288</v>
      </c>
      <c r="AD6447" s="63" t="s">
        <v>17421</v>
      </c>
    </row>
    <row r="6448" spans="21:30" x14ac:dyDescent="0.3">
      <c r="U6448" s="63">
        <v>10026</v>
      </c>
      <c r="V6448" s="63">
        <v>9</v>
      </c>
      <c r="W6448" s="63" t="s">
        <v>7184</v>
      </c>
      <c r="X6448" s="63">
        <v>13</v>
      </c>
      <c r="Y6448" s="63" t="s">
        <v>6449</v>
      </c>
      <c r="Z6448" s="63">
        <v>13103</v>
      </c>
      <c r="AA6448" s="63" t="s">
        <v>7185</v>
      </c>
      <c r="AB6448" s="63">
        <v>3</v>
      </c>
      <c r="AC6448" s="63" t="s">
        <v>1288</v>
      </c>
      <c r="AD6448" s="63" t="s">
        <v>17421</v>
      </c>
    </row>
    <row r="6449" spans="21:30" x14ac:dyDescent="0.3">
      <c r="U6449" s="63">
        <v>10028</v>
      </c>
      <c r="V6449" s="63">
        <v>5</v>
      </c>
      <c r="W6449" s="63" t="s">
        <v>7186</v>
      </c>
      <c r="X6449" s="63">
        <v>13</v>
      </c>
      <c r="Y6449" s="63" t="s">
        <v>6449</v>
      </c>
      <c r="Z6449" s="63">
        <v>13126</v>
      </c>
      <c r="AA6449" s="63" t="s">
        <v>6474</v>
      </c>
      <c r="AB6449" s="63">
        <v>3</v>
      </c>
      <c r="AC6449" s="63" t="s">
        <v>1288</v>
      </c>
      <c r="AD6449" s="63" t="s">
        <v>17421</v>
      </c>
    </row>
    <row r="6450" spans="21:30" x14ac:dyDescent="0.3">
      <c r="U6450" s="63">
        <v>10030</v>
      </c>
      <c r="V6450" s="63">
        <v>7</v>
      </c>
      <c r="W6450" s="63" t="s">
        <v>7187</v>
      </c>
      <c r="X6450" s="63">
        <v>13</v>
      </c>
      <c r="Y6450" s="63" t="s">
        <v>6449</v>
      </c>
      <c r="Z6450" s="63">
        <v>13126</v>
      </c>
      <c r="AA6450" s="63" t="s">
        <v>6474</v>
      </c>
      <c r="AB6450" s="63">
        <v>3</v>
      </c>
      <c r="AC6450" s="63" t="s">
        <v>1288</v>
      </c>
      <c r="AD6450" s="63" t="s">
        <v>17421</v>
      </c>
    </row>
    <row r="6451" spans="21:30" x14ac:dyDescent="0.3">
      <c r="U6451" s="63">
        <v>10031</v>
      </c>
      <c r="V6451" s="63">
        <v>5</v>
      </c>
      <c r="W6451" s="63" t="s">
        <v>17802</v>
      </c>
      <c r="X6451" s="63">
        <v>13</v>
      </c>
      <c r="Y6451" s="63" t="s">
        <v>6449</v>
      </c>
      <c r="Z6451" s="63">
        <v>13126</v>
      </c>
      <c r="AA6451" s="63" t="s">
        <v>6474</v>
      </c>
      <c r="AB6451" s="63">
        <v>3</v>
      </c>
      <c r="AC6451" s="63" t="s">
        <v>1288</v>
      </c>
      <c r="AD6451" s="63" t="s">
        <v>17423</v>
      </c>
    </row>
    <row r="6452" spans="21:30" x14ac:dyDescent="0.3">
      <c r="U6452" s="63">
        <v>10032</v>
      </c>
      <c r="V6452" s="63">
        <v>3</v>
      </c>
      <c r="W6452" s="63" t="s">
        <v>7188</v>
      </c>
      <c r="X6452" s="63">
        <v>13</v>
      </c>
      <c r="Y6452" s="63" t="s">
        <v>6449</v>
      </c>
      <c r="Z6452" s="63">
        <v>13126</v>
      </c>
      <c r="AA6452" s="63" t="s">
        <v>6474</v>
      </c>
      <c r="AB6452" s="63">
        <v>3</v>
      </c>
      <c r="AC6452" s="63" t="s">
        <v>1288</v>
      </c>
      <c r="AD6452" s="63" t="s">
        <v>17421</v>
      </c>
    </row>
    <row r="6453" spans="21:30" x14ac:dyDescent="0.3">
      <c r="U6453" s="63">
        <v>10035</v>
      </c>
      <c r="V6453" s="63">
        <v>8</v>
      </c>
      <c r="W6453" s="63" t="s">
        <v>7189</v>
      </c>
      <c r="X6453" s="63">
        <v>13</v>
      </c>
      <c r="Y6453" s="63" t="s">
        <v>6449</v>
      </c>
      <c r="Z6453" s="63">
        <v>13126</v>
      </c>
      <c r="AA6453" s="63" t="s">
        <v>6474</v>
      </c>
      <c r="AB6453" s="63">
        <v>3</v>
      </c>
      <c r="AC6453" s="63" t="s">
        <v>1288</v>
      </c>
      <c r="AD6453" s="63" t="s">
        <v>17421</v>
      </c>
    </row>
    <row r="6454" spans="21:30" x14ac:dyDescent="0.3">
      <c r="U6454" s="63">
        <v>10036</v>
      </c>
      <c r="V6454" s="63">
        <v>6</v>
      </c>
      <c r="W6454" s="63" t="s">
        <v>7190</v>
      </c>
      <c r="X6454" s="63">
        <v>13</v>
      </c>
      <c r="Y6454" s="63" t="s">
        <v>6449</v>
      </c>
      <c r="Z6454" s="63">
        <v>13126</v>
      </c>
      <c r="AA6454" s="63" t="s">
        <v>6474</v>
      </c>
      <c r="AB6454" s="63">
        <v>3</v>
      </c>
      <c r="AC6454" s="63" t="s">
        <v>1288</v>
      </c>
      <c r="AD6454" s="63" t="s">
        <v>17421</v>
      </c>
    </row>
    <row r="6455" spans="21:30" x14ac:dyDescent="0.3">
      <c r="U6455" s="63">
        <v>10041</v>
      </c>
      <c r="V6455" s="63">
        <v>2</v>
      </c>
      <c r="W6455" s="63" t="s">
        <v>7191</v>
      </c>
      <c r="X6455" s="63">
        <v>13</v>
      </c>
      <c r="Y6455" s="63" t="s">
        <v>6449</v>
      </c>
      <c r="Z6455" s="63">
        <v>13126</v>
      </c>
      <c r="AA6455" s="63" t="s">
        <v>6474</v>
      </c>
      <c r="AB6455" s="63">
        <v>3</v>
      </c>
      <c r="AC6455" s="63" t="s">
        <v>1288</v>
      </c>
      <c r="AD6455" s="63" t="s">
        <v>17421</v>
      </c>
    </row>
    <row r="6456" spans="21:30" x14ac:dyDescent="0.3">
      <c r="U6456" s="63">
        <v>10042</v>
      </c>
      <c r="V6456" s="63">
        <v>0</v>
      </c>
      <c r="W6456" s="63" t="s">
        <v>7192</v>
      </c>
      <c r="X6456" s="63">
        <v>13</v>
      </c>
      <c r="Y6456" s="63" t="s">
        <v>6449</v>
      </c>
      <c r="Z6456" s="63">
        <v>13126</v>
      </c>
      <c r="AA6456" s="63" t="s">
        <v>6474</v>
      </c>
      <c r="AB6456" s="63">
        <v>3</v>
      </c>
      <c r="AC6456" s="63" t="s">
        <v>1288</v>
      </c>
      <c r="AD6456" s="63" t="s">
        <v>17421</v>
      </c>
    </row>
    <row r="6457" spans="21:30" x14ac:dyDescent="0.3">
      <c r="U6457" s="63">
        <v>10044</v>
      </c>
      <c r="V6457" s="63">
        <v>7</v>
      </c>
      <c r="W6457" s="63" t="s">
        <v>7193</v>
      </c>
      <c r="X6457" s="63">
        <v>13</v>
      </c>
      <c r="Y6457" s="63" t="s">
        <v>6449</v>
      </c>
      <c r="Z6457" s="63">
        <v>13126</v>
      </c>
      <c r="AA6457" s="63" t="s">
        <v>6474</v>
      </c>
      <c r="AB6457" s="63">
        <v>3</v>
      </c>
      <c r="AC6457" s="63" t="s">
        <v>1288</v>
      </c>
      <c r="AD6457" s="63" t="s">
        <v>17421</v>
      </c>
    </row>
    <row r="6458" spans="21:30" x14ac:dyDescent="0.3">
      <c r="U6458" s="63">
        <v>10046</v>
      </c>
      <c r="V6458" s="63">
        <v>3</v>
      </c>
      <c r="W6458" s="63" t="s">
        <v>5115</v>
      </c>
      <c r="X6458" s="63">
        <v>13</v>
      </c>
      <c r="Y6458" s="63" t="s">
        <v>6449</v>
      </c>
      <c r="Z6458" s="63">
        <v>13126</v>
      </c>
      <c r="AA6458" s="63" t="s">
        <v>6474</v>
      </c>
      <c r="AB6458" s="63">
        <v>3</v>
      </c>
      <c r="AC6458" s="63" t="s">
        <v>1288</v>
      </c>
      <c r="AD6458" s="63" t="s">
        <v>17421</v>
      </c>
    </row>
    <row r="6459" spans="21:30" x14ac:dyDescent="0.3">
      <c r="U6459" s="63">
        <v>10052</v>
      </c>
      <c r="V6459" s="63">
        <v>8</v>
      </c>
      <c r="W6459" s="63" t="s">
        <v>7194</v>
      </c>
      <c r="X6459" s="63">
        <v>13</v>
      </c>
      <c r="Y6459" s="63" t="s">
        <v>6449</v>
      </c>
      <c r="Z6459" s="63">
        <v>13103</v>
      </c>
      <c r="AA6459" s="63" t="s">
        <v>7185</v>
      </c>
      <c r="AB6459" s="63">
        <v>3</v>
      </c>
      <c r="AC6459" s="63" t="s">
        <v>1288</v>
      </c>
      <c r="AD6459" s="63" t="s">
        <v>17421</v>
      </c>
    </row>
    <row r="6460" spans="21:30" x14ac:dyDescent="0.3">
      <c r="U6460" s="63">
        <v>10056</v>
      </c>
      <c r="V6460" s="63">
        <v>0</v>
      </c>
      <c r="W6460" s="63" t="s">
        <v>7195</v>
      </c>
      <c r="X6460" s="63">
        <v>13</v>
      </c>
      <c r="Y6460" s="63" t="s">
        <v>6449</v>
      </c>
      <c r="Z6460" s="63">
        <v>13126</v>
      </c>
      <c r="AA6460" s="63" t="s">
        <v>6474</v>
      </c>
      <c r="AB6460" s="63">
        <v>3</v>
      </c>
      <c r="AC6460" s="63" t="s">
        <v>1288</v>
      </c>
      <c r="AD6460" s="63" t="s">
        <v>17421</v>
      </c>
    </row>
    <row r="6461" spans="21:30" x14ac:dyDescent="0.3">
      <c r="U6461" s="63">
        <v>10058</v>
      </c>
      <c r="V6461" s="63">
        <v>7</v>
      </c>
      <c r="W6461" s="63" t="s">
        <v>7196</v>
      </c>
      <c r="X6461" s="63">
        <v>13</v>
      </c>
      <c r="Y6461" s="63" t="s">
        <v>6449</v>
      </c>
      <c r="Z6461" s="63">
        <v>13106</v>
      </c>
      <c r="AA6461" s="63" t="s">
        <v>6482</v>
      </c>
      <c r="AB6461" s="63">
        <v>3</v>
      </c>
      <c r="AC6461" s="63" t="s">
        <v>1288</v>
      </c>
      <c r="AD6461" s="63" t="s">
        <v>17421</v>
      </c>
    </row>
    <row r="6462" spans="21:30" x14ac:dyDescent="0.3">
      <c r="U6462" s="63">
        <v>10063</v>
      </c>
      <c r="V6462" s="63">
        <v>3</v>
      </c>
      <c r="W6462" s="63" t="s">
        <v>7197</v>
      </c>
      <c r="X6462" s="63">
        <v>13</v>
      </c>
      <c r="Y6462" s="63" t="s">
        <v>6449</v>
      </c>
      <c r="Z6462" s="63">
        <v>13126</v>
      </c>
      <c r="AA6462" s="63" t="s">
        <v>6474</v>
      </c>
      <c r="AB6462" s="63">
        <v>3</v>
      </c>
      <c r="AC6462" s="63" t="s">
        <v>1288</v>
      </c>
      <c r="AD6462" s="63" t="s">
        <v>17421</v>
      </c>
    </row>
    <row r="6463" spans="21:30" x14ac:dyDescent="0.3">
      <c r="U6463" s="63">
        <v>10064</v>
      </c>
      <c r="V6463" s="63">
        <v>1</v>
      </c>
      <c r="W6463" s="63" t="s">
        <v>7198</v>
      </c>
      <c r="X6463" s="63">
        <v>13</v>
      </c>
      <c r="Y6463" s="63" t="s">
        <v>6449</v>
      </c>
      <c r="Z6463" s="63">
        <v>13126</v>
      </c>
      <c r="AA6463" s="63" t="s">
        <v>6474</v>
      </c>
      <c r="AB6463" s="63">
        <v>3</v>
      </c>
      <c r="AC6463" s="63" t="s">
        <v>1288</v>
      </c>
      <c r="AD6463" s="63" t="s">
        <v>17421</v>
      </c>
    </row>
    <row r="6464" spans="21:30" x14ac:dyDescent="0.3">
      <c r="U6464" s="63">
        <v>10066</v>
      </c>
      <c r="V6464" s="63">
        <v>8</v>
      </c>
      <c r="W6464" s="63" t="s">
        <v>3422</v>
      </c>
      <c r="X6464" s="63">
        <v>13</v>
      </c>
      <c r="Y6464" s="63" t="s">
        <v>6449</v>
      </c>
      <c r="Z6464" s="63">
        <v>13106</v>
      </c>
      <c r="AA6464" s="63" t="s">
        <v>6482</v>
      </c>
      <c r="AB6464" s="63">
        <v>3</v>
      </c>
      <c r="AC6464" s="63" t="s">
        <v>1288</v>
      </c>
      <c r="AD6464" s="63" t="s">
        <v>17423</v>
      </c>
    </row>
    <row r="6465" spans="21:30" x14ac:dyDescent="0.3">
      <c r="U6465" s="63">
        <v>10068</v>
      </c>
      <c r="V6465" s="63">
        <v>4</v>
      </c>
      <c r="W6465" s="63" t="s">
        <v>17803</v>
      </c>
      <c r="X6465" s="63">
        <v>13</v>
      </c>
      <c r="Y6465" s="63" t="s">
        <v>6449</v>
      </c>
      <c r="Z6465" s="63">
        <v>13103</v>
      </c>
      <c r="AA6465" s="63" t="s">
        <v>7185</v>
      </c>
      <c r="AB6465" s="63">
        <v>3</v>
      </c>
      <c r="AC6465" s="63" t="s">
        <v>1288</v>
      </c>
      <c r="AD6465" s="63" t="s">
        <v>17423</v>
      </c>
    </row>
    <row r="6466" spans="21:30" x14ac:dyDescent="0.3">
      <c r="U6466" s="63">
        <v>10069</v>
      </c>
      <c r="V6466" s="63">
        <v>2</v>
      </c>
      <c r="W6466" s="63" t="s">
        <v>7199</v>
      </c>
      <c r="X6466" s="63">
        <v>13</v>
      </c>
      <c r="Y6466" s="63" t="s">
        <v>6449</v>
      </c>
      <c r="Z6466" s="63">
        <v>13126</v>
      </c>
      <c r="AA6466" s="63" t="s">
        <v>6474</v>
      </c>
      <c r="AB6466" s="63">
        <v>3</v>
      </c>
      <c r="AC6466" s="63" t="s">
        <v>1288</v>
      </c>
      <c r="AD6466" s="63" t="s">
        <v>17421</v>
      </c>
    </row>
    <row r="6467" spans="21:30" x14ac:dyDescent="0.3">
      <c r="U6467" s="63">
        <v>10073</v>
      </c>
      <c r="V6467" s="63">
        <v>0</v>
      </c>
      <c r="W6467" s="63" t="s">
        <v>7200</v>
      </c>
      <c r="X6467" s="63">
        <v>13</v>
      </c>
      <c r="Y6467" s="63" t="s">
        <v>6449</v>
      </c>
      <c r="Z6467" s="63">
        <v>13126</v>
      </c>
      <c r="AA6467" s="63" t="s">
        <v>6474</v>
      </c>
      <c r="AB6467" s="63">
        <v>5</v>
      </c>
      <c r="AC6467" s="63" t="s">
        <v>1336</v>
      </c>
      <c r="AD6467" s="63" t="s">
        <v>17421</v>
      </c>
    </row>
    <row r="6468" spans="21:30" x14ac:dyDescent="0.3">
      <c r="U6468" s="63">
        <v>10074</v>
      </c>
      <c r="V6468" s="63">
        <v>9</v>
      </c>
      <c r="W6468" s="63" t="s">
        <v>7201</v>
      </c>
      <c r="X6468" s="63">
        <v>13</v>
      </c>
      <c r="Y6468" s="63" t="s">
        <v>6449</v>
      </c>
      <c r="Z6468" s="63">
        <v>13103</v>
      </c>
      <c r="AA6468" s="63" t="s">
        <v>7185</v>
      </c>
      <c r="AB6468" s="63">
        <v>6</v>
      </c>
      <c r="AC6468" s="63" t="s">
        <v>1252</v>
      </c>
      <c r="AD6468" s="63" t="s">
        <v>17421</v>
      </c>
    </row>
    <row r="6469" spans="21:30" x14ac:dyDescent="0.3">
      <c r="U6469" s="63">
        <v>10075</v>
      </c>
      <c r="V6469" s="63">
        <v>7</v>
      </c>
      <c r="W6469" s="63" t="s">
        <v>7202</v>
      </c>
      <c r="X6469" s="63">
        <v>13</v>
      </c>
      <c r="Y6469" s="63" t="s">
        <v>6449</v>
      </c>
      <c r="Z6469" s="63">
        <v>13103</v>
      </c>
      <c r="AA6469" s="63" t="s">
        <v>7185</v>
      </c>
      <c r="AB6469" s="63">
        <v>6</v>
      </c>
      <c r="AC6469" s="63" t="s">
        <v>1252</v>
      </c>
      <c r="AD6469" s="63" t="s">
        <v>17421</v>
      </c>
    </row>
    <row r="6470" spans="21:30" x14ac:dyDescent="0.3">
      <c r="U6470" s="63">
        <v>10076</v>
      </c>
      <c r="V6470" s="63">
        <v>5</v>
      </c>
      <c r="W6470" s="63" t="s">
        <v>7203</v>
      </c>
      <c r="X6470" s="63">
        <v>13</v>
      </c>
      <c r="Y6470" s="63" t="s">
        <v>6449</v>
      </c>
      <c r="Z6470" s="63">
        <v>13117</v>
      </c>
      <c r="AA6470" s="63" t="s">
        <v>7178</v>
      </c>
      <c r="AB6470" s="63">
        <v>6</v>
      </c>
      <c r="AC6470" s="63" t="s">
        <v>1252</v>
      </c>
      <c r="AD6470" s="63" t="s">
        <v>17421</v>
      </c>
    </row>
    <row r="6471" spans="21:30" x14ac:dyDescent="0.3">
      <c r="U6471" s="63">
        <v>10077</v>
      </c>
      <c r="V6471" s="63">
        <v>3</v>
      </c>
      <c r="W6471" s="63" t="s">
        <v>7204</v>
      </c>
      <c r="X6471" s="63">
        <v>13</v>
      </c>
      <c r="Y6471" s="63" t="s">
        <v>6449</v>
      </c>
      <c r="Z6471" s="63">
        <v>13124</v>
      </c>
      <c r="AA6471" s="63" t="s">
        <v>7205</v>
      </c>
      <c r="AB6471" s="63">
        <v>6</v>
      </c>
      <c r="AC6471" s="63" t="s">
        <v>1252</v>
      </c>
      <c r="AD6471" s="63" t="s">
        <v>17421</v>
      </c>
    </row>
    <row r="6472" spans="21:30" x14ac:dyDescent="0.3">
      <c r="U6472" s="63">
        <v>10080</v>
      </c>
      <c r="V6472" s="63">
        <v>3</v>
      </c>
      <c r="W6472" s="63" t="s">
        <v>2902</v>
      </c>
      <c r="X6472" s="63">
        <v>13</v>
      </c>
      <c r="Y6472" s="63" t="s">
        <v>6449</v>
      </c>
      <c r="Z6472" s="63">
        <v>13124</v>
      </c>
      <c r="AA6472" s="63" t="s">
        <v>7205</v>
      </c>
      <c r="AB6472" s="63">
        <v>6</v>
      </c>
      <c r="AC6472" s="63" t="s">
        <v>1252</v>
      </c>
      <c r="AD6472" s="63" t="s">
        <v>17421</v>
      </c>
    </row>
    <row r="6473" spans="21:30" x14ac:dyDescent="0.3">
      <c r="U6473" s="63">
        <v>10081</v>
      </c>
      <c r="V6473" s="63">
        <v>1</v>
      </c>
      <c r="W6473" s="63" t="s">
        <v>7206</v>
      </c>
      <c r="X6473" s="63">
        <v>13</v>
      </c>
      <c r="Y6473" s="63" t="s">
        <v>6449</v>
      </c>
      <c r="Z6473" s="63">
        <v>13124</v>
      </c>
      <c r="AA6473" s="63" t="s">
        <v>7205</v>
      </c>
      <c r="AB6473" s="63">
        <v>6</v>
      </c>
      <c r="AC6473" s="63" t="s">
        <v>1252</v>
      </c>
      <c r="AD6473" s="63" t="s">
        <v>17421</v>
      </c>
    </row>
    <row r="6474" spans="21:30" x14ac:dyDescent="0.3">
      <c r="U6474" s="63">
        <v>10083</v>
      </c>
      <c r="V6474" s="63">
        <v>8</v>
      </c>
      <c r="W6474" s="63" t="s">
        <v>7207</v>
      </c>
      <c r="X6474" s="63">
        <v>13</v>
      </c>
      <c r="Y6474" s="63" t="s">
        <v>6449</v>
      </c>
      <c r="Z6474" s="63">
        <v>13103</v>
      </c>
      <c r="AA6474" s="63" t="s">
        <v>7185</v>
      </c>
      <c r="AB6474" s="63">
        <v>6</v>
      </c>
      <c r="AC6474" s="63" t="s">
        <v>1252</v>
      </c>
      <c r="AD6474" s="63" t="s">
        <v>17421</v>
      </c>
    </row>
    <row r="6475" spans="21:30" x14ac:dyDescent="0.3">
      <c r="U6475" s="63">
        <v>10085</v>
      </c>
      <c r="V6475" s="63">
        <v>4</v>
      </c>
      <c r="W6475" s="63" t="s">
        <v>7208</v>
      </c>
      <c r="X6475" s="63">
        <v>13</v>
      </c>
      <c r="Y6475" s="63" t="s">
        <v>6449</v>
      </c>
      <c r="Z6475" s="63">
        <v>13124</v>
      </c>
      <c r="AA6475" s="63" t="s">
        <v>7205</v>
      </c>
      <c r="AB6475" s="63">
        <v>6</v>
      </c>
      <c r="AC6475" s="63" t="s">
        <v>1252</v>
      </c>
      <c r="AD6475" s="63" t="s">
        <v>17421</v>
      </c>
    </row>
    <row r="6476" spans="21:30" x14ac:dyDescent="0.3">
      <c r="U6476" s="63">
        <v>10086</v>
      </c>
      <c r="V6476" s="63">
        <v>2</v>
      </c>
      <c r="W6476" s="63" t="s">
        <v>1471</v>
      </c>
      <c r="X6476" s="63">
        <v>13</v>
      </c>
      <c r="Y6476" s="63" t="s">
        <v>6449</v>
      </c>
      <c r="Z6476" s="63">
        <v>13103</v>
      </c>
      <c r="AA6476" s="63" t="s">
        <v>7185</v>
      </c>
      <c r="AB6476" s="63">
        <v>6</v>
      </c>
      <c r="AC6476" s="63" t="s">
        <v>1252</v>
      </c>
      <c r="AD6476" s="63" t="s">
        <v>17421</v>
      </c>
    </row>
    <row r="6477" spans="21:30" x14ac:dyDescent="0.3">
      <c r="U6477" s="63">
        <v>10087</v>
      </c>
      <c r="V6477" s="63">
        <v>0</v>
      </c>
      <c r="W6477" s="63" t="s">
        <v>6420</v>
      </c>
      <c r="X6477" s="63">
        <v>13</v>
      </c>
      <c r="Y6477" s="63" t="s">
        <v>6449</v>
      </c>
      <c r="Z6477" s="63">
        <v>13103</v>
      </c>
      <c r="AA6477" s="63" t="s">
        <v>7185</v>
      </c>
      <c r="AB6477" s="63">
        <v>6</v>
      </c>
      <c r="AC6477" s="63" t="s">
        <v>1252</v>
      </c>
      <c r="AD6477" s="63" t="s">
        <v>17421</v>
      </c>
    </row>
    <row r="6478" spans="21:30" x14ac:dyDescent="0.3">
      <c r="U6478" s="63">
        <v>10088</v>
      </c>
      <c r="V6478" s="63">
        <v>9</v>
      </c>
      <c r="W6478" s="63" t="s">
        <v>7209</v>
      </c>
      <c r="X6478" s="63">
        <v>13</v>
      </c>
      <c r="Y6478" s="63" t="s">
        <v>6449</v>
      </c>
      <c r="Z6478" s="63">
        <v>13103</v>
      </c>
      <c r="AA6478" s="63" t="s">
        <v>7185</v>
      </c>
      <c r="AB6478" s="63">
        <v>6</v>
      </c>
      <c r="AC6478" s="63" t="s">
        <v>1252</v>
      </c>
      <c r="AD6478" s="63" t="s">
        <v>17421</v>
      </c>
    </row>
    <row r="6479" spans="21:30" x14ac:dyDescent="0.3">
      <c r="U6479" s="63">
        <v>10089</v>
      </c>
      <c r="V6479" s="63">
        <v>7</v>
      </c>
      <c r="W6479" s="63" t="s">
        <v>7210</v>
      </c>
      <c r="X6479" s="63">
        <v>13</v>
      </c>
      <c r="Y6479" s="63" t="s">
        <v>6449</v>
      </c>
      <c r="Z6479" s="63">
        <v>13117</v>
      </c>
      <c r="AA6479" s="63" t="s">
        <v>7178</v>
      </c>
      <c r="AB6479" s="63">
        <v>6</v>
      </c>
      <c r="AC6479" s="63" t="s">
        <v>1252</v>
      </c>
      <c r="AD6479" s="63" t="s">
        <v>17421</v>
      </c>
    </row>
    <row r="6480" spans="21:30" x14ac:dyDescent="0.3">
      <c r="U6480" s="63">
        <v>10090</v>
      </c>
      <c r="V6480" s="63">
        <v>0</v>
      </c>
      <c r="W6480" s="63" t="s">
        <v>7211</v>
      </c>
      <c r="X6480" s="63">
        <v>13</v>
      </c>
      <c r="Y6480" s="63" t="s">
        <v>6449</v>
      </c>
      <c r="Z6480" s="63">
        <v>13124</v>
      </c>
      <c r="AA6480" s="63" t="s">
        <v>7205</v>
      </c>
      <c r="AB6480" s="63">
        <v>6</v>
      </c>
      <c r="AC6480" s="63" t="s">
        <v>1252</v>
      </c>
      <c r="AD6480" s="63" t="s">
        <v>17421</v>
      </c>
    </row>
    <row r="6481" spans="21:30" x14ac:dyDescent="0.3">
      <c r="U6481" s="63">
        <v>10091</v>
      </c>
      <c r="V6481" s="63">
        <v>9</v>
      </c>
      <c r="W6481" s="63" t="s">
        <v>7212</v>
      </c>
      <c r="X6481" s="63">
        <v>13</v>
      </c>
      <c r="Y6481" s="63" t="s">
        <v>6449</v>
      </c>
      <c r="Z6481" s="63">
        <v>13117</v>
      </c>
      <c r="AA6481" s="63" t="s">
        <v>7178</v>
      </c>
      <c r="AB6481" s="63">
        <v>6</v>
      </c>
      <c r="AC6481" s="63" t="s">
        <v>1252</v>
      </c>
      <c r="AD6481" s="63" t="s">
        <v>17421</v>
      </c>
    </row>
    <row r="6482" spans="21:30" x14ac:dyDescent="0.3">
      <c r="U6482" s="63">
        <v>10092</v>
      </c>
      <c r="V6482" s="63">
        <v>7</v>
      </c>
      <c r="W6482" s="63" t="s">
        <v>7213</v>
      </c>
      <c r="X6482" s="63">
        <v>13</v>
      </c>
      <c r="Y6482" s="63" t="s">
        <v>6449</v>
      </c>
      <c r="Z6482" s="63">
        <v>13117</v>
      </c>
      <c r="AA6482" s="63" t="s">
        <v>7178</v>
      </c>
      <c r="AB6482" s="63">
        <v>6</v>
      </c>
      <c r="AC6482" s="63" t="s">
        <v>1252</v>
      </c>
      <c r="AD6482" s="63" t="s">
        <v>17421</v>
      </c>
    </row>
    <row r="6483" spans="21:30" x14ac:dyDescent="0.3">
      <c r="U6483" s="63">
        <v>10093</v>
      </c>
      <c r="V6483" s="63">
        <v>5</v>
      </c>
      <c r="W6483" s="63" t="s">
        <v>7214</v>
      </c>
      <c r="X6483" s="63">
        <v>13</v>
      </c>
      <c r="Y6483" s="63" t="s">
        <v>6449</v>
      </c>
      <c r="Z6483" s="63">
        <v>13103</v>
      </c>
      <c r="AA6483" s="63" t="s">
        <v>7185</v>
      </c>
      <c r="AB6483" s="63">
        <v>6</v>
      </c>
      <c r="AC6483" s="63" t="s">
        <v>1252</v>
      </c>
      <c r="AD6483" s="63" t="s">
        <v>17421</v>
      </c>
    </row>
    <row r="6484" spans="21:30" x14ac:dyDescent="0.3">
      <c r="U6484" s="63">
        <v>10095</v>
      </c>
      <c r="V6484" s="63">
        <v>1</v>
      </c>
      <c r="W6484" s="63" t="s">
        <v>1282</v>
      </c>
      <c r="X6484" s="63">
        <v>13</v>
      </c>
      <c r="Y6484" s="63" t="s">
        <v>6449</v>
      </c>
      <c r="Z6484" s="63">
        <v>13117</v>
      </c>
      <c r="AA6484" s="63" t="s">
        <v>7178</v>
      </c>
      <c r="AB6484" s="63">
        <v>6</v>
      </c>
      <c r="AC6484" s="63" t="s">
        <v>1252</v>
      </c>
      <c r="AD6484" s="63" t="s">
        <v>17421</v>
      </c>
    </row>
    <row r="6485" spans="21:30" x14ac:dyDescent="0.3">
      <c r="U6485" s="63">
        <v>10097</v>
      </c>
      <c r="V6485" s="63">
        <v>8</v>
      </c>
      <c r="W6485" s="63" t="s">
        <v>7215</v>
      </c>
      <c r="X6485" s="63">
        <v>13</v>
      </c>
      <c r="Y6485" s="63" t="s">
        <v>6449</v>
      </c>
      <c r="Z6485" s="63">
        <v>13117</v>
      </c>
      <c r="AA6485" s="63" t="s">
        <v>7178</v>
      </c>
      <c r="AB6485" s="63">
        <v>6</v>
      </c>
      <c r="AC6485" s="63" t="s">
        <v>1252</v>
      </c>
      <c r="AD6485" s="63" t="s">
        <v>17421</v>
      </c>
    </row>
    <row r="6486" spans="21:30" x14ac:dyDescent="0.3">
      <c r="U6486" s="63">
        <v>10098</v>
      </c>
      <c r="V6486" s="63">
        <v>6</v>
      </c>
      <c r="W6486" s="63" t="s">
        <v>7216</v>
      </c>
      <c r="X6486" s="63">
        <v>13</v>
      </c>
      <c r="Y6486" s="63" t="s">
        <v>6449</v>
      </c>
      <c r="Z6486" s="63">
        <v>13103</v>
      </c>
      <c r="AA6486" s="63" t="s">
        <v>7185</v>
      </c>
      <c r="AB6486" s="63">
        <v>6</v>
      </c>
      <c r="AC6486" s="63" t="s">
        <v>1252</v>
      </c>
      <c r="AD6486" s="63" t="s">
        <v>17421</v>
      </c>
    </row>
    <row r="6487" spans="21:30" x14ac:dyDescent="0.3">
      <c r="U6487" s="63">
        <v>10099</v>
      </c>
      <c r="V6487" s="63">
        <v>4</v>
      </c>
      <c r="W6487" s="63" t="s">
        <v>7217</v>
      </c>
      <c r="X6487" s="63">
        <v>13</v>
      </c>
      <c r="Y6487" s="63" t="s">
        <v>6449</v>
      </c>
      <c r="Z6487" s="63">
        <v>13103</v>
      </c>
      <c r="AA6487" s="63" t="s">
        <v>7185</v>
      </c>
      <c r="AB6487" s="63">
        <v>6</v>
      </c>
      <c r="AC6487" s="63" t="s">
        <v>1252</v>
      </c>
      <c r="AD6487" s="63" t="s">
        <v>17421</v>
      </c>
    </row>
    <row r="6488" spans="21:30" x14ac:dyDescent="0.3">
      <c r="U6488" s="63">
        <v>10100</v>
      </c>
      <c r="V6488" s="63">
        <v>1</v>
      </c>
      <c r="W6488" s="63" t="s">
        <v>7218</v>
      </c>
      <c r="X6488" s="63">
        <v>13</v>
      </c>
      <c r="Y6488" s="63" t="s">
        <v>6449</v>
      </c>
      <c r="Z6488" s="63">
        <v>13124</v>
      </c>
      <c r="AA6488" s="63" t="s">
        <v>7205</v>
      </c>
      <c r="AB6488" s="63">
        <v>6</v>
      </c>
      <c r="AC6488" s="63" t="s">
        <v>1252</v>
      </c>
      <c r="AD6488" s="63" t="s">
        <v>17421</v>
      </c>
    </row>
    <row r="6489" spans="21:30" x14ac:dyDescent="0.3">
      <c r="U6489" s="63">
        <v>10102</v>
      </c>
      <c r="V6489" s="63">
        <v>8</v>
      </c>
      <c r="W6489" s="63" t="s">
        <v>7219</v>
      </c>
      <c r="X6489" s="63">
        <v>13</v>
      </c>
      <c r="Y6489" s="63" t="s">
        <v>6449</v>
      </c>
      <c r="Z6489" s="63">
        <v>13124</v>
      </c>
      <c r="AA6489" s="63" t="s">
        <v>7205</v>
      </c>
      <c r="AB6489" s="63">
        <v>6</v>
      </c>
      <c r="AC6489" s="63" t="s">
        <v>1252</v>
      </c>
      <c r="AD6489" s="63" t="s">
        <v>17421</v>
      </c>
    </row>
    <row r="6490" spans="21:30" x14ac:dyDescent="0.3">
      <c r="U6490" s="63">
        <v>10103</v>
      </c>
      <c r="V6490" s="63">
        <v>6</v>
      </c>
      <c r="W6490" s="63" t="s">
        <v>7220</v>
      </c>
      <c r="X6490" s="63">
        <v>13</v>
      </c>
      <c r="Y6490" s="63" t="s">
        <v>6449</v>
      </c>
      <c r="Z6490" s="63">
        <v>13117</v>
      </c>
      <c r="AA6490" s="63" t="s">
        <v>7178</v>
      </c>
      <c r="AB6490" s="63">
        <v>6</v>
      </c>
      <c r="AC6490" s="63" t="s">
        <v>1252</v>
      </c>
      <c r="AD6490" s="63" t="s">
        <v>17421</v>
      </c>
    </row>
    <row r="6491" spans="21:30" x14ac:dyDescent="0.3">
      <c r="U6491" s="63">
        <v>10104</v>
      </c>
      <c r="V6491" s="63">
        <v>4</v>
      </c>
      <c r="W6491" s="63" t="s">
        <v>7221</v>
      </c>
      <c r="X6491" s="63">
        <v>13</v>
      </c>
      <c r="Y6491" s="63" t="s">
        <v>6449</v>
      </c>
      <c r="Z6491" s="63">
        <v>13124</v>
      </c>
      <c r="AA6491" s="63" t="s">
        <v>7205</v>
      </c>
      <c r="AB6491" s="63">
        <v>6</v>
      </c>
      <c r="AC6491" s="63" t="s">
        <v>1252</v>
      </c>
      <c r="AD6491" s="63" t="s">
        <v>17421</v>
      </c>
    </row>
    <row r="6492" spans="21:30" x14ac:dyDescent="0.3">
      <c r="U6492" s="63">
        <v>10105</v>
      </c>
      <c r="V6492" s="63">
        <v>2</v>
      </c>
      <c r="W6492" s="63" t="s">
        <v>7222</v>
      </c>
      <c r="X6492" s="63">
        <v>13</v>
      </c>
      <c r="Y6492" s="63" t="s">
        <v>6449</v>
      </c>
      <c r="Z6492" s="63">
        <v>13103</v>
      </c>
      <c r="AA6492" s="63" t="s">
        <v>7185</v>
      </c>
      <c r="AB6492" s="63">
        <v>6</v>
      </c>
      <c r="AC6492" s="63" t="s">
        <v>1252</v>
      </c>
      <c r="AD6492" s="63" t="s">
        <v>17421</v>
      </c>
    </row>
    <row r="6493" spans="21:30" x14ac:dyDescent="0.3">
      <c r="U6493" s="63">
        <v>10106</v>
      </c>
      <c r="V6493" s="63">
        <v>0</v>
      </c>
      <c r="W6493" s="63" t="s">
        <v>2620</v>
      </c>
      <c r="X6493" s="63">
        <v>13</v>
      </c>
      <c r="Y6493" s="63" t="s">
        <v>6449</v>
      </c>
      <c r="Z6493" s="63">
        <v>13117</v>
      </c>
      <c r="AA6493" s="63" t="s">
        <v>7178</v>
      </c>
      <c r="AB6493" s="63">
        <v>6</v>
      </c>
      <c r="AC6493" s="63" t="s">
        <v>1252</v>
      </c>
      <c r="AD6493" s="63" t="s">
        <v>17421</v>
      </c>
    </row>
    <row r="6494" spans="21:30" x14ac:dyDescent="0.3">
      <c r="U6494" s="63">
        <v>10107</v>
      </c>
      <c r="V6494" s="63">
        <v>9</v>
      </c>
      <c r="W6494" s="63" t="s">
        <v>7223</v>
      </c>
      <c r="X6494" s="63">
        <v>13</v>
      </c>
      <c r="Y6494" s="63" t="s">
        <v>6449</v>
      </c>
      <c r="Z6494" s="63">
        <v>13103</v>
      </c>
      <c r="AA6494" s="63" t="s">
        <v>7185</v>
      </c>
      <c r="AB6494" s="63">
        <v>6</v>
      </c>
      <c r="AC6494" s="63" t="s">
        <v>1252</v>
      </c>
      <c r="AD6494" s="63" t="s">
        <v>17421</v>
      </c>
    </row>
    <row r="6495" spans="21:30" x14ac:dyDescent="0.3">
      <c r="U6495" s="63">
        <v>10108</v>
      </c>
      <c r="V6495" s="63">
        <v>7</v>
      </c>
      <c r="W6495" s="63" t="s">
        <v>5436</v>
      </c>
      <c r="X6495" s="63">
        <v>13</v>
      </c>
      <c r="Y6495" s="63" t="s">
        <v>6449</v>
      </c>
      <c r="Z6495" s="63">
        <v>13103</v>
      </c>
      <c r="AA6495" s="63" t="s">
        <v>7185</v>
      </c>
      <c r="AB6495" s="63">
        <v>6</v>
      </c>
      <c r="AC6495" s="63" t="s">
        <v>1252</v>
      </c>
      <c r="AD6495" s="63" t="s">
        <v>17421</v>
      </c>
    </row>
    <row r="6496" spans="21:30" x14ac:dyDescent="0.3">
      <c r="U6496" s="63">
        <v>10109</v>
      </c>
      <c r="V6496" s="63">
        <v>5</v>
      </c>
      <c r="W6496" s="63" t="s">
        <v>7224</v>
      </c>
      <c r="X6496" s="63">
        <v>13</v>
      </c>
      <c r="Y6496" s="63" t="s">
        <v>6449</v>
      </c>
      <c r="Z6496" s="63">
        <v>13103</v>
      </c>
      <c r="AA6496" s="63" t="s">
        <v>7185</v>
      </c>
      <c r="AB6496" s="63">
        <v>6</v>
      </c>
      <c r="AC6496" s="63" t="s">
        <v>1252</v>
      </c>
      <c r="AD6496" s="63" t="s">
        <v>17421</v>
      </c>
    </row>
    <row r="6497" spans="21:30" x14ac:dyDescent="0.3">
      <c r="U6497" s="63">
        <v>10110</v>
      </c>
      <c r="V6497" s="63">
        <v>9</v>
      </c>
      <c r="W6497" s="63" t="s">
        <v>17804</v>
      </c>
      <c r="X6497" s="63">
        <v>13</v>
      </c>
      <c r="Y6497" s="63" t="s">
        <v>6449</v>
      </c>
      <c r="Z6497" s="63">
        <v>13124</v>
      </c>
      <c r="AA6497" s="63" t="s">
        <v>7205</v>
      </c>
      <c r="AB6497" s="63">
        <v>1</v>
      </c>
      <c r="AC6497" s="63" t="s">
        <v>1331</v>
      </c>
      <c r="AD6497" s="63" t="s">
        <v>17423</v>
      </c>
    </row>
    <row r="6498" spans="21:30" x14ac:dyDescent="0.3">
      <c r="U6498" s="63">
        <v>10112</v>
      </c>
      <c r="V6498" s="63">
        <v>5</v>
      </c>
      <c r="W6498" s="63" t="s">
        <v>17805</v>
      </c>
      <c r="X6498" s="63">
        <v>13</v>
      </c>
      <c r="Y6498" s="63" t="s">
        <v>6449</v>
      </c>
      <c r="Z6498" s="63">
        <v>13103</v>
      </c>
      <c r="AA6498" s="63" t="s">
        <v>7185</v>
      </c>
      <c r="AB6498" s="63">
        <v>1</v>
      </c>
      <c r="AC6498" s="63" t="s">
        <v>1331</v>
      </c>
      <c r="AD6498" s="63" t="s">
        <v>17423</v>
      </c>
    </row>
    <row r="6499" spans="21:30" x14ac:dyDescent="0.3">
      <c r="U6499" s="63">
        <v>10113</v>
      </c>
      <c r="V6499" s="63">
        <v>3</v>
      </c>
      <c r="W6499" s="63" t="s">
        <v>7225</v>
      </c>
      <c r="X6499" s="63">
        <v>13</v>
      </c>
      <c r="Y6499" s="63" t="s">
        <v>6449</v>
      </c>
      <c r="Z6499" s="63">
        <v>13124</v>
      </c>
      <c r="AA6499" s="63" t="s">
        <v>7205</v>
      </c>
      <c r="AB6499" s="63">
        <v>6</v>
      </c>
      <c r="AC6499" s="63" t="s">
        <v>1252</v>
      </c>
      <c r="AD6499" s="63" t="s">
        <v>17421</v>
      </c>
    </row>
    <row r="6500" spans="21:30" x14ac:dyDescent="0.3">
      <c r="U6500" s="63">
        <v>10114</v>
      </c>
      <c r="V6500" s="63">
        <v>1</v>
      </c>
      <c r="W6500" s="63" t="s">
        <v>7226</v>
      </c>
      <c r="X6500" s="63">
        <v>13</v>
      </c>
      <c r="Y6500" s="63" t="s">
        <v>6449</v>
      </c>
      <c r="Z6500" s="63">
        <v>13117</v>
      </c>
      <c r="AA6500" s="63" t="s">
        <v>7178</v>
      </c>
      <c r="AB6500" s="63">
        <v>6</v>
      </c>
      <c r="AC6500" s="63" t="s">
        <v>1252</v>
      </c>
      <c r="AD6500" s="63" t="s">
        <v>17421</v>
      </c>
    </row>
    <row r="6501" spans="21:30" x14ac:dyDescent="0.3">
      <c r="U6501" s="63">
        <v>10116</v>
      </c>
      <c r="V6501" s="63">
        <v>8</v>
      </c>
      <c r="W6501" s="63" t="s">
        <v>7227</v>
      </c>
      <c r="X6501" s="63">
        <v>13</v>
      </c>
      <c r="Y6501" s="63" t="s">
        <v>6449</v>
      </c>
      <c r="Z6501" s="63">
        <v>13103</v>
      </c>
      <c r="AA6501" s="63" t="s">
        <v>7185</v>
      </c>
      <c r="AB6501" s="63">
        <v>6</v>
      </c>
      <c r="AC6501" s="63" t="s">
        <v>1252</v>
      </c>
      <c r="AD6501" s="63" t="s">
        <v>17421</v>
      </c>
    </row>
    <row r="6502" spans="21:30" x14ac:dyDescent="0.3">
      <c r="U6502" s="63">
        <v>10117</v>
      </c>
      <c r="V6502" s="63">
        <v>6</v>
      </c>
      <c r="W6502" s="63" t="s">
        <v>7228</v>
      </c>
      <c r="X6502" s="63">
        <v>13</v>
      </c>
      <c r="Y6502" s="63" t="s">
        <v>6449</v>
      </c>
      <c r="Z6502" s="63">
        <v>13103</v>
      </c>
      <c r="AA6502" s="63" t="s">
        <v>7185</v>
      </c>
      <c r="AB6502" s="63">
        <v>6</v>
      </c>
      <c r="AC6502" s="63" t="s">
        <v>1252</v>
      </c>
      <c r="AD6502" s="63" t="s">
        <v>17421</v>
      </c>
    </row>
    <row r="6503" spans="21:30" x14ac:dyDescent="0.3">
      <c r="U6503" s="63">
        <v>10119</v>
      </c>
      <c r="V6503" s="63">
        <v>2</v>
      </c>
      <c r="W6503" s="63" t="s">
        <v>7229</v>
      </c>
      <c r="X6503" s="63">
        <v>13</v>
      </c>
      <c r="Y6503" s="63" t="s">
        <v>6449</v>
      </c>
      <c r="Z6503" s="63">
        <v>13117</v>
      </c>
      <c r="AA6503" s="63" t="s">
        <v>7178</v>
      </c>
      <c r="AB6503" s="63">
        <v>6</v>
      </c>
      <c r="AC6503" s="63" t="s">
        <v>1252</v>
      </c>
      <c r="AD6503" s="63" t="s">
        <v>17421</v>
      </c>
    </row>
    <row r="6504" spans="21:30" x14ac:dyDescent="0.3">
      <c r="U6504" s="63">
        <v>10120</v>
      </c>
      <c r="V6504" s="63">
        <v>6</v>
      </c>
      <c r="W6504" s="63" t="s">
        <v>7230</v>
      </c>
      <c r="X6504" s="63">
        <v>13</v>
      </c>
      <c r="Y6504" s="63" t="s">
        <v>6449</v>
      </c>
      <c r="Z6504" s="63">
        <v>13124</v>
      </c>
      <c r="AA6504" s="63" t="s">
        <v>7205</v>
      </c>
      <c r="AB6504" s="63">
        <v>6</v>
      </c>
      <c r="AC6504" s="63" t="s">
        <v>1252</v>
      </c>
      <c r="AD6504" s="63" t="s">
        <v>17421</v>
      </c>
    </row>
    <row r="6505" spans="21:30" x14ac:dyDescent="0.3">
      <c r="U6505" s="63">
        <v>10121</v>
      </c>
      <c r="V6505" s="63">
        <v>4</v>
      </c>
      <c r="W6505" s="63" t="s">
        <v>7231</v>
      </c>
      <c r="X6505" s="63">
        <v>13</v>
      </c>
      <c r="Y6505" s="63" t="s">
        <v>6449</v>
      </c>
      <c r="Z6505" s="63">
        <v>13103</v>
      </c>
      <c r="AA6505" s="63" t="s">
        <v>7185</v>
      </c>
      <c r="AB6505" s="63">
        <v>6</v>
      </c>
      <c r="AC6505" s="63" t="s">
        <v>1252</v>
      </c>
      <c r="AD6505" s="63" t="s">
        <v>17421</v>
      </c>
    </row>
    <row r="6506" spans="21:30" x14ac:dyDescent="0.3">
      <c r="U6506" s="63">
        <v>10122</v>
      </c>
      <c r="V6506" s="63">
        <v>2</v>
      </c>
      <c r="W6506" s="63" t="s">
        <v>7232</v>
      </c>
      <c r="X6506" s="63">
        <v>13</v>
      </c>
      <c r="Y6506" s="63" t="s">
        <v>6449</v>
      </c>
      <c r="Z6506" s="63">
        <v>13103</v>
      </c>
      <c r="AA6506" s="63" t="s">
        <v>7185</v>
      </c>
      <c r="AB6506" s="63">
        <v>6</v>
      </c>
      <c r="AC6506" s="63" t="s">
        <v>1252</v>
      </c>
      <c r="AD6506" s="63" t="s">
        <v>17421</v>
      </c>
    </row>
    <row r="6507" spans="21:30" x14ac:dyDescent="0.3">
      <c r="U6507" s="63">
        <v>10123</v>
      </c>
      <c r="V6507" s="63">
        <v>0</v>
      </c>
      <c r="W6507" s="63" t="s">
        <v>7233</v>
      </c>
      <c r="X6507" s="63">
        <v>13</v>
      </c>
      <c r="Y6507" s="63" t="s">
        <v>6449</v>
      </c>
      <c r="Z6507" s="63">
        <v>13124</v>
      </c>
      <c r="AA6507" s="63" t="s">
        <v>7205</v>
      </c>
      <c r="AB6507" s="63">
        <v>6</v>
      </c>
      <c r="AC6507" s="63" t="s">
        <v>1252</v>
      </c>
      <c r="AD6507" s="63" t="s">
        <v>17421</v>
      </c>
    </row>
    <row r="6508" spans="21:30" x14ac:dyDescent="0.3">
      <c r="U6508" s="63">
        <v>10124</v>
      </c>
      <c r="V6508" s="63">
        <v>9</v>
      </c>
      <c r="W6508" s="63" t="s">
        <v>7234</v>
      </c>
      <c r="X6508" s="63">
        <v>13</v>
      </c>
      <c r="Y6508" s="63" t="s">
        <v>6449</v>
      </c>
      <c r="Z6508" s="63">
        <v>13124</v>
      </c>
      <c r="AA6508" s="63" t="s">
        <v>7205</v>
      </c>
      <c r="AB6508" s="63">
        <v>6</v>
      </c>
      <c r="AC6508" s="63" t="s">
        <v>1252</v>
      </c>
      <c r="AD6508" s="63" t="s">
        <v>17421</v>
      </c>
    </row>
    <row r="6509" spans="21:30" x14ac:dyDescent="0.3">
      <c r="U6509" s="63">
        <v>10125</v>
      </c>
      <c r="V6509" s="63">
        <v>7</v>
      </c>
      <c r="W6509" s="63" t="s">
        <v>7235</v>
      </c>
      <c r="X6509" s="63">
        <v>13</v>
      </c>
      <c r="Y6509" s="63" t="s">
        <v>6449</v>
      </c>
      <c r="Z6509" s="63">
        <v>13103</v>
      </c>
      <c r="AA6509" s="63" t="s">
        <v>7185</v>
      </c>
      <c r="AB6509" s="63">
        <v>6</v>
      </c>
      <c r="AC6509" s="63" t="s">
        <v>1252</v>
      </c>
      <c r="AD6509" s="63" t="s">
        <v>17421</v>
      </c>
    </row>
    <row r="6510" spans="21:30" x14ac:dyDescent="0.3">
      <c r="U6510" s="63">
        <v>10126</v>
      </c>
      <c r="V6510" s="63">
        <v>5</v>
      </c>
      <c r="W6510" s="63" t="s">
        <v>7236</v>
      </c>
      <c r="X6510" s="63">
        <v>13</v>
      </c>
      <c r="Y6510" s="63" t="s">
        <v>6449</v>
      </c>
      <c r="Z6510" s="63">
        <v>13103</v>
      </c>
      <c r="AA6510" s="63" t="s">
        <v>7185</v>
      </c>
      <c r="AB6510" s="63">
        <v>6</v>
      </c>
      <c r="AC6510" s="63" t="s">
        <v>1252</v>
      </c>
      <c r="AD6510" s="63" t="s">
        <v>17421</v>
      </c>
    </row>
    <row r="6511" spans="21:30" x14ac:dyDescent="0.3">
      <c r="U6511" s="63">
        <v>10127</v>
      </c>
      <c r="V6511" s="63">
        <v>3</v>
      </c>
      <c r="W6511" s="63" t="s">
        <v>7237</v>
      </c>
      <c r="X6511" s="63">
        <v>13</v>
      </c>
      <c r="Y6511" s="63" t="s">
        <v>6449</v>
      </c>
      <c r="Z6511" s="63">
        <v>13117</v>
      </c>
      <c r="AA6511" s="63" t="s">
        <v>7178</v>
      </c>
      <c r="AB6511" s="63">
        <v>6</v>
      </c>
      <c r="AC6511" s="63" t="s">
        <v>1252</v>
      </c>
      <c r="AD6511" s="63" t="s">
        <v>17421</v>
      </c>
    </row>
    <row r="6512" spans="21:30" x14ac:dyDescent="0.3">
      <c r="U6512" s="63">
        <v>10128</v>
      </c>
      <c r="V6512" s="63">
        <v>1</v>
      </c>
      <c r="W6512" s="63" t="s">
        <v>7238</v>
      </c>
      <c r="X6512" s="63">
        <v>13</v>
      </c>
      <c r="Y6512" s="63" t="s">
        <v>6449</v>
      </c>
      <c r="Z6512" s="63">
        <v>13117</v>
      </c>
      <c r="AA6512" s="63" t="s">
        <v>7178</v>
      </c>
      <c r="AB6512" s="63">
        <v>6</v>
      </c>
      <c r="AC6512" s="63" t="s">
        <v>1252</v>
      </c>
      <c r="AD6512" s="63" t="s">
        <v>17421</v>
      </c>
    </row>
    <row r="6513" spans="21:30" x14ac:dyDescent="0.3">
      <c r="U6513" s="63">
        <v>10130</v>
      </c>
      <c r="V6513" s="63">
        <v>3</v>
      </c>
      <c r="W6513" s="63" t="s">
        <v>7239</v>
      </c>
      <c r="X6513" s="63">
        <v>13</v>
      </c>
      <c r="Y6513" s="63" t="s">
        <v>6449</v>
      </c>
      <c r="Z6513" s="63">
        <v>13124</v>
      </c>
      <c r="AA6513" s="63" t="s">
        <v>7205</v>
      </c>
      <c r="AB6513" s="63">
        <v>6</v>
      </c>
      <c r="AC6513" s="63" t="s">
        <v>1252</v>
      </c>
      <c r="AD6513" s="63" t="s">
        <v>17421</v>
      </c>
    </row>
    <row r="6514" spans="21:30" x14ac:dyDescent="0.3">
      <c r="U6514" s="63">
        <v>10133</v>
      </c>
      <c r="V6514" s="63">
        <v>8</v>
      </c>
      <c r="W6514" s="63" t="s">
        <v>7240</v>
      </c>
      <c r="X6514" s="63">
        <v>13</v>
      </c>
      <c r="Y6514" s="63" t="s">
        <v>6449</v>
      </c>
      <c r="Z6514" s="63">
        <v>13302</v>
      </c>
      <c r="AA6514" s="63" t="s">
        <v>7241</v>
      </c>
      <c r="AB6514" s="63">
        <v>1</v>
      </c>
      <c r="AC6514" s="63" t="s">
        <v>1331</v>
      </c>
      <c r="AD6514" s="63" t="s">
        <v>17421</v>
      </c>
    </row>
    <row r="6515" spans="21:30" x14ac:dyDescent="0.3">
      <c r="U6515" s="63">
        <v>10134</v>
      </c>
      <c r="V6515" s="63">
        <v>6</v>
      </c>
      <c r="W6515" s="63" t="s">
        <v>7242</v>
      </c>
      <c r="X6515" s="63">
        <v>13</v>
      </c>
      <c r="Y6515" s="63" t="s">
        <v>6449</v>
      </c>
      <c r="Z6515" s="63">
        <v>13124</v>
      </c>
      <c r="AA6515" s="63" t="s">
        <v>7205</v>
      </c>
      <c r="AB6515" s="63">
        <v>6</v>
      </c>
      <c r="AC6515" s="63" t="s">
        <v>1252</v>
      </c>
      <c r="AD6515" s="63" t="s">
        <v>17421</v>
      </c>
    </row>
    <row r="6516" spans="21:30" x14ac:dyDescent="0.3">
      <c r="U6516" s="63">
        <v>10135</v>
      </c>
      <c r="V6516" s="63">
        <v>4</v>
      </c>
      <c r="W6516" s="63" t="s">
        <v>7243</v>
      </c>
      <c r="X6516" s="63">
        <v>13</v>
      </c>
      <c r="Y6516" s="63" t="s">
        <v>6449</v>
      </c>
      <c r="Z6516" s="63">
        <v>13124</v>
      </c>
      <c r="AA6516" s="63" t="s">
        <v>7205</v>
      </c>
      <c r="AB6516" s="63">
        <v>6</v>
      </c>
      <c r="AC6516" s="63" t="s">
        <v>1252</v>
      </c>
      <c r="AD6516" s="63" t="s">
        <v>17421</v>
      </c>
    </row>
    <row r="6517" spans="21:30" x14ac:dyDescent="0.3">
      <c r="U6517" s="63">
        <v>10140</v>
      </c>
      <c r="V6517" s="63">
        <v>0</v>
      </c>
      <c r="W6517" s="63" t="s">
        <v>7244</v>
      </c>
      <c r="X6517" s="63">
        <v>13</v>
      </c>
      <c r="Y6517" s="63" t="s">
        <v>6449</v>
      </c>
      <c r="Z6517" s="63">
        <v>13117</v>
      </c>
      <c r="AA6517" s="63" t="s">
        <v>7178</v>
      </c>
      <c r="AB6517" s="63">
        <v>3</v>
      </c>
      <c r="AC6517" s="63" t="s">
        <v>1288</v>
      </c>
      <c r="AD6517" s="63" t="s">
        <v>17421</v>
      </c>
    </row>
    <row r="6518" spans="21:30" x14ac:dyDescent="0.3">
      <c r="U6518" s="63">
        <v>10142</v>
      </c>
      <c r="V6518" s="63">
        <v>7</v>
      </c>
      <c r="W6518" s="63" t="s">
        <v>7245</v>
      </c>
      <c r="X6518" s="63">
        <v>13</v>
      </c>
      <c r="Y6518" s="63" t="s">
        <v>6449</v>
      </c>
      <c r="Z6518" s="63">
        <v>13117</v>
      </c>
      <c r="AA6518" s="63" t="s">
        <v>7178</v>
      </c>
      <c r="AB6518" s="63">
        <v>3</v>
      </c>
      <c r="AC6518" s="63" t="s">
        <v>1288</v>
      </c>
      <c r="AD6518" s="63" t="s">
        <v>17421</v>
      </c>
    </row>
    <row r="6519" spans="21:30" x14ac:dyDescent="0.3">
      <c r="U6519" s="63">
        <v>10143</v>
      </c>
      <c r="V6519" s="63">
        <v>5</v>
      </c>
      <c r="W6519" s="63" t="s">
        <v>7246</v>
      </c>
      <c r="X6519" s="63">
        <v>13</v>
      </c>
      <c r="Y6519" s="63" t="s">
        <v>6449</v>
      </c>
      <c r="Z6519" s="63">
        <v>13103</v>
      </c>
      <c r="AA6519" s="63" t="s">
        <v>7185</v>
      </c>
      <c r="AB6519" s="63">
        <v>3</v>
      </c>
      <c r="AC6519" s="63" t="s">
        <v>1288</v>
      </c>
      <c r="AD6519" s="63" t="s">
        <v>17421</v>
      </c>
    </row>
    <row r="6520" spans="21:30" x14ac:dyDescent="0.3">
      <c r="U6520" s="63">
        <v>10147</v>
      </c>
      <c r="V6520" s="63">
        <v>8</v>
      </c>
      <c r="W6520" s="63" t="s">
        <v>7247</v>
      </c>
      <c r="X6520" s="63">
        <v>13</v>
      </c>
      <c r="Y6520" s="63" t="s">
        <v>6449</v>
      </c>
      <c r="Z6520" s="63">
        <v>13117</v>
      </c>
      <c r="AA6520" s="63" t="s">
        <v>7178</v>
      </c>
      <c r="AB6520" s="63">
        <v>3</v>
      </c>
      <c r="AC6520" s="63" t="s">
        <v>1288</v>
      </c>
      <c r="AD6520" s="63" t="s">
        <v>17421</v>
      </c>
    </row>
    <row r="6521" spans="21:30" x14ac:dyDescent="0.3">
      <c r="U6521" s="63">
        <v>10149</v>
      </c>
      <c r="V6521" s="63">
        <v>4</v>
      </c>
      <c r="W6521" s="63" t="s">
        <v>7248</v>
      </c>
      <c r="X6521" s="63">
        <v>13</v>
      </c>
      <c r="Y6521" s="63" t="s">
        <v>6449</v>
      </c>
      <c r="Z6521" s="63">
        <v>13117</v>
      </c>
      <c r="AA6521" s="63" t="s">
        <v>7178</v>
      </c>
      <c r="AB6521" s="63">
        <v>3</v>
      </c>
      <c r="AC6521" s="63" t="s">
        <v>1288</v>
      </c>
      <c r="AD6521" s="63" t="s">
        <v>17421</v>
      </c>
    </row>
    <row r="6522" spans="21:30" x14ac:dyDescent="0.3">
      <c r="U6522" s="63">
        <v>10151</v>
      </c>
      <c r="V6522" s="63">
        <v>6</v>
      </c>
      <c r="W6522" s="63" t="s">
        <v>7249</v>
      </c>
      <c r="X6522" s="63">
        <v>13</v>
      </c>
      <c r="Y6522" s="63" t="s">
        <v>6449</v>
      </c>
      <c r="Z6522" s="63">
        <v>13103</v>
      </c>
      <c r="AA6522" s="63" t="s">
        <v>7185</v>
      </c>
      <c r="AB6522" s="63">
        <v>3</v>
      </c>
      <c r="AC6522" s="63" t="s">
        <v>1288</v>
      </c>
      <c r="AD6522" s="63" t="s">
        <v>17421</v>
      </c>
    </row>
    <row r="6523" spans="21:30" x14ac:dyDescent="0.3">
      <c r="U6523" s="63">
        <v>10152</v>
      </c>
      <c r="V6523" s="63">
        <v>4</v>
      </c>
      <c r="W6523" s="63" t="s">
        <v>7250</v>
      </c>
      <c r="X6523" s="63">
        <v>13</v>
      </c>
      <c r="Y6523" s="63" t="s">
        <v>6449</v>
      </c>
      <c r="Z6523" s="63">
        <v>13124</v>
      </c>
      <c r="AA6523" s="63" t="s">
        <v>7205</v>
      </c>
      <c r="AB6523" s="63">
        <v>3</v>
      </c>
      <c r="AC6523" s="63" t="s">
        <v>1288</v>
      </c>
      <c r="AD6523" s="63" t="s">
        <v>17421</v>
      </c>
    </row>
    <row r="6524" spans="21:30" x14ac:dyDescent="0.3">
      <c r="U6524" s="63">
        <v>10155</v>
      </c>
      <c r="V6524" s="63">
        <v>9</v>
      </c>
      <c r="W6524" s="63" t="s">
        <v>7251</v>
      </c>
      <c r="X6524" s="63">
        <v>13</v>
      </c>
      <c r="Y6524" s="63" t="s">
        <v>6449</v>
      </c>
      <c r="Z6524" s="63">
        <v>13103</v>
      </c>
      <c r="AA6524" s="63" t="s">
        <v>7185</v>
      </c>
      <c r="AB6524" s="63">
        <v>3</v>
      </c>
      <c r="AC6524" s="63" t="s">
        <v>1288</v>
      </c>
      <c r="AD6524" s="63" t="s">
        <v>17421</v>
      </c>
    </row>
    <row r="6525" spans="21:30" x14ac:dyDescent="0.3">
      <c r="U6525" s="63">
        <v>10156</v>
      </c>
      <c r="V6525" s="63">
        <v>7</v>
      </c>
      <c r="W6525" s="63" t="s">
        <v>7252</v>
      </c>
      <c r="X6525" s="63">
        <v>13</v>
      </c>
      <c r="Y6525" s="63" t="s">
        <v>6449</v>
      </c>
      <c r="Z6525" s="63">
        <v>13117</v>
      </c>
      <c r="AA6525" s="63" t="s">
        <v>7178</v>
      </c>
      <c r="AB6525" s="63">
        <v>3</v>
      </c>
      <c r="AC6525" s="63" t="s">
        <v>1288</v>
      </c>
      <c r="AD6525" s="63" t="s">
        <v>17421</v>
      </c>
    </row>
    <row r="6526" spans="21:30" x14ac:dyDescent="0.3">
      <c r="U6526" s="63">
        <v>10157</v>
      </c>
      <c r="V6526" s="63">
        <v>5</v>
      </c>
      <c r="W6526" s="63" t="s">
        <v>7253</v>
      </c>
      <c r="X6526" s="63">
        <v>13</v>
      </c>
      <c r="Y6526" s="63" t="s">
        <v>6449</v>
      </c>
      <c r="Z6526" s="63">
        <v>13124</v>
      </c>
      <c r="AA6526" s="63" t="s">
        <v>7205</v>
      </c>
      <c r="AB6526" s="63">
        <v>3</v>
      </c>
      <c r="AC6526" s="63" t="s">
        <v>1288</v>
      </c>
      <c r="AD6526" s="63" t="s">
        <v>17421</v>
      </c>
    </row>
    <row r="6527" spans="21:30" x14ac:dyDescent="0.3">
      <c r="U6527" s="63">
        <v>10158</v>
      </c>
      <c r="V6527" s="63">
        <v>3</v>
      </c>
      <c r="W6527" s="63" t="s">
        <v>2407</v>
      </c>
      <c r="X6527" s="63">
        <v>13</v>
      </c>
      <c r="Y6527" s="63" t="s">
        <v>6449</v>
      </c>
      <c r="Z6527" s="63">
        <v>13103</v>
      </c>
      <c r="AA6527" s="63" t="s">
        <v>7185</v>
      </c>
      <c r="AB6527" s="63">
        <v>3</v>
      </c>
      <c r="AC6527" s="63" t="s">
        <v>1288</v>
      </c>
      <c r="AD6527" s="63" t="s">
        <v>17421</v>
      </c>
    </row>
    <row r="6528" spans="21:30" x14ac:dyDescent="0.3">
      <c r="U6528" s="63">
        <v>10159</v>
      </c>
      <c r="V6528" s="63">
        <v>1</v>
      </c>
      <c r="W6528" s="63" t="s">
        <v>7254</v>
      </c>
      <c r="X6528" s="63">
        <v>13</v>
      </c>
      <c r="Y6528" s="63" t="s">
        <v>6449</v>
      </c>
      <c r="Z6528" s="63">
        <v>13103</v>
      </c>
      <c r="AA6528" s="63" t="s">
        <v>7185</v>
      </c>
      <c r="AB6528" s="63">
        <v>3</v>
      </c>
      <c r="AC6528" s="63" t="s">
        <v>1288</v>
      </c>
      <c r="AD6528" s="63" t="s">
        <v>17421</v>
      </c>
    </row>
    <row r="6529" spans="21:30" x14ac:dyDescent="0.3">
      <c r="U6529" s="63">
        <v>10160</v>
      </c>
      <c r="V6529" s="63">
        <v>5</v>
      </c>
      <c r="W6529" s="63" t="s">
        <v>7255</v>
      </c>
      <c r="X6529" s="63">
        <v>13</v>
      </c>
      <c r="Y6529" s="63" t="s">
        <v>6449</v>
      </c>
      <c r="Z6529" s="63">
        <v>13117</v>
      </c>
      <c r="AA6529" s="63" t="s">
        <v>7178</v>
      </c>
      <c r="AB6529" s="63">
        <v>3</v>
      </c>
      <c r="AC6529" s="63" t="s">
        <v>1288</v>
      </c>
      <c r="AD6529" s="63" t="s">
        <v>17421</v>
      </c>
    </row>
    <row r="6530" spans="21:30" x14ac:dyDescent="0.3">
      <c r="U6530" s="63">
        <v>10162</v>
      </c>
      <c r="V6530" s="63">
        <v>1</v>
      </c>
      <c r="W6530" s="63" t="s">
        <v>7256</v>
      </c>
      <c r="X6530" s="63">
        <v>13</v>
      </c>
      <c r="Y6530" s="63" t="s">
        <v>6449</v>
      </c>
      <c r="Z6530" s="63">
        <v>13117</v>
      </c>
      <c r="AA6530" s="63" t="s">
        <v>7178</v>
      </c>
      <c r="AB6530" s="63">
        <v>3</v>
      </c>
      <c r="AC6530" s="63" t="s">
        <v>1288</v>
      </c>
      <c r="AD6530" s="63" t="s">
        <v>17421</v>
      </c>
    </row>
    <row r="6531" spans="21:30" x14ac:dyDescent="0.3">
      <c r="U6531" s="63">
        <v>10164</v>
      </c>
      <c r="V6531" s="63">
        <v>8</v>
      </c>
      <c r="W6531" s="63" t="s">
        <v>5923</v>
      </c>
      <c r="X6531" s="63">
        <v>13</v>
      </c>
      <c r="Y6531" s="63" t="s">
        <v>6449</v>
      </c>
      <c r="Z6531" s="63">
        <v>13103</v>
      </c>
      <c r="AA6531" s="63" t="s">
        <v>7185</v>
      </c>
      <c r="AB6531" s="63">
        <v>3</v>
      </c>
      <c r="AC6531" s="63" t="s">
        <v>1288</v>
      </c>
      <c r="AD6531" s="63" t="s">
        <v>17421</v>
      </c>
    </row>
    <row r="6532" spans="21:30" x14ac:dyDescent="0.3">
      <c r="U6532" s="63">
        <v>10167</v>
      </c>
      <c r="V6532" s="63">
        <v>2</v>
      </c>
      <c r="W6532" s="63" t="s">
        <v>7257</v>
      </c>
      <c r="X6532" s="63">
        <v>13</v>
      </c>
      <c r="Y6532" s="63" t="s">
        <v>6449</v>
      </c>
      <c r="Z6532" s="63">
        <v>13124</v>
      </c>
      <c r="AA6532" s="63" t="s">
        <v>7205</v>
      </c>
      <c r="AB6532" s="63">
        <v>3</v>
      </c>
      <c r="AC6532" s="63" t="s">
        <v>1288</v>
      </c>
      <c r="AD6532" s="63" t="s">
        <v>17421</v>
      </c>
    </row>
    <row r="6533" spans="21:30" x14ac:dyDescent="0.3">
      <c r="U6533" s="63">
        <v>10168</v>
      </c>
      <c r="V6533" s="63">
        <v>0</v>
      </c>
      <c r="W6533" s="63" t="s">
        <v>7258</v>
      </c>
      <c r="X6533" s="63">
        <v>13</v>
      </c>
      <c r="Y6533" s="63" t="s">
        <v>6449</v>
      </c>
      <c r="Z6533" s="63">
        <v>13103</v>
      </c>
      <c r="AA6533" s="63" t="s">
        <v>7185</v>
      </c>
      <c r="AB6533" s="63">
        <v>3</v>
      </c>
      <c r="AC6533" s="63" t="s">
        <v>1288</v>
      </c>
      <c r="AD6533" s="63" t="s">
        <v>17421</v>
      </c>
    </row>
    <row r="6534" spans="21:30" x14ac:dyDescent="0.3">
      <c r="U6534" s="63">
        <v>10171</v>
      </c>
      <c r="V6534" s="63">
        <v>0</v>
      </c>
      <c r="W6534" s="63" t="s">
        <v>7259</v>
      </c>
      <c r="X6534" s="63">
        <v>13</v>
      </c>
      <c r="Y6534" s="63" t="s">
        <v>6449</v>
      </c>
      <c r="Z6534" s="63">
        <v>13117</v>
      </c>
      <c r="AA6534" s="63" t="s">
        <v>7178</v>
      </c>
      <c r="AB6534" s="63">
        <v>3</v>
      </c>
      <c r="AC6534" s="63" t="s">
        <v>1288</v>
      </c>
      <c r="AD6534" s="63" t="s">
        <v>17421</v>
      </c>
    </row>
    <row r="6535" spans="21:30" x14ac:dyDescent="0.3">
      <c r="U6535" s="63">
        <v>10172</v>
      </c>
      <c r="V6535" s="63">
        <v>9</v>
      </c>
      <c r="W6535" s="63" t="s">
        <v>7260</v>
      </c>
      <c r="X6535" s="63">
        <v>13</v>
      </c>
      <c r="Y6535" s="63" t="s">
        <v>6449</v>
      </c>
      <c r="Z6535" s="63">
        <v>13103</v>
      </c>
      <c r="AA6535" s="63" t="s">
        <v>7185</v>
      </c>
      <c r="AB6535" s="63">
        <v>3</v>
      </c>
      <c r="AC6535" s="63" t="s">
        <v>1288</v>
      </c>
      <c r="AD6535" s="63" t="s">
        <v>17421</v>
      </c>
    </row>
    <row r="6536" spans="21:30" x14ac:dyDescent="0.3">
      <c r="U6536" s="63">
        <v>10173</v>
      </c>
      <c r="V6536" s="63">
        <v>7</v>
      </c>
      <c r="W6536" s="63" t="s">
        <v>7261</v>
      </c>
      <c r="X6536" s="63">
        <v>13</v>
      </c>
      <c r="Y6536" s="63" t="s">
        <v>6449</v>
      </c>
      <c r="Z6536" s="63">
        <v>13124</v>
      </c>
      <c r="AA6536" s="63" t="s">
        <v>7205</v>
      </c>
      <c r="AB6536" s="63">
        <v>3</v>
      </c>
      <c r="AC6536" s="63" t="s">
        <v>1288</v>
      </c>
      <c r="AD6536" s="63" t="s">
        <v>17421</v>
      </c>
    </row>
    <row r="6537" spans="21:30" x14ac:dyDescent="0.3">
      <c r="U6537" s="63">
        <v>10176</v>
      </c>
      <c r="V6537" s="63">
        <v>1</v>
      </c>
      <c r="W6537" s="63" t="s">
        <v>7262</v>
      </c>
      <c r="X6537" s="63">
        <v>13</v>
      </c>
      <c r="Y6537" s="63" t="s">
        <v>6449</v>
      </c>
      <c r="Z6537" s="63">
        <v>13117</v>
      </c>
      <c r="AA6537" s="63" t="s">
        <v>7178</v>
      </c>
      <c r="AB6537" s="63">
        <v>3</v>
      </c>
      <c r="AC6537" s="63" t="s">
        <v>1288</v>
      </c>
      <c r="AD6537" s="63" t="s">
        <v>17421</v>
      </c>
    </row>
    <row r="6538" spans="21:30" x14ac:dyDescent="0.3">
      <c r="U6538" s="63">
        <v>10182</v>
      </c>
      <c r="V6538" s="63">
        <v>6</v>
      </c>
      <c r="W6538" s="63" t="s">
        <v>7263</v>
      </c>
      <c r="X6538" s="63">
        <v>13</v>
      </c>
      <c r="Y6538" s="63" t="s">
        <v>6449</v>
      </c>
      <c r="Z6538" s="63">
        <v>13124</v>
      </c>
      <c r="AA6538" s="63" t="s">
        <v>7205</v>
      </c>
      <c r="AB6538" s="63">
        <v>3</v>
      </c>
      <c r="AC6538" s="63" t="s">
        <v>1288</v>
      </c>
      <c r="AD6538" s="63" t="s">
        <v>17421</v>
      </c>
    </row>
    <row r="6539" spans="21:30" x14ac:dyDescent="0.3">
      <c r="U6539" s="63">
        <v>10183</v>
      </c>
      <c r="V6539" s="63">
        <v>4</v>
      </c>
      <c r="W6539" s="63" t="s">
        <v>7264</v>
      </c>
      <c r="X6539" s="63">
        <v>13</v>
      </c>
      <c r="Y6539" s="63" t="s">
        <v>6449</v>
      </c>
      <c r="Z6539" s="63">
        <v>13103</v>
      </c>
      <c r="AA6539" s="63" t="s">
        <v>7185</v>
      </c>
      <c r="AB6539" s="63">
        <v>3</v>
      </c>
      <c r="AC6539" s="63" t="s">
        <v>1288</v>
      </c>
      <c r="AD6539" s="63" t="s">
        <v>17421</v>
      </c>
    </row>
    <row r="6540" spans="21:30" x14ac:dyDescent="0.3">
      <c r="U6540" s="63">
        <v>10186</v>
      </c>
      <c r="V6540" s="63">
        <v>9</v>
      </c>
      <c r="W6540" s="63" t="s">
        <v>7265</v>
      </c>
      <c r="X6540" s="63">
        <v>13</v>
      </c>
      <c r="Y6540" s="63" t="s">
        <v>6449</v>
      </c>
      <c r="Z6540" s="63">
        <v>13103</v>
      </c>
      <c r="AA6540" s="63" t="s">
        <v>7185</v>
      </c>
      <c r="AB6540" s="63">
        <v>3</v>
      </c>
      <c r="AC6540" s="63" t="s">
        <v>1288</v>
      </c>
      <c r="AD6540" s="63" t="s">
        <v>17421</v>
      </c>
    </row>
    <row r="6541" spans="21:30" x14ac:dyDescent="0.3">
      <c r="U6541" s="63">
        <v>10187</v>
      </c>
      <c r="V6541" s="63">
        <v>7</v>
      </c>
      <c r="W6541" s="63" t="s">
        <v>7266</v>
      </c>
      <c r="X6541" s="63">
        <v>13</v>
      </c>
      <c r="Y6541" s="63" t="s">
        <v>6449</v>
      </c>
      <c r="Z6541" s="63">
        <v>13124</v>
      </c>
      <c r="AA6541" s="63" t="s">
        <v>7205</v>
      </c>
      <c r="AB6541" s="63">
        <v>3</v>
      </c>
      <c r="AC6541" s="63" t="s">
        <v>1288</v>
      </c>
      <c r="AD6541" s="63" t="s">
        <v>17421</v>
      </c>
    </row>
    <row r="6542" spans="21:30" x14ac:dyDescent="0.3">
      <c r="U6542" s="63">
        <v>10190</v>
      </c>
      <c r="V6542" s="63">
        <v>7</v>
      </c>
      <c r="W6542" s="63" t="s">
        <v>17806</v>
      </c>
      <c r="X6542" s="63">
        <v>13</v>
      </c>
      <c r="Y6542" s="63" t="s">
        <v>6449</v>
      </c>
      <c r="Z6542" s="63">
        <v>13103</v>
      </c>
      <c r="AA6542" s="63" t="s">
        <v>7185</v>
      </c>
      <c r="AB6542" s="63">
        <v>3</v>
      </c>
      <c r="AC6542" s="63" t="s">
        <v>1288</v>
      </c>
      <c r="AD6542" s="63" t="s">
        <v>17423</v>
      </c>
    </row>
    <row r="6543" spans="21:30" x14ac:dyDescent="0.3">
      <c r="U6543" s="63">
        <v>10191</v>
      </c>
      <c r="V6543" s="63">
        <v>5</v>
      </c>
      <c r="W6543" s="63" t="s">
        <v>7267</v>
      </c>
      <c r="X6543" s="63">
        <v>13</v>
      </c>
      <c r="Y6543" s="63" t="s">
        <v>6449</v>
      </c>
      <c r="Z6543" s="63">
        <v>13124</v>
      </c>
      <c r="AA6543" s="63" t="s">
        <v>7205</v>
      </c>
      <c r="AB6543" s="63">
        <v>3</v>
      </c>
      <c r="AC6543" s="63" t="s">
        <v>1288</v>
      </c>
      <c r="AD6543" s="63" t="s">
        <v>17421</v>
      </c>
    </row>
    <row r="6544" spans="21:30" x14ac:dyDescent="0.3">
      <c r="U6544" s="63">
        <v>10193</v>
      </c>
      <c r="V6544" s="63">
        <v>1</v>
      </c>
      <c r="W6544" s="63" t="s">
        <v>7268</v>
      </c>
      <c r="X6544" s="63">
        <v>13</v>
      </c>
      <c r="Y6544" s="63" t="s">
        <v>6449</v>
      </c>
      <c r="Z6544" s="63">
        <v>13103</v>
      </c>
      <c r="AA6544" s="63" t="s">
        <v>7185</v>
      </c>
      <c r="AB6544" s="63">
        <v>3</v>
      </c>
      <c r="AC6544" s="63" t="s">
        <v>1288</v>
      </c>
      <c r="AD6544" s="63" t="s">
        <v>17421</v>
      </c>
    </row>
    <row r="6545" spans="21:30" x14ac:dyDescent="0.3">
      <c r="U6545" s="63">
        <v>10195</v>
      </c>
      <c r="V6545" s="63">
        <v>8</v>
      </c>
      <c r="W6545" s="63" t="s">
        <v>7269</v>
      </c>
      <c r="X6545" s="63">
        <v>13</v>
      </c>
      <c r="Y6545" s="63" t="s">
        <v>6449</v>
      </c>
      <c r="Z6545" s="63">
        <v>13117</v>
      </c>
      <c r="AA6545" s="63" t="s">
        <v>7178</v>
      </c>
      <c r="AB6545" s="63">
        <v>4</v>
      </c>
      <c r="AC6545" s="63" t="s">
        <v>1291</v>
      </c>
      <c r="AD6545" s="63" t="s">
        <v>17421</v>
      </c>
    </row>
    <row r="6546" spans="21:30" x14ac:dyDescent="0.3">
      <c r="U6546" s="63">
        <v>10196</v>
      </c>
      <c r="V6546" s="63">
        <v>6</v>
      </c>
      <c r="W6546" s="63" t="s">
        <v>7270</v>
      </c>
      <c r="X6546" s="63">
        <v>13</v>
      </c>
      <c r="Y6546" s="63" t="s">
        <v>6449</v>
      </c>
      <c r="Z6546" s="63">
        <v>13128</v>
      </c>
      <c r="AA6546" s="63" t="s">
        <v>7271</v>
      </c>
      <c r="AB6546" s="63">
        <v>5</v>
      </c>
      <c r="AC6546" s="63" t="s">
        <v>1336</v>
      </c>
      <c r="AD6546" s="63" t="s">
        <v>17421</v>
      </c>
    </row>
    <row r="6547" spans="21:30" x14ac:dyDescent="0.3">
      <c r="U6547" s="63">
        <v>10197</v>
      </c>
      <c r="V6547" s="63">
        <v>4</v>
      </c>
      <c r="W6547" s="63" t="s">
        <v>7272</v>
      </c>
      <c r="X6547" s="63">
        <v>13</v>
      </c>
      <c r="Y6547" s="63" t="s">
        <v>6449</v>
      </c>
      <c r="Z6547" s="63">
        <v>13128</v>
      </c>
      <c r="AA6547" s="63" t="s">
        <v>7271</v>
      </c>
      <c r="AB6547" s="63">
        <v>1</v>
      </c>
      <c r="AC6547" s="63" t="s">
        <v>1331</v>
      </c>
      <c r="AD6547" s="63" t="s">
        <v>17421</v>
      </c>
    </row>
    <row r="6548" spans="21:30" x14ac:dyDescent="0.3">
      <c r="U6548" s="63">
        <v>10199</v>
      </c>
      <c r="V6548" s="63">
        <v>0</v>
      </c>
      <c r="W6548" s="63" t="s">
        <v>7273</v>
      </c>
      <c r="X6548" s="63">
        <v>13</v>
      </c>
      <c r="Y6548" s="63" t="s">
        <v>6449</v>
      </c>
      <c r="Z6548" s="63">
        <v>13108</v>
      </c>
      <c r="AA6548" s="63" t="s">
        <v>6463</v>
      </c>
      <c r="AB6548" s="63">
        <v>2</v>
      </c>
      <c r="AC6548" s="63" t="s">
        <v>1364</v>
      </c>
      <c r="AD6548" s="63" t="s">
        <v>17421</v>
      </c>
    </row>
    <row r="6549" spans="21:30" x14ac:dyDescent="0.3">
      <c r="U6549" s="63">
        <v>10200</v>
      </c>
      <c r="V6549" s="63">
        <v>8</v>
      </c>
      <c r="W6549" s="63" t="s">
        <v>7274</v>
      </c>
      <c r="X6549" s="63">
        <v>13</v>
      </c>
      <c r="Y6549" s="63" t="s">
        <v>6449</v>
      </c>
      <c r="Z6549" s="63">
        <v>13128</v>
      </c>
      <c r="AA6549" s="63" t="s">
        <v>7271</v>
      </c>
      <c r="AB6549" s="63">
        <v>1</v>
      </c>
      <c r="AC6549" s="63" t="s">
        <v>1331</v>
      </c>
      <c r="AD6549" s="63" t="s">
        <v>17421</v>
      </c>
    </row>
    <row r="6550" spans="21:30" x14ac:dyDescent="0.3">
      <c r="U6550" s="63">
        <v>10201</v>
      </c>
      <c r="V6550" s="63">
        <v>6</v>
      </c>
      <c r="W6550" s="63" t="s">
        <v>7275</v>
      </c>
      <c r="X6550" s="63">
        <v>13</v>
      </c>
      <c r="Y6550" s="63" t="s">
        <v>6449</v>
      </c>
      <c r="Z6550" s="63">
        <v>13128</v>
      </c>
      <c r="AA6550" s="63" t="s">
        <v>7271</v>
      </c>
      <c r="AB6550" s="63">
        <v>1</v>
      </c>
      <c r="AC6550" s="63" t="s">
        <v>1331</v>
      </c>
      <c r="AD6550" s="63" t="s">
        <v>17421</v>
      </c>
    </row>
    <row r="6551" spans="21:30" x14ac:dyDescent="0.3">
      <c r="U6551" s="63">
        <v>10202</v>
      </c>
      <c r="V6551" s="63">
        <v>4</v>
      </c>
      <c r="W6551" s="63" t="s">
        <v>7276</v>
      </c>
      <c r="X6551" s="63">
        <v>13</v>
      </c>
      <c r="Y6551" s="63" t="s">
        <v>6449</v>
      </c>
      <c r="Z6551" s="63">
        <v>13128</v>
      </c>
      <c r="AA6551" s="63" t="s">
        <v>7271</v>
      </c>
      <c r="AB6551" s="63">
        <v>1</v>
      </c>
      <c r="AC6551" s="63" t="s">
        <v>1331</v>
      </c>
      <c r="AD6551" s="63" t="s">
        <v>17421</v>
      </c>
    </row>
    <row r="6552" spans="21:30" x14ac:dyDescent="0.3">
      <c r="U6552" s="63">
        <v>10204</v>
      </c>
      <c r="V6552" s="63">
        <v>0</v>
      </c>
      <c r="W6552" s="63" t="s">
        <v>7277</v>
      </c>
      <c r="X6552" s="63">
        <v>13</v>
      </c>
      <c r="Y6552" s="63" t="s">
        <v>6449</v>
      </c>
      <c r="Z6552" s="63">
        <v>13128</v>
      </c>
      <c r="AA6552" s="63" t="s">
        <v>7271</v>
      </c>
      <c r="AB6552" s="63">
        <v>1</v>
      </c>
      <c r="AC6552" s="63" t="s">
        <v>1331</v>
      </c>
      <c r="AD6552" s="63" t="s">
        <v>17421</v>
      </c>
    </row>
    <row r="6553" spans="21:30" x14ac:dyDescent="0.3">
      <c r="U6553" s="63">
        <v>10205</v>
      </c>
      <c r="V6553" s="63">
        <v>9</v>
      </c>
      <c r="W6553" s="63" t="s">
        <v>7278</v>
      </c>
      <c r="X6553" s="63">
        <v>13</v>
      </c>
      <c r="Y6553" s="63" t="s">
        <v>6449</v>
      </c>
      <c r="Z6553" s="63">
        <v>13128</v>
      </c>
      <c r="AA6553" s="63" t="s">
        <v>7271</v>
      </c>
      <c r="AB6553" s="63">
        <v>1</v>
      </c>
      <c r="AC6553" s="63" t="s">
        <v>1331</v>
      </c>
      <c r="AD6553" s="63" t="s">
        <v>17421</v>
      </c>
    </row>
    <row r="6554" spans="21:30" x14ac:dyDescent="0.3">
      <c r="U6554" s="63">
        <v>10207</v>
      </c>
      <c r="V6554" s="63">
        <v>5</v>
      </c>
      <c r="W6554" s="63" t="s">
        <v>7279</v>
      </c>
      <c r="X6554" s="63">
        <v>13</v>
      </c>
      <c r="Y6554" s="63" t="s">
        <v>6449</v>
      </c>
      <c r="Z6554" s="63">
        <v>13128</v>
      </c>
      <c r="AA6554" s="63" t="s">
        <v>7271</v>
      </c>
      <c r="AB6554" s="63">
        <v>1</v>
      </c>
      <c r="AC6554" s="63" t="s">
        <v>1331</v>
      </c>
      <c r="AD6554" s="63" t="s">
        <v>17421</v>
      </c>
    </row>
    <row r="6555" spans="21:30" x14ac:dyDescent="0.3">
      <c r="U6555" s="63">
        <v>10210</v>
      </c>
      <c r="V6555" s="63">
        <v>5</v>
      </c>
      <c r="W6555" s="63" t="s">
        <v>7280</v>
      </c>
      <c r="X6555" s="63">
        <v>13</v>
      </c>
      <c r="Y6555" s="63" t="s">
        <v>6449</v>
      </c>
      <c r="Z6555" s="63">
        <v>13128</v>
      </c>
      <c r="AA6555" s="63" t="s">
        <v>7271</v>
      </c>
      <c r="AB6555" s="63">
        <v>1</v>
      </c>
      <c r="AC6555" s="63" t="s">
        <v>1331</v>
      </c>
      <c r="AD6555" s="63" t="s">
        <v>17421</v>
      </c>
    </row>
    <row r="6556" spans="21:30" x14ac:dyDescent="0.3">
      <c r="U6556" s="63">
        <v>10212</v>
      </c>
      <c r="V6556" s="63">
        <v>1</v>
      </c>
      <c r="W6556" s="63" t="s">
        <v>7281</v>
      </c>
      <c r="X6556" s="63">
        <v>13</v>
      </c>
      <c r="Y6556" s="63" t="s">
        <v>6449</v>
      </c>
      <c r="Z6556" s="63">
        <v>13128</v>
      </c>
      <c r="AA6556" s="63" t="s">
        <v>7271</v>
      </c>
      <c r="AB6556" s="63">
        <v>1</v>
      </c>
      <c r="AC6556" s="63" t="s">
        <v>1331</v>
      </c>
      <c r="AD6556" s="63" t="s">
        <v>17421</v>
      </c>
    </row>
    <row r="6557" spans="21:30" x14ac:dyDescent="0.3">
      <c r="U6557" s="63">
        <v>10216</v>
      </c>
      <c r="V6557" s="63">
        <v>4</v>
      </c>
      <c r="W6557" s="63" t="s">
        <v>7282</v>
      </c>
      <c r="X6557" s="63">
        <v>13</v>
      </c>
      <c r="Y6557" s="63" t="s">
        <v>6449</v>
      </c>
      <c r="Z6557" s="63">
        <v>13128</v>
      </c>
      <c r="AA6557" s="63" t="s">
        <v>7271</v>
      </c>
      <c r="AB6557" s="63">
        <v>1</v>
      </c>
      <c r="AC6557" s="63" t="s">
        <v>1331</v>
      </c>
      <c r="AD6557" s="63" t="s">
        <v>17421</v>
      </c>
    </row>
    <row r="6558" spans="21:30" x14ac:dyDescent="0.3">
      <c r="U6558" s="63">
        <v>10217</v>
      </c>
      <c r="V6558" s="63">
        <v>2</v>
      </c>
      <c r="W6558" s="63" t="s">
        <v>7283</v>
      </c>
      <c r="X6558" s="63">
        <v>13</v>
      </c>
      <c r="Y6558" s="63" t="s">
        <v>6449</v>
      </c>
      <c r="Z6558" s="63">
        <v>13128</v>
      </c>
      <c r="AA6558" s="63" t="s">
        <v>7271</v>
      </c>
      <c r="AB6558" s="63">
        <v>3</v>
      </c>
      <c r="AC6558" s="63" t="s">
        <v>1288</v>
      </c>
      <c r="AD6558" s="63" t="s">
        <v>17421</v>
      </c>
    </row>
    <row r="6559" spans="21:30" x14ac:dyDescent="0.3">
      <c r="U6559" s="63">
        <v>10219</v>
      </c>
      <c r="V6559" s="63">
        <v>9</v>
      </c>
      <c r="W6559" s="63" t="s">
        <v>7284</v>
      </c>
      <c r="X6559" s="63">
        <v>13</v>
      </c>
      <c r="Y6559" s="63" t="s">
        <v>6449</v>
      </c>
      <c r="Z6559" s="63">
        <v>13128</v>
      </c>
      <c r="AA6559" s="63" t="s">
        <v>7271</v>
      </c>
      <c r="AB6559" s="63">
        <v>3</v>
      </c>
      <c r="AC6559" s="63" t="s">
        <v>1288</v>
      </c>
      <c r="AD6559" s="63" t="s">
        <v>17421</v>
      </c>
    </row>
    <row r="6560" spans="21:30" x14ac:dyDescent="0.3">
      <c r="U6560" s="63">
        <v>10220</v>
      </c>
      <c r="V6560" s="63">
        <v>2</v>
      </c>
      <c r="W6560" s="63" t="s">
        <v>7285</v>
      </c>
      <c r="X6560" s="63">
        <v>13</v>
      </c>
      <c r="Y6560" s="63" t="s">
        <v>6449</v>
      </c>
      <c r="Z6560" s="63">
        <v>13108</v>
      </c>
      <c r="AA6560" s="63" t="s">
        <v>6463</v>
      </c>
      <c r="AB6560" s="63">
        <v>3</v>
      </c>
      <c r="AC6560" s="63" t="s">
        <v>1288</v>
      </c>
      <c r="AD6560" s="63" t="s">
        <v>17421</v>
      </c>
    </row>
    <row r="6561" spans="21:30" x14ac:dyDescent="0.3">
      <c r="U6561" s="63">
        <v>10221</v>
      </c>
      <c r="V6561" s="63">
        <v>0</v>
      </c>
      <c r="W6561" s="63" t="s">
        <v>7286</v>
      </c>
      <c r="X6561" s="63">
        <v>13</v>
      </c>
      <c r="Y6561" s="63" t="s">
        <v>6449</v>
      </c>
      <c r="Z6561" s="63">
        <v>13128</v>
      </c>
      <c r="AA6561" s="63" t="s">
        <v>7271</v>
      </c>
      <c r="AB6561" s="63">
        <v>3</v>
      </c>
      <c r="AC6561" s="63" t="s">
        <v>1288</v>
      </c>
      <c r="AD6561" s="63" t="s">
        <v>17421</v>
      </c>
    </row>
    <row r="6562" spans="21:30" x14ac:dyDescent="0.3">
      <c r="U6562" s="63">
        <v>10223</v>
      </c>
      <c r="V6562" s="63">
        <v>7</v>
      </c>
      <c r="W6562" s="63" t="s">
        <v>3275</v>
      </c>
      <c r="X6562" s="63">
        <v>13</v>
      </c>
      <c r="Y6562" s="63" t="s">
        <v>6449</v>
      </c>
      <c r="Z6562" s="63">
        <v>13108</v>
      </c>
      <c r="AA6562" s="63" t="s">
        <v>6463</v>
      </c>
      <c r="AB6562" s="63">
        <v>3</v>
      </c>
      <c r="AC6562" s="63" t="s">
        <v>1288</v>
      </c>
      <c r="AD6562" s="63" t="s">
        <v>17421</v>
      </c>
    </row>
    <row r="6563" spans="21:30" x14ac:dyDescent="0.3">
      <c r="U6563" s="63">
        <v>10224</v>
      </c>
      <c r="V6563" s="63">
        <v>5</v>
      </c>
      <c r="W6563" s="63" t="s">
        <v>7287</v>
      </c>
      <c r="X6563" s="63">
        <v>13</v>
      </c>
      <c r="Y6563" s="63" t="s">
        <v>6449</v>
      </c>
      <c r="Z6563" s="63">
        <v>13108</v>
      </c>
      <c r="AA6563" s="63" t="s">
        <v>6463</v>
      </c>
      <c r="AB6563" s="63">
        <v>3</v>
      </c>
      <c r="AC6563" s="63" t="s">
        <v>1288</v>
      </c>
      <c r="AD6563" s="63" t="s">
        <v>17421</v>
      </c>
    </row>
    <row r="6564" spans="21:30" x14ac:dyDescent="0.3">
      <c r="U6564" s="63">
        <v>10225</v>
      </c>
      <c r="V6564" s="63">
        <v>3</v>
      </c>
      <c r="W6564" s="63" t="s">
        <v>7288</v>
      </c>
      <c r="X6564" s="63">
        <v>13</v>
      </c>
      <c r="Y6564" s="63" t="s">
        <v>6449</v>
      </c>
      <c r="Z6564" s="63">
        <v>13128</v>
      </c>
      <c r="AA6564" s="63" t="s">
        <v>7271</v>
      </c>
      <c r="AB6564" s="63">
        <v>3</v>
      </c>
      <c r="AC6564" s="63" t="s">
        <v>1288</v>
      </c>
      <c r="AD6564" s="63" t="s">
        <v>17421</v>
      </c>
    </row>
    <row r="6565" spans="21:30" x14ac:dyDescent="0.3">
      <c r="U6565" s="63">
        <v>10226</v>
      </c>
      <c r="V6565" s="63">
        <v>1</v>
      </c>
      <c r="W6565" s="63" t="s">
        <v>7289</v>
      </c>
      <c r="X6565" s="63">
        <v>13</v>
      </c>
      <c r="Y6565" s="63" t="s">
        <v>6449</v>
      </c>
      <c r="Z6565" s="63">
        <v>13128</v>
      </c>
      <c r="AA6565" s="63" t="s">
        <v>7271</v>
      </c>
      <c r="AB6565" s="63">
        <v>3</v>
      </c>
      <c r="AC6565" s="63" t="s">
        <v>1288</v>
      </c>
      <c r="AD6565" s="63" t="s">
        <v>17421</v>
      </c>
    </row>
    <row r="6566" spans="21:30" x14ac:dyDescent="0.3">
      <c r="U6566" s="63">
        <v>10228</v>
      </c>
      <c r="V6566" s="63">
        <v>8</v>
      </c>
      <c r="W6566" s="63" t="s">
        <v>7290</v>
      </c>
      <c r="X6566" s="63">
        <v>13</v>
      </c>
      <c r="Y6566" s="63" t="s">
        <v>6449</v>
      </c>
      <c r="Z6566" s="63">
        <v>13128</v>
      </c>
      <c r="AA6566" s="63" t="s">
        <v>7271</v>
      </c>
      <c r="AB6566" s="63">
        <v>3</v>
      </c>
      <c r="AC6566" s="63" t="s">
        <v>1288</v>
      </c>
      <c r="AD6566" s="63" t="s">
        <v>17421</v>
      </c>
    </row>
    <row r="6567" spans="21:30" x14ac:dyDescent="0.3">
      <c r="U6567" s="63">
        <v>10229</v>
      </c>
      <c r="V6567" s="63">
        <v>6</v>
      </c>
      <c r="W6567" s="63" t="s">
        <v>7291</v>
      </c>
      <c r="X6567" s="63">
        <v>13</v>
      </c>
      <c r="Y6567" s="63" t="s">
        <v>6449</v>
      </c>
      <c r="Z6567" s="63">
        <v>13128</v>
      </c>
      <c r="AA6567" s="63" t="s">
        <v>7271</v>
      </c>
      <c r="AB6567" s="63">
        <v>3</v>
      </c>
      <c r="AC6567" s="63" t="s">
        <v>1288</v>
      </c>
      <c r="AD6567" s="63" t="s">
        <v>17421</v>
      </c>
    </row>
    <row r="6568" spans="21:30" x14ac:dyDescent="0.3">
      <c r="U6568" s="63">
        <v>10232</v>
      </c>
      <c r="V6568" s="63">
        <v>6</v>
      </c>
      <c r="W6568" s="63" t="s">
        <v>7292</v>
      </c>
      <c r="X6568" s="63">
        <v>13</v>
      </c>
      <c r="Y6568" s="63" t="s">
        <v>6449</v>
      </c>
      <c r="Z6568" s="63">
        <v>13128</v>
      </c>
      <c r="AA6568" s="63" t="s">
        <v>7271</v>
      </c>
      <c r="AB6568" s="63">
        <v>3</v>
      </c>
      <c r="AC6568" s="63" t="s">
        <v>1288</v>
      </c>
      <c r="AD6568" s="63" t="s">
        <v>17421</v>
      </c>
    </row>
    <row r="6569" spans="21:30" x14ac:dyDescent="0.3">
      <c r="U6569" s="63">
        <v>10233</v>
      </c>
      <c r="V6569" s="63">
        <v>4</v>
      </c>
      <c r="W6569" s="63" t="s">
        <v>7293</v>
      </c>
      <c r="X6569" s="63">
        <v>13</v>
      </c>
      <c r="Y6569" s="63" t="s">
        <v>6449</v>
      </c>
      <c r="Z6569" s="63">
        <v>13128</v>
      </c>
      <c r="AA6569" s="63" t="s">
        <v>7271</v>
      </c>
      <c r="AB6569" s="63">
        <v>3</v>
      </c>
      <c r="AC6569" s="63" t="s">
        <v>1288</v>
      </c>
      <c r="AD6569" s="63" t="s">
        <v>17421</v>
      </c>
    </row>
    <row r="6570" spans="21:30" x14ac:dyDescent="0.3">
      <c r="U6570" s="63">
        <v>10234</v>
      </c>
      <c r="V6570" s="63">
        <v>2</v>
      </c>
      <c r="W6570" s="63" t="s">
        <v>7294</v>
      </c>
      <c r="X6570" s="63">
        <v>13</v>
      </c>
      <c r="Y6570" s="63" t="s">
        <v>6449</v>
      </c>
      <c r="Z6570" s="63">
        <v>13128</v>
      </c>
      <c r="AA6570" s="63" t="s">
        <v>7271</v>
      </c>
      <c r="AB6570" s="63">
        <v>3</v>
      </c>
      <c r="AC6570" s="63" t="s">
        <v>1288</v>
      </c>
      <c r="AD6570" s="63" t="s">
        <v>17421</v>
      </c>
    </row>
    <row r="6571" spans="21:30" x14ac:dyDescent="0.3">
      <c r="U6571" s="63">
        <v>10235</v>
      </c>
      <c r="V6571" s="63">
        <v>0</v>
      </c>
      <c r="W6571" s="63" t="s">
        <v>7295</v>
      </c>
      <c r="X6571" s="63">
        <v>13</v>
      </c>
      <c r="Y6571" s="63" t="s">
        <v>6449</v>
      </c>
      <c r="Z6571" s="63">
        <v>13128</v>
      </c>
      <c r="AA6571" s="63" t="s">
        <v>7271</v>
      </c>
      <c r="AB6571" s="63">
        <v>3</v>
      </c>
      <c r="AC6571" s="63" t="s">
        <v>1288</v>
      </c>
      <c r="AD6571" s="63" t="s">
        <v>17421</v>
      </c>
    </row>
    <row r="6572" spans="21:30" x14ac:dyDescent="0.3">
      <c r="U6572" s="63">
        <v>10239</v>
      </c>
      <c r="V6572" s="63">
        <v>3</v>
      </c>
      <c r="W6572" s="63" t="s">
        <v>7296</v>
      </c>
      <c r="X6572" s="63">
        <v>13</v>
      </c>
      <c r="Y6572" s="63" t="s">
        <v>6449</v>
      </c>
      <c r="Z6572" s="63">
        <v>13125</v>
      </c>
      <c r="AA6572" s="63" t="s">
        <v>6540</v>
      </c>
      <c r="AB6572" s="63">
        <v>2</v>
      </c>
      <c r="AC6572" s="63" t="s">
        <v>1364</v>
      </c>
      <c r="AD6572" s="63" t="s">
        <v>17421</v>
      </c>
    </row>
    <row r="6573" spans="21:30" x14ac:dyDescent="0.3">
      <c r="U6573" s="63">
        <v>10240</v>
      </c>
      <c r="V6573" s="63">
        <v>7</v>
      </c>
      <c r="W6573" s="63" t="s">
        <v>1737</v>
      </c>
      <c r="X6573" s="63">
        <v>13</v>
      </c>
      <c r="Y6573" s="63" t="s">
        <v>6449</v>
      </c>
      <c r="Z6573" s="63">
        <v>13125</v>
      </c>
      <c r="AA6573" s="63" t="s">
        <v>6540</v>
      </c>
      <c r="AB6573" s="63">
        <v>2</v>
      </c>
      <c r="AC6573" s="63" t="s">
        <v>1364</v>
      </c>
      <c r="AD6573" s="63" t="s">
        <v>17421</v>
      </c>
    </row>
    <row r="6574" spans="21:30" x14ac:dyDescent="0.3">
      <c r="U6574" s="63">
        <v>10241</v>
      </c>
      <c r="V6574" s="63">
        <v>5</v>
      </c>
      <c r="W6574" s="63" t="s">
        <v>7297</v>
      </c>
      <c r="X6574" s="63">
        <v>13</v>
      </c>
      <c r="Y6574" s="63" t="s">
        <v>6449</v>
      </c>
      <c r="Z6574" s="63">
        <v>13125</v>
      </c>
      <c r="AA6574" s="63" t="s">
        <v>6540</v>
      </c>
      <c r="AB6574" s="63">
        <v>2</v>
      </c>
      <c r="AC6574" s="63" t="s">
        <v>1364</v>
      </c>
      <c r="AD6574" s="63" t="s">
        <v>17421</v>
      </c>
    </row>
    <row r="6575" spans="21:30" x14ac:dyDescent="0.3">
      <c r="U6575" s="63">
        <v>10242</v>
      </c>
      <c r="V6575" s="63">
        <v>3</v>
      </c>
      <c r="W6575" s="63" t="s">
        <v>17807</v>
      </c>
      <c r="X6575" s="63">
        <v>13</v>
      </c>
      <c r="Y6575" s="63" t="s">
        <v>6449</v>
      </c>
      <c r="Z6575" s="63">
        <v>13125</v>
      </c>
      <c r="AA6575" s="63" t="s">
        <v>6540</v>
      </c>
      <c r="AB6575" s="63">
        <v>2</v>
      </c>
      <c r="AC6575" s="63" t="s">
        <v>1364</v>
      </c>
      <c r="AD6575" s="63" t="s">
        <v>17423</v>
      </c>
    </row>
    <row r="6576" spans="21:30" x14ac:dyDescent="0.3">
      <c r="U6576" s="63">
        <v>10245</v>
      </c>
      <c r="V6576" s="63">
        <v>8</v>
      </c>
      <c r="W6576" s="63" t="s">
        <v>7298</v>
      </c>
      <c r="X6576" s="63">
        <v>13</v>
      </c>
      <c r="Y6576" s="63" t="s">
        <v>6449</v>
      </c>
      <c r="Z6576" s="63">
        <v>13125</v>
      </c>
      <c r="AA6576" s="63" t="s">
        <v>6540</v>
      </c>
      <c r="AB6576" s="63">
        <v>3</v>
      </c>
      <c r="AC6576" s="63" t="s">
        <v>1288</v>
      </c>
      <c r="AD6576" s="63" t="s">
        <v>17421</v>
      </c>
    </row>
    <row r="6577" spans="21:30" x14ac:dyDescent="0.3">
      <c r="U6577" s="63">
        <v>10246</v>
      </c>
      <c r="V6577" s="63">
        <v>6</v>
      </c>
      <c r="W6577" s="63" t="s">
        <v>7299</v>
      </c>
      <c r="X6577" s="63">
        <v>13</v>
      </c>
      <c r="Y6577" s="63" t="s">
        <v>6449</v>
      </c>
      <c r="Z6577" s="63">
        <v>13125</v>
      </c>
      <c r="AA6577" s="63" t="s">
        <v>6540</v>
      </c>
      <c r="AB6577" s="63">
        <v>3</v>
      </c>
      <c r="AC6577" s="63" t="s">
        <v>1288</v>
      </c>
      <c r="AD6577" s="63" t="s">
        <v>17421</v>
      </c>
    </row>
    <row r="6578" spans="21:30" x14ac:dyDescent="0.3">
      <c r="U6578" s="63">
        <v>10247</v>
      </c>
      <c r="V6578" s="63">
        <v>4</v>
      </c>
      <c r="W6578" s="63" t="s">
        <v>7300</v>
      </c>
      <c r="X6578" s="63">
        <v>13</v>
      </c>
      <c r="Y6578" s="63" t="s">
        <v>6449</v>
      </c>
      <c r="Z6578" s="63">
        <v>13125</v>
      </c>
      <c r="AA6578" s="63" t="s">
        <v>6540</v>
      </c>
      <c r="AB6578" s="63">
        <v>3</v>
      </c>
      <c r="AC6578" s="63" t="s">
        <v>1288</v>
      </c>
      <c r="AD6578" s="63" t="s">
        <v>17421</v>
      </c>
    </row>
    <row r="6579" spans="21:30" x14ac:dyDescent="0.3">
      <c r="U6579" s="63">
        <v>10248</v>
      </c>
      <c r="V6579" s="63">
        <v>2</v>
      </c>
      <c r="W6579" s="63" t="s">
        <v>7301</v>
      </c>
      <c r="X6579" s="63">
        <v>13</v>
      </c>
      <c r="Y6579" s="63" t="s">
        <v>6449</v>
      </c>
      <c r="Z6579" s="63">
        <v>13127</v>
      </c>
      <c r="AA6579" s="63" t="s">
        <v>6460</v>
      </c>
      <c r="AB6579" s="63">
        <v>5</v>
      </c>
      <c r="AC6579" s="63" t="s">
        <v>1336</v>
      </c>
      <c r="AD6579" s="63" t="s">
        <v>17421</v>
      </c>
    </row>
    <row r="6580" spans="21:30" x14ac:dyDescent="0.3">
      <c r="U6580" s="63">
        <v>10250</v>
      </c>
      <c r="V6580" s="63">
        <v>4</v>
      </c>
      <c r="W6580" s="63" t="s">
        <v>7302</v>
      </c>
      <c r="X6580" s="63">
        <v>13</v>
      </c>
      <c r="Y6580" s="63" t="s">
        <v>6449</v>
      </c>
      <c r="Z6580" s="63">
        <v>13107</v>
      </c>
      <c r="AA6580" s="63" t="s">
        <v>7303</v>
      </c>
      <c r="AB6580" s="63">
        <v>2</v>
      </c>
      <c r="AC6580" s="63" t="s">
        <v>1364</v>
      </c>
      <c r="AD6580" s="63" t="s">
        <v>17421</v>
      </c>
    </row>
    <row r="6581" spans="21:30" x14ac:dyDescent="0.3">
      <c r="U6581" s="63">
        <v>10251</v>
      </c>
      <c r="V6581" s="63">
        <v>2</v>
      </c>
      <c r="W6581" s="63" t="s">
        <v>7304</v>
      </c>
      <c r="X6581" s="63">
        <v>13</v>
      </c>
      <c r="Y6581" s="63" t="s">
        <v>6449</v>
      </c>
      <c r="Z6581" s="63">
        <v>13104</v>
      </c>
      <c r="AA6581" s="63" t="s">
        <v>6571</v>
      </c>
      <c r="AB6581" s="63">
        <v>1</v>
      </c>
      <c r="AC6581" s="63" t="s">
        <v>1331</v>
      </c>
      <c r="AD6581" s="63" t="s">
        <v>17421</v>
      </c>
    </row>
    <row r="6582" spans="21:30" x14ac:dyDescent="0.3">
      <c r="U6582" s="63">
        <v>10252</v>
      </c>
      <c r="V6582" s="63">
        <v>0</v>
      </c>
      <c r="W6582" s="63" t="s">
        <v>7305</v>
      </c>
      <c r="X6582" s="63">
        <v>13</v>
      </c>
      <c r="Y6582" s="63" t="s">
        <v>6449</v>
      </c>
      <c r="Z6582" s="63">
        <v>13127</v>
      </c>
      <c r="AA6582" s="63" t="s">
        <v>6460</v>
      </c>
      <c r="AB6582" s="63">
        <v>2</v>
      </c>
      <c r="AC6582" s="63" t="s">
        <v>1364</v>
      </c>
      <c r="AD6582" s="63" t="s">
        <v>17421</v>
      </c>
    </row>
    <row r="6583" spans="21:30" x14ac:dyDescent="0.3">
      <c r="U6583" s="63">
        <v>10253</v>
      </c>
      <c r="V6583" s="63">
        <v>9</v>
      </c>
      <c r="W6583" s="63" t="s">
        <v>7306</v>
      </c>
      <c r="X6583" s="63">
        <v>13</v>
      </c>
      <c r="Y6583" s="63" t="s">
        <v>6449</v>
      </c>
      <c r="Z6583" s="63">
        <v>13104</v>
      </c>
      <c r="AA6583" s="63" t="s">
        <v>6571</v>
      </c>
      <c r="AB6583" s="63">
        <v>1</v>
      </c>
      <c r="AC6583" s="63" t="s">
        <v>1331</v>
      </c>
      <c r="AD6583" s="63" t="s">
        <v>17421</v>
      </c>
    </row>
    <row r="6584" spans="21:30" x14ac:dyDescent="0.3">
      <c r="U6584" s="63">
        <v>10254</v>
      </c>
      <c r="V6584" s="63">
        <v>7</v>
      </c>
      <c r="W6584" s="63" t="s">
        <v>7307</v>
      </c>
      <c r="X6584" s="63">
        <v>13</v>
      </c>
      <c r="Y6584" s="63" t="s">
        <v>6449</v>
      </c>
      <c r="Z6584" s="63">
        <v>13127</v>
      </c>
      <c r="AA6584" s="63" t="s">
        <v>6460</v>
      </c>
      <c r="AB6584" s="63">
        <v>2</v>
      </c>
      <c r="AC6584" s="63" t="s">
        <v>1364</v>
      </c>
      <c r="AD6584" s="63" t="s">
        <v>17421</v>
      </c>
    </row>
    <row r="6585" spans="21:30" x14ac:dyDescent="0.3">
      <c r="U6585" s="63">
        <v>10255</v>
      </c>
      <c r="V6585" s="63">
        <v>5</v>
      </c>
      <c r="W6585" s="63" t="s">
        <v>7308</v>
      </c>
      <c r="X6585" s="63">
        <v>13</v>
      </c>
      <c r="Y6585" s="63" t="s">
        <v>6449</v>
      </c>
      <c r="Z6585" s="63">
        <v>13127</v>
      </c>
      <c r="AA6585" s="63" t="s">
        <v>6460</v>
      </c>
      <c r="AB6585" s="63">
        <v>2</v>
      </c>
      <c r="AC6585" s="63" t="s">
        <v>1364</v>
      </c>
      <c r="AD6585" s="63" t="s">
        <v>17421</v>
      </c>
    </row>
    <row r="6586" spans="21:30" x14ac:dyDescent="0.3">
      <c r="U6586" s="63">
        <v>10257</v>
      </c>
      <c r="V6586" s="63">
        <v>1</v>
      </c>
      <c r="W6586" s="63" t="s">
        <v>7309</v>
      </c>
      <c r="X6586" s="63">
        <v>13</v>
      </c>
      <c r="Y6586" s="63" t="s">
        <v>6449</v>
      </c>
      <c r="Z6586" s="63">
        <v>13127</v>
      </c>
      <c r="AA6586" s="63" t="s">
        <v>6460</v>
      </c>
      <c r="AB6586" s="63">
        <v>2</v>
      </c>
      <c r="AC6586" s="63" t="s">
        <v>1364</v>
      </c>
      <c r="AD6586" s="63" t="s">
        <v>17421</v>
      </c>
    </row>
    <row r="6587" spans="21:30" x14ac:dyDescent="0.3">
      <c r="U6587" s="63">
        <v>10259</v>
      </c>
      <c r="V6587" s="63">
        <v>8</v>
      </c>
      <c r="W6587" s="63" t="s">
        <v>7310</v>
      </c>
      <c r="X6587" s="63">
        <v>13</v>
      </c>
      <c r="Y6587" s="63" t="s">
        <v>6449</v>
      </c>
      <c r="Z6587" s="63">
        <v>13104</v>
      </c>
      <c r="AA6587" s="63" t="s">
        <v>6571</v>
      </c>
      <c r="AB6587" s="63">
        <v>1</v>
      </c>
      <c r="AC6587" s="63" t="s">
        <v>1331</v>
      </c>
      <c r="AD6587" s="63" t="s">
        <v>17421</v>
      </c>
    </row>
    <row r="6588" spans="21:30" x14ac:dyDescent="0.3">
      <c r="U6588" s="63">
        <v>10260</v>
      </c>
      <c r="V6588" s="63">
        <v>1</v>
      </c>
      <c r="W6588" s="63" t="s">
        <v>2448</v>
      </c>
      <c r="X6588" s="63">
        <v>13</v>
      </c>
      <c r="Y6588" s="63" t="s">
        <v>6449</v>
      </c>
      <c r="Z6588" s="63">
        <v>13104</v>
      </c>
      <c r="AA6588" s="63" t="s">
        <v>6571</v>
      </c>
      <c r="AB6588" s="63">
        <v>1</v>
      </c>
      <c r="AC6588" s="63" t="s">
        <v>1331</v>
      </c>
      <c r="AD6588" s="63" t="s">
        <v>17421</v>
      </c>
    </row>
    <row r="6589" spans="21:30" x14ac:dyDescent="0.3">
      <c r="U6589" s="63">
        <v>10262</v>
      </c>
      <c r="V6589" s="63">
        <v>8</v>
      </c>
      <c r="W6589" s="63" t="s">
        <v>1469</v>
      </c>
      <c r="X6589" s="63">
        <v>13</v>
      </c>
      <c r="Y6589" s="63" t="s">
        <v>6449</v>
      </c>
      <c r="Z6589" s="63">
        <v>13127</v>
      </c>
      <c r="AA6589" s="63" t="s">
        <v>6460</v>
      </c>
      <c r="AB6589" s="63">
        <v>2</v>
      </c>
      <c r="AC6589" s="63" t="s">
        <v>1364</v>
      </c>
      <c r="AD6589" s="63" t="s">
        <v>17421</v>
      </c>
    </row>
    <row r="6590" spans="21:30" x14ac:dyDescent="0.3">
      <c r="U6590" s="63">
        <v>10263</v>
      </c>
      <c r="V6590" s="63">
        <v>6</v>
      </c>
      <c r="W6590" s="63" t="s">
        <v>7311</v>
      </c>
      <c r="X6590" s="63">
        <v>13</v>
      </c>
      <c r="Y6590" s="63" t="s">
        <v>6449</v>
      </c>
      <c r="Z6590" s="63">
        <v>13104</v>
      </c>
      <c r="AA6590" s="63" t="s">
        <v>6571</v>
      </c>
      <c r="AB6590" s="63">
        <v>1</v>
      </c>
      <c r="AC6590" s="63" t="s">
        <v>1331</v>
      </c>
      <c r="AD6590" s="63" t="s">
        <v>17421</v>
      </c>
    </row>
    <row r="6591" spans="21:30" x14ac:dyDescent="0.3">
      <c r="U6591" s="63">
        <v>10264</v>
      </c>
      <c r="V6591" s="63">
        <v>4</v>
      </c>
      <c r="W6591" s="63" t="s">
        <v>1941</v>
      </c>
      <c r="X6591" s="63">
        <v>13</v>
      </c>
      <c r="Y6591" s="63" t="s">
        <v>6449</v>
      </c>
      <c r="Z6591" s="63">
        <v>13104</v>
      </c>
      <c r="AA6591" s="63" t="s">
        <v>6571</v>
      </c>
      <c r="AB6591" s="63">
        <v>1</v>
      </c>
      <c r="AC6591" s="63" t="s">
        <v>1331</v>
      </c>
      <c r="AD6591" s="63" t="s">
        <v>17421</v>
      </c>
    </row>
    <row r="6592" spans="21:30" x14ac:dyDescent="0.3">
      <c r="U6592" s="63">
        <v>10265</v>
      </c>
      <c r="V6592" s="63">
        <v>2</v>
      </c>
      <c r="W6592" s="63" t="s">
        <v>7312</v>
      </c>
      <c r="X6592" s="63">
        <v>13</v>
      </c>
      <c r="Y6592" s="63" t="s">
        <v>6449</v>
      </c>
      <c r="Z6592" s="63">
        <v>13104</v>
      </c>
      <c r="AA6592" s="63" t="s">
        <v>6571</v>
      </c>
      <c r="AB6592" s="63">
        <v>1</v>
      </c>
      <c r="AC6592" s="63" t="s">
        <v>1331</v>
      </c>
      <c r="AD6592" s="63" t="s">
        <v>17421</v>
      </c>
    </row>
    <row r="6593" spans="21:30" x14ac:dyDescent="0.3">
      <c r="U6593" s="63">
        <v>10266</v>
      </c>
      <c r="V6593" s="63">
        <v>0</v>
      </c>
      <c r="W6593" s="63" t="s">
        <v>7313</v>
      </c>
      <c r="X6593" s="63">
        <v>13</v>
      </c>
      <c r="Y6593" s="63" t="s">
        <v>6449</v>
      </c>
      <c r="Z6593" s="63">
        <v>13104</v>
      </c>
      <c r="AA6593" s="63" t="s">
        <v>6571</v>
      </c>
      <c r="AB6593" s="63">
        <v>1</v>
      </c>
      <c r="AC6593" s="63" t="s">
        <v>1331</v>
      </c>
      <c r="AD6593" s="63" t="s">
        <v>17421</v>
      </c>
    </row>
    <row r="6594" spans="21:30" x14ac:dyDescent="0.3">
      <c r="U6594" s="63">
        <v>10267</v>
      </c>
      <c r="V6594" s="63">
        <v>9</v>
      </c>
      <c r="W6594" s="63" t="s">
        <v>3645</v>
      </c>
      <c r="X6594" s="63">
        <v>13</v>
      </c>
      <c r="Y6594" s="63" t="s">
        <v>6449</v>
      </c>
      <c r="Z6594" s="63">
        <v>13127</v>
      </c>
      <c r="AA6594" s="63" t="s">
        <v>6460</v>
      </c>
      <c r="AB6594" s="63">
        <v>2</v>
      </c>
      <c r="AC6594" s="63" t="s">
        <v>1364</v>
      </c>
      <c r="AD6594" s="63" t="s">
        <v>17421</v>
      </c>
    </row>
    <row r="6595" spans="21:30" x14ac:dyDescent="0.3">
      <c r="U6595" s="63">
        <v>10268</v>
      </c>
      <c r="V6595" s="63">
        <v>7</v>
      </c>
      <c r="W6595" s="63" t="s">
        <v>7314</v>
      </c>
      <c r="X6595" s="63">
        <v>13</v>
      </c>
      <c r="Y6595" s="63" t="s">
        <v>6449</v>
      </c>
      <c r="Z6595" s="63">
        <v>13127</v>
      </c>
      <c r="AA6595" s="63" t="s">
        <v>6460</v>
      </c>
      <c r="AB6595" s="63">
        <v>2</v>
      </c>
      <c r="AC6595" s="63" t="s">
        <v>1364</v>
      </c>
      <c r="AD6595" s="63" t="s">
        <v>17421</v>
      </c>
    </row>
    <row r="6596" spans="21:30" x14ac:dyDescent="0.3">
      <c r="U6596" s="63">
        <v>10269</v>
      </c>
      <c r="V6596" s="63">
        <v>5</v>
      </c>
      <c r="W6596" s="63" t="s">
        <v>7315</v>
      </c>
      <c r="X6596" s="63">
        <v>13</v>
      </c>
      <c r="Y6596" s="63" t="s">
        <v>6449</v>
      </c>
      <c r="Z6596" s="63">
        <v>13104</v>
      </c>
      <c r="AA6596" s="63" t="s">
        <v>6571</v>
      </c>
      <c r="AB6596" s="63">
        <v>1</v>
      </c>
      <c r="AC6596" s="63" t="s">
        <v>1331</v>
      </c>
      <c r="AD6596" s="63" t="s">
        <v>17421</v>
      </c>
    </row>
    <row r="6597" spans="21:30" x14ac:dyDescent="0.3">
      <c r="U6597" s="63">
        <v>10270</v>
      </c>
      <c r="V6597" s="63">
        <v>9</v>
      </c>
      <c r="W6597" s="63" t="s">
        <v>7316</v>
      </c>
      <c r="X6597" s="63">
        <v>13</v>
      </c>
      <c r="Y6597" s="63" t="s">
        <v>6449</v>
      </c>
      <c r="Z6597" s="63">
        <v>13127</v>
      </c>
      <c r="AA6597" s="63" t="s">
        <v>6460</v>
      </c>
      <c r="AB6597" s="63">
        <v>2</v>
      </c>
      <c r="AC6597" s="63" t="s">
        <v>1364</v>
      </c>
      <c r="AD6597" s="63" t="s">
        <v>17421</v>
      </c>
    </row>
    <row r="6598" spans="21:30" x14ac:dyDescent="0.3">
      <c r="U6598" s="63">
        <v>10271</v>
      </c>
      <c r="V6598" s="63">
        <v>7</v>
      </c>
      <c r="W6598" s="63" t="s">
        <v>7317</v>
      </c>
      <c r="X6598" s="63">
        <v>13</v>
      </c>
      <c r="Y6598" s="63" t="s">
        <v>6449</v>
      </c>
      <c r="Z6598" s="63">
        <v>13104</v>
      </c>
      <c r="AA6598" s="63" t="s">
        <v>6571</v>
      </c>
      <c r="AB6598" s="63">
        <v>1</v>
      </c>
      <c r="AC6598" s="63" t="s">
        <v>1331</v>
      </c>
      <c r="AD6598" s="63" t="s">
        <v>17421</v>
      </c>
    </row>
    <row r="6599" spans="21:30" x14ac:dyDescent="0.3">
      <c r="U6599" s="63">
        <v>10272</v>
      </c>
      <c r="V6599" s="63">
        <v>5</v>
      </c>
      <c r="W6599" s="63" t="s">
        <v>7318</v>
      </c>
      <c r="X6599" s="63">
        <v>13</v>
      </c>
      <c r="Y6599" s="63" t="s">
        <v>6449</v>
      </c>
      <c r="Z6599" s="63">
        <v>13107</v>
      </c>
      <c r="AA6599" s="63" t="s">
        <v>7303</v>
      </c>
      <c r="AB6599" s="63">
        <v>2</v>
      </c>
      <c r="AC6599" s="63" t="s">
        <v>1364</v>
      </c>
      <c r="AD6599" s="63" t="s">
        <v>17421</v>
      </c>
    </row>
    <row r="6600" spans="21:30" x14ac:dyDescent="0.3">
      <c r="U6600" s="63">
        <v>10273</v>
      </c>
      <c r="V6600" s="63">
        <v>3</v>
      </c>
      <c r="W6600" s="63" t="s">
        <v>7319</v>
      </c>
      <c r="X6600" s="63">
        <v>13</v>
      </c>
      <c r="Y6600" s="63" t="s">
        <v>6449</v>
      </c>
      <c r="Z6600" s="63">
        <v>13104</v>
      </c>
      <c r="AA6600" s="63" t="s">
        <v>6571</v>
      </c>
      <c r="AB6600" s="63">
        <v>1</v>
      </c>
      <c r="AC6600" s="63" t="s">
        <v>1331</v>
      </c>
      <c r="AD6600" s="63" t="s">
        <v>17421</v>
      </c>
    </row>
    <row r="6601" spans="21:30" x14ac:dyDescent="0.3">
      <c r="U6601" s="63">
        <v>10277</v>
      </c>
      <c r="V6601" s="63">
        <v>6</v>
      </c>
      <c r="W6601" s="63" t="s">
        <v>7320</v>
      </c>
      <c r="X6601" s="63">
        <v>13</v>
      </c>
      <c r="Y6601" s="63" t="s">
        <v>6449</v>
      </c>
      <c r="Z6601" s="63">
        <v>13107</v>
      </c>
      <c r="AA6601" s="63" t="s">
        <v>7303</v>
      </c>
      <c r="AB6601" s="63">
        <v>2</v>
      </c>
      <c r="AC6601" s="63" t="s">
        <v>1364</v>
      </c>
      <c r="AD6601" s="63" t="s">
        <v>17421</v>
      </c>
    </row>
    <row r="6602" spans="21:30" x14ac:dyDescent="0.3">
      <c r="U6602" s="63">
        <v>10278</v>
      </c>
      <c r="V6602" s="63">
        <v>4</v>
      </c>
      <c r="W6602" s="63" t="s">
        <v>2459</v>
      </c>
      <c r="X6602" s="63">
        <v>13</v>
      </c>
      <c r="Y6602" s="63" t="s">
        <v>6449</v>
      </c>
      <c r="Z6602" s="63">
        <v>13104</v>
      </c>
      <c r="AA6602" s="63" t="s">
        <v>6571</v>
      </c>
      <c r="AB6602" s="63">
        <v>1</v>
      </c>
      <c r="AC6602" s="63" t="s">
        <v>1331</v>
      </c>
      <c r="AD6602" s="63" t="s">
        <v>17421</v>
      </c>
    </row>
    <row r="6603" spans="21:30" x14ac:dyDescent="0.3">
      <c r="U6603" s="63">
        <v>10279</v>
      </c>
      <c r="V6603" s="63">
        <v>2</v>
      </c>
      <c r="W6603" s="63" t="s">
        <v>5149</v>
      </c>
      <c r="X6603" s="63">
        <v>13</v>
      </c>
      <c r="Y6603" s="63" t="s">
        <v>6449</v>
      </c>
      <c r="Z6603" s="63">
        <v>13104</v>
      </c>
      <c r="AA6603" s="63" t="s">
        <v>6571</v>
      </c>
      <c r="AB6603" s="63">
        <v>1</v>
      </c>
      <c r="AC6603" s="63" t="s">
        <v>1331</v>
      </c>
      <c r="AD6603" s="63" t="s">
        <v>17421</v>
      </c>
    </row>
    <row r="6604" spans="21:30" x14ac:dyDescent="0.3">
      <c r="U6604" s="63">
        <v>10280</v>
      </c>
      <c r="V6604" s="63">
        <v>6</v>
      </c>
      <c r="W6604" s="63" t="s">
        <v>7321</v>
      </c>
      <c r="X6604" s="63">
        <v>13</v>
      </c>
      <c r="Y6604" s="63" t="s">
        <v>6449</v>
      </c>
      <c r="Z6604" s="63">
        <v>13104</v>
      </c>
      <c r="AA6604" s="63" t="s">
        <v>6571</v>
      </c>
      <c r="AB6604" s="63">
        <v>1</v>
      </c>
      <c r="AC6604" s="63" t="s">
        <v>1331</v>
      </c>
      <c r="AD6604" s="63" t="s">
        <v>17421</v>
      </c>
    </row>
    <row r="6605" spans="21:30" x14ac:dyDescent="0.3">
      <c r="U6605" s="63">
        <v>10281</v>
      </c>
      <c r="V6605" s="63">
        <v>4</v>
      </c>
      <c r="W6605" s="63" t="s">
        <v>7322</v>
      </c>
      <c r="X6605" s="63">
        <v>13</v>
      </c>
      <c r="Y6605" s="63" t="s">
        <v>6449</v>
      </c>
      <c r="Z6605" s="63">
        <v>13104</v>
      </c>
      <c r="AA6605" s="63" t="s">
        <v>6571</v>
      </c>
      <c r="AB6605" s="63">
        <v>1</v>
      </c>
      <c r="AC6605" s="63" t="s">
        <v>1331</v>
      </c>
      <c r="AD6605" s="63" t="s">
        <v>17421</v>
      </c>
    </row>
    <row r="6606" spans="21:30" x14ac:dyDescent="0.3">
      <c r="U6606" s="63">
        <v>10282</v>
      </c>
      <c r="V6606" s="63">
        <v>2</v>
      </c>
      <c r="W6606" s="63" t="s">
        <v>7323</v>
      </c>
      <c r="X6606" s="63">
        <v>13</v>
      </c>
      <c r="Y6606" s="63" t="s">
        <v>6449</v>
      </c>
      <c r="Z6606" s="63">
        <v>13108</v>
      </c>
      <c r="AA6606" s="63" t="s">
        <v>6463</v>
      </c>
      <c r="AB6606" s="63">
        <v>2</v>
      </c>
      <c r="AC6606" s="63" t="s">
        <v>1364</v>
      </c>
      <c r="AD6606" s="63" t="s">
        <v>17421</v>
      </c>
    </row>
    <row r="6607" spans="21:30" x14ac:dyDescent="0.3">
      <c r="U6607" s="63">
        <v>10283</v>
      </c>
      <c r="V6607" s="63">
        <v>0</v>
      </c>
      <c r="W6607" s="63" t="s">
        <v>7324</v>
      </c>
      <c r="X6607" s="63">
        <v>13</v>
      </c>
      <c r="Y6607" s="63" t="s">
        <v>6449</v>
      </c>
      <c r="Z6607" s="63">
        <v>13104</v>
      </c>
      <c r="AA6607" s="63" t="s">
        <v>6571</v>
      </c>
      <c r="AB6607" s="63">
        <v>1</v>
      </c>
      <c r="AC6607" s="63" t="s">
        <v>1331</v>
      </c>
      <c r="AD6607" s="63" t="s">
        <v>17421</v>
      </c>
    </row>
    <row r="6608" spans="21:30" x14ac:dyDescent="0.3">
      <c r="U6608" s="63">
        <v>10285</v>
      </c>
      <c r="V6608" s="63">
        <v>7</v>
      </c>
      <c r="W6608" s="63" t="s">
        <v>7325</v>
      </c>
      <c r="X6608" s="63">
        <v>13</v>
      </c>
      <c r="Y6608" s="63" t="s">
        <v>6449</v>
      </c>
      <c r="Z6608" s="63">
        <v>13107</v>
      </c>
      <c r="AA6608" s="63" t="s">
        <v>7303</v>
      </c>
      <c r="AB6608" s="63">
        <v>2</v>
      </c>
      <c r="AC6608" s="63" t="s">
        <v>1364</v>
      </c>
      <c r="AD6608" s="63" t="s">
        <v>17421</v>
      </c>
    </row>
    <row r="6609" spans="21:30" x14ac:dyDescent="0.3">
      <c r="U6609" s="63">
        <v>10288</v>
      </c>
      <c r="V6609" s="63">
        <v>1</v>
      </c>
      <c r="W6609" s="63" t="s">
        <v>7326</v>
      </c>
      <c r="X6609" s="63">
        <v>13</v>
      </c>
      <c r="Y6609" s="63" t="s">
        <v>6449</v>
      </c>
      <c r="Z6609" s="63">
        <v>13104</v>
      </c>
      <c r="AA6609" s="63" t="s">
        <v>6571</v>
      </c>
      <c r="AB6609" s="63">
        <v>1</v>
      </c>
      <c r="AC6609" s="63" t="s">
        <v>1331</v>
      </c>
      <c r="AD6609" s="63" t="s">
        <v>17421</v>
      </c>
    </row>
    <row r="6610" spans="21:30" x14ac:dyDescent="0.3">
      <c r="U6610" s="63">
        <v>10290</v>
      </c>
      <c r="V6610" s="63">
        <v>3</v>
      </c>
      <c r="W6610" s="63" t="s">
        <v>1557</v>
      </c>
      <c r="X6610" s="63">
        <v>13</v>
      </c>
      <c r="Y6610" s="63" t="s">
        <v>6449</v>
      </c>
      <c r="Z6610" s="63">
        <v>13107</v>
      </c>
      <c r="AA6610" s="63" t="s">
        <v>7303</v>
      </c>
      <c r="AB6610" s="63">
        <v>2</v>
      </c>
      <c r="AC6610" s="63" t="s">
        <v>1364</v>
      </c>
      <c r="AD6610" s="63" t="s">
        <v>17421</v>
      </c>
    </row>
    <row r="6611" spans="21:30" x14ac:dyDescent="0.3">
      <c r="U6611" s="63">
        <v>10291</v>
      </c>
      <c r="V6611" s="63">
        <v>1</v>
      </c>
      <c r="W6611" s="63" t="s">
        <v>7327</v>
      </c>
      <c r="X6611" s="63">
        <v>13</v>
      </c>
      <c r="Y6611" s="63" t="s">
        <v>6449</v>
      </c>
      <c r="Z6611" s="63">
        <v>13127</v>
      </c>
      <c r="AA6611" s="63" t="s">
        <v>6460</v>
      </c>
      <c r="AB6611" s="63">
        <v>2</v>
      </c>
      <c r="AC6611" s="63" t="s">
        <v>1364</v>
      </c>
      <c r="AD6611" s="63" t="s">
        <v>17421</v>
      </c>
    </row>
    <row r="6612" spans="21:30" x14ac:dyDescent="0.3">
      <c r="U6612" s="63">
        <v>10293</v>
      </c>
      <c r="V6612" s="63">
        <v>8</v>
      </c>
      <c r="W6612" s="63" t="s">
        <v>7328</v>
      </c>
      <c r="X6612" s="63">
        <v>13</v>
      </c>
      <c r="Y6612" s="63" t="s">
        <v>6449</v>
      </c>
      <c r="Z6612" s="63">
        <v>13104</v>
      </c>
      <c r="AA6612" s="63" t="s">
        <v>6571</v>
      </c>
      <c r="AB6612" s="63">
        <v>1</v>
      </c>
      <c r="AC6612" s="63" t="s">
        <v>1331</v>
      </c>
      <c r="AD6612" s="63" t="s">
        <v>17421</v>
      </c>
    </row>
    <row r="6613" spans="21:30" x14ac:dyDescent="0.3">
      <c r="U6613" s="63">
        <v>10300</v>
      </c>
      <c r="V6613" s="63">
        <v>4</v>
      </c>
      <c r="W6613" s="63" t="s">
        <v>7329</v>
      </c>
      <c r="X6613" s="63">
        <v>13</v>
      </c>
      <c r="Y6613" s="63" t="s">
        <v>6449</v>
      </c>
      <c r="Z6613" s="63">
        <v>13127</v>
      </c>
      <c r="AA6613" s="63" t="s">
        <v>6460</v>
      </c>
      <c r="AB6613" s="63">
        <v>2</v>
      </c>
      <c r="AC6613" s="63" t="s">
        <v>1364</v>
      </c>
      <c r="AD6613" s="63" t="s">
        <v>17421</v>
      </c>
    </row>
    <row r="6614" spans="21:30" x14ac:dyDescent="0.3">
      <c r="U6614" s="63">
        <v>10301</v>
      </c>
      <c r="V6614" s="63">
        <v>2</v>
      </c>
      <c r="W6614" s="63" t="s">
        <v>3451</v>
      </c>
      <c r="X6614" s="63">
        <v>13</v>
      </c>
      <c r="Y6614" s="63" t="s">
        <v>6449</v>
      </c>
      <c r="Z6614" s="63">
        <v>13104</v>
      </c>
      <c r="AA6614" s="63" t="s">
        <v>6571</v>
      </c>
      <c r="AB6614" s="63">
        <v>1</v>
      </c>
      <c r="AC6614" s="63" t="s">
        <v>1331</v>
      </c>
      <c r="AD6614" s="63" t="s">
        <v>17421</v>
      </c>
    </row>
    <row r="6615" spans="21:30" x14ac:dyDescent="0.3">
      <c r="U6615" s="63">
        <v>10302</v>
      </c>
      <c r="V6615" s="63">
        <v>0</v>
      </c>
      <c r="W6615" s="63" t="s">
        <v>7330</v>
      </c>
      <c r="X6615" s="63">
        <v>13</v>
      </c>
      <c r="Y6615" s="63" t="s">
        <v>6449</v>
      </c>
      <c r="Z6615" s="63">
        <v>13127</v>
      </c>
      <c r="AA6615" s="63" t="s">
        <v>6460</v>
      </c>
      <c r="AB6615" s="63">
        <v>2</v>
      </c>
      <c r="AC6615" s="63" t="s">
        <v>1364</v>
      </c>
      <c r="AD6615" s="63" t="s">
        <v>17421</v>
      </c>
    </row>
    <row r="6616" spans="21:30" x14ac:dyDescent="0.3">
      <c r="U6616" s="63">
        <v>10305</v>
      </c>
      <c r="V6616" s="63">
        <v>5</v>
      </c>
      <c r="W6616" s="63" t="s">
        <v>7331</v>
      </c>
      <c r="X6616" s="63">
        <v>13</v>
      </c>
      <c r="Y6616" s="63" t="s">
        <v>6449</v>
      </c>
      <c r="Z6616" s="63">
        <v>13107</v>
      </c>
      <c r="AA6616" s="63" t="s">
        <v>7303</v>
      </c>
      <c r="AB6616" s="63">
        <v>2</v>
      </c>
      <c r="AC6616" s="63" t="s">
        <v>1364</v>
      </c>
      <c r="AD6616" s="63" t="s">
        <v>17421</v>
      </c>
    </row>
    <row r="6617" spans="21:30" x14ac:dyDescent="0.3">
      <c r="U6617" s="63">
        <v>10306</v>
      </c>
      <c r="V6617" s="63">
        <v>3</v>
      </c>
      <c r="W6617" s="63" t="s">
        <v>7332</v>
      </c>
      <c r="X6617" s="63">
        <v>13</v>
      </c>
      <c r="Y6617" s="63" t="s">
        <v>6449</v>
      </c>
      <c r="Z6617" s="63">
        <v>13127</v>
      </c>
      <c r="AA6617" s="63" t="s">
        <v>6460</v>
      </c>
      <c r="AB6617" s="63">
        <v>2</v>
      </c>
      <c r="AC6617" s="63" t="s">
        <v>1364</v>
      </c>
      <c r="AD6617" s="63" t="s">
        <v>17421</v>
      </c>
    </row>
    <row r="6618" spans="21:30" x14ac:dyDescent="0.3">
      <c r="U6618" s="63">
        <v>10307</v>
      </c>
      <c r="V6618" s="63">
        <v>1</v>
      </c>
      <c r="W6618" s="63" t="s">
        <v>7333</v>
      </c>
      <c r="X6618" s="63">
        <v>13</v>
      </c>
      <c r="Y6618" s="63" t="s">
        <v>6449</v>
      </c>
      <c r="Z6618" s="63">
        <v>13127</v>
      </c>
      <c r="AA6618" s="63" t="s">
        <v>6460</v>
      </c>
      <c r="AB6618" s="63">
        <v>2</v>
      </c>
      <c r="AC6618" s="63" t="s">
        <v>1364</v>
      </c>
      <c r="AD6618" s="63" t="s">
        <v>17421</v>
      </c>
    </row>
    <row r="6619" spans="21:30" x14ac:dyDescent="0.3">
      <c r="U6619" s="63">
        <v>10309</v>
      </c>
      <c r="V6619" s="63">
        <v>8</v>
      </c>
      <c r="W6619" s="63" t="s">
        <v>7334</v>
      </c>
      <c r="X6619" s="63">
        <v>13</v>
      </c>
      <c r="Y6619" s="63" t="s">
        <v>6449</v>
      </c>
      <c r="Z6619" s="63">
        <v>13127</v>
      </c>
      <c r="AA6619" s="63" t="s">
        <v>6460</v>
      </c>
      <c r="AB6619" s="63">
        <v>2</v>
      </c>
      <c r="AC6619" s="63" t="s">
        <v>1364</v>
      </c>
      <c r="AD6619" s="63" t="s">
        <v>17421</v>
      </c>
    </row>
    <row r="6620" spans="21:30" x14ac:dyDescent="0.3">
      <c r="U6620" s="63">
        <v>10313</v>
      </c>
      <c r="V6620" s="63">
        <v>6</v>
      </c>
      <c r="W6620" s="63" t="s">
        <v>7335</v>
      </c>
      <c r="X6620" s="63">
        <v>13</v>
      </c>
      <c r="Y6620" s="63" t="s">
        <v>6449</v>
      </c>
      <c r="Z6620" s="63">
        <v>13127</v>
      </c>
      <c r="AA6620" s="63" t="s">
        <v>6460</v>
      </c>
      <c r="AB6620" s="63">
        <v>3</v>
      </c>
      <c r="AC6620" s="63" t="s">
        <v>1288</v>
      </c>
      <c r="AD6620" s="63" t="s">
        <v>17421</v>
      </c>
    </row>
    <row r="6621" spans="21:30" x14ac:dyDescent="0.3">
      <c r="U6621" s="63">
        <v>10315</v>
      </c>
      <c r="V6621" s="63">
        <v>2</v>
      </c>
      <c r="W6621" s="63" t="s">
        <v>7336</v>
      </c>
      <c r="X6621" s="63">
        <v>13</v>
      </c>
      <c r="Y6621" s="63" t="s">
        <v>6449</v>
      </c>
      <c r="Z6621" s="63">
        <v>13104</v>
      </c>
      <c r="AA6621" s="63" t="s">
        <v>6571</v>
      </c>
      <c r="AB6621" s="63">
        <v>3</v>
      </c>
      <c r="AC6621" s="63" t="s">
        <v>1288</v>
      </c>
      <c r="AD6621" s="63" t="s">
        <v>17421</v>
      </c>
    </row>
    <row r="6622" spans="21:30" x14ac:dyDescent="0.3">
      <c r="U6622" s="63">
        <v>10320</v>
      </c>
      <c r="V6622" s="63">
        <v>9</v>
      </c>
      <c r="W6622" s="63" t="s">
        <v>7337</v>
      </c>
      <c r="X6622" s="63">
        <v>13</v>
      </c>
      <c r="Y6622" s="63" t="s">
        <v>6449</v>
      </c>
      <c r="Z6622" s="63">
        <v>13127</v>
      </c>
      <c r="AA6622" s="63" t="s">
        <v>6460</v>
      </c>
      <c r="AB6622" s="63">
        <v>3</v>
      </c>
      <c r="AC6622" s="63" t="s">
        <v>1288</v>
      </c>
      <c r="AD6622" s="63" t="s">
        <v>17421</v>
      </c>
    </row>
    <row r="6623" spans="21:30" x14ac:dyDescent="0.3">
      <c r="U6623" s="63">
        <v>10321</v>
      </c>
      <c r="V6623" s="63">
        <v>7</v>
      </c>
      <c r="W6623" s="63" t="s">
        <v>7338</v>
      </c>
      <c r="X6623" s="63">
        <v>13</v>
      </c>
      <c r="Y6623" s="63" t="s">
        <v>6449</v>
      </c>
      <c r="Z6623" s="63">
        <v>13108</v>
      </c>
      <c r="AA6623" s="63" t="s">
        <v>6463</v>
      </c>
      <c r="AB6623" s="63">
        <v>3</v>
      </c>
      <c r="AC6623" s="63" t="s">
        <v>1288</v>
      </c>
      <c r="AD6623" s="63" t="s">
        <v>17421</v>
      </c>
    </row>
    <row r="6624" spans="21:30" x14ac:dyDescent="0.3">
      <c r="U6624" s="63">
        <v>10324</v>
      </c>
      <c r="V6624" s="63">
        <v>1</v>
      </c>
      <c r="W6624" s="63" t="s">
        <v>7339</v>
      </c>
      <c r="X6624" s="63">
        <v>13</v>
      </c>
      <c r="Y6624" s="63" t="s">
        <v>6449</v>
      </c>
      <c r="Z6624" s="63">
        <v>13107</v>
      </c>
      <c r="AA6624" s="63" t="s">
        <v>7303</v>
      </c>
      <c r="AB6624" s="63">
        <v>3</v>
      </c>
      <c r="AC6624" s="63" t="s">
        <v>1288</v>
      </c>
      <c r="AD6624" s="63" t="s">
        <v>17421</v>
      </c>
    </row>
    <row r="6625" spans="21:30" x14ac:dyDescent="0.3">
      <c r="U6625" s="63">
        <v>10326</v>
      </c>
      <c r="V6625" s="63">
        <v>8</v>
      </c>
      <c r="W6625" s="63" t="s">
        <v>2141</v>
      </c>
      <c r="X6625" s="63">
        <v>13</v>
      </c>
      <c r="Y6625" s="63" t="s">
        <v>6449</v>
      </c>
      <c r="Z6625" s="63">
        <v>13127</v>
      </c>
      <c r="AA6625" s="63" t="s">
        <v>6460</v>
      </c>
      <c r="AB6625" s="63">
        <v>3</v>
      </c>
      <c r="AC6625" s="63" t="s">
        <v>1288</v>
      </c>
      <c r="AD6625" s="63" t="s">
        <v>17421</v>
      </c>
    </row>
    <row r="6626" spans="21:30" x14ac:dyDescent="0.3">
      <c r="U6626" s="63">
        <v>10327</v>
      </c>
      <c r="V6626" s="63">
        <v>6</v>
      </c>
      <c r="W6626" s="63" t="s">
        <v>4995</v>
      </c>
      <c r="X6626" s="63">
        <v>13</v>
      </c>
      <c r="Y6626" s="63" t="s">
        <v>6449</v>
      </c>
      <c r="Z6626" s="63">
        <v>13108</v>
      </c>
      <c r="AA6626" s="63" t="s">
        <v>6463</v>
      </c>
      <c r="AB6626" s="63">
        <v>3</v>
      </c>
      <c r="AC6626" s="63" t="s">
        <v>1288</v>
      </c>
      <c r="AD6626" s="63" t="s">
        <v>17421</v>
      </c>
    </row>
    <row r="6627" spans="21:30" x14ac:dyDescent="0.3">
      <c r="U6627" s="63">
        <v>10329</v>
      </c>
      <c r="V6627" s="63">
        <v>2</v>
      </c>
      <c r="W6627" s="63" t="s">
        <v>7340</v>
      </c>
      <c r="X6627" s="63">
        <v>13</v>
      </c>
      <c r="Y6627" s="63" t="s">
        <v>6449</v>
      </c>
      <c r="Z6627" s="63">
        <v>13104</v>
      </c>
      <c r="AA6627" s="63" t="s">
        <v>6571</v>
      </c>
      <c r="AB6627" s="63">
        <v>3</v>
      </c>
      <c r="AC6627" s="63" t="s">
        <v>1288</v>
      </c>
      <c r="AD6627" s="63" t="s">
        <v>17421</v>
      </c>
    </row>
    <row r="6628" spans="21:30" x14ac:dyDescent="0.3">
      <c r="U6628" s="63">
        <v>10331</v>
      </c>
      <c r="V6628" s="63">
        <v>4</v>
      </c>
      <c r="W6628" s="63" t="s">
        <v>1671</v>
      </c>
      <c r="X6628" s="63">
        <v>13</v>
      </c>
      <c r="Y6628" s="63" t="s">
        <v>6449</v>
      </c>
      <c r="Z6628" s="63">
        <v>13127</v>
      </c>
      <c r="AA6628" s="63" t="s">
        <v>6460</v>
      </c>
      <c r="AB6628" s="63">
        <v>3</v>
      </c>
      <c r="AC6628" s="63" t="s">
        <v>1288</v>
      </c>
      <c r="AD6628" s="63" t="s">
        <v>17421</v>
      </c>
    </row>
    <row r="6629" spans="21:30" x14ac:dyDescent="0.3">
      <c r="U6629" s="63">
        <v>10332</v>
      </c>
      <c r="V6629" s="63">
        <v>2</v>
      </c>
      <c r="W6629" s="63" t="s">
        <v>7341</v>
      </c>
      <c r="X6629" s="63">
        <v>13</v>
      </c>
      <c r="Y6629" s="63" t="s">
        <v>6449</v>
      </c>
      <c r="Z6629" s="63">
        <v>13104</v>
      </c>
      <c r="AA6629" s="63" t="s">
        <v>6571</v>
      </c>
      <c r="AB6629" s="63">
        <v>3</v>
      </c>
      <c r="AC6629" s="63" t="s">
        <v>1288</v>
      </c>
      <c r="AD6629" s="63" t="s">
        <v>17421</v>
      </c>
    </row>
    <row r="6630" spans="21:30" x14ac:dyDescent="0.3">
      <c r="U6630" s="63">
        <v>10333</v>
      </c>
      <c r="V6630" s="63">
        <v>0</v>
      </c>
      <c r="W6630" s="63" t="s">
        <v>7342</v>
      </c>
      <c r="X6630" s="63">
        <v>13</v>
      </c>
      <c r="Y6630" s="63" t="s">
        <v>6449</v>
      </c>
      <c r="Z6630" s="63">
        <v>13127</v>
      </c>
      <c r="AA6630" s="63" t="s">
        <v>6460</v>
      </c>
      <c r="AB6630" s="63">
        <v>3</v>
      </c>
      <c r="AC6630" s="63" t="s">
        <v>1288</v>
      </c>
      <c r="AD6630" s="63" t="s">
        <v>17421</v>
      </c>
    </row>
    <row r="6631" spans="21:30" x14ac:dyDescent="0.3">
      <c r="U6631" s="63">
        <v>10334</v>
      </c>
      <c r="V6631" s="63">
        <v>9</v>
      </c>
      <c r="W6631" s="63" t="s">
        <v>7343</v>
      </c>
      <c r="X6631" s="63">
        <v>13</v>
      </c>
      <c r="Y6631" s="63" t="s">
        <v>6449</v>
      </c>
      <c r="Z6631" s="63">
        <v>13104</v>
      </c>
      <c r="AA6631" s="63" t="s">
        <v>6571</v>
      </c>
      <c r="AB6631" s="63">
        <v>3</v>
      </c>
      <c r="AC6631" s="63" t="s">
        <v>1288</v>
      </c>
      <c r="AD6631" s="63" t="s">
        <v>17421</v>
      </c>
    </row>
    <row r="6632" spans="21:30" x14ac:dyDescent="0.3">
      <c r="U6632" s="63">
        <v>10335</v>
      </c>
      <c r="V6632" s="63">
        <v>7</v>
      </c>
      <c r="W6632" s="63" t="s">
        <v>7344</v>
      </c>
      <c r="X6632" s="63">
        <v>13</v>
      </c>
      <c r="Y6632" s="63" t="s">
        <v>6449</v>
      </c>
      <c r="Z6632" s="63">
        <v>13108</v>
      </c>
      <c r="AA6632" s="63" t="s">
        <v>6463</v>
      </c>
      <c r="AB6632" s="63">
        <v>3</v>
      </c>
      <c r="AC6632" s="63" t="s">
        <v>1288</v>
      </c>
      <c r="AD6632" s="63" t="s">
        <v>17421</v>
      </c>
    </row>
    <row r="6633" spans="21:30" x14ac:dyDescent="0.3">
      <c r="U6633" s="63">
        <v>10336</v>
      </c>
      <c r="V6633" s="63">
        <v>5</v>
      </c>
      <c r="W6633" s="63" t="s">
        <v>7345</v>
      </c>
      <c r="X6633" s="63">
        <v>13</v>
      </c>
      <c r="Y6633" s="63" t="s">
        <v>6449</v>
      </c>
      <c r="Z6633" s="63">
        <v>13104</v>
      </c>
      <c r="AA6633" s="63" t="s">
        <v>6571</v>
      </c>
      <c r="AB6633" s="63">
        <v>3</v>
      </c>
      <c r="AC6633" s="63" t="s">
        <v>1288</v>
      </c>
      <c r="AD6633" s="63" t="s">
        <v>17421</v>
      </c>
    </row>
    <row r="6634" spans="21:30" x14ac:dyDescent="0.3">
      <c r="U6634" s="63">
        <v>10337</v>
      </c>
      <c r="V6634" s="63">
        <v>3</v>
      </c>
      <c r="W6634" s="63" t="s">
        <v>7346</v>
      </c>
      <c r="X6634" s="63">
        <v>13</v>
      </c>
      <c r="Y6634" s="63" t="s">
        <v>6449</v>
      </c>
      <c r="Z6634" s="63">
        <v>13107</v>
      </c>
      <c r="AA6634" s="63" t="s">
        <v>7303</v>
      </c>
      <c r="AB6634" s="63">
        <v>3</v>
      </c>
      <c r="AC6634" s="63" t="s">
        <v>1288</v>
      </c>
      <c r="AD6634" s="63" t="s">
        <v>17421</v>
      </c>
    </row>
    <row r="6635" spans="21:30" x14ac:dyDescent="0.3">
      <c r="U6635" s="63">
        <v>10338</v>
      </c>
      <c r="V6635" s="63">
        <v>1</v>
      </c>
      <c r="W6635" s="63" t="s">
        <v>7347</v>
      </c>
      <c r="X6635" s="63">
        <v>13</v>
      </c>
      <c r="Y6635" s="63" t="s">
        <v>6449</v>
      </c>
      <c r="Z6635" s="63">
        <v>13127</v>
      </c>
      <c r="AA6635" s="63" t="s">
        <v>6460</v>
      </c>
      <c r="AB6635" s="63">
        <v>3</v>
      </c>
      <c r="AC6635" s="63" t="s">
        <v>1288</v>
      </c>
      <c r="AD6635" s="63" t="s">
        <v>17421</v>
      </c>
    </row>
    <row r="6636" spans="21:30" x14ac:dyDescent="0.3">
      <c r="U6636" s="63">
        <v>10341</v>
      </c>
      <c r="V6636" s="63">
        <v>1</v>
      </c>
      <c r="W6636" s="63" t="s">
        <v>7348</v>
      </c>
      <c r="X6636" s="63">
        <v>13</v>
      </c>
      <c r="Y6636" s="63" t="s">
        <v>6449</v>
      </c>
      <c r="Z6636" s="63">
        <v>13104</v>
      </c>
      <c r="AA6636" s="63" t="s">
        <v>6571</v>
      </c>
      <c r="AB6636" s="63">
        <v>3</v>
      </c>
      <c r="AC6636" s="63" t="s">
        <v>1288</v>
      </c>
      <c r="AD6636" s="63" t="s">
        <v>17421</v>
      </c>
    </row>
    <row r="6637" spans="21:30" x14ac:dyDescent="0.3">
      <c r="U6637" s="63">
        <v>10344</v>
      </c>
      <c r="V6637" s="63">
        <v>6</v>
      </c>
      <c r="W6637" s="63" t="s">
        <v>7349</v>
      </c>
      <c r="X6637" s="63">
        <v>13</v>
      </c>
      <c r="Y6637" s="63" t="s">
        <v>6449</v>
      </c>
      <c r="Z6637" s="63">
        <v>13104</v>
      </c>
      <c r="AA6637" s="63" t="s">
        <v>6571</v>
      </c>
      <c r="AB6637" s="63">
        <v>3</v>
      </c>
      <c r="AC6637" s="63" t="s">
        <v>1288</v>
      </c>
      <c r="AD6637" s="63" t="s">
        <v>17421</v>
      </c>
    </row>
    <row r="6638" spans="21:30" x14ac:dyDescent="0.3">
      <c r="U6638" s="63">
        <v>10345</v>
      </c>
      <c r="V6638" s="63">
        <v>4</v>
      </c>
      <c r="W6638" s="63" t="s">
        <v>7350</v>
      </c>
      <c r="X6638" s="63">
        <v>13</v>
      </c>
      <c r="Y6638" s="63" t="s">
        <v>6449</v>
      </c>
      <c r="Z6638" s="63">
        <v>13127</v>
      </c>
      <c r="AA6638" s="63" t="s">
        <v>6460</v>
      </c>
      <c r="AB6638" s="63">
        <v>3</v>
      </c>
      <c r="AC6638" s="63" t="s">
        <v>1288</v>
      </c>
      <c r="AD6638" s="63" t="s">
        <v>17421</v>
      </c>
    </row>
    <row r="6639" spans="21:30" x14ac:dyDescent="0.3">
      <c r="U6639" s="63">
        <v>10346</v>
      </c>
      <c r="V6639" s="63">
        <v>2</v>
      </c>
      <c r="W6639" s="63" t="s">
        <v>7351</v>
      </c>
      <c r="X6639" s="63">
        <v>13</v>
      </c>
      <c r="Y6639" s="63" t="s">
        <v>6449</v>
      </c>
      <c r="Z6639" s="63">
        <v>13104</v>
      </c>
      <c r="AA6639" s="63" t="s">
        <v>6571</v>
      </c>
      <c r="AB6639" s="63">
        <v>3</v>
      </c>
      <c r="AC6639" s="63" t="s">
        <v>1288</v>
      </c>
      <c r="AD6639" s="63" t="s">
        <v>17421</v>
      </c>
    </row>
    <row r="6640" spans="21:30" x14ac:dyDescent="0.3">
      <c r="U6640" s="63">
        <v>10348</v>
      </c>
      <c r="V6640" s="63">
        <v>9</v>
      </c>
      <c r="W6640" s="63" t="s">
        <v>7352</v>
      </c>
      <c r="X6640" s="63">
        <v>13</v>
      </c>
      <c r="Y6640" s="63" t="s">
        <v>6449</v>
      </c>
      <c r="Z6640" s="63">
        <v>13104</v>
      </c>
      <c r="AA6640" s="63" t="s">
        <v>6571</v>
      </c>
      <c r="AB6640" s="63">
        <v>3</v>
      </c>
      <c r="AC6640" s="63" t="s">
        <v>1288</v>
      </c>
      <c r="AD6640" s="63" t="s">
        <v>17421</v>
      </c>
    </row>
    <row r="6641" spans="21:30" x14ac:dyDescent="0.3">
      <c r="U6641" s="63">
        <v>10349</v>
      </c>
      <c r="V6641" s="63">
        <v>7</v>
      </c>
      <c r="W6641" s="63" t="s">
        <v>17808</v>
      </c>
      <c r="X6641" s="63">
        <v>13</v>
      </c>
      <c r="Y6641" s="63" t="s">
        <v>6449</v>
      </c>
      <c r="Z6641" s="63">
        <v>13104</v>
      </c>
      <c r="AA6641" s="63" t="s">
        <v>6571</v>
      </c>
      <c r="AB6641" s="63">
        <v>3</v>
      </c>
      <c r="AC6641" s="63" t="s">
        <v>1288</v>
      </c>
      <c r="AD6641" s="63" t="s">
        <v>17423</v>
      </c>
    </row>
    <row r="6642" spans="21:30" x14ac:dyDescent="0.3">
      <c r="U6642" s="63">
        <v>10350</v>
      </c>
      <c r="V6642" s="63">
        <v>0</v>
      </c>
      <c r="W6642" s="63" t="s">
        <v>1674</v>
      </c>
      <c r="X6642" s="63">
        <v>13</v>
      </c>
      <c r="Y6642" s="63" t="s">
        <v>6449</v>
      </c>
      <c r="Z6642" s="63">
        <v>13108</v>
      </c>
      <c r="AA6642" s="63" t="s">
        <v>6463</v>
      </c>
      <c r="AB6642" s="63">
        <v>3</v>
      </c>
      <c r="AC6642" s="63" t="s">
        <v>1288</v>
      </c>
      <c r="AD6642" s="63" t="s">
        <v>17421</v>
      </c>
    </row>
    <row r="6643" spans="21:30" x14ac:dyDescent="0.3">
      <c r="U6643" s="63">
        <v>10351</v>
      </c>
      <c r="V6643" s="63">
        <v>9</v>
      </c>
      <c r="W6643" s="63" t="s">
        <v>7353</v>
      </c>
      <c r="X6643" s="63">
        <v>13</v>
      </c>
      <c r="Y6643" s="63" t="s">
        <v>6449</v>
      </c>
      <c r="Z6643" s="63">
        <v>13104</v>
      </c>
      <c r="AA6643" s="63" t="s">
        <v>6571</v>
      </c>
      <c r="AB6643" s="63">
        <v>3</v>
      </c>
      <c r="AC6643" s="63" t="s">
        <v>1288</v>
      </c>
      <c r="AD6643" s="63" t="s">
        <v>17421</v>
      </c>
    </row>
    <row r="6644" spans="21:30" x14ac:dyDescent="0.3">
      <c r="U6644" s="63">
        <v>10352</v>
      </c>
      <c r="V6644" s="63">
        <v>7</v>
      </c>
      <c r="W6644" s="63" t="s">
        <v>7354</v>
      </c>
      <c r="X6644" s="63">
        <v>13</v>
      </c>
      <c r="Y6644" s="63" t="s">
        <v>6449</v>
      </c>
      <c r="Z6644" s="63">
        <v>13127</v>
      </c>
      <c r="AA6644" s="63" t="s">
        <v>6460</v>
      </c>
      <c r="AB6644" s="63">
        <v>3</v>
      </c>
      <c r="AC6644" s="63" t="s">
        <v>1288</v>
      </c>
      <c r="AD6644" s="63" t="s">
        <v>17421</v>
      </c>
    </row>
    <row r="6645" spans="21:30" x14ac:dyDescent="0.3">
      <c r="U6645" s="63">
        <v>10353</v>
      </c>
      <c r="V6645" s="63">
        <v>5</v>
      </c>
      <c r="W6645" s="63" t="s">
        <v>7355</v>
      </c>
      <c r="X6645" s="63">
        <v>13</v>
      </c>
      <c r="Y6645" s="63" t="s">
        <v>6449</v>
      </c>
      <c r="Z6645" s="63">
        <v>13127</v>
      </c>
      <c r="AA6645" s="63" t="s">
        <v>6460</v>
      </c>
      <c r="AB6645" s="63">
        <v>3</v>
      </c>
      <c r="AC6645" s="63" t="s">
        <v>1288</v>
      </c>
      <c r="AD6645" s="63" t="s">
        <v>17421</v>
      </c>
    </row>
    <row r="6646" spans="21:30" x14ac:dyDescent="0.3">
      <c r="U6646" s="63">
        <v>10355</v>
      </c>
      <c r="V6646" s="63">
        <v>1</v>
      </c>
      <c r="W6646" s="63" t="s">
        <v>7356</v>
      </c>
      <c r="X6646" s="63">
        <v>13</v>
      </c>
      <c r="Y6646" s="63" t="s">
        <v>6449</v>
      </c>
      <c r="Z6646" s="63">
        <v>13108</v>
      </c>
      <c r="AA6646" s="63" t="s">
        <v>6463</v>
      </c>
      <c r="AB6646" s="63">
        <v>3</v>
      </c>
      <c r="AC6646" s="63" t="s">
        <v>1288</v>
      </c>
      <c r="AD6646" s="63" t="s">
        <v>17421</v>
      </c>
    </row>
    <row r="6647" spans="21:30" x14ac:dyDescent="0.3">
      <c r="U6647" s="63">
        <v>10359</v>
      </c>
      <c r="V6647" s="63">
        <v>4</v>
      </c>
      <c r="W6647" s="63" t="s">
        <v>7357</v>
      </c>
      <c r="X6647" s="63">
        <v>13</v>
      </c>
      <c r="Y6647" s="63" t="s">
        <v>6449</v>
      </c>
      <c r="Z6647" s="63">
        <v>13107</v>
      </c>
      <c r="AA6647" s="63" t="s">
        <v>7303</v>
      </c>
      <c r="AB6647" s="63">
        <v>3</v>
      </c>
      <c r="AC6647" s="63" t="s">
        <v>1288</v>
      </c>
      <c r="AD6647" s="63" t="s">
        <v>17421</v>
      </c>
    </row>
    <row r="6648" spans="21:30" x14ac:dyDescent="0.3">
      <c r="U6648" s="63">
        <v>10361</v>
      </c>
      <c r="V6648" s="63">
        <v>6</v>
      </c>
      <c r="W6648" s="63" t="s">
        <v>7358</v>
      </c>
      <c r="X6648" s="63">
        <v>13</v>
      </c>
      <c r="Y6648" s="63" t="s">
        <v>6449</v>
      </c>
      <c r="Z6648" s="63">
        <v>13104</v>
      </c>
      <c r="AA6648" s="63" t="s">
        <v>6571</v>
      </c>
      <c r="AB6648" s="63">
        <v>3</v>
      </c>
      <c r="AC6648" s="63" t="s">
        <v>1288</v>
      </c>
      <c r="AD6648" s="63" t="s">
        <v>17421</v>
      </c>
    </row>
    <row r="6649" spans="21:30" x14ac:dyDescent="0.3">
      <c r="U6649" s="63">
        <v>10362</v>
      </c>
      <c r="V6649" s="63">
        <v>4</v>
      </c>
      <c r="W6649" s="63" t="s">
        <v>7359</v>
      </c>
      <c r="X6649" s="63">
        <v>13</v>
      </c>
      <c r="Y6649" s="63" t="s">
        <v>6449</v>
      </c>
      <c r="Z6649" s="63">
        <v>13104</v>
      </c>
      <c r="AA6649" s="63" t="s">
        <v>6571</v>
      </c>
      <c r="AB6649" s="63">
        <v>3</v>
      </c>
      <c r="AC6649" s="63" t="s">
        <v>1288</v>
      </c>
      <c r="AD6649" s="63" t="s">
        <v>17421</v>
      </c>
    </row>
    <row r="6650" spans="21:30" x14ac:dyDescent="0.3">
      <c r="U6650" s="63">
        <v>10363</v>
      </c>
      <c r="V6650" s="63">
        <v>2</v>
      </c>
      <c r="W6650" s="63" t="s">
        <v>7360</v>
      </c>
      <c r="X6650" s="63">
        <v>13</v>
      </c>
      <c r="Y6650" s="63" t="s">
        <v>6449</v>
      </c>
      <c r="Z6650" s="63">
        <v>13127</v>
      </c>
      <c r="AA6650" s="63" t="s">
        <v>6460</v>
      </c>
      <c r="AB6650" s="63">
        <v>3</v>
      </c>
      <c r="AC6650" s="63" t="s">
        <v>1288</v>
      </c>
      <c r="AD6650" s="63" t="s">
        <v>17421</v>
      </c>
    </row>
    <row r="6651" spans="21:30" x14ac:dyDescent="0.3">
      <c r="U6651" s="63">
        <v>10364</v>
      </c>
      <c r="V6651" s="63">
        <v>0</v>
      </c>
      <c r="W6651" s="63" t="s">
        <v>7361</v>
      </c>
      <c r="X6651" s="63">
        <v>13</v>
      </c>
      <c r="Y6651" s="63" t="s">
        <v>6449</v>
      </c>
      <c r="Z6651" s="63">
        <v>13127</v>
      </c>
      <c r="AA6651" s="63" t="s">
        <v>6460</v>
      </c>
      <c r="AB6651" s="63">
        <v>3</v>
      </c>
      <c r="AC6651" s="63" t="s">
        <v>1288</v>
      </c>
      <c r="AD6651" s="63" t="s">
        <v>17421</v>
      </c>
    </row>
    <row r="6652" spans="21:30" x14ac:dyDescent="0.3">
      <c r="U6652" s="63">
        <v>10365</v>
      </c>
      <c r="V6652" s="63">
        <v>9</v>
      </c>
      <c r="W6652" s="63" t="s">
        <v>7362</v>
      </c>
      <c r="X6652" s="63">
        <v>13</v>
      </c>
      <c r="Y6652" s="63" t="s">
        <v>6449</v>
      </c>
      <c r="Z6652" s="63">
        <v>13104</v>
      </c>
      <c r="AA6652" s="63" t="s">
        <v>6571</v>
      </c>
      <c r="AB6652" s="63">
        <v>3</v>
      </c>
      <c r="AC6652" s="63" t="s">
        <v>1288</v>
      </c>
      <c r="AD6652" s="63" t="s">
        <v>17421</v>
      </c>
    </row>
    <row r="6653" spans="21:30" x14ac:dyDescent="0.3">
      <c r="U6653" s="63">
        <v>10372</v>
      </c>
      <c r="V6653" s="63">
        <v>1</v>
      </c>
      <c r="W6653" s="63" t="s">
        <v>7363</v>
      </c>
      <c r="X6653" s="63">
        <v>13</v>
      </c>
      <c r="Y6653" s="63" t="s">
        <v>6449</v>
      </c>
      <c r="Z6653" s="63">
        <v>13108</v>
      </c>
      <c r="AA6653" s="63" t="s">
        <v>6463</v>
      </c>
      <c r="AB6653" s="63">
        <v>3</v>
      </c>
      <c r="AC6653" s="63" t="s">
        <v>1288</v>
      </c>
      <c r="AD6653" s="63" t="s">
        <v>17421</v>
      </c>
    </row>
    <row r="6654" spans="21:30" x14ac:dyDescent="0.3">
      <c r="U6654" s="63">
        <v>10375</v>
      </c>
      <c r="V6654" s="63">
        <v>6</v>
      </c>
      <c r="W6654" s="63" t="s">
        <v>7364</v>
      </c>
      <c r="X6654" s="63">
        <v>13</v>
      </c>
      <c r="Y6654" s="63" t="s">
        <v>6449</v>
      </c>
      <c r="Z6654" s="63">
        <v>13104</v>
      </c>
      <c r="AA6654" s="63" t="s">
        <v>6571</v>
      </c>
      <c r="AB6654" s="63">
        <v>3</v>
      </c>
      <c r="AC6654" s="63" t="s">
        <v>1288</v>
      </c>
      <c r="AD6654" s="63" t="s">
        <v>17421</v>
      </c>
    </row>
    <row r="6655" spans="21:30" x14ac:dyDescent="0.3">
      <c r="U6655" s="63">
        <v>10376</v>
      </c>
      <c r="V6655" s="63">
        <v>4</v>
      </c>
      <c r="W6655" s="63" t="s">
        <v>7365</v>
      </c>
      <c r="X6655" s="63">
        <v>13</v>
      </c>
      <c r="Y6655" s="63" t="s">
        <v>6449</v>
      </c>
      <c r="Z6655" s="63">
        <v>13104</v>
      </c>
      <c r="AA6655" s="63" t="s">
        <v>6571</v>
      </c>
      <c r="AB6655" s="63">
        <v>3</v>
      </c>
      <c r="AC6655" s="63" t="s">
        <v>1288</v>
      </c>
      <c r="AD6655" s="63" t="s">
        <v>17421</v>
      </c>
    </row>
    <row r="6656" spans="21:30" x14ac:dyDescent="0.3">
      <c r="U6656" s="63">
        <v>10377</v>
      </c>
      <c r="V6656" s="63">
        <v>2</v>
      </c>
      <c r="W6656" s="63" t="s">
        <v>7366</v>
      </c>
      <c r="X6656" s="63">
        <v>13</v>
      </c>
      <c r="Y6656" s="63" t="s">
        <v>6449</v>
      </c>
      <c r="Z6656" s="63">
        <v>13302</v>
      </c>
      <c r="AA6656" s="63" t="s">
        <v>7241</v>
      </c>
      <c r="AB6656" s="63">
        <v>3</v>
      </c>
      <c r="AC6656" s="63" t="s">
        <v>1288</v>
      </c>
      <c r="AD6656" s="63" t="s">
        <v>17421</v>
      </c>
    </row>
    <row r="6657" spans="21:30" x14ac:dyDescent="0.3">
      <c r="U6657" s="63">
        <v>10384</v>
      </c>
      <c r="V6657" s="63">
        <v>5</v>
      </c>
      <c r="W6657" s="63" t="s">
        <v>7367</v>
      </c>
      <c r="X6657" s="63">
        <v>13</v>
      </c>
      <c r="Y6657" s="63" t="s">
        <v>6449</v>
      </c>
      <c r="Z6657" s="63">
        <v>13127</v>
      </c>
      <c r="AA6657" s="63" t="s">
        <v>6460</v>
      </c>
      <c r="AB6657" s="63">
        <v>3</v>
      </c>
      <c r="AC6657" s="63" t="s">
        <v>1288</v>
      </c>
      <c r="AD6657" s="63" t="s">
        <v>17421</v>
      </c>
    </row>
    <row r="6658" spans="21:30" x14ac:dyDescent="0.3">
      <c r="U6658" s="63">
        <v>10385</v>
      </c>
      <c r="V6658" s="63">
        <v>3</v>
      </c>
      <c r="W6658" s="63" t="s">
        <v>7368</v>
      </c>
      <c r="X6658" s="63">
        <v>13</v>
      </c>
      <c r="Y6658" s="63" t="s">
        <v>6449</v>
      </c>
      <c r="Z6658" s="63">
        <v>13104</v>
      </c>
      <c r="AA6658" s="63" t="s">
        <v>6571</v>
      </c>
      <c r="AB6658" s="63">
        <v>3</v>
      </c>
      <c r="AC6658" s="63" t="s">
        <v>1288</v>
      </c>
      <c r="AD6658" s="63" t="s">
        <v>17421</v>
      </c>
    </row>
    <row r="6659" spans="21:30" x14ac:dyDescent="0.3">
      <c r="U6659" s="63">
        <v>10386</v>
      </c>
      <c r="V6659" s="63">
        <v>1</v>
      </c>
      <c r="W6659" s="63" t="s">
        <v>7369</v>
      </c>
      <c r="X6659" s="63">
        <v>13</v>
      </c>
      <c r="Y6659" s="63" t="s">
        <v>6449</v>
      </c>
      <c r="Z6659" s="63">
        <v>13125</v>
      </c>
      <c r="AA6659" s="63" t="s">
        <v>6540</v>
      </c>
      <c r="AB6659" s="63">
        <v>3</v>
      </c>
      <c r="AC6659" s="63" t="s">
        <v>1288</v>
      </c>
      <c r="AD6659" s="63" t="s">
        <v>17421</v>
      </c>
    </row>
    <row r="6660" spans="21:30" x14ac:dyDescent="0.3">
      <c r="U6660" s="63">
        <v>10396</v>
      </c>
      <c r="V6660" s="63">
        <v>9</v>
      </c>
      <c r="W6660" s="63" t="s">
        <v>7370</v>
      </c>
      <c r="X6660" s="63">
        <v>13</v>
      </c>
      <c r="Y6660" s="63" t="s">
        <v>6449</v>
      </c>
      <c r="Z6660" s="63">
        <v>13127</v>
      </c>
      <c r="AA6660" s="63" t="s">
        <v>6460</v>
      </c>
      <c r="AB6660" s="63">
        <v>5</v>
      </c>
      <c r="AC6660" s="63" t="s">
        <v>1336</v>
      </c>
      <c r="AD6660" s="63" t="s">
        <v>17421</v>
      </c>
    </row>
    <row r="6661" spans="21:30" x14ac:dyDescent="0.3">
      <c r="U6661" s="63">
        <v>10397</v>
      </c>
      <c r="V6661" s="63">
        <v>7</v>
      </c>
      <c r="W6661" s="63" t="s">
        <v>7371</v>
      </c>
      <c r="X6661" s="63">
        <v>13</v>
      </c>
      <c r="Y6661" s="63" t="s">
        <v>6449</v>
      </c>
      <c r="Z6661" s="63">
        <v>13127</v>
      </c>
      <c r="AA6661" s="63" t="s">
        <v>6460</v>
      </c>
      <c r="AB6661" s="63">
        <v>5</v>
      </c>
      <c r="AC6661" s="63" t="s">
        <v>1336</v>
      </c>
      <c r="AD6661" s="63" t="s">
        <v>17421</v>
      </c>
    </row>
    <row r="6662" spans="21:30" x14ac:dyDescent="0.3">
      <c r="U6662" s="63">
        <v>10398</v>
      </c>
      <c r="V6662" s="63">
        <v>5</v>
      </c>
      <c r="W6662" s="63" t="s">
        <v>7372</v>
      </c>
      <c r="X6662" s="63">
        <v>13</v>
      </c>
      <c r="Y6662" s="63" t="s">
        <v>6449</v>
      </c>
      <c r="Z6662" s="63">
        <v>13301</v>
      </c>
      <c r="AA6662" s="63" t="s">
        <v>7373</v>
      </c>
      <c r="AB6662" s="63">
        <v>1</v>
      </c>
      <c r="AC6662" s="63" t="s">
        <v>1331</v>
      </c>
      <c r="AD6662" s="63" t="s">
        <v>17421</v>
      </c>
    </row>
    <row r="6663" spans="21:30" x14ac:dyDescent="0.3">
      <c r="U6663" s="63">
        <v>10399</v>
      </c>
      <c r="V6663" s="63">
        <v>3</v>
      </c>
      <c r="W6663" s="63" t="s">
        <v>7374</v>
      </c>
      <c r="X6663" s="63">
        <v>13</v>
      </c>
      <c r="Y6663" s="63" t="s">
        <v>6449</v>
      </c>
      <c r="Z6663" s="63">
        <v>13301</v>
      </c>
      <c r="AA6663" s="63" t="s">
        <v>7373</v>
      </c>
      <c r="AB6663" s="63">
        <v>1</v>
      </c>
      <c r="AC6663" s="63" t="s">
        <v>1331</v>
      </c>
      <c r="AD6663" s="63" t="s">
        <v>17421</v>
      </c>
    </row>
    <row r="6664" spans="21:30" x14ac:dyDescent="0.3">
      <c r="U6664" s="63">
        <v>10400</v>
      </c>
      <c r="V6664" s="63">
        <v>0</v>
      </c>
      <c r="W6664" s="63" t="s">
        <v>7375</v>
      </c>
      <c r="X6664" s="63">
        <v>13</v>
      </c>
      <c r="Y6664" s="63" t="s">
        <v>6449</v>
      </c>
      <c r="Z6664" s="63">
        <v>13301</v>
      </c>
      <c r="AA6664" s="63" t="s">
        <v>7373</v>
      </c>
      <c r="AB6664" s="63">
        <v>1</v>
      </c>
      <c r="AC6664" s="63" t="s">
        <v>1331</v>
      </c>
      <c r="AD6664" s="63" t="s">
        <v>17421</v>
      </c>
    </row>
    <row r="6665" spans="21:30" x14ac:dyDescent="0.3">
      <c r="U6665" s="63">
        <v>10401</v>
      </c>
      <c r="V6665" s="63">
        <v>9</v>
      </c>
      <c r="W6665" s="63" t="s">
        <v>7376</v>
      </c>
      <c r="X6665" s="63">
        <v>13</v>
      </c>
      <c r="Y6665" s="63" t="s">
        <v>6449</v>
      </c>
      <c r="Z6665" s="63">
        <v>13301</v>
      </c>
      <c r="AA6665" s="63" t="s">
        <v>7373</v>
      </c>
      <c r="AB6665" s="63">
        <v>1</v>
      </c>
      <c r="AC6665" s="63" t="s">
        <v>1331</v>
      </c>
      <c r="AD6665" s="63" t="s">
        <v>17421</v>
      </c>
    </row>
    <row r="6666" spans="21:30" x14ac:dyDescent="0.3">
      <c r="U6666" s="63">
        <v>10402</v>
      </c>
      <c r="V6666" s="63">
        <v>7</v>
      </c>
      <c r="W6666" s="63" t="s">
        <v>7377</v>
      </c>
      <c r="X6666" s="63">
        <v>13</v>
      </c>
      <c r="Y6666" s="63" t="s">
        <v>6449</v>
      </c>
      <c r="Z6666" s="63">
        <v>13301</v>
      </c>
      <c r="AA6666" s="63" t="s">
        <v>7373</v>
      </c>
      <c r="AB6666" s="63">
        <v>1</v>
      </c>
      <c r="AC6666" s="63" t="s">
        <v>1331</v>
      </c>
      <c r="AD6666" s="63" t="s">
        <v>17421</v>
      </c>
    </row>
    <row r="6667" spans="21:30" x14ac:dyDescent="0.3">
      <c r="U6667" s="63">
        <v>10403</v>
      </c>
      <c r="V6667" s="63">
        <v>5</v>
      </c>
      <c r="W6667" s="63" t="s">
        <v>7378</v>
      </c>
      <c r="X6667" s="63">
        <v>13</v>
      </c>
      <c r="Y6667" s="63" t="s">
        <v>6449</v>
      </c>
      <c r="Z6667" s="63">
        <v>13301</v>
      </c>
      <c r="AA6667" s="63" t="s">
        <v>7373</v>
      </c>
      <c r="AB6667" s="63">
        <v>1</v>
      </c>
      <c r="AC6667" s="63" t="s">
        <v>1331</v>
      </c>
      <c r="AD6667" s="63" t="s">
        <v>17421</v>
      </c>
    </row>
    <row r="6668" spans="21:30" x14ac:dyDescent="0.3">
      <c r="U6668" s="63">
        <v>10404</v>
      </c>
      <c r="V6668" s="63">
        <v>3</v>
      </c>
      <c r="W6668" s="63" t="s">
        <v>7379</v>
      </c>
      <c r="X6668" s="63">
        <v>13</v>
      </c>
      <c r="Y6668" s="63" t="s">
        <v>6449</v>
      </c>
      <c r="Z6668" s="63">
        <v>13301</v>
      </c>
      <c r="AA6668" s="63" t="s">
        <v>7373</v>
      </c>
      <c r="AB6668" s="63">
        <v>1</v>
      </c>
      <c r="AC6668" s="63" t="s">
        <v>1331</v>
      </c>
      <c r="AD6668" s="63" t="s">
        <v>17421</v>
      </c>
    </row>
    <row r="6669" spans="21:30" x14ac:dyDescent="0.3">
      <c r="U6669" s="63">
        <v>10405</v>
      </c>
      <c r="V6669" s="63">
        <v>1</v>
      </c>
      <c r="W6669" s="63" t="s">
        <v>7380</v>
      </c>
      <c r="X6669" s="63">
        <v>13</v>
      </c>
      <c r="Y6669" s="63" t="s">
        <v>6449</v>
      </c>
      <c r="Z6669" s="63">
        <v>13301</v>
      </c>
      <c r="AA6669" s="63" t="s">
        <v>7373</v>
      </c>
      <c r="AB6669" s="63">
        <v>1</v>
      </c>
      <c r="AC6669" s="63" t="s">
        <v>1331</v>
      </c>
      <c r="AD6669" s="63" t="s">
        <v>17421</v>
      </c>
    </row>
    <row r="6670" spans="21:30" x14ac:dyDescent="0.3">
      <c r="U6670" s="63">
        <v>10407</v>
      </c>
      <c r="V6670" s="63">
        <v>8</v>
      </c>
      <c r="W6670" s="63" t="s">
        <v>7381</v>
      </c>
      <c r="X6670" s="63">
        <v>13</v>
      </c>
      <c r="Y6670" s="63" t="s">
        <v>6449</v>
      </c>
      <c r="Z6670" s="63">
        <v>13301</v>
      </c>
      <c r="AA6670" s="63" t="s">
        <v>7373</v>
      </c>
      <c r="AB6670" s="63">
        <v>1</v>
      </c>
      <c r="AC6670" s="63" t="s">
        <v>1331</v>
      </c>
      <c r="AD6670" s="63" t="s">
        <v>17421</v>
      </c>
    </row>
    <row r="6671" spans="21:30" x14ac:dyDescent="0.3">
      <c r="U6671" s="63">
        <v>10408</v>
      </c>
      <c r="V6671" s="63">
        <v>6</v>
      </c>
      <c r="W6671" s="63" t="s">
        <v>7382</v>
      </c>
      <c r="X6671" s="63">
        <v>13</v>
      </c>
      <c r="Y6671" s="63" t="s">
        <v>6449</v>
      </c>
      <c r="Z6671" s="63">
        <v>13301</v>
      </c>
      <c r="AA6671" s="63" t="s">
        <v>7373</v>
      </c>
      <c r="AB6671" s="63">
        <v>1</v>
      </c>
      <c r="AC6671" s="63" t="s">
        <v>1331</v>
      </c>
      <c r="AD6671" s="63" t="s">
        <v>17421</v>
      </c>
    </row>
    <row r="6672" spans="21:30" x14ac:dyDescent="0.3">
      <c r="U6672" s="63">
        <v>10409</v>
      </c>
      <c r="V6672" s="63">
        <v>4</v>
      </c>
      <c r="W6672" s="63" t="s">
        <v>7383</v>
      </c>
      <c r="X6672" s="63">
        <v>13</v>
      </c>
      <c r="Y6672" s="63" t="s">
        <v>6449</v>
      </c>
      <c r="Z6672" s="63">
        <v>13301</v>
      </c>
      <c r="AA6672" s="63" t="s">
        <v>7373</v>
      </c>
      <c r="AB6672" s="63">
        <v>1</v>
      </c>
      <c r="AC6672" s="63" t="s">
        <v>1331</v>
      </c>
      <c r="AD6672" s="63" t="s">
        <v>17421</v>
      </c>
    </row>
    <row r="6673" spans="21:30" x14ac:dyDescent="0.3">
      <c r="U6673" s="63">
        <v>10410</v>
      </c>
      <c r="V6673" s="63">
        <v>8</v>
      </c>
      <c r="W6673" s="63" t="s">
        <v>7384</v>
      </c>
      <c r="X6673" s="63">
        <v>13</v>
      </c>
      <c r="Y6673" s="63" t="s">
        <v>6449</v>
      </c>
      <c r="Z6673" s="63">
        <v>13301</v>
      </c>
      <c r="AA6673" s="63" t="s">
        <v>7373</v>
      </c>
      <c r="AB6673" s="63">
        <v>1</v>
      </c>
      <c r="AC6673" s="63" t="s">
        <v>1331</v>
      </c>
      <c r="AD6673" s="63" t="s">
        <v>17421</v>
      </c>
    </row>
    <row r="6674" spans="21:30" x14ac:dyDescent="0.3">
      <c r="U6674" s="63">
        <v>10411</v>
      </c>
      <c r="V6674" s="63">
        <v>6</v>
      </c>
      <c r="W6674" s="63" t="s">
        <v>7385</v>
      </c>
      <c r="X6674" s="63">
        <v>13</v>
      </c>
      <c r="Y6674" s="63" t="s">
        <v>6449</v>
      </c>
      <c r="Z6674" s="63">
        <v>13301</v>
      </c>
      <c r="AA6674" s="63" t="s">
        <v>7373</v>
      </c>
      <c r="AB6674" s="63">
        <v>1</v>
      </c>
      <c r="AC6674" s="63" t="s">
        <v>1331</v>
      </c>
      <c r="AD6674" s="63" t="s">
        <v>17421</v>
      </c>
    </row>
    <row r="6675" spans="21:30" x14ac:dyDescent="0.3">
      <c r="U6675" s="63">
        <v>10412</v>
      </c>
      <c r="V6675" s="63">
        <v>4</v>
      </c>
      <c r="W6675" s="63" t="s">
        <v>1314</v>
      </c>
      <c r="X6675" s="63">
        <v>13</v>
      </c>
      <c r="Y6675" s="63" t="s">
        <v>6449</v>
      </c>
      <c r="Z6675" s="63">
        <v>13301</v>
      </c>
      <c r="AA6675" s="63" t="s">
        <v>7373</v>
      </c>
      <c r="AB6675" s="63">
        <v>1</v>
      </c>
      <c r="AC6675" s="63" t="s">
        <v>1331</v>
      </c>
      <c r="AD6675" s="63" t="s">
        <v>17421</v>
      </c>
    </row>
    <row r="6676" spans="21:30" x14ac:dyDescent="0.3">
      <c r="U6676" s="63">
        <v>10413</v>
      </c>
      <c r="V6676" s="63">
        <v>2</v>
      </c>
      <c r="W6676" s="63" t="s">
        <v>4917</v>
      </c>
      <c r="X6676" s="63">
        <v>13</v>
      </c>
      <c r="Y6676" s="63" t="s">
        <v>6449</v>
      </c>
      <c r="Z6676" s="63">
        <v>13301</v>
      </c>
      <c r="AA6676" s="63" t="s">
        <v>7373</v>
      </c>
      <c r="AB6676" s="63">
        <v>3</v>
      </c>
      <c r="AC6676" s="63" t="s">
        <v>1288</v>
      </c>
      <c r="AD6676" s="63" t="s">
        <v>17421</v>
      </c>
    </row>
    <row r="6677" spans="21:30" x14ac:dyDescent="0.3">
      <c r="U6677" s="63">
        <v>10415</v>
      </c>
      <c r="V6677" s="63">
        <v>9</v>
      </c>
      <c r="W6677" s="63" t="s">
        <v>7386</v>
      </c>
      <c r="X6677" s="63">
        <v>13</v>
      </c>
      <c r="Y6677" s="63" t="s">
        <v>6449</v>
      </c>
      <c r="Z6677" s="63">
        <v>13301</v>
      </c>
      <c r="AA6677" s="63" t="s">
        <v>7373</v>
      </c>
      <c r="AB6677" s="63">
        <v>3</v>
      </c>
      <c r="AC6677" s="63" t="s">
        <v>1288</v>
      </c>
      <c r="AD6677" s="63" t="s">
        <v>17421</v>
      </c>
    </row>
    <row r="6678" spans="21:30" x14ac:dyDescent="0.3">
      <c r="U6678" s="63">
        <v>10416</v>
      </c>
      <c r="V6678" s="63">
        <v>7</v>
      </c>
      <c r="W6678" s="63" t="s">
        <v>7387</v>
      </c>
      <c r="X6678" s="63">
        <v>13</v>
      </c>
      <c r="Y6678" s="63" t="s">
        <v>6449</v>
      </c>
      <c r="Z6678" s="63">
        <v>13301</v>
      </c>
      <c r="AA6678" s="63" t="s">
        <v>7373</v>
      </c>
      <c r="AB6678" s="63">
        <v>3</v>
      </c>
      <c r="AC6678" s="63" t="s">
        <v>1288</v>
      </c>
      <c r="AD6678" s="63" t="s">
        <v>17421</v>
      </c>
    </row>
    <row r="6679" spans="21:30" x14ac:dyDescent="0.3">
      <c r="U6679" s="63">
        <v>10419</v>
      </c>
      <c r="V6679" s="63">
        <v>1</v>
      </c>
      <c r="W6679" s="63" t="s">
        <v>7388</v>
      </c>
      <c r="X6679" s="63">
        <v>13</v>
      </c>
      <c r="Y6679" s="63" t="s">
        <v>6449</v>
      </c>
      <c r="Z6679" s="63">
        <v>13302</v>
      </c>
      <c r="AA6679" s="63" t="s">
        <v>7241</v>
      </c>
      <c r="AB6679" s="63">
        <v>1</v>
      </c>
      <c r="AC6679" s="63" t="s">
        <v>1331</v>
      </c>
      <c r="AD6679" s="63" t="s">
        <v>17421</v>
      </c>
    </row>
    <row r="6680" spans="21:30" x14ac:dyDescent="0.3">
      <c r="U6680" s="63">
        <v>10420</v>
      </c>
      <c r="V6680" s="63">
        <v>5</v>
      </c>
      <c r="W6680" s="63" t="s">
        <v>7389</v>
      </c>
      <c r="X6680" s="63">
        <v>13</v>
      </c>
      <c r="Y6680" s="63" t="s">
        <v>6449</v>
      </c>
      <c r="Z6680" s="63">
        <v>13302</v>
      </c>
      <c r="AA6680" s="63" t="s">
        <v>7241</v>
      </c>
      <c r="AB6680" s="63">
        <v>1</v>
      </c>
      <c r="AC6680" s="63" t="s">
        <v>1331</v>
      </c>
      <c r="AD6680" s="63" t="s">
        <v>17421</v>
      </c>
    </row>
    <row r="6681" spans="21:30" x14ac:dyDescent="0.3">
      <c r="U6681" s="63">
        <v>10421</v>
      </c>
      <c r="V6681" s="63">
        <v>3</v>
      </c>
      <c r="W6681" s="63" t="s">
        <v>7390</v>
      </c>
      <c r="X6681" s="63">
        <v>13</v>
      </c>
      <c r="Y6681" s="63" t="s">
        <v>6449</v>
      </c>
      <c r="Z6681" s="63">
        <v>13302</v>
      </c>
      <c r="AA6681" s="63" t="s">
        <v>7241</v>
      </c>
      <c r="AB6681" s="63">
        <v>1</v>
      </c>
      <c r="AC6681" s="63" t="s">
        <v>1331</v>
      </c>
      <c r="AD6681" s="63" t="s">
        <v>17421</v>
      </c>
    </row>
    <row r="6682" spans="21:30" x14ac:dyDescent="0.3">
      <c r="U6682" s="63">
        <v>10422</v>
      </c>
      <c r="V6682" s="63">
        <v>1</v>
      </c>
      <c r="W6682" s="63" t="s">
        <v>7391</v>
      </c>
      <c r="X6682" s="63">
        <v>13</v>
      </c>
      <c r="Y6682" s="63" t="s">
        <v>6449</v>
      </c>
      <c r="Z6682" s="63">
        <v>13302</v>
      </c>
      <c r="AA6682" s="63" t="s">
        <v>7241</v>
      </c>
      <c r="AB6682" s="63">
        <v>1</v>
      </c>
      <c r="AC6682" s="63" t="s">
        <v>1331</v>
      </c>
      <c r="AD6682" s="63" t="s">
        <v>17421</v>
      </c>
    </row>
    <row r="6683" spans="21:30" x14ac:dyDescent="0.3">
      <c r="U6683" s="63">
        <v>10424</v>
      </c>
      <c r="V6683" s="63">
        <v>8</v>
      </c>
      <c r="W6683" s="63" t="s">
        <v>7392</v>
      </c>
      <c r="X6683" s="63">
        <v>13</v>
      </c>
      <c r="Y6683" s="63" t="s">
        <v>6449</v>
      </c>
      <c r="Z6683" s="63">
        <v>13302</v>
      </c>
      <c r="AA6683" s="63" t="s">
        <v>7241</v>
      </c>
      <c r="AB6683" s="63">
        <v>1</v>
      </c>
      <c r="AC6683" s="63" t="s">
        <v>1331</v>
      </c>
      <c r="AD6683" s="63" t="s">
        <v>17421</v>
      </c>
    </row>
    <row r="6684" spans="21:30" x14ac:dyDescent="0.3">
      <c r="U6684" s="63">
        <v>10425</v>
      </c>
      <c r="V6684" s="63">
        <v>6</v>
      </c>
      <c r="W6684" s="63" t="s">
        <v>7393</v>
      </c>
      <c r="X6684" s="63">
        <v>13</v>
      </c>
      <c r="Y6684" s="63" t="s">
        <v>6449</v>
      </c>
      <c r="Z6684" s="63">
        <v>13302</v>
      </c>
      <c r="AA6684" s="63" t="s">
        <v>7241</v>
      </c>
      <c r="AB6684" s="63">
        <v>1</v>
      </c>
      <c r="AC6684" s="63" t="s">
        <v>1331</v>
      </c>
      <c r="AD6684" s="63" t="s">
        <v>17421</v>
      </c>
    </row>
    <row r="6685" spans="21:30" x14ac:dyDescent="0.3">
      <c r="U6685" s="63">
        <v>10426</v>
      </c>
      <c r="V6685" s="63">
        <v>4</v>
      </c>
      <c r="W6685" s="63" t="s">
        <v>7394</v>
      </c>
      <c r="X6685" s="63">
        <v>13</v>
      </c>
      <c r="Y6685" s="63" t="s">
        <v>6449</v>
      </c>
      <c r="Z6685" s="63">
        <v>13302</v>
      </c>
      <c r="AA6685" s="63" t="s">
        <v>7241</v>
      </c>
      <c r="AB6685" s="63">
        <v>1</v>
      </c>
      <c r="AC6685" s="63" t="s">
        <v>1331</v>
      </c>
      <c r="AD6685" s="63" t="s">
        <v>17421</v>
      </c>
    </row>
    <row r="6686" spans="21:30" x14ac:dyDescent="0.3">
      <c r="U6686" s="63">
        <v>10427</v>
      </c>
      <c r="V6686" s="63">
        <v>2</v>
      </c>
      <c r="W6686" s="63" t="s">
        <v>7395</v>
      </c>
      <c r="X6686" s="63">
        <v>13</v>
      </c>
      <c r="Y6686" s="63" t="s">
        <v>6449</v>
      </c>
      <c r="Z6686" s="63">
        <v>13302</v>
      </c>
      <c r="AA6686" s="63" t="s">
        <v>7241</v>
      </c>
      <c r="AB6686" s="63">
        <v>1</v>
      </c>
      <c r="AC6686" s="63" t="s">
        <v>1331</v>
      </c>
      <c r="AD6686" s="63" t="s">
        <v>17421</v>
      </c>
    </row>
    <row r="6687" spans="21:30" x14ac:dyDescent="0.3">
      <c r="U6687" s="63">
        <v>10428</v>
      </c>
      <c r="V6687" s="63">
        <v>0</v>
      </c>
      <c r="W6687" s="63" t="s">
        <v>7396</v>
      </c>
      <c r="X6687" s="63">
        <v>13</v>
      </c>
      <c r="Y6687" s="63" t="s">
        <v>6449</v>
      </c>
      <c r="Z6687" s="63">
        <v>13302</v>
      </c>
      <c r="AA6687" s="63" t="s">
        <v>7241</v>
      </c>
      <c r="AB6687" s="63">
        <v>1</v>
      </c>
      <c r="AC6687" s="63" t="s">
        <v>1331</v>
      </c>
      <c r="AD6687" s="63" t="s">
        <v>17421</v>
      </c>
    </row>
    <row r="6688" spans="21:30" x14ac:dyDescent="0.3">
      <c r="U6688" s="63">
        <v>10429</v>
      </c>
      <c r="V6688" s="63">
        <v>9</v>
      </c>
      <c r="W6688" s="63" t="s">
        <v>7397</v>
      </c>
      <c r="X6688" s="63">
        <v>13</v>
      </c>
      <c r="Y6688" s="63" t="s">
        <v>6449</v>
      </c>
      <c r="Z6688" s="63">
        <v>13302</v>
      </c>
      <c r="AA6688" s="63" t="s">
        <v>7241</v>
      </c>
      <c r="AB6688" s="63">
        <v>1</v>
      </c>
      <c r="AC6688" s="63" t="s">
        <v>1331</v>
      </c>
      <c r="AD6688" s="63" t="s">
        <v>17421</v>
      </c>
    </row>
    <row r="6689" spans="21:30" x14ac:dyDescent="0.3">
      <c r="U6689" s="63">
        <v>10430</v>
      </c>
      <c r="V6689" s="63">
        <v>2</v>
      </c>
      <c r="W6689" s="63" t="s">
        <v>7398</v>
      </c>
      <c r="X6689" s="63">
        <v>13</v>
      </c>
      <c r="Y6689" s="63" t="s">
        <v>6449</v>
      </c>
      <c r="Z6689" s="63">
        <v>13302</v>
      </c>
      <c r="AA6689" s="63" t="s">
        <v>7241</v>
      </c>
      <c r="AB6689" s="63">
        <v>3</v>
      </c>
      <c r="AC6689" s="63" t="s">
        <v>1288</v>
      </c>
      <c r="AD6689" s="63" t="s">
        <v>17421</v>
      </c>
    </row>
    <row r="6690" spans="21:30" x14ac:dyDescent="0.3">
      <c r="U6690" s="63">
        <v>10431</v>
      </c>
      <c r="V6690" s="63">
        <v>0</v>
      </c>
      <c r="W6690" s="63" t="s">
        <v>7399</v>
      </c>
      <c r="X6690" s="63">
        <v>13</v>
      </c>
      <c r="Y6690" s="63" t="s">
        <v>6449</v>
      </c>
      <c r="Z6690" s="63">
        <v>13302</v>
      </c>
      <c r="AA6690" s="63" t="s">
        <v>7241</v>
      </c>
      <c r="AB6690" s="63">
        <v>3</v>
      </c>
      <c r="AC6690" s="63" t="s">
        <v>1288</v>
      </c>
      <c r="AD6690" s="63" t="s">
        <v>17421</v>
      </c>
    </row>
    <row r="6691" spans="21:30" x14ac:dyDescent="0.3">
      <c r="U6691" s="63">
        <v>10432</v>
      </c>
      <c r="V6691" s="63">
        <v>9</v>
      </c>
      <c r="W6691" s="63" t="s">
        <v>7400</v>
      </c>
      <c r="X6691" s="63">
        <v>13</v>
      </c>
      <c r="Y6691" s="63" t="s">
        <v>6449</v>
      </c>
      <c r="Z6691" s="63">
        <v>13303</v>
      </c>
      <c r="AA6691" s="63" t="s">
        <v>7401</v>
      </c>
      <c r="AB6691" s="63">
        <v>1</v>
      </c>
      <c r="AC6691" s="63" t="s">
        <v>1331</v>
      </c>
      <c r="AD6691" s="63" t="s">
        <v>17421</v>
      </c>
    </row>
    <row r="6692" spans="21:30" x14ac:dyDescent="0.3">
      <c r="U6692" s="63">
        <v>10433</v>
      </c>
      <c r="V6692" s="63">
        <v>7</v>
      </c>
      <c r="W6692" s="63" t="s">
        <v>7402</v>
      </c>
      <c r="X6692" s="63">
        <v>13</v>
      </c>
      <c r="Y6692" s="63" t="s">
        <v>6449</v>
      </c>
      <c r="Z6692" s="63">
        <v>13303</v>
      </c>
      <c r="AA6692" s="63" t="s">
        <v>7401</v>
      </c>
      <c r="AB6692" s="63">
        <v>1</v>
      </c>
      <c r="AC6692" s="63" t="s">
        <v>1331</v>
      </c>
      <c r="AD6692" s="63" t="s">
        <v>17421</v>
      </c>
    </row>
    <row r="6693" spans="21:30" x14ac:dyDescent="0.3">
      <c r="U6693" s="63">
        <v>10435</v>
      </c>
      <c r="V6693" s="63">
        <v>3</v>
      </c>
      <c r="W6693" s="63" t="s">
        <v>7403</v>
      </c>
      <c r="X6693" s="63">
        <v>13</v>
      </c>
      <c r="Y6693" s="63" t="s">
        <v>6449</v>
      </c>
      <c r="Z6693" s="63">
        <v>13303</v>
      </c>
      <c r="AA6693" s="63" t="s">
        <v>7401</v>
      </c>
      <c r="AB6693" s="63">
        <v>1</v>
      </c>
      <c r="AC6693" s="63" t="s">
        <v>1331</v>
      </c>
      <c r="AD6693" s="63" t="s">
        <v>17421</v>
      </c>
    </row>
    <row r="6694" spans="21:30" x14ac:dyDescent="0.3">
      <c r="U6694" s="63">
        <v>10436</v>
      </c>
      <c r="V6694" s="63">
        <v>1</v>
      </c>
      <c r="W6694" s="63" t="s">
        <v>7404</v>
      </c>
      <c r="X6694" s="63">
        <v>13</v>
      </c>
      <c r="Y6694" s="63" t="s">
        <v>6449</v>
      </c>
      <c r="Z6694" s="63">
        <v>13303</v>
      </c>
      <c r="AA6694" s="63" t="s">
        <v>7401</v>
      </c>
      <c r="AB6694" s="63">
        <v>1</v>
      </c>
      <c r="AC6694" s="63" t="s">
        <v>1331</v>
      </c>
      <c r="AD6694" s="63" t="s">
        <v>17421</v>
      </c>
    </row>
    <row r="6695" spans="21:30" x14ac:dyDescent="0.3">
      <c r="U6695" s="63">
        <v>10439</v>
      </c>
      <c r="V6695" s="63">
        <v>6</v>
      </c>
      <c r="W6695" s="63" t="s">
        <v>7405</v>
      </c>
      <c r="X6695" s="63">
        <v>13</v>
      </c>
      <c r="Y6695" s="63" t="s">
        <v>6449</v>
      </c>
      <c r="Z6695" s="63">
        <v>13303</v>
      </c>
      <c r="AA6695" s="63" t="s">
        <v>7401</v>
      </c>
      <c r="AB6695" s="63">
        <v>1</v>
      </c>
      <c r="AC6695" s="63" t="s">
        <v>1331</v>
      </c>
      <c r="AD6695" s="63" t="s">
        <v>17421</v>
      </c>
    </row>
    <row r="6696" spans="21:30" x14ac:dyDescent="0.3">
      <c r="U6696" s="63">
        <v>10441</v>
      </c>
      <c r="V6696" s="63">
        <v>8</v>
      </c>
      <c r="W6696" s="63" t="s">
        <v>7406</v>
      </c>
      <c r="X6696" s="63">
        <v>13</v>
      </c>
      <c r="Y6696" s="63" t="s">
        <v>6449</v>
      </c>
      <c r="Z6696" s="63">
        <v>13303</v>
      </c>
      <c r="AA6696" s="63" t="s">
        <v>7401</v>
      </c>
      <c r="AB6696" s="63">
        <v>1</v>
      </c>
      <c r="AC6696" s="63" t="s">
        <v>1331</v>
      </c>
      <c r="AD6696" s="63" t="s">
        <v>17421</v>
      </c>
    </row>
    <row r="6697" spans="21:30" x14ac:dyDescent="0.3">
      <c r="U6697" s="63">
        <v>10442</v>
      </c>
      <c r="V6697" s="63">
        <v>6</v>
      </c>
      <c r="W6697" s="63" t="s">
        <v>7407</v>
      </c>
      <c r="X6697" s="63">
        <v>13</v>
      </c>
      <c r="Y6697" s="63" t="s">
        <v>6449</v>
      </c>
      <c r="Z6697" s="63">
        <v>13303</v>
      </c>
      <c r="AA6697" s="63" t="s">
        <v>7401</v>
      </c>
      <c r="AB6697" s="63">
        <v>1</v>
      </c>
      <c r="AC6697" s="63" t="s">
        <v>1331</v>
      </c>
      <c r="AD6697" s="63" t="s">
        <v>17421</v>
      </c>
    </row>
    <row r="6698" spans="21:30" x14ac:dyDescent="0.3">
      <c r="U6698" s="63">
        <v>10443</v>
      </c>
      <c r="V6698" s="63">
        <v>4</v>
      </c>
      <c r="W6698" s="63" t="s">
        <v>7408</v>
      </c>
      <c r="X6698" s="63">
        <v>13</v>
      </c>
      <c r="Y6698" s="63" t="s">
        <v>6449</v>
      </c>
      <c r="Z6698" s="63">
        <v>13303</v>
      </c>
      <c r="AA6698" s="63" t="s">
        <v>7401</v>
      </c>
      <c r="AB6698" s="63">
        <v>1</v>
      </c>
      <c r="AC6698" s="63" t="s">
        <v>1331</v>
      </c>
      <c r="AD6698" s="63" t="s">
        <v>17421</v>
      </c>
    </row>
    <row r="6699" spans="21:30" x14ac:dyDescent="0.3">
      <c r="U6699" s="63">
        <v>10444</v>
      </c>
      <c r="V6699" s="63">
        <v>2</v>
      </c>
      <c r="W6699" s="63" t="s">
        <v>7409</v>
      </c>
      <c r="X6699" s="63">
        <v>13</v>
      </c>
      <c r="Y6699" s="63" t="s">
        <v>6449</v>
      </c>
      <c r="Z6699" s="63">
        <v>13303</v>
      </c>
      <c r="AA6699" s="63" t="s">
        <v>7401</v>
      </c>
      <c r="AB6699" s="63">
        <v>1</v>
      </c>
      <c r="AC6699" s="63" t="s">
        <v>1331</v>
      </c>
      <c r="AD6699" s="63" t="s">
        <v>17421</v>
      </c>
    </row>
    <row r="6700" spans="21:30" x14ac:dyDescent="0.3">
      <c r="U6700" s="63">
        <v>10447</v>
      </c>
      <c r="V6700" s="63">
        <v>7</v>
      </c>
      <c r="W6700" s="63" t="s">
        <v>7410</v>
      </c>
      <c r="X6700" s="63">
        <v>13</v>
      </c>
      <c r="Y6700" s="63" t="s">
        <v>6449</v>
      </c>
      <c r="Z6700" s="63">
        <v>13303</v>
      </c>
      <c r="AA6700" s="63" t="s">
        <v>7401</v>
      </c>
      <c r="AB6700" s="63">
        <v>3</v>
      </c>
      <c r="AC6700" s="63" t="s">
        <v>1288</v>
      </c>
      <c r="AD6700" s="63" t="s">
        <v>17421</v>
      </c>
    </row>
    <row r="6701" spans="21:30" x14ac:dyDescent="0.3">
      <c r="U6701" s="63">
        <v>10449</v>
      </c>
      <c r="V6701" s="63">
        <v>3</v>
      </c>
      <c r="W6701" s="63" t="s">
        <v>7411</v>
      </c>
      <c r="X6701" s="63">
        <v>13</v>
      </c>
      <c r="Y6701" s="63" t="s">
        <v>6449</v>
      </c>
      <c r="Z6701" s="63">
        <v>13201</v>
      </c>
      <c r="AA6701" s="63" t="s">
        <v>7412</v>
      </c>
      <c r="AB6701" s="63">
        <v>1</v>
      </c>
      <c r="AC6701" s="63" t="s">
        <v>1331</v>
      </c>
      <c r="AD6701" s="63" t="s">
        <v>17421</v>
      </c>
    </row>
    <row r="6702" spans="21:30" x14ac:dyDescent="0.3">
      <c r="U6702" s="63">
        <v>10450</v>
      </c>
      <c r="V6702" s="63">
        <v>7</v>
      </c>
      <c r="W6702" s="63" t="s">
        <v>7413</v>
      </c>
      <c r="X6702" s="63">
        <v>13</v>
      </c>
      <c r="Y6702" s="63" t="s">
        <v>6449</v>
      </c>
      <c r="Z6702" s="63">
        <v>13201</v>
      </c>
      <c r="AA6702" s="63" t="s">
        <v>7412</v>
      </c>
      <c r="AB6702" s="63">
        <v>1</v>
      </c>
      <c r="AC6702" s="63" t="s">
        <v>1331</v>
      </c>
      <c r="AD6702" s="63" t="s">
        <v>17421</v>
      </c>
    </row>
    <row r="6703" spans="21:30" x14ac:dyDescent="0.3">
      <c r="U6703" s="63">
        <v>10452</v>
      </c>
      <c r="V6703" s="63">
        <v>3</v>
      </c>
      <c r="W6703" s="63" t="s">
        <v>7414</v>
      </c>
      <c r="X6703" s="63">
        <v>13</v>
      </c>
      <c r="Y6703" s="63" t="s">
        <v>6449</v>
      </c>
      <c r="Z6703" s="63">
        <v>13201</v>
      </c>
      <c r="AA6703" s="63" t="s">
        <v>7412</v>
      </c>
      <c r="AB6703" s="63">
        <v>1</v>
      </c>
      <c r="AC6703" s="63" t="s">
        <v>1331</v>
      </c>
      <c r="AD6703" s="63" t="s">
        <v>17421</v>
      </c>
    </row>
    <row r="6704" spans="21:30" x14ac:dyDescent="0.3">
      <c r="U6704" s="63">
        <v>10453</v>
      </c>
      <c r="V6704" s="63">
        <v>1</v>
      </c>
      <c r="W6704" s="63" t="s">
        <v>7415</v>
      </c>
      <c r="X6704" s="63">
        <v>13</v>
      </c>
      <c r="Y6704" s="63" t="s">
        <v>6449</v>
      </c>
      <c r="Z6704" s="63">
        <v>13201</v>
      </c>
      <c r="AA6704" s="63" t="s">
        <v>7412</v>
      </c>
      <c r="AB6704" s="63">
        <v>1</v>
      </c>
      <c r="AC6704" s="63" t="s">
        <v>1331</v>
      </c>
      <c r="AD6704" s="63" t="s">
        <v>17421</v>
      </c>
    </row>
    <row r="6705" spans="21:30" x14ac:dyDescent="0.3">
      <c r="U6705" s="63">
        <v>10455</v>
      </c>
      <c r="V6705" s="63">
        <v>8</v>
      </c>
      <c r="W6705" s="63" t="s">
        <v>7416</v>
      </c>
      <c r="X6705" s="63">
        <v>13</v>
      </c>
      <c r="Y6705" s="63" t="s">
        <v>6449</v>
      </c>
      <c r="Z6705" s="63">
        <v>13201</v>
      </c>
      <c r="AA6705" s="63" t="s">
        <v>7412</v>
      </c>
      <c r="AB6705" s="63">
        <v>1</v>
      </c>
      <c r="AC6705" s="63" t="s">
        <v>1331</v>
      </c>
      <c r="AD6705" s="63" t="s">
        <v>17421</v>
      </c>
    </row>
    <row r="6706" spans="21:30" x14ac:dyDescent="0.3">
      <c r="U6706" s="63">
        <v>10456</v>
      </c>
      <c r="V6706" s="63">
        <v>6</v>
      </c>
      <c r="W6706" s="63" t="s">
        <v>7417</v>
      </c>
      <c r="X6706" s="63">
        <v>13</v>
      </c>
      <c r="Y6706" s="63" t="s">
        <v>6449</v>
      </c>
      <c r="Z6706" s="63">
        <v>13201</v>
      </c>
      <c r="AA6706" s="63" t="s">
        <v>7412</v>
      </c>
      <c r="AB6706" s="63">
        <v>1</v>
      </c>
      <c r="AC6706" s="63" t="s">
        <v>1331</v>
      </c>
      <c r="AD6706" s="63" t="s">
        <v>17421</v>
      </c>
    </row>
    <row r="6707" spans="21:30" x14ac:dyDescent="0.3">
      <c r="U6707" s="63">
        <v>10457</v>
      </c>
      <c r="V6707" s="63">
        <v>4</v>
      </c>
      <c r="W6707" s="63" t="s">
        <v>7418</v>
      </c>
      <c r="X6707" s="63">
        <v>13</v>
      </c>
      <c r="Y6707" s="63" t="s">
        <v>6449</v>
      </c>
      <c r="Z6707" s="63">
        <v>13201</v>
      </c>
      <c r="AA6707" s="63" t="s">
        <v>7412</v>
      </c>
      <c r="AB6707" s="63">
        <v>1</v>
      </c>
      <c r="AC6707" s="63" t="s">
        <v>1331</v>
      </c>
      <c r="AD6707" s="63" t="s">
        <v>17421</v>
      </c>
    </row>
    <row r="6708" spans="21:30" x14ac:dyDescent="0.3">
      <c r="U6708" s="63">
        <v>10458</v>
      </c>
      <c r="V6708" s="63">
        <v>2</v>
      </c>
      <c r="W6708" s="63" t="s">
        <v>2475</v>
      </c>
      <c r="X6708" s="63">
        <v>13</v>
      </c>
      <c r="Y6708" s="63" t="s">
        <v>6449</v>
      </c>
      <c r="Z6708" s="63">
        <v>13201</v>
      </c>
      <c r="AA6708" s="63" t="s">
        <v>7412</v>
      </c>
      <c r="AB6708" s="63">
        <v>1</v>
      </c>
      <c r="AC6708" s="63" t="s">
        <v>1331</v>
      </c>
      <c r="AD6708" s="63" t="s">
        <v>17421</v>
      </c>
    </row>
    <row r="6709" spans="21:30" x14ac:dyDescent="0.3">
      <c r="U6709" s="63">
        <v>10459</v>
      </c>
      <c r="V6709" s="63">
        <v>0</v>
      </c>
      <c r="W6709" s="63" t="s">
        <v>2898</v>
      </c>
      <c r="X6709" s="63">
        <v>13</v>
      </c>
      <c r="Y6709" s="63" t="s">
        <v>6449</v>
      </c>
      <c r="Z6709" s="63">
        <v>13201</v>
      </c>
      <c r="AA6709" s="63" t="s">
        <v>7412</v>
      </c>
      <c r="AB6709" s="63">
        <v>1</v>
      </c>
      <c r="AC6709" s="63" t="s">
        <v>1331</v>
      </c>
      <c r="AD6709" s="63" t="s">
        <v>17421</v>
      </c>
    </row>
    <row r="6710" spans="21:30" x14ac:dyDescent="0.3">
      <c r="U6710" s="63">
        <v>10460</v>
      </c>
      <c r="V6710" s="63">
        <v>4</v>
      </c>
      <c r="W6710" s="63" t="s">
        <v>7419</v>
      </c>
      <c r="X6710" s="63">
        <v>13</v>
      </c>
      <c r="Y6710" s="63" t="s">
        <v>6449</v>
      </c>
      <c r="Z6710" s="63">
        <v>13201</v>
      </c>
      <c r="AA6710" s="63" t="s">
        <v>7412</v>
      </c>
      <c r="AB6710" s="63">
        <v>1</v>
      </c>
      <c r="AC6710" s="63" t="s">
        <v>1331</v>
      </c>
      <c r="AD6710" s="63" t="s">
        <v>17421</v>
      </c>
    </row>
    <row r="6711" spans="21:30" x14ac:dyDescent="0.3">
      <c r="U6711" s="63">
        <v>10461</v>
      </c>
      <c r="V6711" s="63">
        <v>2</v>
      </c>
      <c r="W6711" s="63" t="s">
        <v>7420</v>
      </c>
      <c r="X6711" s="63">
        <v>13</v>
      </c>
      <c r="Y6711" s="63" t="s">
        <v>6449</v>
      </c>
      <c r="Z6711" s="63">
        <v>13201</v>
      </c>
      <c r="AA6711" s="63" t="s">
        <v>7412</v>
      </c>
      <c r="AB6711" s="63">
        <v>1</v>
      </c>
      <c r="AC6711" s="63" t="s">
        <v>1331</v>
      </c>
      <c r="AD6711" s="63" t="s">
        <v>17421</v>
      </c>
    </row>
    <row r="6712" spans="21:30" x14ac:dyDescent="0.3">
      <c r="U6712" s="63">
        <v>10462</v>
      </c>
      <c r="V6712" s="63">
        <v>0</v>
      </c>
      <c r="W6712" s="63" t="s">
        <v>7421</v>
      </c>
      <c r="X6712" s="63">
        <v>13</v>
      </c>
      <c r="Y6712" s="63" t="s">
        <v>6449</v>
      </c>
      <c r="Z6712" s="63">
        <v>13201</v>
      </c>
      <c r="AA6712" s="63" t="s">
        <v>7412</v>
      </c>
      <c r="AB6712" s="63">
        <v>1</v>
      </c>
      <c r="AC6712" s="63" t="s">
        <v>1331</v>
      </c>
      <c r="AD6712" s="63" t="s">
        <v>17421</v>
      </c>
    </row>
    <row r="6713" spans="21:30" x14ac:dyDescent="0.3">
      <c r="U6713" s="63">
        <v>10464</v>
      </c>
      <c r="V6713" s="63">
        <v>7</v>
      </c>
      <c r="W6713" s="63" t="s">
        <v>7422</v>
      </c>
      <c r="X6713" s="63">
        <v>13</v>
      </c>
      <c r="Y6713" s="63" t="s">
        <v>6449</v>
      </c>
      <c r="Z6713" s="63">
        <v>13201</v>
      </c>
      <c r="AA6713" s="63" t="s">
        <v>7412</v>
      </c>
      <c r="AB6713" s="63">
        <v>1</v>
      </c>
      <c r="AC6713" s="63" t="s">
        <v>1331</v>
      </c>
      <c r="AD6713" s="63" t="s">
        <v>17421</v>
      </c>
    </row>
    <row r="6714" spans="21:30" x14ac:dyDescent="0.3">
      <c r="U6714" s="63">
        <v>10465</v>
      </c>
      <c r="V6714" s="63">
        <v>5</v>
      </c>
      <c r="W6714" s="63" t="s">
        <v>7423</v>
      </c>
      <c r="X6714" s="63">
        <v>13</v>
      </c>
      <c r="Y6714" s="63" t="s">
        <v>6449</v>
      </c>
      <c r="Z6714" s="63">
        <v>13201</v>
      </c>
      <c r="AA6714" s="63" t="s">
        <v>7412</v>
      </c>
      <c r="AB6714" s="63">
        <v>1</v>
      </c>
      <c r="AC6714" s="63" t="s">
        <v>1331</v>
      </c>
      <c r="AD6714" s="63" t="s">
        <v>17421</v>
      </c>
    </row>
    <row r="6715" spans="21:30" x14ac:dyDescent="0.3">
      <c r="U6715" s="63">
        <v>10466</v>
      </c>
      <c r="V6715" s="63">
        <v>3</v>
      </c>
      <c r="W6715" s="63" t="s">
        <v>17809</v>
      </c>
      <c r="X6715" s="63">
        <v>13</v>
      </c>
      <c r="Y6715" s="63" t="s">
        <v>6449</v>
      </c>
      <c r="Z6715" s="63">
        <v>13201</v>
      </c>
      <c r="AA6715" s="63" t="s">
        <v>7412</v>
      </c>
      <c r="AB6715" s="63">
        <v>1</v>
      </c>
      <c r="AC6715" s="63" t="s">
        <v>1331</v>
      </c>
      <c r="AD6715" s="63" t="s">
        <v>17423</v>
      </c>
    </row>
    <row r="6716" spans="21:30" x14ac:dyDescent="0.3">
      <c r="U6716" s="63">
        <v>10467</v>
      </c>
      <c r="V6716" s="63">
        <v>1</v>
      </c>
      <c r="W6716" s="63" t="s">
        <v>17810</v>
      </c>
      <c r="X6716" s="63">
        <v>13</v>
      </c>
      <c r="Y6716" s="63" t="s">
        <v>6449</v>
      </c>
      <c r="Z6716" s="63">
        <v>13201</v>
      </c>
      <c r="AA6716" s="63" t="s">
        <v>7412</v>
      </c>
      <c r="AB6716" s="63">
        <v>1</v>
      </c>
      <c r="AC6716" s="63" t="s">
        <v>1331</v>
      </c>
      <c r="AD6716" s="63" t="s">
        <v>17423</v>
      </c>
    </row>
    <row r="6717" spans="21:30" x14ac:dyDescent="0.3">
      <c r="U6717" s="63">
        <v>10470</v>
      </c>
      <c r="V6717" s="63">
        <v>1</v>
      </c>
      <c r="W6717" s="63" t="s">
        <v>7424</v>
      </c>
      <c r="X6717" s="63">
        <v>13</v>
      </c>
      <c r="Y6717" s="63" t="s">
        <v>6449</v>
      </c>
      <c r="Z6717" s="63">
        <v>13201</v>
      </c>
      <c r="AA6717" s="63" t="s">
        <v>7412</v>
      </c>
      <c r="AB6717" s="63">
        <v>1</v>
      </c>
      <c r="AC6717" s="63" t="s">
        <v>1331</v>
      </c>
      <c r="AD6717" s="63" t="s">
        <v>17421</v>
      </c>
    </row>
    <row r="6718" spans="21:30" x14ac:dyDescent="0.3">
      <c r="U6718" s="63">
        <v>10472</v>
      </c>
      <c r="V6718" s="63">
        <v>8</v>
      </c>
      <c r="W6718" s="63" t="s">
        <v>3305</v>
      </c>
      <c r="X6718" s="63">
        <v>13</v>
      </c>
      <c r="Y6718" s="63" t="s">
        <v>6449</v>
      </c>
      <c r="Z6718" s="63">
        <v>13201</v>
      </c>
      <c r="AA6718" s="63" t="s">
        <v>7412</v>
      </c>
      <c r="AB6718" s="63">
        <v>1</v>
      </c>
      <c r="AC6718" s="63" t="s">
        <v>1331</v>
      </c>
      <c r="AD6718" s="63" t="s">
        <v>17421</v>
      </c>
    </row>
    <row r="6719" spans="21:30" x14ac:dyDescent="0.3">
      <c r="U6719" s="63">
        <v>10473</v>
      </c>
      <c r="V6719" s="63">
        <v>6</v>
      </c>
      <c r="W6719" s="63" t="s">
        <v>7425</v>
      </c>
      <c r="X6719" s="63">
        <v>13</v>
      </c>
      <c r="Y6719" s="63" t="s">
        <v>6449</v>
      </c>
      <c r="Z6719" s="63">
        <v>13201</v>
      </c>
      <c r="AA6719" s="63" t="s">
        <v>7412</v>
      </c>
      <c r="AB6719" s="63">
        <v>1</v>
      </c>
      <c r="AC6719" s="63" t="s">
        <v>1331</v>
      </c>
      <c r="AD6719" s="63" t="s">
        <v>17421</v>
      </c>
    </row>
    <row r="6720" spans="21:30" x14ac:dyDescent="0.3">
      <c r="U6720" s="63">
        <v>10474</v>
      </c>
      <c r="V6720" s="63">
        <v>4</v>
      </c>
      <c r="W6720" s="63" t="s">
        <v>7426</v>
      </c>
      <c r="X6720" s="63">
        <v>13</v>
      </c>
      <c r="Y6720" s="63" t="s">
        <v>6449</v>
      </c>
      <c r="Z6720" s="63">
        <v>13201</v>
      </c>
      <c r="AA6720" s="63" t="s">
        <v>7412</v>
      </c>
      <c r="AB6720" s="63">
        <v>1</v>
      </c>
      <c r="AC6720" s="63" t="s">
        <v>1331</v>
      </c>
      <c r="AD6720" s="63" t="s">
        <v>17421</v>
      </c>
    </row>
    <row r="6721" spans="21:30" x14ac:dyDescent="0.3">
      <c r="U6721" s="63">
        <v>10475</v>
      </c>
      <c r="V6721" s="63">
        <v>2</v>
      </c>
      <c r="W6721" s="63" t="s">
        <v>7427</v>
      </c>
      <c r="X6721" s="63">
        <v>13</v>
      </c>
      <c r="Y6721" s="63" t="s">
        <v>6449</v>
      </c>
      <c r="Z6721" s="63">
        <v>13201</v>
      </c>
      <c r="AA6721" s="63" t="s">
        <v>7412</v>
      </c>
      <c r="AB6721" s="63">
        <v>1</v>
      </c>
      <c r="AC6721" s="63" t="s">
        <v>1331</v>
      </c>
      <c r="AD6721" s="63" t="s">
        <v>17421</v>
      </c>
    </row>
    <row r="6722" spans="21:30" x14ac:dyDescent="0.3">
      <c r="U6722" s="63">
        <v>10476</v>
      </c>
      <c r="V6722" s="63">
        <v>0</v>
      </c>
      <c r="W6722" s="63" t="s">
        <v>2237</v>
      </c>
      <c r="X6722" s="63">
        <v>13</v>
      </c>
      <c r="Y6722" s="63" t="s">
        <v>6449</v>
      </c>
      <c r="Z6722" s="63">
        <v>13201</v>
      </c>
      <c r="AA6722" s="63" t="s">
        <v>7412</v>
      </c>
      <c r="AB6722" s="63">
        <v>1</v>
      </c>
      <c r="AC6722" s="63" t="s">
        <v>1331</v>
      </c>
      <c r="AD6722" s="63" t="s">
        <v>17421</v>
      </c>
    </row>
    <row r="6723" spans="21:30" x14ac:dyDescent="0.3">
      <c r="U6723" s="63">
        <v>10478</v>
      </c>
      <c r="V6723" s="63">
        <v>7</v>
      </c>
      <c r="W6723" s="63" t="s">
        <v>7428</v>
      </c>
      <c r="X6723" s="63">
        <v>13</v>
      </c>
      <c r="Y6723" s="63" t="s">
        <v>6449</v>
      </c>
      <c r="Z6723" s="63">
        <v>13201</v>
      </c>
      <c r="AA6723" s="63" t="s">
        <v>7412</v>
      </c>
      <c r="AB6723" s="63">
        <v>3</v>
      </c>
      <c r="AC6723" s="63" t="s">
        <v>1288</v>
      </c>
      <c r="AD6723" s="63" t="s">
        <v>17421</v>
      </c>
    </row>
    <row r="6724" spans="21:30" x14ac:dyDescent="0.3">
      <c r="U6724" s="63">
        <v>10479</v>
      </c>
      <c r="V6724" s="63">
        <v>5</v>
      </c>
      <c r="W6724" s="63" t="s">
        <v>7429</v>
      </c>
      <c r="X6724" s="63">
        <v>13</v>
      </c>
      <c r="Y6724" s="63" t="s">
        <v>6449</v>
      </c>
      <c r="Z6724" s="63">
        <v>13201</v>
      </c>
      <c r="AA6724" s="63" t="s">
        <v>7412</v>
      </c>
      <c r="AB6724" s="63">
        <v>3</v>
      </c>
      <c r="AC6724" s="63" t="s">
        <v>1288</v>
      </c>
      <c r="AD6724" s="63" t="s">
        <v>17421</v>
      </c>
    </row>
    <row r="6725" spans="21:30" x14ac:dyDescent="0.3">
      <c r="U6725" s="63">
        <v>10480</v>
      </c>
      <c r="V6725" s="63">
        <v>9</v>
      </c>
      <c r="W6725" s="63" t="s">
        <v>7430</v>
      </c>
      <c r="X6725" s="63">
        <v>13</v>
      </c>
      <c r="Y6725" s="63" t="s">
        <v>6449</v>
      </c>
      <c r="Z6725" s="63">
        <v>13201</v>
      </c>
      <c r="AA6725" s="63" t="s">
        <v>7412</v>
      </c>
      <c r="AB6725" s="63">
        <v>3</v>
      </c>
      <c r="AC6725" s="63" t="s">
        <v>1288</v>
      </c>
      <c r="AD6725" s="63" t="s">
        <v>17421</v>
      </c>
    </row>
    <row r="6726" spans="21:30" x14ac:dyDescent="0.3">
      <c r="U6726" s="63">
        <v>10482</v>
      </c>
      <c r="V6726" s="63">
        <v>5</v>
      </c>
      <c r="W6726" s="63" t="s">
        <v>7431</v>
      </c>
      <c r="X6726" s="63">
        <v>13</v>
      </c>
      <c r="Y6726" s="63" t="s">
        <v>6449</v>
      </c>
      <c r="Z6726" s="63">
        <v>13201</v>
      </c>
      <c r="AA6726" s="63" t="s">
        <v>7412</v>
      </c>
      <c r="AB6726" s="63">
        <v>3</v>
      </c>
      <c r="AC6726" s="63" t="s">
        <v>1288</v>
      </c>
      <c r="AD6726" s="63" t="s">
        <v>17421</v>
      </c>
    </row>
    <row r="6727" spans="21:30" x14ac:dyDescent="0.3">
      <c r="U6727" s="63">
        <v>10484</v>
      </c>
      <c r="V6727" s="63">
        <v>1</v>
      </c>
      <c r="W6727" s="63" t="s">
        <v>7432</v>
      </c>
      <c r="X6727" s="63">
        <v>13</v>
      </c>
      <c r="Y6727" s="63" t="s">
        <v>6449</v>
      </c>
      <c r="Z6727" s="63">
        <v>13201</v>
      </c>
      <c r="AA6727" s="63" t="s">
        <v>7412</v>
      </c>
      <c r="AB6727" s="63">
        <v>3</v>
      </c>
      <c r="AC6727" s="63" t="s">
        <v>1288</v>
      </c>
      <c r="AD6727" s="63" t="s">
        <v>17421</v>
      </c>
    </row>
    <row r="6728" spans="21:30" x14ac:dyDescent="0.3">
      <c r="U6728" s="63">
        <v>10487</v>
      </c>
      <c r="V6728" s="63">
        <v>6</v>
      </c>
      <c r="W6728" s="63" t="s">
        <v>7433</v>
      </c>
      <c r="X6728" s="63">
        <v>13</v>
      </c>
      <c r="Y6728" s="63" t="s">
        <v>6449</v>
      </c>
      <c r="Z6728" s="63">
        <v>13201</v>
      </c>
      <c r="AA6728" s="63" t="s">
        <v>7412</v>
      </c>
      <c r="AB6728" s="63">
        <v>3</v>
      </c>
      <c r="AC6728" s="63" t="s">
        <v>1288</v>
      </c>
      <c r="AD6728" s="63" t="s">
        <v>17421</v>
      </c>
    </row>
    <row r="6729" spans="21:30" x14ac:dyDescent="0.3">
      <c r="U6729" s="63">
        <v>10488</v>
      </c>
      <c r="V6729" s="63">
        <v>4</v>
      </c>
      <c r="W6729" s="63" t="s">
        <v>7434</v>
      </c>
      <c r="X6729" s="63">
        <v>13</v>
      </c>
      <c r="Y6729" s="63" t="s">
        <v>6449</v>
      </c>
      <c r="Z6729" s="63">
        <v>13201</v>
      </c>
      <c r="AA6729" s="63" t="s">
        <v>7412</v>
      </c>
      <c r="AB6729" s="63">
        <v>3</v>
      </c>
      <c r="AC6729" s="63" t="s">
        <v>1288</v>
      </c>
      <c r="AD6729" s="63" t="s">
        <v>17421</v>
      </c>
    </row>
    <row r="6730" spans="21:30" x14ac:dyDescent="0.3">
      <c r="U6730" s="63">
        <v>10489</v>
      </c>
      <c r="V6730" s="63">
        <v>2</v>
      </c>
      <c r="W6730" s="63" t="s">
        <v>7435</v>
      </c>
      <c r="X6730" s="63">
        <v>13</v>
      </c>
      <c r="Y6730" s="63" t="s">
        <v>6449</v>
      </c>
      <c r="Z6730" s="63">
        <v>13201</v>
      </c>
      <c r="AA6730" s="63" t="s">
        <v>7412</v>
      </c>
      <c r="AB6730" s="63">
        <v>3</v>
      </c>
      <c r="AC6730" s="63" t="s">
        <v>1288</v>
      </c>
      <c r="AD6730" s="63" t="s">
        <v>17421</v>
      </c>
    </row>
    <row r="6731" spans="21:30" x14ac:dyDescent="0.3">
      <c r="U6731" s="63">
        <v>10491</v>
      </c>
      <c r="V6731" s="63">
        <v>4</v>
      </c>
      <c r="W6731" s="63" t="s">
        <v>7436</v>
      </c>
      <c r="X6731" s="63">
        <v>13</v>
      </c>
      <c r="Y6731" s="63" t="s">
        <v>6449</v>
      </c>
      <c r="Z6731" s="63">
        <v>13201</v>
      </c>
      <c r="AA6731" s="63" t="s">
        <v>7412</v>
      </c>
      <c r="AB6731" s="63">
        <v>3</v>
      </c>
      <c r="AC6731" s="63" t="s">
        <v>1288</v>
      </c>
      <c r="AD6731" s="63" t="s">
        <v>17421</v>
      </c>
    </row>
    <row r="6732" spans="21:30" x14ac:dyDescent="0.3">
      <c r="U6732" s="63">
        <v>10492</v>
      </c>
      <c r="V6732" s="63">
        <v>2</v>
      </c>
      <c r="W6732" s="63" t="s">
        <v>7437</v>
      </c>
      <c r="X6732" s="63">
        <v>13</v>
      </c>
      <c r="Y6732" s="63" t="s">
        <v>6449</v>
      </c>
      <c r="Z6732" s="63">
        <v>13201</v>
      </c>
      <c r="AA6732" s="63" t="s">
        <v>7412</v>
      </c>
      <c r="AB6732" s="63">
        <v>3</v>
      </c>
      <c r="AC6732" s="63" t="s">
        <v>1288</v>
      </c>
      <c r="AD6732" s="63" t="s">
        <v>17421</v>
      </c>
    </row>
    <row r="6733" spans="21:30" x14ac:dyDescent="0.3">
      <c r="U6733" s="63">
        <v>10493</v>
      </c>
      <c r="V6733" s="63">
        <v>0</v>
      </c>
      <c r="W6733" s="63" t="s">
        <v>7438</v>
      </c>
      <c r="X6733" s="63">
        <v>13</v>
      </c>
      <c r="Y6733" s="63" t="s">
        <v>6449</v>
      </c>
      <c r="Z6733" s="63">
        <v>13201</v>
      </c>
      <c r="AA6733" s="63" t="s">
        <v>7412</v>
      </c>
      <c r="AB6733" s="63">
        <v>3</v>
      </c>
      <c r="AC6733" s="63" t="s">
        <v>1288</v>
      </c>
      <c r="AD6733" s="63" t="s">
        <v>17421</v>
      </c>
    </row>
    <row r="6734" spans="21:30" x14ac:dyDescent="0.3">
      <c r="U6734" s="63">
        <v>10495</v>
      </c>
      <c r="V6734" s="63">
        <v>7</v>
      </c>
      <c r="W6734" s="63" t="s">
        <v>7439</v>
      </c>
      <c r="X6734" s="63">
        <v>13</v>
      </c>
      <c r="Y6734" s="63" t="s">
        <v>6449</v>
      </c>
      <c r="Z6734" s="63">
        <v>13201</v>
      </c>
      <c r="AA6734" s="63" t="s">
        <v>7412</v>
      </c>
      <c r="AB6734" s="63">
        <v>3</v>
      </c>
      <c r="AC6734" s="63" t="s">
        <v>1288</v>
      </c>
      <c r="AD6734" s="63" t="s">
        <v>17421</v>
      </c>
    </row>
    <row r="6735" spans="21:30" x14ac:dyDescent="0.3">
      <c r="U6735" s="63">
        <v>10496</v>
      </c>
      <c r="V6735" s="63">
        <v>5</v>
      </c>
      <c r="W6735" s="63" t="s">
        <v>7440</v>
      </c>
      <c r="X6735" s="63">
        <v>13</v>
      </c>
      <c r="Y6735" s="63" t="s">
        <v>6449</v>
      </c>
      <c r="Z6735" s="63">
        <v>13201</v>
      </c>
      <c r="AA6735" s="63" t="s">
        <v>7412</v>
      </c>
      <c r="AB6735" s="63">
        <v>3</v>
      </c>
      <c r="AC6735" s="63" t="s">
        <v>1288</v>
      </c>
      <c r="AD6735" s="63" t="s">
        <v>17421</v>
      </c>
    </row>
    <row r="6736" spans="21:30" x14ac:dyDescent="0.3">
      <c r="U6736" s="63">
        <v>10497</v>
      </c>
      <c r="V6736" s="63">
        <v>3</v>
      </c>
      <c r="W6736" s="63" t="s">
        <v>7441</v>
      </c>
      <c r="X6736" s="63">
        <v>13</v>
      </c>
      <c r="Y6736" s="63" t="s">
        <v>6449</v>
      </c>
      <c r="Z6736" s="63">
        <v>13201</v>
      </c>
      <c r="AA6736" s="63" t="s">
        <v>7412</v>
      </c>
      <c r="AB6736" s="63">
        <v>3</v>
      </c>
      <c r="AC6736" s="63" t="s">
        <v>1288</v>
      </c>
      <c r="AD6736" s="63" t="s">
        <v>17421</v>
      </c>
    </row>
    <row r="6737" spans="21:30" x14ac:dyDescent="0.3">
      <c r="U6737" s="63">
        <v>10500</v>
      </c>
      <c r="V6737" s="63">
        <v>7</v>
      </c>
      <c r="W6737" s="63" t="s">
        <v>7442</v>
      </c>
      <c r="X6737" s="63">
        <v>13</v>
      </c>
      <c r="Y6737" s="63" t="s">
        <v>6449</v>
      </c>
      <c r="Z6737" s="63">
        <v>13201</v>
      </c>
      <c r="AA6737" s="63" t="s">
        <v>7412</v>
      </c>
      <c r="AB6737" s="63">
        <v>3</v>
      </c>
      <c r="AC6737" s="63" t="s">
        <v>1288</v>
      </c>
      <c r="AD6737" s="63" t="s">
        <v>17421</v>
      </c>
    </row>
    <row r="6738" spans="21:30" x14ac:dyDescent="0.3">
      <c r="U6738" s="63">
        <v>10501</v>
      </c>
      <c r="V6738" s="63">
        <v>5</v>
      </c>
      <c r="W6738" s="63" t="s">
        <v>7443</v>
      </c>
      <c r="X6738" s="63">
        <v>13</v>
      </c>
      <c r="Y6738" s="63" t="s">
        <v>6449</v>
      </c>
      <c r="Z6738" s="63">
        <v>13201</v>
      </c>
      <c r="AA6738" s="63" t="s">
        <v>7412</v>
      </c>
      <c r="AB6738" s="63">
        <v>3</v>
      </c>
      <c r="AC6738" s="63" t="s">
        <v>1288</v>
      </c>
      <c r="AD6738" s="63" t="s">
        <v>17421</v>
      </c>
    </row>
    <row r="6739" spans="21:30" x14ac:dyDescent="0.3">
      <c r="U6739" s="63">
        <v>10502</v>
      </c>
      <c r="V6739" s="63">
        <v>3</v>
      </c>
      <c r="W6739" s="63" t="s">
        <v>7444</v>
      </c>
      <c r="X6739" s="63">
        <v>13</v>
      </c>
      <c r="Y6739" s="63" t="s">
        <v>6449</v>
      </c>
      <c r="Z6739" s="63">
        <v>13201</v>
      </c>
      <c r="AA6739" s="63" t="s">
        <v>7412</v>
      </c>
      <c r="AB6739" s="63">
        <v>3</v>
      </c>
      <c r="AC6739" s="63" t="s">
        <v>1288</v>
      </c>
      <c r="AD6739" s="63" t="s">
        <v>17421</v>
      </c>
    </row>
    <row r="6740" spans="21:30" x14ac:dyDescent="0.3">
      <c r="U6740" s="63">
        <v>10503</v>
      </c>
      <c r="V6740" s="63">
        <v>1</v>
      </c>
      <c r="W6740" s="63" t="s">
        <v>7445</v>
      </c>
      <c r="X6740" s="63">
        <v>13</v>
      </c>
      <c r="Y6740" s="63" t="s">
        <v>6449</v>
      </c>
      <c r="Z6740" s="63">
        <v>13201</v>
      </c>
      <c r="AA6740" s="63" t="s">
        <v>7412</v>
      </c>
      <c r="AB6740" s="63">
        <v>3</v>
      </c>
      <c r="AC6740" s="63" t="s">
        <v>1288</v>
      </c>
      <c r="AD6740" s="63" t="s">
        <v>17421</v>
      </c>
    </row>
    <row r="6741" spans="21:30" x14ac:dyDescent="0.3">
      <c r="U6741" s="63">
        <v>10505</v>
      </c>
      <c r="V6741" s="63">
        <v>8</v>
      </c>
      <c r="W6741" s="63" t="s">
        <v>7446</v>
      </c>
      <c r="X6741" s="63">
        <v>13</v>
      </c>
      <c r="Y6741" s="63" t="s">
        <v>6449</v>
      </c>
      <c r="Z6741" s="63">
        <v>13201</v>
      </c>
      <c r="AA6741" s="63" t="s">
        <v>7412</v>
      </c>
      <c r="AB6741" s="63">
        <v>3</v>
      </c>
      <c r="AC6741" s="63" t="s">
        <v>1288</v>
      </c>
      <c r="AD6741" s="63" t="s">
        <v>17421</v>
      </c>
    </row>
    <row r="6742" spans="21:30" x14ac:dyDescent="0.3">
      <c r="U6742" s="63">
        <v>10506</v>
      </c>
      <c r="V6742" s="63">
        <v>6</v>
      </c>
      <c r="W6742" s="63" t="s">
        <v>7447</v>
      </c>
      <c r="X6742" s="63">
        <v>13</v>
      </c>
      <c r="Y6742" s="63" t="s">
        <v>6449</v>
      </c>
      <c r="Z6742" s="63">
        <v>13201</v>
      </c>
      <c r="AA6742" s="63" t="s">
        <v>7412</v>
      </c>
      <c r="AB6742" s="63">
        <v>3</v>
      </c>
      <c r="AC6742" s="63" t="s">
        <v>1288</v>
      </c>
      <c r="AD6742" s="63" t="s">
        <v>17421</v>
      </c>
    </row>
    <row r="6743" spans="21:30" x14ac:dyDescent="0.3">
      <c r="U6743" s="63">
        <v>10507</v>
      </c>
      <c r="V6743" s="63">
        <v>4</v>
      </c>
      <c r="W6743" s="63" t="s">
        <v>7448</v>
      </c>
      <c r="X6743" s="63">
        <v>13</v>
      </c>
      <c r="Y6743" s="63" t="s">
        <v>6449</v>
      </c>
      <c r="Z6743" s="63">
        <v>13201</v>
      </c>
      <c r="AA6743" s="63" t="s">
        <v>7412</v>
      </c>
      <c r="AB6743" s="63">
        <v>3</v>
      </c>
      <c r="AC6743" s="63" t="s">
        <v>1288</v>
      </c>
      <c r="AD6743" s="63" t="s">
        <v>17421</v>
      </c>
    </row>
    <row r="6744" spans="21:30" x14ac:dyDescent="0.3">
      <c r="U6744" s="63">
        <v>10512</v>
      </c>
      <c r="V6744" s="63">
        <v>0</v>
      </c>
      <c r="W6744" s="63" t="s">
        <v>7449</v>
      </c>
      <c r="X6744" s="63">
        <v>13</v>
      </c>
      <c r="Y6744" s="63" t="s">
        <v>6449</v>
      </c>
      <c r="Z6744" s="63">
        <v>13201</v>
      </c>
      <c r="AA6744" s="63" t="s">
        <v>7412</v>
      </c>
      <c r="AB6744" s="63">
        <v>4</v>
      </c>
      <c r="AC6744" s="63" t="s">
        <v>1291</v>
      </c>
      <c r="AD6744" s="63" t="s">
        <v>17421</v>
      </c>
    </row>
    <row r="6745" spans="21:30" x14ac:dyDescent="0.3">
      <c r="U6745" s="63">
        <v>10513</v>
      </c>
      <c r="V6745" s="63">
        <v>9</v>
      </c>
      <c r="W6745" s="63" t="s">
        <v>7450</v>
      </c>
      <c r="X6745" s="63">
        <v>13</v>
      </c>
      <c r="Y6745" s="63" t="s">
        <v>6449</v>
      </c>
      <c r="Z6745" s="63">
        <v>13201</v>
      </c>
      <c r="AA6745" s="63" t="s">
        <v>7412</v>
      </c>
      <c r="AB6745" s="63">
        <v>4</v>
      </c>
      <c r="AC6745" s="63" t="s">
        <v>1291</v>
      </c>
      <c r="AD6745" s="63" t="s">
        <v>17421</v>
      </c>
    </row>
    <row r="6746" spans="21:30" x14ac:dyDescent="0.3">
      <c r="U6746" s="63">
        <v>10515</v>
      </c>
      <c r="V6746" s="63">
        <v>5</v>
      </c>
      <c r="W6746" s="63" t="s">
        <v>7451</v>
      </c>
      <c r="X6746" s="63">
        <v>13</v>
      </c>
      <c r="Y6746" s="63" t="s">
        <v>6449</v>
      </c>
      <c r="Z6746" s="63">
        <v>13201</v>
      </c>
      <c r="AA6746" s="63" t="s">
        <v>7412</v>
      </c>
      <c r="AB6746" s="63">
        <v>3</v>
      </c>
      <c r="AC6746" s="63" t="s">
        <v>1288</v>
      </c>
      <c r="AD6746" s="63" t="s">
        <v>17421</v>
      </c>
    </row>
    <row r="6747" spans="21:30" x14ac:dyDescent="0.3">
      <c r="U6747" s="63">
        <v>10516</v>
      </c>
      <c r="V6747" s="63">
        <v>3</v>
      </c>
      <c r="W6747" s="63" t="s">
        <v>7452</v>
      </c>
      <c r="X6747" s="63">
        <v>13</v>
      </c>
      <c r="Y6747" s="63" t="s">
        <v>6449</v>
      </c>
      <c r="Z6747" s="63">
        <v>13202</v>
      </c>
      <c r="AA6747" s="63" t="s">
        <v>7453</v>
      </c>
      <c r="AB6747" s="63">
        <v>1</v>
      </c>
      <c r="AC6747" s="63" t="s">
        <v>1331</v>
      </c>
      <c r="AD6747" s="63" t="s">
        <v>17421</v>
      </c>
    </row>
    <row r="6748" spans="21:30" x14ac:dyDescent="0.3">
      <c r="U6748" s="63">
        <v>10517</v>
      </c>
      <c r="V6748" s="63">
        <v>1</v>
      </c>
      <c r="W6748" s="63" t="s">
        <v>17811</v>
      </c>
      <c r="X6748" s="63">
        <v>13</v>
      </c>
      <c r="Y6748" s="63" t="s">
        <v>6449</v>
      </c>
      <c r="Z6748" s="63">
        <v>13202</v>
      </c>
      <c r="AA6748" s="63" t="s">
        <v>7453</v>
      </c>
      <c r="AB6748" s="63">
        <v>1</v>
      </c>
      <c r="AC6748" s="63" t="s">
        <v>1331</v>
      </c>
      <c r="AD6748" s="63" t="s">
        <v>17423</v>
      </c>
    </row>
    <row r="6749" spans="21:30" x14ac:dyDescent="0.3">
      <c r="U6749" s="63">
        <v>10519</v>
      </c>
      <c r="V6749" s="63">
        <v>8</v>
      </c>
      <c r="W6749" s="63" t="s">
        <v>7454</v>
      </c>
      <c r="X6749" s="63">
        <v>13</v>
      </c>
      <c r="Y6749" s="63" t="s">
        <v>6449</v>
      </c>
      <c r="Z6749" s="63">
        <v>13202</v>
      </c>
      <c r="AA6749" s="63" t="s">
        <v>7453</v>
      </c>
      <c r="AB6749" s="63">
        <v>1</v>
      </c>
      <c r="AC6749" s="63" t="s">
        <v>1331</v>
      </c>
      <c r="AD6749" s="63" t="s">
        <v>17421</v>
      </c>
    </row>
    <row r="6750" spans="21:30" x14ac:dyDescent="0.3">
      <c r="U6750" s="63">
        <v>10520</v>
      </c>
      <c r="V6750" s="63">
        <v>1</v>
      </c>
      <c r="W6750" s="63" t="s">
        <v>7455</v>
      </c>
      <c r="X6750" s="63">
        <v>13</v>
      </c>
      <c r="Y6750" s="63" t="s">
        <v>6449</v>
      </c>
      <c r="Z6750" s="63">
        <v>13202</v>
      </c>
      <c r="AA6750" s="63" t="s">
        <v>7453</v>
      </c>
      <c r="AB6750" s="63">
        <v>1</v>
      </c>
      <c r="AC6750" s="63" t="s">
        <v>1331</v>
      </c>
      <c r="AD6750" s="63" t="s">
        <v>17421</v>
      </c>
    </row>
    <row r="6751" spans="21:30" x14ac:dyDescent="0.3">
      <c r="U6751" s="63">
        <v>10522</v>
      </c>
      <c r="V6751" s="63">
        <v>8</v>
      </c>
      <c r="W6751" s="63" t="s">
        <v>7456</v>
      </c>
      <c r="X6751" s="63">
        <v>13</v>
      </c>
      <c r="Y6751" s="63" t="s">
        <v>6449</v>
      </c>
      <c r="Z6751" s="63">
        <v>13202</v>
      </c>
      <c r="AA6751" s="63" t="s">
        <v>7453</v>
      </c>
      <c r="AB6751" s="63">
        <v>1</v>
      </c>
      <c r="AC6751" s="63" t="s">
        <v>1331</v>
      </c>
      <c r="AD6751" s="63" t="s">
        <v>17421</v>
      </c>
    </row>
    <row r="6752" spans="21:30" x14ac:dyDescent="0.3">
      <c r="U6752" s="63">
        <v>10524</v>
      </c>
      <c r="V6752" s="63">
        <v>4</v>
      </c>
      <c r="W6752" s="63" t="s">
        <v>7457</v>
      </c>
      <c r="X6752" s="63">
        <v>13</v>
      </c>
      <c r="Y6752" s="63" t="s">
        <v>6449</v>
      </c>
      <c r="Z6752" s="63">
        <v>13202</v>
      </c>
      <c r="AA6752" s="63" t="s">
        <v>7453</v>
      </c>
      <c r="AB6752" s="63">
        <v>1</v>
      </c>
      <c r="AC6752" s="63" t="s">
        <v>1331</v>
      </c>
      <c r="AD6752" s="63" t="s">
        <v>17421</v>
      </c>
    </row>
    <row r="6753" spans="21:30" x14ac:dyDescent="0.3">
      <c r="U6753" s="63">
        <v>10526</v>
      </c>
      <c r="V6753" s="63">
        <v>0</v>
      </c>
      <c r="W6753" s="63" t="s">
        <v>7458</v>
      </c>
      <c r="X6753" s="63">
        <v>13</v>
      </c>
      <c r="Y6753" s="63" t="s">
        <v>6449</v>
      </c>
      <c r="Z6753" s="63">
        <v>13203</v>
      </c>
      <c r="AA6753" s="63" t="s">
        <v>7459</v>
      </c>
      <c r="AB6753" s="63">
        <v>1</v>
      </c>
      <c r="AC6753" s="63" t="s">
        <v>1331</v>
      </c>
      <c r="AD6753" s="63" t="s">
        <v>17421</v>
      </c>
    </row>
    <row r="6754" spans="21:30" x14ac:dyDescent="0.3">
      <c r="U6754" s="63">
        <v>10527</v>
      </c>
      <c r="V6754" s="63">
        <v>9</v>
      </c>
      <c r="W6754" s="63" t="s">
        <v>7460</v>
      </c>
      <c r="X6754" s="63">
        <v>13</v>
      </c>
      <c r="Y6754" s="63" t="s">
        <v>6449</v>
      </c>
      <c r="Z6754" s="63">
        <v>13203</v>
      </c>
      <c r="AA6754" s="63" t="s">
        <v>7459</v>
      </c>
      <c r="AB6754" s="63">
        <v>1</v>
      </c>
      <c r="AC6754" s="63" t="s">
        <v>1331</v>
      </c>
      <c r="AD6754" s="63" t="s">
        <v>17421</v>
      </c>
    </row>
    <row r="6755" spans="21:30" x14ac:dyDescent="0.3">
      <c r="U6755" s="63">
        <v>10528</v>
      </c>
      <c r="V6755" s="63">
        <v>7</v>
      </c>
      <c r="W6755" s="63" t="s">
        <v>7461</v>
      </c>
      <c r="X6755" s="63">
        <v>13</v>
      </c>
      <c r="Y6755" s="63" t="s">
        <v>6449</v>
      </c>
      <c r="Z6755" s="63">
        <v>13203</v>
      </c>
      <c r="AA6755" s="63" t="s">
        <v>7459</v>
      </c>
      <c r="AB6755" s="63">
        <v>1</v>
      </c>
      <c r="AC6755" s="63" t="s">
        <v>1331</v>
      </c>
      <c r="AD6755" s="63" t="s">
        <v>17421</v>
      </c>
    </row>
    <row r="6756" spans="21:30" x14ac:dyDescent="0.3">
      <c r="U6756" s="63">
        <v>10529</v>
      </c>
      <c r="V6756" s="63">
        <v>5</v>
      </c>
      <c r="W6756" s="63" t="s">
        <v>7462</v>
      </c>
      <c r="X6756" s="63">
        <v>13</v>
      </c>
      <c r="Y6756" s="63" t="s">
        <v>6449</v>
      </c>
      <c r="Z6756" s="63">
        <v>13203</v>
      </c>
      <c r="AA6756" s="63" t="s">
        <v>7459</v>
      </c>
      <c r="AB6756" s="63">
        <v>1</v>
      </c>
      <c r="AC6756" s="63" t="s">
        <v>1331</v>
      </c>
      <c r="AD6756" s="63" t="s">
        <v>17421</v>
      </c>
    </row>
    <row r="6757" spans="21:30" x14ac:dyDescent="0.3">
      <c r="U6757" s="63">
        <v>10530</v>
      </c>
      <c r="V6757" s="63">
        <v>9</v>
      </c>
      <c r="W6757" s="63" t="s">
        <v>7463</v>
      </c>
      <c r="X6757" s="63">
        <v>13</v>
      </c>
      <c r="Y6757" s="63" t="s">
        <v>6449</v>
      </c>
      <c r="Z6757" s="63">
        <v>13203</v>
      </c>
      <c r="AA6757" s="63" t="s">
        <v>7459</v>
      </c>
      <c r="AB6757" s="63">
        <v>1</v>
      </c>
      <c r="AC6757" s="63" t="s">
        <v>1331</v>
      </c>
      <c r="AD6757" s="63" t="s">
        <v>17421</v>
      </c>
    </row>
    <row r="6758" spans="21:30" x14ac:dyDescent="0.3">
      <c r="U6758" s="63">
        <v>10532</v>
      </c>
      <c r="V6758" s="63">
        <v>5</v>
      </c>
      <c r="W6758" s="63" t="s">
        <v>7464</v>
      </c>
      <c r="X6758" s="63">
        <v>13</v>
      </c>
      <c r="Y6758" s="63" t="s">
        <v>6449</v>
      </c>
      <c r="Z6758" s="63">
        <v>13203</v>
      </c>
      <c r="AA6758" s="63" t="s">
        <v>7459</v>
      </c>
      <c r="AB6758" s="63">
        <v>1</v>
      </c>
      <c r="AC6758" s="63" t="s">
        <v>1331</v>
      </c>
      <c r="AD6758" s="63" t="s">
        <v>17421</v>
      </c>
    </row>
    <row r="6759" spans="21:30" x14ac:dyDescent="0.3">
      <c r="U6759" s="63">
        <v>10536</v>
      </c>
      <c r="V6759" s="63">
        <v>8</v>
      </c>
      <c r="W6759" s="63" t="s">
        <v>7465</v>
      </c>
      <c r="X6759" s="63">
        <v>13</v>
      </c>
      <c r="Y6759" s="63" t="s">
        <v>6449</v>
      </c>
      <c r="Z6759" s="63">
        <v>13203</v>
      </c>
      <c r="AA6759" s="63" t="s">
        <v>7459</v>
      </c>
      <c r="AB6759" s="63">
        <v>1</v>
      </c>
      <c r="AC6759" s="63" t="s">
        <v>1331</v>
      </c>
      <c r="AD6759" s="63" t="s">
        <v>17421</v>
      </c>
    </row>
    <row r="6760" spans="21:30" x14ac:dyDescent="0.3">
      <c r="U6760" s="63">
        <v>10537</v>
      </c>
      <c r="V6760" s="63">
        <v>6</v>
      </c>
      <c r="W6760" s="63" t="s">
        <v>7466</v>
      </c>
      <c r="X6760" s="63">
        <v>13</v>
      </c>
      <c r="Y6760" s="63" t="s">
        <v>6449</v>
      </c>
      <c r="Z6760" s="63">
        <v>13203</v>
      </c>
      <c r="AA6760" s="63" t="s">
        <v>7459</v>
      </c>
      <c r="AB6760" s="63">
        <v>1</v>
      </c>
      <c r="AC6760" s="63" t="s">
        <v>1331</v>
      </c>
      <c r="AD6760" s="63" t="s">
        <v>17421</v>
      </c>
    </row>
    <row r="6761" spans="21:30" x14ac:dyDescent="0.3">
      <c r="U6761" s="63">
        <v>10538</v>
      </c>
      <c r="V6761" s="63">
        <v>4</v>
      </c>
      <c r="W6761" s="63" t="s">
        <v>17812</v>
      </c>
      <c r="X6761" s="63">
        <v>13</v>
      </c>
      <c r="Y6761" s="63" t="s">
        <v>6449</v>
      </c>
      <c r="Z6761" s="63">
        <v>13203</v>
      </c>
      <c r="AA6761" s="63" t="s">
        <v>7459</v>
      </c>
      <c r="AB6761" s="63">
        <v>1</v>
      </c>
      <c r="AC6761" s="63" t="s">
        <v>1331</v>
      </c>
      <c r="AD6761" s="63" t="s">
        <v>17423</v>
      </c>
    </row>
    <row r="6762" spans="21:30" x14ac:dyDescent="0.3">
      <c r="U6762" s="63">
        <v>10540</v>
      </c>
      <c r="V6762" s="63">
        <v>6</v>
      </c>
      <c r="W6762" s="63" t="s">
        <v>7467</v>
      </c>
      <c r="X6762" s="63">
        <v>13</v>
      </c>
      <c r="Y6762" s="63" t="s">
        <v>6449</v>
      </c>
      <c r="Z6762" s="63">
        <v>13203</v>
      </c>
      <c r="AA6762" s="63" t="s">
        <v>7459</v>
      </c>
      <c r="AB6762" s="63">
        <v>3</v>
      </c>
      <c r="AC6762" s="63" t="s">
        <v>1288</v>
      </c>
      <c r="AD6762" s="63" t="s">
        <v>17421</v>
      </c>
    </row>
    <row r="6763" spans="21:30" x14ac:dyDescent="0.3">
      <c r="U6763" s="63">
        <v>10541</v>
      </c>
      <c r="V6763" s="63">
        <v>4</v>
      </c>
      <c r="W6763" s="63" t="s">
        <v>7468</v>
      </c>
      <c r="X6763" s="63">
        <v>13</v>
      </c>
      <c r="Y6763" s="63" t="s">
        <v>6449</v>
      </c>
      <c r="Z6763" s="63">
        <v>13401</v>
      </c>
      <c r="AA6763" s="63" t="s">
        <v>6662</v>
      </c>
      <c r="AB6763" s="63">
        <v>5</v>
      </c>
      <c r="AC6763" s="63" t="s">
        <v>1336</v>
      </c>
      <c r="AD6763" s="63" t="s">
        <v>17421</v>
      </c>
    </row>
    <row r="6764" spans="21:30" x14ac:dyDescent="0.3">
      <c r="U6764" s="63">
        <v>10542</v>
      </c>
      <c r="V6764" s="63">
        <v>2</v>
      </c>
      <c r="W6764" s="63" t="s">
        <v>7469</v>
      </c>
      <c r="X6764" s="63">
        <v>13</v>
      </c>
      <c r="Y6764" s="63" t="s">
        <v>6449</v>
      </c>
      <c r="Z6764" s="63">
        <v>13401</v>
      </c>
      <c r="AA6764" s="63" t="s">
        <v>6662</v>
      </c>
      <c r="AB6764" s="63">
        <v>1</v>
      </c>
      <c r="AC6764" s="63" t="s">
        <v>1331</v>
      </c>
      <c r="AD6764" s="63" t="s">
        <v>17421</v>
      </c>
    </row>
    <row r="6765" spans="21:30" x14ac:dyDescent="0.3">
      <c r="U6765" s="63">
        <v>10543</v>
      </c>
      <c r="V6765" s="63">
        <v>0</v>
      </c>
      <c r="W6765" s="63" t="s">
        <v>7470</v>
      </c>
      <c r="X6765" s="63">
        <v>13</v>
      </c>
      <c r="Y6765" s="63" t="s">
        <v>6449</v>
      </c>
      <c r="Z6765" s="63">
        <v>13401</v>
      </c>
      <c r="AA6765" s="63" t="s">
        <v>6662</v>
      </c>
      <c r="AB6765" s="63">
        <v>1</v>
      </c>
      <c r="AC6765" s="63" t="s">
        <v>1331</v>
      </c>
      <c r="AD6765" s="63" t="s">
        <v>17421</v>
      </c>
    </row>
    <row r="6766" spans="21:30" x14ac:dyDescent="0.3">
      <c r="U6766" s="63">
        <v>10544</v>
      </c>
      <c r="V6766" s="63">
        <v>9</v>
      </c>
      <c r="W6766" s="63" t="s">
        <v>7471</v>
      </c>
      <c r="X6766" s="63">
        <v>13</v>
      </c>
      <c r="Y6766" s="63" t="s">
        <v>6449</v>
      </c>
      <c r="Z6766" s="63">
        <v>13401</v>
      </c>
      <c r="AA6766" s="63" t="s">
        <v>6662</v>
      </c>
      <c r="AB6766" s="63">
        <v>1</v>
      </c>
      <c r="AC6766" s="63" t="s">
        <v>1331</v>
      </c>
      <c r="AD6766" s="63" t="s">
        <v>17421</v>
      </c>
    </row>
    <row r="6767" spans="21:30" x14ac:dyDescent="0.3">
      <c r="U6767" s="63">
        <v>10545</v>
      </c>
      <c r="V6767" s="63">
        <v>7</v>
      </c>
      <c r="W6767" s="63" t="s">
        <v>7472</v>
      </c>
      <c r="X6767" s="63">
        <v>13</v>
      </c>
      <c r="Y6767" s="63" t="s">
        <v>6449</v>
      </c>
      <c r="Z6767" s="63">
        <v>13401</v>
      </c>
      <c r="AA6767" s="63" t="s">
        <v>6662</v>
      </c>
      <c r="AB6767" s="63">
        <v>1</v>
      </c>
      <c r="AC6767" s="63" t="s">
        <v>1331</v>
      </c>
      <c r="AD6767" s="63" t="s">
        <v>17421</v>
      </c>
    </row>
    <row r="6768" spans="21:30" x14ac:dyDescent="0.3">
      <c r="U6768" s="63">
        <v>10546</v>
      </c>
      <c r="V6768" s="63">
        <v>5</v>
      </c>
      <c r="W6768" s="63" t="s">
        <v>7473</v>
      </c>
      <c r="X6768" s="63">
        <v>13</v>
      </c>
      <c r="Y6768" s="63" t="s">
        <v>6449</v>
      </c>
      <c r="Z6768" s="63">
        <v>13401</v>
      </c>
      <c r="AA6768" s="63" t="s">
        <v>6662</v>
      </c>
      <c r="AB6768" s="63">
        <v>1</v>
      </c>
      <c r="AC6768" s="63" t="s">
        <v>1331</v>
      </c>
      <c r="AD6768" s="63" t="s">
        <v>17421</v>
      </c>
    </row>
    <row r="6769" spans="21:30" x14ac:dyDescent="0.3">
      <c r="U6769" s="63">
        <v>10547</v>
      </c>
      <c r="V6769" s="63">
        <v>3</v>
      </c>
      <c r="W6769" s="63" t="s">
        <v>7474</v>
      </c>
      <c r="X6769" s="63">
        <v>13</v>
      </c>
      <c r="Y6769" s="63" t="s">
        <v>6449</v>
      </c>
      <c r="Z6769" s="63">
        <v>13401</v>
      </c>
      <c r="AA6769" s="63" t="s">
        <v>6662</v>
      </c>
      <c r="AB6769" s="63">
        <v>1</v>
      </c>
      <c r="AC6769" s="63" t="s">
        <v>1331</v>
      </c>
      <c r="AD6769" s="63" t="s">
        <v>17421</v>
      </c>
    </row>
    <row r="6770" spans="21:30" x14ac:dyDescent="0.3">
      <c r="U6770" s="63">
        <v>10548</v>
      </c>
      <c r="V6770" s="63">
        <v>1</v>
      </c>
      <c r="W6770" s="63" t="s">
        <v>7475</v>
      </c>
      <c r="X6770" s="63">
        <v>13</v>
      </c>
      <c r="Y6770" s="63" t="s">
        <v>6449</v>
      </c>
      <c r="Z6770" s="63">
        <v>13401</v>
      </c>
      <c r="AA6770" s="63" t="s">
        <v>6662</v>
      </c>
      <c r="AB6770" s="63">
        <v>1</v>
      </c>
      <c r="AC6770" s="63" t="s">
        <v>1331</v>
      </c>
      <c r="AD6770" s="63" t="s">
        <v>17421</v>
      </c>
    </row>
    <row r="6771" spans="21:30" x14ac:dyDescent="0.3">
      <c r="U6771" s="63">
        <v>10550</v>
      </c>
      <c r="V6771" s="63">
        <v>3</v>
      </c>
      <c r="W6771" s="63" t="s">
        <v>7476</v>
      </c>
      <c r="X6771" s="63">
        <v>13</v>
      </c>
      <c r="Y6771" s="63" t="s">
        <v>6449</v>
      </c>
      <c r="Z6771" s="63">
        <v>13401</v>
      </c>
      <c r="AA6771" s="63" t="s">
        <v>6662</v>
      </c>
      <c r="AB6771" s="63">
        <v>1</v>
      </c>
      <c r="AC6771" s="63" t="s">
        <v>1331</v>
      </c>
      <c r="AD6771" s="63" t="s">
        <v>17421</v>
      </c>
    </row>
    <row r="6772" spans="21:30" x14ac:dyDescent="0.3">
      <c r="U6772" s="63">
        <v>10551</v>
      </c>
      <c r="V6772" s="63">
        <v>1</v>
      </c>
      <c r="W6772" s="63" t="s">
        <v>7477</v>
      </c>
      <c r="X6772" s="63">
        <v>13</v>
      </c>
      <c r="Y6772" s="63" t="s">
        <v>6449</v>
      </c>
      <c r="Z6772" s="63">
        <v>13401</v>
      </c>
      <c r="AA6772" s="63" t="s">
        <v>6662</v>
      </c>
      <c r="AB6772" s="63">
        <v>1</v>
      </c>
      <c r="AC6772" s="63" t="s">
        <v>1331</v>
      </c>
      <c r="AD6772" s="63" t="s">
        <v>17421</v>
      </c>
    </row>
    <row r="6773" spans="21:30" x14ac:dyDescent="0.3">
      <c r="U6773" s="63">
        <v>10553</v>
      </c>
      <c r="V6773" s="63">
        <v>8</v>
      </c>
      <c r="W6773" s="63" t="s">
        <v>7478</v>
      </c>
      <c r="X6773" s="63">
        <v>13</v>
      </c>
      <c r="Y6773" s="63" t="s">
        <v>6449</v>
      </c>
      <c r="Z6773" s="63">
        <v>13105</v>
      </c>
      <c r="AA6773" s="63" t="s">
        <v>6559</v>
      </c>
      <c r="AB6773" s="63">
        <v>2</v>
      </c>
      <c r="AC6773" s="63" t="s">
        <v>1364</v>
      </c>
      <c r="AD6773" s="63" t="s">
        <v>17421</v>
      </c>
    </row>
    <row r="6774" spans="21:30" x14ac:dyDescent="0.3">
      <c r="U6774" s="63">
        <v>10554</v>
      </c>
      <c r="V6774" s="63">
        <v>6</v>
      </c>
      <c r="W6774" s="63" t="s">
        <v>7479</v>
      </c>
      <c r="X6774" s="63">
        <v>13</v>
      </c>
      <c r="Y6774" s="63" t="s">
        <v>6449</v>
      </c>
      <c r="Z6774" s="63">
        <v>13401</v>
      </c>
      <c r="AA6774" s="63" t="s">
        <v>6662</v>
      </c>
      <c r="AB6774" s="63">
        <v>1</v>
      </c>
      <c r="AC6774" s="63" t="s">
        <v>1331</v>
      </c>
      <c r="AD6774" s="63" t="s">
        <v>17421</v>
      </c>
    </row>
    <row r="6775" spans="21:30" x14ac:dyDescent="0.3">
      <c r="U6775" s="63">
        <v>10555</v>
      </c>
      <c r="V6775" s="63">
        <v>4</v>
      </c>
      <c r="W6775" s="63" t="s">
        <v>7480</v>
      </c>
      <c r="X6775" s="63">
        <v>13</v>
      </c>
      <c r="Y6775" s="63" t="s">
        <v>6449</v>
      </c>
      <c r="Z6775" s="63">
        <v>13105</v>
      </c>
      <c r="AA6775" s="63" t="s">
        <v>6559</v>
      </c>
      <c r="AB6775" s="63">
        <v>2</v>
      </c>
      <c r="AC6775" s="63" t="s">
        <v>1364</v>
      </c>
      <c r="AD6775" s="63" t="s">
        <v>17421</v>
      </c>
    </row>
    <row r="6776" spans="21:30" x14ac:dyDescent="0.3">
      <c r="U6776" s="63">
        <v>10556</v>
      </c>
      <c r="V6776" s="63">
        <v>2</v>
      </c>
      <c r="W6776" s="63" t="s">
        <v>2374</v>
      </c>
      <c r="X6776" s="63">
        <v>13</v>
      </c>
      <c r="Y6776" s="63" t="s">
        <v>6449</v>
      </c>
      <c r="Z6776" s="63">
        <v>13401</v>
      </c>
      <c r="AA6776" s="63" t="s">
        <v>6662</v>
      </c>
      <c r="AB6776" s="63">
        <v>1</v>
      </c>
      <c r="AC6776" s="63" t="s">
        <v>1331</v>
      </c>
      <c r="AD6776" s="63" t="s">
        <v>17421</v>
      </c>
    </row>
    <row r="6777" spans="21:30" x14ac:dyDescent="0.3">
      <c r="U6777" s="63">
        <v>10557</v>
      </c>
      <c r="V6777" s="63">
        <v>0</v>
      </c>
      <c r="W6777" s="63" t="s">
        <v>7481</v>
      </c>
      <c r="X6777" s="63">
        <v>13</v>
      </c>
      <c r="Y6777" s="63" t="s">
        <v>6449</v>
      </c>
      <c r="Z6777" s="63">
        <v>13105</v>
      </c>
      <c r="AA6777" s="63" t="s">
        <v>6559</v>
      </c>
      <c r="AB6777" s="63">
        <v>2</v>
      </c>
      <c r="AC6777" s="63" t="s">
        <v>1364</v>
      </c>
      <c r="AD6777" s="63" t="s">
        <v>17421</v>
      </c>
    </row>
    <row r="6778" spans="21:30" x14ac:dyDescent="0.3">
      <c r="U6778" s="63">
        <v>10558</v>
      </c>
      <c r="V6778" s="63">
        <v>9</v>
      </c>
      <c r="W6778" s="63" t="s">
        <v>7482</v>
      </c>
      <c r="X6778" s="63">
        <v>13</v>
      </c>
      <c r="Y6778" s="63" t="s">
        <v>6449</v>
      </c>
      <c r="Z6778" s="63">
        <v>13401</v>
      </c>
      <c r="AA6778" s="63" t="s">
        <v>6662</v>
      </c>
      <c r="AB6778" s="63">
        <v>1</v>
      </c>
      <c r="AC6778" s="63" t="s">
        <v>1331</v>
      </c>
      <c r="AD6778" s="63" t="s">
        <v>17421</v>
      </c>
    </row>
    <row r="6779" spans="21:30" x14ac:dyDescent="0.3">
      <c r="U6779" s="63">
        <v>10559</v>
      </c>
      <c r="V6779" s="63">
        <v>7</v>
      </c>
      <c r="W6779" s="63" t="s">
        <v>7483</v>
      </c>
      <c r="X6779" s="63">
        <v>13</v>
      </c>
      <c r="Y6779" s="63" t="s">
        <v>6449</v>
      </c>
      <c r="Z6779" s="63">
        <v>13105</v>
      </c>
      <c r="AA6779" s="63" t="s">
        <v>6559</v>
      </c>
      <c r="AB6779" s="63">
        <v>2</v>
      </c>
      <c r="AC6779" s="63" t="s">
        <v>1364</v>
      </c>
      <c r="AD6779" s="63" t="s">
        <v>17421</v>
      </c>
    </row>
    <row r="6780" spans="21:30" x14ac:dyDescent="0.3">
      <c r="U6780" s="63">
        <v>10560</v>
      </c>
      <c r="V6780" s="63">
        <v>0</v>
      </c>
      <c r="W6780" s="63" t="s">
        <v>7484</v>
      </c>
      <c r="X6780" s="63">
        <v>13</v>
      </c>
      <c r="Y6780" s="63" t="s">
        <v>6449</v>
      </c>
      <c r="Z6780" s="63">
        <v>13401</v>
      </c>
      <c r="AA6780" s="63" t="s">
        <v>6662</v>
      </c>
      <c r="AB6780" s="63">
        <v>1</v>
      </c>
      <c r="AC6780" s="63" t="s">
        <v>1331</v>
      </c>
      <c r="AD6780" s="63" t="s">
        <v>17421</v>
      </c>
    </row>
    <row r="6781" spans="21:30" x14ac:dyDescent="0.3">
      <c r="U6781" s="63">
        <v>10561</v>
      </c>
      <c r="V6781" s="63">
        <v>9</v>
      </c>
      <c r="W6781" s="63" t="s">
        <v>7485</v>
      </c>
      <c r="X6781" s="63">
        <v>13</v>
      </c>
      <c r="Y6781" s="63" t="s">
        <v>6449</v>
      </c>
      <c r="Z6781" s="63">
        <v>13105</v>
      </c>
      <c r="AA6781" s="63" t="s">
        <v>6559</v>
      </c>
      <c r="AB6781" s="63">
        <v>2</v>
      </c>
      <c r="AC6781" s="63" t="s">
        <v>1364</v>
      </c>
      <c r="AD6781" s="63" t="s">
        <v>17421</v>
      </c>
    </row>
    <row r="6782" spans="21:30" x14ac:dyDescent="0.3">
      <c r="U6782" s="63">
        <v>10563</v>
      </c>
      <c r="V6782" s="63">
        <v>5</v>
      </c>
      <c r="W6782" s="63" t="s">
        <v>7486</v>
      </c>
      <c r="X6782" s="63">
        <v>13</v>
      </c>
      <c r="Y6782" s="63" t="s">
        <v>6449</v>
      </c>
      <c r="Z6782" s="63">
        <v>13401</v>
      </c>
      <c r="AA6782" s="63" t="s">
        <v>6662</v>
      </c>
      <c r="AB6782" s="63">
        <v>1</v>
      </c>
      <c r="AC6782" s="63" t="s">
        <v>1331</v>
      </c>
      <c r="AD6782" s="63" t="s">
        <v>17421</v>
      </c>
    </row>
    <row r="6783" spans="21:30" x14ac:dyDescent="0.3">
      <c r="U6783" s="63">
        <v>10564</v>
      </c>
      <c r="V6783" s="63">
        <v>3</v>
      </c>
      <c r="W6783" s="63" t="s">
        <v>4296</v>
      </c>
      <c r="X6783" s="63">
        <v>13</v>
      </c>
      <c r="Y6783" s="63" t="s">
        <v>6449</v>
      </c>
      <c r="Z6783" s="63">
        <v>13401</v>
      </c>
      <c r="AA6783" s="63" t="s">
        <v>6662</v>
      </c>
      <c r="AB6783" s="63">
        <v>1</v>
      </c>
      <c r="AC6783" s="63" t="s">
        <v>1331</v>
      </c>
      <c r="AD6783" s="63" t="s">
        <v>17421</v>
      </c>
    </row>
    <row r="6784" spans="21:30" x14ac:dyDescent="0.3">
      <c r="U6784" s="63">
        <v>10565</v>
      </c>
      <c r="V6784" s="63">
        <v>1</v>
      </c>
      <c r="W6784" s="63" t="s">
        <v>2071</v>
      </c>
      <c r="X6784" s="63">
        <v>13</v>
      </c>
      <c r="Y6784" s="63" t="s">
        <v>6449</v>
      </c>
      <c r="Z6784" s="63">
        <v>13401</v>
      </c>
      <c r="AA6784" s="63" t="s">
        <v>6662</v>
      </c>
      <c r="AB6784" s="63">
        <v>1</v>
      </c>
      <c r="AC6784" s="63" t="s">
        <v>1331</v>
      </c>
      <c r="AD6784" s="63" t="s">
        <v>17421</v>
      </c>
    </row>
    <row r="6785" spans="21:30" x14ac:dyDescent="0.3">
      <c r="U6785" s="63">
        <v>10567</v>
      </c>
      <c r="V6785" s="63">
        <v>8</v>
      </c>
      <c r="W6785" s="63" t="s">
        <v>7487</v>
      </c>
      <c r="X6785" s="63">
        <v>13</v>
      </c>
      <c r="Y6785" s="63" t="s">
        <v>6449</v>
      </c>
      <c r="Z6785" s="63">
        <v>13401</v>
      </c>
      <c r="AA6785" s="63" t="s">
        <v>6662</v>
      </c>
      <c r="AB6785" s="63">
        <v>1</v>
      </c>
      <c r="AC6785" s="63" t="s">
        <v>1331</v>
      </c>
      <c r="AD6785" s="63" t="s">
        <v>17421</v>
      </c>
    </row>
    <row r="6786" spans="21:30" x14ac:dyDescent="0.3">
      <c r="U6786" s="63">
        <v>10568</v>
      </c>
      <c r="V6786" s="63">
        <v>6</v>
      </c>
      <c r="W6786" s="63" t="s">
        <v>7488</v>
      </c>
      <c r="X6786" s="63">
        <v>13</v>
      </c>
      <c r="Y6786" s="63" t="s">
        <v>6449</v>
      </c>
      <c r="Z6786" s="63">
        <v>13105</v>
      </c>
      <c r="AA6786" s="63" t="s">
        <v>6559</v>
      </c>
      <c r="AB6786" s="63">
        <v>2</v>
      </c>
      <c r="AC6786" s="63" t="s">
        <v>1364</v>
      </c>
      <c r="AD6786" s="63" t="s">
        <v>17421</v>
      </c>
    </row>
    <row r="6787" spans="21:30" x14ac:dyDescent="0.3">
      <c r="U6787" s="63">
        <v>10569</v>
      </c>
      <c r="V6787" s="63">
        <v>4</v>
      </c>
      <c r="W6787" s="63" t="s">
        <v>7489</v>
      </c>
      <c r="X6787" s="63">
        <v>13</v>
      </c>
      <c r="Y6787" s="63" t="s">
        <v>6449</v>
      </c>
      <c r="Z6787" s="63">
        <v>13401</v>
      </c>
      <c r="AA6787" s="63" t="s">
        <v>6662</v>
      </c>
      <c r="AB6787" s="63">
        <v>1</v>
      </c>
      <c r="AC6787" s="63" t="s">
        <v>1331</v>
      </c>
      <c r="AD6787" s="63" t="s">
        <v>17421</v>
      </c>
    </row>
    <row r="6788" spans="21:30" x14ac:dyDescent="0.3">
      <c r="U6788" s="63">
        <v>10570</v>
      </c>
      <c r="V6788" s="63">
        <v>8</v>
      </c>
      <c r="W6788" s="63" t="s">
        <v>7490</v>
      </c>
      <c r="X6788" s="63">
        <v>13</v>
      </c>
      <c r="Y6788" s="63" t="s">
        <v>6449</v>
      </c>
      <c r="Z6788" s="63">
        <v>13401</v>
      </c>
      <c r="AA6788" s="63" t="s">
        <v>6662</v>
      </c>
      <c r="AB6788" s="63">
        <v>1</v>
      </c>
      <c r="AC6788" s="63" t="s">
        <v>1331</v>
      </c>
      <c r="AD6788" s="63" t="s">
        <v>17421</v>
      </c>
    </row>
    <row r="6789" spans="21:30" x14ac:dyDescent="0.3">
      <c r="U6789" s="63">
        <v>10571</v>
      </c>
      <c r="V6789" s="63">
        <v>6</v>
      </c>
      <c r="W6789" s="63" t="s">
        <v>7491</v>
      </c>
      <c r="X6789" s="63">
        <v>13</v>
      </c>
      <c r="Y6789" s="63" t="s">
        <v>6449</v>
      </c>
      <c r="Z6789" s="63">
        <v>13401</v>
      </c>
      <c r="AA6789" s="63" t="s">
        <v>6662</v>
      </c>
      <c r="AB6789" s="63">
        <v>1</v>
      </c>
      <c r="AC6789" s="63" t="s">
        <v>1331</v>
      </c>
      <c r="AD6789" s="63" t="s">
        <v>17421</v>
      </c>
    </row>
    <row r="6790" spans="21:30" x14ac:dyDescent="0.3">
      <c r="U6790" s="63">
        <v>10572</v>
      </c>
      <c r="V6790" s="63">
        <v>4</v>
      </c>
      <c r="W6790" s="63" t="s">
        <v>7492</v>
      </c>
      <c r="X6790" s="63">
        <v>13</v>
      </c>
      <c r="Y6790" s="63" t="s">
        <v>6449</v>
      </c>
      <c r="Z6790" s="63">
        <v>13105</v>
      </c>
      <c r="AA6790" s="63" t="s">
        <v>6559</v>
      </c>
      <c r="AB6790" s="63">
        <v>2</v>
      </c>
      <c r="AC6790" s="63" t="s">
        <v>1364</v>
      </c>
      <c r="AD6790" s="63" t="s">
        <v>17421</v>
      </c>
    </row>
    <row r="6791" spans="21:30" x14ac:dyDescent="0.3">
      <c r="U6791" s="63">
        <v>10573</v>
      </c>
      <c r="V6791" s="63">
        <v>2</v>
      </c>
      <c r="W6791" s="63" t="s">
        <v>7493</v>
      </c>
      <c r="X6791" s="63">
        <v>13</v>
      </c>
      <c r="Y6791" s="63" t="s">
        <v>6449</v>
      </c>
      <c r="Z6791" s="63">
        <v>13105</v>
      </c>
      <c r="AA6791" s="63" t="s">
        <v>6559</v>
      </c>
      <c r="AB6791" s="63">
        <v>2</v>
      </c>
      <c r="AC6791" s="63" t="s">
        <v>1364</v>
      </c>
      <c r="AD6791" s="63" t="s">
        <v>17421</v>
      </c>
    </row>
    <row r="6792" spans="21:30" x14ac:dyDescent="0.3">
      <c r="U6792" s="63">
        <v>10574</v>
      </c>
      <c r="V6792" s="63">
        <v>0</v>
      </c>
      <c r="W6792" s="63" t="s">
        <v>1469</v>
      </c>
      <c r="X6792" s="63">
        <v>13</v>
      </c>
      <c r="Y6792" s="63" t="s">
        <v>6449</v>
      </c>
      <c r="Z6792" s="63">
        <v>13401</v>
      </c>
      <c r="AA6792" s="63" t="s">
        <v>6662</v>
      </c>
      <c r="AB6792" s="63">
        <v>1</v>
      </c>
      <c r="AC6792" s="63" t="s">
        <v>1331</v>
      </c>
      <c r="AD6792" s="63" t="s">
        <v>17421</v>
      </c>
    </row>
    <row r="6793" spans="21:30" x14ac:dyDescent="0.3">
      <c r="U6793" s="63">
        <v>10576</v>
      </c>
      <c r="V6793" s="63">
        <v>7</v>
      </c>
      <c r="W6793" s="63" t="s">
        <v>1282</v>
      </c>
      <c r="X6793" s="63">
        <v>13</v>
      </c>
      <c r="Y6793" s="63" t="s">
        <v>6449</v>
      </c>
      <c r="Z6793" s="63">
        <v>13401</v>
      </c>
      <c r="AA6793" s="63" t="s">
        <v>6662</v>
      </c>
      <c r="AB6793" s="63">
        <v>1</v>
      </c>
      <c r="AC6793" s="63" t="s">
        <v>1331</v>
      </c>
      <c r="AD6793" s="63" t="s">
        <v>17421</v>
      </c>
    </row>
    <row r="6794" spans="21:30" x14ac:dyDescent="0.3">
      <c r="U6794" s="63">
        <v>10577</v>
      </c>
      <c r="V6794" s="63">
        <v>5</v>
      </c>
      <c r="W6794" s="63" t="s">
        <v>3584</v>
      </c>
      <c r="X6794" s="63">
        <v>13</v>
      </c>
      <c r="Y6794" s="63" t="s">
        <v>6449</v>
      </c>
      <c r="Z6794" s="63">
        <v>13401</v>
      </c>
      <c r="AA6794" s="63" t="s">
        <v>6662</v>
      </c>
      <c r="AB6794" s="63">
        <v>1</v>
      </c>
      <c r="AC6794" s="63" t="s">
        <v>1331</v>
      </c>
      <c r="AD6794" s="63" t="s">
        <v>17421</v>
      </c>
    </row>
    <row r="6795" spans="21:30" x14ac:dyDescent="0.3">
      <c r="U6795" s="63">
        <v>10578</v>
      </c>
      <c r="V6795" s="63">
        <v>3</v>
      </c>
      <c r="W6795" s="63" t="s">
        <v>7494</v>
      </c>
      <c r="X6795" s="63">
        <v>13</v>
      </c>
      <c r="Y6795" s="63" t="s">
        <v>6449</v>
      </c>
      <c r="Z6795" s="63">
        <v>13401</v>
      </c>
      <c r="AA6795" s="63" t="s">
        <v>6662</v>
      </c>
      <c r="AB6795" s="63">
        <v>1</v>
      </c>
      <c r="AC6795" s="63" t="s">
        <v>1331</v>
      </c>
      <c r="AD6795" s="63" t="s">
        <v>17421</v>
      </c>
    </row>
    <row r="6796" spans="21:30" x14ac:dyDescent="0.3">
      <c r="U6796" s="63">
        <v>10579</v>
      </c>
      <c r="V6796" s="63">
        <v>1</v>
      </c>
      <c r="W6796" s="63" t="s">
        <v>7495</v>
      </c>
      <c r="X6796" s="63">
        <v>13</v>
      </c>
      <c r="Y6796" s="63" t="s">
        <v>6449</v>
      </c>
      <c r="Z6796" s="63">
        <v>13401</v>
      </c>
      <c r="AA6796" s="63" t="s">
        <v>6662</v>
      </c>
      <c r="AB6796" s="63">
        <v>1</v>
      </c>
      <c r="AC6796" s="63" t="s">
        <v>1331</v>
      </c>
      <c r="AD6796" s="63" t="s">
        <v>17421</v>
      </c>
    </row>
    <row r="6797" spans="21:30" x14ac:dyDescent="0.3">
      <c r="U6797" s="63">
        <v>10580</v>
      </c>
      <c r="V6797" s="63">
        <v>5</v>
      </c>
      <c r="W6797" s="63" t="s">
        <v>7496</v>
      </c>
      <c r="X6797" s="63">
        <v>13</v>
      </c>
      <c r="Y6797" s="63" t="s">
        <v>6449</v>
      </c>
      <c r="Z6797" s="63">
        <v>13401</v>
      </c>
      <c r="AA6797" s="63" t="s">
        <v>6662</v>
      </c>
      <c r="AB6797" s="63">
        <v>1</v>
      </c>
      <c r="AC6797" s="63" t="s">
        <v>1331</v>
      </c>
      <c r="AD6797" s="63" t="s">
        <v>17421</v>
      </c>
    </row>
    <row r="6798" spans="21:30" x14ac:dyDescent="0.3">
      <c r="U6798" s="63">
        <v>10581</v>
      </c>
      <c r="V6798" s="63">
        <v>3</v>
      </c>
      <c r="W6798" s="63" t="s">
        <v>7497</v>
      </c>
      <c r="X6798" s="63">
        <v>13</v>
      </c>
      <c r="Y6798" s="63" t="s">
        <v>6449</v>
      </c>
      <c r="Z6798" s="63">
        <v>13401</v>
      </c>
      <c r="AA6798" s="63" t="s">
        <v>6662</v>
      </c>
      <c r="AB6798" s="63">
        <v>1</v>
      </c>
      <c r="AC6798" s="63" t="s">
        <v>1331</v>
      </c>
      <c r="AD6798" s="63" t="s">
        <v>17421</v>
      </c>
    </row>
    <row r="6799" spans="21:30" x14ac:dyDescent="0.3">
      <c r="U6799" s="63">
        <v>10584</v>
      </c>
      <c r="V6799" s="63">
        <v>8</v>
      </c>
      <c r="W6799" s="63" t="s">
        <v>7498</v>
      </c>
      <c r="X6799" s="63">
        <v>13</v>
      </c>
      <c r="Y6799" s="63" t="s">
        <v>6449</v>
      </c>
      <c r="Z6799" s="63">
        <v>13401</v>
      </c>
      <c r="AA6799" s="63" t="s">
        <v>6662</v>
      </c>
      <c r="AB6799" s="63">
        <v>1</v>
      </c>
      <c r="AC6799" s="63" t="s">
        <v>1331</v>
      </c>
      <c r="AD6799" s="63" t="s">
        <v>17421</v>
      </c>
    </row>
    <row r="6800" spans="21:30" x14ac:dyDescent="0.3">
      <c r="U6800" s="63">
        <v>10585</v>
      </c>
      <c r="V6800" s="63">
        <v>6</v>
      </c>
      <c r="W6800" s="63" t="s">
        <v>17813</v>
      </c>
      <c r="X6800" s="63">
        <v>13</v>
      </c>
      <c r="Y6800" s="63" t="s">
        <v>6449</v>
      </c>
      <c r="Z6800" s="63">
        <v>13401</v>
      </c>
      <c r="AA6800" s="63" t="s">
        <v>6662</v>
      </c>
      <c r="AB6800" s="63">
        <v>1</v>
      </c>
      <c r="AC6800" s="63" t="s">
        <v>1331</v>
      </c>
      <c r="AD6800" s="63" t="s">
        <v>17423</v>
      </c>
    </row>
    <row r="6801" spans="21:30" x14ac:dyDescent="0.3">
      <c r="U6801" s="63">
        <v>10586</v>
      </c>
      <c r="V6801" s="63">
        <v>4</v>
      </c>
      <c r="W6801" s="63" t="s">
        <v>7499</v>
      </c>
      <c r="X6801" s="63">
        <v>13</v>
      </c>
      <c r="Y6801" s="63" t="s">
        <v>6449</v>
      </c>
      <c r="Z6801" s="63">
        <v>13401</v>
      </c>
      <c r="AA6801" s="63" t="s">
        <v>6662</v>
      </c>
      <c r="AB6801" s="63">
        <v>1</v>
      </c>
      <c r="AC6801" s="63" t="s">
        <v>1331</v>
      </c>
      <c r="AD6801" s="63" t="s">
        <v>17421</v>
      </c>
    </row>
    <row r="6802" spans="21:30" x14ac:dyDescent="0.3">
      <c r="U6802" s="63">
        <v>10588</v>
      </c>
      <c r="V6802" s="63">
        <v>0</v>
      </c>
      <c r="W6802" s="63" t="s">
        <v>4078</v>
      </c>
      <c r="X6802" s="63">
        <v>13</v>
      </c>
      <c r="Y6802" s="63" t="s">
        <v>6449</v>
      </c>
      <c r="Z6802" s="63">
        <v>13401</v>
      </c>
      <c r="AA6802" s="63" t="s">
        <v>6662</v>
      </c>
      <c r="AB6802" s="63">
        <v>1</v>
      </c>
      <c r="AC6802" s="63" t="s">
        <v>1331</v>
      </c>
      <c r="AD6802" s="63" t="s">
        <v>17421</v>
      </c>
    </row>
    <row r="6803" spans="21:30" x14ac:dyDescent="0.3">
      <c r="U6803" s="63">
        <v>10589</v>
      </c>
      <c r="V6803" s="63">
        <v>9</v>
      </c>
      <c r="W6803" s="63" t="s">
        <v>7500</v>
      </c>
      <c r="X6803" s="63">
        <v>13</v>
      </c>
      <c r="Y6803" s="63" t="s">
        <v>6449</v>
      </c>
      <c r="Z6803" s="63">
        <v>13401</v>
      </c>
      <c r="AA6803" s="63" t="s">
        <v>6662</v>
      </c>
      <c r="AB6803" s="63">
        <v>1</v>
      </c>
      <c r="AC6803" s="63" t="s">
        <v>1331</v>
      </c>
      <c r="AD6803" s="63" t="s">
        <v>17421</v>
      </c>
    </row>
    <row r="6804" spans="21:30" x14ac:dyDescent="0.3">
      <c r="U6804" s="63">
        <v>10590</v>
      </c>
      <c r="V6804" s="63">
        <v>2</v>
      </c>
      <c r="W6804" s="63" t="s">
        <v>7501</v>
      </c>
      <c r="X6804" s="63">
        <v>13</v>
      </c>
      <c r="Y6804" s="63" t="s">
        <v>6449</v>
      </c>
      <c r="Z6804" s="63">
        <v>13401</v>
      </c>
      <c r="AA6804" s="63" t="s">
        <v>6662</v>
      </c>
      <c r="AB6804" s="63">
        <v>1</v>
      </c>
      <c r="AC6804" s="63" t="s">
        <v>1331</v>
      </c>
      <c r="AD6804" s="63" t="s">
        <v>17421</v>
      </c>
    </row>
    <row r="6805" spans="21:30" x14ac:dyDescent="0.3">
      <c r="U6805" s="63">
        <v>10592</v>
      </c>
      <c r="V6805" s="63">
        <v>9</v>
      </c>
      <c r="W6805" s="63" t="s">
        <v>7502</v>
      </c>
      <c r="X6805" s="63">
        <v>13</v>
      </c>
      <c r="Y6805" s="63" t="s">
        <v>6449</v>
      </c>
      <c r="Z6805" s="63">
        <v>13401</v>
      </c>
      <c r="AA6805" s="63" t="s">
        <v>6662</v>
      </c>
      <c r="AB6805" s="63">
        <v>1</v>
      </c>
      <c r="AC6805" s="63" t="s">
        <v>1331</v>
      </c>
      <c r="AD6805" s="63" t="s">
        <v>17421</v>
      </c>
    </row>
    <row r="6806" spans="21:30" x14ac:dyDescent="0.3">
      <c r="U6806" s="63">
        <v>10594</v>
      </c>
      <c r="V6806" s="63">
        <v>5</v>
      </c>
      <c r="W6806" s="63" t="s">
        <v>7503</v>
      </c>
      <c r="X6806" s="63">
        <v>13</v>
      </c>
      <c r="Y6806" s="63" t="s">
        <v>6449</v>
      </c>
      <c r="Z6806" s="63">
        <v>13401</v>
      </c>
      <c r="AA6806" s="63" t="s">
        <v>6662</v>
      </c>
      <c r="AB6806" s="63">
        <v>3</v>
      </c>
      <c r="AC6806" s="63" t="s">
        <v>1288</v>
      </c>
      <c r="AD6806" s="63" t="s">
        <v>17421</v>
      </c>
    </row>
    <row r="6807" spans="21:30" x14ac:dyDescent="0.3">
      <c r="U6807" s="63">
        <v>10595</v>
      </c>
      <c r="V6807" s="63">
        <v>3</v>
      </c>
      <c r="W6807" s="63" t="s">
        <v>7504</v>
      </c>
      <c r="X6807" s="63">
        <v>13</v>
      </c>
      <c r="Y6807" s="63" t="s">
        <v>6449</v>
      </c>
      <c r="Z6807" s="63">
        <v>13401</v>
      </c>
      <c r="AA6807" s="63" t="s">
        <v>6662</v>
      </c>
      <c r="AB6807" s="63">
        <v>3</v>
      </c>
      <c r="AC6807" s="63" t="s">
        <v>1288</v>
      </c>
      <c r="AD6807" s="63" t="s">
        <v>17421</v>
      </c>
    </row>
    <row r="6808" spans="21:30" x14ac:dyDescent="0.3">
      <c r="U6808" s="63">
        <v>10600</v>
      </c>
      <c r="V6808" s="63">
        <v>3</v>
      </c>
      <c r="W6808" s="63" t="s">
        <v>7505</v>
      </c>
      <c r="X6808" s="63">
        <v>13</v>
      </c>
      <c r="Y6808" s="63" t="s">
        <v>6449</v>
      </c>
      <c r="Z6808" s="63">
        <v>13401</v>
      </c>
      <c r="AA6808" s="63" t="s">
        <v>6662</v>
      </c>
      <c r="AB6808" s="63">
        <v>3</v>
      </c>
      <c r="AC6808" s="63" t="s">
        <v>1288</v>
      </c>
      <c r="AD6808" s="63" t="s">
        <v>17421</v>
      </c>
    </row>
    <row r="6809" spans="21:30" x14ac:dyDescent="0.3">
      <c r="U6809" s="63">
        <v>10601</v>
      </c>
      <c r="V6809" s="63">
        <v>1</v>
      </c>
      <c r="W6809" s="63" t="s">
        <v>4805</v>
      </c>
      <c r="X6809" s="63">
        <v>13</v>
      </c>
      <c r="Y6809" s="63" t="s">
        <v>6449</v>
      </c>
      <c r="Z6809" s="63">
        <v>13401</v>
      </c>
      <c r="AA6809" s="63" t="s">
        <v>6662</v>
      </c>
      <c r="AB6809" s="63">
        <v>3</v>
      </c>
      <c r="AC6809" s="63" t="s">
        <v>1288</v>
      </c>
      <c r="AD6809" s="63" t="s">
        <v>17421</v>
      </c>
    </row>
    <row r="6810" spans="21:30" x14ac:dyDescent="0.3">
      <c r="U6810" s="63">
        <v>10604</v>
      </c>
      <c r="V6810" s="63">
        <v>6</v>
      </c>
      <c r="W6810" s="63" t="s">
        <v>7506</v>
      </c>
      <c r="X6810" s="63">
        <v>13</v>
      </c>
      <c r="Y6810" s="63" t="s">
        <v>6449</v>
      </c>
      <c r="Z6810" s="63">
        <v>13105</v>
      </c>
      <c r="AA6810" s="63" t="s">
        <v>6559</v>
      </c>
      <c r="AB6810" s="63">
        <v>3</v>
      </c>
      <c r="AC6810" s="63" t="s">
        <v>1288</v>
      </c>
      <c r="AD6810" s="63" t="s">
        <v>17421</v>
      </c>
    </row>
    <row r="6811" spans="21:30" x14ac:dyDescent="0.3">
      <c r="U6811" s="63">
        <v>10606</v>
      </c>
      <c r="V6811" s="63">
        <v>2</v>
      </c>
      <c r="W6811" s="63" t="s">
        <v>7507</v>
      </c>
      <c r="X6811" s="63">
        <v>13</v>
      </c>
      <c r="Y6811" s="63" t="s">
        <v>6449</v>
      </c>
      <c r="Z6811" s="63">
        <v>13401</v>
      </c>
      <c r="AA6811" s="63" t="s">
        <v>6662</v>
      </c>
      <c r="AB6811" s="63">
        <v>3</v>
      </c>
      <c r="AC6811" s="63" t="s">
        <v>1288</v>
      </c>
      <c r="AD6811" s="63" t="s">
        <v>17421</v>
      </c>
    </row>
    <row r="6812" spans="21:30" x14ac:dyDescent="0.3">
      <c r="U6812" s="63">
        <v>10607</v>
      </c>
      <c r="V6812" s="63">
        <v>0</v>
      </c>
      <c r="W6812" s="63" t="s">
        <v>7508</v>
      </c>
      <c r="X6812" s="63">
        <v>13</v>
      </c>
      <c r="Y6812" s="63" t="s">
        <v>6449</v>
      </c>
      <c r="Z6812" s="63">
        <v>13401</v>
      </c>
      <c r="AA6812" s="63" t="s">
        <v>6662</v>
      </c>
      <c r="AB6812" s="63">
        <v>3</v>
      </c>
      <c r="AC6812" s="63" t="s">
        <v>1288</v>
      </c>
      <c r="AD6812" s="63" t="s">
        <v>17421</v>
      </c>
    </row>
    <row r="6813" spans="21:30" x14ac:dyDescent="0.3">
      <c r="U6813" s="63">
        <v>10608</v>
      </c>
      <c r="V6813" s="63">
        <v>9</v>
      </c>
      <c r="W6813" s="63" t="s">
        <v>7509</v>
      </c>
      <c r="X6813" s="63">
        <v>13</v>
      </c>
      <c r="Y6813" s="63" t="s">
        <v>6449</v>
      </c>
      <c r="Z6813" s="63">
        <v>13401</v>
      </c>
      <c r="AA6813" s="63" t="s">
        <v>6662</v>
      </c>
      <c r="AB6813" s="63">
        <v>3</v>
      </c>
      <c r="AC6813" s="63" t="s">
        <v>1288</v>
      </c>
      <c r="AD6813" s="63" t="s">
        <v>17421</v>
      </c>
    </row>
    <row r="6814" spans="21:30" x14ac:dyDescent="0.3">
      <c r="U6814" s="63">
        <v>10610</v>
      </c>
      <c r="V6814" s="63">
        <v>0</v>
      </c>
      <c r="W6814" s="63" t="s">
        <v>3543</v>
      </c>
      <c r="X6814" s="63">
        <v>13</v>
      </c>
      <c r="Y6814" s="63" t="s">
        <v>6449</v>
      </c>
      <c r="Z6814" s="63">
        <v>13401</v>
      </c>
      <c r="AA6814" s="63" t="s">
        <v>6662</v>
      </c>
      <c r="AB6814" s="63">
        <v>3</v>
      </c>
      <c r="AC6814" s="63" t="s">
        <v>1288</v>
      </c>
      <c r="AD6814" s="63" t="s">
        <v>17421</v>
      </c>
    </row>
    <row r="6815" spans="21:30" x14ac:dyDescent="0.3">
      <c r="U6815" s="63">
        <v>10611</v>
      </c>
      <c r="V6815" s="63">
        <v>9</v>
      </c>
      <c r="W6815" s="63" t="s">
        <v>7510</v>
      </c>
      <c r="X6815" s="63">
        <v>13</v>
      </c>
      <c r="Y6815" s="63" t="s">
        <v>6449</v>
      </c>
      <c r="Z6815" s="63">
        <v>13401</v>
      </c>
      <c r="AA6815" s="63" t="s">
        <v>6662</v>
      </c>
      <c r="AB6815" s="63">
        <v>4</v>
      </c>
      <c r="AC6815" s="63" t="s">
        <v>1291</v>
      </c>
      <c r="AD6815" s="63" t="s">
        <v>17421</v>
      </c>
    </row>
    <row r="6816" spans="21:30" x14ac:dyDescent="0.3">
      <c r="U6816" s="63">
        <v>10615</v>
      </c>
      <c r="V6816" s="63">
        <v>1</v>
      </c>
      <c r="W6816" s="63" t="s">
        <v>7511</v>
      </c>
      <c r="X6816" s="63">
        <v>13</v>
      </c>
      <c r="Y6816" s="63" t="s">
        <v>6449</v>
      </c>
      <c r="Z6816" s="63">
        <v>13401</v>
      </c>
      <c r="AA6816" s="63" t="s">
        <v>6662</v>
      </c>
      <c r="AB6816" s="63">
        <v>4</v>
      </c>
      <c r="AC6816" s="63" t="s">
        <v>1291</v>
      </c>
      <c r="AD6816" s="63" t="s">
        <v>17421</v>
      </c>
    </row>
    <row r="6817" spans="21:30" x14ac:dyDescent="0.3">
      <c r="U6817" s="63">
        <v>10618</v>
      </c>
      <c r="V6817" s="63">
        <v>6</v>
      </c>
      <c r="W6817" s="63" t="s">
        <v>7512</v>
      </c>
      <c r="X6817" s="63">
        <v>13</v>
      </c>
      <c r="Y6817" s="63" t="s">
        <v>6449</v>
      </c>
      <c r="Z6817" s="63">
        <v>13401</v>
      </c>
      <c r="AA6817" s="63" t="s">
        <v>6662</v>
      </c>
      <c r="AB6817" s="63">
        <v>3</v>
      </c>
      <c r="AC6817" s="63" t="s">
        <v>1288</v>
      </c>
      <c r="AD6817" s="63" t="s">
        <v>17421</v>
      </c>
    </row>
    <row r="6818" spans="21:30" x14ac:dyDescent="0.3">
      <c r="U6818" s="63">
        <v>10619</v>
      </c>
      <c r="V6818" s="63">
        <v>4</v>
      </c>
      <c r="W6818" s="63" t="s">
        <v>7513</v>
      </c>
      <c r="X6818" s="63">
        <v>13</v>
      </c>
      <c r="Y6818" s="63" t="s">
        <v>6449</v>
      </c>
      <c r="Z6818" s="63">
        <v>13105</v>
      </c>
      <c r="AA6818" s="63" t="s">
        <v>6559</v>
      </c>
      <c r="AB6818" s="63">
        <v>3</v>
      </c>
      <c r="AC6818" s="63" t="s">
        <v>1288</v>
      </c>
      <c r="AD6818" s="63" t="s">
        <v>17421</v>
      </c>
    </row>
    <row r="6819" spans="21:30" x14ac:dyDescent="0.3">
      <c r="U6819" s="63">
        <v>10621</v>
      </c>
      <c r="V6819" s="63">
        <v>6</v>
      </c>
      <c r="W6819" s="63" t="s">
        <v>7514</v>
      </c>
      <c r="X6819" s="63">
        <v>13</v>
      </c>
      <c r="Y6819" s="63" t="s">
        <v>6449</v>
      </c>
      <c r="Z6819" s="63">
        <v>13401</v>
      </c>
      <c r="AA6819" s="63" t="s">
        <v>6662</v>
      </c>
      <c r="AB6819" s="63">
        <v>3</v>
      </c>
      <c r="AC6819" s="63" t="s">
        <v>1288</v>
      </c>
      <c r="AD6819" s="63" t="s">
        <v>17421</v>
      </c>
    </row>
    <row r="6820" spans="21:30" x14ac:dyDescent="0.3">
      <c r="U6820" s="63">
        <v>10622</v>
      </c>
      <c r="V6820" s="63">
        <v>4</v>
      </c>
      <c r="W6820" s="63" t="s">
        <v>7515</v>
      </c>
      <c r="X6820" s="63">
        <v>13</v>
      </c>
      <c r="Y6820" s="63" t="s">
        <v>6449</v>
      </c>
      <c r="Z6820" s="63">
        <v>13105</v>
      </c>
      <c r="AA6820" s="63" t="s">
        <v>6559</v>
      </c>
      <c r="AB6820" s="63">
        <v>3</v>
      </c>
      <c r="AC6820" s="63" t="s">
        <v>1288</v>
      </c>
      <c r="AD6820" s="63" t="s">
        <v>17421</v>
      </c>
    </row>
    <row r="6821" spans="21:30" x14ac:dyDescent="0.3">
      <c r="U6821" s="63">
        <v>10623</v>
      </c>
      <c r="V6821" s="63">
        <v>2</v>
      </c>
      <c r="W6821" s="63" t="s">
        <v>7516</v>
      </c>
      <c r="X6821" s="63">
        <v>13</v>
      </c>
      <c r="Y6821" s="63" t="s">
        <v>6449</v>
      </c>
      <c r="Z6821" s="63">
        <v>13105</v>
      </c>
      <c r="AA6821" s="63" t="s">
        <v>6559</v>
      </c>
      <c r="AB6821" s="63">
        <v>3</v>
      </c>
      <c r="AC6821" s="63" t="s">
        <v>1288</v>
      </c>
      <c r="AD6821" s="63" t="s">
        <v>17421</v>
      </c>
    </row>
    <row r="6822" spans="21:30" x14ac:dyDescent="0.3">
      <c r="U6822" s="63">
        <v>10625</v>
      </c>
      <c r="V6822" s="63">
        <v>9</v>
      </c>
      <c r="W6822" s="63" t="s">
        <v>7517</v>
      </c>
      <c r="X6822" s="63">
        <v>13</v>
      </c>
      <c r="Y6822" s="63" t="s">
        <v>6449</v>
      </c>
      <c r="Z6822" s="63">
        <v>13105</v>
      </c>
      <c r="AA6822" s="63" t="s">
        <v>6559</v>
      </c>
      <c r="AB6822" s="63">
        <v>3</v>
      </c>
      <c r="AC6822" s="63" t="s">
        <v>1288</v>
      </c>
      <c r="AD6822" s="63" t="s">
        <v>17421</v>
      </c>
    </row>
    <row r="6823" spans="21:30" x14ac:dyDescent="0.3">
      <c r="U6823" s="63">
        <v>10626</v>
      </c>
      <c r="V6823" s="63">
        <v>7</v>
      </c>
      <c r="W6823" s="63" t="s">
        <v>7518</v>
      </c>
      <c r="X6823" s="63">
        <v>13</v>
      </c>
      <c r="Y6823" s="63" t="s">
        <v>6449</v>
      </c>
      <c r="Z6823" s="63">
        <v>13105</v>
      </c>
      <c r="AA6823" s="63" t="s">
        <v>6559</v>
      </c>
      <c r="AB6823" s="63">
        <v>3</v>
      </c>
      <c r="AC6823" s="63" t="s">
        <v>1288</v>
      </c>
      <c r="AD6823" s="63" t="s">
        <v>17421</v>
      </c>
    </row>
    <row r="6824" spans="21:30" x14ac:dyDescent="0.3">
      <c r="U6824" s="63">
        <v>10628</v>
      </c>
      <c r="V6824" s="63">
        <v>3</v>
      </c>
      <c r="W6824" s="63" t="s">
        <v>7519</v>
      </c>
      <c r="X6824" s="63">
        <v>13</v>
      </c>
      <c r="Y6824" s="63" t="s">
        <v>6449</v>
      </c>
      <c r="Z6824" s="63">
        <v>13401</v>
      </c>
      <c r="AA6824" s="63" t="s">
        <v>6662</v>
      </c>
      <c r="AB6824" s="63">
        <v>3</v>
      </c>
      <c r="AC6824" s="63" t="s">
        <v>1288</v>
      </c>
      <c r="AD6824" s="63" t="s">
        <v>17421</v>
      </c>
    </row>
    <row r="6825" spans="21:30" x14ac:dyDescent="0.3">
      <c r="U6825" s="63">
        <v>10629</v>
      </c>
      <c r="V6825" s="63">
        <v>1</v>
      </c>
      <c r="W6825" s="63" t="s">
        <v>5472</v>
      </c>
      <c r="X6825" s="63">
        <v>13</v>
      </c>
      <c r="Y6825" s="63" t="s">
        <v>6449</v>
      </c>
      <c r="Z6825" s="63">
        <v>13105</v>
      </c>
      <c r="AA6825" s="63" t="s">
        <v>6559</v>
      </c>
      <c r="AB6825" s="63">
        <v>3</v>
      </c>
      <c r="AC6825" s="63" t="s">
        <v>1288</v>
      </c>
      <c r="AD6825" s="63" t="s">
        <v>17421</v>
      </c>
    </row>
    <row r="6826" spans="21:30" x14ac:dyDescent="0.3">
      <c r="U6826" s="63">
        <v>10631</v>
      </c>
      <c r="V6826" s="63">
        <v>3</v>
      </c>
      <c r="W6826" s="63" t="s">
        <v>7520</v>
      </c>
      <c r="X6826" s="63">
        <v>13</v>
      </c>
      <c r="Y6826" s="63" t="s">
        <v>6449</v>
      </c>
      <c r="Z6826" s="63">
        <v>13401</v>
      </c>
      <c r="AA6826" s="63" t="s">
        <v>6662</v>
      </c>
      <c r="AB6826" s="63">
        <v>3</v>
      </c>
      <c r="AC6826" s="63" t="s">
        <v>1288</v>
      </c>
      <c r="AD6826" s="63" t="s">
        <v>17421</v>
      </c>
    </row>
    <row r="6827" spans="21:30" x14ac:dyDescent="0.3">
      <c r="U6827" s="63">
        <v>10632</v>
      </c>
      <c r="V6827" s="63">
        <v>1</v>
      </c>
      <c r="W6827" s="63" t="s">
        <v>7521</v>
      </c>
      <c r="X6827" s="63">
        <v>13</v>
      </c>
      <c r="Y6827" s="63" t="s">
        <v>6449</v>
      </c>
      <c r="Z6827" s="63">
        <v>13105</v>
      </c>
      <c r="AA6827" s="63" t="s">
        <v>6559</v>
      </c>
      <c r="AB6827" s="63">
        <v>3</v>
      </c>
      <c r="AC6827" s="63" t="s">
        <v>1288</v>
      </c>
      <c r="AD6827" s="63" t="s">
        <v>17421</v>
      </c>
    </row>
    <row r="6828" spans="21:30" x14ac:dyDescent="0.3">
      <c r="U6828" s="63">
        <v>10635</v>
      </c>
      <c r="V6828" s="63">
        <v>6</v>
      </c>
      <c r="W6828" s="63" t="s">
        <v>2711</v>
      </c>
      <c r="X6828" s="63">
        <v>13</v>
      </c>
      <c r="Y6828" s="63" t="s">
        <v>6449</v>
      </c>
      <c r="Z6828" s="63">
        <v>13401</v>
      </c>
      <c r="AA6828" s="63" t="s">
        <v>6662</v>
      </c>
      <c r="AB6828" s="63">
        <v>4</v>
      </c>
      <c r="AC6828" s="63" t="s">
        <v>1291</v>
      </c>
      <c r="AD6828" s="63" t="s">
        <v>17421</v>
      </c>
    </row>
    <row r="6829" spans="21:30" x14ac:dyDescent="0.3">
      <c r="U6829" s="63">
        <v>10638</v>
      </c>
      <c r="V6829" s="63">
        <v>0</v>
      </c>
      <c r="W6829" s="63" t="s">
        <v>7522</v>
      </c>
      <c r="X6829" s="63">
        <v>13</v>
      </c>
      <c r="Y6829" s="63" t="s">
        <v>6449</v>
      </c>
      <c r="Z6829" s="63">
        <v>13402</v>
      </c>
      <c r="AA6829" s="63" t="s">
        <v>7523</v>
      </c>
      <c r="AB6829" s="63">
        <v>1</v>
      </c>
      <c r="AC6829" s="63" t="s">
        <v>1331</v>
      </c>
      <c r="AD6829" s="63" t="s">
        <v>17421</v>
      </c>
    </row>
    <row r="6830" spans="21:30" x14ac:dyDescent="0.3">
      <c r="U6830" s="63">
        <v>10640</v>
      </c>
      <c r="V6830" s="63">
        <v>2</v>
      </c>
      <c r="W6830" s="63" t="s">
        <v>7524</v>
      </c>
      <c r="X6830" s="63">
        <v>13</v>
      </c>
      <c r="Y6830" s="63" t="s">
        <v>6449</v>
      </c>
      <c r="Z6830" s="63">
        <v>13402</v>
      </c>
      <c r="AA6830" s="63" t="s">
        <v>7523</v>
      </c>
      <c r="AB6830" s="63">
        <v>1</v>
      </c>
      <c r="AC6830" s="63" t="s">
        <v>1331</v>
      </c>
      <c r="AD6830" s="63" t="s">
        <v>17421</v>
      </c>
    </row>
    <row r="6831" spans="21:30" x14ac:dyDescent="0.3">
      <c r="U6831" s="63">
        <v>10641</v>
      </c>
      <c r="V6831" s="63">
        <v>0</v>
      </c>
      <c r="W6831" s="63" t="s">
        <v>7525</v>
      </c>
      <c r="X6831" s="63">
        <v>13</v>
      </c>
      <c r="Y6831" s="63" t="s">
        <v>6449</v>
      </c>
      <c r="Z6831" s="63">
        <v>13402</v>
      </c>
      <c r="AA6831" s="63" t="s">
        <v>7523</v>
      </c>
      <c r="AB6831" s="63">
        <v>1</v>
      </c>
      <c r="AC6831" s="63" t="s">
        <v>1331</v>
      </c>
      <c r="AD6831" s="63" t="s">
        <v>17421</v>
      </c>
    </row>
    <row r="6832" spans="21:30" x14ac:dyDescent="0.3">
      <c r="U6832" s="63">
        <v>10642</v>
      </c>
      <c r="V6832" s="63">
        <v>9</v>
      </c>
      <c r="W6832" s="63" t="s">
        <v>7526</v>
      </c>
      <c r="X6832" s="63">
        <v>13</v>
      </c>
      <c r="Y6832" s="63" t="s">
        <v>6449</v>
      </c>
      <c r="Z6832" s="63">
        <v>13402</v>
      </c>
      <c r="AA6832" s="63" t="s">
        <v>7523</v>
      </c>
      <c r="AB6832" s="63">
        <v>1</v>
      </c>
      <c r="AC6832" s="63" t="s">
        <v>1331</v>
      </c>
      <c r="AD6832" s="63" t="s">
        <v>17421</v>
      </c>
    </row>
    <row r="6833" spans="21:30" x14ac:dyDescent="0.3">
      <c r="U6833" s="63">
        <v>10643</v>
      </c>
      <c r="V6833" s="63">
        <v>7</v>
      </c>
      <c r="W6833" s="63" t="s">
        <v>7527</v>
      </c>
      <c r="X6833" s="63">
        <v>13</v>
      </c>
      <c r="Y6833" s="63" t="s">
        <v>6449</v>
      </c>
      <c r="Z6833" s="63">
        <v>13402</v>
      </c>
      <c r="AA6833" s="63" t="s">
        <v>7523</v>
      </c>
      <c r="AB6833" s="63">
        <v>1</v>
      </c>
      <c r="AC6833" s="63" t="s">
        <v>1331</v>
      </c>
      <c r="AD6833" s="63" t="s">
        <v>17421</v>
      </c>
    </row>
    <row r="6834" spans="21:30" x14ac:dyDescent="0.3">
      <c r="U6834" s="63">
        <v>10645</v>
      </c>
      <c r="V6834" s="63">
        <v>3</v>
      </c>
      <c r="W6834" s="63" t="s">
        <v>7528</v>
      </c>
      <c r="X6834" s="63">
        <v>13</v>
      </c>
      <c r="Y6834" s="63" t="s">
        <v>6449</v>
      </c>
      <c r="Z6834" s="63">
        <v>13402</v>
      </c>
      <c r="AA6834" s="63" t="s">
        <v>7523</v>
      </c>
      <c r="AB6834" s="63">
        <v>1</v>
      </c>
      <c r="AC6834" s="63" t="s">
        <v>1331</v>
      </c>
      <c r="AD6834" s="63" t="s">
        <v>17421</v>
      </c>
    </row>
    <row r="6835" spans="21:30" x14ac:dyDescent="0.3">
      <c r="U6835" s="63">
        <v>10646</v>
      </c>
      <c r="V6835" s="63">
        <v>1</v>
      </c>
      <c r="W6835" s="63" t="s">
        <v>7529</v>
      </c>
      <c r="X6835" s="63">
        <v>13</v>
      </c>
      <c r="Y6835" s="63" t="s">
        <v>6449</v>
      </c>
      <c r="Z6835" s="63">
        <v>13402</v>
      </c>
      <c r="AA6835" s="63" t="s">
        <v>7523</v>
      </c>
      <c r="AB6835" s="63">
        <v>1</v>
      </c>
      <c r="AC6835" s="63" t="s">
        <v>1331</v>
      </c>
      <c r="AD6835" s="63" t="s">
        <v>17421</v>
      </c>
    </row>
    <row r="6836" spans="21:30" x14ac:dyDescent="0.3">
      <c r="U6836" s="63">
        <v>10648</v>
      </c>
      <c r="V6836" s="63">
        <v>8</v>
      </c>
      <c r="W6836" s="63" t="s">
        <v>7530</v>
      </c>
      <c r="X6836" s="63">
        <v>13</v>
      </c>
      <c r="Y6836" s="63" t="s">
        <v>6449</v>
      </c>
      <c r="Z6836" s="63">
        <v>13402</v>
      </c>
      <c r="AA6836" s="63" t="s">
        <v>7523</v>
      </c>
      <c r="AB6836" s="63">
        <v>1</v>
      </c>
      <c r="AC6836" s="63" t="s">
        <v>1331</v>
      </c>
      <c r="AD6836" s="63" t="s">
        <v>17421</v>
      </c>
    </row>
    <row r="6837" spans="21:30" x14ac:dyDescent="0.3">
      <c r="U6837" s="63">
        <v>10649</v>
      </c>
      <c r="V6837" s="63">
        <v>6</v>
      </c>
      <c r="W6837" s="63" t="s">
        <v>7531</v>
      </c>
      <c r="X6837" s="63">
        <v>13</v>
      </c>
      <c r="Y6837" s="63" t="s">
        <v>6449</v>
      </c>
      <c r="Z6837" s="63">
        <v>13402</v>
      </c>
      <c r="AA6837" s="63" t="s">
        <v>7523</v>
      </c>
      <c r="AB6837" s="63">
        <v>1</v>
      </c>
      <c r="AC6837" s="63" t="s">
        <v>1331</v>
      </c>
      <c r="AD6837" s="63" t="s">
        <v>17421</v>
      </c>
    </row>
    <row r="6838" spans="21:30" x14ac:dyDescent="0.3">
      <c r="U6838" s="63">
        <v>10651</v>
      </c>
      <c r="V6838" s="63">
        <v>8</v>
      </c>
      <c r="W6838" s="63" t="s">
        <v>7532</v>
      </c>
      <c r="X6838" s="63">
        <v>13</v>
      </c>
      <c r="Y6838" s="63" t="s">
        <v>6449</v>
      </c>
      <c r="Z6838" s="63">
        <v>13402</v>
      </c>
      <c r="AA6838" s="63" t="s">
        <v>7523</v>
      </c>
      <c r="AB6838" s="63">
        <v>1</v>
      </c>
      <c r="AC6838" s="63" t="s">
        <v>1331</v>
      </c>
      <c r="AD6838" s="63" t="s">
        <v>17421</v>
      </c>
    </row>
    <row r="6839" spans="21:30" x14ac:dyDescent="0.3">
      <c r="U6839" s="63">
        <v>10652</v>
      </c>
      <c r="V6839" s="63">
        <v>6</v>
      </c>
      <c r="W6839" s="63" t="s">
        <v>7533</v>
      </c>
      <c r="X6839" s="63">
        <v>13</v>
      </c>
      <c r="Y6839" s="63" t="s">
        <v>6449</v>
      </c>
      <c r="Z6839" s="63">
        <v>13402</v>
      </c>
      <c r="AA6839" s="63" t="s">
        <v>7523</v>
      </c>
      <c r="AB6839" s="63">
        <v>1</v>
      </c>
      <c r="AC6839" s="63" t="s">
        <v>1331</v>
      </c>
      <c r="AD6839" s="63" t="s">
        <v>17421</v>
      </c>
    </row>
    <row r="6840" spans="21:30" x14ac:dyDescent="0.3">
      <c r="U6840" s="63">
        <v>10655</v>
      </c>
      <c r="V6840" s="63">
        <v>0</v>
      </c>
      <c r="W6840" s="63" t="s">
        <v>7534</v>
      </c>
      <c r="X6840" s="63">
        <v>13</v>
      </c>
      <c r="Y6840" s="63" t="s">
        <v>6449</v>
      </c>
      <c r="Z6840" s="63">
        <v>13402</v>
      </c>
      <c r="AA6840" s="63" t="s">
        <v>7523</v>
      </c>
      <c r="AB6840" s="63">
        <v>1</v>
      </c>
      <c r="AC6840" s="63" t="s">
        <v>1331</v>
      </c>
      <c r="AD6840" s="63" t="s">
        <v>17421</v>
      </c>
    </row>
    <row r="6841" spans="21:30" x14ac:dyDescent="0.3">
      <c r="U6841" s="63">
        <v>10656</v>
      </c>
      <c r="V6841" s="63">
        <v>9</v>
      </c>
      <c r="W6841" s="63" t="s">
        <v>7535</v>
      </c>
      <c r="X6841" s="63">
        <v>13</v>
      </c>
      <c r="Y6841" s="63" t="s">
        <v>6449</v>
      </c>
      <c r="Z6841" s="63">
        <v>13402</v>
      </c>
      <c r="AA6841" s="63" t="s">
        <v>7523</v>
      </c>
      <c r="AB6841" s="63">
        <v>1</v>
      </c>
      <c r="AC6841" s="63" t="s">
        <v>1331</v>
      </c>
      <c r="AD6841" s="63" t="s">
        <v>17421</v>
      </c>
    </row>
    <row r="6842" spans="21:30" x14ac:dyDescent="0.3">
      <c r="U6842" s="63">
        <v>10658</v>
      </c>
      <c r="V6842" s="63">
        <v>5</v>
      </c>
      <c r="W6842" s="63" t="s">
        <v>7536</v>
      </c>
      <c r="X6842" s="63">
        <v>13</v>
      </c>
      <c r="Y6842" s="63" t="s">
        <v>6449</v>
      </c>
      <c r="Z6842" s="63">
        <v>13402</v>
      </c>
      <c r="AA6842" s="63" t="s">
        <v>7523</v>
      </c>
      <c r="AB6842" s="63">
        <v>3</v>
      </c>
      <c r="AC6842" s="63" t="s">
        <v>1288</v>
      </c>
      <c r="AD6842" s="63" t="s">
        <v>17421</v>
      </c>
    </row>
    <row r="6843" spans="21:30" x14ac:dyDescent="0.3">
      <c r="U6843" s="63">
        <v>10659</v>
      </c>
      <c r="V6843" s="63">
        <v>3</v>
      </c>
      <c r="W6843" s="63" t="s">
        <v>17814</v>
      </c>
      <c r="X6843" s="63">
        <v>13</v>
      </c>
      <c r="Y6843" s="63" t="s">
        <v>6449</v>
      </c>
      <c r="Z6843" s="63">
        <v>13402</v>
      </c>
      <c r="AA6843" s="63" t="s">
        <v>7523</v>
      </c>
      <c r="AB6843" s="63">
        <v>3</v>
      </c>
      <c r="AC6843" s="63" t="s">
        <v>1288</v>
      </c>
      <c r="AD6843" s="63" t="s">
        <v>17423</v>
      </c>
    </row>
    <row r="6844" spans="21:30" x14ac:dyDescent="0.3">
      <c r="U6844" s="63">
        <v>10660</v>
      </c>
      <c r="V6844" s="63">
        <v>7</v>
      </c>
      <c r="W6844" s="63" t="s">
        <v>7537</v>
      </c>
      <c r="X6844" s="63">
        <v>13</v>
      </c>
      <c r="Y6844" s="63" t="s">
        <v>6449</v>
      </c>
      <c r="Z6844" s="63">
        <v>13402</v>
      </c>
      <c r="AA6844" s="63" t="s">
        <v>7523</v>
      </c>
      <c r="AB6844" s="63">
        <v>3</v>
      </c>
      <c r="AC6844" s="63" t="s">
        <v>1288</v>
      </c>
      <c r="AD6844" s="63" t="s">
        <v>17421</v>
      </c>
    </row>
    <row r="6845" spans="21:30" x14ac:dyDescent="0.3">
      <c r="U6845" s="63">
        <v>10661</v>
      </c>
      <c r="V6845" s="63">
        <v>5</v>
      </c>
      <c r="W6845" s="63" t="s">
        <v>7538</v>
      </c>
      <c r="X6845" s="63">
        <v>13</v>
      </c>
      <c r="Y6845" s="63" t="s">
        <v>6449</v>
      </c>
      <c r="Z6845" s="63">
        <v>13402</v>
      </c>
      <c r="AA6845" s="63" t="s">
        <v>7523</v>
      </c>
      <c r="AB6845" s="63">
        <v>3</v>
      </c>
      <c r="AC6845" s="63" t="s">
        <v>1288</v>
      </c>
      <c r="AD6845" s="63" t="s">
        <v>17421</v>
      </c>
    </row>
    <row r="6846" spans="21:30" x14ac:dyDescent="0.3">
      <c r="U6846" s="63">
        <v>10662</v>
      </c>
      <c r="V6846" s="63">
        <v>3</v>
      </c>
      <c r="W6846" s="63" t="s">
        <v>7539</v>
      </c>
      <c r="X6846" s="63">
        <v>13</v>
      </c>
      <c r="Y6846" s="63" t="s">
        <v>6449</v>
      </c>
      <c r="Z6846" s="63">
        <v>13402</v>
      </c>
      <c r="AA6846" s="63" t="s">
        <v>7523</v>
      </c>
      <c r="AB6846" s="63">
        <v>3</v>
      </c>
      <c r="AC6846" s="63" t="s">
        <v>1288</v>
      </c>
      <c r="AD6846" s="63" t="s">
        <v>17421</v>
      </c>
    </row>
    <row r="6847" spans="21:30" x14ac:dyDescent="0.3">
      <c r="U6847" s="63">
        <v>10663</v>
      </c>
      <c r="V6847" s="63">
        <v>1</v>
      </c>
      <c r="W6847" s="63" t="s">
        <v>7540</v>
      </c>
      <c r="X6847" s="63">
        <v>13</v>
      </c>
      <c r="Y6847" s="63" t="s">
        <v>6449</v>
      </c>
      <c r="Z6847" s="63">
        <v>13404</v>
      </c>
      <c r="AA6847" s="63" t="s">
        <v>7541</v>
      </c>
      <c r="AB6847" s="63">
        <v>2</v>
      </c>
      <c r="AC6847" s="63" t="s">
        <v>1364</v>
      </c>
      <c r="AD6847" s="63" t="s">
        <v>17421</v>
      </c>
    </row>
    <row r="6848" spans="21:30" x14ac:dyDescent="0.3">
      <c r="U6848" s="63">
        <v>10665</v>
      </c>
      <c r="V6848" s="63">
        <v>8</v>
      </c>
      <c r="W6848" s="63" t="s">
        <v>2374</v>
      </c>
      <c r="X6848" s="63">
        <v>13</v>
      </c>
      <c r="Y6848" s="63" t="s">
        <v>6449</v>
      </c>
      <c r="Z6848" s="63">
        <v>13404</v>
      </c>
      <c r="AA6848" s="63" t="s">
        <v>7541</v>
      </c>
      <c r="AB6848" s="63">
        <v>2</v>
      </c>
      <c r="AC6848" s="63" t="s">
        <v>1364</v>
      </c>
      <c r="AD6848" s="63" t="s">
        <v>17421</v>
      </c>
    </row>
    <row r="6849" spans="21:30" x14ac:dyDescent="0.3">
      <c r="U6849" s="63">
        <v>10666</v>
      </c>
      <c r="V6849" s="63">
        <v>6</v>
      </c>
      <c r="W6849" s="63" t="s">
        <v>7542</v>
      </c>
      <c r="X6849" s="63">
        <v>13</v>
      </c>
      <c r="Y6849" s="63" t="s">
        <v>6449</v>
      </c>
      <c r="Z6849" s="63">
        <v>13404</v>
      </c>
      <c r="AA6849" s="63" t="s">
        <v>7541</v>
      </c>
      <c r="AB6849" s="63">
        <v>2</v>
      </c>
      <c r="AC6849" s="63" t="s">
        <v>1364</v>
      </c>
      <c r="AD6849" s="63" t="s">
        <v>17421</v>
      </c>
    </row>
    <row r="6850" spans="21:30" x14ac:dyDescent="0.3">
      <c r="U6850" s="63">
        <v>10667</v>
      </c>
      <c r="V6850" s="63">
        <v>4</v>
      </c>
      <c r="W6850" s="63" t="s">
        <v>7543</v>
      </c>
      <c r="X6850" s="63">
        <v>13</v>
      </c>
      <c r="Y6850" s="63" t="s">
        <v>6449</v>
      </c>
      <c r="Z6850" s="63">
        <v>13404</v>
      </c>
      <c r="AA6850" s="63" t="s">
        <v>7541</v>
      </c>
      <c r="AB6850" s="63">
        <v>2</v>
      </c>
      <c r="AC6850" s="63" t="s">
        <v>1364</v>
      </c>
      <c r="AD6850" s="63" t="s">
        <v>17421</v>
      </c>
    </row>
    <row r="6851" spans="21:30" x14ac:dyDescent="0.3">
      <c r="U6851" s="63">
        <v>10668</v>
      </c>
      <c r="V6851" s="63">
        <v>2</v>
      </c>
      <c r="W6851" s="63" t="s">
        <v>7544</v>
      </c>
      <c r="X6851" s="63">
        <v>13</v>
      </c>
      <c r="Y6851" s="63" t="s">
        <v>6449</v>
      </c>
      <c r="Z6851" s="63">
        <v>13404</v>
      </c>
      <c r="AA6851" s="63" t="s">
        <v>7541</v>
      </c>
      <c r="AB6851" s="63">
        <v>2</v>
      </c>
      <c r="AC6851" s="63" t="s">
        <v>1364</v>
      </c>
      <c r="AD6851" s="63" t="s">
        <v>17421</v>
      </c>
    </row>
    <row r="6852" spans="21:30" x14ac:dyDescent="0.3">
      <c r="U6852" s="63">
        <v>10669</v>
      </c>
      <c r="V6852" s="63">
        <v>0</v>
      </c>
      <c r="W6852" s="63" t="s">
        <v>7545</v>
      </c>
      <c r="X6852" s="63">
        <v>13</v>
      </c>
      <c r="Y6852" s="63" t="s">
        <v>6449</v>
      </c>
      <c r="Z6852" s="63">
        <v>13404</v>
      </c>
      <c r="AA6852" s="63" t="s">
        <v>7541</v>
      </c>
      <c r="AB6852" s="63">
        <v>2</v>
      </c>
      <c r="AC6852" s="63" t="s">
        <v>1364</v>
      </c>
      <c r="AD6852" s="63" t="s">
        <v>17421</v>
      </c>
    </row>
    <row r="6853" spans="21:30" x14ac:dyDescent="0.3">
      <c r="U6853" s="63">
        <v>10671</v>
      </c>
      <c r="V6853" s="63">
        <v>2</v>
      </c>
      <c r="W6853" s="63" t="s">
        <v>7546</v>
      </c>
      <c r="X6853" s="63">
        <v>13</v>
      </c>
      <c r="Y6853" s="63" t="s">
        <v>6449</v>
      </c>
      <c r="Z6853" s="63">
        <v>13404</v>
      </c>
      <c r="AA6853" s="63" t="s">
        <v>7541</v>
      </c>
      <c r="AB6853" s="63">
        <v>2</v>
      </c>
      <c r="AC6853" s="63" t="s">
        <v>1364</v>
      </c>
      <c r="AD6853" s="63" t="s">
        <v>17421</v>
      </c>
    </row>
    <row r="6854" spans="21:30" x14ac:dyDescent="0.3">
      <c r="U6854" s="63">
        <v>10672</v>
      </c>
      <c r="V6854" s="63">
        <v>0</v>
      </c>
      <c r="W6854" s="63" t="s">
        <v>7547</v>
      </c>
      <c r="X6854" s="63">
        <v>13</v>
      </c>
      <c r="Y6854" s="63" t="s">
        <v>6449</v>
      </c>
      <c r="Z6854" s="63">
        <v>13404</v>
      </c>
      <c r="AA6854" s="63" t="s">
        <v>7541</v>
      </c>
      <c r="AB6854" s="63">
        <v>2</v>
      </c>
      <c r="AC6854" s="63" t="s">
        <v>1364</v>
      </c>
      <c r="AD6854" s="63" t="s">
        <v>17421</v>
      </c>
    </row>
    <row r="6855" spans="21:30" x14ac:dyDescent="0.3">
      <c r="U6855" s="63">
        <v>10673</v>
      </c>
      <c r="V6855" s="63">
        <v>9</v>
      </c>
      <c r="W6855" s="63" t="s">
        <v>7548</v>
      </c>
      <c r="X6855" s="63">
        <v>13</v>
      </c>
      <c r="Y6855" s="63" t="s">
        <v>6449</v>
      </c>
      <c r="Z6855" s="63">
        <v>13404</v>
      </c>
      <c r="AA6855" s="63" t="s">
        <v>7541</v>
      </c>
      <c r="AB6855" s="63">
        <v>2</v>
      </c>
      <c r="AC6855" s="63" t="s">
        <v>1364</v>
      </c>
      <c r="AD6855" s="63" t="s">
        <v>17421</v>
      </c>
    </row>
    <row r="6856" spans="21:30" x14ac:dyDescent="0.3">
      <c r="U6856" s="63">
        <v>10674</v>
      </c>
      <c r="V6856" s="63">
        <v>7</v>
      </c>
      <c r="W6856" s="63" t="s">
        <v>7549</v>
      </c>
      <c r="X6856" s="63">
        <v>13</v>
      </c>
      <c r="Y6856" s="63" t="s">
        <v>6449</v>
      </c>
      <c r="Z6856" s="63">
        <v>13404</v>
      </c>
      <c r="AA6856" s="63" t="s">
        <v>7541</v>
      </c>
      <c r="AB6856" s="63">
        <v>2</v>
      </c>
      <c r="AC6856" s="63" t="s">
        <v>1364</v>
      </c>
      <c r="AD6856" s="63" t="s">
        <v>17421</v>
      </c>
    </row>
    <row r="6857" spans="21:30" x14ac:dyDescent="0.3">
      <c r="U6857" s="63">
        <v>10675</v>
      </c>
      <c r="V6857" s="63">
        <v>5</v>
      </c>
      <c r="W6857" s="63" t="s">
        <v>7550</v>
      </c>
      <c r="X6857" s="63">
        <v>13</v>
      </c>
      <c r="Y6857" s="63" t="s">
        <v>6449</v>
      </c>
      <c r="Z6857" s="63">
        <v>13404</v>
      </c>
      <c r="AA6857" s="63" t="s">
        <v>7541</v>
      </c>
      <c r="AB6857" s="63">
        <v>2</v>
      </c>
      <c r="AC6857" s="63" t="s">
        <v>1364</v>
      </c>
      <c r="AD6857" s="63" t="s">
        <v>17421</v>
      </c>
    </row>
    <row r="6858" spans="21:30" x14ac:dyDescent="0.3">
      <c r="U6858" s="63">
        <v>10676</v>
      </c>
      <c r="V6858" s="63">
        <v>3</v>
      </c>
      <c r="W6858" s="63" t="s">
        <v>7551</v>
      </c>
      <c r="X6858" s="63">
        <v>13</v>
      </c>
      <c r="Y6858" s="63" t="s">
        <v>6449</v>
      </c>
      <c r="Z6858" s="63">
        <v>13404</v>
      </c>
      <c r="AA6858" s="63" t="s">
        <v>7541</v>
      </c>
      <c r="AB6858" s="63">
        <v>2</v>
      </c>
      <c r="AC6858" s="63" t="s">
        <v>1364</v>
      </c>
      <c r="AD6858" s="63" t="s">
        <v>17421</v>
      </c>
    </row>
    <row r="6859" spans="21:30" x14ac:dyDescent="0.3">
      <c r="U6859" s="63">
        <v>10677</v>
      </c>
      <c r="V6859" s="63">
        <v>1</v>
      </c>
      <c r="W6859" s="63" t="s">
        <v>7552</v>
      </c>
      <c r="X6859" s="63">
        <v>13</v>
      </c>
      <c r="Y6859" s="63" t="s">
        <v>6449</v>
      </c>
      <c r="Z6859" s="63">
        <v>13404</v>
      </c>
      <c r="AA6859" s="63" t="s">
        <v>7541</v>
      </c>
      <c r="AB6859" s="63">
        <v>2</v>
      </c>
      <c r="AC6859" s="63" t="s">
        <v>1364</v>
      </c>
      <c r="AD6859" s="63" t="s">
        <v>17421</v>
      </c>
    </row>
    <row r="6860" spans="21:30" x14ac:dyDescent="0.3">
      <c r="U6860" s="63">
        <v>10679</v>
      </c>
      <c r="V6860" s="63">
        <v>8</v>
      </c>
      <c r="W6860" s="63" t="s">
        <v>7553</v>
      </c>
      <c r="X6860" s="63">
        <v>13</v>
      </c>
      <c r="Y6860" s="63" t="s">
        <v>6449</v>
      </c>
      <c r="Z6860" s="63">
        <v>13404</v>
      </c>
      <c r="AA6860" s="63" t="s">
        <v>7541</v>
      </c>
      <c r="AB6860" s="63">
        <v>2</v>
      </c>
      <c r="AC6860" s="63" t="s">
        <v>1364</v>
      </c>
      <c r="AD6860" s="63" t="s">
        <v>17421</v>
      </c>
    </row>
    <row r="6861" spans="21:30" x14ac:dyDescent="0.3">
      <c r="U6861" s="63">
        <v>10680</v>
      </c>
      <c r="V6861" s="63">
        <v>1</v>
      </c>
      <c r="W6861" s="63" t="s">
        <v>7554</v>
      </c>
      <c r="X6861" s="63">
        <v>13</v>
      </c>
      <c r="Y6861" s="63" t="s">
        <v>6449</v>
      </c>
      <c r="Z6861" s="63">
        <v>13404</v>
      </c>
      <c r="AA6861" s="63" t="s">
        <v>7541</v>
      </c>
      <c r="AB6861" s="63">
        <v>2</v>
      </c>
      <c r="AC6861" s="63" t="s">
        <v>1364</v>
      </c>
      <c r="AD6861" s="63" t="s">
        <v>17421</v>
      </c>
    </row>
    <row r="6862" spans="21:30" x14ac:dyDescent="0.3">
      <c r="U6862" s="63">
        <v>10683</v>
      </c>
      <c r="V6862" s="63">
        <v>6</v>
      </c>
      <c r="W6862" s="63" t="s">
        <v>17815</v>
      </c>
      <c r="X6862" s="63">
        <v>13</v>
      </c>
      <c r="Y6862" s="63" t="s">
        <v>6449</v>
      </c>
      <c r="Z6862" s="63">
        <v>13404</v>
      </c>
      <c r="AA6862" s="63" t="s">
        <v>7541</v>
      </c>
      <c r="AB6862" s="63">
        <v>3</v>
      </c>
      <c r="AC6862" s="63" t="s">
        <v>1288</v>
      </c>
      <c r="AD6862" s="63" t="s">
        <v>17423</v>
      </c>
    </row>
    <row r="6863" spans="21:30" x14ac:dyDescent="0.3">
      <c r="U6863" s="63">
        <v>10685</v>
      </c>
      <c r="V6863" s="63">
        <v>2</v>
      </c>
      <c r="W6863" s="63" t="s">
        <v>7555</v>
      </c>
      <c r="X6863" s="63">
        <v>13</v>
      </c>
      <c r="Y6863" s="63" t="s">
        <v>6449</v>
      </c>
      <c r="Z6863" s="63">
        <v>13404</v>
      </c>
      <c r="AA6863" s="63" t="s">
        <v>7541</v>
      </c>
      <c r="AB6863" s="63">
        <v>3</v>
      </c>
      <c r="AC6863" s="63" t="s">
        <v>1288</v>
      </c>
      <c r="AD6863" s="63" t="s">
        <v>17421</v>
      </c>
    </row>
    <row r="6864" spans="21:30" x14ac:dyDescent="0.3">
      <c r="U6864" s="63">
        <v>10686</v>
      </c>
      <c r="V6864" s="63">
        <v>0</v>
      </c>
      <c r="W6864" s="63" t="s">
        <v>7556</v>
      </c>
      <c r="X6864" s="63">
        <v>13</v>
      </c>
      <c r="Y6864" s="63" t="s">
        <v>6449</v>
      </c>
      <c r="Z6864" s="63">
        <v>13403</v>
      </c>
      <c r="AA6864" s="63" t="s">
        <v>7557</v>
      </c>
      <c r="AB6864" s="63">
        <v>1</v>
      </c>
      <c r="AC6864" s="63" t="s">
        <v>1331</v>
      </c>
      <c r="AD6864" s="63" t="s">
        <v>17421</v>
      </c>
    </row>
    <row r="6865" spans="21:30" x14ac:dyDescent="0.3">
      <c r="U6865" s="63">
        <v>10687</v>
      </c>
      <c r="V6865" s="63">
        <v>9</v>
      </c>
      <c r="W6865" s="63" t="s">
        <v>7558</v>
      </c>
      <c r="X6865" s="63">
        <v>13</v>
      </c>
      <c r="Y6865" s="63" t="s">
        <v>6449</v>
      </c>
      <c r="Z6865" s="63">
        <v>13403</v>
      </c>
      <c r="AA6865" s="63" t="s">
        <v>7557</v>
      </c>
      <c r="AB6865" s="63">
        <v>1</v>
      </c>
      <c r="AC6865" s="63" t="s">
        <v>1331</v>
      </c>
      <c r="AD6865" s="63" t="s">
        <v>17421</v>
      </c>
    </row>
    <row r="6866" spans="21:30" x14ac:dyDescent="0.3">
      <c r="U6866" s="63">
        <v>10688</v>
      </c>
      <c r="V6866" s="63">
        <v>7</v>
      </c>
      <c r="W6866" s="63" t="s">
        <v>7559</v>
      </c>
      <c r="X6866" s="63">
        <v>13</v>
      </c>
      <c r="Y6866" s="63" t="s">
        <v>6449</v>
      </c>
      <c r="Z6866" s="63">
        <v>13403</v>
      </c>
      <c r="AA6866" s="63" t="s">
        <v>7557</v>
      </c>
      <c r="AB6866" s="63">
        <v>1</v>
      </c>
      <c r="AC6866" s="63" t="s">
        <v>1331</v>
      </c>
      <c r="AD6866" s="63" t="s">
        <v>17421</v>
      </c>
    </row>
    <row r="6867" spans="21:30" x14ac:dyDescent="0.3">
      <c r="U6867" s="63">
        <v>10689</v>
      </c>
      <c r="V6867" s="63">
        <v>5</v>
      </c>
      <c r="W6867" s="63" t="s">
        <v>7560</v>
      </c>
      <c r="X6867" s="63">
        <v>13</v>
      </c>
      <c r="Y6867" s="63" t="s">
        <v>6449</v>
      </c>
      <c r="Z6867" s="63">
        <v>13601</v>
      </c>
      <c r="AA6867" s="63" t="s">
        <v>7561</v>
      </c>
      <c r="AB6867" s="63">
        <v>1</v>
      </c>
      <c r="AC6867" s="63" t="s">
        <v>1331</v>
      </c>
      <c r="AD6867" s="63" t="s">
        <v>17421</v>
      </c>
    </row>
    <row r="6868" spans="21:30" x14ac:dyDescent="0.3">
      <c r="U6868" s="63">
        <v>10692</v>
      </c>
      <c r="V6868" s="63">
        <v>5</v>
      </c>
      <c r="W6868" s="63" t="s">
        <v>7562</v>
      </c>
      <c r="X6868" s="63">
        <v>13</v>
      </c>
      <c r="Y6868" s="63" t="s">
        <v>6449</v>
      </c>
      <c r="Z6868" s="63">
        <v>13403</v>
      </c>
      <c r="AA6868" s="63" t="s">
        <v>7557</v>
      </c>
      <c r="AB6868" s="63">
        <v>3</v>
      </c>
      <c r="AC6868" s="63" t="s">
        <v>1288</v>
      </c>
      <c r="AD6868" s="63" t="s">
        <v>17421</v>
      </c>
    </row>
    <row r="6869" spans="21:30" x14ac:dyDescent="0.3">
      <c r="U6869" s="63">
        <v>10694</v>
      </c>
      <c r="V6869" s="63">
        <v>1</v>
      </c>
      <c r="W6869" s="63" t="s">
        <v>7563</v>
      </c>
      <c r="X6869" s="63">
        <v>13</v>
      </c>
      <c r="Y6869" s="63" t="s">
        <v>6449</v>
      </c>
      <c r="Z6869" s="63">
        <v>13601</v>
      </c>
      <c r="AA6869" s="63" t="s">
        <v>7561</v>
      </c>
      <c r="AB6869" s="63">
        <v>1</v>
      </c>
      <c r="AC6869" s="63" t="s">
        <v>1331</v>
      </c>
      <c r="AD6869" s="63" t="s">
        <v>17421</v>
      </c>
    </row>
    <row r="6870" spans="21:30" x14ac:dyDescent="0.3">
      <c r="U6870" s="63">
        <v>10696</v>
      </c>
      <c r="V6870" s="63">
        <v>8</v>
      </c>
      <c r="W6870" s="63" t="s">
        <v>7564</v>
      </c>
      <c r="X6870" s="63">
        <v>13</v>
      </c>
      <c r="Y6870" s="63" t="s">
        <v>6449</v>
      </c>
      <c r="Z6870" s="63">
        <v>13601</v>
      </c>
      <c r="AA6870" s="63" t="s">
        <v>7561</v>
      </c>
      <c r="AB6870" s="63">
        <v>1</v>
      </c>
      <c r="AC6870" s="63" t="s">
        <v>1331</v>
      </c>
      <c r="AD6870" s="63" t="s">
        <v>17421</v>
      </c>
    </row>
    <row r="6871" spans="21:30" x14ac:dyDescent="0.3">
      <c r="U6871" s="63">
        <v>10697</v>
      </c>
      <c r="V6871" s="63">
        <v>6</v>
      </c>
      <c r="W6871" s="63" t="s">
        <v>7565</v>
      </c>
      <c r="X6871" s="63">
        <v>13</v>
      </c>
      <c r="Y6871" s="63" t="s">
        <v>6449</v>
      </c>
      <c r="Z6871" s="63">
        <v>13601</v>
      </c>
      <c r="AA6871" s="63" t="s">
        <v>7561</v>
      </c>
      <c r="AB6871" s="63">
        <v>1</v>
      </c>
      <c r="AC6871" s="63" t="s">
        <v>1331</v>
      </c>
      <c r="AD6871" s="63" t="s">
        <v>17421</v>
      </c>
    </row>
    <row r="6872" spans="21:30" x14ac:dyDescent="0.3">
      <c r="U6872" s="63">
        <v>10699</v>
      </c>
      <c r="V6872" s="63">
        <v>2</v>
      </c>
      <c r="W6872" s="63" t="s">
        <v>7566</v>
      </c>
      <c r="X6872" s="63">
        <v>13</v>
      </c>
      <c r="Y6872" s="63" t="s">
        <v>6449</v>
      </c>
      <c r="Z6872" s="63">
        <v>13601</v>
      </c>
      <c r="AA6872" s="63" t="s">
        <v>7561</v>
      </c>
      <c r="AB6872" s="63">
        <v>1</v>
      </c>
      <c r="AC6872" s="63" t="s">
        <v>1331</v>
      </c>
      <c r="AD6872" s="63" t="s">
        <v>17421</v>
      </c>
    </row>
    <row r="6873" spans="21:30" x14ac:dyDescent="0.3">
      <c r="U6873" s="63">
        <v>10702</v>
      </c>
      <c r="V6873" s="63">
        <v>6</v>
      </c>
      <c r="W6873" s="63" t="s">
        <v>2179</v>
      </c>
      <c r="X6873" s="63">
        <v>13</v>
      </c>
      <c r="Y6873" s="63" t="s">
        <v>6449</v>
      </c>
      <c r="Z6873" s="63">
        <v>13601</v>
      </c>
      <c r="AA6873" s="63" t="s">
        <v>7561</v>
      </c>
      <c r="AB6873" s="63">
        <v>1</v>
      </c>
      <c r="AC6873" s="63" t="s">
        <v>1331</v>
      </c>
      <c r="AD6873" s="63" t="s">
        <v>17421</v>
      </c>
    </row>
    <row r="6874" spans="21:30" x14ac:dyDescent="0.3">
      <c r="U6874" s="63">
        <v>10703</v>
      </c>
      <c r="V6874" s="63">
        <v>4</v>
      </c>
      <c r="W6874" s="63" t="s">
        <v>1893</v>
      </c>
      <c r="X6874" s="63">
        <v>13</v>
      </c>
      <c r="Y6874" s="63" t="s">
        <v>6449</v>
      </c>
      <c r="Z6874" s="63">
        <v>13601</v>
      </c>
      <c r="AA6874" s="63" t="s">
        <v>7561</v>
      </c>
      <c r="AB6874" s="63">
        <v>1</v>
      </c>
      <c r="AC6874" s="63" t="s">
        <v>1331</v>
      </c>
      <c r="AD6874" s="63" t="s">
        <v>17421</v>
      </c>
    </row>
    <row r="6875" spans="21:30" x14ac:dyDescent="0.3">
      <c r="U6875" s="63">
        <v>10704</v>
      </c>
      <c r="V6875" s="63">
        <v>2</v>
      </c>
      <c r="W6875" s="63" t="s">
        <v>7567</v>
      </c>
      <c r="X6875" s="63">
        <v>13</v>
      </c>
      <c r="Y6875" s="63" t="s">
        <v>6449</v>
      </c>
      <c r="Z6875" s="63">
        <v>13601</v>
      </c>
      <c r="AA6875" s="63" t="s">
        <v>7561</v>
      </c>
      <c r="AB6875" s="63">
        <v>1</v>
      </c>
      <c r="AC6875" s="63" t="s">
        <v>1331</v>
      </c>
      <c r="AD6875" s="63" t="s">
        <v>17421</v>
      </c>
    </row>
    <row r="6876" spans="21:30" x14ac:dyDescent="0.3">
      <c r="U6876" s="63">
        <v>10705</v>
      </c>
      <c r="V6876" s="63">
        <v>0</v>
      </c>
      <c r="W6876" s="63" t="s">
        <v>7568</v>
      </c>
      <c r="X6876" s="63">
        <v>13</v>
      </c>
      <c r="Y6876" s="63" t="s">
        <v>6449</v>
      </c>
      <c r="Z6876" s="63">
        <v>13601</v>
      </c>
      <c r="AA6876" s="63" t="s">
        <v>7561</v>
      </c>
      <c r="AB6876" s="63">
        <v>1</v>
      </c>
      <c r="AC6876" s="63" t="s">
        <v>1331</v>
      </c>
      <c r="AD6876" s="63" t="s">
        <v>17421</v>
      </c>
    </row>
    <row r="6877" spans="21:30" x14ac:dyDescent="0.3">
      <c r="U6877" s="63">
        <v>10706</v>
      </c>
      <c r="V6877" s="63">
        <v>9</v>
      </c>
      <c r="W6877" s="63" t="s">
        <v>7569</v>
      </c>
      <c r="X6877" s="63">
        <v>13</v>
      </c>
      <c r="Y6877" s="63" t="s">
        <v>6449</v>
      </c>
      <c r="Z6877" s="63">
        <v>13601</v>
      </c>
      <c r="AA6877" s="63" t="s">
        <v>7561</v>
      </c>
      <c r="AB6877" s="63">
        <v>1</v>
      </c>
      <c r="AC6877" s="63" t="s">
        <v>1331</v>
      </c>
      <c r="AD6877" s="63" t="s">
        <v>17421</v>
      </c>
    </row>
    <row r="6878" spans="21:30" x14ac:dyDescent="0.3">
      <c r="U6878" s="63">
        <v>10710</v>
      </c>
      <c r="V6878" s="63">
        <v>7</v>
      </c>
      <c r="W6878" s="63" t="s">
        <v>7570</v>
      </c>
      <c r="X6878" s="63">
        <v>13</v>
      </c>
      <c r="Y6878" s="63" t="s">
        <v>6449</v>
      </c>
      <c r="Z6878" s="63">
        <v>13601</v>
      </c>
      <c r="AA6878" s="63" t="s">
        <v>7561</v>
      </c>
      <c r="AB6878" s="63">
        <v>3</v>
      </c>
      <c r="AC6878" s="63" t="s">
        <v>1288</v>
      </c>
      <c r="AD6878" s="63" t="s">
        <v>17421</v>
      </c>
    </row>
    <row r="6879" spans="21:30" x14ac:dyDescent="0.3">
      <c r="U6879" s="63">
        <v>10711</v>
      </c>
      <c r="V6879" s="63">
        <v>5</v>
      </c>
      <c r="W6879" s="63" t="s">
        <v>7571</v>
      </c>
      <c r="X6879" s="63">
        <v>13</v>
      </c>
      <c r="Y6879" s="63" t="s">
        <v>6449</v>
      </c>
      <c r="Z6879" s="63">
        <v>13601</v>
      </c>
      <c r="AA6879" s="63" t="s">
        <v>7561</v>
      </c>
      <c r="AB6879" s="63">
        <v>3</v>
      </c>
      <c r="AC6879" s="63" t="s">
        <v>1288</v>
      </c>
      <c r="AD6879" s="63" t="s">
        <v>17421</v>
      </c>
    </row>
    <row r="6880" spans="21:30" x14ac:dyDescent="0.3">
      <c r="U6880" s="63">
        <v>10712</v>
      </c>
      <c r="V6880" s="63">
        <v>3</v>
      </c>
      <c r="W6880" s="63" t="s">
        <v>7572</v>
      </c>
      <c r="X6880" s="63">
        <v>13</v>
      </c>
      <c r="Y6880" s="63" t="s">
        <v>6449</v>
      </c>
      <c r="Z6880" s="63">
        <v>13601</v>
      </c>
      <c r="AA6880" s="63" t="s">
        <v>7561</v>
      </c>
      <c r="AB6880" s="63">
        <v>3</v>
      </c>
      <c r="AC6880" s="63" t="s">
        <v>1288</v>
      </c>
      <c r="AD6880" s="63" t="s">
        <v>17421</v>
      </c>
    </row>
    <row r="6881" spans="21:30" x14ac:dyDescent="0.3">
      <c r="U6881" s="63">
        <v>10713</v>
      </c>
      <c r="V6881" s="63">
        <v>1</v>
      </c>
      <c r="W6881" s="63" t="s">
        <v>7573</v>
      </c>
      <c r="X6881" s="63">
        <v>13</v>
      </c>
      <c r="Y6881" s="63" t="s">
        <v>6449</v>
      </c>
      <c r="Z6881" s="63">
        <v>13601</v>
      </c>
      <c r="AA6881" s="63" t="s">
        <v>7561</v>
      </c>
      <c r="AB6881" s="63">
        <v>3</v>
      </c>
      <c r="AC6881" s="63" t="s">
        <v>1288</v>
      </c>
      <c r="AD6881" s="63" t="s">
        <v>17421</v>
      </c>
    </row>
    <row r="6882" spans="21:30" x14ac:dyDescent="0.3">
      <c r="U6882" s="63">
        <v>10715</v>
      </c>
      <c r="V6882" s="63">
        <v>8</v>
      </c>
      <c r="W6882" s="63" t="s">
        <v>7574</v>
      </c>
      <c r="X6882" s="63">
        <v>13</v>
      </c>
      <c r="Y6882" s="63" t="s">
        <v>6449</v>
      </c>
      <c r="Z6882" s="63">
        <v>13601</v>
      </c>
      <c r="AA6882" s="63" t="s">
        <v>7561</v>
      </c>
      <c r="AB6882" s="63">
        <v>3</v>
      </c>
      <c r="AC6882" s="63" t="s">
        <v>1288</v>
      </c>
      <c r="AD6882" s="63" t="s">
        <v>17421</v>
      </c>
    </row>
    <row r="6883" spans="21:30" x14ac:dyDescent="0.3">
      <c r="U6883" s="63">
        <v>10716</v>
      </c>
      <c r="V6883" s="63">
        <v>6</v>
      </c>
      <c r="W6883" s="63" t="s">
        <v>7575</v>
      </c>
      <c r="X6883" s="63">
        <v>13</v>
      </c>
      <c r="Y6883" s="63" t="s">
        <v>6449</v>
      </c>
      <c r="Z6883" s="63">
        <v>13601</v>
      </c>
      <c r="AA6883" s="63" t="s">
        <v>7561</v>
      </c>
      <c r="AB6883" s="63">
        <v>3</v>
      </c>
      <c r="AC6883" s="63" t="s">
        <v>1288</v>
      </c>
      <c r="AD6883" s="63" t="s">
        <v>17421</v>
      </c>
    </row>
    <row r="6884" spans="21:30" x14ac:dyDescent="0.3">
      <c r="U6884" s="63">
        <v>10717</v>
      </c>
      <c r="V6884" s="63">
        <v>4</v>
      </c>
      <c r="W6884" s="63" t="s">
        <v>7576</v>
      </c>
      <c r="X6884" s="63">
        <v>13</v>
      </c>
      <c r="Y6884" s="63" t="s">
        <v>6449</v>
      </c>
      <c r="Z6884" s="63">
        <v>13601</v>
      </c>
      <c r="AA6884" s="63" t="s">
        <v>7561</v>
      </c>
      <c r="AB6884" s="63">
        <v>3</v>
      </c>
      <c r="AC6884" s="63" t="s">
        <v>1288</v>
      </c>
      <c r="AD6884" s="63" t="s">
        <v>17421</v>
      </c>
    </row>
    <row r="6885" spans="21:30" x14ac:dyDescent="0.3">
      <c r="U6885" s="63">
        <v>10719</v>
      </c>
      <c r="V6885" s="63">
        <v>0</v>
      </c>
      <c r="W6885" s="63" t="s">
        <v>7577</v>
      </c>
      <c r="X6885" s="63">
        <v>13</v>
      </c>
      <c r="Y6885" s="63" t="s">
        <v>6449</v>
      </c>
      <c r="Z6885" s="63">
        <v>13601</v>
      </c>
      <c r="AA6885" s="63" t="s">
        <v>7561</v>
      </c>
      <c r="AB6885" s="63">
        <v>4</v>
      </c>
      <c r="AC6885" s="63" t="s">
        <v>1291</v>
      </c>
      <c r="AD6885" s="63" t="s">
        <v>17421</v>
      </c>
    </row>
    <row r="6886" spans="21:30" x14ac:dyDescent="0.3">
      <c r="U6886" s="63">
        <v>10721</v>
      </c>
      <c r="V6886" s="63">
        <v>2</v>
      </c>
      <c r="W6886" s="63" t="s">
        <v>7578</v>
      </c>
      <c r="X6886" s="63">
        <v>13</v>
      </c>
      <c r="Y6886" s="63" t="s">
        <v>6449</v>
      </c>
      <c r="Z6886" s="63">
        <v>13601</v>
      </c>
      <c r="AA6886" s="63" t="s">
        <v>7561</v>
      </c>
      <c r="AB6886" s="63">
        <v>3</v>
      </c>
      <c r="AC6886" s="63" t="s">
        <v>1288</v>
      </c>
      <c r="AD6886" s="63" t="s">
        <v>17421</v>
      </c>
    </row>
    <row r="6887" spans="21:30" x14ac:dyDescent="0.3">
      <c r="U6887" s="63">
        <v>10722</v>
      </c>
      <c r="V6887" s="63">
        <v>0</v>
      </c>
      <c r="W6887" s="63" t="s">
        <v>7579</v>
      </c>
      <c r="X6887" s="63">
        <v>13</v>
      </c>
      <c r="Y6887" s="63" t="s">
        <v>6449</v>
      </c>
      <c r="Z6887" s="63">
        <v>13601</v>
      </c>
      <c r="AA6887" s="63" t="s">
        <v>7561</v>
      </c>
      <c r="AB6887" s="63">
        <v>3</v>
      </c>
      <c r="AC6887" s="63" t="s">
        <v>1288</v>
      </c>
      <c r="AD6887" s="63" t="s">
        <v>17421</v>
      </c>
    </row>
    <row r="6888" spans="21:30" x14ac:dyDescent="0.3">
      <c r="U6888" s="63">
        <v>10723</v>
      </c>
      <c r="V6888" s="63">
        <v>9</v>
      </c>
      <c r="W6888" s="63" t="s">
        <v>7580</v>
      </c>
      <c r="X6888" s="63">
        <v>13</v>
      </c>
      <c r="Y6888" s="63" t="s">
        <v>6449</v>
      </c>
      <c r="Z6888" s="63">
        <v>13601</v>
      </c>
      <c r="AA6888" s="63" t="s">
        <v>7561</v>
      </c>
      <c r="AB6888" s="63">
        <v>3</v>
      </c>
      <c r="AC6888" s="63" t="s">
        <v>1288</v>
      </c>
      <c r="AD6888" s="63" t="s">
        <v>17421</v>
      </c>
    </row>
    <row r="6889" spans="21:30" x14ac:dyDescent="0.3">
      <c r="U6889" s="63">
        <v>10724</v>
      </c>
      <c r="V6889" s="63">
        <v>7</v>
      </c>
      <c r="W6889" s="63" t="s">
        <v>7581</v>
      </c>
      <c r="X6889" s="63">
        <v>13</v>
      </c>
      <c r="Y6889" s="63" t="s">
        <v>6449</v>
      </c>
      <c r="Z6889" s="63">
        <v>13601</v>
      </c>
      <c r="AA6889" s="63" t="s">
        <v>7561</v>
      </c>
      <c r="AB6889" s="63">
        <v>4</v>
      </c>
      <c r="AC6889" s="63" t="s">
        <v>1291</v>
      </c>
      <c r="AD6889" s="63" t="s">
        <v>17421</v>
      </c>
    </row>
    <row r="6890" spans="21:30" x14ac:dyDescent="0.3">
      <c r="U6890" s="63">
        <v>10725</v>
      </c>
      <c r="V6890" s="63">
        <v>5</v>
      </c>
      <c r="W6890" s="63" t="s">
        <v>7582</v>
      </c>
      <c r="X6890" s="63">
        <v>13</v>
      </c>
      <c r="Y6890" s="63" t="s">
        <v>6449</v>
      </c>
      <c r="Z6890" s="63">
        <v>13603</v>
      </c>
      <c r="AA6890" s="63" t="s">
        <v>7583</v>
      </c>
      <c r="AB6890" s="63">
        <v>1</v>
      </c>
      <c r="AC6890" s="63" t="s">
        <v>1331</v>
      </c>
      <c r="AD6890" s="63" t="s">
        <v>17421</v>
      </c>
    </row>
    <row r="6891" spans="21:30" x14ac:dyDescent="0.3">
      <c r="U6891" s="63">
        <v>10726</v>
      </c>
      <c r="V6891" s="63">
        <v>3</v>
      </c>
      <c r="W6891" s="63" t="s">
        <v>7584</v>
      </c>
      <c r="X6891" s="63">
        <v>13</v>
      </c>
      <c r="Y6891" s="63" t="s">
        <v>6449</v>
      </c>
      <c r="Z6891" s="63">
        <v>13603</v>
      </c>
      <c r="AA6891" s="63" t="s">
        <v>7583</v>
      </c>
      <c r="AB6891" s="63">
        <v>1</v>
      </c>
      <c r="AC6891" s="63" t="s">
        <v>1331</v>
      </c>
      <c r="AD6891" s="63" t="s">
        <v>17421</v>
      </c>
    </row>
    <row r="6892" spans="21:30" x14ac:dyDescent="0.3">
      <c r="U6892" s="63">
        <v>10727</v>
      </c>
      <c r="V6892" s="63">
        <v>1</v>
      </c>
      <c r="W6892" s="63" t="s">
        <v>2815</v>
      </c>
      <c r="X6892" s="63">
        <v>13</v>
      </c>
      <c r="Y6892" s="63" t="s">
        <v>6449</v>
      </c>
      <c r="Z6892" s="63">
        <v>13603</v>
      </c>
      <c r="AA6892" s="63" t="s">
        <v>7583</v>
      </c>
      <c r="AB6892" s="63">
        <v>1</v>
      </c>
      <c r="AC6892" s="63" t="s">
        <v>1331</v>
      </c>
      <c r="AD6892" s="63" t="s">
        <v>17421</v>
      </c>
    </row>
    <row r="6893" spans="21:30" x14ac:dyDescent="0.3">
      <c r="U6893" s="63">
        <v>10729</v>
      </c>
      <c r="V6893" s="63">
        <v>8</v>
      </c>
      <c r="W6893" s="63" t="s">
        <v>7585</v>
      </c>
      <c r="X6893" s="63">
        <v>13</v>
      </c>
      <c r="Y6893" s="63" t="s">
        <v>6449</v>
      </c>
      <c r="Z6893" s="63">
        <v>13603</v>
      </c>
      <c r="AA6893" s="63" t="s">
        <v>7583</v>
      </c>
      <c r="AB6893" s="63">
        <v>1</v>
      </c>
      <c r="AC6893" s="63" t="s">
        <v>1331</v>
      </c>
      <c r="AD6893" s="63" t="s">
        <v>17421</v>
      </c>
    </row>
    <row r="6894" spans="21:30" x14ac:dyDescent="0.3">
      <c r="U6894" s="63">
        <v>10730</v>
      </c>
      <c r="V6894" s="63">
        <v>1</v>
      </c>
      <c r="W6894" s="63" t="s">
        <v>7586</v>
      </c>
      <c r="X6894" s="63">
        <v>13</v>
      </c>
      <c r="Y6894" s="63" t="s">
        <v>6449</v>
      </c>
      <c r="Z6894" s="63">
        <v>13603</v>
      </c>
      <c r="AA6894" s="63" t="s">
        <v>7583</v>
      </c>
      <c r="AB6894" s="63">
        <v>1</v>
      </c>
      <c r="AC6894" s="63" t="s">
        <v>1331</v>
      </c>
      <c r="AD6894" s="63" t="s">
        <v>17421</v>
      </c>
    </row>
    <row r="6895" spans="21:30" x14ac:dyDescent="0.3">
      <c r="U6895" s="63">
        <v>10734</v>
      </c>
      <c r="V6895" s="63">
        <v>4</v>
      </c>
      <c r="W6895" s="63" t="s">
        <v>7587</v>
      </c>
      <c r="X6895" s="63">
        <v>13</v>
      </c>
      <c r="Y6895" s="63" t="s">
        <v>6449</v>
      </c>
      <c r="Z6895" s="63">
        <v>13603</v>
      </c>
      <c r="AA6895" s="63" t="s">
        <v>7583</v>
      </c>
      <c r="AB6895" s="63">
        <v>3</v>
      </c>
      <c r="AC6895" s="63" t="s">
        <v>1288</v>
      </c>
      <c r="AD6895" s="63" t="s">
        <v>17421</v>
      </c>
    </row>
    <row r="6896" spans="21:30" x14ac:dyDescent="0.3">
      <c r="U6896" s="63">
        <v>10735</v>
      </c>
      <c r="V6896" s="63">
        <v>2</v>
      </c>
      <c r="W6896" s="63" t="s">
        <v>7588</v>
      </c>
      <c r="X6896" s="63">
        <v>13</v>
      </c>
      <c r="Y6896" s="63" t="s">
        <v>6449</v>
      </c>
      <c r="Z6896" s="63">
        <v>13602</v>
      </c>
      <c r="AA6896" s="63" t="s">
        <v>7589</v>
      </c>
      <c r="AB6896" s="63">
        <v>2</v>
      </c>
      <c r="AC6896" s="63" t="s">
        <v>1364</v>
      </c>
      <c r="AD6896" s="63" t="s">
        <v>17421</v>
      </c>
    </row>
    <row r="6897" spans="21:30" x14ac:dyDescent="0.3">
      <c r="U6897" s="63">
        <v>10736</v>
      </c>
      <c r="V6897" s="63">
        <v>0</v>
      </c>
      <c r="W6897" s="63" t="s">
        <v>7590</v>
      </c>
      <c r="X6897" s="63">
        <v>13</v>
      </c>
      <c r="Y6897" s="63" t="s">
        <v>6449</v>
      </c>
      <c r="Z6897" s="63">
        <v>13602</v>
      </c>
      <c r="AA6897" s="63" t="s">
        <v>7589</v>
      </c>
      <c r="AB6897" s="63">
        <v>2</v>
      </c>
      <c r="AC6897" s="63" t="s">
        <v>1364</v>
      </c>
      <c r="AD6897" s="63" t="s">
        <v>17421</v>
      </c>
    </row>
    <row r="6898" spans="21:30" x14ac:dyDescent="0.3">
      <c r="U6898" s="63">
        <v>10737</v>
      </c>
      <c r="V6898" s="63">
        <v>9</v>
      </c>
      <c r="W6898" s="63" t="s">
        <v>7591</v>
      </c>
      <c r="X6898" s="63">
        <v>13</v>
      </c>
      <c r="Y6898" s="63" t="s">
        <v>6449</v>
      </c>
      <c r="Z6898" s="63">
        <v>13602</v>
      </c>
      <c r="AA6898" s="63" t="s">
        <v>7589</v>
      </c>
      <c r="AB6898" s="63">
        <v>2</v>
      </c>
      <c r="AC6898" s="63" t="s">
        <v>1364</v>
      </c>
      <c r="AD6898" s="63" t="s">
        <v>17421</v>
      </c>
    </row>
    <row r="6899" spans="21:30" x14ac:dyDescent="0.3">
      <c r="U6899" s="63">
        <v>10738</v>
      </c>
      <c r="V6899" s="63">
        <v>7</v>
      </c>
      <c r="W6899" s="63" t="s">
        <v>7592</v>
      </c>
      <c r="X6899" s="63">
        <v>13</v>
      </c>
      <c r="Y6899" s="63" t="s">
        <v>6449</v>
      </c>
      <c r="Z6899" s="63">
        <v>13602</v>
      </c>
      <c r="AA6899" s="63" t="s">
        <v>7589</v>
      </c>
      <c r="AB6899" s="63">
        <v>2</v>
      </c>
      <c r="AC6899" s="63" t="s">
        <v>1364</v>
      </c>
      <c r="AD6899" s="63" t="s">
        <v>17421</v>
      </c>
    </row>
    <row r="6900" spans="21:30" x14ac:dyDescent="0.3">
      <c r="U6900" s="63">
        <v>10740</v>
      </c>
      <c r="V6900" s="63">
        <v>9</v>
      </c>
      <c r="W6900" s="63" t="s">
        <v>7593</v>
      </c>
      <c r="X6900" s="63">
        <v>13</v>
      </c>
      <c r="Y6900" s="63" t="s">
        <v>6449</v>
      </c>
      <c r="Z6900" s="63">
        <v>13602</v>
      </c>
      <c r="AA6900" s="63" t="s">
        <v>7589</v>
      </c>
      <c r="AB6900" s="63">
        <v>2</v>
      </c>
      <c r="AC6900" s="63" t="s">
        <v>1364</v>
      </c>
      <c r="AD6900" s="63" t="s">
        <v>17421</v>
      </c>
    </row>
    <row r="6901" spans="21:30" x14ac:dyDescent="0.3">
      <c r="U6901" s="63">
        <v>10741</v>
      </c>
      <c r="V6901" s="63">
        <v>7</v>
      </c>
      <c r="W6901" s="63" t="s">
        <v>7594</v>
      </c>
      <c r="X6901" s="63">
        <v>13</v>
      </c>
      <c r="Y6901" s="63" t="s">
        <v>6449</v>
      </c>
      <c r="Z6901" s="63">
        <v>13602</v>
      </c>
      <c r="AA6901" s="63" t="s">
        <v>7589</v>
      </c>
      <c r="AB6901" s="63">
        <v>2</v>
      </c>
      <c r="AC6901" s="63" t="s">
        <v>1364</v>
      </c>
      <c r="AD6901" s="63" t="s">
        <v>17421</v>
      </c>
    </row>
    <row r="6902" spans="21:30" x14ac:dyDescent="0.3">
      <c r="U6902" s="63">
        <v>10742</v>
      </c>
      <c r="V6902" s="63">
        <v>5</v>
      </c>
      <c r="W6902" s="63" t="s">
        <v>7595</v>
      </c>
      <c r="X6902" s="63">
        <v>13</v>
      </c>
      <c r="Y6902" s="63" t="s">
        <v>6449</v>
      </c>
      <c r="Z6902" s="63">
        <v>13602</v>
      </c>
      <c r="AA6902" s="63" t="s">
        <v>7589</v>
      </c>
      <c r="AB6902" s="63">
        <v>3</v>
      </c>
      <c r="AC6902" s="63" t="s">
        <v>1288</v>
      </c>
      <c r="AD6902" s="63" t="s">
        <v>17421</v>
      </c>
    </row>
    <row r="6903" spans="21:30" x14ac:dyDescent="0.3">
      <c r="U6903" s="63">
        <v>10743</v>
      </c>
      <c r="V6903" s="63">
        <v>3</v>
      </c>
      <c r="W6903" s="63" t="s">
        <v>7596</v>
      </c>
      <c r="X6903" s="63">
        <v>13</v>
      </c>
      <c r="Y6903" s="63" t="s">
        <v>6449</v>
      </c>
      <c r="Z6903" s="63">
        <v>13602</v>
      </c>
      <c r="AA6903" s="63" t="s">
        <v>7589</v>
      </c>
      <c r="AB6903" s="63">
        <v>3</v>
      </c>
      <c r="AC6903" s="63" t="s">
        <v>1288</v>
      </c>
      <c r="AD6903" s="63" t="s">
        <v>17421</v>
      </c>
    </row>
    <row r="6904" spans="21:30" x14ac:dyDescent="0.3">
      <c r="U6904" s="63">
        <v>10744</v>
      </c>
      <c r="V6904" s="63">
        <v>1</v>
      </c>
      <c r="W6904" s="63" t="s">
        <v>7597</v>
      </c>
      <c r="X6904" s="63">
        <v>13</v>
      </c>
      <c r="Y6904" s="63" t="s">
        <v>6449</v>
      </c>
      <c r="Z6904" s="63">
        <v>13602</v>
      </c>
      <c r="AA6904" s="63" t="s">
        <v>7589</v>
      </c>
      <c r="AB6904" s="63">
        <v>3</v>
      </c>
      <c r="AC6904" s="63" t="s">
        <v>1288</v>
      </c>
      <c r="AD6904" s="63" t="s">
        <v>17421</v>
      </c>
    </row>
    <row r="6905" spans="21:30" x14ac:dyDescent="0.3">
      <c r="U6905" s="63">
        <v>10746</v>
      </c>
      <c r="V6905" s="63">
        <v>8</v>
      </c>
      <c r="W6905" s="63" t="s">
        <v>7598</v>
      </c>
      <c r="X6905" s="63">
        <v>13</v>
      </c>
      <c r="Y6905" s="63" t="s">
        <v>6449</v>
      </c>
      <c r="Z6905" s="63">
        <v>13605</v>
      </c>
      <c r="AA6905" s="63" t="s">
        <v>7599</v>
      </c>
      <c r="AB6905" s="63">
        <v>2</v>
      </c>
      <c r="AC6905" s="63" t="s">
        <v>1364</v>
      </c>
      <c r="AD6905" s="63" t="s">
        <v>17421</v>
      </c>
    </row>
    <row r="6906" spans="21:30" x14ac:dyDescent="0.3">
      <c r="U6906" s="63">
        <v>10747</v>
      </c>
      <c r="V6906" s="63">
        <v>6</v>
      </c>
      <c r="W6906" s="63" t="s">
        <v>7600</v>
      </c>
      <c r="X6906" s="63">
        <v>13</v>
      </c>
      <c r="Y6906" s="63" t="s">
        <v>6449</v>
      </c>
      <c r="Z6906" s="63">
        <v>13605</v>
      </c>
      <c r="AA6906" s="63" t="s">
        <v>7599</v>
      </c>
      <c r="AB6906" s="63">
        <v>2</v>
      </c>
      <c r="AC6906" s="63" t="s">
        <v>1364</v>
      </c>
      <c r="AD6906" s="63" t="s">
        <v>17421</v>
      </c>
    </row>
    <row r="6907" spans="21:30" x14ac:dyDescent="0.3">
      <c r="U6907" s="63">
        <v>10748</v>
      </c>
      <c r="V6907" s="63">
        <v>4</v>
      </c>
      <c r="W6907" s="63" t="s">
        <v>7601</v>
      </c>
      <c r="X6907" s="63">
        <v>13</v>
      </c>
      <c r="Y6907" s="63" t="s">
        <v>6449</v>
      </c>
      <c r="Z6907" s="63">
        <v>13605</v>
      </c>
      <c r="AA6907" s="63" t="s">
        <v>7599</v>
      </c>
      <c r="AB6907" s="63">
        <v>2</v>
      </c>
      <c r="AC6907" s="63" t="s">
        <v>1364</v>
      </c>
      <c r="AD6907" s="63" t="s">
        <v>17421</v>
      </c>
    </row>
    <row r="6908" spans="21:30" x14ac:dyDescent="0.3">
      <c r="U6908" s="63">
        <v>10749</v>
      </c>
      <c r="V6908" s="63">
        <v>2</v>
      </c>
      <c r="W6908" s="63" t="s">
        <v>7602</v>
      </c>
      <c r="X6908" s="63">
        <v>13</v>
      </c>
      <c r="Y6908" s="63" t="s">
        <v>6449</v>
      </c>
      <c r="Z6908" s="63">
        <v>13604</v>
      </c>
      <c r="AA6908" s="63" t="s">
        <v>7603</v>
      </c>
      <c r="AB6908" s="63">
        <v>2</v>
      </c>
      <c r="AC6908" s="63" t="s">
        <v>1364</v>
      </c>
      <c r="AD6908" s="63" t="s">
        <v>17421</v>
      </c>
    </row>
    <row r="6909" spans="21:30" x14ac:dyDescent="0.3">
      <c r="U6909" s="63">
        <v>10750</v>
      </c>
      <c r="V6909" s="63">
        <v>6</v>
      </c>
      <c r="W6909" s="63" t="s">
        <v>7604</v>
      </c>
      <c r="X6909" s="63">
        <v>13</v>
      </c>
      <c r="Y6909" s="63" t="s">
        <v>6449</v>
      </c>
      <c r="Z6909" s="63">
        <v>13605</v>
      </c>
      <c r="AA6909" s="63" t="s">
        <v>7599</v>
      </c>
      <c r="AB6909" s="63">
        <v>2</v>
      </c>
      <c r="AC6909" s="63" t="s">
        <v>1364</v>
      </c>
      <c r="AD6909" s="63" t="s">
        <v>17421</v>
      </c>
    </row>
    <row r="6910" spans="21:30" x14ac:dyDescent="0.3">
      <c r="U6910" s="63">
        <v>10751</v>
      </c>
      <c r="V6910" s="63">
        <v>4</v>
      </c>
      <c r="W6910" s="63" t="s">
        <v>7605</v>
      </c>
      <c r="X6910" s="63">
        <v>13</v>
      </c>
      <c r="Y6910" s="63" t="s">
        <v>6449</v>
      </c>
      <c r="Z6910" s="63">
        <v>13605</v>
      </c>
      <c r="AA6910" s="63" t="s">
        <v>7599</v>
      </c>
      <c r="AB6910" s="63">
        <v>2</v>
      </c>
      <c r="AC6910" s="63" t="s">
        <v>1364</v>
      </c>
      <c r="AD6910" s="63" t="s">
        <v>17421</v>
      </c>
    </row>
    <row r="6911" spans="21:30" x14ac:dyDescent="0.3">
      <c r="U6911" s="63">
        <v>10752</v>
      </c>
      <c r="V6911" s="63">
        <v>2</v>
      </c>
      <c r="W6911" s="63" t="s">
        <v>1477</v>
      </c>
      <c r="X6911" s="63">
        <v>13</v>
      </c>
      <c r="Y6911" s="63" t="s">
        <v>6449</v>
      </c>
      <c r="Z6911" s="63">
        <v>13604</v>
      </c>
      <c r="AA6911" s="63" t="s">
        <v>7603</v>
      </c>
      <c r="AB6911" s="63">
        <v>2</v>
      </c>
      <c r="AC6911" s="63" t="s">
        <v>1364</v>
      </c>
      <c r="AD6911" s="63" t="s">
        <v>17421</v>
      </c>
    </row>
    <row r="6912" spans="21:30" x14ac:dyDescent="0.3">
      <c r="U6912" s="63">
        <v>10753</v>
      </c>
      <c r="V6912" s="63">
        <v>0</v>
      </c>
      <c r="W6912" s="63" t="s">
        <v>7606</v>
      </c>
      <c r="X6912" s="63">
        <v>13</v>
      </c>
      <c r="Y6912" s="63" t="s">
        <v>6449</v>
      </c>
      <c r="Z6912" s="63">
        <v>13605</v>
      </c>
      <c r="AA6912" s="63" t="s">
        <v>7599</v>
      </c>
      <c r="AB6912" s="63">
        <v>2</v>
      </c>
      <c r="AC6912" s="63" t="s">
        <v>1364</v>
      </c>
      <c r="AD6912" s="63" t="s">
        <v>17421</v>
      </c>
    </row>
    <row r="6913" spans="21:30" x14ac:dyDescent="0.3">
      <c r="U6913" s="63">
        <v>10754</v>
      </c>
      <c r="V6913" s="63">
        <v>9</v>
      </c>
      <c r="W6913" s="63" t="s">
        <v>7607</v>
      </c>
      <c r="X6913" s="63">
        <v>13</v>
      </c>
      <c r="Y6913" s="63" t="s">
        <v>6449</v>
      </c>
      <c r="Z6913" s="63">
        <v>13605</v>
      </c>
      <c r="AA6913" s="63" t="s">
        <v>7599</v>
      </c>
      <c r="AB6913" s="63">
        <v>2</v>
      </c>
      <c r="AC6913" s="63" t="s">
        <v>1364</v>
      </c>
      <c r="AD6913" s="63" t="s">
        <v>17421</v>
      </c>
    </row>
    <row r="6914" spans="21:30" x14ac:dyDescent="0.3">
      <c r="U6914" s="63">
        <v>10755</v>
      </c>
      <c r="V6914" s="63">
        <v>7</v>
      </c>
      <c r="W6914" s="63" t="s">
        <v>7608</v>
      </c>
      <c r="X6914" s="63">
        <v>13</v>
      </c>
      <c r="Y6914" s="63" t="s">
        <v>6449</v>
      </c>
      <c r="Z6914" s="63">
        <v>13605</v>
      </c>
      <c r="AA6914" s="63" t="s">
        <v>7599</v>
      </c>
      <c r="AB6914" s="63">
        <v>2</v>
      </c>
      <c r="AC6914" s="63" t="s">
        <v>1364</v>
      </c>
      <c r="AD6914" s="63" t="s">
        <v>17421</v>
      </c>
    </row>
    <row r="6915" spans="21:30" x14ac:dyDescent="0.3">
      <c r="U6915" s="63">
        <v>10756</v>
      </c>
      <c r="V6915" s="63">
        <v>5</v>
      </c>
      <c r="W6915" s="63" t="s">
        <v>7609</v>
      </c>
      <c r="X6915" s="63">
        <v>13</v>
      </c>
      <c r="Y6915" s="63" t="s">
        <v>6449</v>
      </c>
      <c r="Z6915" s="63">
        <v>13605</v>
      </c>
      <c r="AA6915" s="63" t="s">
        <v>7599</v>
      </c>
      <c r="AB6915" s="63">
        <v>2</v>
      </c>
      <c r="AC6915" s="63" t="s">
        <v>1364</v>
      </c>
      <c r="AD6915" s="63" t="s">
        <v>17421</v>
      </c>
    </row>
    <row r="6916" spans="21:30" x14ac:dyDescent="0.3">
      <c r="U6916" s="63">
        <v>10757</v>
      </c>
      <c r="V6916" s="63">
        <v>3</v>
      </c>
      <c r="W6916" s="63" t="s">
        <v>7610</v>
      </c>
      <c r="X6916" s="63">
        <v>13</v>
      </c>
      <c r="Y6916" s="63" t="s">
        <v>6449</v>
      </c>
      <c r="Z6916" s="63">
        <v>13604</v>
      </c>
      <c r="AA6916" s="63" t="s">
        <v>7603</v>
      </c>
      <c r="AB6916" s="63">
        <v>3</v>
      </c>
      <c r="AC6916" s="63" t="s">
        <v>1288</v>
      </c>
      <c r="AD6916" s="63" t="s">
        <v>17421</v>
      </c>
    </row>
    <row r="6917" spans="21:30" x14ac:dyDescent="0.3">
      <c r="U6917" s="63">
        <v>10758</v>
      </c>
      <c r="V6917" s="63">
        <v>1</v>
      </c>
      <c r="W6917" s="63" t="s">
        <v>7611</v>
      </c>
      <c r="X6917" s="63">
        <v>13</v>
      </c>
      <c r="Y6917" s="63" t="s">
        <v>6449</v>
      </c>
      <c r="Z6917" s="63">
        <v>13605</v>
      </c>
      <c r="AA6917" s="63" t="s">
        <v>7599</v>
      </c>
      <c r="AB6917" s="63">
        <v>2</v>
      </c>
      <c r="AC6917" s="63" t="s">
        <v>1364</v>
      </c>
      <c r="AD6917" s="63" t="s">
        <v>17421</v>
      </c>
    </row>
    <row r="6918" spans="21:30" x14ac:dyDescent="0.3">
      <c r="U6918" s="63">
        <v>10760</v>
      </c>
      <c r="V6918" s="63">
        <v>3</v>
      </c>
      <c r="W6918" s="63" t="s">
        <v>1259</v>
      </c>
      <c r="X6918" s="63">
        <v>13</v>
      </c>
      <c r="Y6918" s="63" t="s">
        <v>6449</v>
      </c>
      <c r="Z6918" s="63">
        <v>13605</v>
      </c>
      <c r="AA6918" s="63" t="s">
        <v>7599</v>
      </c>
      <c r="AB6918" s="63">
        <v>2</v>
      </c>
      <c r="AC6918" s="63" t="s">
        <v>1364</v>
      </c>
      <c r="AD6918" s="63" t="s">
        <v>17421</v>
      </c>
    </row>
    <row r="6919" spans="21:30" x14ac:dyDescent="0.3">
      <c r="U6919" s="63">
        <v>10763</v>
      </c>
      <c r="V6919" s="63">
        <v>8</v>
      </c>
      <c r="W6919" s="63" t="s">
        <v>7612</v>
      </c>
      <c r="X6919" s="63">
        <v>13</v>
      </c>
      <c r="Y6919" s="63" t="s">
        <v>6449</v>
      </c>
      <c r="Z6919" s="63">
        <v>13604</v>
      </c>
      <c r="AA6919" s="63" t="s">
        <v>7603</v>
      </c>
      <c r="AB6919" s="63">
        <v>2</v>
      </c>
      <c r="AC6919" s="63" t="s">
        <v>1364</v>
      </c>
      <c r="AD6919" s="63" t="s">
        <v>17421</v>
      </c>
    </row>
    <row r="6920" spans="21:30" x14ac:dyDescent="0.3">
      <c r="U6920" s="63">
        <v>10764</v>
      </c>
      <c r="V6920" s="63">
        <v>6</v>
      </c>
      <c r="W6920" s="63" t="s">
        <v>4231</v>
      </c>
      <c r="X6920" s="63">
        <v>13</v>
      </c>
      <c r="Y6920" s="63" t="s">
        <v>6449</v>
      </c>
      <c r="Z6920" s="63">
        <v>13604</v>
      </c>
      <c r="AA6920" s="63" t="s">
        <v>7603</v>
      </c>
      <c r="AB6920" s="63">
        <v>2</v>
      </c>
      <c r="AC6920" s="63" t="s">
        <v>1364</v>
      </c>
      <c r="AD6920" s="63" t="s">
        <v>17421</v>
      </c>
    </row>
    <row r="6921" spans="21:30" x14ac:dyDescent="0.3">
      <c r="U6921" s="63">
        <v>10765</v>
      </c>
      <c r="V6921" s="63">
        <v>4</v>
      </c>
      <c r="W6921" s="63" t="s">
        <v>7613</v>
      </c>
      <c r="X6921" s="63">
        <v>13</v>
      </c>
      <c r="Y6921" s="63" t="s">
        <v>6449</v>
      </c>
      <c r="Z6921" s="63">
        <v>13605</v>
      </c>
      <c r="AA6921" s="63" t="s">
        <v>7599</v>
      </c>
      <c r="AB6921" s="63">
        <v>2</v>
      </c>
      <c r="AC6921" s="63" t="s">
        <v>1364</v>
      </c>
      <c r="AD6921" s="63" t="s">
        <v>17421</v>
      </c>
    </row>
    <row r="6922" spans="21:30" x14ac:dyDescent="0.3">
      <c r="U6922" s="63">
        <v>10766</v>
      </c>
      <c r="V6922" s="63">
        <v>2</v>
      </c>
      <c r="W6922" s="63" t="s">
        <v>7614</v>
      </c>
      <c r="X6922" s="63">
        <v>13</v>
      </c>
      <c r="Y6922" s="63" t="s">
        <v>6449</v>
      </c>
      <c r="Z6922" s="63">
        <v>13605</v>
      </c>
      <c r="AA6922" s="63" t="s">
        <v>7599</v>
      </c>
      <c r="AB6922" s="63">
        <v>2</v>
      </c>
      <c r="AC6922" s="63" t="s">
        <v>1364</v>
      </c>
      <c r="AD6922" s="63" t="s">
        <v>17421</v>
      </c>
    </row>
    <row r="6923" spans="21:30" x14ac:dyDescent="0.3">
      <c r="U6923" s="63">
        <v>10767</v>
      </c>
      <c r="V6923" s="63">
        <v>0</v>
      </c>
      <c r="W6923" s="63" t="s">
        <v>7615</v>
      </c>
      <c r="X6923" s="63">
        <v>13</v>
      </c>
      <c r="Y6923" s="63" t="s">
        <v>6449</v>
      </c>
      <c r="Z6923" s="63">
        <v>13605</v>
      </c>
      <c r="AA6923" s="63" t="s">
        <v>7599</v>
      </c>
      <c r="AB6923" s="63">
        <v>3</v>
      </c>
      <c r="AC6923" s="63" t="s">
        <v>1288</v>
      </c>
      <c r="AD6923" s="63" t="s">
        <v>17421</v>
      </c>
    </row>
    <row r="6924" spans="21:30" x14ac:dyDescent="0.3">
      <c r="U6924" s="63">
        <v>10768</v>
      </c>
      <c r="V6924" s="63">
        <v>9</v>
      </c>
      <c r="W6924" s="63" t="s">
        <v>7616</v>
      </c>
      <c r="X6924" s="63">
        <v>13</v>
      </c>
      <c r="Y6924" s="63" t="s">
        <v>6449</v>
      </c>
      <c r="Z6924" s="63">
        <v>13605</v>
      </c>
      <c r="AA6924" s="63" t="s">
        <v>7599</v>
      </c>
      <c r="AB6924" s="63">
        <v>3</v>
      </c>
      <c r="AC6924" s="63" t="s">
        <v>1288</v>
      </c>
      <c r="AD6924" s="63" t="s">
        <v>17421</v>
      </c>
    </row>
    <row r="6925" spans="21:30" x14ac:dyDescent="0.3">
      <c r="U6925" s="63">
        <v>10769</v>
      </c>
      <c r="V6925" s="63">
        <v>7</v>
      </c>
      <c r="W6925" s="63" t="s">
        <v>7617</v>
      </c>
      <c r="X6925" s="63">
        <v>13</v>
      </c>
      <c r="Y6925" s="63" t="s">
        <v>6449</v>
      </c>
      <c r="Z6925" s="63">
        <v>13604</v>
      </c>
      <c r="AA6925" s="63" t="s">
        <v>7603</v>
      </c>
      <c r="AB6925" s="63">
        <v>3</v>
      </c>
      <c r="AC6925" s="63" t="s">
        <v>1288</v>
      </c>
      <c r="AD6925" s="63" t="s">
        <v>17421</v>
      </c>
    </row>
    <row r="6926" spans="21:30" x14ac:dyDescent="0.3">
      <c r="U6926" s="63">
        <v>10771</v>
      </c>
      <c r="V6926" s="63">
        <v>9</v>
      </c>
      <c r="W6926" s="63" t="s">
        <v>7618</v>
      </c>
      <c r="X6926" s="63">
        <v>13</v>
      </c>
      <c r="Y6926" s="63" t="s">
        <v>6449</v>
      </c>
      <c r="Z6926" s="63">
        <v>13605</v>
      </c>
      <c r="AA6926" s="63" t="s">
        <v>7599</v>
      </c>
      <c r="AB6926" s="63">
        <v>3</v>
      </c>
      <c r="AC6926" s="63" t="s">
        <v>1288</v>
      </c>
      <c r="AD6926" s="63" t="s">
        <v>17421</v>
      </c>
    </row>
    <row r="6927" spans="21:30" x14ac:dyDescent="0.3">
      <c r="U6927" s="63">
        <v>10772</v>
      </c>
      <c r="V6927" s="63">
        <v>7</v>
      </c>
      <c r="W6927" s="63" t="s">
        <v>7619</v>
      </c>
      <c r="X6927" s="63">
        <v>13</v>
      </c>
      <c r="Y6927" s="63" t="s">
        <v>6449</v>
      </c>
      <c r="Z6927" s="63">
        <v>13605</v>
      </c>
      <c r="AA6927" s="63" t="s">
        <v>7599</v>
      </c>
      <c r="AB6927" s="63">
        <v>3</v>
      </c>
      <c r="AC6927" s="63" t="s">
        <v>1288</v>
      </c>
      <c r="AD6927" s="63" t="s">
        <v>17421</v>
      </c>
    </row>
    <row r="6928" spans="21:30" x14ac:dyDescent="0.3">
      <c r="U6928" s="63">
        <v>10773</v>
      </c>
      <c r="V6928" s="63">
        <v>5</v>
      </c>
      <c r="W6928" s="63" t="s">
        <v>7620</v>
      </c>
      <c r="X6928" s="63">
        <v>13</v>
      </c>
      <c r="Y6928" s="63" t="s">
        <v>6449</v>
      </c>
      <c r="Z6928" s="63">
        <v>13604</v>
      </c>
      <c r="AA6928" s="63" t="s">
        <v>7603</v>
      </c>
      <c r="AB6928" s="63">
        <v>3</v>
      </c>
      <c r="AC6928" s="63" t="s">
        <v>1288</v>
      </c>
      <c r="AD6928" s="63" t="s">
        <v>17421</v>
      </c>
    </row>
    <row r="6929" spans="21:30" x14ac:dyDescent="0.3">
      <c r="U6929" s="63">
        <v>10774</v>
      </c>
      <c r="V6929" s="63">
        <v>3</v>
      </c>
      <c r="W6929" s="63" t="s">
        <v>7621</v>
      </c>
      <c r="X6929" s="63">
        <v>13</v>
      </c>
      <c r="Y6929" s="63" t="s">
        <v>6449</v>
      </c>
      <c r="Z6929" s="63">
        <v>13605</v>
      </c>
      <c r="AA6929" s="63" t="s">
        <v>7599</v>
      </c>
      <c r="AB6929" s="63">
        <v>3</v>
      </c>
      <c r="AC6929" s="63" t="s">
        <v>1288</v>
      </c>
      <c r="AD6929" s="63" t="s">
        <v>17421</v>
      </c>
    </row>
    <row r="6930" spans="21:30" x14ac:dyDescent="0.3">
      <c r="U6930" s="63">
        <v>10777</v>
      </c>
      <c r="V6930" s="63">
        <v>8</v>
      </c>
      <c r="W6930" s="63" t="s">
        <v>7622</v>
      </c>
      <c r="X6930" s="63">
        <v>13</v>
      </c>
      <c r="Y6930" s="63" t="s">
        <v>6449</v>
      </c>
      <c r="Z6930" s="63">
        <v>13605</v>
      </c>
      <c r="AA6930" s="63" t="s">
        <v>7599</v>
      </c>
      <c r="AB6930" s="63">
        <v>4</v>
      </c>
      <c r="AC6930" s="63" t="s">
        <v>1291</v>
      </c>
      <c r="AD6930" s="63" t="s">
        <v>17421</v>
      </c>
    </row>
    <row r="6931" spans="21:30" x14ac:dyDescent="0.3">
      <c r="U6931" s="63">
        <v>10778</v>
      </c>
      <c r="V6931" s="63">
        <v>6</v>
      </c>
      <c r="W6931" s="63" t="s">
        <v>3260</v>
      </c>
      <c r="X6931" s="63">
        <v>13</v>
      </c>
      <c r="Y6931" s="63" t="s">
        <v>6449</v>
      </c>
      <c r="Z6931" s="63">
        <v>13501</v>
      </c>
      <c r="AA6931" s="63" t="s">
        <v>7623</v>
      </c>
      <c r="AB6931" s="63">
        <v>1</v>
      </c>
      <c r="AC6931" s="63" t="s">
        <v>1331</v>
      </c>
      <c r="AD6931" s="63" t="s">
        <v>17421</v>
      </c>
    </row>
    <row r="6932" spans="21:30" x14ac:dyDescent="0.3">
      <c r="U6932" s="63">
        <v>10779</v>
      </c>
      <c r="V6932" s="63">
        <v>4</v>
      </c>
      <c r="W6932" s="63" t="s">
        <v>17816</v>
      </c>
      <c r="X6932" s="63">
        <v>13</v>
      </c>
      <c r="Y6932" s="63" t="s">
        <v>6449</v>
      </c>
      <c r="Z6932" s="63">
        <v>13501</v>
      </c>
      <c r="AA6932" s="63" t="s">
        <v>7623</v>
      </c>
      <c r="AB6932" s="63">
        <v>1</v>
      </c>
      <c r="AC6932" s="63" t="s">
        <v>1331</v>
      </c>
      <c r="AD6932" s="63" t="s">
        <v>17423</v>
      </c>
    </row>
    <row r="6933" spans="21:30" x14ac:dyDescent="0.3">
      <c r="U6933" s="63">
        <v>10780</v>
      </c>
      <c r="V6933" s="63">
        <v>8</v>
      </c>
      <c r="W6933" s="63" t="s">
        <v>7624</v>
      </c>
      <c r="X6933" s="63">
        <v>13</v>
      </c>
      <c r="Y6933" s="63" t="s">
        <v>6449</v>
      </c>
      <c r="Z6933" s="63">
        <v>13501</v>
      </c>
      <c r="AA6933" s="63" t="s">
        <v>7623</v>
      </c>
      <c r="AB6933" s="63">
        <v>1</v>
      </c>
      <c r="AC6933" s="63" t="s">
        <v>1331</v>
      </c>
      <c r="AD6933" s="63" t="s">
        <v>17421</v>
      </c>
    </row>
    <row r="6934" spans="21:30" x14ac:dyDescent="0.3">
      <c r="U6934" s="63">
        <v>10781</v>
      </c>
      <c r="V6934" s="63">
        <v>6</v>
      </c>
      <c r="W6934" s="63" t="s">
        <v>7625</v>
      </c>
      <c r="X6934" s="63">
        <v>13</v>
      </c>
      <c r="Y6934" s="63" t="s">
        <v>6449</v>
      </c>
      <c r="Z6934" s="63">
        <v>13501</v>
      </c>
      <c r="AA6934" s="63" t="s">
        <v>7623</v>
      </c>
      <c r="AB6934" s="63">
        <v>1</v>
      </c>
      <c r="AC6934" s="63" t="s">
        <v>1331</v>
      </c>
      <c r="AD6934" s="63" t="s">
        <v>17421</v>
      </c>
    </row>
    <row r="6935" spans="21:30" x14ac:dyDescent="0.3">
      <c r="U6935" s="63">
        <v>10782</v>
      </c>
      <c r="V6935" s="63">
        <v>4</v>
      </c>
      <c r="W6935" s="63" t="s">
        <v>7626</v>
      </c>
      <c r="X6935" s="63">
        <v>13</v>
      </c>
      <c r="Y6935" s="63" t="s">
        <v>6449</v>
      </c>
      <c r="Z6935" s="63">
        <v>13501</v>
      </c>
      <c r="AA6935" s="63" t="s">
        <v>7623</v>
      </c>
      <c r="AB6935" s="63">
        <v>1</v>
      </c>
      <c r="AC6935" s="63" t="s">
        <v>1331</v>
      </c>
      <c r="AD6935" s="63" t="s">
        <v>17421</v>
      </c>
    </row>
    <row r="6936" spans="21:30" x14ac:dyDescent="0.3">
      <c r="U6936" s="63">
        <v>10783</v>
      </c>
      <c r="V6936" s="63">
        <v>2</v>
      </c>
      <c r="W6936" s="63" t="s">
        <v>7627</v>
      </c>
      <c r="X6936" s="63">
        <v>13</v>
      </c>
      <c r="Y6936" s="63" t="s">
        <v>6449</v>
      </c>
      <c r="Z6936" s="63">
        <v>13501</v>
      </c>
      <c r="AA6936" s="63" t="s">
        <v>7623</v>
      </c>
      <c r="AB6936" s="63">
        <v>1</v>
      </c>
      <c r="AC6936" s="63" t="s">
        <v>1331</v>
      </c>
      <c r="AD6936" s="63" t="s">
        <v>17421</v>
      </c>
    </row>
    <row r="6937" spans="21:30" x14ac:dyDescent="0.3">
      <c r="U6937" s="63">
        <v>10784</v>
      </c>
      <c r="V6937" s="63">
        <v>0</v>
      </c>
      <c r="W6937" s="63" t="s">
        <v>7628</v>
      </c>
      <c r="X6937" s="63">
        <v>13</v>
      </c>
      <c r="Y6937" s="63" t="s">
        <v>6449</v>
      </c>
      <c r="Z6937" s="63">
        <v>13501</v>
      </c>
      <c r="AA6937" s="63" t="s">
        <v>7623</v>
      </c>
      <c r="AB6937" s="63">
        <v>1</v>
      </c>
      <c r="AC6937" s="63" t="s">
        <v>1331</v>
      </c>
      <c r="AD6937" s="63" t="s">
        <v>17421</v>
      </c>
    </row>
    <row r="6938" spans="21:30" x14ac:dyDescent="0.3">
      <c r="U6938" s="63">
        <v>10785</v>
      </c>
      <c r="V6938" s="63">
        <v>9</v>
      </c>
      <c r="W6938" s="63" t="s">
        <v>7629</v>
      </c>
      <c r="X6938" s="63">
        <v>13</v>
      </c>
      <c r="Y6938" s="63" t="s">
        <v>6449</v>
      </c>
      <c r="Z6938" s="63">
        <v>13501</v>
      </c>
      <c r="AA6938" s="63" t="s">
        <v>7623</v>
      </c>
      <c r="AB6938" s="63">
        <v>1</v>
      </c>
      <c r="AC6938" s="63" t="s">
        <v>1331</v>
      </c>
      <c r="AD6938" s="63" t="s">
        <v>17421</v>
      </c>
    </row>
    <row r="6939" spans="21:30" x14ac:dyDescent="0.3">
      <c r="U6939" s="63">
        <v>10786</v>
      </c>
      <c r="V6939" s="63">
        <v>7</v>
      </c>
      <c r="W6939" s="63" t="s">
        <v>7630</v>
      </c>
      <c r="X6939" s="63">
        <v>13</v>
      </c>
      <c r="Y6939" s="63" t="s">
        <v>6449</v>
      </c>
      <c r="Z6939" s="63">
        <v>13501</v>
      </c>
      <c r="AA6939" s="63" t="s">
        <v>7623</v>
      </c>
      <c r="AB6939" s="63">
        <v>1</v>
      </c>
      <c r="AC6939" s="63" t="s">
        <v>1331</v>
      </c>
      <c r="AD6939" s="63" t="s">
        <v>17421</v>
      </c>
    </row>
    <row r="6940" spans="21:30" x14ac:dyDescent="0.3">
      <c r="U6940" s="63">
        <v>10789</v>
      </c>
      <c r="V6940" s="63">
        <v>1</v>
      </c>
      <c r="W6940" s="63" t="s">
        <v>7631</v>
      </c>
      <c r="X6940" s="63">
        <v>13</v>
      </c>
      <c r="Y6940" s="63" t="s">
        <v>6449</v>
      </c>
      <c r="Z6940" s="63">
        <v>13501</v>
      </c>
      <c r="AA6940" s="63" t="s">
        <v>7623</v>
      </c>
      <c r="AB6940" s="63">
        <v>1</v>
      </c>
      <c r="AC6940" s="63" t="s">
        <v>1331</v>
      </c>
      <c r="AD6940" s="63" t="s">
        <v>17421</v>
      </c>
    </row>
    <row r="6941" spans="21:30" x14ac:dyDescent="0.3">
      <c r="U6941" s="63">
        <v>10790</v>
      </c>
      <c r="V6941" s="63">
        <v>5</v>
      </c>
      <c r="W6941" s="63" t="s">
        <v>7474</v>
      </c>
      <c r="X6941" s="63">
        <v>13</v>
      </c>
      <c r="Y6941" s="63" t="s">
        <v>6449</v>
      </c>
      <c r="Z6941" s="63">
        <v>13501</v>
      </c>
      <c r="AA6941" s="63" t="s">
        <v>7623</v>
      </c>
      <c r="AB6941" s="63">
        <v>1</v>
      </c>
      <c r="AC6941" s="63" t="s">
        <v>1331</v>
      </c>
      <c r="AD6941" s="63" t="s">
        <v>17421</v>
      </c>
    </row>
    <row r="6942" spans="21:30" x14ac:dyDescent="0.3">
      <c r="U6942" s="63">
        <v>10791</v>
      </c>
      <c r="V6942" s="63">
        <v>3</v>
      </c>
      <c r="W6942" s="63" t="s">
        <v>7632</v>
      </c>
      <c r="X6942" s="63">
        <v>13</v>
      </c>
      <c r="Y6942" s="63" t="s">
        <v>6449</v>
      </c>
      <c r="Z6942" s="63">
        <v>13501</v>
      </c>
      <c r="AA6942" s="63" t="s">
        <v>7623</v>
      </c>
      <c r="AB6942" s="63">
        <v>1</v>
      </c>
      <c r="AC6942" s="63" t="s">
        <v>1331</v>
      </c>
      <c r="AD6942" s="63" t="s">
        <v>17421</v>
      </c>
    </row>
    <row r="6943" spans="21:30" x14ac:dyDescent="0.3">
      <c r="U6943" s="63">
        <v>10792</v>
      </c>
      <c r="V6943" s="63">
        <v>1</v>
      </c>
      <c r="W6943" s="63" t="s">
        <v>7633</v>
      </c>
      <c r="X6943" s="63">
        <v>13</v>
      </c>
      <c r="Y6943" s="63" t="s">
        <v>6449</v>
      </c>
      <c r="Z6943" s="63">
        <v>13501</v>
      </c>
      <c r="AA6943" s="63" t="s">
        <v>7623</v>
      </c>
      <c r="AB6943" s="63">
        <v>1</v>
      </c>
      <c r="AC6943" s="63" t="s">
        <v>1331</v>
      </c>
      <c r="AD6943" s="63" t="s">
        <v>17421</v>
      </c>
    </row>
    <row r="6944" spans="21:30" x14ac:dyDescent="0.3">
      <c r="U6944" s="63">
        <v>10794</v>
      </c>
      <c r="V6944" s="63">
        <v>8</v>
      </c>
      <c r="W6944" s="63" t="s">
        <v>7634</v>
      </c>
      <c r="X6944" s="63">
        <v>13</v>
      </c>
      <c r="Y6944" s="63" t="s">
        <v>6449</v>
      </c>
      <c r="Z6944" s="63">
        <v>13501</v>
      </c>
      <c r="AA6944" s="63" t="s">
        <v>7623</v>
      </c>
      <c r="AB6944" s="63">
        <v>1</v>
      </c>
      <c r="AC6944" s="63" t="s">
        <v>1331</v>
      </c>
      <c r="AD6944" s="63" t="s">
        <v>17421</v>
      </c>
    </row>
    <row r="6945" spans="21:30" x14ac:dyDescent="0.3">
      <c r="U6945" s="63">
        <v>10795</v>
      </c>
      <c r="V6945" s="63">
        <v>6</v>
      </c>
      <c r="W6945" s="63" t="s">
        <v>1417</v>
      </c>
      <c r="X6945" s="63">
        <v>13</v>
      </c>
      <c r="Y6945" s="63" t="s">
        <v>6449</v>
      </c>
      <c r="Z6945" s="63">
        <v>13501</v>
      </c>
      <c r="AA6945" s="63" t="s">
        <v>7623</v>
      </c>
      <c r="AB6945" s="63">
        <v>1</v>
      </c>
      <c r="AC6945" s="63" t="s">
        <v>1331</v>
      </c>
      <c r="AD6945" s="63" t="s">
        <v>17421</v>
      </c>
    </row>
    <row r="6946" spans="21:30" x14ac:dyDescent="0.3">
      <c r="U6946" s="63">
        <v>10796</v>
      </c>
      <c r="V6946" s="63">
        <v>4</v>
      </c>
      <c r="W6946" s="63" t="s">
        <v>7635</v>
      </c>
      <c r="X6946" s="63">
        <v>13</v>
      </c>
      <c r="Y6946" s="63" t="s">
        <v>6449</v>
      </c>
      <c r="Z6946" s="63">
        <v>13501</v>
      </c>
      <c r="AA6946" s="63" t="s">
        <v>7623</v>
      </c>
      <c r="AB6946" s="63">
        <v>1</v>
      </c>
      <c r="AC6946" s="63" t="s">
        <v>1331</v>
      </c>
      <c r="AD6946" s="63" t="s">
        <v>17421</v>
      </c>
    </row>
    <row r="6947" spans="21:30" x14ac:dyDescent="0.3">
      <c r="U6947" s="63">
        <v>10797</v>
      </c>
      <c r="V6947" s="63">
        <v>2</v>
      </c>
      <c r="W6947" s="63" t="s">
        <v>7636</v>
      </c>
      <c r="X6947" s="63">
        <v>13</v>
      </c>
      <c r="Y6947" s="63" t="s">
        <v>6449</v>
      </c>
      <c r="Z6947" s="63">
        <v>13501</v>
      </c>
      <c r="AA6947" s="63" t="s">
        <v>7623</v>
      </c>
      <c r="AB6947" s="63">
        <v>1</v>
      </c>
      <c r="AC6947" s="63" t="s">
        <v>1331</v>
      </c>
      <c r="AD6947" s="63" t="s">
        <v>17421</v>
      </c>
    </row>
    <row r="6948" spans="21:30" x14ac:dyDescent="0.3">
      <c r="U6948" s="63">
        <v>10798</v>
      </c>
      <c r="V6948" s="63">
        <v>0</v>
      </c>
      <c r="W6948" s="63" t="s">
        <v>7637</v>
      </c>
      <c r="X6948" s="63">
        <v>13</v>
      </c>
      <c r="Y6948" s="63" t="s">
        <v>6449</v>
      </c>
      <c r="Z6948" s="63">
        <v>13501</v>
      </c>
      <c r="AA6948" s="63" t="s">
        <v>7623</v>
      </c>
      <c r="AB6948" s="63">
        <v>1</v>
      </c>
      <c r="AC6948" s="63" t="s">
        <v>1331</v>
      </c>
      <c r="AD6948" s="63" t="s">
        <v>17421</v>
      </c>
    </row>
    <row r="6949" spans="21:30" x14ac:dyDescent="0.3">
      <c r="U6949" s="63">
        <v>10799</v>
      </c>
      <c r="V6949" s="63">
        <v>9</v>
      </c>
      <c r="W6949" s="63" t="s">
        <v>7638</v>
      </c>
      <c r="X6949" s="63">
        <v>13</v>
      </c>
      <c r="Y6949" s="63" t="s">
        <v>6449</v>
      </c>
      <c r="Z6949" s="63">
        <v>13501</v>
      </c>
      <c r="AA6949" s="63" t="s">
        <v>7623</v>
      </c>
      <c r="AB6949" s="63">
        <v>1</v>
      </c>
      <c r="AC6949" s="63" t="s">
        <v>1331</v>
      </c>
      <c r="AD6949" s="63" t="s">
        <v>17421</v>
      </c>
    </row>
    <row r="6950" spans="21:30" x14ac:dyDescent="0.3">
      <c r="U6950" s="63">
        <v>10800</v>
      </c>
      <c r="V6950" s="63">
        <v>6</v>
      </c>
      <c r="W6950" s="63" t="s">
        <v>7639</v>
      </c>
      <c r="X6950" s="63">
        <v>13</v>
      </c>
      <c r="Y6950" s="63" t="s">
        <v>6449</v>
      </c>
      <c r="Z6950" s="63">
        <v>13501</v>
      </c>
      <c r="AA6950" s="63" t="s">
        <v>7623</v>
      </c>
      <c r="AB6950" s="63">
        <v>1</v>
      </c>
      <c r="AC6950" s="63" t="s">
        <v>1331</v>
      </c>
      <c r="AD6950" s="63" t="s">
        <v>17421</v>
      </c>
    </row>
    <row r="6951" spans="21:30" x14ac:dyDescent="0.3">
      <c r="U6951" s="63">
        <v>10805</v>
      </c>
      <c r="V6951" s="63">
        <v>7</v>
      </c>
      <c r="W6951" s="63" t="s">
        <v>7640</v>
      </c>
      <c r="X6951" s="63">
        <v>13</v>
      </c>
      <c r="Y6951" s="63" t="s">
        <v>6449</v>
      </c>
      <c r="Z6951" s="63">
        <v>13501</v>
      </c>
      <c r="AA6951" s="63" t="s">
        <v>7623</v>
      </c>
      <c r="AB6951" s="63">
        <v>1</v>
      </c>
      <c r="AC6951" s="63" t="s">
        <v>1331</v>
      </c>
      <c r="AD6951" s="63" t="s">
        <v>17421</v>
      </c>
    </row>
    <row r="6952" spans="21:30" x14ac:dyDescent="0.3">
      <c r="U6952" s="63">
        <v>10810</v>
      </c>
      <c r="V6952" s="63">
        <v>3</v>
      </c>
      <c r="W6952" s="63" t="s">
        <v>7641</v>
      </c>
      <c r="X6952" s="63">
        <v>13</v>
      </c>
      <c r="Y6952" s="63" t="s">
        <v>6449</v>
      </c>
      <c r="Z6952" s="63">
        <v>13501</v>
      </c>
      <c r="AA6952" s="63" t="s">
        <v>7623</v>
      </c>
      <c r="AB6952" s="63">
        <v>1</v>
      </c>
      <c r="AC6952" s="63" t="s">
        <v>1331</v>
      </c>
      <c r="AD6952" s="63" t="s">
        <v>17421</v>
      </c>
    </row>
    <row r="6953" spans="21:30" x14ac:dyDescent="0.3">
      <c r="U6953" s="63">
        <v>10816</v>
      </c>
      <c r="V6953" s="63">
        <v>2</v>
      </c>
      <c r="W6953" s="63" t="s">
        <v>7642</v>
      </c>
      <c r="X6953" s="63">
        <v>13</v>
      </c>
      <c r="Y6953" s="63" t="s">
        <v>6449</v>
      </c>
      <c r="Z6953" s="63">
        <v>13501</v>
      </c>
      <c r="AA6953" s="63" t="s">
        <v>7623</v>
      </c>
      <c r="AB6953" s="63">
        <v>1</v>
      </c>
      <c r="AC6953" s="63" t="s">
        <v>1331</v>
      </c>
      <c r="AD6953" s="63" t="s">
        <v>17421</v>
      </c>
    </row>
    <row r="6954" spans="21:30" x14ac:dyDescent="0.3">
      <c r="U6954" s="63">
        <v>10818</v>
      </c>
      <c r="V6954" s="63">
        <v>9</v>
      </c>
      <c r="W6954" s="63" t="s">
        <v>7643</v>
      </c>
      <c r="X6954" s="63">
        <v>13</v>
      </c>
      <c r="Y6954" s="63" t="s">
        <v>6449</v>
      </c>
      <c r="Z6954" s="63">
        <v>13501</v>
      </c>
      <c r="AA6954" s="63" t="s">
        <v>7623</v>
      </c>
      <c r="AB6954" s="63">
        <v>1</v>
      </c>
      <c r="AC6954" s="63" t="s">
        <v>1331</v>
      </c>
      <c r="AD6954" s="63" t="s">
        <v>17421</v>
      </c>
    </row>
    <row r="6955" spans="21:30" x14ac:dyDescent="0.3">
      <c r="U6955" s="63">
        <v>10821</v>
      </c>
      <c r="V6955" s="63">
        <v>9</v>
      </c>
      <c r="W6955" s="63" t="s">
        <v>7644</v>
      </c>
      <c r="X6955" s="63">
        <v>13</v>
      </c>
      <c r="Y6955" s="63" t="s">
        <v>6449</v>
      </c>
      <c r="Z6955" s="63">
        <v>13501</v>
      </c>
      <c r="AA6955" s="63" t="s">
        <v>7623</v>
      </c>
      <c r="AB6955" s="63">
        <v>1</v>
      </c>
      <c r="AC6955" s="63" t="s">
        <v>1331</v>
      </c>
      <c r="AD6955" s="63" t="s">
        <v>17421</v>
      </c>
    </row>
    <row r="6956" spans="21:30" x14ac:dyDescent="0.3">
      <c r="U6956" s="63">
        <v>10825</v>
      </c>
      <c r="V6956" s="63">
        <v>1</v>
      </c>
      <c r="W6956" s="63" t="s">
        <v>7645</v>
      </c>
      <c r="X6956" s="63">
        <v>13</v>
      </c>
      <c r="Y6956" s="63" t="s">
        <v>6449</v>
      </c>
      <c r="Z6956" s="63">
        <v>13501</v>
      </c>
      <c r="AA6956" s="63" t="s">
        <v>7623</v>
      </c>
      <c r="AB6956" s="63">
        <v>1</v>
      </c>
      <c r="AC6956" s="63" t="s">
        <v>1331</v>
      </c>
      <c r="AD6956" s="63" t="s">
        <v>17421</v>
      </c>
    </row>
    <row r="6957" spans="21:30" x14ac:dyDescent="0.3">
      <c r="U6957" s="63">
        <v>10827</v>
      </c>
      <c r="V6957" s="63">
        <v>8</v>
      </c>
      <c r="W6957" s="63" t="s">
        <v>7646</v>
      </c>
      <c r="X6957" s="63">
        <v>13</v>
      </c>
      <c r="Y6957" s="63" t="s">
        <v>6449</v>
      </c>
      <c r="Z6957" s="63">
        <v>13501</v>
      </c>
      <c r="AA6957" s="63" t="s">
        <v>7623</v>
      </c>
      <c r="AB6957" s="63">
        <v>1</v>
      </c>
      <c r="AC6957" s="63" t="s">
        <v>1331</v>
      </c>
      <c r="AD6957" s="63" t="s">
        <v>17421</v>
      </c>
    </row>
    <row r="6958" spans="21:30" x14ac:dyDescent="0.3">
      <c r="U6958" s="63">
        <v>10828</v>
      </c>
      <c r="V6958" s="63">
        <v>6</v>
      </c>
      <c r="W6958" s="63" t="s">
        <v>4256</v>
      </c>
      <c r="X6958" s="63">
        <v>13</v>
      </c>
      <c r="Y6958" s="63" t="s">
        <v>6449</v>
      </c>
      <c r="Z6958" s="63">
        <v>13501</v>
      </c>
      <c r="AA6958" s="63" t="s">
        <v>7623</v>
      </c>
      <c r="AB6958" s="63">
        <v>3</v>
      </c>
      <c r="AC6958" s="63" t="s">
        <v>1288</v>
      </c>
      <c r="AD6958" s="63" t="s">
        <v>17421</v>
      </c>
    </row>
    <row r="6959" spans="21:30" x14ac:dyDescent="0.3">
      <c r="U6959" s="63">
        <v>10829</v>
      </c>
      <c r="V6959" s="63">
        <v>4</v>
      </c>
      <c r="W6959" s="63" t="s">
        <v>7647</v>
      </c>
      <c r="X6959" s="63">
        <v>13</v>
      </c>
      <c r="Y6959" s="63" t="s">
        <v>6449</v>
      </c>
      <c r="Z6959" s="63">
        <v>13501</v>
      </c>
      <c r="AA6959" s="63" t="s">
        <v>7623</v>
      </c>
      <c r="AB6959" s="63">
        <v>3</v>
      </c>
      <c r="AC6959" s="63" t="s">
        <v>1288</v>
      </c>
      <c r="AD6959" s="63" t="s">
        <v>17421</v>
      </c>
    </row>
    <row r="6960" spans="21:30" x14ac:dyDescent="0.3">
      <c r="U6960" s="63">
        <v>10830</v>
      </c>
      <c r="V6960" s="63">
        <v>8</v>
      </c>
      <c r="W6960" s="63" t="s">
        <v>7648</v>
      </c>
      <c r="X6960" s="63">
        <v>13</v>
      </c>
      <c r="Y6960" s="63" t="s">
        <v>6449</v>
      </c>
      <c r="Z6960" s="63">
        <v>13501</v>
      </c>
      <c r="AA6960" s="63" t="s">
        <v>7623</v>
      </c>
      <c r="AB6960" s="63">
        <v>3</v>
      </c>
      <c r="AC6960" s="63" t="s">
        <v>1288</v>
      </c>
      <c r="AD6960" s="63" t="s">
        <v>17421</v>
      </c>
    </row>
    <row r="6961" spans="21:30" x14ac:dyDescent="0.3">
      <c r="U6961" s="63">
        <v>10831</v>
      </c>
      <c r="V6961" s="63">
        <v>6</v>
      </c>
      <c r="W6961" s="63" t="s">
        <v>7649</v>
      </c>
      <c r="X6961" s="63">
        <v>13</v>
      </c>
      <c r="Y6961" s="63" t="s">
        <v>6449</v>
      </c>
      <c r="Z6961" s="63">
        <v>13501</v>
      </c>
      <c r="AA6961" s="63" t="s">
        <v>7623</v>
      </c>
      <c r="AB6961" s="63">
        <v>3</v>
      </c>
      <c r="AC6961" s="63" t="s">
        <v>1288</v>
      </c>
      <c r="AD6961" s="63" t="s">
        <v>17421</v>
      </c>
    </row>
    <row r="6962" spans="21:30" x14ac:dyDescent="0.3">
      <c r="U6962" s="63">
        <v>10832</v>
      </c>
      <c r="V6962" s="63">
        <v>4</v>
      </c>
      <c r="W6962" s="63" t="s">
        <v>7650</v>
      </c>
      <c r="X6962" s="63">
        <v>13</v>
      </c>
      <c r="Y6962" s="63" t="s">
        <v>6449</v>
      </c>
      <c r="Z6962" s="63">
        <v>13501</v>
      </c>
      <c r="AA6962" s="63" t="s">
        <v>7623</v>
      </c>
      <c r="AB6962" s="63">
        <v>3</v>
      </c>
      <c r="AC6962" s="63" t="s">
        <v>1288</v>
      </c>
      <c r="AD6962" s="63" t="s">
        <v>17421</v>
      </c>
    </row>
    <row r="6963" spans="21:30" x14ac:dyDescent="0.3">
      <c r="U6963" s="63">
        <v>10833</v>
      </c>
      <c r="V6963" s="63">
        <v>2</v>
      </c>
      <c r="W6963" s="63" t="s">
        <v>7651</v>
      </c>
      <c r="X6963" s="63">
        <v>13</v>
      </c>
      <c r="Y6963" s="63" t="s">
        <v>6449</v>
      </c>
      <c r="Z6963" s="63">
        <v>13501</v>
      </c>
      <c r="AA6963" s="63" t="s">
        <v>7623</v>
      </c>
      <c r="AB6963" s="63">
        <v>3</v>
      </c>
      <c r="AC6963" s="63" t="s">
        <v>1288</v>
      </c>
      <c r="AD6963" s="63" t="s">
        <v>17421</v>
      </c>
    </row>
    <row r="6964" spans="21:30" x14ac:dyDescent="0.3">
      <c r="U6964" s="63">
        <v>10834</v>
      </c>
      <c r="V6964" s="63">
        <v>0</v>
      </c>
      <c r="W6964" s="63" t="s">
        <v>7652</v>
      </c>
      <c r="X6964" s="63">
        <v>13</v>
      </c>
      <c r="Y6964" s="63" t="s">
        <v>6449</v>
      </c>
      <c r="Z6964" s="63">
        <v>13501</v>
      </c>
      <c r="AA6964" s="63" t="s">
        <v>7623</v>
      </c>
      <c r="AB6964" s="63">
        <v>4</v>
      </c>
      <c r="AC6964" s="63" t="s">
        <v>1291</v>
      </c>
      <c r="AD6964" s="63" t="s">
        <v>17421</v>
      </c>
    </row>
    <row r="6965" spans="21:30" x14ac:dyDescent="0.3">
      <c r="U6965" s="63">
        <v>10835</v>
      </c>
      <c r="V6965" s="63">
        <v>9</v>
      </c>
      <c r="W6965" s="63" t="s">
        <v>7653</v>
      </c>
      <c r="X6965" s="63">
        <v>13</v>
      </c>
      <c r="Y6965" s="63" t="s">
        <v>6449</v>
      </c>
      <c r="Z6965" s="63">
        <v>13504</v>
      </c>
      <c r="AA6965" s="63" t="s">
        <v>7654</v>
      </c>
      <c r="AB6965" s="63">
        <v>1</v>
      </c>
      <c r="AC6965" s="63" t="s">
        <v>1331</v>
      </c>
      <c r="AD6965" s="63" t="s">
        <v>17421</v>
      </c>
    </row>
    <row r="6966" spans="21:30" x14ac:dyDescent="0.3">
      <c r="U6966" s="63">
        <v>10836</v>
      </c>
      <c r="V6966" s="63">
        <v>7</v>
      </c>
      <c r="W6966" s="63" t="s">
        <v>7655</v>
      </c>
      <c r="X6966" s="63">
        <v>13</v>
      </c>
      <c r="Y6966" s="63" t="s">
        <v>6449</v>
      </c>
      <c r="Z6966" s="63">
        <v>13504</v>
      </c>
      <c r="AA6966" s="63" t="s">
        <v>7654</v>
      </c>
      <c r="AB6966" s="63">
        <v>1</v>
      </c>
      <c r="AC6966" s="63" t="s">
        <v>1331</v>
      </c>
      <c r="AD6966" s="63" t="s">
        <v>17421</v>
      </c>
    </row>
    <row r="6967" spans="21:30" x14ac:dyDescent="0.3">
      <c r="U6967" s="63">
        <v>10837</v>
      </c>
      <c r="V6967" s="63">
        <v>5</v>
      </c>
      <c r="W6967" s="63" t="s">
        <v>7656</v>
      </c>
      <c r="X6967" s="63">
        <v>13</v>
      </c>
      <c r="Y6967" s="63" t="s">
        <v>6449</v>
      </c>
      <c r="Z6967" s="63">
        <v>13504</v>
      </c>
      <c r="AA6967" s="63" t="s">
        <v>7654</v>
      </c>
      <c r="AB6967" s="63">
        <v>1</v>
      </c>
      <c r="AC6967" s="63" t="s">
        <v>1331</v>
      </c>
      <c r="AD6967" s="63" t="s">
        <v>17421</v>
      </c>
    </row>
    <row r="6968" spans="21:30" x14ac:dyDescent="0.3">
      <c r="U6968" s="63">
        <v>10838</v>
      </c>
      <c r="V6968" s="63">
        <v>3</v>
      </c>
      <c r="W6968" s="63" t="s">
        <v>7657</v>
      </c>
      <c r="X6968" s="63">
        <v>13</v>
      </c>
      <c r="Y6968" s="63" t="s">
        <v>6449</v>
      </c>
      <c r="Z6968" s="63">
        <v>13504</v>
      </c>
      <c r="AA6968" s="63" t="s">
        <v>7654</v>
      </c>
      <c r="AB6968" s="63">
        <v>1</v>
      </c>
      <c r="AC6968" s="63" t="s">
        <v>1331</v>
      </c>
      <c r="AD6968" s="63" t="s">
        <v>17421</v>
      </c>
    </row>
    <row r="6969" spans="21:30" x14ac:dyDescent="0.3">
      <c r="U6969" s="63">
        <v>10839</v>
      </c>
      <c r="V6969" s="63">
        <v>1</v>
      </c>
      <c r="W6969" s="63" t="s">
        <v>7658</v>
      </c>
      <c r="X6969" s="63">
        <v>13</v>
      </c>
      <c r="Y6969" s="63" t="s">
        <v>6449</v>
      </c>
      <c r="Z6969" s="63">
        <v>13504</v>
      </c>
      <c r="AA6969" s="63" t="s">
        <v>7654</v>
      </c>
      <c r="AB6969" s="63">
        <v>1</v>
      </c>
      <c r="AC6969" s="63" t="s">
        <v>1331</v>
      </c>
      <c r="AD6969" s="63" t="s">
        <v>17421</v>
      </c>
    </row>
    <row r="6970" spans="21:30" x14ac:dyDescent="0.3">
      <c r="U6970" s="63">
        <v>10840</v>
      </c>
      <c r="V6970" s="63">
        <v>5</v>
      </c>
      <c r="W6970" s="63" t="s">
        <v>7659</v>
      </c>
      <c r="X6970" s="63">
        <v>13</v>
      </c>
      <c r="Y6970" s="63" t="s">
        <v>6449</v>
      </c>
      <c r="Z6970" s="63">
        <v>13504</v>
      </c>
      <c r="AA6970" s="63" t="s">
        <v>7654</v>
      </c>
      <c r="AB6970" s="63">
        <v>1</v>
      </c>
      <c r="AC6970" s="63" t="s">
        <v>1331</v>
      </c>
      <c r="AD6970" s="63" t="s">
        <v>17421</v>
      </c>
    </row>
    <row r="6971" spans="21:30" x14ac:dyDescent="0.3">
      <c r="U6971" s="63">
        <v>10842</v>
      </c>
      <c r="V6971" s="63">
        <v>1</v>
      </c>
      <c r="W6971" s="63" t="s">
        <v>7660</v>
      </c>
      <c r="X6971" s="63">
        <v>13</v>
      </c>
      <c r="Y6971" s="63" t="s">
        <v>6449</v>
      </c>
      <c r="Z6971" s="63">
        <v>13503</v>
      </c>
      <c r="AA6971" s="63" t="s">
        <v>6659</v>
      </c>
      <c r="AB6971" s="63">
        <v>2</v>
      </c>
      <c r="AC6971" s="63" t="s">
        <v>1364</v>
      </c>
      <c r="AD6971" s="63" t="s">
        <v>17421</v>
      </c>
    </row>
    <row r="6972" spans="21:30" x14ac:dyDescent="0.3">
      <c r="U6972" s="63">
        <v>10844</v>
      </c>
      <c r="V6972" s="63">
        <v>8</v>
      </c>
      <c r="W6972" s="63" t="s">
        <v>7661</v>
      </c>
      <c r="X6972" s="63">
        <v>13</v>
      </c>
      <c r="Y6972" s="63" t="s">
        <v>6449</v>
      </c>
      <c r="Z6972" s="63">
        <v>13503</v>
      </c>
      <c r="AA6972" s="63" t="s">
        <v>6659</v>
      </c>
      <c r="AB6972" s="63">
        <v>2</v>
      </c>
      <c r="AC6972" s="63" t="s">
        <v>1364</v>
      </c>
      <c r="AD6972" s="63" t="s">
        <v>17421</v>
      </c>
    </row>
    <row r="6973" spans="21:30" x14ac:dyDescent="0.3">
      <c r="U6973" s="63">
        <v>10845</v>
      </c>
      <c r="V6973" s="63">
        <v>6</v>
      </c>
      <c r="W6973" s="63" t="s">
        <v>7662</v>
      </c>
      <c r="X6973" s="63">
        <v>13</v>
      </c>
      <c r="Y6973" s="63" t="s">
        <v>6449</v>
      </c>
      <c r="Z6973" s="63">
        <v>13503</v>
      </c>
      <c r="AA6973" s="63" t="s">
        <v>6659</v>
      </c>
      <c r="AB6973" s="63">
        <v>2</v>
      </c>
      <c r="AC6973" s="63" t="s">
        <v>1364</v>
      </c>
      <c r="AD6973" s="63" t="s">
        <v>17421</v>
      </c>
    </row>
    <row r="6974" spans="21:30" x14ac:dyDescent="0.3">
      <c r="U6974" s="63">
        <v>10846</v>
      </c>
      <c r="V6974" s="63">
        <v>4</v>
      </c>
      <c r="W6974" s="63" t="s">
        <v>7663</v>
      </c>
      <c r="X6974" s="63">
        <v>13</v>
      </c>
      <c r="Y6974" s="63" t="s">
        <v>6449</v>
      </c>
      <c r="Z6974" s="63">
        <v>13503</v>
      </c>
      <c r="AA6974" s="63" t="s">
        <v>6659</v>
      </c>
      <c r="AB6974" s="63">
        <v>2</v>
      </c>
      <c r="AC6974" s="63" t="s">
        <v>1364</v>
      </c>
      <c r="AD6974" s="63" t="s">
        <v>17421</v>
      </c>
    </row>
    <row r="6975" spans="21:30" x14ac:dyDescent="0.3">
      <c r="U6975" s="63">
        <v>10848</v>
      </c>
      <c r="V6975" s="63">
        <v>0</v>
      </c>
      <c r="W6975" s="63" t="s">
        <v>7664</v>
      </c>
      <c r="X6975" s="63">
        <v>13</v>
      </c>
      <c r="Y6975" s="63" t="s">
        <v>6449</v>
      </c>
      <c r="Z6975" s="63">
        <v>13503</v>
      </c>
      <c r="AA6975" s="63" t="s">
        <v>6659</v>
      </c>
      <c r="AB6975" s="63">
        <v>2</v>
      </c>
      <c r="AC6975" s="63" t="s">
        <v>1364</v>
      </c>
      <c r="AD6975" s="63" t="s">
        <v>17421</v>
      </c>
    </row>
    <row r="6976" spans="21:30" x14ac:dyDescent="0.3">
      <c r="U6976" s="63">
        <v>10849</v>
      </c>
      <c r="V6976" s="63">
        <v>9</v>
      </c>
      <c r="W6976" s="63" t="s">
        <v>7665</v>
      </c>
      <c r="X6976" s="63">
        <v>13</v>
      </c>
      <c r="Y6976" s="63" t="s">
        <v>6449</v>
      </c>
      <c r="Z6976" s="63">
        <v>13503</v>
      </c>
      <c r="AA6976" s="63" t="s">
        <v>6659</v>
      </c>
      <c r="AB6976" s="63">
        <v>2</v>
      </c>
      <c r="AC6976" s="63" t="s">
        <v>1364</v>
      </c>
      <c r="AD6976" s="63" t="s">
        <v>17421</v>
      </c>
    </row>
    <row r="6977" spans="21:30" x14ac:dyDescent="0.3">
      <c r="U6977" s="63">
        <v>10851</v>
      </c>
      <c r="V6977" s="63">
        <v>0</v>
      </c>
      <c r="W6977" s="63" t="s">
        <v>7666</v>
      </c>
      <c r="X6977" s="63">
        <v>13</v>
      </c>
      <c r="Y6977" s="63" t="s">
        <v>6449</v>
      </c>
      <c r="Z6977" s="63">
        <v>13503</v>
      </c>
      <c r="AA6977" s="63" t="s">
        <v>6659</v>
      </c>
      <c r="AB6977" s="63">
        <v>3</v>
      </c>
      <c r="AC6977" s="63" t="s">
        <v>1288</v>
      </c>
      <c r="AD6977" s="63" t="s">
        <v>17421</v>
      </c>
    </row>
    <row r="6978" spans="21:30" x14ac:dyDescent="0.3">
      <c r="U6978" s="63">
        <v>10852</v>
      </c>
      <c r="V6978" s="63">
        <v>9</v>
      </c>
      <c r="W6978" s="63" t="s">
        <v>7667</v>
      </c>
      <c r="X6978" s="63">
        <v>13</v>
      </c>
      <c r="Y6978" s="63" t="s">
        <v>6449</v>
      </c>
      <c r="Z6978" s="63">
        <v>13503</v>
      </c>
      <c r="AA6978" s="63" t="s">
        <v>6659</v>
      </c>
      <c r="AB6978" s="63">
        <v>3</v>
      </c>
      <c r="AC6978" s="63" t="s">
        <v>1288</v>
      </c>
      <c r="AD6978" s="63" t="s">
        <v>17421</v>
      </c>
    </row>
    <row r="6979" spans="21:30" x14ac:dyDescent="0.3">
      <c r="U6979" s="63">
        <v>10854</v>
      </c>
      <c r="V6979" s="63">
        <v>5</v>
      </c>
      <c r="W6979" s="63" t="s">
        <v>7668</v>
      </c>
      <c r="X6979" s="63">
        <v>13</v>
      </c>
      <c r="Y6979" s="63" t="s">
        <v>6449</v>
      </c>
      <c r="Z6979" s="63">
        <v>13505</v>
      </c>
      <c r="AA6979" s="63" t="s">
        <v>7669</v>
      </c>
      <c r="AB6979" s="63">
        <v>2</v>
      </c>
      <c r="AC6979" s="63" t="s">
        <v>1364</v>
      </c>
      <c r="AD6979" s="63" t="s">
        <v>17421</v>
      </c>
    </row>
    <row r="6980" spans="21:30" x14ac:dyDescent="0.3">
      <c r="U6980" s="63">
        <v>10856</v>
      </c>
      <c r="V6980" s="63">
        <v>1</v>
      </c>
      <c r="W6980" s="63" t="s">
        <v>7670</v>
      </c>
      <c r="X6980" s="63">
        <v>13</v>
      </c>
      <c r="Y6980" s="63" t="s">
        <v>6449</v>
      </c>
      <c r="Z6980" s="63">
        <v>13505</v>
      </c>
      <c r="AA6980" s="63" t="s">
        <v>7669</v>
      </c>
      <c r="AB6980" s="63">
        <v>2</v>
      </c>
      <c r="AC6980" s="63" t="s">
        <v>1364</v>
      </c>
      <c r="AD6980" s="63" t="s">
        <v>17421</v>
      </c>
    </row>
    <row r="6981" spans="21:30" x14ac:dyDescent="0.3">
      <c r="U6981" s="63">
        <v>10858</v>
      </c>
      <c r="V6981" s="63">
        <v>8</v>
      </c>
      <c r="W6981" s="63" t="s">
        <v>7671</v>
      </c>
      <c r="X6981" s="63">
        <v>13</v>
      </c>
      <c r="Y6981" s="63" t="s">
        <v>6449</v>
      </c>
      <c r="Z6981" s="63">
        <v>13505</v>
      </c>
      <c r="AA6981" s="63" t="s">
        <v>7669</v>
      </c>
      <c r="AB6981" s="63">
        <v>2</v>
      </c>
      <c r="AC6981" s="63" t="s">
        <v>1364</v>
      </c>
      <c r="AD6981" s="63" t="s">
        <v>17421</v>
      </c>
    </row>
    <row r="6982" spans="21:30" x14ac:dyDescent="0.3">
      <c r="U6982" s="63">
        <v>10861</v>
      </c>
      <c r="V6982" s="63">
        <v>8</v>
      </c>
      <c r="W6982" s="63" t="s">
        <v>7672</v>
      </c>
      <c r="X6982" s="63">
        <v>13</v>
      </c>
      <c r="Y6982" s="63" t="s">
        <v>6449</v>
      </c>
      <c r="Z6982" s="63">
        <v>13505</v>
      </c>
      <c r="AA6982" s="63" t="s">
        <v>7669</v>
      </c>
      <c r="AB6982" s="63">
        <v>2</v>
      </c>
      <c r="AC6982" s="63" t="s">
        <v>1364</v>
      </c>
      <c r="AD6982" s="63" t="s">
        <v>17421</v>
      </c>
    </row>
    <row r="6983" spans="21:30" x14ac:dyDescent="0.3">
      <c r="U6983" s="63">
        <v>10862</v>
      </c>
      <c r="V6983" s="63">
        <v>6</v>
      </c>
      <c r="W6983" s="63" t="s">
        <v>7673</v>
      </c>
      <c r="X6983" s="63">
        <v>13</v>
      </c>
      <c r="Y6983" s="63" t="s">
        <v>6449</v>
      </c>
      <c r="Z6983" s="63">
        <v>13505</v>
      </c>
      <c r="AA6983" s="63" t="s">
        <v>7669</v>
      </c>
      <c r="AB6983" s="63">
        <v>2</v>
      </c>
      <c r="AC6983" s="63" t="s">
        <v>1364</v>
      </c>
      <c r="AD6983" s="63" t="s">
        <v>17421</v>
      </c>
    </row>
    <row r="6984" spans="21:30" x14ac:dyDescent="0.3">
      <c r="U6984" s="63">
        <v>10864</v>
      </c>
      <c r="V6984" s="63">
        <v>2</v>
      </c>
      <c r="W6984" s="63" t="s">
        <v>7674</v>
      </c>
      <c r="X6984" s="63">
        <v>13</v>
      </c>
      <c r="Y6984" s="63" t="s">
        <v>6449</v>
      </c>
      <c r="Z6984" s="63">
        <v>13505</v>
      </c>
      <c r="AA6984" s="63" t="s">
        <v>7669</v>
      </c>
      <c r="AB6984" s="63">
        <v>2</v>
      </c>
      <c r="AC6984" s="63" t="s">
        <v>1364</v>
      </c>
      <c r="AD6984" s="63" t="s">
        <v>17421</v>
      </c>
    </row>
    <row r="6985" spans="21:30" x14ac:dyDescent="0.3">
      <c r="U6985" s="63">
        <v>10865</v>
      </c>
      <c r="V6985" s="63">
        <v>0</v>
      </c>
      <c r="W6985" s="63" t="s">
        <v>7675</v>
      </c>
      <c r="X6985" s="63">
        <v>13</v>
      </c>
      <c r="Y6985" s="63" t="s">
        <v>6449</v>
      </c>
      <c r="Z6985" s="63">
        <v>13505</v>
      </c>
      <c r="AA6985" s="63" t="s">
        <v>7669</v>
      </c>
      <c r="AB6985" s="63">
        <v>2</v>
      </c>
      <c r="AC6985" s="63" t="s">
        <v>1364</v>
      </c>
      <c r="AD6985" s="63" t="s">
        <v>17421</v>
      </c>
    </row>
    <row r="6986" spans="21:30" x14ac:dyDescent="0.3">
      <c r="U6986" s="63">
        <v>10867</v>
      </c>
      <c r="V6986" s="63">
        <v>7</v>
      </c>
      <c r="W6986" s="63" t="s">
        <v>17817</v>
      </c>
      <c r="X6986" s="63">
        <v>13</v>
      </c>
      <c r="Y6986" s="63" t="s">
        <v>6449</v>
      </c>
      <c r="Z6986" s="63">
        <v>13505</v>
      </c>
      <c r="AA6986" s="63" t="s">
        <v>7669</v>
      </c>
      <c r="AB6986" s="63">
        <v>2</v>
      </c>
      <c r="AC6986" s="63" t="s">
        <v>1364</v>
      </c>
      <c r="AD6986" s="63" t="s">
        <v>17423</v>
      </c>
    </row>
    <row r="6987" spans="21:30" x14ac:dyDescent="0.3">
      <c r="U6987" s="63">
        <v>10868</v>
      </c>
      <c r="V6987" s="63">
        <v>5</v>
      </c>
      <c r="W6987" s="63" t="s">
        <v>7676</v>
      </c>
      <c r="X6987" s="63">
        <v>13</v>
      </c>
      <c r="Y6987" s="63" t="s">
        <v>6449</v>
      </c>
      <c r="Z6987" s="63">
        <v>13505</v>
      </c>
      <c r="AA6987" s="63" t="s">
        <v>7669</v>
      </c>
      <c r="AB6987" s="63">
        <v>2</v>
      </c>
      <c r="AC6987" s="63" t="s">
        <v>1364</v>
      </c>
      <c r="AD6987" s="63" t="s">
        <v>17421</v>
      </c>
    </row>
    <row r="6988" spans="21:30" x14ac:dyDescent="0.3">
      <c r="U6988" s="63">
        <v>10869</v>
      </c>
      <c r="V6988" s="63">
        <v>3</v>
      </c>
      <c r="W6988" s="63" t="s">
        <v>7677</v>
      </c>
      <c r="X6988" s="63">
        <v>13</v>
      </c>
      <c r="Y6988" s="63" t="s">
        <v>6449</v>
      </c>
      <c r="Z6988" s="63">
        <v>13505</v>
      </c>
      <c r="AA6988" s="63" t="s">
        <v>7669</v>
      </c>
      <c r="AB6988" s="63">
        <v>2</v>
      </c>
      <c r="AC6988" s="63" t="s">
        <v>1364</v>
      </c>
      <c r="AD6988" s="63" t="s">
        <v>17421</v>
      </c>
    </row>
    <row r="6989" spans="21:30" x14ac:dyDescent="0.3">
      <c r="U6989" s="63">
        <v>10870</v>
      </c>
      <c r="V6989" s="63">
        <v>7</v>
      </c>
      <c r="W6989" s="63" t="s">
        <v>7678</v>
      </c>
      <c r="X6989" s="63">
        <v>13</v>
      </c>
      <c r="Y6989" s="63" t="s">
        <v>6449</v>
      </c>
      <c r="Z6989" s="63">
        <v>13505</v>
      </c>
      <c r="AA6989" s="63" t="s">
        <v>7669</v>
      </c>
      <c r="AB6989" s="63">
        <v>2</v>
      </c>
      <c r="AC6989" s="63" t="s">
        <v>1364</v>
      </c>
      <c r="AD6989" s="63" t="s">
        <v>17421</v>
      </c>
    </row>
    <row r="6990" spans="21:30" x14ac:dyDescent="0.3">
      <c r="U6990" s="63">
        <v>10871</v>
      </c>
      <c r="V6990" s="63">
        <v>5</v>
      </c>
      <c r="W6990" s="63" t="s">
        <v>7679</v>
      </c>
      <c r="X6990" s="63">
        <v>13</v>
      </c>
      <c r="Y6990" s="63" t="s">
        <v>6449</v>
      </c>
      <c r="Z6990" s="63">
        <v>13505</v>
      </c>
      <c r="AA6990" s="63" t="s">
        <v>7669</v>
      </c>
      <c r="AB6990" s="63">
        <v>2</v>
      </c>
      <c r="AC6990" s="63" t="s">
        <v>1364</v>
      </c>
      <c r="AD6990" s="63" t="s">
        <v>17421</v>
      </c>
    </row>
    <row r="6991" spans="21:30" x14ac:dyDescent="0.3">
      <c r="U6991" s="63">
        <v>10873</v>
      </c>
      <c r="V6991" s="63">
        <v>1</v>
      </c>
      <c r="W6991" s="63" t="s">
        <v>7680</v>
      </c>
      <c r="X6991" s="63">
        <v>13</v>
      </c>
      <c r="Y6991" s="63" t="s">
        <v>6449</v>
      </c>
      <c r="Z6991" s="63">
        <v>13502</v>
      </c>
      <c r="AA6991" s="63" t="s">
        <v>7681</v>
      </c>
      <c r="AB6991" s="63">
        <v>2</v>
      </c>
      <c r="AC6991" s="63" t="s">
        <v>1364</v>
      </c>
      <c r="AD6991" s="63" t="s">
        <v>17421</v>
      </c>
    </row>
    <row r="6992" spans="21:30" x14ac:dyDescent="0.3">
      <c r="U6992" s="63">
        <v>10877</v>
      </c>
      <c r="V6992" s="63">
        <v>4</v>
      </c>
      <c r="W6992" s="63" t="s">
        <v>7682</v>
      </c>
      <c r="X6992" s="63">
        <v>13</v>
      </c>
      <c r="Y6992" s="63" t="s">
        <v>6449</v>
      </c>
      <c r="Z6992" s="63">
        <v>13502</v>
      </c>
      <c r="AA6992" s="63" t="s">
        <v>7681</v>
      </c>
      <c r="AB6992" s="63">
        <v>2</v>
      </c>
      <c r="AC6992" s="63" t="s">
        <v>1364</v>
      </c>
      <c r="AD6992" s="63" t="s">
        <v>17421</v>
      </c>
    </row>
    <row r="6993" spans="21:30" x14ac:dyDescent="0.3">
      <c r="U6993" s="63">
        <v>10878</v>
      </c>
      <c r="V6993" s="63">
        <v>2</v>
      </c>
      <c r="W6993" s="63" t="s">
        <v>7683</v>
      </c>
      <c r="X6993" s="63">
        <v>13</v>
      </c>
      <c r="Y6993" s="63" t="s">
        <v>6449</v>
      </c>
      <c r="Z6993" s="63">
        <v>13502</v>
      </c>
      <c r="AA6993" s="63" t="s">
        <v>7681</v>
      </c>
      <c r="AB6993" s="63">
        <v>2</v>
      </c>
      <c r="AC6993" s="63" t="s">
        <v>1364</v>
      </c>
      <c r="AD6993" s="63" t="s">
        <v>17421</v>
      </c>
    </row>
    <row r="6994" spans="21:30" x14ac:dyDescent="0.3">
      <c r="U6994" s="63">
        <v>10879</v>
      </c>
      <c r="V6994" s="63">
        <v>0</v>
      </c>
      <c r="W6994" s="63" t="s">
        <v>3797</v>
      </c>
      <c r="X6994" s="63">
        <v>13</v>
      </c>
      <c r="Y6994" s="63" t="s">
        <v>6449</v>
      </c>
      <c r="Z6994" s="63">
        <v>13502</v>
      </c>
      <c r="AA6994" s="63" t="s">
        <v>7681</v>
      </c>
      <c r="AB6994" s="63">
        <v>2</v>
      </c>
      <c r="AC6994" s="63" t="s">
        <v>1364</v>
      </c>
      <c r="AD6994" s="63" t="s">
        <v>17421</v>
      </c>
    </row>
    <row r="6995" spans="21:30" x14ac:dyDescent="0.3">
      <c r="U6995" s="63">
        <v>10880</v>
      </c>
      <c r="V6995" s="63">
        <v>4</v>
      </c>
      <c r="W6995" s="63" t="s">
        <v>7684</v>
      </c>
      <c r="X6995" s="63">
        <v>13</v>
      </c>
      <c r="Y6995" s="63" t="s">
        <v>6449</v>
      </c>
      <c r="Z6995" s="63">
        <v>13502</v>
      </c>
      <c r="AA6995" s="63" t="s">
        <v>7681</v>
      </c>
      <c r="AB6995" s="63">
        <v>2</v>
      </c>
      <c r="AC6995" s="63" t="s">
        <v>1364</v>
      </c>
      <c r="AD6995" s="63" t="s">
        <v>17421</v>
      </c>
    </row>
    <row r="6996" spans="21:30" x14ac:dyDescent="0.3">
      <c r="U6996" s="63">
        <v>10881</v>
      </c>
      <c r="V6996" s="63">
        <v>2</v>
      </c>
      <c r="W6996" s="63" t="s">
        <v>6526</v>
      </c>
      <c r="X6996" s="63">
        <v>13</v>
      </c>
      <c r="Y6996" s="63" t="s">
        <v>6449</v>
      </c>
      <c r="Z6996" s="63">
        <v>13121</v>
      </c>
      <c r="AA6996" s="63" t="s">
        <v>6866</v>
      </c>
      <c r="AB6996" s="63">
        <v>3</v>
      </c>
      <c r="AC6996" s="63" t="s">
        <v>1288</v>
      </c>
      <c r="AD6996" s="63" t="s">
        <v>17421</v>
      </c>
    </row>
    <row r="6997" spans="21:30" x14ac:dyDescent="0.3">
      <c r="U6997" s="63">
        <v>10884</v>
      </c>
      <c r="V6997" s="63">
        <v>7</v>
      </c>
      <c r="W6997" s="63" t="s">
        <v>7685</v>
      </c>
      <c r="X6997" s="63">
        <v>15</v>
      </c>
      <c r="Y6997" s="63" t="s">
        <v>1250</v>
      </c>
      <c r="Z6997" s="63">
        <v>15101</v>
      </c>
      <c r="AA6997" s="63" t="s">
        <v>1251</v>
      </c>
      <c r="AB6997" s="63">
        <v>3</v>
      </c>
      <c r="AC6997" s="63" t="s">
        <v>1288</v>
      </c>
      <c r="AD6997" s="63" t="s">
        <v>17421</v>
      </c>
    </row>
    <row r="6998" spans="21:30" x14ac:dyDescent="0.3">
      <c r="U6998" s="63">
        <v>10887</v>
      </c>
      <c r="V6998" s="63">
        <v>1</v>
      </c>
      <c r="W6998" s="63" t="s">
        <v>7686</v>
      </c>
      <c r="X6998" s="63">
        <v>15</v>
      </c>
      <c r="Y6998" s="63" t="s">
        <v>1250</v>
      </c>
      <c r="Z6998" s="63">
        <v>15102</v>
      </c>
      <c r="AA6998" s="63" t="s">
        <v>1304</v>
      </c>
      <c r="AB6998" s="63">
        <v>6</v>
      </c>
      <c r="AC6998" s="63" t="s">
        <v>1252</v>
      </c>
      <c r="AD6998" s="63" t="s">
        <v>17421</v>
      </c>
    </row>
    <row r="6999" spans="21:30" x14ac:dyDescent="0.3">
      <c r="U6999" s="63">
        <v>10889</v>
      </c>
      <c r="V6999" s="63">
        <v>8</v>
      </c>
      <c r="W6999" s="63" t="s">
        <v>7687</v>
      </c>
      <c r="X6999" s="63">
        <v>1</v>
      </c>
      <c r="Y6999" s="63" t="s">
        <v>1329</v>
      </c>
      <c r="Z6999" s="63">
        <v>1101</v>
      </c>
      <c r="AA6999" s="63" t="s">
        <v>1330</v>
      </c>
      <c r="AB6999" s="63">
        <v>3</v>
      </c>
      <c r="AC6999" s="63" t="s">
        <v>1288</v>
      </c>
      <c r="AD6999" s="63" t="s">
        <v>17421</v>
      </c>
    </row>
    <row r="7000" spans="21:30" x14ac:dyDescent="0.3">
      <c r="U7000" s="63">
        <v>10892</v>
      </c>
      <c r="V7000" s="63">
        <v>8</v>
      </c>
      <c r="W7000" s="63" t="s">
        <v>7688</v>
      </c>
      <c r="X7000" s="63">
        <v>15</v>
      </c>
      <c r="Y7000" s="63" t="s">
        <v>1250</v>
      </c>
      <c r="Z7000" s="63">
        <v>15101</v>
      </c>
      <c r="AA7000" s="63" t="s">
        <v>1251</v>
      </c>
      <c r="AB7000" s="63">
        <v>3</v>
      </c>
      <c r="AC7000" s="63" t="s">
        <v>1288</v>
      </c>
      <c r="AD7000" s="63" t="s">
        <v>17421</v>
      </c>
    </row>
    <row r="7001" spans="21:30" x14ac:dyDescent="0.3">
      <c r="U7001" s="63">
        <v>10893</v>
      </c>
      <c r="V7001" s="63">
        <v>6</v>
      </c>
      <c r="W7001" s="63" t="s">
        <v>7689</v>
      </c>
      <c r="X7001" s="63">
        <v>15</v>
      </c>
      <c r="Y7001" s="63" t="s">
        <v>1250</v>
      </c>
      <c r="Z7001" s="63">
        <v>15101</v>
      </c>
      <c r="AA7001" s="63" t="s">
        <v>1251</v>
      </c>
      <c r="AB7001" s="63">
        <v>3</v>
      </c>
      <c r="AC7001" s="63" t="s">
        <v>1288</v>
      </c>
      <c r="AD7001" s="63" t="s">
        <v>17421</v>
      </c>
    </row>
    <row r="7002" spans="21:30" x14ac:dyDescent="0.3">
      <c r="U7002" s="63">
        <v>10897</v>
      </c>
      <c r="V7002" s="63">
        <v>9</v>
      </c>
      <c r="W7002" s="63" t="s">
        <v>7690</v>
      </c>
      <c r="X7002" s="63">
        <v>15</v>
      </c>
      <c r="Y7002" s="63" t="s">
        <v>1250</v>
      </c>
      <c r="Z7002" s="63">
        <v>15102</v>
      </c>
      <c r="AA7002" s="63" t="s">
        <v>1304</v>
      </c>
      <c r="AB7002" s="63">
        <v>6</v>
      </c>
      <c r="AC7002" s="63" t="s">
        <v>1252</v>
      </c>
      <c r="AD7002" s="63" t="s">
        <v>17421</v>
      </c>
    </row>
    <row r="7003" spans="21:30" x14ac:dyDescent="0.3">
      <c r="U7003" s="63">
        <v>10898</v>
      </c>
      <c r="V7003" s="63">
        <v>7</v>
      </c>
      <c r="W7003" s="63" t="s">
        <v>7691</v>
      </c>
      <c r="X7003" s="63">
        <v>1</v>
      </c>
      <c r="Y7003" s="63" t="s">
        <v>1329</v>
      </c>
      <c r="Z7003" s="63">
        <v>1101</v>
      </c>
      <c r="AA7003" s="63" t="s">
        <v>1330</v>
      </c>
      <c r="AB7003" s="63">
        <v>4</v>
      </c>
      <c r="AC7003" s="63" t="s">
        <v>1291</v>
      </c>
      <c r="AD7003" s="63" t="s">
        <v>17421</v>
      </c>
    </row>
    <row r="7004" spans="21:30" x14ac:dyDescent="0.3">
      <c r="U7004" s="63">
        <v>10900</v>
      </c>
      <c r="V7004" s="63">
        <v>2</v>
      </c>
      <c r="W7004" s="63" t="s">
        <v>7692</v>
      </c>
      <c r="X7004" s="63">
        <v>1</v>
      </c>
      <c r="Y7004" s="63" t="s">
        <v>1329</v>
      </c>
      <c r="Z7004" s="63">
        <v>1101</v>
      </c>
      <c r="AA7004" s="63" t="s">
        <v>1330</v>
      </c>
      <c r="AB7004" s="63">
        <v>4</v>
      </c>
      <c r="AC7004" s="63" t="s">
        <v>1291</v>
      </c>
      <c r="AD7004" s="63" t="s">
        <v>17421</v>
      </c>
    </row>
    <row r="7005" spans="21:30" x14ac:dyDescent="0.3">
      <c r="U7005" s="63">
        <v>10901</v>
      </c>
      <c r="V7005" s="63">
        <v>0</v>
      </c>
      <c r="W7005" s="63" t="s">
        <v>7693</v>
      </c>
      <c r="X7005" s="63">
        <v>1</v>
      </c>
      <c r="Y7005" s="63" t="s">
        <v>1329</v>
      </c>
      <c r="Z7005" s="63">
        <v>1101</v>
      </c>
      <c r="AA7005" s="63" t="s">
        <v>1330</v>
      </c>
      <c r="AB7005" s="63">
        <v>3</v>
      </c>
      <c r="AC7005" s="63" t="s">
        <v>1288</v>
      </c>
      <c r="AD7005" s="63" t="s">
        <v>17421</v>
      </c>
    </row>
    <row r="7006" spans="21:30" x14ac:dyDescent="0.3">
      <c r="U7006" s="63">
        <v>10904</v>
      </c>
      <c r="V7006" s="63">
        <v>5</v>
      </c>
      <c r="W7006" s="63" t="s">
        <v>17818</v>
      </c>
      <c r="X7006" s="63">
        <v>1</v>
      </c>
      <c r="Y7006" s="63" t="s">
        <v>1329</v>
      </c>
      <c r="Z7006" s="63">
        <v>1403</v>
      </c>
      <c r="AA7006" s="63" t="s">
        <v>1383</v>
      </c>
      <c r="AB7006" s="63">
        <v>2</v>
      </c>
      <c r="AC7006" s="63" t="s">
        <v>1364</v>
      </c>
      <c r="AD7006" s="63" t="s">
        <v>17423</v>
      </c>
    </row>
    <row r="7007" spans="21:30" x14ac:dyDescent="0.3">
      <c r="U7007" s="63">
        <v>10905</v>
      </c>
      <c r="V7007" s="63">
        <v>3</v>
      </c>
      <c r="W7007" s="63" t="s">
        <v>7694</v>
      </c>
      <c r="X7007" s="63">
        <v>1</v>
      </c>
      <c r="Y7007" s="63" t="s">
        <v>1329</v>
      </c>
      <c r="Z7007" s="63">
        <v>1401</v>
      </c>
      <c r="AA7007" s="63" t="s">
        <v>1392</v>
      </c>
      <c r="AB7007" s="63">
        <v>1</v>
      </c>
      <c r="AC7007" s="63" t="s">
        <v>1331</v>
      </c>
      <c r="AD7007" s="63" t="s">
        <v>17421</v>
      </c>
    </row>
    <row r="7008" spans="21:30" x14ac:dyDescent="0.3">
      <c r="U7008" s="63">
        <v>10906</v>
      </c>
      <c r="V7008" s="63">
        <v>1</v>
      </c>
      <c r="W7008" s="63" t="s">
        <v>7695</v>
      </c>
      <c r="X7008" s="63">
        <v>15</v>
      </c>
      <c r="Y7008" s="63" t="s">
        <v>1250</v>
      </c>
      <c r="Z7008" s="63">
        <v>15101</v>
      </c>
      <c r="AA7008" s="63" t="s">
        <v>1251</v>
      </c>
      <c r="AB7008" s="63">
        <v>3</v>
      </c>
      <c r="AC7008" s="63" t="s">
        <v>1288</v>
      </c>
      <c r="AD7008" s="63" t="s">
        <v>17421</v>
      </c>
    </row>
    <row r="7009" spans="21:30" x14ac:dyDescent="0.3">
      <c r="U7009" s="63">
        <v>10911</v>
      </c>
      <c r="V7009" s="63">
        <v>8</v>
      </c>
      <c r="W7009" s="63" t="s">
        <v>7696</v>
      </c>
      <c r="X7009" s="63">
        <v>15</v>
      </c>
      <c r="Y7009" s="63" t="s">
        <v>1250</v>
      </c>
      <c r="Z7009" s="63">
        <v>15101</v>
      </c>
      <c r="AA7009" s="63" t="s">
        <v>1251</v>
      </c>
      <c r="AB7009" s="63">
        <v>6</v>
      </c>
      <c r="AC7009" s="63" t="s">
        <v>1252</v>
      </c>
      <c r="AD7009" s="63" t="s">
        <v>17421</v>
      </c>
    </row>
    <row r="7010" spans="21:30" x14ac:dyDescent="0.3">
      <c r="U7010" s="63">
        <v>10912</v>
      </c>
      <c r="V7010" s="63">
        <v>6</v>
      </c>
      <c r="W7010" s="63" t="s">
        <v>7697</v>
      </c>
      <c r="X7010" s="63">
        <v>15</v>
      </c>
      <c r="Y7010" s="63" t="s">
        <v>1250</v>
      </c>
      <c r="Z7010" s="63">
        <v>15102</v>
      </c>
      <c r="AA7010" s="63" t="s">
        <v>1304</v>
      </c>
      <c r="AB7010" s="63">
        <v>6</v>
      </c>
      <c r="AC7010" s="63" t="s">
        <v>1252</v>
      </c>
      <c r="AD7010" s="63" t="s">
        <v>17421</v>
      </c>
    </row>
    <row r="7011" spans="21:30" x14ac:dyDescent="0.3">
      <c r="U7011" s="63">
        <v>10913</v>
      </c>
      <c r="V7011" s="63">
        <v>4</v>
      </c>
      <c r="W7011" s="63" t="s">
        <v>7698</v>
      </c>
      <c r="X7011" s="63">
        <v>15</v>
      </c>
      <c r="Y7011" s="63" t="s">
        <v>1250</v>
      </c>
      <c r="Z7011" s="63">
        <v>15101</v>
      </c>
      <c r="AA7011" s="63" t="s">
        <v>1251</v>
      </c>
      <c r="AB7011" s="63">
        <v>6</v>
      </c>
      <c r="AC7011" s="63" t="s">
        <v>1252</v>
      </c>
      <c r="AD7011" s="63" t="s">
        <v>17421</v>
      </c>
    </row>
    <row r="7012" spans="21:30" x14ac:dyDescent="0.3">
      <c r="U7012" s="63">
        <v>10915</v>
      </c>
      <c r="V7012" s="63">
        <v>0</v>
      </c>
      <c r="W7012" s="63" t="s">
        <v>7699</v>
      </c>
      <c r="X7012" s="63">
        <v>15</v>
      </c>
      <c r="Y7012" s="63" t="s">
        <v>1250</v>
      </c>
      <c r="Z7012" s="63">
        <v>15101</v>
      </c>
      <c r="AA7012" s="63" t="s">
        <v>1251</v>
      </c>
      <c r="AB7012" s="63">
        <v>3</v>
      </c>
      <c r="AC7012" s="63" t="s">
        <v>1288</v>
      </c>
      <c r="AD7012" s="63" t="s">
        <v>17421</v>
      </c>
    </row>
    <row r="7013" spans="21:30" x14ac:dyDescent="0.3">
      <c r="U7013" s="63">
        <v>10916</v>
      </c>
      <c r="V7013" s="63">
        <v>9</v>
      </c>
      <c r="W7013" s="63" t="s">
        <v>7700</v>
      </c>
      <c r="X7013" s="63">
        <v>1</v>
      </c>
      <c r="Y7013" s="63" t="s">
        <v>1329</v>
      </c>
      <c r="Z7013" s="63">
        <v>1101</v>
      </c>
      <c r="AA7013" s="63" t="s">
        <v>1330</v>
      </c>
      <c r="AB7013" s="63">
        <v>1</v>
      </c>
      <c r="AC7013" s="63" t="s">
        <v>1331</v>
      </c>
      <c r="AD7013" s="63" t="s">
        <v>17421</v>
      </c>
    </row>
    <row r="7014" spans="21:30" x14ac:dyDescent="0.3">
      <c r="U7014" s="63">
        <v>10917</v>
      </c>
      <c r="V7014" s="63">
        <v>7</v>
      </c>
      <c r="W7014" s="63" t="s">
        <v>7701</v>
      </c>
      <c r="X7014" s="63">
        <v>1</v>
      </c>
      <c r="Y7014" s="63" t="s">
        <v>1329</v>
      </c>
      <c r="Z7014" s="63">
        <v>1107</v>
      </c>
      <c r="AA7014" s="63" t="s">
        <v>7702</v>
      </c>
      <c r="AB7014" s="63">
        <v>2</v>
      </c>
      <c r="AC7014" s="63" t="s">
        <v>1364</v>
      </c>
      <c r="AD7014" s="63" t="s">
        <v>17421</v>
      </c>
    </row>
    <row r="7015" spans="21:30" x14ac:dyDescent="0.3">
      <c r="U7015" s="63">
        <v>10956</v>
      </c>
      <c r="V7015" s="63">
        <v>8</v>
      </c>
      <c r="W7015" s="63" t="s">
        <v>7703</v>
      </c>
      <c r="X7015" s="63">
        <v>2</v>
      </c>
      <c r="Y7015" s="63" t="s">
        <v>1399</v>
      </c>
      <c r="Z7015" s="63">
        <v>2201</v>
      </c>
      <c r="AA7015" s="63" t="s">
        <v>1412</v>
      </c>
      <c r="AB7015" s="63">
        <v>3</v>
      </c>
      <c r="AC7015" s="63" t="s">
        <v>1288</v>
      </c>
      <c r="AD7015" s="63" t="s">
        <v>17421</v>
      </c>
    </row>
    <row r="7016" spans="21:30" x14ac:dyDescent="0.3">
      <c r="U7016" s="63">
        <v>10962</v>
      </c>
      <c r="V7016" s="63">
        <v>2</v>
      </c>
      <c r="W7016" s="63" t="s">
        <v>5201</v>
      </c>
      <c r="X7016" s="63">
        <v>2</v>
      </c>
      <c r="Y7016" s="63" t="s">
        <v>1399</v>
      </c>
      <c r="Z7016" s="63">
        <v>2201</v>
      </c>
      <c r="AA7016" s="63" t="s">
        <v>1412</v>
      </c>
      <c r="AB7016" s="63">
        <v>3</v>
      </c>
      <c r="AC7016" s="63" t="s">
        <v>1288</v>
      </c>
      <c r="AD7016" s="63" t="s">
        <v>17421</v>
      </c>
    </row>
    <row r="7017" spans="21:30" x14ac:dyDescent="0.3">
      <c r="U7017" s="63">
        <v>10963</v>
      </c>
      <c r="V7017" s="63">
        <v>0</v>
      </c>
      <c r="W7017" s="63" t="s">
        <v>7704</v>
      </c>
      <c r="X7017" s="63">
        <v>2</v>
      </c>
      <c r="Y7017" s="63" t="s">
        <v>1399</v>
      </c>
      <c r="Z7017" s="63">
        <v>2201</v>
      </c>
      <c r="AA7017" s="63" t="s">
        <v>1412</v>
      </c>
      <c r="AB7017" s="63">
        <v>3</v>
      </c>
      <c r="AC7017" s="63" t="s">
        <v>1288</v>
      </c>
      <c r="AD7017" s="63" t="s">
        <v>17421</v>
      </c>
    </row>
    <row r="7018" spans="21:30" x14ac:dyDescent="0.3">
      <c r="U7018" s="63">
        <v>10967</v>
      </c>
      <c r="V7018" s="63">
        <v>3</v>
      </c>
      <c r="W7018" s="63" t="s">
        <v>7705</v>
      </c>
      <c r="X7018" s="63">
        <v>2</v>
      </c>
      <c r="Y7018" s="63" t="s">
        <v>1399</v>
      </c>
      <c r="Z7018" s="63">
        <v>2201</v>
      </c>
      <c r="AA7018" s="63" t="s">
        <v>1412</v>
      </c>
      <c r="AB7018" s="63">
        <v>1</v>
      </c>
      <c r="AC7018" s="63" t="s">
        <v>1331</v>
      </c>
      <c r="AD7018" s="63" t="s">
        <v>17421</v>
      </c>
    </row>
    <row r="7019" spans="21:30" x14ac:dyDescent="0.3">
      <c r="U7019" s="63">
        <v>10968</v>
      </c>
      <c r="V7019" s="63">
        <v>1</v>
      </c>
      <c r="W7019" s="63" t="s">
        <v>7706</v>
      </c>
      <c r="X7019" s="63">
        <v>2</v>
      </c>
      <c r="Y7019" s="63" t="s">
        <v>1399</v>
      </c>
      <c r="Z7019" s="63">
        <v>2101</v>
      </c>
      <c r="AA7019" s="63" t="s">
        <v>1460</v>
      </c>
      <c r="AB7019" s="63">
        <v>1</v>
      </c>
      <c r="AC7019" s="63" t="s">
        <v>1331</v>
      </c>
      <c r="AD7019" s="63" t="s">
        <v>17421</v>
      </c>
    </row>
    <row r="7020" spans="21:30" x14ac:dyDescent="0.3">
      <c r="U7020" s="63">
        <v>10970</v>
      </c>
      <c r="V7020" s="63">
        <v>3</v>
      </c>
      <c r="W7020" s="63" t="s">
        <v>4736</v>
      </c>
      <c r="X7020" s="63">
        <v>2</v>
      </c>
      <c r="Y7020" s="63" t="s">
        <v>1399</v>
      </c>
      <c r="Z7020" s="63">
        <v>2201</v>
      </c>
      <c r="AA7020" s="63" t="s">
        <v>1412</v>
      </c>
      <c r="AB7020" s="63">
        <v>1</v>
      </c>
      <c r="AC7020" s="63" t="s">
        <v>1331</v>
      </c>
      <c r="AD7020" s="63" t="s">
        <v>17421</v>
      </c>
    </row>
    <row r="7021" spans="21:30" x14ac:dyDescent="0.3">
      <c r="U7021" s="63">
        <v>10971</v>
      </c>
      <c r="V7021" s="63">
        <v>1</v>
      </c>
      <c r="W7021" s="63" t="s">
        <v>7707</v>
      </c>
      <c r="X7021" s="63">
        <v>2</v>
      </c>
      <c r="Y7021" s="63" t="s">
        <v>1399</v>
      </c>
      <c r="Z7021" s="63">
        <v>2201</v>
      </c>
      <c r="AA7021" s="63" t="s">
        <v>1412</v>
      </c>
      <c r="AB7021" s="63">
        <v>1</v>
      </c>
      <c r="AC7021" s="63" t="s">
        <v>1331</v>
      </c>
      <c r="AD7021" s="63" t="s">
        <v>17421</v>
      </c>
    </row>
    <row r="7022" spans="21:30" x14ac:dyDescent="0.3">
      <c r="U7022" s="63">
        <v>10974</v>
      </c>
      <c r="V7022" s="63">
        <v>6</v>
      </c>
      <c r="W7022" s="63" t="s">
        <v>7708</v>
      </c>
      <c r="X7022" s="63">
        <v>2</v>
      </c>
      <c r="Y7022" s="63" t="s">
        <v>1399</v>
      </c>
      <c r="Z7022" s="63">
        <v>2101</v>
      </c>
      <c r="AA7022" s="63" t="s">
        <v>1460</v>
      </c>
      <c r="AB7022" s="63">
        <v>3</v>
      </c>
      <c r="AC7022" s="63" t="s">
        <v>1288</v>
      </c>
      <c r="AD7022" s="63" t="s">
        <v>17421</v>
      </c>
    </row>
    <row r="7023" spans="21:30" x14ac:dyDescent="0.3">
      <c r="U7023" s="63">
        <v>10975</v>
      </c>
      <c r="V7023" s="63">
        <v>4</v>
      </c>
      <c r="W7023" s="63" t="s">
        <v>7709</v>
      </c>
      <c r="X7023" s="63">
        <v>2</v>
      </c>
      <c r="Y7023" s="63" t="s">
        <v>1399</v>
      </c>
      <c r="Z7023" s="63">
        <v>2201</v>
      </c>
      <c r="AA7023" s="63" t="s">
        <v>1412</v>
      </c>
      <c r="AB7023" s="63">
        <v>3</v>
      </c>
      <c r="AC7023" s="63" t="s">
        <v>1288</v>
      </c>
      <c r="AD7023" s="63" t="s">
        <v>17421</v>
      </c>
    </row>
    <row r="7024" spans="21:30" x14ac:dyDescent="0.3">
      <c r="U7024" s="63">
        <v>10976</v>
      </c>
      <c r="V7024" s="63">
        <v>2</v>
      </c>
      <c r="W7024" s="63" t="s">
        <v>7710</v>
      </c>
      <c r="X7024" s="63">
        <v>2</v>
      </c>
      <c r="Y7024" s="63" t="s">
        <v>1399</v>
      </c>
      <c r="Z7024" s="63">
        <v>2101</v>
      </c>
      <c r="AA7024" s="63" t="s">
        <v>1460</v>
      </c>
      <c r="AB7024" s="63">
        <v>3</v>
      </c>
      <c r="AC7024" s="63" t="s">
        <v>1288</v>
      </c>
      <c r="AD7024" s="63" t="s">
        <v>17421</v>
      </c>
    </row>
    <row r="7025" spans="21:30" x14ac:dyDescent="0.3">
      <c r="U7025" s="63">
        <v>10979</v>
      </c>
      <c r="V7025" s="63">
        <v>7</v>
      </c>
      <c r="W7025" s="63" t="s">
        <v>7711</v>
      </c>
      <c r="X7025" s="63">
        <v>2</v>
      </c>
      <c r="Y7025" s="63" t="s">
        <v>1399</v>
      </c>
      <c r="Z7025" s="63">
        <v>2101</v>
      </c>
      <c r="AA7025" s="63" t="s">
        <v>1460</v>
      </c>
      <c r="AB7025" s="63">
        <v>1</v>
      </c>
      <c r="AC7025" s="63" t="s">
        <v>1331</v>
      </c>
      <c r="AD7025" s="63" t="s">
        <v>17421</v>
      </c>
    </row>
    <row r="7026" spans="21:30" x14ac:dyDescent="0.3">
      <c r="U7026" s="63">
        <v>11025</v>
      </c>
      <c r="V7026" s="63">
        <v>6</v>
      </c>
      <c r="W7026" s="63" t="s">
        <v>7712</v>
      </c>
      <c r="X7026" s="63">
        <v>3</v>
      </c>
      <c r="Y7026" s="63" t="s">
        <v>1532</v>
      </c>
      <c r="Z7026" s="63">
        <v>3302</v>
      </c>
      <c r="AA7026" s="63" t="s">
        <v>1616</v>
      </c>
      <c r="AB7026" s="63">
        <v>6</v>
      </c>
      <c r="AC7026" s="63" t="s">
        <v>1252</v>
      </c>
      <c r="AD7026" s="63" t="s">
        <v>17421</v>
      </c>
    </row>
    <row r="7027" spans="21:30" x14ac:dyDescent="0.3">
      <c r="U7027" s="63">
        <v>11027</v>
      </c>
      <c r="V7027" s="63">
        <v>2</v>
      </c>
      <c r="W7027" s="63" t="s">
        <v>7713</v>
      </c>
      <c r="X7027" s="63">
        <v>3</v>
      </c>
      <c r="Y7027" s="63" t="s">
        <v>1532</v>
      </c>
      <c r="Z7027" s="63">
        <v>3103</v>
      </c>
      <c r="AA7027" s="63" t="s">
        <v>1579</v>
      </c>
      <c r="AB7027" s="63">
        <v>6</v>
      </c>
      <c r="AC7027" s="63" t="s">
        <v>1252</v>
      </c>
      <c r="AD7027" s="63" t="s">
        <v>17421</v>
      </c>
    </row>
    <row r="7028" spans="21:30" x14ac:dyDescent="0.3">
      <c r="U7028" s="63">
        <v>11029</v>
      </c>
      <c r="V7028" s="63">
        <v>9</v>
      </c>
      <c r="W7028" s="63" t="s">
        <v>7714</v>
      </c>
      <c r="X7028" s="63">
        <v>3</v>
      </c>
      <c r="Y7028" s="63" t="s">
        <v>1532</v>
      </c>
      <c r="Z7028" s="63">
        <v>3201</v>
      </c>
      <c r="AA7028" s="63" t="s">
        <v>1533</v>
      </c>
      <c r="AB7028" s="63">
        <v>6</v>
      </c>
      <c r="AC7028" s="63" t="s">
        <v>1252</v>
      </c>
      <c r="AD7028" s="63" t="s">
        <v>17421</v>
      </c>
    </row>
    <row r="7029" spans="21:30" x14ac:dyDescent="0.3">
      <c r="U7029" s="63">
        <v>11030</v>
      </c>
      <c r="V7029" s="63">
        <v>2</v>
      </c>
      <c r="W7029" s="63" t="s">
        <v>7715</v>
      </c>
      <c r="X7029" s="63">
        <v>3</v>
      </c>
      <c r="Y7029" s="63" t="s">
        <v>1532</v>
      </c>
      <c r="Z7029" s="63">
        <v>3301</v>
      </c>
      <c r="AA7029" s="63" t="s">
        <v>1586</v>
      </c>
      <c r="AB7029" s="63">
        <v>6</v>
      </c>
      <c r="AC7029" s="63" t="s">
        <v>1252</v>
      </c>
      <c r="AD7029" s="63" t="s">
        <v>17421</v>
      </c>
    </row>
    <row r="7030" spans="21:30" x14ac:dyDescent="0.3">
      <c r="U7030" s="63">
        <v>11031</v>
      </c>
      <c r="V7030" s="63">
        <v>0</v>
      </c>
      <c r="W7030" s="63" t="s">
        <v>7716</v>
      </c>
      <c r="X7030" s="63">
        <v>3</v>
      </c>
      <c r="Y7030" s="63" t="s">
        <v>1532</v>
      </c>
      <c r="Z7030" s="63">
        <v>3302</v>
      </c>
      <c r="AA7030" s="63" t="s">
        <v>1616</v>
      </c>
      <c r="AB7030" s="63">
        <v>6</v>
      </c>
      <c r="AC7030" s="63" t="s">
        <v>1252</v>
      </c>
      <c r="AD7030" s="63" t="s">
        <v>17421</v>
      </c>
    </row>
    <row r="7031" spans="21:30" x14ac:dyDescent="0.3">
      <c r="U7031" s="63">
        <v>11032</v>
      </c>
      <c r="V7031" s="63">
        <v>9</v>
      </c>
      <c r="W7031" s="63" t="s">
        <v>7717</v>
      </c>
      <c r="X7031" s="63">
        <v>3</v>
      </c>
      <c r="Y7031" s="63" t="s">
        <v>1532</v>
      </c>
      <c r="Z7031" s="63">
        <v>3301</v>
      </c>
      <c r="AA7031" s="63" t="s">
        <v>1586</v>
      </c>
      <c r="AB7031" s="63">
        <v>3</v>
      </c>
      <c r="AC7031" s="63" t="s">
        <v>1288</v>
      </c>
      <c r="AD7031" s="63" t="s">
        <v>17421</v>
      </c>
    </row>
    <row r="7032" spans="21:30" x14ac:dyDescent="0.3">
      <c r="U7032" s="63">
        <v>11033</v>
      </c>
      <c r="V7032" s="63">
        <v>7</v>
      </c>
      <c r="W7032" s="63" t="s">
        <v>7718</v>
      </c>
      <c r="X7032" s="63">
        <v>3</v>
      </c>
      <c r="Y7032" s="63" t="s">
        <v>1532</v>
      </c>
      <c r="Z7032" s="63">
        <v>3201</v>
      </c>
      <c r="AA7032" s="63" t="s">
        <v>1533</v>
      </c>
      <c r="AB7032" s="63">
        <v>6</v>
      </c>
      <c r="AC7032" s="63" t="s">
        <v>1252</v>
      </c>
      <c r="AD7032" s="63" t="s">
        <v>17421</v>
      </c>
    </row>
    <row r="7033" spans="21:30" x14ac:dyDescent="0.3">
      <c r="U7033" s="63">
        <v>11034</v>
      </c>
      <c r="V7033" s="63">
        <v>5</v>
      </c>
      <c r="W7033" s="63" t="s">
        <v>7719</v>
      </c>
      <c r="X7033" s="63">
        <v>3</v>
      </c>
      <c r="Y7033" s="63" t="s">
        <v>1532</v>
      </c>
      <c r="Z7033" s="63">
        <v>3103</v>
      </c>
      <c r="AA7033" s="63" t="s">
        <v>1579</v>
      </c>
      <c r="AB7033" s="63">
        <v>6</v>
      </c>
      <c r="AC7033" s="63" t="s">
        <v>1252</v>
      </c>
      <c r="AD7033" s="63" t="s">
        <v>17421</v>
      </c>
    </row>
    <row r="7034" spans="21:30" x14ac:dyDescent="0.3">
      <c r="U7034" s="63">
        <v>11035</v>
      </c>
      <c r="V7034" s="63">
        <v>3</v>
      </c>
      <c r="W7034" s="63" t="s">
        <v>7720</v>
      </c>
      <c r="X7034" s="63">
        <v>3</v>
      </c>
      <c r="Y7034" s="63" t="s">
        <v>1532</v>
      </c>
      <c r="Z7034" s="63">
        <v>3301</v>
      </c>
      <c r="AA7034" s="63" t="s">
        <v>1586</v>
      </c>
      <c r="AB7034" s="63">
        <v>4</v>
      </c>
      <c r="AC7034" s="63" t="s">
        <v>1291</v>
      </c>
      <c r="AD7034" s="63" t="s">
        <v>17421</v>
      </c>
    </row>
    <row r="7035" spans="21:30" x14ac:dyDescent="0.3">
      <c r="U7035" s="63">
        <v>11036</v>
      </c>
      <c r="V7035" s="63">
        <v>1</v>
      </c>
      <c r="W7035" s="63" t="s">
        <v>7721</v>
      </c>
      <c r="X7035" s="63">
        <v>3</v>
      </c>
      <c r="Y7035" s="63" t="s">
        <v>1532</v>
      </c>
      <c r="Z7035" s="63">
        <v>3102</v>
      </c>
      <c r="AA7035" s="63" t="s">
        <v>1575</v>
      </c>
      <c r="AB7035" s="63">
        <v>6</v>
      </c>
      <c r="AC7035" s="63" t="s">
        <v>1252</v>
      </c>
      <c r="AD7035" s="63" t="s">
        <v>17421</v>
      </c>
    </row>
    <row r="7036" spans="21:30" x14ac:dyDescent="0.3">
      <c r="U7036" s="63">
        <v>11038</v>
      </c>
      <c r="V7036" s="63">
        <v>8</v>
      </c>
      <c r="W7036" s="63" t="s">
        <v>7722</v>
      </c>
      <c r="X7036" s="63">
        <v>3</v>
      </c>
      <c r="Y7036" s="63" t="s">
        <v>1532</v>
      </c>
      <c r="Z7036" s="63">
        <v>3303</v>
      </c>
      <c r="AA7036" s="63" t="s">
        <v>1605</v>
      </c>
      <c r="AB7036" s="63">
        <v>6</v>
      </c>
      <c r="AC7036" s="63" t="s">
        <v>1252</v>
      </c>
      <c r="AD7036" s="63" t="s">
        <v>17421</v>
      </c>
    </row>
    <row r="7037" spans="21:30" x14ac:dyDescent="0.3">
      <c r="U7037" s="63">
        <v>11103</v>
      </c>
      <c r="V7037" s="63">
        <v>1</v>
      </c>
      <c r="W7037" s="63" t="s">
        <v>7723</v>
      </c>
      <c r="X7037" s="63">
        <v>4</v>
      </c>
      <c r="Y7037" s="63" t="s">
        <v>1629</v>
      </c>
      <c r="Z7037" s="63">
        <v>4102</v>
      </c>
      <c r="AA7037" s="63" t="s">
        <v>1699</v>
      </c>
      <c r="AB7037" s="63">
        <v>4</v>
      </c>
      <c r="AC7037" s="63" t="s">
        <v>1291</v>
      </c>
      <c r="AD7037" s="63" t="s">
        <v>17421</v>
      </c>
    </row>
    <row r="7038" spans="21:30" x14ac:dyDescent="0.3">
      <c r="U7038" s="63">
        <v>11105</v>
      </c>
      <c r="V7038" s="63">
        <v>8</v>
      </c>
      <c r="W7038" s="63" t="s">
        <v>7724</v>
      </c>
      <c r="X7038" s="63">
        <v>4</v>
      </c>
      <c r="Y7038" s="63" t="s">
        <v>1629</v>
      </c>
      <c r="Z7038" s="63">
        <v>4102</v>
      </c>
      <c r="AA7038" s="63" t="s">
        <v>1699</v>
      </c>
      <c r="AB7038" s="63">
        <v>3</v>
      </c>
      <c r="AC7038" s="63" t="s">
        <v>1288</v>
      </c>
      <c r="AD7038" s="63" t="s">
        <v>17421</v>
      </c>
    </row>
    <row r="7039" spans="21:30" x14ac:dyDescent="0.3">
      <c r="U7039" s="63">
        <v>11106</v>
      </c>
      <c r="V7039" s="63">
        <v>6</v>
      </c>
      <c r="W7039" s="63" t="s">
        <v>2065</v>
      </c>
      <c r="X7039" s="63">
        <v>4</v>
      </c>
      <c r="Y7039" s="63" t="s">
        <v>1629</v>
      </c>
      <c r="Z7039" s="63">
        <v>4301</v>
      </c>
      <c r="AA7039" s="63" t="s">
        <v>1771</v>
      </c>
      <c r="AB7039" s="63">
        <v>3</v>
      </c>
      <c r="AC7039" s="63" t="s">
        <v>1288</v>
      </c>
      <c r="AD7039" s="63" t="s">
        <v>17421</v>
      </c>
    </row>
    <row r="7040" spans="21:30" x14ac:dyDescent="0.3">
      <c r="U7040" s="63">
        <v>11107</v>
      </c>
      <c r="V7040" s="63">
        <v>4</v>
      </c>
      <c r="W7040" s="63" t="s">
        <v>7725</v>
      </c>
      <c r="X7040" s="63">
        <v>4</v>
      </c>
      <c r="Y7040" s="63" t="s">
        <v>1629</v>
      </c>
      <c r="Z7040" s="63">
        <v>4301</v>
      </c>
      <c r="AA7040" s="63" t="s">
        <v>1771</v>
      </c>
      <c r="AB7040" s="63">
        <v>4</v>
      </c>
      <c r="AC7040" s="63" t="s">
        <v>1291</v>
      </c>
      <c r="AD7040" s="63" t="s">
        <v>17421</v>
      </c>
    </row>
    <row r="7041" spans="21:30" x14ac:dyDescent="0.3">
      <c r="U7041" s="63">
        <v>11110</v>
      </c>
      <c r="V7041" s="63">
        <v>4</v>
      </c>
      <c r="W7041" s="63" t="s">
        <v>7726</v>
      </c>
      <c r="X7041" s="63">
        <v>4</v>
      </c>
      <c r="Y7041" s="63" t="s">
        <v>1629</v>
      </c>
      <c r="Z7041" s="63">
        <v>4305</v>
      </c>
      <c r="AA7041" s="63" t="s">
        <v>1828</v>
      </c>
      <c r="AB7041" s="63">
        <v>2</v>
      </c>
      <c r="AC7041" s="63" t="s">
        <v>1364</v>
      </c>
      <c r="AD7041" s="63" t="s">
        <v>17421</v>
      </c>
    </row>
    <row r="7042" spans="21:30" x14ac:dyDescent="0.3">
      <c r="U7042" s="63">
        <v>11111</v>
      </c>
      <c r="V7042" s="63">
        <v>2</v>
      </c>
      <c r="W7042" s="63" t="s">
        <v>7727</v>
      </c>
      <c r="X7042" s="63">
        <v>4</v>
      </c>
      <c r="Y7042" s="63" t="s">
        <v>1629</v>
      </c>
      <c r="Z7042" s="63">
        <v>4304</v>
      </c>
      <c r="AA7042" s="63" t="s">
        <v>1912</v>
      </c>
      <c r="AB7042" s="63">
        <v>2</v>
      </c>
      <c r="AC7042" s="63" t="s">
        <v>1364</v>
      </c>
      <c r="AD7042" s="63" t="s">
        <v>17421</v>
      </c>
    </row>
    <row r="7043" spans="21:30" x14ac:dyDescent="0.3">
      <c r="U7043" s="63">
        <v>11113</v>
      </c>
      <c r="V7043" s="63">
        <v>9</v>
      </c>
      <c r="W7043" s="63" t="s">
        <v>7728</v>
      </c>
      <c r="X7043" s="63">
        <v>4</v>
      </c>
      <c r="Y7043" s="63" t="s">
        <v>1629</v>
      </c>
      <c r="Z7043" s="63">
        <v>4301</v>
      </c>
      <c r="AA7043" s="63" t="s">
        <v>1771</v>
      </c>
      <c r="AB7043" s="63">
        <v>2</v>
      </c>
      <c r="AC7043" s="63" t="s">
        <v>1364</v>
      </c>
      <c r="AD7043" s="63" t="s">
        <v>17421</v>
      </c>
    </row>
    <row r="7044" spans="21:30" x14ac:dyDescent="0.3">
      <c r="U7044" s="63">
        <v>11114</v>
      </c>
      <c r="V7044" s="63">
        <v>7</v>
      </c>
      <c r="W7044" s="63" t="s">
        <v>7729</v>
      </c>
      <c r="X7044" s="63">
        <v>4</v>
      </c>
      <c r="Y7044" s="63" t="s">
        <v>1629</v>
      </c>
      <c r="Z7044" s="63">
        <v>4101</v>
      </c>
      <c r="AA7044" s="63" t="s">
        <v>1630</v>
      </c>
      <c r="AB7044" s="63">
        <v>3</v>
      </c>
      <c r="AC7044" s="63" t="s">
        <v>1288</v>
      </c>
      <c r="AD7044" s="63" t="s">
        <v>17421</v>
      </c>
    </row>
    <row r="7045" spans="21:30" x14ac:dyDescent="0.3">
      <c r="U7045" s="63">
        <v>11116</v>
      </c>
      <c r="V7045" s="63">
        <v>3</v>
      </c>
      <c r="W7045" s="63" t="s">
        <v>7730</v>
      </c>
      <c r="X7045" s="63">
        <v>4</v>
      </c>
      <c r="Y7045" s="63" t="s">
        <v>1629</v>
      </c>
      <c r="Z7045" s="63">
        <v>4101</v>
      </c>
      <c r="AA7045" s="63" t="s">
        <v>1630</v>
      </c>
      <c r="AB7045" s="63">
        <v>4</v>
      </c>
      <c r="AC7045" s="63" t="s">
        <v>1291</v>
      </c>
      <c r="AD7045" s="63" t="s">
        <v>17421</v>
      </c>
    </row>
    <row r="7046" spans="21:30" x14ac:dyDescent="0.3">
      <c r="U7046" s="63">
        <v>11117</v>
      </c>
      <c r="V7046" s="63">
        <v>1</v>
      </c>
      <c r="W7046" s="63" t="s">
        <v>7731</v>
      </c>
      <c r="X7046" s="63">
        <v>4</v>
      </c>
      <c r="Y7046" s="63" t="s">
        <v>1629</v>
      </c>
      <c r="Z7046" s="63">
        <v>4101</v>
      </c>
      <c r="AA7046" s="63" t="s">
        <v>1630</v>
      </c>
      <c r="AB7046" s="63">
        <v>4</v>
      </c>
      <c r="AC7046" s="63" t="s">
        <v>1291</v>
      </c>
      <c r="AD7046" s="63" t="s">
        <v>17421</v>
      </c>
    </row>
    <row r="7047" spans="21:30" x14ac:dyDescent="0.3">
      <c r="U7047" s="63">
        <v>11120</v>
      </c>
      <c r="V7047" s="63">
        <v>1</v>
      </c>
      <c r="W7047" s="63" t="s">
        <v>7732</v>
      </c>
      <c r="X7047" s="63">
        <v>4</v>
      </c>
      <c r="Y7047" s="63" t="s">
        <v>1629</v>
      </c>
      <c r="Z7047" s="63">
        <v>4102</v>
      </c>
      <c r="AA7047" s="63" t="s">
        <v>1699</v>
      </c>
      <c r="AB7047" s="63">
        <v>4</v>
      </c>
      <c r="AC7047" s="63" t="s">
        <v>1291</v>
      </c>
      <c r="AD7047" s="63" t="s">
        <v>17421</v>
      </c>
    </row>
    <row r="7048" spans="21:30" x14ac:dyDescent="0.3">
      <c r="U7048" s="63">
        <v>11122</v>
      </c>
      <c r="V7048" s="63">
        <v>8</v>
      </c>
      <c r="W7048" s="63" t="s">
        <v>7733</v>
      </c>
      <c r="X7048" s="63">
        <v>4</v>
      </c>
      <c r="Y7048" s="63" t="s">
        <v>1629</v>
      </c>
      <c r="Z7048" s="63">
        <v>4102</v>
      </c>
      <c r="AA7048" s="63" t="s">
        <v>1699</v>
      </c>
      <c r="AB7048" s="63">
        <v>4</v>
      </c>
      <c r="AC7048" s="63" t="s">
        <v>1291</v>
      </c>
      <c r="AD7048" s="63" t="s">
        <v>17421</v>
      </c>
    </row>
    <row r="7049" spans="21:30" x14ac:dyDescent="0.3">
      <c r="U7049" s="63">
        <v>11127</v>
      </c>
      <c r="V7049" s="63">
        <v>9</v>
      </c>
      <c r="W7049" s="63" t="s">
        <v>7734</v>
      </c>
      <c r="X7049" s="63">
        <v>4</v>
      </c>
      <c r="Y7049" s="63" t="s">
        <v>1629</v>
      </c>
      <c r="Z7049" s="63">
        <v>4301</v>
      </c>
      <c r="AA7049" s="63" t="s">
        <v>1771</v>
      </c>
      <c r="AB7049" s="63">
        <v>4</v>
      </c>
      <c r="AC7049" s="63" t="s">
        <v>1291</v>
      </c>
      <c r="AD7049" s="63" t="s">
        <v>17421</v>
      </c>
    </row>
    <row r="7050" spans="21:30" x14ac:dyDescent="0.3">
      <c r="U7050" s="63">
        <v>11130</v>
      </c>
      <c r="V7050" s="63">
        <v>9</v>
      </c>
      <c r="W7050" s="63" t="s">
        <v>2409</v>
      </c>
      <c r="X7050" s="63">
        <v>4</v>
      </c>
      <c r="Y7050" s="63" t="s">
        <v>1629</v>
      </c>
      <c r="Z7050" s="63">
        <v>4201</v>
      </c>
      <c r="AA7050" s="63" t="s">
        <v>1958</v>
      </c>
      <c r="AB7050" s="63">
        <v>3</v>
      </c>
      <c r="AC7050" s="63" t="s">
        <v>1288</v>
      </c>
      <c r="AD7050" s="63" t="s">
        <v>17421</v>
      </c>
    </row>
    <row r="7051" spans="21:30" x14ac:dyDescent="0.3">
      <c r="U7051" s="63">
        <v>11133</v>
      </c>
      <c r="V7051" s="63">
        <v>3</v>
      </c>
      <c r="W7051" s="63" t="s">
        <v>7735</v>
      </c>
      <c r="X7051" s="63">
        <v>4</v>
      </c>
      <c r="Y7051" s="63" t="s">
        <v>1629</v>
      </c>
      <c r="Z7051" s="63">
        <v>4102</v>
      </c>
      <c r="AA7051" s="63" t="s">
        <v>1699</v>
      </c>
      <c r="AB7051" s="63">
        <v>3</v>
      </c>
      <c r="AC7051" s="63" t="s">
        <v>1288</v>
      </c>
      <c r="AD7051" s="63" t="s">
        <v>17421</v>
      </c>
    </row>
    <row r="7052" spans="21:30" x14ac:dyDescent="0.3">
      <c r="U7052" s="63">
        <v>11136</v>
      </c>
      <c r="V7052" s="63">
        <v>8</v>
      </c>
      <c r="W7052" s="63" t="s">
        <v>7736</v>
      </c>
      <c r="X7052" s="63">
        <v>4</v>
      </c>
      <c r="Y7052" s="63" t="s">
        <v>1629</v>
      </c>
      <c r="Z7052" s="63">
        <v>4301</v>
      </c>
      <c r="AA7052" s="63" t="s">
        <v>1771</v>
      </c>
      <c r="AB7052" s="63">
        <v>2</v>
      </c>
      <c r="AC7052" s="63" t="s">
        <v>1364</v>
      </c>
      <c r="AD7052" s="63" t="s">
        <v>17421</v>
      </c>
    </row>
    <row r="7053" spans="21:30" x14ac:dyDescent="0.3">
      <c r="U7053" s="63">
        <v>11138</v>
      </c>
      <c r="V7053" s="63">
        <v>4</v>
      </c>
      <c r="W7053" s="63" t="s">
        <v>7737</v>
      </c>
      <c r="X7053" s="63">
        <v>4</v>
      </c>
      <c r="Y7053" s="63" t="s">
        <v>1629</v>
      </c>
      <c r="Z7053" s="63">
        <v>4101</v>
      </c>
      <c r="AA7053" s="63" t="s">
        <v>1630</v>
      </c>
      <c r="AB7053" s="63">
        <v>4</v>
      </c>
      <c r="AC7053" s="63" t="s">
        <v>1291</v>
      </c>
      <c r="AD7053" s="63" t="s">
        <v>17421</v>
      </c>
    </row>
    <row r="7054" spans="21:30" x14ac:dyDescent="0.3">
      <c r="U7054" s="63">
        <v>11139</v>
      </c>
      <c r="V7054" s="63">
        <v>2</v>
      </c>
      <c r="W7054" s="63" t="s">
        <v>7738</v>
      </c>
      <c r="X7054" s="63">
        <v>4</v>
      </c>
      <c r="Y7054" s="63" t="s">
        <v>1629</v>
      </c>
      <c r="Z7054" s="63">
        <v>4102</v>
      </c>
      <c r="AA7054" s="63" t="s">
        <v>1699</v>
      </c>
      <c r="AB7054" s="63">
        <v>6</v>
      </c>
      <c r="AC7054" s="63" t="s">
        <v>1252</v>
      </c>
      <c r="AD7054" s="63" t="s">
        <v>17421</v>
      </c>
    </row>
    <row r="7055" spans="21:30" x14ac:dyDescent="0.3">
      <c r="U7055" s="63">
        <v>11144</v>
      </c>
      <c r="V7055" s="63">
        <v>9</v>
      </c>
      <c r="W7055" s="63" t="s">
        <v>7739</v>
      </c>
      <c r="X7055" s="63">
        <v>4</v>
      </c>
      <c r="Y7055" s="63" t="s">
        <v>1629</v>
      </c>
      <c r="Z7055" s="63">
        <v>4102</v>
      </c>
      <c r="AA7055" s="63" t="s">
        <v>1699</v>
      </c>
      <c r="AB7055" s="63">
        <v>3</v>
      </c>
      <c r="AC7055" s="63" t="s">
        <v>1288</v>
      </c>
      <c r="AD7055" s="63" t="s">
        <v>17421</v>
      </c>
    </row>
    <row r="7056" spans="21:30" x14ac:dyDescent="0.3">
      <c r="U7056" s="63">
        <v>11145</v>
      </c>
      <c r="V7056" s="63">
        <v>7</v>
      </c>
      <c r="W7056" s="63" t="s">
        <v>7740</v>
      </c>
      <c r="X7056" s="63">
        <v>4</v>
      </c>
      <c r="Y7056" s="63" t="s">
        <v>1629</v>
      </c>
      <c r="Z7056" s="63">
        <v>4102</v>
      </c>
      <c r="AA7056" s="63" t="s">
        <v>1699</v>
      </c>
      <c r="AB7056" s="63">
        <v>3</v>
      </c>
      <c r="AC7056" s="63" t="s">
        <v>1288</v>
      </c>
      <c r="AD7056" s="63" t="s">
        <v>17421</v>
      </c>
    </row>
    <row r="7057" spans="21:30" x14ac:dyDescent="0.3">
      <c r="U7057" s="63">
        <v>11147</v>
      </c>
      <c r="V7057" s="63">
        <v>3</v>
      </c>
      <c r="W7057" s="63" t="s">
        <v>7741</v>
      </c>
      <c r="X7057" s="63">
        <v>4</v>
      </c>
      <c r="Y7057" s="63" t="s">
        <v>1629</v>
      </c>
      <c r="Z7057" s="63">
        <v>4201</v>
      </c>
      <c r="AA7057" s="63" t="s">
        <v>1958</v>
      </c>
      <c r="AB7057" s="63">
        <v>3</v>
      </c>
      <c r="AC7057" s="63" t="s">
        <v>1288</v>
      </c>
      <c r="AD7057" s="63" t="s">
        <v>17421</v>
      </c>
    </row>
    <row r="7058" spans="21:30" x14ac:dyDescent="0.3">
      <c r="U7058" s="63">
        <v>11153</v>
      </c>
      <c r="V7058" s="63">
        <v>8</v>
      </c>
      <c r="W7058" s="63" t="s">
        <v>7742</v>
      </c>
      <c r="X7058" s="63">
        <v>4</v>
      </c>
      <c r="Y7058" s="63" t="s">
        <v>1629</v>
      </c>
      <c r="Z7058" s="63">
        <v>4202</v>
      </c>
      <c r="AA7058" s="63" t="s">
        <v>2043</v>
      </c>
      <c r="AB7058" s="63">
        <v>2</v>
      </c>
      <c r="AC7058" s="63" t="s">
        <v>1364</v>
      </c>
      <c r="AD7058" s="63" t="s">
        <v>17421</v>
      </c>
    </row>
    <row r="7059" spans="21:30" x14ac:dyDescent="0.3">
      <c r="U7059" s="63">
        <v>11155</v>
      </c>
      <c r="V7059" s="63">
        <v>4</v>
      </c>
      <c r="W7059" s="63" t="s">
        <v>4736</v>
      </c>
      <c r="X7059" s="63">
        <v>4</v>
      </c>
      <c r="Y7059" s="63" t="s">
        <v>1629</v>
      </c>
      <c r="Z7059" s="63">
        <v>4101</v>
      </c>
      <c r="AA7059" s="63" t="s">
        <v>1630</v>
      </c>
      <c r="AB7059" s="63">
        <v>1</v>
      </c>
      <c r="AC7059" s="63" t="s">
        <v>1331</v>
      </c>
      <c r="AD7059" s="63" t="s">
        <v>17421</v>
      </c>
    </row>
    <row r="7060" spans="21:30" x14ac:dyDescent="0.3">
      <c r="U7060" s="63">
        <v>11156</v>
      </c>
      <c r="V7060" s="63">
        <v>2</v>
      </c>
      <c r="W7060" s="63" t="s">
        <v>7743</v>
      </c>
      <c r="X7060" s="63">
        <v>4</v>
      </c>
      <c r="Y7060" s="63" t="s">
        <v>1629</v>
      </c>
      <c r="Z7060" s="63">
        <v>4201</v>
      </c>
      <c r="AA7060" s="63" t="s">
        <v>1958</v>
      </c>
      <c r="AB7060" s="63">
        <v>2</v>
      </c>
      <c r="AC7060" s="63" t="s">
        <v>1364</v>
      </c>
      <c r="AD7060" s="63" t="s">
        <v>17421</v>
      </c>
    </row>
    <row r="7061" spans="21:30" x14ac:dyDescent="0.3">
      <c r="U7061" s="63">
        <v>11157</v>
      </c>
      <c r="V7061" s="63">
        <v>0</v>
      </c>
      <c r="W7061" s="63" t="s">
        <v>6770</v>
      </c>
      <c r="X7061" s="63">
        <v>4</v>
      </c>
      <c r="Y7061" s="63" t="s">
        <v>1629</v>
      </c>
      <c r="Z7061" s="63">
        <v>4101</v>
      </c>
      <c r="AA7061" s="63" t="s">
        <v>1630</v>
      </c>
      <c r="AB7061" s="63">
        <v>3</v>
      </c>
      <c r="AC7061" s="63" t="s">
        <v>1288</v>
      </c>
      <c r="AD7061" s="63" t="s">
        <v>17421</v>
      </c>
    </row>
    <row r="7062" spans="21:30" x14ac:dyDescent="0.3">
      <c r="U7062" s="63">
        <v>11176</v>
      </c>
      <c r="V7062" s="63">
        <v>7</v>
      </c>
      <c r="W7062" s="63" t="s">
        <v>7744</v>
      </c>
      <c r="X7062" s="63">
        <v>5</v>
      </c>
      <c r="Y7062" s="63" t="s">
        <v>2066</v>
      </c>
      <c r="Z7062" s="63">
        <v>5804</v>
      </c>
      <c r="AA7062" s="63" t="s">
        <v>2587</v>
      </c>
      <c r="AB7062" s="63">
        <v>4</v>
      </c>
      <c r="AC7062" s="63" t="s">
        <v>1291</v>
      </c>
      <c r="AD7062" s="63" t="s">
        <v>17421</v>
      </c>
    </row>
    <row r="7063" spans="21:30" x14ac:dyDescent="0.3">
      <c r="U7063" s="63">
        <v>11177</v>
      </c>
      <c r="V7063" s="63">
        <v>5</v>
      </c>
      <c r="W7063" s="63" t="s">
        <v>7745</v>
      </c>
      <c r="X7063" s="63">
        <v>5</v>
      </c>
      <c r="Y7063" s="63" t="s">
        <v>2066</v>
      </c>
      <c r="Z7063" s="63">
        <v>5503</v>
      </c>
      <c r="AA7063" s="63" t="s">
        <v>2314</v>
      </c>
      <c r="AB7063" s="63">
        <v>3</v>
      </c>
      <c r="AC7063" s="63" t="s">
        <v>1288</v>
      </c>
      <c r="AD7063" s="63" t="s">
        <v>17421</v>
      </c>
    </row>
    <row r="7064" spans="21:30" x14ac:dyDescent="0.3">
      <c r="U7064" s="63">
        <v>11178</v>
      </c>
      <c r="V7064" s="63">
        <v>3</v>
      </c>
      <c r="W7064" s="63" t="s">
        <v>7746</v>
      </c>
      <c r="X7064" s="63">
        <v>5</v>
      </c>
      <c r="Y7064" s="63" t="s">
        <v>2066</v>
      </c>
      <c r="Z7064" s="63">
        <v>5101</v>
      </c>
      <c r="AA7064" s="63" t="s">
        <v>2352</v>
      </c>
      <c r="AB7064" s="63">
        <v>3</v>
      </c>
      <c r="AC7064" s="63" t="s">
        <v>1288</v>
      </c>
      <c r="AD7064" s="63" t="s">
        <v>17421</v>
      </c>
    </row>
    <row r="7065" spans="21:30" x14ac:dyDescent="0.3">
      <c r="U7065" s="63">
        <v>11180</v>
      </c>
      <c r="V7065" s="63">
        <v>5</v>
      </c>
      <c r="W7065" s="63" t="s">
        <v>7747</v>
      </c>
      <c r="X7065" s="63">
        <v>5</v>
      </c>
      <c r="Y7065" s="63" t="s">
        <v>2066</v>
      </c>
      <c r="Z7065" s="63">
        <v>5501</v>
      </c>
      <c r="AA7065" s="63" t="s">
        <v>2255</v>
      </c>
      <c r="AB7065" s="63">
        <v>3</v>
      </c>
      <c r="AC7065" s="63" t="s">
        <v>1288</v>
      </c>
      <c r="AD7065" s="63" t="s">
        <v>17421</v>
      </c>
    </row>
    <row r="7066" spans="21:30" x14ac:dyDescent="0.3">
      <c r="U7066" s="63">
        <v>11188</v>
      </c>
      <c r="V7066" s="63">
        <v>0</v>
      </c>
      <c r="W7066" s="63" t="s">
        <v>7748</v>
      </c>
      <c r="X7066" s="63">
        <v>5</v>
      </c>
      <c r="Y7066" s="63" t="s">
        <v>2066</v>
      </c>
      <c r="Z7066" s="63">
        <v>5101</v>
      </c>
      <c r="AA7066" s="63" t="s">
        <v>2352</v>
      </c>
      <c r="AB7066" s="63">
        <v>4</v>
      </c>
      <c r="AC7066" s="63" t="s">
        <v>1291</v>
      </c>
      <c r="AD7066" s="63" t="s">
        <v>17421</v>
      </c>
    </row>
    <row r="7067" spans="21:30" x14ac:dyDescent="0.3">
      <c r="U7067" s="63">
        <v>11191</v>
      </c>
      <c r="V7067" s="63">
        <v>0</v>
      </c>
      <c r="W7067" s="63" t="s">
        <v>7749</v>
      </c>
      <c r="X7067" s="63">
        <v>5</v>
      </c>
      <c r="Y7067" s="63" t="s">
        <v>2066</v>
      </c>
      <c r="Z7067" s="63">
        <v>5701</v>
      </c>
      <c r="AA7067" s="63" t="s">
        <v>2138</v>
      </c>
      <c r="AB7067" s="63">
        <v>2</v>
      </c>
      <c r="AC7067" s="63" t="s">
        <v>1364</v>
      </c>
      <c r="AD7067" s="63" t="s">
        <v>17421</v>
      </c>
    </row>
    <row r="7068" spans="21:30" x14ac:dyDescent="0.3">
      <c r="U7068" s="63">
        <v>11196</v>
      </c>
      <c r="V7068" s="63">
        <v>1</v>
      </c>
      <c r="W7068" s="63" t="s">
        <v>7750</v>
      </c>
      <c r="X7068" s="63">
        <v>5</v>
      </c>
      <c r="Y7068" s="63" t="s">
        <v>2066</v>
      </c>
      <c r="Z7068" s="63">
        <v>5402</v>
      </c>
      <c r="AA7068" s="63" t="s">
        <v>2106</v>
      </c>
      <c r="AB7068" s="63">
        <v>2</v>
      </c>
      <c r="AC7068" s="63" t="s">
        <v>1364</v>
      </c>
      <c r="AD7068" s="63" t="s">
        <v>17421</v>
      </c>
    </row>
    <row r="7069" spans="21:30" x14ac:dyDescent="0.3">
      <c r="U7069" s="63">
        <v>11199</v>
      </c>
      <c r="V7069" s="63">
        <v>6</v>
      </c>
      <c r="W7069" s="63" t="s">
        <v>7751</v>
      </c>
      <c r="X7069" s="63">
        <v>5</v>
      </c>
      <c r="Y7069" s="63" t="s">
        <v>2066</v>
      </c>
      <c r="Z7069" s="63">
        <v>5401</v>
      </c>
      <c r="AA7069" s="63" t="s">
        <v>2067</v>
      </c>
      <c r="AB7069" s="63">
        <v>2</v>
      </c>
      <c r="AC7069" s="63" t="s">
        <v>1364</v>
      </c>
      <c r="AD7069" s="63" t="s">
        <v>17421</v>
      </c>
    </row>
    <row r="7070" spans="21:30" x14ac:dyDescent="0.3">
      <c r="U7070" s="63">
        <v>11200</v>
      </c>
      <c r="V7070" s="63">
        <v>3</v>
      </c>
      <c r="W7070" s="63" t="s">
        <v>7645</v>
      </c>
      <c r="X7070" s="63">
        <v>5</v>
      </c>
      <c r="Y7070" s="63" t="s">
        <v>2066</v>
      </c>
      <c r="Z7070" s="63">
        <v>5606</v>
      </c>
      <c r="AA7070" s="63" t="s">
        <v>2669</v>
      </c>
      <c r="AB7070" s="63">
        <v>2</v>
      </c>
      <c r="AC7070" s="63" t="s">
        <v>1364</v>
      </c>
      <c r="AD7070" s="63" t="s">
        <v>17421</v>
      </c>
    </row>
    <row r="7071" spans="21:30" x14ac:dyDescent="0.3">
      <c r="U7071" s="63">
        <v>11201</v>
      </c>
      <c r="V7071" s="63">
        <v>1</v>
      </c>
      <c r="W7071" s="63" t="s">
        <v>7752</v>
      </c>
      <c r="X7071" s="63">
        <v>5</v>
      </c>
      <c r="Y7071" s="63" t="s">
        <v>2066</v>
      </c>
      <c r="Z7071" s="63">
        <v>5601</v>
      </c>
      <c r="AA7071" s="63" t="s">
        <v>2617</v>
      </c>
      <c r="AB7071" s="63">
        <v>3</v>
      </c>
      <c r="AC7071" s="63" t="s">
        <v>1288</v>
      </c>
      <c r="AD7071" s="63" t="s">
        <v>17421</v>
      </c>
    </row>
    <row r="7072" spans="21:30" x14ac:dyDescent="0.3">
      <c r="U7072" s="63">
        <v>11203</v>
      </c>
      <c r="V7072" s="63">
        <v>8</v>
      </c>
      <c r="W7072" s="63" t="s">
        <v>7753</v>
      </c>
      <c r="X7072" s="63">
        <v>5</v>
      </c>
      <c r="Y7072" s="63" t="s">
        <v>2066</v>
      </c>
      <c r="Z7072" s="63">
        <v>5301</v>
      </c>
      <c r="AA7072" s="63" t="s">
        <v>2126</v>
      </c>
      <c r="AB7072" s="63">
        <v>3</v>
      </c>
      <c r="AC7072" s="63" t="s">
        <v>1288</v>
      </c>
      <c r="AD7072" s="63" t="s">
        <v>17421</v>
      </c>
    </row>
    <row r="7073" spans="21:30" x14ac:dyDescent="0.3">
      <c r="U7073" s="63">
        <v>11205</v>
      </c>
      <c r="V7073" s="63">
        <v>4</v>
      </c>
      <c r="W7073" s="63" t="s">
        <v>7754</v>
      </c>
      <c r="X7073" s="63">
        <v>5</v>
      </c>
      <c r="Y7073" s="63" t="s">
        <v>2066</v>
      </c>
      <c r="Z7073" s="63">
        <v>5107</v>
      </c>
      <c r="AA7073" s="63" t="s">
        <v>2532</v>
      </c>
      <c r="AB7073" s="63">
        <v>3</v>
      </c>
      <c r="AC7073" s="63" t="s">
        <v>1288</v>
      </c>
      <c r="AD7073" s="63" t="s">
        <v>17421</v>
      </c>
    </row>
    <row r="7074" spans="21:30" x14ac:dyDescent="0.3">
      <c r="U7074" s="63">
        <v>11206</v>
      </c>
      <c r="V7074" s="63">
        <v>2</v>
      </c>
      <c r="W7074" s="63" t="s">
        <v>7755</v>
      </c>
      <c r="X7074" s="63">
        <v>5</v>
      </c>
      <c r="Y7074" s="63" t="s">
        <v>2066</v>
      </c>
      <c r="Z7074" s="63">
        <v>5402</v>
      </c>
      <c r="AA7074" s="63" t="s">
        <v>2106</v>
      </c>
      <c r="AB7074" s="63">
        <v>2</v>
      </c>
      <c r="AC7074" s="63" t="s">
        <v>1364</v>
      </c>
      <c r="AD7074" s="63" t="s">
        <v>17421</v>
      </c>
    </row>
    <row r="7075" spans="21:30" x14ac:dyDescent="0.3">
      <c r="U7075" s="63">
        <v>11209</v>
      </c>
      <c r="V7075" s="63">
        <v>7</v>
      </c>
      <c r="W7075" s="63" t="s">
        <v>7756</v>
      </c>
      <c r="X7075" s="63">
        <v>5</v>
      </c>
      <c r="Y7075" s="63" t="s">
        <v>2066</v>
      </c>
      <c r="Z7075" s="63">
        <v>5804</v>
      </c>
      <c r="AA7075" s="63" t="s">
        <v>2587</v>
      </c>
      <c r="AB7075" s="63">
        <v>3</v>
      </c>
      <c r="AC7075" s="63" t="s">
        <v>1288</v>
      </c>
      <c r="AD7075" s="63" t="s">
        <v>17421</v>
      </c>
    </row>
    <row r="7076" spans="21:30" x14ac:dyDescent="0.3">
      <c r="U7076" s="63">
        <v>11217</v>
      </c>
      <c r="V7076" s="63">
        <v>8</v>
      </c>
      <c r="W7076" s="63" t="s">
        <v>7757</v>
      </c>
      <c r="X7076" s="63">
        <v>5</v>
      </c>
      <c r="Y7076" s="63" t="s">
        <v>2066</v>
      </c>
      <c r="Z7076" s="63">
        <v>5101</v>
      </c>
      <c r="AA7076" s="63" t="s">
        <v>2352</v>
      </c>
      <c r="AB7076" s="63">
        <v>3</v>
      </c>
      <c r="AC7076" s="63" t="s">
        <v>1288</v>
      </c>
      <c r="AD7076" s="63" t="s">
        <v>17421</v>
      </c>
    </row>
    <row r="7077" spans="21:30" x14ac:dyDescent="0.3">
      <c r="U7077" s="63">
        <v>11220</v>
      </c>
      <c r="V7077" s="63">
        <v>8</v>
      </c>
      <c r="W7077" s="63" t="s">
        <v>7758</v>
      </c>
      <c r="X7077" s="63">
        <v>5</v>
      </c>
      <c r="Y7077" s="63" t="s">
        <v>2066</v>
      </c>
      <c r="Z7077" s="63">
        <v>5101</v>
      </c>
      <c r="AA7077" s="63" t="s">
        <v>2352</v>
      </c>
      <c r="AB7077" s="63">
        <v>3</v>
      </c>
      <c r="AC7077" s="63" t="s">
        <v>1288</v>
      </c>
      <c r="AD7077" s="63" t="s">
        <v>17421</v>
      </c>
    </row>
    <row r="7078" spans="21:30" x14ac:dyDescent="0.3">
      <c r="U7078" s="63">
        <v>11221</v>
      </c>
      <c r="V7078" s="63">
        <v>6</v>
      </c>
      <c r="W7078" s="63" t="s">
        <v>7759</v>
      </c>
      <c r="X7078" s="63">
        <v>5</v>
      </c>
      <c r="Y7078" s="63" t="s">
        <v>2066</v>
      </c>
      <c r="Z7078" s="63">
        <v>5101</v>
      </c>
      <c r="AA7078" s="63" t="s">
        <v>2352</v>
      </c>
      <c r="AB7078" s="63">
        <v>4</v>
      </c>
      <c r="AC7078" s="63" t="s">
        <v>1291</v>
      </c>
      <c r="AD7078" s="63" t="s">
        <v>17421</v>
      </c>
    </row>
    <row r="7079" spans="21:30" x14ac:dyDescent="0.3">
      <c r="U7079" s="63">
        <v>11223</v>
      </c>
      <c r="V7079" s="63">
        <v>2</v>
      </c>
      <c r="W7079" s="63" t="s">
        <v>7760</v>
      </c>
      <c r="X7079" s="63">
        <v>5</v>
      </c>
      <c r="Y7079" s="63" t="s">
        <v>2066</v>
      </c>
      <c r="Z7079" s="63">
        <v>5802</v>
      </c>
      <c r="AA7079" s="63" t="s">
        <v>2325</v>
      </c>
      <c r="AB7079" s="63">
        <v>3</v>
      </c>
      <c r="AC7079" s="63" t="s">
        <v>1288</v>
      </c>
      <c r="AD7079" s="63" t="s">
        <v>17421</v>
      </c>
    </row>
    <row r="7080" spans="21:30" x14ac:dyDescent="0.3">
      <c r="U7080" s="63">
        <v>11224</v>
      </c>
      <c r="V7080" s="63">
        <v>0</v>
      </c>
      <c r="W7080" s="63" t="s">
        <v>7761</v>
      </c>
      <c r="X7080" s="63">
        <v>5</v>
      </c>
      <c r="Y7080" s="63" t="s">
        <v>2066</v>
      </c>
      <c r="Z7080" s="63">
        <v>5502</v>
      </c>
      <c r="AA7080" s="63" t="s">
        <v>2210</v>
      </c>
      <c r="AB7080" s="63">
        <v>3</v>
      </c>
      <c r="AC7080" s="63" t="s">
        <v>1288</v>
      </c>
      <c r="AD7080" s="63" t="s">
        <v>17421</v>
      </c>
    </row>
    <row r="7081" spans="21:30" x14ac:dyDescent="0.3">
      <c r="U7081" s="63">
        <v>11228</v>
      </c>
      <c r="V7081" s="63">
        <v>3</v>
      </c>
      <c r="W7081" s="63" t="s">
        <v>2033</v>
      </c>
      <c r="X7081" s="63">
        <v>5</v>
      </c>
      <c r="Y7081" s="63" t="s">
        <v>2066</v>
      </c>
      <c r="Z7081" s="63">
        <v>5301</v>
      </c>
      <c r="AA7081" s="63" t="s">
        <v>2126</v>
      </c>
      <c r="AB7081" s="63">
        <v>2</v>
      </c>
      <c r="AC7081" s="63" t="s">
        <v>1364</v>
      </c>
      <c r="AD7081" s="63" t="s">
        <v>17423</v>
      </c>
    </row>
    <row r="7082" spans="21:30" x14ac:dyDescent="0.3">
      <c r="U7082" s="63">
        <v>11230</v>
      </c>
      <c r="V7082" s="63">
        <v>5</v>
      </c>
      <c r="W7082" s="63" t="s">
        <v>7762</v>
      </c>
      <c r="X7082" s="63">
        <v>5</v>
      </c>
      <c r="Y7082" s="63" t="s">
        <v>2066</v>
      </c>
      <c r="Z7082" s="63">
        <v>5501</v>
      </c>
      <c r="AA7082" s="63" t="s">
        <v>2255</v>
      </c>
      <c r="AB7082" s="63">
        <v>2</v>
      </c>
      <c r="AC7082" s="63" t="s">
        <v>1364</v>
      </c>
      <c r="AD7082" s="63" t="s">
        <v>17421</v>
      </c>
    </row>
    <row r="7083" spans="21:30" x14ac:dyDescent="0.3">
      <c r="U7083" s="63">
        <v>11231</v>
      </c>
      <c r="V7083" s="63">
        <v>3</v>
      </c>
      <c r="W7083" s="63" t="s">
        <v>7763</v>
      </c>
      <c r="X7083" s="63">
        <v>5</v>
      </c>
      <c r="Y7083" s="63" t="s">
        <v>2066</v>
      </c>
      <c r="Z7083" s="63">
        <v>5802</v>
      </c>
      <c r="AA7083" s="63" t="s">
        <v>2325</v>
      </c>
      <c r="AB7083" s="63">
        <v>2</v>
      </c>
      <c r="AC7083" s="63" t="s">
        <v>1364</v>
      </c>
      <c r="AD7083" s="63" t="s">
        <v>17421</v>
      </c>
    </row>
    <row r="7084" spans="21:30" x14ac:dyDescent="0.3">
      <c r="U7084" s="63">
        <v>11234</v>
      </c>
      <c r="V7084" s="63">
        <v>8</v>
      </c>
      <c r="W7084" s="63" t="s">
        <v>7764</v>
      </c>
      <c r="X7084" s="63">
        <v>5</v>
      </c>
      <c r="Y7084" s="63" t="s">
        <v>2066</v>
      </c>
      <c r="Z7084" s="63">
        <v>5601</v>
      </c>
      <c r="AA7084" s="63" t="s">
        <v>2617</v>
      </c>
      <c r="AB7084" s="63">
        <v>2</v>
      </c>
      <c r="AC7084" s="63" t="s">
        <v>1364</v>
      </c>
      <c r="AD7084" s="63" t="s">
        <v>17421</v>
      </c>
    </row>
    <row r="7085" spans="21:30" x14ac:dyDescent="0.3">
      <c r="U7085" s="63">
        <v>11237</v>
      </c>
      <c r="V7085" s="63">
        <v>2</v>
      </c>
      <c r="W7085" s="63" t="s">
        <v>7765</v>
      </c>
      <c r="X7085" s="63">
        <v>5</v>
      </c>
      <c r="Y7085" s="63" t="s">
        <v>2066</v>
      </c>
      <c r="Z7085" s="63">
        <v>5704</v>
      </c>
      <c r="AA7085" s="63" t="s">
        <v>2224</v>
      </c>
      <c r="AB7085" s="63">
        <v>4</v>
      </c>
      <c r="AC7085" s="63" t="s">
        <v>1291</v>
      </c>
      <c r="AD7085" s="63" t="s">
        <v>17421</v>
      </c>
    </row>
    <row r="7086" spans="21:30" x14ac:dyDescent="0.3">
      <c r="U7086" s="63">
        <v>11238</v>
      </c>
      <c r="V7086" s="63">
        <v>0</v>
      </c>
      <c r="W7086" s="63" t="s">
        <v>7766</v>
      </c>
      <c r="X7086" s="63">
        <v>5</v>
      </c>
      <c r="Y7086" s="63" t="s">
        <v>2066</v>
      </c>
      <c r="Z7086" s="63">
        <v>5701</v>
      </c>
      <c r="AA7086" s="63" t="s">
        <v>2138</v>
      </c>
      <c r="AB7086" s="63">
        <v>4</v>
      </c>
      <c r="AC7086" s="63" t="s">
        <v>1291</v>
      </c>
      <c r="AD7086" s="63" t="s">
        <v>17421</v>
      </c>
    </row>
    <row r="7087" spans="21:30" x14ac:dyDescent="0.3">
      <c r="U7087" s="63">
        <v>11240</v>
      </c>
      <c r="V7087" s="63">
        <v>2</v>
      </c>
      <c r="W7087" s="63" t="s">
        <v>7767</v>
      </c>
      <c r="X7087" s="63">
        <v>5</v>
      </c>
      <c r="Y7087" s="63" t="s">
        <v>2066</v>
      </c>
      <c r="Z7087" s="63">
        <v>5502</v>
      </c>
      <c r="AA7087" s="63" t="s">
        <v>2210</v>
      </c>
      <c r="AB7087" s="63">
        <v>3</v>
      </c>
      <c r="AC7087" s="63" t="s">
        <v>1288</v>
      </c>
      <c r="AD7087" s="63" t="s">
        <v>17421</v>
      </c>
    </row>
    <row r="7088" spans="21:30" x14ac:dyDescent="0.3">
      <c r="U7088" s="63">
        <v>11241</v>
      </c>
      <c r="V7088" s="63">
        <v>0</v>
      </c>
      <c r="W7088" s="63" t="s">
        <v>7768</v>
      </c>
      <c r="X7088" s="63">
        <v>5</v>
      </c>
      <c r="Y7088" s="63" t="s">
        <v>2066</v>
      </c>
      <c r="Z7088" s="63">
        <v>5802</v>
      </c>
      <c r="AA7088" s="63" t="s">
        <v>2325</v>
      </c>
      <c r="AB7088" s="63">
        <v>4</v>
      </c>
      <c r="AC7088" s="63" t="s">
        <v>1291</v>
      </c>
      <c r="AD7088" s="63" t="s">
        <v>17421</v>
      </c>
    </row>
    <row r="7089" spans="21:30" x14ac:dyDescent="0.3">
      <c r="U7089" s="63">
        <v>11242</v>
      </c>
      <c r="V7089" s="63">
        <v>9</v>
      </c>
      <c r="W7089" s="63" t="s">
        <v>7769</v>
      </c>
      <c r="X7089" s="63">
        <v>6</v>
      </c>
      <c r="Y7089" s="63" t="s">
        <v>2677</v>
      </c>
      <c r="Z7089" s="63">
        <v>6101</v>
      </c>
      <c r="AA7089" s="63" t="s">
        <v>2678</v>
      </c>
      <c r="AB7089" s="63">
        <v>3</v>
      </c>
      <c r="AC7089" s="63" t="s">
        <v>1288</v>
      </c>
      <c r="AD7089" s="63" t="s">
        <v>17421</v>
      </c>
    </row>
    <row r="7090" spans="21:30" x14ac:dyDescent="0.3">
      <c r="U7090" s="63">
        <v>11244</v>
      </c>
      <c r="V7090" s="63">
        <v>5</v>
      </c>
      <c r="W7090" s="63" t="s">
        <v>7770</v>
      </c>
      <c r="X7090" s="63">
        <v>6</v>
      </c>
      <c r="Y7090" s="63" t="s">
        <v>2677</v>
      </c>
      <c r="Z7090" s="63">
        <v>6101</v>
      </c>
      <c r="AA7090" s="63" t="s">
        <v>2678</v>
      </c>
      <c r="AB7090" s="63">
        <v>4</v>
      </c>
      <c r="AC7090" s="63" t="s">
        <v>1291</v>
      </c>
      <c r="AD7090" s="63" t="s">
        <v>17421</v>
      </c>
    </row>
    <row r="7091" spans="21:30" x14ac:dyDescent="0.3">
      <c r="U7091" s="63">
        <v>11245</v>
      </c>
      <c r="V7091" s="63">
        <v>3</v>
      </c>
      <c r="W7091" s="63" t="s">
        <v>7771</v>
      </c>
      <c r="X7091" s="63">
        <v>6</v>
      </c>
      <c r="Y7091" s="63" t="s">
        <v>2677</v>
      </c>
      <c r="Z7091" s="63">
        <v>6116</v>
      </c>
      <c r="AA7091" s="63" t="s">
        <v>2777</v>
      </c>
      <c r="AB7091" s="63">
        <v>2</v>
      </c>
      <c r="AC7091" s="63" t="s">
        <v>1364</v>
      </c>
      <c r="AD7091" s="63" t="s">
        <v>17421</v>
      </c>
    </row>
    <row r="7092" spans="21:30" x14ac:dyDescent="0.3">
      <c r="U7092" s="63">
        <v>11246</v>
      </c>
      <c r="V7092" s="63">
        <v>1</v>
      </c>
      <c r="W7092" s="63" t="s">
        <v>7772</v>
      </c>
      <c r="X7092" s="63">
        <v>6</v>
      </c>
      <c r="Y7092" s="63" t="s">
        <v>2677</v>
      </c>
      <c r="Z7092" s="63">
        <v>6115</v>
      </c>
      <c r="AA7092" s="63" t="s">
        <v>2787</v>
      </c>
      <c r="AB7092" s="63">
        <v>2</v>
      </c>
      <c r="AC7092" s="63" t="s">
        <v>1364</v>
      </c>
      <c r="AD7092" s="63" t="s">
        <v>17421</v>
      </c>
    </row>
    <row r="7093" spans="21:30" x14ac:dyDescent="0.3">
      <c r="U7093" s="63">
        <v>11248</v>
      </c>
      <c r="V7093" s="63">
        <v>8</v>
      </c>
      <c r="W7093" s="63" t="s">
        <v>7773</v>
      </c>
      <c r="X7093" s="63">
        <v>6</v>
      </c>
      <c r="Y7093" s="63" t="s">
        <v>2677</v>
      </c>
      <c r="Z7093" s="63">
        <v>6117</v>
      </c>
      <c r="AA7093" s="63" t="s">
        <v>2820</v>
      </c>
      <c r="AB7093" s="63">
        <v>1</v>
      </c>
      <c r="AC7093" s="63" t="s">
        <v>1331</v>
      </c>
      <c r="AD7093" s="63" t="s">
        <v>17421</v>
      </c>
    </row>
    <row r="7094" spans="21:30" x14ac:dyDescent="0.3">
      <c r="U7094" s="63">
        <v>11251</v>
      </c>
      <c r="V7094" s="63">
        <v>8</v>
      </c>
      <c r="W7094" s="63" t="s">
        <v>17819</v>
      </c>
      <c r="X7094" s="63">
        <v>6</v>
      </c>
      <c r="Y7094" s="63" t="s">
        <v>2677</v>
      </c>
      <c r="Z7094" s="63">
        <v>6101</v>
      </c>
      <c r="AA7094" s="63" t="s">
        <v>2678</v>
      </c>
      <c r="AB7094" s="63">
        <v>4</v>
      </c>
      <c r="AC7094" s="63" t="s">
        <v>1291</v>
      </c>
      <c r="AD7094" s="63" t="s">
        <v>17423</v>
      </c>
    </row>
    <row r="7095" spans="21:30" x14ac:dyDescent="0.3">
      <c r="U7095" s="63">
        <v>11256</v>
      </c>
      <c r="V7095" s="63">
        <v>9</v>
      </c>
      <c r="W7095" s="63" t="s">
        <v>7774</v>
      </c>
      <c r="X7095" s="63">
        <v>6</v>
      </c>
      <c r="Y7095" s="63" t="s">
        <v>2677</v>
      </c>
      <c r="Z7095" s="63">
        <v>6101</v>
      </c>
      <c r="AA7095" s="63" t="s">
        <v>2678</v>
      </c>
      <c r="AB7095" s="63">
        <v>3</v>
      </c>
      <c r="AC7095" s="63" t="s">
        <v>1288</v>
      </c>
      <c r="AD7095" s="63" t="s">
        <v>17421</v>
      </c>
    </row>
    <row r="7096" spans="21:30" x14ac:dyDescent="0.3">
      <c r="U7096" s="63">
        <v>11257</v>
      </c>
      <c r="V7096" s="63">
        <v>7</v>
      </c>
      <c r="W7096" s="63" t="s">
        <v>7775</v>
      </c>
      <c r="X7096" s="63">
        <v>6</v>
      </c>
      <c r="Y7096" s="63" t="s">
        <v>2677</v>
      </c>
      <c r="Z7096" s="63">
        <v>6309</v>
      </c>
      <c r="AA7096" s="63" t="s">
        <v>3019</v>
      </c>
      <c r="AB7096" s="63">
        <v>2</v>
      </c>
      <c r="AC7096" s="63" t="s">
        <v>1364</v>
      </c>
      <c r="AD7096" s="63" t="s">
        <v>17421</v>
      </c>
    </row>
    <row r="7097" spans="21:30" x14ac:dyDescent="0.3">
      <c r="U7097" s="63">
        <v>11261</v>
      </c>
      <c r="V7097" s="63">
        <v>5</v>
      </c>
      <c r="W7097" s="63" t="s">
        <v>7776</v>
      </c>
      <c r="X7097" s="63">
        <v>6</v>
      </c>
      <c r="Y7097" s="63" t="s">
        <v>2677</v>
      </c>
      <c r="Z7097" s="63">
        <v>6201</v>
      </c>
      <c r="AA7097" s="63" t="s">
        <v>3040</v>
      </c>
      <c r="AB7097" s="63">
        <v>2</v>
      </c>
      <c r="AC7097" s="63" t="s">
        <v>1364</v>
      </c>
      <c r="AD7097" s="63" t="s">
        <v>17421</v>
      </c>
    </row>
    <row r="7098" spans="21:30" x14ac:dyDescent="0.3">
      <c r="U7098" s="63">
        <v>11263</v>
      </c>
      <c r="V7098" s="63">
        <v>1</v>
      </c>
      <c r="W7098" s="63" t="s">
        <v>7777</v>
      </c>
      <c r="X7098" s="63">
        <v>6</v>
      </c>
      <c r="Y7098" s="63" t="s">
        <v>2677</v>
      </c>
      <c r="Z7098" s="63">
        <v>6303</v>
      </c>
      <c r="AA7098" s="63" t="s">
        <v>2935</v>
      </c>
      <c r="AB7098" s="63">
        <v>6</v>
      </c>
      <c r="AC7098" s="63" t="s">
        <v>1252</v>
      </c>
      <c r="AD7098" s="63" t="s">
        <v>17421</v>
      </c>
    </row>
    <row r="7099" spans="21:30" x14ac:dyDescent="0.3">
      <c r="U7099" s="63">
        <v>11265</v>
      </c>
      <c r="V7099" s="63">
        <v>8</v>
      </c>
      <c r="W7099" s="63" t="s">
        <v>7778</v>
      </c>
      <c r="X7099" s="63">
        <v>6</v>
      </c>
      <c r="Y7099" s="63" t="s">
        <v>2677</v>
      </c>
      <c r="Z7099" s="63">
        <v>6101</v>
      </c>
      <c r="AA7099" s="63" t="s">
        <v>2678</v>
      </c>
      <c r="AB7099" s="63">
        <v>3</v>
      </c>
      <c r="AC7099" s="63" t="s">
        <v>1288</v>
      </c>
      <c r="AD7099" s="63" t="s">
        <v>17421</v>
      </c>
    </row>
    <row r="7100" spans="21:30" x14ac:dyDescent="0.3">
      <c r="U7100" s="63">
        <v>11277</v>
      </c>
      <c r="V7100" s="63">
        <v>1</v>
      </c>
      <c r="W7100" s="63" t="s">
        <v>1271</v>
      </c>
      <c r="X7100" s="63">
        <v>6</v>
      </c>
      <c r="Y7100" s="63" t="s">
        <v>2677</v>
      </c>
      <c r="Z7100" s="63">
        <v>6110</v>
      </c>
      <c r="AA7100" s="63" t="s">
        <v>2743</v>
      </c>
      <c r="AB7100" s="63">
        <v>2</v>
      </c>
      <c r="AC7100" s="63" t="s">
        <v>1364</v>
      </c>
      <c r="AD7100" s="63" t="s">
        <v>17421</v>
      </c>
    </row>
    <row r="7101" spans="21:30" x14ac:dyDescent="0.3">
      <c r="U7101" s="63">
        <v>11279</v>
      </c>
      <c r="V7101" s="63">
        <v>8</v>
      </c>
      <c r="W7101" s="63" t="s">
        <v>7779</v>
      </c>
      <c r="X7101" s="63">
        <v>6</v>
      </c>
      <c r="Y7101" s="63" t="s">
        <v>2677</v>
      </c>
      <c r="Z7101" s="63">
        <v>6302</v>
      </c>
      <c r="AA7101" s="63" t="s">
        <v>2973</v>
      </c>
      <c r="AB7101" s="63">
        <v>2</v>
      </c>
      <c r="AC7101" s="63" t="s">
        <v>1364</v>
      </c>
      <c r="AD7101" s="63" t="s">
        <v>17421</v>
      </c>
    </row>
    <row r="7102" spans="21:30" x14ac:dyDescent="0.3">
      <c r="U7102" s="63">
        <v>11283</v>
      </c>
      <c r="V7102" s="63">
        <v>6</v>
      </c>
      <c r="W7102" s="63" t="s">
        <v>7780</v>
      </c>
      <c r="X7102" s="63">
        <v>6</v>
      </c>
      <c r="Y7102" s="63" t="s">
        <v>2677</v>
      </c>
      <c r="Z7102" s="63">
        <v>6201</v>
      </c>
      <c r="AA7102" s="63" t="s">
        <v>3040</v>
      </c>
      <c r="AB7102" s="63">
        <v>2</v>
      </c>
      <c r="AC7102" s="63" t="s">
        <v>1364</v>
      </c>
      <c r="AD7102" s="63" t="s">
        <v>17421</v>
      </c>
    </row>
    <row r="7103" spans="21:30" x14ac:dyDescent="0.3">
      <c r="U7103" s="63">
        <v>11284</v>
      </c>
      <c r="V7103" s="63">
        <v>4</v>
      </c>
      <c r="W7103" s="63" t="s">
        <v>2564</v>
      </c>
      <c r="X7103" s="63">
        <v>6</v>
      </c>
      <c r="Y7103" s="63" t="s">
        <v>2677</v>
      </c>
      <c r="Z7103" s="63">
        <v>6101</v>
      </c>
      <c r="AA7103" s="63" t="s">
        <v>2678</v>
      </c>
      <c r="AB7103" s="63">
        <v>1</v>
      </c>
      <c r="AC7103" s="63" t="s">
        <v>1331</v>
      </c>
      <c r="AD7103" s="63" t="s">
        <v>17421</v>
      </c>
    </row>
    <row r="7104" spans="21:30" x14ac:dyDescent="0.3">
      <c r="U7104" s="63">
        <v>11286</v>
      </c>
      <c r="V7104" s="63">
        <v>0</v>
      </c>
      <c r="W7104" s="63" t="s">
        <v>7781</v>
      </c>
      <c r="X7104" s="63">
        <v>6</v>
      </c>
      <c r="Y7104" s="63" t="s">
        <v>2677</v>
      </c>
      <c r="Z7104" s="63">
        <v>6301</v>
      </c>
      <c r="AA7104" s="63" t="s">
        <v>2908</v>
      </c>
      <c r="AB7104" s="63">
        <v>6</v>
      </c>
      <c r="AC7104" s="63" t="s">
        <v>1252</v>
      </c>
      <c r="AD7104" s="63" t="s">
        <v>17421</v>
      </c>
    </row>
    <row r="7105" spans="21:30" x14ac:dyDescent="0.3">
      <c r="U7105" s="63">
        <v>11287</v>
      </c>
      <c r="V7105" s="63">
        <v>9</v>
      </c>
      <c r="W7105" s="63" t="s">
        <v>7782</v>
      </c>
      <c r="X7105" s="63">
        <v>6</v>
      </c>
      <c r="Y7105" s="63" t="s">
        <v>2677</v>
      </c>
      <c r="Z7105" s="63">
        <v>6104</v>
      </c>
      <c r="AA7105" s="63" t="s">
        <v>2863</v>
      </c>
      <c r="AB7105" s="63">
        <v>2</v>
      </c>
      <c r="AC7105" s="63" t="s">
        <v>1364</v>
      </c>
      <c r="AD7105" s="63" t="s">
        <v>17421</v>
      </c>
    </row>
    <row r="7106" spans="21:30" x14ac:dyDescent="0.3">
      <c r="U7106" s="63">
        <v>11291</v>
      </c>
      <c r="V7106" s="63">
        <v>7</v>
      </c>
      <c r="W7106" s="63" t="s">
        <v>7783</v>
      </c>
      <c r="X7106" s="63">
        <v>6</v>
      </c>
      <c r="Y7106" s="63" t="s">
        <v>2677</v>
      </c>
      <c r="Z7106" s="63">
        <v>6108</v>
      </c>
      <c r="AA7106" s="63" t="s">
        <v>2761</v>
      </c>
      <c r="AB7106" s="63">
        <v>4</v>
      </c>
      <c r="AC7106" s="63" t="s">
        <v>1291</v>
      </c>
      <c r="AD7106" s="63" t="s">
        <v>17421</v>
      </c>
    </row>
    <row r="7107" spans="21:30" x14ac:dyDescent="0.3">
      <c r="U7107" s="63">
        <v>11318</v>
      </c>
      <c r="V7107" s="63">
        <v>2</v>
      </c>
      <c r="W7107" s="63" t="s">
        <v>7784</v>
      </c>
      <c r="X7107" s="63">
        <v>7</v>
      </c>
      <c r="Y7107" s="63" t="s">
        <v>3094</v>
      </c>
      <c r="Z7107" s="63">
        <v>7404</v>
      </c>
      <c r="AA7107" s="63" t="s">
        <v>3520</v>
      </c>
      <c r="AB7107" s="63">
        <v>3</v>
      </c>
      <c r="AC7107" s="63" t="s">
        <v>1288</v>
      </c>
      <c r="AD7107" s="63" t="s">
        <v>17421</v>
      </c>
    </row>
    <row r="7108" spans="21:30" x14ac:dyDescent="0.3">
      <c r="U7108" s="63">
        <v>11319</v>
      </c>
      <c r="V7108" s="63">
        <v>0</v>
      </c>
      <c r="W7108" s="63" t="s">
        <v>17820</v>
      </c>
      <c r="X7108" s="63">
        <v>7</v>
      </c>
      <c r="Y7108" s="63" t="s">
        <v>3094</v>
      </c>
      <c r="Z7108" s="63">
        <v>7308</v>
      </c>
      <c r="AA7108" s="63" t="s">
        <v>3134</v>
      </c>
      <c r="AB7108" s="63">
        <v>4</v>
      </c>
      <c r="AC7108" s="63" t="s">
        <v>1291</v>
      </c>
      <c r="AD7108" s="63" t="s">
        <v>17423</v>
      </c>
    </row>
    <row r="7109" spans="21:30" x14ac:dyDescent="0.3">
      <c r="U7109" s="63">
        <v>11323</v>
      </c>
      <c r="V7109" s="63">
        <v>9</v>
      </c>
      <c r="W7109" s="63" t="s">
        <v>2847</v>
      </c>
      <c r="X7109" s="63">
        <v>7</v>
      </c>
      <c r="Y7109" s="63" t="s">
        <v>3094</v>
      </c>
      <c r="Z7109" s="63">
        <v>7304</v>
      </c>
      <c r="AA7109" s="63" t="s">
        <v>3164</v>
      </c>
      <c r="AB7109" s="63">
        <v>2</v>
      </c>
      <c r="AC7109" s="63" t="s">
        <v>1364</v>
      </c>
      <c r="AD7109" s="63" t="s">
        <v>17421</v>
      </c>
    </row>
    <row r="7110" spans="21:30" x14ac:dyDescent="0.3">
      <c r="U7110" s="63">
        <v>11330</v>
      </c>
      <c r="V7110" s="63">
        <v>1</v>
      </c>
      <c r="W7110" s="63" t="s">
        <v>7785</v>
      </c>
      <c r="X7110" s="63">
        <v>7</v>
      </c>
      <c r="Y7110" s="63" t="s">
        <v>3094</v>
      </c>
      <c r="Z7110" s="63">
        <v>7109</v>
      </c>
      <c r="AA7110" s="63" t="s">
        <v>3309</v>
      </c>
      <c r="AB7110" s="63">
        <v>2</v>
      </c>
      <c r="AC7110" s="63" t="s">
        <v>1364</v>
      </c>
      <c r="AD7110" s="63" t="s">
        <v>17421</v>
      </c>
    </row>
    <row r="7111" spans="21:30" x14ac:dyDescent="0.3">
      <c r="U7111" s="63">
        <v>11333</v>
      </c>
      <c r="V7111" s="63">
        <v>6</v>
      </c>
      <c r="W7111" s="63" t="s">
        <v>7786</v>
      </c>
      <c r="X7111" s="63">
        <v>7</v>
      </c>
      <c r="Y7111" s="63" t="s">
        <v>3094</v>
      </c>
      <c r="Z7111" s="63">
        <v>7107</v>
      </c>
      <c r="AA7111" s="63" t="s">
        <v>3360</v>
      </c>
      <c r="AB7111" s="63">
        <v>2</v>
      </c>
      <c r="AC7111" s="63" t="s">
        <v>1364</v>
      </c>
      <c r="AD7111" s="63" t="s">
        <v>17421</v>
      </c>
    </row>
    <row r="7112" spans="21:30" x14ac:dyDescent="0.3">
      <c r="U7112" s="63">
        <v>11334</v>
      </c>
      <c r="V7112" s="63">
        <v>4</v>
      </c>
      <c r="W7112" s="63" t="s">
        <v>7787</v>
      </c>
      <c r="X7112" s="63">
        <v>7</v>
      </c>
      <c r="Y7112" s="63" t="s">
        <v>3094</v>
      </c>
      <c r="Z7112" s="63">
        <v>7401</v>
      </c>
      <c r="AA7112" s="63" t="s">
        <v>3421</v>
      </c>
      <c r="AB7112" s="63">
        <v>2</v>
      </c>
      <c r="AC7112" s="63" t="s">
        <v>1364</v>
      </c>
      <c r="AD7112" s="63" t="s">
        <v>17421</v>
      </c>
    </row>
    <row r="7113" spans="21:30" x14ac:dyDescent="0.3">
      <c r="U7113" s="63">
        <v>11336</v>
      </c>
      <c r="V7113" s="63">
        <v>0</v>
      </c>
      <c r="W7113" s="63" t="s">
        <v>7788</v>
      </c>
      <c r="X7113" s="63">
        <v>7</v>
      </c>
      <c r="Y7113" s="63" t="s">
        <v>3094</v>
      </c>
      <c r="Z7113" s="63">
        <v>7404</v>
      </c>
      <c r="AA7113" s="63" t="s">
        <v>3520</v>
      </c>
      <c r="AB7113" s="63">
        <v>3</v>
      </c>
      <c r="AC7113" s="63" t="s">
        <v>1288</v>
      </c>
      <c r="AD7113" s="63" t="s">
        <v>17421</v>
      </c>
    </row>
    <row r="7114" spans="21:30" x14ac:dyDescent="0.3">
      <c r="U7114" s="63">
        <v>11337</v>
      </c>
      <c r="V7114" s="63">
        <v>9</v>
      </c>
      <c r="W7114" s="63" t="s">
        <v>2472</v>
      </c>
      <c r="X7114" s="63">
        <v>7</v>
      </c>
      <c r="Y7114" s="63" t="s">
        <v>3094</v>
      </c>
      <c r="Z7114" s="63">
        <v>7406</v>
      </c>
      <c r="AA7114" s="63" t="s">
        <v>3579</v>
      </c>
      <c r="AB7114" s="63">
        <v>2</v>
      </c>
      <c r="AC7114" s="63" t="s">
        <v>1364</v>
      </c>
      <c r="AD7114" s="63" t="s">
        <v>17421</v>
      </c>
    </row>
    <row r="7115" spans="21:30" x14ac:dyDescent="0.3">
      <c r="U7115" s="63">
        <v>11338</v>
      </c>
      <c r="V7115" s="63">
        <v>7</v>
      </c>
      <c r="W7115" s="63" t="s">
        <v>7789</v>
      </c>
      <c r="X7115" s="63">
        <v>7</v>
      </c>
      <c r="Y7115" s="63" t="s">
        <v>3094</v>
      </c>
      <c r="Z7115" s="63">
        <v>7304</v>
      </c>
      <c r="AA7115" s="63" t="s">
        <v>3164</v>
      </c>
      <c r="AB7115" s="63">
        <v>2</v>
      </c>
      <c r="AC7115" s="63" t="s">
        <v>1364</v>
      </c>
      <c r="AD7115" s="63" t="s">
        <v>17421</v>
      </c>
    </row>
    <row r="7116" spans="21:30" x14ac:dyDescent="0.3">
      <c r="U7116" s="63">
        <v>11339</v>
      </c>
      <c r="V7116" s="63">
        <v>5</v>
      </c>
      <c r="W7116" s="63" t="s">
        <v>1584</v>
      </c>
      <c r="X7116" s="63">
        <v>7</v>
      </c>
      <c r="Y7116" s="63" t="s">
        <v>3094</v>
      </c>
      <c r="Z7116" s="63">
        <v>7101</v>
      </c>
      <c r="AA7116" s="63" t="s">
        <v>3228</v>
      </c>
      <c r="AB7116" s="63">
        <v>3</v>
      </c>
      <c r="AC7116" s="63" t="s">
        <v>1288</v>
      </c>
      <c r="AD7116" s="63" t="s">
        <v>17421</v>
      </c>
    </row>
    <row r="7117" spans="21:30" x14ac:dyDescent="0.3">
      <c r="U7117" s="63">
        <v>11342</v>
      </c>
      <c r="V7117" s="63">
        <v>5</v>
      </c>
      <c r="W7117" s="63" t="s">
        <v>7790</v>
      </c>
      <c r="X7117" s="63">
        <v>7</v>
      </c>
      <c r="Y7117" s="63" t="s">
        <v>3094</v>
      </c>
      <c r="Z7117" s="63">
        <v>7101</v>
      </c>
      <c r="AA7117" s="63" t="s">
        <v>3228</v>
      </c>
      <c r="AB7117" s="63">
        <v>2</v>
      </c>
      <c r="AC7117" s="63" t="s">
        <v>1364</v>
      </c>
      <c r="AD7117" s="63" t="s">
        <v>17421</v>
      </c>
    </row>
    <row r="7118" spans="21:30" x14ac:dyDescent="0.3">
      <c r="U7118" s="63">
        <v>11343</v>
      </c>
      <c r="V7118" s="63">
        <v>3</v>
      </c>
      <c r="W7118" s="63" t="s">
        <v>7791</v>
      </c>
      <c r="X7118" s="63">
        <v>7</v>
      </c>
      <c r="Y7118" s="63" t="s">
        <v>3094</v>
      </c>
      <c r="Z7118" s="63">
        <v>7101</v>
      </c>
      <c r="AA7118" s="63" t="s">
        <v>3228</v>
      </c>
      <c r="AB7118" s="63">
        <v>3</v>
      </c>
      <c r="AC7118" s="63" t="s">
        <v>1288</v>
      </c>
      <c r="AD7118" s="63" t="s">
        <v>17421</v>
      </c>
    </row>
    <row r="7119" spans="21:30" x14ac:dyDescent="0.3">
      <c r="U7119" s="63">
        <v>11344</v>
      </c>
      <c r="V7119" s="63">
        <v>1</v>
      </c>
      <c r="W7119" s="63" t="s">
        <v>7792</v>
      </c>
      <c r="X7119" s="63">
        <v>7</v>
      </c>
      <c r="Y7119" s="63" t="s">
        <v>3094</v>
      </c>
      <c r="Z7119" s="63">
        <v>7401</v>
      </c>
      <c r="AA7119" s="63" t="s">
        <v>3421</v>
      </c>
      <c r="AB7119" s="63">
        <v>3</v>
      </c>
      <c r="AC7119" s="63" t="s">
        <v>1288</v>
      </c>
      <c r="AD7119" s="63" t="s">
        <v>17421</v>
      </c>
    </row>
    <row r="7120" spans="21:30" x14ac:dyDescent="0.3">
      <c r="U7120" s="63">
        <v>11347</v>
      </c>
      <c r="V7120" s="63">
        <v>6</v>
      </c>
      <c r="W7120" s="63" t="s">
        <v>7793</v>
      </c>
      <c r="X7120" s="63">
        <v>7</v>
      </c>
      <c r="Y7120" s="63" t="s">
        <v>3094</v>
      </c>
      <c r="Z7120" s="63">
        <v>7109</v>
      </c>
      <c r="AA7120" s="63" t="s">
        <v>3309</v>
      </c>
      <c r="AB7120" s="63">
        <v>2</v>
      </c>
      <c r="AC7120" s="63" t="s">
        <v>1364</v>
      </c>
      <c r="AD7120" s="63" t="s">
        <v>17421</v>
      </c>
    </row>
    <row r="7121" spans="21:30" x14ac:dyDescent="0.3">
      <c r="U7121" s="63">
        <v>11348</v>
      </c>
      <c r="V7121" s="63">
        <v>4</v>
      </c>
      <c r="W7121" s="63" t="s">
        <v>7794</v>
      </c>
      <c r="X7121" s="63">
        <v>7</v>
      </c>
      <c r="Y7121" s="63" t="s">
        <v>3094</v>
      </c>
      <c r="Z7121" s="63">
        <v>7101</v>
      </c>
      <c r="AA7121" s="63" t="s">
        <v>3228</v>
      </c>
      <c r="AB7121" s="63">
        <v>3</v>
      </c>
      <c r="AC7121" s="63" t="s">
        <v>1288</v>
      </c>
      <c r="AD7121" s="63" t="s">
        <v>17421</v>
      </c>
    </row>
    <row r="7122" spans="21:30" x14ac:dyDescent="0.3">
      <c r="U7122" s="63">
        <v>11350</v>
      </c>
      <c r="V7122" s="63">
        <v>6</v>
      </c>
      <c r="W7122" s="63" t="s">
        <v>7795</v>
      </c>
      <c r="X7122" s="63">
        <v>7</v>
      </c>
      <c r="Y7122" s="63" t="s">
        <v>3094</v>
      </c>
      <c r="Z7122" s="63">
        <v>7308</v>
      </c>
      <c r="AA7122" s="63" t="s">
        <v>3134</v>
      </c>
      <c r="AB7122" s="63">
        <v>3</v>
      </c>
      <c r="AC7122" s="63" t="s">
        <v>1288</v>
      </c>
      <c r="AD7122" s="63" t="s">
        <v>17421</v>
      </c>
    </row>
    <row r="7123" spans="21:30" x14ac:dyDescent="0.3">
      <c r="U7123" s="63">
        <v>11352</v>
      </c>
      <c r="V7123" s="63">
        <v>2</v>
      </c>
      <c r="W7123" s="63" t="s">
        <v>3303</v>
      </c>
      <c r="X7123" s="63">
        <v>7</v>
      </c>
      <c r="Y7123" s="63" t="s">
        <v>3094</v>
      </c>
      <c r="Z7123" s="63">
        <v>7308</v>
      </c>
      <c r="AA7123" s="63" t="s">
        <v>3134</v>
      </c>
      <c r="AB7123" s="63">
        <v>2</v>
      </c>
      <c r="AC7123" s="63" t="s">
        <v>1364</v>
      </c>
      <c r="AD7123" s="63" t="s">
        <v>17421</v>
      </c>
    </row>
    <row r="7124" spans="21:30" x14ac:dyDescent="0.3">
      <c r="U7124" s="63">
        <v>11388</v>
      </c>
      <c r="V7124" s="63">
        <v>3</v>
      </c>
      <c r="W7124" s="63" t="s">
        <v>7796</v>
      </c>
      <c r="X7124" s="63">
        <v>16</v>
      </c>
      <c r="Y7124" s="63" t="s">
        <v>3661</v>
      </c>
      <c r="Z7124" s="63">
        <v>16101</v>
      </c>
      <c r="AA7124" s="63" t="s">
        <v>3662</v>
      </c>
      <c r="AB7124" s="63">
        <v>3</v>
      </c>
      <c r="AC7124" s="63" t="s">
        <v>1288</v>
      </c>
      <c r="AD7124" s="63" t="s">
        <v>17421</v>
      </c>
    </row>
    <row r="7125" spans="21:30" x14ac:dyDescent="0.3">
      <c r="U7125" s="63">
        <v>11390</v>
      </c>
      <c r="V7125" s="63">
        <v>5</v>
      </c>
      <c r="W7125" s="63" t="s">
        <v>17821</v>
      </c>
      <c r="X7125" s="63">
        <v>8</v>
      </c>
      <c r="Y7125" s="63" t="s">
        <v>3887</v>
      </c>
      <c r="Z7125" s="63">
        <v>8101</v>
      </c>
      <c r="AA7125" s="63" t="s">
        <v>4185</v>
      </c>
      <c r="AB7125" s="63">
        <v>3</v>
      </c>
      <c r="AC7125" s="63" t="s">
        <v>1288</v>
      </c>
      <c r="AD7125" s="63" t="s">
        <v>17423</v>
      </c>
    </row>
    <row r="7126" spans="21:30" x14ac:dyDescent="0.3">
      <c r="U7126" s="63">
        <v>11394</v>
      </c>
      <c r="V7126" s="63">
        <v>8</v>
      </c>
      <c r="W7126" s="63" t="s">
        <v>1271</v>
      </c>
      <c r="X7126" s="63">
        <v>8</v>
      </c>
      <c r="Y7126" s="63" t="s">
        <v>3887</v>
      </c>
      <c r="Z7126" s="63">
        <v>8111</v>
      </c>
      <c r="AA7126" s="63" t="s">
        <v>4353</v>
      </c>
      <c r="AB7126" s="63">
        <v>2</v>
      </c>
      <c r="AC7126" s="63" t="s">
        <v>1364</v>
      </c>
      <c r="AD7126" s="63" t="s">
        <v>17421</v>
      </c>
    </row>
    <row r="7127" spans="21:30" x14ac:dyDescent="0.3">
      <c r="U7127" s="63">
        <v>11395</v>
      </c>
      <c r="V7127" s="63">
        <v>6</v>
      </c>
      <c r="W7127" s="63" t="s">
        <v>7797</v>
      </c>
      <c r="X7127" s="63">
        <v>8</v>
      </c>
      <c r="Y7127" s="63" t="s">
        <v>3887</v>
      </c>
      <c r="Z7127" s="63">
        <v>8111</v>
      </c>
      <c r="AA7127" s="63" t="s">
        <v>4353</v>
      </c>
      <c r="AB7127" s="63">
        <v>2</v>
      </c>
      <c r="AC7127" s="63" t="s">
        <v>1364</v>
      </c>
      <c r="AD7127" s="63" t="s">
        <v>17421</v>
      </c>
    </row>
    <row r="7128" spans="21:30" x14ac:dyDescent="0.3">
      <c r="U7128" s="63">
        <v>11396</v>
      </c>
      <c r="V7128" s="63">
        <v>4</v>
      </c>
      <c r="W7128" s="63" t="s">
        <v>17822</v>
      </c>
      <c r="X7128" s="63">
        <v>8</v>
      </c>
      <c r="Y7128" s="63" t="s">
        <v>3887</v>
      </c>
      <c r="Z7128" s="63">
        <v>8104</v>
      </c>
      <c r="AA7128" s="63" t="s">
        <v>4384</v>
      </c>
      <c r="AB7128" s="63">
        <v>3</v>
      </c>
      <c r="AC7128" s="63" t="s">
        <v>1288</v>
      </c>
      <c r="AD7128" s="63" t="s">
        <v>17423</v>
      </c>
    </row>
    <row r="7129" spans="21:30" x14ac:dyDescent="0.3">
      <c r="U7129" s="63">
        <v>11397</v>
      </c>
      <c r="V7129" s="63">
        <v>2</v>
      </c>
      <c r="W7129" s="63" t="s">
        <v>7798</v>
      </c>
      <c r="X7129" s="63">
        <v>8</v>
      </c>
      <c r="Y7129" s="63" t="s">
        <v>3887</v>
      </c>
      <c r="Z7129" s="63">
        <v>8106</v>
      </c>
      <c r="AA7129" s="63" t="s">
        <v>4445</v>
      </c>
      <c r="AB7129" s="63">
        <v>3</v>
      </c>
      <c r="AC7129" s="63" t="s">
        <v>1288</v>
      </c>
      <c r="AD7129" s="63" t="s">
        <v>17421</v>
      </c>
    </row>
    <row r="7130" spans="21:30" x14ac:dyDescent="0.3">
      <c r="U7130" s="63">
        <v>11398</v>
      </c>
      <c r="V7130" s="63">
        <v>0</v>
      </c>
      <c r="W7130" s="63" t="s">
        <v>7799</v>
      </c>
      <c r="X7130" s="63">
        <v>8</v>
      </c>
      <c r="Y7130" s="63" t="s">
        <v>3887</v>
      </c>
      <c r="Z7130" s="63">
        <v>8102</v>
      </c>
      <c r="AA7130" s="63" t="s">
        <v>4465</v>
      </c>
      <c r="AB7130" s="63">
        <v>2</v>
      </c>
      <c r="AC7130" s="63" t="s">
        <v>1364</v>
      </c>
      <c r="AD7130" s="63" t="s">
        <v>17421</v>
      </c>
    </row>
    <row r="7131" spans="21:30" x14ac:dyDescent="0.3">
      <c r="U7131" s="63">
        <v>11399</v>
      </c>
      <c r="V7131" s="63">
        <v>9</v>
      </c>
      <c r="W7131" s="63" t="s">
        <v>7800</v>
      </c>
      <c r="X7131" s="63">
        <v>8</v>
      </c>
      <c r="Y7131" s="63" t="s">
        <v>3887</v>
      </c>
      <c r="Z7131" s="63">
        <v>8204</v>
      </c>
      <c r="AA7131" s="63" t="s">
        <v>4593</v>
      </c>
      <c r="AB7131" s="63">
        <v>2</v>
      </c>
      <c r="AC7131" s="63" t="s">
        <v>1364</v>
      </c>
      <c r="AD7131" s="63" t="s">
        <v>17421</v>
      </c>
    </row>
    <row r="7132" spans="21:30" x14ac:dyDescent="0.3">
      <c r="U7132" s="63">
        <v>11400</v>
      </c>
      <c r="V7132" s="63">
        <v>6</v>
      </c>
      <c r="W7132" s="63" t="s">
        <v>7801</v>
      </c>
      <c r="X7132" s="63">
        <v>8</v>
      </c>
      <c r="Y7132" s="63" t="s">
        <v>3887</v>
      </c>
      <c r="Z7132" s="63">
        <v>8207</v>
      </c>
      <c r="AA7132" s="63" t="s">
        <v>4620</v>
      </c>
      <c r="AB7132" s="63">
        <v>2</v>
      </c>
      <c r="AC7132" s="63" t="s">
        <v>1364</v>
      </c>
      <c r="AD7132" s="63" t="s">
        <v>17421</v>
      </c>
    </row>
    <row r="7133" spans="21:30" x14ac:dyDescent="0.3">
      <c r="U7133" s="63">
        <v>11401</v>
      </c>
      <c r="V7133" s="63">
        <v>4</v>
      </c>
      <c r="W7133" s="63" t="s">
        <v>7802</v>
      </c>
      <c r="X7133" s="63">
        <v>16</v>
      </c>
      <c r="Y7133" s="63" t="s">
        <v>3661</v>
      </c>
      <c r="Z7133" s="63">
        <v>16101</v>
      </c>
      <c r="AA7133" s="63" t="s">
        <v>3662</v>
      </c>
      <c r="AB7133" s="63">
        <v>3</v>
      </c>
      <c r="AC7133" s="63" t="s">
        <v>1288</v>
      </c>
      <c r="AD7133" s="63" t="s">
        <v>17421</v>
      </c>
    </row>
    <row r="7134" spans="21:30" x14ac:dyDescent="0.3">
      <c r="U7134" s="63">
        <v>11403</v>
      </c>
      <c r="V7134" s="63">
        <v>0</v>
      </c>
      <c r="W7134" s="63" t="s">
        <v>17823</v>
      </c>
      <c r="X7134" s="63">
        <v>16</v>
      </c>
      <c r="Y7134" s="63" t="s">
        <v>3661</v>
      </c>
      <c r="Z7134" s="63">
        <v>16302</v>
      </c>
      <c r="AA7134" s="63" t="s">
        <v>3767</v>
      </c>
      <c r="AB7134" s="63">
        <v>2</v>
      </c>
      <c r="AC7134" s="63" t="s">
        <v>1364</v>
      </c>
      <c r="AD7134" s="63" t="s">
        <v>17423</v>
      </c>
    </row>
    <row r="7135" spans="21:30" x14ac:dyDescent="0.3">
      <c r="U7135" s="63">
        <v>11404</v>
      </c>
      <c r="V7135" s="63">
        <v>9</v>
      </c>
      <c r="W7135" s="63" t="s">
        <v>7803</v>
      </c>
      <c r="X7135" s="63">
        <v>16</v>
      </c>
      <c r="Y7135" s="63" t="s">
        <v>3661</v>
      </c>
      <c r="Z7135" s="63">
        <v>16109</v>
      </c>
      <c r="AA7135" s="63" t="s">
        <v>3832</v>
      </c>
      <c r="AB7135" s="63">
        <v>2</v>
      </c>
      <c r="AC7135" s="63" t="s">
        <v>1364</v>
      </c>
      <c r="AD7135" s="63" t="s">
        <v>17421</v>
      </c>
    </row>
    <row r="7136" spans="21:30" x14ac:dyDescent="0.3">
      <c r="U7136" s="63">
        <v>11405</v>
      </c>
      <c r="V7136" s="63">
        <v>7</v>
      </c>
      <c r="W7136" s="63" t="s">
        <v>7804</v>
      </c>
      <c r="X7136" s="63">
        <v>16</v>
      </c>
      <c r="Y7136" s="63" t="s">
        <v>3661</v>
      </c>
      <c r="Z7136" s="63">
        <v>16109</v>
      </c>
      <c r="AA7136" s="63" t="s">
        <v>3832</v>
      </c>
      <c r="AB7136" s="63">
        <v>2</v>
      </c>
      <c r="AC7136" s="63" t="s">
        <v>1364</v>
      </c>
      <c r="AD7136" s="63" t="s">
        <v>17421</v>
      </c>
    </row>
    <row r="7137" spans="21:30" x14ac:dyDescent="0.3">
      <c r="U7137" s="63">
        <v>11406</v>
      </c>
      <c r="V7137" s="63">
        <v>5</v>
      </c>
      <c r="W7137" s="63" t="s">
        <v>7805</v>
      </c>
      <c r="X7137" s="63">
        <v>16</v>
      </c>
      <c r="Y7137" s="63" t="s">
        <v>3661</v>
      </c>
      <c r="Z7137" s="63">
        <v>16102</v>
      </c>
      <c r="AA7137" s="63" t="s">
        <v>3859</v>
      </c>
      <c r="AB7137" s="63">
        <v>2</v>
      </c>
      <c r="AC7137" s="63" t="s">
        <v>1364</v>
      </c>
      <c r="AD7137" s="63" t="s">
        <v>17421</v>
      </c>
    </row>
    <row r="7138" spans="21:30" x14ac:dyDescent="0.3">
      <c r="U7138" s="63">
        <v>11407</v>
      </c>
      <c r="V7138" s="63">
        <v>3</v>
      </c>
      <c r="W7138" s="63" t="s">
        <v>1795</v>
      </c>
      <c r="X7138" s="63">
        <v>16</v>
      </c>
      <c r="Y7138" s="63" t="s">
        <v>3661</v>
      </c>
      <c r="Z7138" s="63">
        <v>16206</v>
      </c>
      <c r="AA7138" s="63" t="s">
        <v>3884</v>
      </c>
      <c r="AB7138" s="63">
        <v>2</v>
      </c>
      <c r="AC7138" s="63" t="s">
        <v>1364</v>
      </c>
      <c r="AD7138" s="63" t="s">
        <v>17421</v>
      </c>
    </row>
    <row r="7139" spans="21:30" x14ac:dyDescent="0.3">
      <c r="U7139" s="63">
        <v>11408</v>
      </c>
      <c r="V7139" s="63">
        <v>1</v>
      </c>
      <c r="W7139" s="63" t="s">
        <v>7806</v>
      </c>
      <c r="X7139" s="63">
        <v>8</v>
      </c>
      <c r="Y7139" s="63" t="s">
        <v>3887</v>
      </c>
      <c r="Z7139" s="63">
        <v>8301</v>
      </c>
      <c r="AA7139" s="63" t="s">
        <v>3970</v>
      </c>
      <c r="AB7139" s="63">
        <v>3</v>
      </c>
      <c r="AC7139" s="63" t="s">
        <v>1288</v>
      </c>
      <c r="AD7139" s="63" t="s">
        <v>17421</v>
      </c>
    </row>
    <row r="7140" spans="21:30" x14ac:dyDescent="0.3">
      <c r="U7140" s="63">
        <v>11414</v>
      </c>
      <c r="V7140" s="63">
        <v>6</v>
      </c>
      <c r="W7140" s="63" t="s">
        <v>7807</v>
      </c>
      <c r="X7140" s="63">
        <v>8</v>
      </c>
      <c r="Y7140" s="63" t="s">
        <v>3887</v>
      </c>
      <c r="Z7140" s="63">
        <v>8103</v>
      </c>
      <c r="AA7140" s="63" t="s">
        <v>4205</v>
      </c>
      <c r="AB7140" s="63">
        <v>3</v>
      </c>
      <c r="AC7140" s="63" t="s">
        <v>1288</v>
      </c>
      <c r="AD7140" s="63" t="s">
        <v>17421</v>
      </c>
    </row>
    <row r="7141" spans="21:30" x14ac:dyDescent="0.3">
      <c r="U7141" s="63">
        <v>11415</v>
      </c>
      <c r="V7141" s="63">
        <v>4</v>
      </c>
      <c r="W7141" s="63" t="s">
        <v>7808</v>
      </c>
      <c r="X7141" s="63">
        <v>8</v>
      </c>
      <c r="Y7141" s="63" t="s">
        <v>3887</v>
      </c>
      <c r="Z7141" s="63">
        <v>8101</v>
      </c>
      <c r="AA7141" s="63" t="s">
        <v>4185</v>
      </c>
      <c r="AB7141" s="63">
        <v>4</v>
      </c>
      <c r="AC7141" s="63" t="s">
        <v>1291</v>
      </c>
      <c r="AD7141" s="63" t="s">
        <v>17421</v>
      </c>
    </row>
    <row r="7142" spans="21:30" x14ac:dyDescent="0.3">
      <c r="U7142" s="63">
        <v>11417</v>
      </c>
      <c r="V7142" s="63">
        <v>0</v>
      </c>
      <c r="W7142" s="63" t="s">
        <v>7809</v>
      </c>
      <c r="X7142" s="63">
        <v>8</v>
      </c>
      <c r="Y7142" s="63" t="s">
        <v>3887</v>
      </c>
      <c r="Z7142" s="63">
        <v>8110</v>
      </c>
      <c r="AA7142" s="63" t="s">
        <v>4284</v>
      </c>
      <c r="AB7142" s="63">
        <v>2</v>
      </c>
      <c r="AC7142" s="63" t="s">
        <v>1364</v>
      </c>
      <c r="AD7142" s="63" t="s">
        <v>17421</v>
      </c>
    </row>
    <row r="7143" spans="21:30" x14ac:dyDescent="0.3">
      <c r="U7143" s="63">
        <v>11418</v>
      </c>
      <c r="V7143" s="63">
        <v>9</v>
      </c>
      <c r="W7143" s="63" t="s">
        <v>5003</v>
      </c>
      <c r="X7143" s="63">
        <v>8</v>
      </c>
      <c r="Y7143" s="63" t="s">
        <v>3887</v>
      </c>
      <c r="Z7143" s="63">
        <v>8109</v>
      </c>
      <c r="AA7143" s="63" t="s">
        <v>4426</v>
      </c>
      <c r="AB7143" s="63">
        <v>2</v>
      </c>
      <c r="AC7143" s="63" t="s">
        <v>1364</v>
      </c>
      <c r="AD7143" s="63" t="s">
        <v>17421</v>
      </c>
    </row>
    <row r="7144" spans="21:30" x14ac:dyDescent="0.3">
      <c r="U7144" s="63">
        <v>11419</v>
      </c>
      <c r="V7144" s="63">
        <v>7</v>
      </c>
      <c r="W7144" s="63" t="s">
        <v>7810</v>
      </c>
      <c r="X7144" s="63">
        <v>8</v>
      </c>
      <c r="Y7144" s="63" t="s">
        <v>3887</v>
      </c>
      <c r="Z7144" s="63">
        <v>8109</v>
      </c>
      <c r="AA7144" s="63" t="s">
        <v>4426</v>
      </c>
      <c r="AB7144" s="63">
        <v>2</v>
      </c>
      <c r="AC7144" s="63" t="s">
        <v>1364</v>
      </c>
      <c r="AD7144" s="63" t="s">
        <v>17421</v>
      </c>
    </row>
    <row r="7145" spans="21:30" x14ac:dyDescent="0.3">
      <c r="U7145" s="63">
        <v>11420</v>
      </c>
      <c r="V7145" s="63">
        <v>0</v>
      </c>
      <c r="W7145" s="63" t="s">
        <v>7811</v>
      </c>
      <c r="X7145" s="63">
        <v>8</v>
      </c>
      <c r="Y7145" s="63" t="s">
        <v>3887</v>
      </c>
      <c r="Z7145" s="63">
        <v>8102</v>
      </c>
      <c r="AA7145" s="63" t="s">
        <v>4465</v>
      </c>
      <c r="AB7145" s="63">
        <v>3</v>
      </c>
      <c r="AC7145" s="63" t="s">
        <v>1288</v>
      </c>
      <c r="AD7145" s="63" t="s">
        <v>17421</v>
      </c>
    </row>
    <row r="7146" spans="21:30" x14ac:dyDescent="0.3">
      <c r="U7146" s="63">
        <v>11422</v>
      </c>
      <c r="V7146" s="63">
        <v>7</v>
      </c>
      <c r="W7146" s="63" t="s">
        <v>7812</v>
      </c>
      <c r="X7146" s="63">
        <v>8</v>
      </c>
      <c r="Y7146" s="63" t="s">
        <v>3887</v>
      </c>
      <c r="Z7146" s="63">
        <v>8203</v>
      </c>
      <c r="AA7146" s="63" t="s">
        <v>4573</v>
      </c>
      <c r="AB7146" s="63">
        <v>2</v>
      </c>
      <c r="AC7146" s="63" t="s">
        <v>1364</v>
      </c>
      <c r="AD7146" s="63" t="s">
        <v>17421</v>
      </c>
    </row>
    <row r="7147" spans="21:30" x14ac:dyDescent="0.3">
      <c r="U7147" s="63">
        <v>11424</v>
      </c>
      <c r="V7147" s="63">
        <v>3</v>
      </c>
      <c r="W7147" s="63" t="s">
        <v>17824</v>
      </c>
      <c r="X7147" s="63">
        <v>8</v>
      </c>
      <c r="Y7147" s="63" t="s">
        <v>3887</v>
      </c>
      <c r="Z7147" s="63">
        <v>8205</v>
      </c>
      <c r="AA7147" s="63" t="s">
        <v>4545</v>
      </c>
      <c r="AB7147" s="63">
        <v>2</v>
      </c>
      <c r="AC7147" s="63" t="s">
        <v>1364</v>
      </c>
      <c r="AD7147" s="63" t="s">
        <v>17423</v>
      </c>
    </row>
    <row r="7148" spans="21:30" x14ac:dyDescent="0.3">
      <c r="U7148" s="63">
        <v>11425</v>
      </c>
      <c r="V7148" s="63">
        <v>1</v>
      </c>
      <c r="W7148" s="63" t="s">
        <v>7813</v>
      </c>
      <c r="X7148" s="63">
        <v>8</v>
      </c>
      <c r="Y7148" s="63" t="s">
        <v>3887</v>
      </c>
      <c r="Z7148" s="63">
        <v>8205</v>
      </c>
      <c r="AA7148" s="63" t="s">
        <v>4545</v>
      </c>
      <c r="AB7148" s="63">
        <v>2</v>
      </c>
      <c r="AC7148" s="63" t="s">
        <v>1364</v>
      </c>
      <c r="AD7148" s="63" t="s">
        <v>17421</v>
      </c>
    </row>
    <row r="7149" spans="21:30" x14ac:dyDescent="0.3">
      <c r="U7149" s="63">
        <v>11429</v>
      </c>
      <c r="V7149" s="63">
        <v>4</v>
      </c>
      <c r="W7149" s="63" t="s">
        <v>7814</v>
      </c>
      <c r="X7149" s="63">
        <v>8</v>
      </c>
      <c r="Y7149" s="63" t="s">
        <v>3887</v>
      </c>
      <c r="Z7149" s="63">
        <v>8301</v>
      </c>
      <c r="AA7149" s="63" t="s">
        <v>3970</v>
      </c>
      <c r="AB7149" s="63">
        <v>3</v>
      </c>
      <c r="AC7149" s="63" t="s">
        <v>1288</v>
      </c>
      <c r="AD7149" s="63" t="s">
        <v>17421</v>
      </c>
    </row>
    <row r="7150" spans="21:30" x14ac:dyDescent="0.3">
      <c r="U7150" s="63">
        <v>11430</v>
      </c>
      <c r="V7150" s="63">
        <v>8</v>
      </c>
      <c r="W7150" s="63" t="s">
        <v>7815</v>
      </c>
      <c r="X7150" s="63">
        <v>8</v>
      </c>
      <c r="Y7150" s="63" t="s">
        <v>3887</v>
      </c>
      <c r="Z7150" s="63">
        <v>8306</v>
      </c>
      <c r="AA7150" s="63" t="s">
        <v>4136</v>
      </c>
      <c r="AB7150" s="63">
        <v>3</v>
      </c>
      <c r="AC7150" s="63" t="s">
        <v>1288</v>
      </c>
      <c r="AD7150" s="63" t="s">
        <v>17421</v>
      </c>
    </row>
    <row r="7151" spans="21:30" x14ac:dyDescent="0.3">
      <c r="U7151" s="63">
        <v>11431</v>
      </c>
      <c r="V7151" s="63">
        <v>6</v>
      </c>
      <c r="W7151" s="63" t="s">
        <v>7816</v>
      </c>
      <c r="X7151" s="63">
        <v>8</v>
      </c>
      <c r="Y7151" s="63" t="s">
        <v>3887</v>
      </c>
      <c r="Z7151" s="63">
        <v>8112</v>
      </c>
      <c r="AA7151" s="63" t="s">
        <v>4282</v>
      </c>
      <c r="AB7151" s="63">
        <v>3</v>
      </c>
      <c r="AC7151" s="63" t="s">
        <v>1288</v>
      </c>
      <c r="AD7151" s="63" t="s">
        <v>17421</v>
      </c>
    </row>
    <row r="7152" spans="21:30" x14ac:dyDescent="0.3">
      <c r="U7152" s="63">
        <v>11462</v>
      </c>
      <c r="V7152" s="63">
        <v>6</v>
      </c>
      <c r="W7152" s="63" t="s">
        <v>7817</v>
      </c>
      <c r="X7152" s="63">
        <v>9</v>
      </c>
      <c r="Y7152" s="63" t="s">
        <v>4640</v>
      </c>
      <c r="Z7152" s="63">
        <v>9120</v>
      </c>
      <c r="AA7152" s="63" t="s">
        <v>5031</v>
      </c>
      <c r="AB7152" s="63">
        <v>2</v>
      </c>
      <c r="AC7152" s="63" t="s">
        <v>1364</v>
      </c>
      <c r="AD7152" s="63" t="s">
        <v>17421</v>
      </c>
    </row>
    <row r="7153" spans="21:30" x14ac:dyDescent="0.3">
      <c r="U7153" s="63">
        <v>11465</v>
      </c>
      <c r="V7153" s="63">
        <v>0</v>
      </c>
      <c r="W7153" s="63" t="s">
        <v>7818</v>
      </c>
      <c r="X7153" s="63">
        <v>9</v>
      </c>
      <c r="Y7153" s="63" t="s">
        <v>4640</v>
      </c>
      <c r="Z7153" s="63">
        <v>9101</v>
      </c>
      <c r="AA7153" s="63" t="s">
        <v>4825</v>
      </c>
      <c r="AB7153" s="63">
        <v>3</v>
      </c>
      <c r="AC7153" s="63" t="s">
        <v>1288</v>
      </c>
      <c r="AD7153" s="63" t="s">
        <v>17421</v>
      </c>
    </row>
    <row r="7154" spans="21:30" x14ac:dyDescent="0.3">
      <c r="U7154" s="63">
        <v>11467</v>
      </c>
      <c r="V7154" s="63">
        <v>7</v>
      </c>
      <c r="W7154" s="63" t="s">
        <v>7819</v>
      </c>
      <c r="X7154" s="63">
        <v>9</v>
      </c>
      <c r="Y7154" s="63" t="s">
        <v>4640</v>
      </c>
      <c r="Z7154" s="63">
        <v>9119</v>
      </c>
      <c r="AA7154" s="63" t="s">
        <v>4850</v>
      </c>
      <c r="AB7154" s="63">
        <v>3</v>
      </c>
      <c r="AC7154" s="63" t="s">
        <v>1288</v>
      </c>
      <c r="AD7154" s="63" t="s">
        <v>17421</v>
      </c>
    </row>
    <row r="7155" spans="21:30" x14ac:dyDescent="0.3">
      <c r="U7155" s="63">
        <v>11471</v>
      </c>
      <c r="V7155" s="63">
        <v>5</v>
      </c>
      <c r="W7155" s="63" t="s">
        <v>7820</v>
      </c>
      <c r="X7155" s="63">
        <v>9</v>
      </c>
      <c r="Y7155" s="63" t="s">
        <v>4640</v>
      </c>
      <c r="Z7155" s="63">
        <v>9105</v>
      </c>
      <c r="AA7155" s="63" t="s">
        <v>5137</v>
      </c>
      <c r="AB7155" s="63">
        <v>3</v>
      </c>
      <c r="AC7155" s="63" t="s">
        <v>1288</v>
      </c>
      <c r="AD7155" s="63" t="s">
        <v>17421</v>
      </c>
    </row>
    <row r="7156" spans="21:30" x14ac:dyDescent="0.3">
      <c r="U7156" s="63">
        <v>11472</v>
      </c>
      <c r="V7156" s="63">
        <v>3</v>
      </c>
      <c r="W7156" s="63" t="s">
        <v>7821</v>
      </c>
      <c r="X7156" s="63">
        <v>9</v>
      </c>
      <c r="Y7156" s="63" t="s">
        <v>4640</v>
      </c>
      <c r="Z7156" s="63">
        <v>9109</v>
      </c>
      <c r="AA7156" s="63" t="s">
        <v>5120</v>
      </c>
      <c r="AB7156" s="63">
        <v>2</v>
      </c>
      <c r="AC7156" s="63" t="s">
        <v>1364</v>
      </c>
      <c r="AD7156" s="63" t="s">
        <v>17421</v>
      </c>
    </row>
    <row r="7157" spans="21:30" x14ac:dyDescent="0.3">
      <c r="U7157" s="63">
        <v>11473</v>
      </c>
      <c r="V7157" s="63">
        <v>1</v>
      </c>
      <c r="W7157" s="63" t="s">
        <v>17825</v>
      </c>
      <c r="X7157" s="63">
        <v>9</v>
      </c>
      <c r="Y7157" s="63" t="s">
        <v>4640</v>
      </c>
      <c r="Z7157" s="63">
        <v>9106</v>
      </c>
      <c r="AA7157" s="63" t="s">
        <v>4777</v>
      </c>
      <c r="AB7157" s="63">
        <v>3</v>
      </c>
      <c r="AC7157" s="63" t="s">
        <v>1288</v>
      </c>
      <c r="AD7157" s="63" t="s">
        <v>17423</v>
      </c>
    </row>
    <row r="7158" spans="21:30" x14ac:dyDescent="0.3">
      <c r="U7158" s="63">
        <v>11497</v>
      </c>
      <c r="V7158" s="63">
        <v>9</v>
      </c>
      <c r="W7158" s="63" t="s">
        <v>7822</v>
      </c>
      <c r="X7158" s="63">
        <v>9</v>
      </c>
      <c r="Y7158" s="63" t="s">
        <v>4640</v>
      </c>
      <c r="Z7158" s="63">
        <v>9119</v>
      </c>
      <c r="AA7158" s="63" t="s">
        <v>4850</v>
      </c>
      <c r="AB7158" s="63">
        <v>2</v>
      </c>
      <c r="AC7158" s="63" t="s">
        <v>1364</v>
      </c>
      <c r="AD7158" s="63" t="s">
        <v>17421</v>
      </c>
    </row>
    <row r="7159" spans="21:30" x14ac:dyDescent="0.3">
      <c r="U7159" s="63">
        <v>11498</v>
      </c>
      <c r="V7159" s="63">
        <v>7</v>
      </c>
      <c r="W7159" s="63" t="s">
        <v>7823</v>
      </c>
      <c r="X7159" s="63">
        <v>9</v>
      </c>
      <c r="Y7159" s="63" t="s">
        <v>4640</v>
      </c>
      <c r="Z7159" s="63">
        <v>9111</v>
      </c>
      <c r="AA7159" s="63" t="s">
        <v>5163</v>
      </c>
      <c r="AB7159" s="63">
        <v>3</v>
      </c>
      <c r="AC7159" s="63" t="s">
        <v>1288</v>
      </c>
      <c r="AD7159" s="63" t="s">
        <v>17421</v>
      </c>
    </row>
    <row r="7160" spans="21:30" x14ac:dyDescent="0.3">
      <c r="U7160" s="63">
        <v>11501</v>
      </c>
      <c r="V7160" s="63">
        <v>0</v>
      </c>
      <c r="W7160" s="63" t="s">
        <v>7824</v>
      </c>
      <c r="X7160" s="63">
        <v>9</v>
      </c>
      <c r="Y7160" s="63" t="s">
        <v>4640</v>
      </c>
      <c r="Z7160" s="63">
        <v>9120</v>
      </c>
      <c r="AA7160" s="63" t="s">
        <v>5031</v>
      </c>
      <c r="AB7160" s="63">
        <v>3</v>
      </c>
      <c r="AC7160" s="63" t="s">
        <v>1288</v>
      </c>
      <c r="AD7160" s="63" t="s">
        <v>17421</v>
      </c>
    </row>
    <row r="7161" spans="21:30" x14ac:dyDescent="0.3">
      <c r="U7161" s="63">
        <v>11509</v>
      </c>
      <c r="V7161" s="63">
        <v>6</v>
      </c>
      <c r="W7161" s="63" t="s">
        <v>7825</v>
      </c>
      <c r="X7161" s="63">
        <v>9</v>
      </c>
      <c r="Y7161" s="63" t="s">
        <v>4640</v>
      </c>
      <c r="Z7161" s="63">
        <v>9112</v>
      </c>
      <c r="AA7161" s="63" t="s">
        <v>4833</v>
      </c>
      <c r="AB7161" s="63">
        <v>3</v>
      </c>
      <c r="AC7161" s="63" t="s">
        <v>1288</v>
      </c>
      <c r="AD7161" s="63" t="s">
        <v>17421</v>
      </c>
    </row>
    <row r="7162" spans="21:30" x14ac:dyDescent="0.3">
      <c r="U7162" s="63">
        <v>11520</v>
      </c>
      <c r="V7162" s="63">
        <v>7</v>
      </c>
      <c r="W7162" s="63" t="s">
        <v>7826</v>
      </c>
      <c r="X7162" s="63">
        <v>9</v>
      </c>
      <c r="Y7162" s="63" t="s">
        <v>4640</v>
      </c>
      <c r="Z7162" s="63">
        <v>9108</v>
      </c>
      <c r="AA7162" s="63" t="s">
        <v>4879</v>
      </c>
      <c r="AB7162" s="63">
        <v>2</v>
      </c>
      <c r="AC7162" s="63" t="s">
        <v>1364</v>
      </c>
      <c r="AD7162" s="63" t="s">
        <v>17421</v>
      </c>
    </row>
    <row r="7163" spans="21:30" x14ac:dyDescent="0.3">
      <c r="U7163" s="63">
        <v>11522</v>
      </c>
      <c r="V7163" s="63">
        <v>3</v>
      </c>
      <c r="W7163" s="63" t="s">
        <v>7827</v>
      </c>
      <c r="X7163" s="63">
        <v>9</v>
      </c>
      <c r="Y7163" s="63" t="s">
        <v>4640</v>
      </c>
      <c r="Z7163" s="63">
        <v>9207</v>
      </c>
      <c r="AA7163" s="63" t="s">
        <v>4770</v>
      </c>
      <c r="AB7163" s="63">
        <v>2</v>
      </c>
      <c r="AC7163" s="63" t="s">
        <v>1364</v>
      </c>
      <c r="AD7163" s="63" t="s">
        <v>17421</v>
      </c>
    </row>
    <row r="7164" spans="21:30" x14ac:dyDescent="0.3">
      <c r="U7164" s="63">
        <v>11526</v>
      </c>
      <c r="V7164" s="63">
        <v>6</v>
      </c>
      <c r="W7164" s="63" t="s">
        <v>7828</v>
      </c>
      <c r="X7164" s="63">
        <v>9</v>
      </c>
      <c r="Y7164" s="63" t="s">
        <v>4640</v>
      </c>
      <c r="Z7164" s="63">
        <v>9120</v>
      </c>
      <c r="AA7164" s="63" t="s">
        <v>5031</v>
      </c>
      <c r="AB7164" s="63">
        <v>3</v>
      </c>
      <c r="AC7164" s="63" t="s">
        <v>1288</v>
      </c>
      <c r="AD7164" s="63" t="s">
        <v>17421</v>
      </c>
    </row>
    <row r="7165" spans="21:30" x14ac:dyDescent="0.3">
      <c r="U7165" s="63">
        <v>11527</v>
      </c>
      <c r="V7165" s="63">
        <v>4</v>
      </c>
      <c r="W7165" s="63" t="s">
        <v>7829</v>
      </c>
      <c r="X7165" s="63">
        <v>9</v>
      </c>
      <c r="Y7165" s="63" t="s">
        <v>4640</v>
      </c>
      <c r="Z7165" s="63">
        <v>9111</v>
      </c>
      <c r="AA7165" s="63" t="s">
        <v>5163</v>
      </c>
      <c r="AB7165" s="63">
        <v>3</v>
      </c>
      <c r="AC7165" s="63" t="s">
        <v>1288</v>
      </c>
      <c r="AD7165" s="63" t="s">
        <v>17421</v>
      </c>
    </row>
    <row r="7166" spans="21:30" x14ac:dyDescent="0.3">
      <c r="U7166" s="63">
        <v>11528</v>
      </c>
      <c r="V7166" s="63">
        <v>2</v>
      </c>
      <c r="W7166" s="63" t="s">
        <v>4718</v>
      </c>
      <c r="X7166" s="63">
        <v>9</v>
      </c>
      <c r="Y7166" s="63" t="s">
        <v>4640</v>
      </c>
      <c r="Z7166" s="63">
        <v>9111</v>
      </c>
      <c r="AA7166" s="63" t="s">
        <v>5163</v>
      </c>
      <c r="AB7166" s="63">
        <v>3</v>
      </c>
      <c r="AC7166" s="63" t="s">
        <v>1288</v>
      </c>
      <c r="AD7166" s="63" t="s">
        <v>17421</v>
      </c>
    </row>
    <row r="7167" spans="21:30" x14ac:dyDescent="0.3">
      <c r="U7167" s="63">
        <v>11529</v>
      </c>
      <c r="V7167" s="63">
        <v>0</v>
      </c>
      <c r="W7167" s="63" t="s">
        <v>7830</v>
      </c>
      <c r="X7167" s="63">
        <v>9</v>
      </c>
      <c r="Y7167" s="63" t="s">
        <v>4640</v>
      </c>
      <c r="Z7167" s="63">
        <v>9201</v>
      </c>
      <c r="AA7167" s="63" t="s">
        <v>4641</v>
      </c>
      <c r="AB7167" s="63">
        <v>3</v>
      </c>
      <c r="AC7167" s="63" t="s">
        <v>1288</v>
      </c>
      <c r="AD7167" s="63" t="s">
        <v>17421</v>
      </c>
    </row>
    <row r="7168" spans="21:30" x14ac:dyDescent="0.3">
      <c r="U7168" s="63">
        <v>11530</v>
      </c>
      <c r="V7168" s="63">
        <v>4</v>
      </c>
      <c r="W7168" s="63" t="s">
        <v>7831</v>
      </c>
      <c r="X7168" s="63">
        <v>9</v>
      </c>
      <c r="Y7168" s="63" t="s">
        <v>4640</v>
      </c>
      <c r="Z7168" s="63">
        <v>9114</v>
      </c>
      <c r="AA7168" s="63" t="s">
        <v>5168</v>
      </c>
      <c r="AB7168" s="63">
        <v>2</v>
      </c>
      <c r="AC7168" s="63" t="s">
        <v>1364</v>
      </c>
      <c r="AD7168" s="63" t="s">
        <v>17421</v>
      </c>
    </row>
    <row r="7169" spans="21:30" x14ac:dyDescent="0.3">
      <c r="U7169" s="63">
        <v>11532</v>
      </c>
      <c r="V7169" s="63">
        <v>0</v>
      </c>
      <c r="W7169" s="63" t="s">
        <v>7832</v>
      </c>
      <c r="X7169" s="63">
        <v>9</v>
      </c>
      <c r="Y7169" s="63" t="s">
        <v>4640</v>
      </c>
      <c r="Z7169" s="63">
        <v>9112</v>
      </c>
      <c r="AA7169" s="63" t="s">
        <v>4833</v>
      </c>
      <c r="AB7169" s="63">
        <v>3</v>
      </c>
      <c r="AC7169" s="63" t="s">
        <v>1288</v>
      </c>
      <c r="AD7169" s="63" t="s">
        <v>17421</v>
      </c>
    </row>
    <row r="7170" spans="21:30" x14ac:dyDescent="0.3">
      <c r="U7170" s="63">
        <v>11539</v>
      </c>
      <c r="V7170" s="63">
        <v>8</v>
      </c>
      <c r="W7170" s="63" t="s">
        <v>7833</v>
      </c>
      <c r="X7170" s="63">
        <v>10</v>
      </c>
      <c r="Y7170" s="63" t="s">
        <v>5440</v>
      </c>
      <c r="Z7170" s="63">
        <v>10204</v>
      </c>
      <c r="AA7170" s="63" t="s">
        <v>6199</v>
      </c>
      <c r="AB7170" s="63">
        <v>1</v>
      </c>
      <c r="AC7170" s="63" t="s">
        <v>1331</v>
      </c>
      <c r="AD7170" s="63" t="s">
        <v>17421</v>
      </c>
    </row>
    <row r="7171" spans="21:30" x14ac:dyDescent="0.3">
      <c r="U7171" s="63">
        <v>11540</v>
      </c>
      <c r="V7171" s="63">
        <v>1</v>
      </c>
      <c r="W7171" s="63" t="s">
        <v>7834</v>
      </c>
      <c r="X7171" s="63">
        <v>14</v>
      </c>
      <c r="Y7171" s="63" t="s">
        <v>5425</v>
      </c>
      <c r="Z7171" s="63">
        <v>14106</v>
      </c>
      <c r="AA7171" s="63" t="s">
        <v>5471</v>
      </c>
      <c r="AB7171" s="63">
        <v>3</v>
      </c>
      <c r="AC7171" s="63" t="s">
        <v>1288</v>
      </c>
      <c r="AD7171" s="63" t="s">
        <v>17421</v>
      </c>
    </row>
    <row r="7172" spans="21:30" x14ac:dyDescent="0.3">
      <c r="U7172" s="63">
        <v>11542</v>
      </c>
      <c r="V7172" s="63">
        <v>8</v>
      </c>
      <c r="W7172" s="63" t="s">
        <v>7835</v>
      </c>
      <c r="X7172" s="63">
        <v>14</v>
      </c>
      <c r="Y7172" s="63" t="s">
        <v>5425</v>
      </c>
      <c r="Z7172" s="63">
        <v>14106</v>
      </c>
      <c r="AA7172" s="63" t="s">
        <v>5471</v>
      </c>
      <c r="AB7172" s="63">
        <v>3</v>
      </c>
      <c r="AC7172" s="63" t="s">
        <v>1288</v>
      </c>
      <c r="AD7172" s="63" t="s">
        <v>17421</v>
      </c>
    </row>
    <row r="7173" spans="21:30" x14ac:dyDescent="0.3">
      <c r="U7173" s="63">
        <v>11543</v>
      </c>
      <c r="V7173" s="63">
        <v>6</v>
      </c>
      <c r="W7173" s="63" t="s">
        <v>7836</v>
      </c>
      <c r="X7173" s="63">
        <v>14</v>
      </c>
      <c r="Y7173" s="63" t="s">
        <v>5425</v>
      </c>
      <c r="Z7173" s="63">
        <v>14106</v>
      </c>
      <c r="AA7173" s="63" t="s">
        <v>5471</v>
      </c>
      <c r="AB7173" s="63">
        <v>3</v>
      </c>
      <c r="AC7173" s="63" t="s">
        <v>1288</v>
      </c>
      <c r="AD7173" s="63" t="s">
        <v>17421</v>
      </c>
    </row>
    <row r="7174" spans="21:30" x14ac:dyDescent="0.3">
      <c r="U7174" s="63">
        <v>11544</v>
      </c>
      <c r="V7174" s="63">
        <v>4</v>
      </c>
      <c r="W7174" s="63" t="s">
        <v>7837</v>
      </c>
      <c r="X7174" s="63">
        <v>14</v>
      </c>
      <c r="Y7174" s="63" t="s">
        <v>5425</v>
      </c>
      <c r="Z7174" s="63">
        <v>14106</v>
      </c>
      <c r="AA7174" s="63" t="s">
        <v>5471</v>
      </c>
      <c r="AB7174" s="63">
        <v>3</v>
      </c>
      <c r="AC7174" s="63" t="s">
        <v>1288</v>
      </c>
      <c r="AD7174" s="63" t="s">
        <v>17421</v>
      </c>
    </row>
    <row r="7175" spans="21:30" x14ac:dyDescent="0.3">
      <c r="U7175" s="63">
        <v>11547</v>
      </c>
      <c r="V7175" s="63">
        <v>9</v>
      </c>
      <c r="W7175" s="63" t="s">
        <v>7838</v>
      </c>
      <c r="X7175" s="63">
        <v>14</v>
      </c>
      <c r="Y7175" s="63" t="s">
        <v>5425</v>
      </c>
      <c r="Z7175" s="63">
        <v>14204</v>
      </c>
      <c r="AA7175" s="63" t="s">
        <v>5662</v>
      </c>
      <c r="AB7175" s="63">
        <v>3</v>
      </c>
      <c r="AC7175" s="63" t="s">
        <v>1288</v>
      </c>
      <c r="AD7175" s="63" t="s">
        <v>17421</v>
      </c>
    </row>
    <row r="7176" spans="21:30" x14ac:dyDescent="0.3">
      <c r="U7176" s="63">
        <v>11548</v>
      </c>
      <c r="V7176" s="63">
        <v>7</v>
      </c>
      <c r="W7176" s="63" t="s">
        <v>4739</v>
      </c>
      <c r="X7176" s="63">
        <v>10</v>
      </c>
      <c r="Y7176" s="63" t="s">
        <v>5440</v>
      </c>
      <c r="Z7176" s="63">
        <v>10105</v>
      </c>
      <c r="AA7176" s="63" t="s">
        <v>6088</v>
      </c>
      <c r="AB7176" s="63">
        <v>6</v>
      </c>
      <c r="AC7176" s="63" t="s">
        <v>1252</v>
      </c>
      <c r="AD7176" s="63" t="s">
        <v>17421</v>
      </c>
    </row>
    <row r="7177" spans="21:30" x14ac:dyDescent="0.3">
      <c r="U7177" s="63">
        <v>11553</v>
      </c>
      <c r="V7177" s="63">
        <v>3</v>
      </c>
      <c r="W7177" s="63" t="s">
        <v>7839</v>
      </c>
      <c r="X7177" s="63">
        <v>10</v>
      </c>
      <c r="Y7177" s="63" t="s">
        <v>5440</v>
      </c>
      <c r="Z7177" s="63">
        <v>10203</v>
      </c>
      <c r="AA7177" s="63" t="s">
        <v>6230</v>
      </c>
      <c r="AB7177" s="63">
        <v>1</v>
      </c>
      <c r="AC7177" s="63" t="s">
        <v>1331</v>
      </c>
      <c r="AD7177" s="63" t="s">
        <v>17421</v>
      </c>
    </row>
    <row r="7178" spans="21:30" x14ac:dyDescent="0.3">
      <c r="U7178" s="63">
        <v>11554</v>
      </c>
      <c r="V7178" s="63">
        <v>1</v>
      </c>
      <c r="W7178" s="63" t="s">
        <v>7840</v>
      </c>
      <c r="X7178" s="63">
        <v>14</v>
      </c>
      <c r="Y7178" s="63" t="s">
        <v>5425</v>
      </c>
      <c r="Z7178" s="63">
        <v>14204</v>
      </c>
      <c r="AA7178" s="63" t="s">
        <v>5662</v>
      </c>
      <c r="AB7178" s="63">
        <v>2</v>
      </c>
      <c r="AC7178" s="63" t="s">
        <v>1364</v>
      </c>
      <c r="AD7178" s="63" t="s">
        <v>17421</v>
      </c>
    </row>
    <row r="7179" spans="21:30" x14ac:dyDescent="0.3">
      <c r="U7179" s="63">
        <v>11559</v>
      </c>
      <c r="V7179" s="63">
        <v>2</v>
      </c>
      <c r="W7179" s="63" t="s">
        <v>17826</v>
      </c>
      <c r="X7179" s="63">
        <v>10</v>
      </c>
      <c r="Y7179" s="63" t="s">
        <v>5440</v>
      </c>
      <c r="Z7179" s="63">
        <v>10305</v>
      </c>
      <c r="AA7179" s="63" t="s">
        <v>5825</v>
      </c>
      <c r="AB7179" s="63">
        <v>2</v>
      </c>
      <c r="AC7179" s="63" t="s">
        <v>1364</v>
      </c>
      <c r="AD7179" s="63" t="s">
        <v>17423</v>
      </c>
    </row>
    <row r="7180" spans="21:30" x14ac:dyDescent="0.3">
      <c r="U7180" s="63">
        <v>11573</v>
      </c>
      <c r="V7180" s="63">
        <v>8</v>
      </c>
      <c r="W7180" s="63" t="s">
        <v>17827</v>
      </c>
      <c r="X7180" s="63">
        <v>10</v>
      </c>
      <c r="Y7180" s="63" t="s">
        <v>5440</v>
      </c>
      <c r="Z7180" s="63">
        <v>10301</v>
      </c>
      <c r="AA7180" s="63" t="s">
        <v>5707</v>
      </c>
      <c r="AB7180" s="63">
        <v>3</v>
      </c>
      <c r="AC7180" s="63" t="s">
        <v>1288</v>
      </c>
      <c r="AD7180" s="63" t="s">
        <v>17423</v>
      </c>
    </row>
    <row r="7181" spans="21:30" x14ac:dyDescent="0.3">
      <c r="U7181" s="63">
        <v>11575</v>
      </c>
      <c r="V7181" s="63">
        <v>4</v>
      </c>
      <c r="W7181" s="63" t="s">
        <v>7841</v>
      </c>
      <c r="X7181" s="63">
        <v>10</v>
      </c>
      <c r="Y7181" s="63" t="s">
        <v>5440</v>
      </c>
      <c r="Z7181" s="63">
        <v>10102</v>
      </c>
      <c r="AA7181" s="63" t="s">
        <v>5972</v>
      </c>
      <c r="AB7181" s="63">
        <v>3</v>
      </c>
      <c r="AC7181" s="63" t="s">
        <v>1288</v>
      </c>
      <c r="AD7181" s="63" t="s">
        <v>17421</v>
      </c>
    </row>
    <row r="7182" spans="21:30" x14ac:dyDescent="0.3">
      <c r="U7182" s="63">
        <v>11576</v>
      </c>
      <c r="V7182" s="63">
        <v>2</v>
      </c>
      <c r="W7182" s="63" t="s">
        <v>7842</v>
      </c>
      <c r="X7182" s="63">
        <v>10</v>
      </c>
      <c r="Y7182" s="63" t="s">
        <v>5440</v>
      </c>
      <c r="Z7182" s="63">
        <v>10105</v>
      </c>
      <c r="AA7182" s="63" t="s">
        <v>6088</v>
      </c>
      <c r="AB7182" s="63">
        <v>3</v>
      </c>
      <c r="AC7182" s="63" t="s">
        <v>1288</v>
      </c>
      <c r="AD7182" s="63" t="s">
        <v>17421</v>
      </c>
    </row>
    <row r="7183" spans="21:30" x14ac:dyDescent="0.3">
      <c r="U7183" s="63">
        <v>11577</v>
      </c>
      <c r="V7183" s="63">
        <v>0</v>
      </c>
      <c r="W7183" s="63" t="s">
        <v>7843</v>
      </c>
      <c r="X7183" s="63">
        <v>10</v>
      </c>
      <c r="Y7183" s="63" t="s">
        <v>5440</v>
      </c>
      <c r="Z7183" s="63">
        <v>10301</v>
      </c>
      <c r="AA7183" s="63" t="s">
        <v>5707</v>
      </c>
      <c r="AB7183" s="63">
        <v>3</v>
      </c>
      <c r="AC7183" s="63" t="s">
        <v>1288</v>
      </c>
      <c r="AD7183" s="63" t="s">
        <v>17421</v>
      </c>
    </row>
    <row r="7184" spans="21:30" x14ac:dyDescent="0.3">
      <c r="U7184" s="63">
        <v>11578</v>
      </c>
      <c r="V7184" s="63">
        <v>9</v>
      </c>
      <c r="W7184" s="63" t="s">
        <v>7844</v>
      </c>
      <c r="X7184" s="63">
        <v>10</v>
      </c>
      <c r="Y7184" s="63" t="s">
        <v>5440</v>
      </c>
      <c r="Z7184" s="63">
        <v>10202</v>
      </c>
      <c r="AA7184" s="63" t="s">
        <v>6133</v>
      </c>
      <c r="AB7184" s="63">
        <v>3</v>
      </c>
      <c r="AC7184" s="63" t="s">
        <v>1288</v>
      </c>
      <c r="AD7184" s="63" t="s">
        <v>17421</v>
      </c>
    </row>
    <row r="7185" spans="21:30" x14ac:dyDescent="0.3">
      <c r="U7185" s="63">
        <v>11581</v>
      </c>
      <c r="V7185" s="63">
        <v>9</v>
      </c>
      <c r="W7185" s="63" t="s">
        <v>7845</v>
      </c>
      <c r="X7185" s="63">
        <v>14</v>
      </c>
      <c r="Y7185" s="63" t="s">
        <v>5425</v>
      </c>
      <c r="Z7185" s="63">
        <v>14201</v>
      </c>
      <c r="AA7185" s="63" t="s">
        <v>5616</v>
      </c>
      <c r="AB7185" s="63">
        <v>3</v>
      </c>
      <c r="AC7185" s="63" t="s">
        <v>1288</v>
      </c>
      <c r="AD7185" s="63" t="s">
        <v>17421</v>
      </c>
    </row>
    <row r="7186" spans="21:30" x14ac:dyDescent="0.3">
      <c r="U7186" s="63">
        <v>11582</v>
      </c>
      <c r="V7186" s="63">
        <v>7</v>
      </c>
      <c r="W7186" s="63" t="s">
        <v>7846</v>
      </c>
      <c r="X7186" s="63">
        <v>14</v>
      </c>
      <c r="Y7186" s="63" t="s">
        <v>5425</v>
      </c>
      <c r="Z7186" s="63">
        <v>14201</v>
      </c>
      <c r="AA7186" s="63" t="s">
        <v>5616</v>
      </c>
      <c r="AB7186" s="63">
        <v>3</v>
      </c>
      <c r="AC7186" s="63" t="s">
        <v>1288</v>
      </c>
      <c r="AD7186" s="63" t="s">
        <v>17421</v>
      </c>
    </row>
    <row r="7187" spans="21:30" x14ac:dyDescent="0.3">
      <c r="U7187" s="63">
        <v>11589</v>
      </c>
      <c r="V7187" s="63">
        <v>4</v>
      </c>
      <c r="W7187" s="63" t="s">
        <v>17828</v>
      </c>
      <c r="X7187" s="63">
        <v>14</v>
      </c>
      <c r="Y7187" s="63" t="s">
        <v>5425</v>
      </c>
      <c r="Z7187" s="63">
        <v>14204</v>
      </c>
      <c r="AA7187" s="63" t="s">
        <v>5662</v>
      </c>
      <c r="AB7187" s="63">
        <v>2</v>
      </c>
      <c r="AC7187" s="63" t="s">
        <v>1364</v>
      </c>
      <c r="AD7187" s="63" t="s">
        <v>17423</v>
      </c>
    </row>
    <row r="7188" spans="21:30" x14ac:dyDescent="0.3">
      <c r="U7188" s="63">
        <v>11590</v>
      </c>
      <c r="V7188" s="63">
        <v>8</v>
      </c>
      <c r="W7188" s="63" t="s">
        <v>5762</v>
      </c>
      <c r="X7188" s="63">
        <v>10</v>
      </c>
      <c r="Y7188" s="63" t="s">
        <v>5440</v>
      </c>
      <c r="Z7188" s="63">
        <v>10205</v>
      </c>
      <c r="AA7188" s="63" t="s">
        <v>6165</v>
      </c>
      <c r="AB7188" s="63">
        <v>1</v>
      </c>
      <c r="AC7188" s="63" t="s">
        <v>1331</v>
      </c>
      <c r="AD7188" s="63" t="s">
        <v>17421</v>
      </c>
    </row>
    <row r="7189" spans="21:30" x14ac:dyDescent="0.3">
      <c r="U7189" s="63">
        <v>11591</v>
      </c>
      <c r="V7189" s="63">
        <v>6</v>
      </c>
      <c r="W7189" s="63" t="s">
        <v>7847</v>
      </c>
      <c r="X7189" s="63">
        <v>14</v>
      </c>
      <c r="Y7189" s="63" t="s">
        <v>5425</v>
      </c>
      <c r="Z7189" s="63">
        <v>14202</v>
      </c>
      <c r="AA7189" s="63" t="s">
        <v>5535</v>
      </c>
      <c r="AB7189" s="63">
        <v>2</v>
      </c>
      <c r="AC7189" s="63" t="s">
        <v>1364</v>
      </c>
      <c r="AD7189" s="63" t="s">
        <v>17421</v>
      </c>
    </row>
    <row r="7190" spans="21:30" x14ac:dyDescent="0.3">
      <c r="U7190" s="63">
        <v>11592</v>
      </c>
      <c r="V7190" s="63">
        <v>4</v>
      </c>
      <c r="W7190" s="63" t="s">
        <v>17829</v>
      </c>
      <c r="X7190" s="63">
        <v>10</v>
      </c>
      <c r="Y7190" s="63" t="s">
        <v>5440</v>
      </c>
      <c r="Z7190" s="63">
        <v>10101</v>
      </c>
      <c r="AA7190" s="63" t="s">
        <v>5441</v>
      </c>
      <c r="AB7190" s="63">
        <v>3</v>
      </c>
      <c r="AC7190" s="63" t="s">
        <v>1288</v>
      </c>
      <c r="AD7190" s="63" t="s">
        <v>17423</v>
      </c>
    </row>
    <row r="7191" spans="21:30" x14ac:dyDescent="0.3">
      <c r="U7191" s="63">
        <v>11593</v>
      </c>
      <c r="V7191" s="63">
        <v>2</v>
      </c>
      <c r="W7191" s="63" t="s">
        <v>7848</v>
      </c>
      <c r="X7191" s="63">
        <v>10</v>
      </c>
      <c r="Y7191" s="63" t="s">
        <v>5440</v>
      </c>
      <c r="Z7191" s="63">
        <v>10208</v>
      </c>
      <c r="AA7191" s="63" t="s">
        <v>6266</v>
      </c>
      <c r="AB7191" s="63">
        <v>1</v>
      </c>
      <c r="AC7191" s="63" t="s">
        <v>1331</v>
      </c>
      <c r="AD7191" s="63" t="s">
        <v>17421</v>
      </c>
    </row>
    <row r="7192" spans="21:30" x14ac:dyDescent="0.3">
      <c r="U7192" s="63">
        <v>11594</v>
      </c>
      <c r="V7192" s="63">
        <v>0</v>
      </c>
      <c r="W7192" s="63" t="s">
        <v>7849</v>
      </c>
      <c r="X7192" s="63">
        <v>10</v>
      </c>
      <c r="Y7192" s="63" t="s">
        <v>5440</v>
      </c>
      <c r="Z7192" s="63">
        <v>10301</v>
      </c>
      <c r="AA7192" s="63" t="s">
        <v>5707</v>
      </c>
      <c r="AB7192" s="63">
        <v>3</v>
      </c>
      <c r="AC7192" s="63" t="s">
        <v>1288</v>
      </c>
      <c r="AD7192" s="63" t="s">
        <v>17421</v>
      </c>
    </row>
    <row r="7193" spans="21:30" x14ac:dyDescent="0.3">
      <c r="U7193" s="63">
        <v>11595</v>
      </c>
      <c r="V7193" s="63">
        <v>9</v>
      </c>
      <c r="W7193" s="63" t="s">
        <v>17830</v>
      </c>
      <c r="X7193" s="63">
        <v>14</v>
      </c>
      <c r="Y7193" s="63" t="s">
        <v>5425</v>
      </c>
      <c r="Z7193" s="63">
        <v>14202</v>
      </c>
      <c r="AA7193" s="63" t="s">
        <v>5535</v>
      </c>
      <c r="AB7193" s="63">
        <v>2</v>
      </c>
      <c r="AC7193" s="63" t="s">
        <v>1364</v>
      </c>
      <c r="AD7193" s="63" t="s">
        <v>17423</v>
      </c>
    </row>
    <row r="7194" spans="21:30" x14ac:dyDescent="0.3">
      <c r="U7194" s="63">
        <v>11608</v>
      </c>
      <c r="V7194" s="63">
        <v>4</v>
      </c>
      <c r="W7194" s="63" t="s">
        <v>7850</v>
      </c>
      <c r="X7194" s="63">
        <v>11</v>
      </c>
      <c r="Y7194" s="63" t="s">
        <v>6340</v>
      </c>
      <c r="Z7194" s="63">
        <v>11101</v>
      </c>
      <c r="AA7194" s="63" t="s">
        <v>6341</v>
      </c>
      <c r="AB7194" s="63">
        <v>3</v>
      </c>
      <c r="AC7194" s="63" t="s">
        <v>1288</v>
      </c>
      <c r="AD7194" s="63" t="s">
        <v>17421</v>
      </c>
    </row>
    <row r="7195" spans="21:30" x14ac:dyDescent="0.3">
      <c r="U7195" s="63">
        <v>11609</v>
      </c>
      <c r="V7195" s="63">
        <v>2</v>
      </c>
      <c r="W7195" s="63" t="s">
        <v>7851</v>
      </c>
      <c r="X7195" s="63">
        <v>11</v>
      </c>
      <c r="Y7195" s="63" t="s">
        <v>6340</v>
      </c>
      <c r="Z7195" s="63">
        <v>11202</v>
      </c>
      <c r="AA7195" s="63" t="s">
        <v>6371</v>
      </c>
      <c r="AB7195" s="63">
        <v>2</v>
      </c>
      <c r="AC7195" s="63" t="s">
        <v>1364</v>
      </c>
      <c r="AD7195" s="63" t="s">
        <v>17421</v>
      </c>
    </row>
    <row r="7196" spans="21:30" x14ac:dyDescent="0.3">
      <c r="U7196" s="63">
        <v>11612</v>
      </c>
      <c r="V7196" s="63">
        <v>2</v>
      </c>
      <c r="W7196" s="63" t="s">
        <v>7852</v>
      </c>
      <c r="X7196" s="63">
        <v>11</v>
      </c>
      <c r="Y7196" s="63" t="s">
        <v>6340</v>
      </c>
      <c r="Z7196" s="63">
        <v>11201</v>
      </c>
      <c r="AA7196" s="63" t="s">
        <v>6364</v>
      </c>
      <c r="AB7196" s="63">
        <v>2</v>
      </c>
      <c r="AC7196" s="63" t="s">
        <v>1364</v>
      </c>
      <c r="AD7196" s="63" t="s">
        <v>17421</v>
      </c>
    </row>
    <row r="7197" spans="21:30" x14ac:dyDescent="0.3">
      <c r="U7197" s="63">
        <v>11674</v>
      </c>
      <c r="V7197" s="63">
        <v>2</v>
      </c>
      <c r="W7197" s="63" t="s">
        <v>7853</v>
      </c>
      <c r="X7197" s="63">
        <v>8</v>
      </c>
      <c r="Y7197" s="63" t="s">
        <v>3887</v>
      </c>
      <c r="Z7197" s="63">
        <v>8314</v>
      </c>
      <c r="AA7197" s="63" t="s">
        <v>4080</v>
      </c>
      <c r="AB7197" s="63">
        <v>3</v>
      </c>
      <c r="AC7197" s="63" t="s">
        <v>1288</v>
      </c>
      <c r="AD7197" s="63" t="s">
        <v>17421</v>
      </c>
    </row>
    <row r="7198" spans="21:30" x14ac:dyDescent="0.3">
      <c r="U7198" s="63">
        <v>11675</v>
      </c>
      <c r="V7198" s="63">
        <v>0</v>
      </c>
      <c r="W7198" s="63" t="s">
        <v>7854</v>
      </c>
      <c r="X7198" s="63">
        <v>8</v>
      </c>
      <c r="Y7198" s="63" t="s">
        <v>3887</v>
      </c>
      <c r="Z7198" s="63">
        <v>8108</v>
      </c>
      <c r="AA7198" s="63" t="s">
        <v>4196</v>
      </c>
      <c r="AB7198" s="63">
        <v>3</v>
      </c>
      <c r="AC7198" s="63" t="s">
        <v>1288</v>
      </c>
      <c r="AD7198" s="63" t="s">
        <v>17421</v>
      </c>
    </row>
    <row r="7199" spans="21:30" x14ac:dyDescent="0.3">
      <c r="U7199" s="63">
        <v>11676</v>
      </c>
      <c r="V7199" s="63">
        <v>9</v>
      </c>
      <c r="W7199" s="63" t="s">
        <v>1838</v>
      </c>
      <c r="X7199" s="63">
        <v>8</v>
      </c>
      <c r="Y7199" s="63" t="s">
        <v>3887</v>
      </c>
      <c r="Z7199" s="63">
        <v>8109</v>
      </c>
      <c r="AA7199" s="63" t="s">
        <v>4426</v>
      </c>
      <c r="AB7199" s="63">
        <v>2</v>
      </c>
      <c r="AC7199" s="63" t="s">
        <v>1364</v>
      </c>
      <c r="AD7199" s="63" t="s">
        <v>17421</v>
      </c>
    </row>
    <row r="7200" spans="21:30" x14ac:dyDescent="0.3">
      <c r="U7200" s="63">
        <v>11677</v>
      </c>
      <c r="V7200" s="63">
        <v>7</v>
      </c>
      <c r="W7200" s="63" t="s">
        <v>7855</v>
      </c>
      <c r="X7200" s="63">
        <v>8</v>
      </c>
      <c r="Y7200" s="63" t="s">
        <v>3887</v>
      </c>
      <c r="Z7200" s="63">
        <v>8304</v>
      </c>
      <c r="AA7200" s="63" t="s">
        <v>4011</v>
      </c>
      <c r="AB7200" s="63">
        <v>2</v>
      </c>
      <c r="AC7200" s="63" t="s">
        <v>1364</v>
      </c>
      <c r="AD7200" s="63" t="s">
        <v>17421</v>
      </c>
    </row>
    <row r="7201" spans="21:30" x14ac:dyDescent="0.3">
      <c r="U7201" s="63">
        <v>11678</v>
      </c>
      <c r="V7201" s="63">
        <v>5</v>
      </c>
      <c r="W7201" s="63" t="s">
        <v>7856</v>
      </c>
      <c r="X7201" s="63">
        <v>12</v>
      </c>
      <c r="Y7201" s="63" t="s">
        <v>6395</v>
      </c>
      <c r="Z7201" s="63">
        <v>12101</v>
      </c>
      <c r="AA7201" s="63" t="s">
        <v>6409</v>
      </c>
      <c r="AB7201" s="63">
        <v>3</v>
      </c>
      <c r="AC7201" s="63" t="s">
        <v>1288</v>
      </c>
      <c r="AD7201" s="63" t="s">
        <v>17421</v>
      </c>
    </row>
    <row r="7202" spans="21:30" x14ac:dyDescent="0.3">
      <c r="U7202" s="63">
        <v>11680</v>
      </c>
      <c r="V7202" s="63">
        <v>7</v>
      </c>
      <c r="W7202" s="63" t="s">
        <v>2595</v>
      </c>
      <c r="X7202" s="63">
        <v>12</v>
      </c>
      <c r="Y7202" s="63" t="s">
        <v>6395</v>
      </c>
      <c r="Z7202" s="63">
        <v>12101</v>
      </c>
      <c r="AA7202" s="63" t="s">
        <v>6409</v>
      </c>
      <c r="AB7202" s="63">
        <v>3</v>
      </c>
      <c r="AC7202" s="63" t="s">
        <v>1288</v>
      </c>
      <c r="AD7202" s="63" t="s">
        <v>17421</v>
      </c>
    </row>
    <row r="7203" spans="21:30" x14ac:dyDescent="0.3">
      <c r="U7203" s="63">
        <v>11681</v>
      </c>
      <c r="V7203" s="63">
        <v>5</v>
      </c>
      <c r="W7203" s="63" t="s">
        <v>7080</v>
      </c>
      <c r="X7203" s="63">
        <v>12</v>
      </c>
      <c r="Y7203" s="63" t="s">
        <v>6395</v>
      </c>
      <c r="Z7203" s="63">
        <v>12101</v>
      </c>
      <c r="AA7203" s="63" t="s">
        <v>6409</v>
      </c>
      <c r="AB7203" s="63">
        <v>4</v>
      </c>
      <c r="AC7203" s="63" t="s">
        <v>1291</v>
      </c>
      <c r="AD7203" s="63" t="s">
        <v>17421</v>
      </c>
    </row>
    <row r="7204" spans="21:30" x14ac:dyDescent="0.3">
      <c r="U7204" s="63">
        <v>11685</v>
      </c>
      <c r="V7204" s="63">
        <v>8</v>
      </c>
      <c r="W7204" s="63" t="s">
        <v>7857</v>
      </c>
      <c r="X7204" s="63">
        <v>12</v>
      </c>
      <c r="Y7204" s="63" t="s">
        <v>6395</v>
      </c>
      <c r="Z7204" s="63">
        <v>12101</v>
      </c>
      <c r="AA7204" s="63" t="s">
        <v>6409</v>
      </c>
      <c r="AB7204" s="63">
        <v>4</v>
      </c>
      <c r="AC7204" s="63" t="s">
        <v>1291</v>
      </c>
      <c r="AD7204" s="63" t="s">
        <v>17421</v>
      </c>
    </row>
    <row r="7205" spans="21:30" x14ac:dyDescent="0.3">
      <c r="U7205" s="63">
        <v>11686</v>
      </c>
      <c r="V7205" s="63">
        <v>6</v>
      </c>
      <c r="W7205" s="63" t="s">
        <v>1486</v>
      </c>
      <c r="X7205" s="63">
        <v>12</v>
      </c>
      <c r="Y7205" s="63" t="s">
        <v>6395</v>
      </c>
      <c r="Z7205" s="63">
        <v>12402</v>
      </c>
      <c r="AA7205" s="63" t="s">
        <v>6407</v>
      </c>
      <c r="AB7205" s="63">
        <v>2</v>
      </c>
      <c r="AC7205" s="63" t="s">
        <v>1364</v>
      </c>
      <c r="AD7205" s="63" t="s">
        <v>17423</v>
      </c>
    </row>
    <row r="7206" spans="21:30" x14ac:dyDescent="0.3">
      <c r="U7206" s="63">
        <v>11687</v>
      </c>
      <c r="V7206" s="63">
        <v>4</v>
      </c>
      <c r="W7206" s="63" t="s">
        <v>1477</v>
      </c>
      <c r="X7206" s="63">
        <v>12</v>
      </c>
      <c r="Y7206" s="63" t="s">
        <v>6395</v>
      </c>
      <c r="Z7206" s="63">
        <v>12101</v>
      </c>
      <c r="AA7206" s="63" t="s">
        <v>6409</v>
      </c>
      <c r="AB7206" s="63">
        <v>1</v>
      </c>
      <c r="AC7206" s="63" t="s">
        <v>1331</v>
      </c>
      <c r="AD7206" s="63" t="s">
        <v>17421</v>
      </c>
    </row>
    <row r="7207" spans="21:30" x14ac:dyDescent="0.3">
      <c r="U7207" s="63">
        <v>11704</v>
      </c>
      <c r="V7207" s="63">
        <v>8</v>
      </c>
      <c r="W7207" s="63" t="s">
        <v>7858</v>
      </c>
      <c r="X7207" s="63">
        <v>16</v>
      </c>
      <c r="Y7207" s="63" t="s">
        <v>3661</v>
      </c>
      <c r="Z7207" s="63">
        <v>16106</v>
      </c>
      <c r="AA7207" s="63" t="s">
        <v>3789</v>
      </c>
      <c r="AB7207" s="63">
        <v>2</v>
      </c>
      <c r="AC7207" s="63" t="s">
        <v>1364</v>
      </c>
      <c r="AD7207" s="63" t="s">
        <v>17421</v>
      </c>
    </row>
    <row r="7208" spans="21:30" x14ac:dyDescent="0.3">
      <c r="U7208" s="63">
        <v>11705</v>
      </c>
      <c r="V7208" s="63">
        <v>6</v>
      </c>
      <c r="W7208" s="63" t="s">
        <v>7859</v>
      </c>
      <c r="X7208" s="63">
        <v>8</v>
      </c>
      <c r="Y7208" s="63" t="s">
        <v>3887</v>
      </c>
      <c r="Z7208" s="63">
        <v>8108</v>
      </c>
      <c r="AA7208" s="63" t="s">
        <v>4196</v>
      </c>
      <c r="AB7208" s="63">
        <v>3</v>
      </c>
      <c r="AC7208" s="63" t="s">
        <v>1288</v>
      </c>
      <c r="AD7208" s="63" t="s">
        <v>17421</v>
      </c>
    </row>
    <row r="7209" spans="21:30" x14ac:dyDescent="0.3">
      <c r="U7209" s="63">
        <v>11706</v>
      </c>
      <c r="V7209" s="63">
        <v>4</v>
      </c>
      <c r="W7209" s="63" t="s">
        <v>7860</v>
      </c>
      <c r="X7209" s="63">
        <v>8</v>
      </c>
      <c r="Y7209" s="63" t="s">
        <v>3887</v>
      </c>
      <c r="Z7209" s="63">
        <v>8108</v>
      </c>
      <c r="AA7209" s="63" t="s">
        <v>4196</v>
      </c>
      <c r="AB7209" s="63">
        <v>3</v>
      </c>
      <c r="AC7209" s="63" t="s">
        <v>1288</v>
      </c>
      <c r="AD7209" s="63" t="s">
        <v>17421</v>
      </c>
    </row>
    <row r="7210" spans="21:30" x14ac:dyDescent="0.3">
      <c r="U7210" s="63">
        <v>11707</v>
      </c>
      <c r="V7210" s="63">
        <v>2</v>
      </c>
      <c r="W7210" s="63" t="s">
        <v>7861</v>
      </c>
      <c r="X7210" s="63">
        <v>8</v>
      </c>
      <c r="Y7210" s="63" t="s">
        <v>3887</v>
      </c>
      <c r="Z7210" s="63">
        <v>8106</v>
      </c>
      <c r="AA7210" s="63" t="s">
        <v>4445</v>
      </c>
      <c r="AB7210" s="63">
        <v>3</v>
      </c>
      <c r="AC7210" s="63" t="s">
        <v>1288</v>
      </c>
      <c r="AD7210" s="63" t="s">
        <v>17421</v>
      </c>
    </row>
    <row r="7211" spans="21:30" x14ac:dyDescent="0.3">
      <c r="U7211" s="63">
        <v>11708</v>
      </c>
      <c r="V7211" s="63">
        <v>0</v>
      </c>
      <c r="W7211" s="63" t="s">
        <v>7862</v>
      </c>
      <c r="X7211" s="63">
        <v>8</v>
      </c>
      <c r="Y7211" s="63" t="s">
        <v>3887</v>
      </c>
      <c r="Z7211" s="63">
        <v>8112</v>
      </c>
      <c r="AA7211" s="63" t="s">
        <v>4282</v>
      </c>
      <c r="AB7211" s="63">
        <v>3</v>
      </c>
      <c r="AC7211" s="63" t="s">
        <v>1288</v>
      </c>
      <c r="AD7211" s="63" t="s">
        <v>17421</v>
      </c>
    </row>
    <row r="7212" spans="21:30" x14ac:dyDescent="0.3">
      <c r="U7212" s="63">
        <v>11709</v>
      </c>
      <c r="V7212" s="63">
        <v>9</v>
      </c>
      <c r="W7212" s="63" t="s">
        <v>7863</v>
      </c>
      <c r="X7212" s="63">
        <v>8</v>
      </c>
      <c r="Y7212" s="63" t="s">
        <v>3887</v>
      </c>
      <c r="Z7212" s="63">
        <v>8101</v>
      </c>
      <c r="AA7212" s="63" t="s">
        <v>4185</v>
      </c>
      <c r="AB7212" s="63">
        <v>3</v>
      </c>
      <c r="AC7212" s="63" t="s">
        <v>1288</v>
      </c>
      <c r="AD7212" s="63" t="s">
        <v>17421</v>
      </c>
    </row>
    <row r="7213" spans="21:30" x14ac:dyDescent="0.3">
      <c r="U7213" s="63">
        <v>11710</v>
      </c>
      <c r="V7213" s="63">
        <v>2</v>
      </c>
      <c r="W7213" s="63" t="s">
        <v>7864</v>
      </c>
      <c r="X7213" s="63">
        <v>8</v>
      </c>
      <c r="Y7213" s="63" t="s">
        <v>3887</v>
      </c>
      <c r="Z7213" s="63">
        <v>8102</v>
      </c>
      <c r="AA7213" s="63" t="s">
        <v>4465</v>
      </c>
      <c r="AB7213" s="63">
        <v>3</v>
      </c>
      <c r="AC7213" s="63" t="s">
        <v>1288</v>
      </c>
      <c r="AD7213" s="63" t="s">
        <v>17421</v>
      </c>
    </row>
    <row r="7214" spans="21:30" x14ac:dyDescent="0.3">
      <c r="U7214" s="63">
        <v>11711</v>
      </c>
      <c r="V7214" s="63">
        <v>0</v>
      </c>
      <c r="W7214" s="63" t="s">
        <v>7865</v>
      </c>
      <c r="X7214" s="63">
        <v>8</v>
      </c>
      <c r="Y7214" s="63" t="s">
        <v>3887</v>
      </c>
      <c r="Z7214" s="63">
        <v>8312</v>
      </c>
      <c r="AA7214" s="63" t="s">
        <v>4045</v>
      </c>
      <c r="AB7214" s="63">
        <v>2</v>
      </c>
      <c r="AC7214" s="63" t="s">
        <v>1364</v>
      </c>
      <c r="AD7214" s="63" t="s">
        <v>17421</v>
      </c>
    </row>
    <row r="7215" spans="21:30" x14ac:dyDescent="0.3">
      <c r="U7215" s="63">
        <v>11712</v>
      </c>
      <c r="V7215" s="63">
        <v>9</v>
      </c>
      <c r="W7215" s="63" t="s">
        <v>7866</v>
      </c>
      <c r="X7215" s="63">
        <v>8</v>
      </c>
      <c r="Y7215" s="63" t="s">
        <v>3887</v>
      </c>
      <c r="Z7215" s="63">
        <v>8206</v>
      </c>
      <c r="AA7215" s="63" t="s">
        <v>4558</v>
      </c>
      <c r="AB7215" s="63">
        <v>3</v>
      </c>
      <c r="AC7215" s="63" t="s">
        <v>1288</v>
      </c>
      <c r="AD7215" s="63" t="s">
        <v>17421</v>
      </c>
    </row>
    <row r="7216" spans="21:30" x14ac:dyDescent="0.3">
      <c r="U7216" s="63">
        <v>11714</v>
      </c>
      <c r="V7216" s="63">
        <v>5</v>
      </c>
      <c r="W7216" s="63" t="s">
        <v>7867</v>
      </c>
      <c r="X7216" s="63">
        <v>8</v>
      </c>
      <c r="Y7216" s="63" t="s">
        <v>3887</v>
      </c>
      <c r="Z7216" s="63">
        <v>8207</v>
      </c>
      <c r="AA7216" s="63" t="s">
        <v>4620</v>
      </c>
      <c r="AB7216" s="63">
        <v>2</v>
      </c>
      <c r="AC7216" s="63" t="s">
        <v>1364</v>
      </c>
      <c r="AD7216" s="63" t="s">
        <v>17421</v>
      </c>
    </row>
    <row r="7217" spans="21:30" x14ac:dyDescent="0.3">
      <c r="U7217" s="63">
        <v>11715</v>
      </c>
      <c r="V7217" s="63">
        <v>3</v>
      </c>
      <c r="W7217" s="63" t="s">
        <v>7868</v>
      </c>
      <c r="X7217" s="63">
        <v>8</v>
      </c>
      <c r="Y7217" s="63" t="s">
        <v>3887</v>
      </c>
      <c r="Z7217" s="63">
        <v>8108</v>
      </c>
      <c r="AA7217" s="63" t="s">
        <v>4196</v>
      </c>
      <c r="AB7217" s="63">
        <v>3</v>
      </c>
      <c r="AC7217" s="63" t="s">
        <v>1288</v>
      </c>
      <c r="AD7217" s="63" t="s">
        <v>17421</v>
      </c>
    </row>
    <row r="7218" spans="21:30" x14ac:dyDescent="0.3">
      <c r="U7218" s="63">
        <v>11716</v>
      </c>
      <c r="V7218" s="63">
        <v>1</v>
      </c>
      <c r="W7218" s="63" t="s">
        <v>7869</v>
      </c>
      <c r="X7218" s="63">
        <v>8</v>
      </c>
      <c r="Y7218" s="63" t="s">
        <v>3887</v>
      </c>
      <c r="Z7218" s="63">
        <v>8301</v>
      </c>
      <c r="AA7218" s="63" t="s">
        <v>3970</v>
      </c>
      <c r="AB7218" s="63">
        <v>3</v>
      </c>
      <c r="AC7218" s="63" t="s">
        <v>1288</v>
      </c>
      <c r="AD7218" s="63" t="s">
        <v>17421</v>
      </c>
    </row>
    <row r="7219" spans="21:30" x14ac:dyDescent="0.3">
      <c r="U7219" s="63">
        <v>11718</v>
      </c>
      <c r="V7219" s="63">
        <v>8</v>
      </c>
      <c r="W7219" s="63" t="s">
        <v>7870</v>
      </c>
      <c r="X7219" s="63">
        <v>8</v>
      </c>
      <c r="Y7219" s="63" t="s">
        <v>3887</v>
      </c>
      <c r="Z7219" s="63">
        <v>8301</v>
      </c>
      <c r="AA7219" s="63" t="s">
        <v>3970</v>
      </c>
      <c r="AB7219" s="63">
        <v>3</v>
      </c>
      <c r="AC7219" s="63" t="s">
        <v>1288</v>
      </c>
      <c r="AD7219" s="63" t="s">
        <v>17421</v>
      </c>
    </row>
    <row r="7220" spans="21:30" x14ac:dyDescent="0.3">
      <c r="U7220" s="63">
        <v>11719</v>
      </c>
      <c r="V7220" s="63">
        <v>6</v>
      </c>
      <c r="W7220" s="63" t="s">
        <v>7871</v>
      </c>
      <c r="X7220" s="63">
        <v>8</v>
      </c>
      <c r="Y7220" s="63" t="s">
        <v>3887</v>
      </c>
      <c r="Z7220" s="63">
        <v>8301</v>
      </c>
      <c r="AA7220" s="63" t="s">
        <v>3970</v>
      </c>
      <c r="AB7220" s="63">
        <v>3</v>
      </c>
      <c r="AC7220" s="63" t="s">
        <v>1288</v>
      </c>
      <c r="AD7220" s="63" t="s">
        <v>17421</v>
      </c>
    </row>
    <row r="7221" spans="21:30" x14ac:dyDescent="0.3">
      <c r="U7221" s="63">
        <v>11739</v>
      </c>
      <c r="V7221" s="63">
        <v>0</v>
      </c>
      <c r="W7221" s="63" t="s">
        <v>7872</v>
      </c>
      <c r="X7221" s="63">
        <v>8</v>
      </c>
      <c r="Y7221" s="63" t="s">
        <v>3887</v>
      </c>
      <c r="Z7221" s="63">
        <v>8314</v>
      </c>
      <c r="AA7221" s="63" t="s">
        <v>4080</v>
      </c>
      <c r="AB7221" s="63">
        <v>3</v>
      </c>
      <c r="AC7221" s="63" t="s">
        <v>1288</v>
      </c>
      <c r="AD7221" s="63" t="s">
        <v>17421</v>
      </c>
    </row>
    <row r="7222" spans="21:30" x14ac:dyDescent="0.3">
      <c r="U7222" s="63">
        <v>11740</v>
      </c>
      <c r="V7222" s="63">
        <v>4</v>
      </c>
      <c r="W7222" s="63" t="s">
        <v>17831</v>
      </c>
      <c r="X7222" s="63">
        <v>16</v>
      </c>
      <c r="Y7222" s="63" t="s">
        <v>3661</v>
      </c>
      <c r="Z7222" s="63">
        <v>16107</v>
      </c>
      <c r="AA7222" s="63" t="s">
        <v>3874</v>
      </c>
      <c r="AB7222" s="63">
        <v>3</v>
      </c>
      <c r="AC7222" s="63" t="s">
        <v>1288</v>
      </c>
      <c r="AD7222" s="63" t="s">
        <v>17423</v>
      </c>
    </row>
    <row r="7223" spans="21:30" x14ac:dyDescent="0.3">
      <c r="U7223" s="63">
        <v>11741</v>
      </c>
      <c r="V7223" s="63">
        <v>2</v>
      </c>
      <c r="W7223" s="63" t="s">
        <v>7873</v>
      </c>
      <c r="X7223" s="63">
        <v>8</v>
      </c>
      <c r="Y7223" s="63" t="s">
        <v>3887</v>
      </c>
      <c r="Z7223" s="63">
        <v>8101</v>
      </c>
      <c r="AA7223" s="63" t="s">
        <v>4185</v>
      </c>
      <c r="AB7223" s="63">
        <v>3</v>
      </c>
      <c r="AC7223" s="63" t="s">
        <v>1288</v>
      </c>
      <c r="AD7223" s="63" t="s">
        <v>17421</v>
      </c>
    </row>
    <row r="7224" spans="21:30" x14ac:dyDescent="0.3">
      <c r="U7224" s="63">
        <v>11742</v>
      </c>
      <c r="V7224" s="63">
        <v>0</v>
      </c>
      <c r="W7224" s="63" t="s">
        <v>17832</v>
      </c>
      <c r="X7224" s="63">
        <v>8</v>
      </c>
      <c r="Y7224" s="63" t="s">
        <v>3887</v>
      </c>
      <c r="Z7224" s="63">
        <v>8207</v>
      </c>
      <c r="AA7224" s="63" t="s">
        <v>4620</v>
      </c>
      <c r="AB7224" s="63">
        <v>2</v>
      </c>
      <c r="AC7224" s="63" t="s">
        <v>1364</v>
      </c>
      <c r="AD7224" s="63" t="s">
        <v>17423</v>
      </c>
    </row>
    <row r="7225" spans="21:30" x14ac:dyDescent="0.3">
      <c r="U7225" s="63">
        <v>11743</v>
      </c>
      <c r="V7225" s="63">
        <v>9</v>
      </c>
      <c r="W7225" s="63" t="s">
        <v>7874</v>
      </c>
      <c r="X7225" s="63">
        <v>8</v>
      </c>
      <c r="Y7225" s="63" t="s">
        <v>3887</v>
      </c>
      <c r="Z7225" s="63">
        <v>8110</v>
      </c>
      <c r="AA7225" s="63" t="s">
        <v>4284</v>
      </c>
      <c r="AB7225" s="63">
        <v>2</v>
      </c>
      <c r="AC7225" s="63" t="s">
        <v>1364</v>
      </c>
      <c r="AD7225" s="63" t="s">
        <v>17421</v>
      </c>
    </row>
    <row r="7226" spans="21:30" x14ac:dyDescent="0.3">
      <c r="U7226" s="63">
        <v>11744</v>
      </c>
      <c r="V7226" s="63">
        <v>7</v>
      </c>
      <c r="W7226" s="63" t="s">
        <v>7875</v>
      </c>
      <c r="X7226" s="63">
        <v>16</v>
      </c>
      <c r="Y7226" s="63" t="s">
        <v>3661</v>
      </c>
      <c r="Z7226" s="63">
        <v>16103</v>
      </c>
      <c r="AA7226" s="63" t="s">
        <v>3673</v>
      </c>
      <c r="AB7226" s="63">
        <v>3</v>
      </c>
      <c r="AC7226" s="63" t="s">
        <v>1288</v>
      </c>
      <c r="AD7226" s="63" t="s">
        <v>17421</v>
      </c>
    </row>
    <row r="7227" spans="21:30" x14ac:dyDescent="0.3">
      <c r="U7227" s="63">
        <v>11745</v>
      </c>
      <c r="V7227" s="63">
        <v>5</v>
      </c>
      <c r="W7227" s="63" t="s">
        <v>7876</v>
      </c>
      <c r="X7227" s="63">
        <v>8</v>
      </c>
      <c r="Y7227" s="63" t="s">
        <v>3887</v>
      </c>
      <c r="Z7227" s="63">
        <v>8103</v>
      </c>
      <c r="AA7227" s="63" t="s">
        <v>4205</v>
      </c>
      <c r="AB7227" s="63">
        <v>3</v>
      </c>
      <c r="AC7227" s="63" t="s">
        <v>1288</v>
      </c>
      <c r="AD7227" s="63" t="s">
        <v>17421</v>
      </c>
    </row>
    <row r="7228" spans="21:30" x14ac:dyDescent="0.3">
      <c r="U7228" s="63">
        <v>11746</v>
      </c>
      <c r="V7228" s="63">
        <v>3</v>
      </c>
      <c r="W7228" s="63" t="s">
        <v>7877</v>
      </c>
      <c r="X7228" s="63">
        <v>8</v>
      </c>
      <c r="Y7228" s="63" t="s">
        <v>3887</v>
      </c>
      <c r="Z7228" s="63">
        <v>8205</v>
      </c>
      <c r="AA7228" s="63" t="s">
        <v>4545</v>
      </c>
      <c r="AB7228" s="63">
        <v>3</v>
      </c>
      <c r="AC7228" s="63" t="s">
        <v>1288</v>
      </c>
      <c r="AD7228" s="63" t="s">
        <v>17421</v>
      </c>
    </row>
    <row r="7229" spans="21:30" x14ac:dyDescent="0.3">
      <c r="U7229" s="63">
        <v>11749</v>
      </c>
      <c r="V7229" s="63">
        <v>8</v>
      </c>
      <c r="W7229" s="63" t="s">
        <v>17833</v>
      </c>
      <c r="X7229" s="63">
        <v>16</v>
      </c>
      <c r="Y7229" s="63" t="s">
        <v>3661</v>
      </c>
      <c r="Z7229" s="63">
        <v>16301</v>
      </c>
      <c r="AA7229" s="63" t="s">
        <v>3721</v>
      </c>
      <c r="AB7229" s="63">
        <v>2</v>
      </c>
      <c r="AC7229" s="63" t="s">
        <v>1364</v>
      </c>
      <c r="AD7229" s="63" t="s">
        <v>17423</v>
      </c>
    </row>
    <row r="7230" spans="21:30" x14ac:dyDescent="0.3">
      <c r="U7230" s="63">
        <v>11755</v>
      </c>
      <c r="V7230" s="63">
        <v>2</v>
      </c>
      <c r="W7230" s="63" t="s">
        <v>7878</v>
      </c>
      <c r="X7230" s="63">
        <v>13</v>
      </c>
      <c r="Y7230" s="63" t="s">
        <v>6449</v>
      </c>
      <c r="Z7230" s="63">
        <v>13101</v>
      </c>
      <c r="AA7230" s="63" t="s">
        <v>6450</v>
      </c>
      <c r="AB7230" s="63">
        <v>4</v>
      </c>
      <c r="AC7230" s="63" t="s">
        <v>1291</v>
      </c>
      <c r="AD7230" s="63" t="s">
        <v>17421</v>
      </c>
    </row>
    <row r="7231" spans="21:30" x14ac:dyDescent="0.3">
      <c r="U7231" s="63">
        <v>11759</v>
      </c>
      <c r="V7231" s="63">
        <v>5</v>
      </c>
      <c r="W7231" s="63" t="s">
        <v>7879</v>
      </c>
      <c r="X7231" s="63">
        <v>13</v>
      </c>
      <c r="Y7231" s="63" t="s">
        <v>6449</v>
      </c>
      <c r="Z7231" s="63">
        <v>13102</v>
      </c>
      <c r="AA7231" s="63" t="s">
        <v>6483</v>
      </c>
      <c r="AB7231" s="63">
        <v>3</v>
      </c>
      <c r="AC7231" s="63" t="s">
        <v>1288</v>
      </c>
      <c r="AD7231" s="63" t="s">
        <v>17421</v>
      </c>
    </row>
    <row r="7232" spans="21:30" x14ac:dyDescent="0.3">
      <c r="U7232" s="63">
        <v>11761</v>
      </c>
      <c r="V7232" s="63">
        <v>7</v>
      </c>
      <c r="W7232" s="63" t="s">
        <v>7880</v>
      </c>
      <c r="X7232" s="63">
        <v>13</v>
      </c>
      <c r="Y7232" s="63" t="s">
        <v>6449</v>
      </c>
      <c r="Z7232" s="63">
        <v>13127</v>
      </c>
      <c r="AA7232" s="63" t="s">
        <v>6460</v>
      </c>
      <c r="AB7232" s="63">
        <v>3</v>
      </c>
      <c r="AC7232" s="63" t="s">
        <v>1288</v>
      </c>
      <c r="AD7232" s="63" t="s">
        <v>17421</v>
      </c>
    </row>
    <row r="7233" spans="21:30" x14ac:dyDescent="0.3">
      <c r="U7233" s="63">
        <v>11766</v>
      </c>
      <c r="V7233" s="63">
        <v>8</v>
      </c>
      <c r="W7233" s="63" t="s">
        <v>7881</v>
      </c>
      <c r="X7233" s="63">
        <v>13</v>
      </c>
      <c r="Y7233" s="63" t="s">
        <v>6449</v>
      </c>
      <c r="Z7233" s="63">
        <v>13101</v>
      </c>
      <c r="AA7233" s="63" t="s">
        <v>6450</v>
      </c>
      <c r="AB7233" s="63">
        <v>4</v>
      </c>
      <c r="AC7233" s="63" t="s">
        <v>1291</v>
      </c>
      <c r="AD7233" s="63" t="s">
        <v>17421</v>
      </c>
    </row>
    <row r="7234" spans="21:30" x14ac:dyDescent="0.3">
      <c r="U7234" s="63">
        <v>11768</v>
      </c>
      <c r="V7234" s="63">
        <v>4</v>
      </c>
      <c r="W7234" s="63" t="s">
        <v>7882</v>
      </c>
      <c r="X7234" s="63">
        <v>13</v>
      </c>
      <c r="Y7234" s="63" t="s">
        <v>6449</v>
      </c>
      <c r="Z7234" s="63">
        <v>13104</v>
      </c>
      <c r="AA7234" s="63" t="s">
        <v>6571</v>
      </c>
      <c r="AB7234" s="63">
        <v>3</v>
      </c>
      <c r="AC7234" s="63" t="s">
        <v>1288</v>
      </c>
      <c r="AD7234" s="63" t="s">
        <v>17421</v>
      </c>
    </row>
    <row r="7235" spans="21:30" x14ac:dyDescent="0.3">
      <c r="U7235" s="63">
        <v>11776</v>
      </c>
      <c r="V7235" s="63">
        <v>5</v>
      </c>
      <c r="W7235" s="63" t="s">
        <v>7883</v>
      </c>
      <c r="X7235" s="63">
        <v>13</v>
      </c>
      <c r="Y7235" s="63" t="s">
        <v>6449</v>
      </c>
      <c r="Z7235" s="63">
        <v>13115</v>
      </c>
      <c r="AA7235" s="63" t="s">
        <v>6612</v>
      </c>
      <c r="AB7235" s="63">
        <v>4</v>
      </c>
      <c r="AC7235" s="63" t="s">
        <v>1291</v>
      </c>
      <c r="AD7235" s="63" t="s">
        <v>17421</v>
      </c>
    </row>
    <row r="7236" spans="21:30" x14ac:dyDescent="0.3">
      <c r="U7236" s="63">
        <v>11783</v>
      </c>
      <c r="V7236" s="63">
        <v>8</v>
      </c>
      <c r="W7236" s="63" t="s">
        <v>7884</v>
      </c>
      <c r="X7236" s="63">
        <v>13</v>
      </c>
      <c r="Y7236" s="63" t="s">
        <v>6449</v>
      </c>
      <c r="Z7236" s="63">
        <v>13122</v>
      </c>
      <c r="AA7236" s="63" t="s">
        <v>6732</v>
      </c>
      <c r="AB7236" s="63">
        <v>4</v>
      </c>
      <c r="AC7236" s="63" t="s">
        <v>1291</v>
      </c>
      <c r="AD7236" s="63" t="s">
        <v>17421</v>
      </c>
    </row>
    <row r="7237" spans="21:30" x14ac:dyDescent="0.3">
      <c r="U7237" s="63">
        <v>11788</v>
      </c>
      <c r="V7237" s="63">
        <v>9</v>
      </c>
      <c r="W7237" s="63" t="s">
        <v>7885</v>
      </c>
      <c r="X7237" s="63">
        <v>13</v>
      </c>
      <c r="Y7237" s="63" t="s">
        <v>6449</v>
      </c>
      <c r="Z7237" s="63">
        <v>13122</v>
      </c>
      <c r="AA7237" s="63" t="s">
        <v>6732</v>
      </c>
      <c r="AB7237" s="63">
        <v>3</v>
      </c>
      <c r="AC7237" s="63" t="s">
        <v>1288</v>
      </c>
      <c r="AD7237" s="63" t="s">
        <v>17421</v>
      </c>
    </row>
    <row r="7238" spans="21:30" x14ac:dyDescent="0.3">
      <c r="U7238" s="63">
        <v>11789</v>
      </c>
      <c r="V7238" s="63">
        <v>7</v>
      </c>
      <c r="W7238" s="63" t="s">
        <v>7886</v>
      </c>
      <c r="X7238" s="63">
        <v>13</v>
      </c>
      <c r="Y7238" s="63" t="s">
        <v>6449</v>
      </c>
      <c r="Z7238" s="63">
        <v>13110</v>
      </c>
      <c r="AA7238" s="63" t="s">
        <v>6569</v>
      </c>
      <c r="AB7238" s="63">
        <v>3</v>
      </c>
      <c r="AC7238" s="63" t="s">
        <v>1288</v>
      </c>
      <c r="AD7238" s="63" t="s">
        <v>17421</v>
      </c>
    </row>
    <row r="7239" spans="21:30" x14ac:dyDescent="0.3">
      <c r="U7239" s="63">
        <v>11791</v>
      </c>
      <c r="V7239" s="63">
        <v>9</v>
      </c>
      <c r="W7239" s="63" t="s">
        <v>7887</v>
      </c>
      <c r="X7239" s="63">
        <v>13</v>
      </c>
      <c r="Y7239" s="63" t="s">
        <v>6449</v>
      </c>
      <c r="Z7239" s="63">
        <v>13110</v>
      </c>
      <c r="AA7239" s="63" t="s">
        <v>6569</v>
      </c>
      <c r="AB7239" s="63">
        <v>3</v>
      </c>
      <c r="AC7239" s="63" t="s">
        <v>1288</v>
      </c>
      <c r="AD7239" s="63" t="s">
        <v>17421</v>
      </c>
    </row>
    <row r="7240" spans="21:30" x14ac:dyDescent="0.3">
      <c r="U7240" s="63">
        <v>11792</v>
      </c>
      <c r="V7240" s="63">
        <v>7</v>
      </c>
      <c r="W7240" s="63" t="s">
        <v>7888</v>
      </c>
      <c r="X7240" s="63">
        <v>13</v>
      </c>
      <c r="Y7240" s="63" t="s">
        <v>6449</v>
      </c>
      <c r="Z7240" s="63">
        <v>13110</v>
      </c>
      <c r="AA7240" s="63" t="s">
        <v>6569</v>
      </c>
      <c r="AB7240" s="63">
        <v>3</v>
      </c>
      <c r="AC7240" s="63" t="s">
        <v>1288</v>
      </c>
      <c r="AD7240" s="63" t="s">
        <v>17421</v>
      </c>
    </row>
    <row r="7241" spans="21:30" x14ac:dyDescent="0.3">
      <c r="U7241" s="63">
        <v>11793</v>
      </c>
      <c r="V7241" s="63">
        <v>5</v>
      </c>
      <c r="W7241" s="63" t="s">
        <v>7889</v>
      </c>
      <c r="X7241" s="63">
        <v>13</v>
      </c>
      <c r="Y7241" s="63" t="s">
        <v>6449</v>
      </c>
      <c r="Z7241" s="63">
        <v>13110</v>
      </c>
      <c r="AA7241" s="63" t="s">
        <v>6569</v>
      </c>
      <c r="AB7241" s="63">
        <v>3</v>
      </c>
      <c r="AC7241" s="63" t="s">
        <v>1288</v>
      </c>
      <c r="AD7241" s="63" t="s">
        <v>17421</v>
      </c>
    </row>
    <row r="7242" spans="21:30" x14ac:dyDescent="0.3">
      <c r="U7242" s="63">
        <v>11794</v>
      </c>
      <c r="V7242" s="63">
        <v>3</v>
      </c>
      <c r="W7242" s="63" t="s">
        <v>7890</v>
      </c>
      <c r="X7242" s="63">
        <v>13</v>
      </c>
      <c r="Y7242" s="63" t="s">
        <v>6449</v>
      </c>
      <c r="Z7242" s="63">
        <v>13110</v>
      </c>
      <c r="AA7242" s="63" t="s">
        <v>6569</v>
      </c>
      <c r="AB7242" s="63">
        <v>3</v>
      </c>
      <c r="AC7242" s="63" t="s">
        <v>1288</v>
      </c>
      <c r="AD7242" s="63" t="s">
        <v>17421</v>
      </c>
    </row>
    <row r="7243" spans="21:30" x14ac:dyDescent="0.3">
      <c r="U7243" s="63">
        <v>11795</v>
      </c>
      <c r="V7243" s="63">
        <v>1</v>
      </c>
      <c r="W7243" s="63" t="s">
        <v>7891</v>
      </c>
      <c r="X7243" s="63">
        <v>13</v>
      </c>
      <c r="Y7243" s="63" t="s">
        <v>6449</v>
      </c>
      <c r="Z7243" s="63">
        <v>13110</v>
      </c>
      <c r="AA7243" s="63" t="s">
        <v>6569</v>
      </c>
      <c r="AB7243" s="63">
        <v>3</v>
      </c>
      <c r="AC7243" s="63" t="s">
        <v>1288</v>
      </c>
      <c r="AD7243" s="63" t="s">
        <v>17421</v>
      </c>
    </row>
    <row r="7244" spans="21:30" x14ac:dyDescent="0.3">
      <c r="U7244" s="63">
        <v>11797</v>
      </c>
      <c r="V7244" s="63">
        <v>8</v>
      </c>
      <c r="W7244" s="63" t="s">
        <v>7892</v>
      </c>
      <c r="X7244" s="63">
        <v>13</v>
      </c>
      <c r="Y7244" s="63" t="s">
        <v>6449</v>
      </c>
      <c r="Z7244" s="63">
        <v>13110</v>
      </c>
      <c r="AA7244" s="63" t="s">
        <v>6569</v>
      </c>
      <c r="AB7244" s="63">
        <v>3</v>
      </c>
      <c r="AC7244" s="63" t="s">
        <v>1288</v>
      </c>
      <c r="AD7244" s="63" t="s">
        <v>17421</v>
      </c>
    </row>
    <row r="7245" spans="21:30" x14ac:dyDescent="0.3">
      <c r="U7245" s="63">
        <v>11800</v>
      </c>
      <c r="V7245" s="63">
        <v>1</v>
      </c>
      <c r="W7245" s="63" t="s">
        <v>7893</v>
      </c>
      <c r="X7245" s="63">
        <v>13</v>
      </c>
      <c r="Y7245" s="63" t="s">
        <v>6449</v>
      </c>
      <c r="Z7245" s="63">
        <v>13112</v>
      </c>
      <c r="AA7245" s="63" t="s">
        <v>6941</v>
      </c>
      <c r="AB7245" s="63">
        <v>3</v>
      </c>
      <c r="AC7245" s="63" t="s">
        <v>1288</v>
      </c>
      <c r="AD7245" s="63" t="s">
        <v>17421</v>
      </c>
    </row>
    <row r="7246" spans="21:30" x14ac:dyDescent="0.3">
      <c r="U7246" s="63">
        <v>11804</v>
      </c>
      <c r="V7246" s="63">
        <v>4</v>
      </c>
      <c r="W7246" s="63" t="s">
        <v>7894</v>
      </c>
      <c r="X7246" s="63">
        <v>13</v>
      </c>
      <c r="Y7246" s="63" t="s">
        <v>6449</v>
      </c>
      <c r="Z7246" s="63">
        <v>13112</v>
      </c>
      <c r="AA7246" s="63" t="s">
        <v>6941</v>
      </c>
      <c r="AB7246" s="63">
        <v>3</v>
      </c>
      <c r="AC7246" s="63" t="s">
        <v>1288</v>
      </c>
      <c r="AD7246" s="63" t="s">
        <v>17421</v>
      </c>
    </row>
    <row r="7247" spans="21:30" x14ac:dyDescent="0.3">
      <c r="U7247" s="63">
        <v>11805</v>
      </c>
      <c r="V7247" s="63">
        <v>2</v>
      </c>
      <c r="W7247" s="63" t="s">
        <v>7895</v>
      </c>
      <c r="X7247" s="63">
        <v>13</v>
      </c>
      <c r="Y7247" s="63" t="s">
        <v>6449</v>
      </c>
      <c r="Z7247" s="63">
        <v>13112</v>
      </c>
      <c r="AA7247" s="63" t="s">
        <v>6941</v>
      </c>
      <c r="AB7247" s="63">
        <v>3</v>
      </c>
      <c r="AC7247" s="63" t="s">
        <v>1288</v>
      </c>
      <c r="AD7247" s="63" t="s">
        <v>17421</v>
      </c>
    </row>
    <row r="7248" spans="21:30" x14ac:dyDescent="0.3">
      <c r="U7248" s="63">
        <v>11806</v>
      </c>
      <c r="V7248" s="63">
        <v>0</v>
      </c>
      <c r="W7248" s="63" t="s">
        <v>7896</v>
      </c>
      <c r="X7248" s="63">
        <v>13</v>
      </c>
      <c r="Y7248" s="63" t="s">
        <v>6449</v>
      </c>
      <c r="Z7248" s="63">
        <v>13131</v>
      </c>
      <c r="AA7248" s="63" t="s">
        <v>6943</v>
      </c>
      <c r="AB7248" s="63">
        <v>3</v>
      </c>
      <c r="AC7248" s="63" t="s">
        <v>1288</v>
      </c>
      <c r="AD7248" s="63" t="s">
        <v>17421</v>
      </c>
    </row>
    <row r="7249" spans="21:30" x14ac:dyDescent="0.3">
      <c r="U7249" s="63">
        <v>11807</v>
      </c>
      <c r="V7249" s="63">
        <v>9</v>
      </c>
      <c r="W7249" s="63" t="s">
        <v>17834</v>
      </c>
      <c r="X7249" s="63">
        <v>13</v>
      </c>
      <c r="Y7249" s="63" t="s">
        <v>6449</v>
      </c>
      <c r="Z7249" s="63">
        <v>13131</v>
      </c>
      <c r="AA7249" s="63" t="s">
        <v>6943</v>
      </c>
      <c r="AB7249" s="63">
        <v>3</v>
      </c>
      <c r="AC7249" s="63" t="s">
        <v>1288</v>
      </c>
      <c r="AD7249" s="63" t="s">
        <v>17423</v>
      </c>
    </row>
    <row r="7250" spans="21:30" x14ac:dyDescent="0.3">
      <c r="U7250" s="63">
        <v>11809</v>
      </c>
      <c r="V7250" s="63">
        <v>5</v>
      </c>
      <c r="W7250" s="63" t="s">
        <v>7897</v>
      </c>
      <c r="X7250" s="63">
        <v>13</v>
      </c>
      <c r="Y7250" s="63" t="s">
        <v>6449</v>
      </c>
      <c r="Z7250" s="63">
        <v>13131</v>
      </c>
      <c r="AA7250" s="63" t="s">
        <v>6943</v>
      </c>
      <c r="AB7250" s="63">
        <v>3</v>
      </c>
      <c r="AC7250" s="63" t="s">
        <v>1288</v>
      </c>
      <c r="AD7250" s="63" t="s">
        <v>17421</v>
      </c>
    </row>
    <row r="7251" spans="21:30" x14ac:dyDescent="0.3">
      <c r="U7251" s="63">
        <v>11811</v>
      </c>
      <c r="V7251" s="63">
        <v>7</v>
      </c>
      <c r="W7251" s="63" t="s">
        <v>7898</v>
      </c>
      <c r="X7251" s="63">
        <v>13</v>
      </c>
      <c r="Y7251" s="63" t="s">
        <v>6449</v>
      </c>
      <c r="Z7251" s="63">
        <v>13129</v>
      </c>
      <c r="AA7251" s="63" t="s">
        <v>6699</v>
      </c>
      <c r="AB7251" s="63">
        <v>6</v>
      </c>
      <c r="AC7251" s="63" t="s">
        <v>1252</v>
      </c>
      <c r="AD7251" s="63" t="s">
        <v>17421</v>
      </c>
    </row>
    <row r="7252" spans="21:30" x14ac:dyDescent="0.3">
      <c r="U7252" s="63">
        <v>11812</v>
      </c>
      <c r="V7252" s="63">
        <v>5</v>
      </c>
      <c r="W7252" s="63" t="s">
        <v>7899</v>
      </c>
      <c r="X7252" s="63">
        <v>13</v>
      </c>
      <c r="Y7252" s="63" t="s">
        <v>6449</v>
      </c>
      <c r="Z7252" s="63">
        <v>13130</v>
      </c>
      <c r="AA7252" s="63" t="s">
        <v>6861</v>
      </c>
      <c r="AB7252" s="63">
        <v>3</v>
      </c>
      <c r="AC7252" s="63" t="s">
        <v>1288</v>
      </c>
      <c r="AD7252" s="63" t="s">
        <v>17421</v>
      </c>
    </row>
    <row r="7253" spans="21:30" x14ac:dyDescent="0.3">
      <c r="U7253" s="63">
        <v>11813</v>
      </c>
      <c r="V7253" s="63">
        <v>3</v>
      </c>
      <c r="W7253" s="63" t="s">
        <v>7900</v>
      </c>
      <c r="X7253" s="63">
        <v>13</v>
      </c>
      <c r="Y7253" s="63" t="s">
        <v>6449</v>
      </c>
      <c r="Z7253" s="63">
        <v>13130</v>
      </c>
      <c r="AA7253" s="63" t="s">
        <v>6861</v>
      </c>
      <c r="AB7253" s="63">
        <v>3</v>
      </c>
      <c r="AC7253" s="63" t="s">
        <v>1288</v>
      </c>
      <c r="AD7253" s="63" t="s">
        <v>17421</v>
      </c>
    </row>
    <row r="7254" spans="21:30" x14ac:dyDescent="0.3">
      <c r="U7254" s="63">
        <v>11814</v>
      </c>
      <c r="V7254" s="63">
        <v>1</v>
      </c>
      <c r="W7254" s="63" t="s">
        <v>7901</v>
      </c>
      <c r="X7254" s="63">
        <v>13</v>
      </c>
      <c r="Y7254" s="63" t="s">
        <v>6449</v>
      </c>
      <c r="Z7254" s="63">
        <v>13129</v>
      </c>
      <c r="AA7254" s="63" t="s">
        <v>6699</v>
      </c>
      <c r="AB7254" s="63">
        <v>3</v>
      </c>
      <c r="AC7254" s="63" t="s">
        <v>1288</v>
      </c>
      <c r="AD7254" s="63" t="s">
        <v>17421</v>
      </c>
    </row>
    <row r="7255" spans="21:30" x14ac:dyDescent="0.3">
      <c r="U7255" s="63">
        <v>11818</v>
      </c>
      <c r="V7255" s="63">
        <v>4</v>
      </c>
      <c r="W7255" s="63" t="s">
        <v>7902</v>
      </c>
      <c r="X7255" s="63">
        <v>13</v>
      </c>
      <c r="Y7255" s="63" t="s">
        <v>6449</v>
      </c>
      <c r="Z7255" s="63">
        <v>13105</v>
      </c>
      <c r="AA7255" s="63" t="s">
        <v>6559</v>
      </c>
      <c r="AB7255" s="63">
        <v>3</v>
      </c>
      <c r="AC7255" s="63" t="s">
        <v>1288</v>
      </c>
      <c r="AD7255" s="63" t="s">
        <v>17421</v>
      </c>
    </row>
    <row r="7256" spans="21:30" x14ac:dyDescent="0.3">
      <c r="U7256" s="63">
        <v>11828</v>
      </c>
      <c r="V7256" s="63">
        <v>1</v>
      </c>
      <c r="W7256" s="63" t="s">
        <v>7903</v>
      </c>
      <c r="X7256" s="63">
        <v>13</v>
      </c>
      <c r="Y7256" s="63" t="s">
        <v>6449</v>
      </c>
      <c r="Z7256" s="63">
        <v>13102</v>
      </c>
      <c r="AA7256" s="63" t="s">
        <v>6483</v>
      </c>
      <c r="AB7256" s="63">
        <v>3</v>
      </c>
      <c r="AC7256" s="63" t="s">
        <v>1288</v>
      </c>
      <c r="AD7256" s="63" t="s">
        <v>17421</v>
      </c>
    </row>
    <row r="7257" spans="21:30" x14ac:dyDescent="0.3">
      <c r="U7257" s="63">
        <v>11830</v>
      </c>
      <c r="V7257" s="63">
        <v>3</v>
      </c>
      <c r="W7257" s="63" t="s">
        <v>7904</v>
      </c>
      <c r="X7257" s="63">
        <v>13</v>
      </c>
      <c r="Y7257" s="63" t="s">
        <v>6449</v>
      </c>
      <c r="Z7257" s="63">
        <v>13119</v>
      </c>
      <c r="AA7257" s="63" t="s">
        <v>6477</v>
      </c>
      <c r="AB7257" s="63">
        <v>3</v>
      </c>
      <c r="AC7257" s="63" t="s">
        <v>1288</v>
      </c>
      <c r="AD7257" s="63" t="s">
        <v>17421</v>
      </c>
    </row>
    <row r="7258" spans="21:30" x14ac:dyDescent="0.3">
      <c r="U7258" s="63">
        <v>11831</v>
      </c>
      <c r="V7258" s="63">
        <v>1</v>
      </c>
      <c r="W7258" s="63" t="s">
        <v>7905</v>
      </c>
      <c r="X7258" s="63">
        <v>13</v>
      </c>
      <c r="Y7258" s="63" t="s">
        <v>6449</v>
      </c>
      <c r="Z7258" s="63">
        <v>13126</v>
      </c>
      <c r="AA7258" s="63" t="s">
        <v>6474</v>
      </c>
      <c r="AB7258" s="63">
        <v>1</v>
      </c>
      <c r="AC7258" s="63" t="s">
        <v>1331</v>
      </c>
      <c r="AD7258" s="63" t="s">
        <v>17421</v>
      </c>
    </row>
    <row r="7259" spans="21:30" x14ac:dyDescent="0.3">
      <c r="U7259" s="63">
        <v>11833</v>
      </c>
      <c r="V7259" s="63">
        <v>8</v>
      </c>
      <c r="W7259" s="63" t="s">
        <v>17835</v>
      </c>
      <c r="X7259" s="63">
        <v>13</v>
      </c>
      <c r="Y7259" s="63" t="s">
        <v>6449</v>
      </c>
      <c r="Z7259" s="63">
        <v>13126</v>
      </c>
      <c r="AA7259" s="63" t="s">
        <v>6474</v>
      </c>
      <c r="AB7259" s="63">
        <v>3</v>
      </c>
      <c r="AC7259" s="63" t="s">
        <v>1288</v>
      </c>
      <c r="AD7259" s="63" t="s">
        <v>17423</v>
      </c>
    </row>
    <row r="7260" spans="21:30" x14ac:dyDescent="0.3">
      <c r="U7260" s="63">
        <v>11835</v>
      </c>
      <c r="V7260" s="63">
        <v>4</v>
      </c>
      <c r="W7260" s="63" t="s">
        <v>7906</v>
      </c>
      <c r="X7260" s="63">
        <v>13</v>
      </c>
      <c r="Y7260" s="63" t="s">
        <v>6449</v>
      </c>
      <c r="Z7260" s="63">
        <v>13117</v>
      </c>
      <c r="AA7260" s="63" t="s">
        <v>7178</v>
      </c>
      <c r="AB7260" s="63">
        <v>3</v>
      </c>
      <c r="AC7260" s="63" t="s">
        <v>1288</v>
      </c>
      <c r="AD7260" s="63" t="s">
        <v>17421</v>
      </c>
    </row>
    <row r="7261" spans="21:30" x14ac:dyDescent="0.3">
      <c r="U7261" s="63">
        <v>11836</v>
      </c>
      <c r="V7261" s="63">
        <v>2</v>
      </c>
      <c r="W7261" s="63" t="s">
        <v>7907</v>
      </c>
      <c r="X7261" s="63">
        <v>13</v>
      </c>
      <c r="Y7261" s="63" t="s">
        <v>6449</v>
      </c>
      <c r="Z7261" s="63">
        <v>13128</v>
      </c>
      <c r="AA7261" s="63" t="s">
        <v>7271</v>
      </c>
      <c r="AB7261" s="63">
        <v>3</v>
      </c>
      <c r="AC7261" s="63" t="s">
        <v>1288</v>
      </c>
      <c r="AD7261" s="63" t="s">
        <v>17421</v>
      </c>
    </row>
    <row r="7262" spans="21:30" x14ac:dyDescent="0.3">
      <c r="U7262" s="63">
        <v>11837</v>
      </c>
      <c r="V7262" s="63">
        <v>0</v>
      </c>
      <c r="W7262" s="63" t="s">
        <v>7908</v>
      </c>
      <c r="X7262" s="63">
        <v>13</v>
      </c>
      <c r="Y7262" s="63" t="s">
        <v>6449</v>
      </c>
      <c r="Z7262" s="63">
        <v>13301</v>
      </c>
      <c r="AA7262" s="63" t="s">
        <v>7373</v>
      </c>
      <c r="AB7262" s="63">
        <v>3</v>
      </c>
      <c r="AC7262" s="63" t="s">
        <v>1288</v>
      </c>
      <c r="AD7262" s="63" t="s">
        <v>17421</v>
      </c>
    </row>
    <row r="7263" spans="21:30" x14ac:dyDescent="0.3">
      <c r="U7263" s="63">
        <v>11838</v>
      </c>
      <c r="V7263" s="63">
        <v>9</v>
      </c>
      <c r="W7263" s="63" t="s">
        <v>7909</v>
      </c>
      <c r="X7263" s="63">
        <v>13</v>
      </c>
      <c r="Y7263" s="63" t="s">
        <v>6449</v>
      </c>
      <c r="Z7263" s="63">
        <v>13301</v>
      </c>
      <c r="AA7263" s="63" t="s">
        <v>7373</v>
      </c>
      <c r="AB7263" s="63">
        <v>3</v>
      </c>
      <c r="AC7263" s="63" t="s">
        <v>1288</v>
      </c>
      <c r="AD7263" s="63" t="s">
        <v>17421</v>
      </c>
    </row>
    <row r="7264" spans="21:30" x14ac:dyDescent="0.3">
      <c r="U7264" s="63">
        <v>11843</v>
      </c>
      <c r="V7264" s="63">
        <v>5</v>
      </c>
      <c r="W7264" s="63" t="s">
        <v>7910</v>
      </c>
      <c r="X7264" s="63">
        <v>13</v>
      </c>
      <c r="Y7264" s="63" t="s">
        <v>6449</v>
      </c>
      <c r="Z7264" s="63">
        <v>13401</v>
      </c>
      <c r="AA7264" s="63" t="s">
        <v>6662</v>
      </c>
      <c r="AB7264" s="63">
        <v>3</v>
      </c>
      <c r="AC7264" s="63" t="s">
        <v>1288</v>
      </c>
      <c r="AD7264" s="63" t="s">
        <v>17421</v>
      </c>
    </row>
    <row r="7265" spans="21:30" x14ac:dyDescent="0.3">
      <c r="U7265" s="63">
        <v>11845</v>
      </c>
      <c r="V7265" s="63">
        <v>1</v>
      </c>
      <c r="W7265" s="63" t="s">
        <v>7911</v>
      </c>
      <c r="X7265" s="63">
        <v>13</v>
      </c>
      <c r="Y7265" s="63" t="s">
        <v>6449</v>
      </c>
      <c r="Z7265" s="63">
        <v>13401</v>
      </c>
      <c r="AA7265" s="63" t="s">
        <v>6662</v>
      </c>
      <c r="AB7265" s="63">
        <v>3</v>
      </c>
      <c r="AC7265" s="63" t="s">
        <v>1288</v>
      </c>
      <c r="AD7265" s="63" t="s">
        <v>17421</v>
      </c>
    </row>
    <row r="7266" spans="21:30" x14ac:dyDescent="0.3">
      <c r="U7266" s="63">
        <v>11851</v>
      </c>
      <c r="V7266" s="63">
        <v>6</v>
      </c>
      <c r="W7266" s="63" t="s">
        <v>1638</v>
      </c>
      <c r="X7266" s="63">
        <v>13</v>
      </c>
      <c r="Y7266" s="63" t="s">
        <v>6449</v>
      </c>
      <c r="Z7266" s="63">
        <v>13605</v>
      </c>
      <c r="AA7266" s="63" t="s">
        <v>7599</v>
      </c>
      <c r="AB7266" s="63">
        <v>3</v>
      </c>
      <c r="AC7266" s="63" t="s">
        <v>1288</v>
      </c>
      <c r="AD7266" s="63" t="s">
        <v>17421</v>
      </c>
    </row>
    <row r="7267" spans="21:30" x14ac:dyDescent="0.3">
      <c r="U7267" s="63">
        <v>11853</v>
      </c>
      <c r="V7267" s="63">
        <v>2</v>
      </c>
      <c r="W7267" s="63" t="s">
        <v>7912</v>
      </c>
      <c r="X7267" s="63">
        <v>13</v>
      </c>
      <c r="Y7267" s="63" t="s">
        <v>6449</v>
      </c>
      <c r="Z7267" s="63">
        <v>13605</v>
      </c>
      <c r="AA7267" s="63" t="s">
        <v>7599</v>
      </c>
      <c r="AB7267" s="63">
        <v>3</v>
      </c>
      <c r="AC7267" s="63" t="s">
        <v>1288</v>
      </c>
      <c r="AD7267" s="63" t="s">
        <v>17421</v>
      </c>
    </row>
    <row r="7268" spans="21:30" x14ac:dyDescent="0.3">
      <c r="U7268" s="63">
        <v>11854</v>
      </c>
      <c r="V7268" s="63">
        <v>0</v>
      </c>
      <c r="W7268" s="63" t="s">
        <v>7913</v>
      </c>
      <c r="X7268" s="63">
        <v>13</v>
      </c>
      <c r="Y7268" s="63" t="s">
        <v>6449</v>
      </c>
      <c r="Z7268" s="63">
        <v>13604</v>
      </c>
      <c r="AA7268" s="63" t="s">
        <v>7603</v>
      </c>
      <c r="AB7268" s="63">
        <v>3</v>
      </c>
      <c r="AC7268" s="63" t="s">
        <v>1288</v>
      </c>
      <c r="AD7268" s="63" t="s">
        <v>17421</v>
      </c>
    </row>
    <row r="7269" spans="21:30" x14ac:dyDescent="0.3">
      <c r="U7269" s="63">
        <v>11862</v>
      </c>
      <c r="V7269" s="63">
        <v>1</v>
      </c>
      <c r="W7269" s="63" t="s">
        <v>7914</v>
      </c>
      <c r="X7269" s="63">
        <v>13</v>
      </c>
      <c r="Y7269" s="63" t="s">
        <v>6449</v>
      </c>
      <c r="Z7269" s="63">
        <v>13106</v>
      </c>
      <c r="AA7269" s="63" t="s">
        <v>6482</v>
      </c>
      <c r="AB7269" s="63">
        <v>3</v>
      </c>
      <c r="AC7269" s="63" t="s">
        <v>1288</v>
      </c>
      <c r="AD7269" s="63" t="s">
        <v>17421</v>
      </c>
    </row>
    <row r="7270" spans="21:30" x14ac:dyDescent="0.3">
      <c r="U7270" s="63">
        <v>11865</v>
      </c>
      <c r="V7270" s="63">
        <v>6</v>
      </c>
      <c r="W7270" s="63" t="s">
        <v>7915</v>
      </c>
      <c r="X7270" s="63">
        <v>13</v>
      </c>
      <c r="Y7270" s="63" t="s">
        <v>6449</v>
      </c>
      <c r="Z7270" s="63">
        <v>13105</v>
      </c>
      <c r="AA7270" s="63" t="s">
        <v>6559</v>
      </c>
      <c r="AB7270" s="63">
        <v>4</v>
      </c>
      <c r="AC7270" s="63" t="s">
        <v>1291</v>
      </c>
      <c r="AD7270" s="63" t="s">
        <v>17421</v>
      </c>
    </row>
    <row r="7271" spans="21:30" x14ac:dyDescent="0.3">
      <c r="U7271" s="63">
        <v>11867</v>
      </c>
      <c r="V7271" s="63">
        <v>2</v>
      </c>
      <c r="W7271" s="63" t="s">
        <v>7916</v>
      </c>
      <c r="X7271" s="63">
        <v>13</v>
      </c>
      <c r="Y7271" s="63" t="s">
        <v>6449</v>
      </c>
      <c r="Z7271" s="63">
        <v>13601</v>
      </c>
      <c r="AA7271" s="63" t="s">
        <v>7561</v>
      </c>
      <c r="AB7271" s="63">
        <v>3</v>
      </c>
      <c r="AC7271" s="63" t="s">
        <v>1288</v>
      </c>
      <c r="AD7271" s="63" t="s">
        <v>17421</v>
      </c>
    </row>
    <row r="7272" spans="21:30" x14ac:dyDescent="0.3">
      <c r="U7272" s="63">
        <v>11870</v>
      </c>
      <c r="V7272" s="63">
        <v>2</v>
      </c>
      <c r="W7272" s="63" t="s">
        <v>7917</v>
      </c>
      <c r="X7272" s="63">
        <v>13</v>
      </c>
      <c r="Y7272" s="63" t="s">
        <v>6449</v>
      </c>
      <c r="Z7272" s="63">
        <v>13129</v>
      </c>
      <c r="AA7272" s="63" t="s">
        <v>6699</v>
      </c>
      <c r="AB7272" s="63">
        <v>3</v>
      </c>
      <c r="AC7272" s="63" t="s">
        <v>1288</v>
      </c>
      <c r="AD7272" s="63" t="s">
        <v>17421</v>
      </c>
    </row>
    <row r="7273" spans="21:30" x14ac:dyDescent="0.3">
      <c r="U7273" s="63">
        <v>11871</v>
      </c>
      <c r="V7273" s="63">
        <v>0</v>
      </c>
      <c r="W7273" s="63" t="s">
        <v>7918</v>
      </c>
      <c r="X7273" s="63">
        <v>13</v>
      </c>
      <c r="Y7273" s="63" t="s">
        <v>6449</v>
      </c>
      <c r="Z7273" s="63">
        <v>13123</v>
      </c>
      <c r="AA7273" s="63" t="s">
        <v>6586</v>
      </c>
      <c r="AB7273" s="63">
        <v>4</v>
      </c>
      <c r="AC7273" s="63" t="s">
        <v>1291</v>
      </c>
      <c r="AD7273" s="63" t="s">
        <v>17421</v>
      </c>
    </row>
    <row r="7274" spans="21:30" x14ac:dyDescent="0.3">
      <c r="U7274" s="63">
        <v>11878</v>
      </c>
      <c r="V7274" s="63">
        <v>8</v>
      </c>
      <c r="W7274" s="63" t="s">
        <v>7919</v>
      </c>
      <c r="X7274" s="63">
        <v>13</v>
      </c>
      <c r="Y7274" s="63" t="s">
        <v>6449</v>
      </c>
      <c r="Z7274" s="63">
        <v>13201</v>
      </c>
      <c r="AA7274" s="63" t="s">
        <v>7412</v>
      </c>
      <c r="AB7274" s="63">
        <v>3</v>
      </c>
      <c r="AC7274" s="63" t="s">
        <v>1288</v>
      </c>
      <c r="AD7274" s="63" t="s">
        <v>17421</v>
      </c>
    </row>
    <row r="7275" spans="21:30" x14ac:dyDescent="0.3">
      <c r="U7275" s="63">
        <v>11883</v>
      </c>
      <c r="V7275" s="63">
        <v>4</v>
      </c>
      <c r="W7275" s="63" t="s">
        <v>7920</v>
      </c>
      <c r="X7275" s="63">
        <v>13</v>
      </c>
      <c r="Y7275" s="63" t="s">
        <v>6449</v>
      </c>
      <c r="Z7275" s="63">
        <v>13504</v>
      </c>
      <c r="AA7275" s="63" t="s">
        <v>7654</v>
      </c>
      <c r="AB7275" s="63">
        <v>1</v>
      </c>
      <c r="AC7275" s="63" t="s">
        <v>1331</v>
      </c>
      <c r="AD7275" s="63" t="s">
        <v>17421</v>
      </c>
    </row>
    <row r="7276" spans="21:30" x14ac:dyDescent="0.3">
      <c r="U7276" s="63">
        <v>11886</v>
      </c>
      <c r="V7276" s="63">
        <v>9</v>
      </c>
      <c r="W7276" s="63" t="s">
        <v>7921</v>
      </c>
      <c r="X7276" s="63">
        <v>13</v>
      </c>
      <c r="Y7276" s="63" t="s">
        <v>6449</v>
      </c>
      <c r="Z7276" s="63">
        <v>13503</v>
      </c>
      <c r="AA7276" s="63" t="s">
        <v>6659</v>
      </c>
      <c r="AB7276" s="63">
        <v>3</v>
      </c>
      <c r="AC7276" s="63" t="s">
        <v>1288</v>
      </c>
      <c r="AD7276" s="63" t="s">
        <v>17421</v>
      </c>
    </row>
    <row r="7277" spans="21:30" x14ac:dyDescent="0.3">
      <c r="U7277" s="63">
        <v>11898</v>
      </c>
      <c r="V7277" s="63">
        <v>2</v>
      </c>
      <c r="W7277" s="63" t="s">
        <v>17836</v>
      </c>
      <c r="X7277" s="63">
        <v>13</v>
      </c>
      <c r="Y7277" s="63" t="s">
        <v>6449</v>
      </c>
      <c r="Z7277" s="63">
        <v>13110</v>
      </c>
      <c r="AA7277" s="63" t="s">
        <v>6569</v>
      </c>
      <c r="AB7277" s="63">
        <v>3</v>
      </c>
      <c r="AC7277" s="63" t="s">
        <v>1288</v>
      </c>
      <c r="AD7277" s="63" t="s">
        <v>17423</v>
      </c>
    </row>
    <row r="7278" spans="21:30" x14ac:dyDescent="0.3">
      <c r="U7278" s="63">
        <v>11902</v>
      </c>
      <c r="V7278" s="63">
        <v>4</v>
      </c>
      <c r="W7278" s="63" t="s">
        <v>17837</v>
      </c>
      <c r="X7278" s="63">
        <v>13</v>
      </c>
      <c r="Y7278" s="63" t="s">
        <v>6449</v>
      </c>
      <c r="Z7278" s="63">
        <v>13112</v>
      </c>
      <c r="AA7278" s="63" t="s">
        <v>6941</v>
      </c>
      <c r="AB7278" s="63">
        <v>3</v>
      </c>
      <c r="AC7278" s="63" t="s">
        <v>1288</v>
      </c>
      <c r="AD7278" s="63" t="s">
        <v>17423</v>
      </c>
    </row>
    <row r="7279" spans="21:30" x14ac:dyDescent="0.3">
      <c r="U7279" s="63">
        <v>11906</v>
      </c>
      <c r="V7279" s="63">
        <v>7</v>
      </c>
      <c r="W7279" s="63" t="s">
        <v>7922</v>
      </c>
      <c r="X7279" s="63">
        <v>13</v>
      </c>
      <c r="Y7279" s="63" t="s">
        <v>6449</v>
      </c>
      <c r="Z7279" s="63">
        <v>13130</v>
      </c>
      <c r="AA7279" s="63" t="s">
        <v>6861</v>
      </c>
      <c r="AB7279" s="63">
        <v>3</v>
      </c>
      <c r="AC7279" s="63" t="s">
        <v>1288</v>
      </c>
      <c r="AD7279" s="63" t="s">
        <v>17421</v>
      </c>
    </row>
    <row r="7280" spans="21:30" x14ac:dyDescent="0.3">
      <c r="U7280" s="63">
        <v>11909</v>
      </c>
      <c r="V7280" s="63">
        <v>1</v>
      </c>
      <c r="W7280" s="63" t="s">
        <v>7923</v>
      </c>
      <c r="X7280" s="63">
        <v>13</v>
      </c>
      <c r="Y7280" s="63" t="s">
        <v>6449</v>
      </c>
      <c r="Z7280" s="63">
        <v>13129</v>
      </c>
      <c r="AA7280" s="63" t="s">
        <v>6699</v>
      </c>
      <c r="AB7280" s="63">
        <v>3</v>
      </c>
      <c r="AC7280" s="63" t="s">
        <v>1288</v>
      </c>
      <c r="AD7280" s="63" t="s">
        <v>17421</v>
      </c>
    </row>
    <row r="7281" spans="21:30" x14ac:dyDescent="0.3">
      <c r="U7281" s="63">
        <v>11912</v>
      </c>
      <c r="V7281" s="63">
        <v>1</v>
      </c>
      <c r="W7281" s="63" t="s">
        <v>17838</v>
      </c>
      <c r="X7281" s="63">
        <v>13</v>
      </c>
      <c r="Y7281" s="63" t="s">
        <v>6449</v>
      </c>
      <c r="Z7281" s="63">
        <v>13130</v>
      </c>
      <c r="AA7281" s="63" t="s">
        <v>6861</v>
      </c>
      <c r="AB7281" s="63">
        <v>3</v>
      </c>
      <c r="AC7281" s="63" t="s">
        <v>1288</v>
      </c>
      <c r="AD7281" s="63" t="s">
        <v>17423</v>
      </c>
    </row>
    <row r="7282" spans="21:30" x14ac:dyDescent="0.3">
      <c r="U7282" s="63">
        <v>11914</v>
      </c>
      <c r="V7282" s="63">
        <v>8</v>
      </c>
      <c r="W7282" s="63" t="s">
        <v>7924</v>
      </c>
      <c r="X7282" s="63">
        <v>13</v>
      </c>
      <c r="Y7282" s="63" t="s">
        <v>6449</v>
      </c>
      <c r="Z7282" s="63">
        <v>13109</v>
      </c>
      <c r="AA7282" s="63" t="s">
        <v>6902</v>
      </c>
      <c r="AB7282" s="63">
        <v>3</v>
      </c>
      <c r="AC7282" s="63" t="s">
        <v>1288</v>
      </c>
      <c r="AD7282" s="63" t="s">
        <v>17421</v>
      </c>
    </row>
    <row r="7283" spans="21:30" x14ac:dyDescent="0.3">
      <c r="U7283" s="63">
        <v>11915</v>
      </c>
      <c r="V7283" s="63">
        <v>6</v>
      </c>
      <c r="W7283" s="63" t="s">
        <v>7925</v>
      </c>
      <c r="X7283" s="63">
        <v>13</v>
      </c>
      <c r="Y7283" s="63" t="s">
        <v>6449</v>
      </c>
      <c r="Z7283" s="63">
        <v>13116</v>
      </c>
      <c r="AA7283" s="63" t="s">
        <v>7007</v>
      </c>
      <c r="AB7283" s="63">
        <v>4</v>
      </c>
      <c r="AC7283" s="63" t="s">
        <v>1291</v>
      </c>
      <c r="AD7283" s="63" t="s">
        <v>17421</v>
      </c>
    </row>
    <row r="7284" spans="21:30" x14ac:dyDescent="0.3">
      <c r="U7284" s="63">
        <v>11918</v>
      </c>
      <c r="V7284" s="63">
        <v>0</v>
      </c>
      <c r="W7284" s="63" t="s">
        <v>7926</v>
      </c>
      <c r="X7284" s="63">
        <v>13</v>
      </c>
      <c r="Y7284" s="63" t="s">
        <v>6449</v>
      </c>
      <c r="Z7284" s="63">
        <v>13109</v>
      </c>
      <c r="AA7284" s="63" t="s">
        <v>6902</v>
      </c>
      <c r="AB7284" s="63">
        <v>3</v>
      </c>
      <c r="AC7284" s="63" t="s">
        <v>1288</v>
      </c>
      <c r="AD7284" s="63" t="s">
        <v>17421</v>
      </c>
    </row>
    <row r="7285" spans="21:30" x14ac:dyDescent="0.3">
      <c r="U7285" s="63">
        <v>11921</v>
      </c>
      <c r="V7285" s="63">
        <v>0</v>
      </c>
      <c r="W7285" s="63" t="s">
        <v>7927</v>
      </c>
      <c r="X7285" s="63">
        <v>13</v>
      </c>
      <c r="Y7285" s="63" t="s">
        <v>6449</v>
      </c>
      <c r="Z7285" s="63">
        <v>13129</v>
      </c>
      <c r="AA7285" s="63" t="s">
        <v>6699</v>
      </c>
      <c r="AB7285" s="63">
        <v>3</v>
      </c>
      <c r="AC7285" s="63" t="s">
        <v>1288</v>
      </c>
      <c r="AD7285" s="63" t="s">
        <v>17421</v>
      </c>
    </row>
    <row r="7286" spans="21:30" x14ac:dyDescent="0.3">
      <c r="U7286" s="63">
        <v>11924</v>
      </c>
      <c r="V7286" s="63">
        <v>5</v>
      </c>
      <c r="W7286" s="63" t="s">
        <v>7928</v>
      </c>
      <c r="X7286" s="63">
        <v>13</v>
      </c>
      <c r="Y7286" s="63" t="s">
        <v>6449</v>
      </c>
      <c r="Z7286" s="63">
        <v>13126</v>
      </c>
      <c r="AA7286" s="63" t="s">
        <v>6474</v>
      </c>
      <c r="AB7286" s="63">
        <v>3</v>
      </c>
      <c r="AC7286" s="63" t="s">
        <v>1288</v>
      </c>
      <c r="AD7286" s="63" t="s">
        <v>17421</v>
      </c>
    </row>
    <row r="7287" spans="21:30" x14ac:dyDescent="0.3">
      <c r="U7287" s="63">
        <v>11926</v>
      </c>
      <c r="V7287" s="63">
        <v>1</v>
      </c>
      <c r="W7287" s="63" t="s">
        <v>7929</v>
      </c>
      <c r="X7287" s="63">
        <v>13</v>
      </c>
      <c r="Y7287" s="63" t="s">
        <v>6449</v>
      </c>
      <c r="Z7287" s="63">
        <v>13128</v>
      </c>
      <c r="AA7287" s="63" t="s">
        <v>7271</v>
      </c>
      <c r="AB7287" s="63">
        <v>3</v>
      </c>
      <c r="AC7287" s="63" t="s">
        <v>1288</v>
      </c>
      <c r="AD7287" s="63" t="s">
        <v>17421</v>
      </c>
    </row>
    <row r="7288" spans="21:30" x14ac:dyDescent="0.3">
      <c r="U7288" s="63">
        <v>11928</v>
      </c>
      <c r="V7288" s="63">
        <v>8</v>
      </c>
      <c r="W7288" s="63" t="s">
        <v>7930</v>
      </c>
      <c r="X7288" s="63">
        <v>13</v>
      </c>
      <c r="Y7288" s="63" t="s">
        <v>6449</v>
      </c>
      <c r="Z7288" s="63">
        <v>13201</v>
      </c>
      <c r="AA7288" s="63" t="s">
        <v>7412</v>
      </c>
      <c r="AB7288" s="63">
        <v>3</v>
      </c>
      <c r="AC7288" s="63" t="s">
        <v>1288</v>
      </c>
      <c r="AD7288" s="63" t="s">
        <v>17421</v>
      </c>
    </row>
    <row r="7289" spans="21:30" x14ac:dyDescent="0.3">
      <c r="U7289" s="63">
        <v>11929</v>
      </c>
      <c r="V7289" s="63">
        <v>6</v>
      </c>
      <c r="W7289" s="63" t="s">
        <v>7931</v>
      </c>
      <c r="X7289" s="63">
        <v>13</v>
      </c>
      <c r="Y7289" s="63" t="s">
        <v>6449</v>
      </c>
      <c r="Z7289" s="63">
        <v>13203</v>
      </c>
      <c r="AA7289" s="63" t="s">
        <v>7459</v>
      </c>
      <c r="AB7289" s="63">
        <v>4</v>
      </c>
      <c r="AC7289" s="63" t="s">
        <v>1291</v>
      </c>
      <c r="AD7289" s="63" t="s">
        <v>17421</v>
      </c>
    </row>
    <row r="7290" spans="21:30" x14ac:dyDescent="0.3">
      <c r="U7290" s="63">
        <v>11931</v>
      </c>
      <c r="V7290" s="63">
        <v>8</v>
      </c>
      <c r="W7290" s="63" t="s">
        <v>7932</v>
      </c>
      <c r="X7290" s="63">
        <v>13</v>
      </c>
      <c r="Y7290" s="63" t="s">
        <v>6449</v>
      </c>
      <c r="Z7290" s="63">
        <v>13401</v>
      </c>
      <c r="AA7290" s="63" t="s">
        <v>6662</v>
      </c>
      <c r="AB7290" s="63">
        <v>3</v>
      </c>
      <c r="AC7290" s="63" t="s">
        <v>1288</v>
      </c>
      <c r="AD7290" s="63" t="s">
        <v>17421</v>
      </c>
    </row>
    <row r="7291" spans="21:30" x14ac:dyDescent="0.3">
      <c r="U7291" s="63">
        <v>11932</v>
      </c>
      <c r="V7291" s="63">
        <v>6</v>
      </c>
      <c r="W7291" s="63" t="s">
        <v>7933</v>
      </c>
      <c r="X7291" s="63">
        <v>13</v>
      </c>
      <c r="Y7291" s="63" t="s">
        <v>6449</v>
      </c>
      <c r="Z7291" s="63">
        <v>13404</v>
      </c>
      <c r="AA7291" s="63" t="s">
        <v>7541</v>
      </c>
      <c r="AB7291" s="63">
        <v>3</v>
      </c>
      <c r="AC7291" s="63" t="s">
        <v>1288</v>
      </c>
      <c r="AD7291" s="63" t="s">
        <v>17421</v>
      </c>
    </row>
    <row r="7292" spans="21:30" x14ac:dyDescent="0.3">
      <c r="U7292" s="63">
        <v>11936</v>
      </c>
      <c r="V7292" s="63">
        <v>9</v>
      </c>
      <c r="W7292" s="63" t="s">
        <v>7934</v>
      </c>
      <c r="X7292" s="63">
        <v>13</v>
      </c>
      <c r="Y7292" s="63" t="s">
        <v>6449</v>
      </c>
      <c r="Z7292" s="63">
        <v>13119</v>
      </c>
      <c r="AA7292" s="63" t="s">
        <v>6477</v>
      </c>
      <c r="AB7292" s="63">
        <v>3</v>
      </c>
      <c r="AC7292" s="63" t="s">
        <v>1288</v>
      </c>
      <c r="AD7292" s="63" t="s">
        <v>17421</v>
      </c>
    </row>
    <row r="7293" spans="21:30" x14ac:dyDescent="0.3">
      <c r="U7293" s="63">
        <v>11942</v>
      </c>
      <c r="V7293" s="63">
        <v>3</v>
      </c>
      <c r="W7293" s="63" t="s">
        <v>7935</v>
      </c>
      <c r="X7293" s="63">
        <v>13</v>
      </c>
      <c r="Y7293" s="63" t="s">
        <v>6449</v>
      </c>
      <c r="Z7293" s="63">
        <v>13301</v>
      </c>
      <c r="AA7293" s="63" t="s">
        <v>7373</v>
      </c>
      <c r="AB7293" s="63">
        <v>3</v>
      </c>
      <c r="AC7293" s="63" t="s">
        <v>1288</v>
      </c>
      <c r="AD7293" s="63" t="s">
        <v>17421</v>
      </c>
    </row>
    <row r="7294" spans="21:30" x14ac:dyDescent="0.3">
      <c r="U7294" s="63">
        <v>11948</v>
      </c>
      <c r="V7294" s="63">
        <v>2</v>
      </c>
      <c r="W7294" s="63" t="s">
        <v>8475</v>
      </c>
      <c r="X7294" s="63">
        <v>13</v>
      </c>
      <c r="Y7294" s="63" t="s">
        <v>6449</v>
      </c>
      <c r="Z7294" s="63">
        <v>13110</v>
      </c>
      <c r="AA7294" s="63" t="s">
        <v>6569</v>
      </c>
      <c r="AB7294" s="63">
        <v>3</v>
      </c>
      <c r="AC7294" s="63" t="s">
        <v>1288</v>
      </c>
      <c r="AD7294" s="63" t="s">
        <v>17423</v>
      </c>
    </row>
    <row r="7295" spans="21:30" x14ac:dyDescent="0.3">
      <c r="U7295" s="63">
        <v>11949</v>
      </c>
      <c r="V7295" s="63">
        <v>0</v>
      </c>
      <c r="W7295" s="63" t="s">
        <v>7936</v>
      </c>
      <c r="X7295" s="63">
        <v>13</v>
      </c>
      <c r="Y7295" s="63" t="s">
        <v>6449</v>
      </c>
      <c r="Z7295" s="63">
        <v>13110</v>
      </c>
      <c r="AA7295" s="63" t="s">
        <v>6569</v>
      </c>
      <c r="AB7295" s="63">
        <v>3</v>
      </c>
      <c r="AC7295" s="63" t="s">
        <v>1288</v>
      </c>
      <c r="AD7295" s="63" t="s">
        <v>17421</v>
      </c>
    </row>
    <row r="7296" spans="21:30" x14ac:dyDescent="0.3">
      <c r="U7296" s="63">
        <v>11950</v>
      </c>
      <c r="V7296" s="63">
        <v>4</v>
      </c>
      <c r="W7296" s="63" t="s">
        <v>7937</v>
      </c>
      <c r="X7296" s="63">
        <v>13</v>
      </c>
      <c r="Y7296" s="63" t="s">
        <v>6449</v>
      </c>
      <c r="Z7296" s="63">
        <v>13122</v>
      </c>
      <c r="AA7296" s="63" t="s">
        <v>6732</v>
      </c>
      <c r="AB7296" s="63">
        <v>3</v>
      </c>
      <c r="AC7296" s="63" t="s">
        <v>1288</v>
      </c>
      <c r="AD7296" s="63" t="s">
        <v>17421</v>
      </c>
    </row>
    <row r="7297" spans="21:30" x14ac:dyDescent="0.3">
      <c r="U7297" s="63">
        <v>11952</v>
      </c>
      <c r="V7297" s="63">
        <v>0</v>
      </c>
      <c r="W7297" s="63" t="s">
        <v>7938</v>
      </c>
      <c r="X7297" s="63">
        <v>13</v>
      </c>
      <c r="Y7297" s="63" t="s">
        <v>6449</v>
      </c>
      <c r="Z7297" s="63">
        <v>13110</v>
      </c>
      <c r="AA7297" s="63" t="s">
        <v>6569</v>
      </c>
      <c r="AB7297" s="63">
        <v>3</v>
      </c>
      <c r="AC7297" s="63" t="s">
        <v>1288</v>
      </c>
      <c r="AD7297" s="63" t="s">
        <v>17421</v>
      </c>
    </row>
    <row r="7298" spans="21:30" x14ac:dyDescent="0.3">
      <c r="U7298" s="63">
        <v>11956</v>
      </c>
      <c r="V7298" s="63">
        <v>3</v>
      </c>
      <c r="W7298" s="63" t="s">
        <v>7939</v>
      </c>
      <c r="X7298" s="63">
        <v>13</v>
      </c>
      <c r="Y7298" s="63" t="s">
        <v>6449</v>
      </c>
      <c r="Z7298" s="63">
        <v>13110</v>
      </c>
      <c r="AA7298" s="63" t="s">
        <v>6569</v>
      </c>
      <c r="AB7298" s="63">
        <v>4</v>
      </c>
      <c r="AC7298" s="63" t="s">
        <v>1291</v>
      </c>
      <c r="AD7298" s="63" t="s">
        <v>17421</v>
      </c>
    </row>
    <row r="7299" spans="21:30" x14ac:dyDescent="0.3">
      <c r="U7299" s="63">
        <v>11959</v>
      </c>
      <c r="V7299" s="63">
        <v>8</v>
      </c>
      <c r="W7299" s="63" t="s">
        <v>7940</v>
      </c>
      <c r="X7299" s="63">
        <v>13</v>
      </c>
      <c r="Y7299" s="63" t="s">
        <v>6449</v>
      </c>
      <c r="Z7299" s="63">
        <v>13108</v>
      </c>
      <c r="AA7299" s="63" t="s">
        <v>6463</v>
      </c>
      <c r="AB7299" s="63">
        <v>4</v>
      </c>
      <c r="AC7299" s="63" t="s">
        <v>1291</v>
      </c>
      <c r="AD7299" s="63" t="s">
        <v>17421</v>
      </c>
    </row>
    <row r="7300" spans="21:30" x14ac:dyDescent="0.3">
      <c r="U7300" s="63">
        <v>11962</v>
      </c>
      <c r="V7300" s="63">
        <v>8</v>
      </c>
      <c r="W7300" s="63" t="s">
        <v>7941</v>
      </c>
      <c r="X7300" s="63">
        <v>13</v>
      </c>
      <c r="Y7300" s="63" t="s">
        <v>6449</v>
      </c>
      <c r="Z7300" s="63">
        <v>13101</v>
      </c>
      <c r="AA7300" s="63" t="s">
        <v>6450</v>
      </c>
      <c r="AB7300" s="63">
        <v>4</v>
      </c>
      <c r="AC7300" s="63" t="s">
        <v>1291</v>
      </c>
      <c r="AD7300" s="63" t="s">
        <v>17421</v>
      </c>
    </row>
    <row r="7301" spans="21:30" x14ac:dyDescent="0.3">
      <c r="U7301" s="63">
        <v>11965</v>
      </c>
      <c r="V7301" s="63">
        <v>2</v>
      </c>
      <c r="W7301" s="63" t="s">
        <v>7942</v>
      </c>
      <c r="X7301" s="63">
        <v>13</v>
      </c>
      <c r="Y7301" s="63" t="s">
        <v>6449</v>
      </c>
      <c r="Z7301" s="63">
        <v>13127</v>
      </c>
      <c r="AA7301" s="63" t="s">
        <v>6460</v>
      </c>
      <c r="AB7301" s="63">
        <v>3</v>
      </c>
      <c r="AC7301" s="63" t="s">
        <v>1288</v>
      </c>
      <c r="AD7301" s="63" t="s">
        <v>17421</v>
      </c>
    </row>
    <row r="7302" spans="21:30" x14ac:dyDescent="0.3">
      <c r="U7302" s="63">
        <v>11966</v>
      </c>
      <c r="V7302" s="63">
        <v>0</v>
      </c>
      <c r="W7302" s="63" t="s">
        <v>7943</v>
      </c>
      <c r="X7302" s="63">
        <v>13</v>
      </c>
      <c r="Y7302" s="63" t="s">
        <v>6449</v>
      </c>
      <c r="Z7302" s="63">
        <v>13114</v>
      </c>
      <c r="AA7302" s="63" t="s">
        <v>6600</v>
      </c>
      <c r="AB7302" s="63">
        <v>4</v>
      </c>
      <c r="AC7302" s="63" t="s">
        <v>1291</v>
      </c>
      <c r="AD7302" s="63" t="s">
        <v>17421</v>
      </c>
    </row>
    <row r="7303" spans="21:30" x14ac:dyDescent="0.3">
      <c r="U7303" s="63">
        <v>11968</v>
      </c>
      <c r="V7303" s="63">
        <v>7</v>
      </c>
      <c r="W7303" s="63" t="s">
        <v>7944</v>
      </c>
      <c r="X7303" s="63">
        <v>13</v>
      </c>
      <c r="Y7303" s="63" t="s">
        <v>6449</v>
      </c>
      <c r="Z7303" s="63">
        <v>13114</v>
      </c>
      <c r="AA7303" s="63" t="s">
        <v>6600</v>
      </c>
      <c r="AB7303" s="63">
        <v>4</v>
      </c>
      <c r="AC7303" s="63" t="s">
        <v>1291</v>
      </c>
      <c r="AD7303" s="63" t="s">
        <v>17421</v>
      </c>
    </row>
    <row r="7304" spans="21:30" x14ac:dyDescent="0.3">
      <c r="U7304" s="63">
        <v>11971</v>
      </c>
      <c r="V7304" s="63">
        <v>7</v>
      </c>
      <c r="W7304" s="63" t="s">
        <v>7945</v>
      </c>
      <c r="X7304" s="63">
        <v>13</v>
      </c>
      <c r="Y7304" s="63" t="s">
        <v>6449</v>
      </c>
      <c r="Z7304" s="63">
        <v>13113</v>
      </c>
      <c r="AA7304" s="63" t="s">
        <v>6689</v>
      </c>
      <c r="AB7304" s="63">
        <v>4</v>
      </c>
      <c r="AC7304" s="63" t="s">
        <v>1291</v>
      </c>
      <c r="AD7304" s="63" t="s">
        <v>17421</v>
      </c>
    </row>
    <row r="7305" spans="21:30" x14ac:dyDescent="0.3">
      <c r="U7305" s="63">
        <v>11977</v>
      </c>
      <c r="V7305" s="63">
        <v>6</v>
      </c>
      <c r="W7305" s="63" t="s">
        <v>7946</v>
      </c>
      <c r="X7305" s="63">
        <v>13</v>
      </c>
      <c r="Y7305" s="63" t="s">
        <v>6449</v>
      </c>
      <c r="Z7305" s="63">
        <v>13111</v>
      </c>
      <c r="AA7305" s="63" t="s">
        <v>6884</v>
      </c>
      <c r="AB7305" s="63">
        <v>3</v>
      </c>
      <c r="AC7305" s="63" t="s">
        <v>1288</v>
      </c>
      <c r="AD7305" s="63" t="s">
        <v>17421</v>
      </c>
    </row>
    <row r="7306" spans="21:30" x14ac:dyDescent="0.3">
      <c r="U7306" s="63">
        <v>11979</v>
      </c>
      <c r="V7306" s="63">
        <v>2</v>
      </c>
      <c r="W7306" s="63" t="s">
        <v>7947</v>
      </c>
      <c r="X7306" s="63">
        <v>13</v>
      </c>
      <c r="Y7306" s="63" t="s">
        <v>6449</v>
      </c>
      <c r="Z7306" s="63">
        <v>13112</v>
      </c>
      <c r="AA7306" s="63" t="s">
        <v>6941</v>
      </c>
      <c r="AB7306" s="63">
        <v>3</v>
      </c>
      <c r="AC7306" s="63" t="s">
        <v>1288</v>
      </c>
      <c r="AD7306" s="63" t="s">
        <v>17421</v>
      </c>
    </row>
    <row r="7307" spans="21:30" x14ac:dyDescent="0.3">
      <c r="U7307" s="63">
        <v>11980</v>
      </c>
      <c r="V7307" s="63">
        <v>6</v>
      </c>
      <c r="W7307" s="63" t="s">
        <v>7948</v>
      </c>
      <c r="X7307" s="63">
        <v>13</v>
      </c>
      <c r="Y7307" s="63" t="s">
        <v>6449</v>
      </c>
      <c r="Z7307" s="63">
        <v>13109</v>
      </c>
      <c r="AA7307" s="63" t="s">
        <v>6902</v>
      </c>
      <c r="AB7307" s="63">
        <v>3</v>
      </c>
      <c r="AC7307" s="63" t="s">
        <v>1288</v>
      </c>
      <c r="AD7307" s="63" t="s">
        <v>17421</v>
      </c>
    </row>
    <row r="7308" spans="21:30" x14ac:dyDescent="0.3">
      <c r="U7308" s="63">
        <v>11993</v>
      </c>
      <c r="V7308" s="63">
        <v>8</v>
      </c>
      <c r="W7308" s="63" t="s">
        <v>7949</v>
      </c>
      <c r="X7308" s="63">
        <v>13</v>
      </c>
      <c r="Y7308" s="63" t="s">
        <v>6449</v>
      </c>
      <c r="Z7308" s="63">
        <v>13123</v>
      </c>
      <c r="AA7308" s="63" t="s">
        <v>6586</v>
      </c>
      <c r="AB7308" s="63">
        <v>1</v>
      </c>
      <c r="AC7308" s="63" t="s">
        <v>1331</v>
      </c>
      <c r="AD7308" s="63" t="s">
        <v>17421</v>
      </c>
    </row>
    <row r="7309" spans="21:30" x14ac:dyDescent="0.3">
      <c r="U7309" s="63">
        <v>11994</v>
      </c>
      <c r="V7309" s="63">
        <v>6</v>
      </c>
      <c r="W7309" s="63" t="s">
        <v>7950</v>
      </c>
      <c r="X7309" s="63">
        <v>13</v>
      </c>
      <c r="Y7309" s="63" t="s">
        <v>6449</v>
      </c>
      <c r="Z7309" s="63">
        <v>13111</v>
      </c>
      <c r="AA7309" s="63" t="s">
        <v>6884</v>
      </c>
      <c r="AB7309" s="63">
        <v>3</v>
      </c>
      <c r="AC7309" s="63" t="s">
        <v>1288</v>
      </c>
      <c r="AD7309" s="63" t="s">
        <v>17421</v>
      </c>
    </row>
    <row r="7310" spans="21:30" x14ac:dyDescent="0.3">
      <c r="U7310" s="63">
        <v>11997</v>
      </c>
      <c r="V7310" s="63">
        <v>0</v>
      </c>
      <c r="W7310" s="63" t="s">
        <v>7951</v>
      </c>
      <c r="X7310" s="63">
        <v>13</v>
      </c>
      <c r="Y7310" s="63" t="s">
        <v>6449</v>
      </c>
      <c r="Z7310" s="63">
        <v>13109</v>
      </c>
      <c r="AA7310" s="63" t="s">
        <v>6902</v>
      </c>
      <c r="AB7310" s="63">
        <v>3</v>
      </c>
      <c r="AC7310" s="63" t="s">
        <v>1288</v>
      </c>
      <c r="AD7310" s="63" t="s">
        <v>17421</v>
      </c>
    </row>
    <row r="7311" spans="21:30" x14ac:dyDescent="0.3">
      <c r="U7311" s="63">
        <v>11998</v>
      </c>
      <c r="V7311" s="63">
        <v>9</v>
      </c>
      <c r="W7311" s="63" t="s">
        <v>7952</v>
      </c>
      <c r="X7311" s="63">
        <v>13</v>
      </c>
      <c r="Y7311" s="63" t="s">
        <v>6449</v>
      </c>
      <c r="Z7311" s="63">
        <v>13112</v>
      </c>
      <c r="AA7311" s="63" t="s">
        <v>6941</v>
      </c>
      <c r="AB7311" s="63">
        <v>3</v>
      </c>
      <c r="AC7311" s="63" t="s">
        <v>1288</v>
      </c>
      <c r="AD7311" s="63" t="s">
        <v>17421</v>
      </c>
    </row>
    <row r="7312" spans="21:30" x14ac:dyDescent="0.3">
      <c r="U7312" s="63">
        <v>12001</v>
      </c>
      <c r="V7312" s="63">
        <v>4</v>
      </c>
      <c r="W7312" s="63" t="s">
        <v>7953</v>
      </c>
      <c r="X7312" s="63">
        <v>16</v>
      </c>
      <c r="Y7312" s="63" t="s">
        <v>3661</v>
      </c>
      <c r="Z7312" s="63">
        <v>16101</v>
      </c>
      <c r="AA7312" s="63" t="s">
        <v>3662</v>
      </c>
      <c r="AB7312" s="63">
        <v>3</v>
      </c>
      <c r="AC7312" s="63" t="s">
        <v>1288</v>
      </c>
      <c r="AD7312" s="63" t="s">
        <v>17421</v>
      </c>
    </row>
    <row r="7313" spans="21:30" x14ac:dyDescent="0.3">
      <c r="U7313" s="63">
        <v>12002</v>
      </c>
      <c r="V7313" s="63">
        <v>2</v>
      </c>
      <c r="W7313" s="63" t="s">
        <v>7954</v>
      </c>
      <c r="X7313" s="63">
        <v>8</v>
      </c>
      <c r="Y7313" s="63" t="s">
        <v>3887</v>
      </c>
      <c r="Z7313" s="63">
        <v>8203</v>
      </c>
      <c r="AA7313" s="63" t="s">
        <v>4573</v>
      </c>
      <c r="AB7313" s="63">
        <v>3</v>
      </c>
      <c r="AC7313" s="63" t="s">
        <v>1288</v>
      </c>
      <c r="AD7313" s="63" t="s">
        <v>17421</v>
      </c>
    </row>
    <row r="7314" spans="21:30" x14ac:dyDescent="0.3">
      <c r="U7314" s="63">
        <v>12004</v>
      </c>
      <c r="V7314" s="63">
        <v>9</v>
      </c>
      <c r="W7314" s="63" t="s">
        <v>7955</v>
      </c>
      <c r="X7314" s="63">
        <v>8</v>
      </c>
      <c r="Y7314" s="63" t="s">
        <v>3887</v>
      </c>
      <c r="Z7314" s="63">
        <v>8205</v>
      </c>
      <c r="AA7314" s="63" t="s">
        <v>4545</v>
      </c>
      <c r="AB7314" s="63">
        <v>3</v>
      </c>
      <c r="AC7314" s="63" t="s">
        <v>1288</v>
      </c>
      <c r="AD7314" s="63" t="s">
        <v>17421</v>
      </c>
    </row>
    <row r="7315" spans="21:30" x14ac:dyDescent="0.3">
      <c r="U7315" s="63">
        <v>12005</v>
      </c>
      <c r="V7315" s="63">
        <v>7</v>
      </c>
      <c r="W7315" s="63" t="s">
        <v>2536</v>
      </c>
      <c r="X7315" s="63">
        <v>8</v>
      </c>
      <c r="Y7315" s="63" t="s">
        <v>3887</v>
      </c>
      <c r="Z7315" s="63">
        <v>8301</v>
      </c>
      <c r="AA7315" s="63" t="s">
        <v>3970</v>
      </c>
      <c r="AB7315" s="63">
        <v>3</v>
      </c>
      <c r="AC7315" s="63" t="s">
        <v>1288</v>
      </c>
      <c r="AD7315" s="63" t="s">
        <v>17421</v>
      </c>
    </row>
    <row r="7316" spans="21:30" x14ac:dyDescent="0.3">
      <c r="U7316" s="63">
        <v>12006</v>
      </c>
      <c r="V7316" s="63">
        <v>5</v>
      </c>
      <c r="W7316" s="63" t="s">
        <v>7956</v>
      </c>
      <c r="X7316" s="63">
        <v>16</v>
      </c>
      <c r="Y7316" s="63" t="s">
        <v>3661</v>
      </c>
      <c r="Z7316" s="63">
        <v>16301</v>
      </c>
      <c r="AA7316" s="63" t="s">
        <v>3721</v>
      </c>
      <c r="AB7316" s="63">
        <v>2</v>
      </c>
      <c r="AC7316" s="63" t="s">
        <v>1364</v>
      </c>
      <c r="AD7316" s="63" t="s">
        <v>17421</v>
      </c>
    </row>
    <row r="7317" spans="21:30" x14ac:dyDescent="0.3">
      <c r="U7317" s="63">
        <v>12008</v>
      </c>
      <c r="V7317" s="63">
        <v>1</v>
      </c>
      <c r="W7317" s="63" t="s">
        <v>7957</v>
      </c>
      <c r="X7317" s="63">
        <v>8</v>
      </c>
      <c r="Y7317" s="63" t="s">
        <v>3887</v>
      </c>
      <c r="Z7317" s="63">
        <v>8102</v>
      </c>
      <c r="AA7317" s="63" t="s">
        <v>4465</v>
      </c>
      <c r="AB7317" s="63">
        <v>3</v>
      </c>
      <c r="AC7317" s="63" t="s">
        <v>1288</v>
      </c>
      <c r="AD7317" s="63" t="s">
        <v>17421</v>
      </c>
    </row>
    <row r="7318" spans="21:30" x14ac:dyDescent="0.3">
      <c r="U7318" s="63">
        <v>12011</v>
      </c>
      <c r="V7318" s="63">
        <v>1</v>
      </c>
      <c r="W7318" s="63" t="s">
        <v>7958</v>
      </c>
      <c r="X7318" s="63">
        <v>8</v>
      </c>
      <c r="Y7318" s="63" t="s">
        <v>3887</v>
      </c>
      <c r="Z7318" s="63">
        <v>8203</v>
      </c>
      <c r="AA7318" s="63" t="s">
        <v>4573</v>
      </c>
      <c r="AB7318" s="63">
        <v>3</v>
      </c>
      <c r="AC7318" s="63" t="s">
        <v>1288</v>
      </c>
      <c r="AD7318" s="63" t="s">
        <v>17421</v>
      </c>
    </row>
    <row r="7319" spans="21:30" x14ac:dyDescent="0.3">
      <c r="U7319" s="63">
        <v>12013</v>
      </c>
      <c r="V7319" s="63">
        <v>8</v>
      </c>
      <c r="W7319" s="63" t="s">
        <v>7959</v>
      </c>
      <c r="X7319" s="63">
        <v>8</v>
      </c>
      <c r="Y7319" s="63" t="s">
        <v>3887</v>
      </c>
      <c r="Z7319" s="63">
        <v>8101</v>
      </c>
      <c r="AA7319" s="63" t="s">
        <v>4185</v>
      </c>
      <c r="AB7319" s="63">
        <v>4</v>
      </c>
      <c r="AC7319" s="63" t="s">
        <v>1291</v>
      </c>
      <c r="AD7319" s="63" t="s">
        <v>17421</v>
      </c>
    </row>
    <row r="7320" spans="21:30" x14ac:dyDescent="0.3">
      <c r="U7320" s="63">
        <v>12014</v>
      </c>
      <c r="V7320" s="63">
        <v>6</v>
      </c>
      <c r="W7320" s="63" t="s">
        <v>7960</v>
      </c>
      <c r="X7320" s="63">
        <v>16</v>
      </c>
      <c r="Y7320" s="63" t="s">
        <v>3661</v>
      </c>
      <c r="Z7320" s="63">
        <v>16101</v>
      </c>
      <c r="AA7320" s="63" t="s">
        <v>3662</v>
      </c>
      <c r="AB7320" s="63">
        <v>3</v>
      </c>
      <c r="AC7320" s="63" t="s">
        <v>1288</v>
      </c>
      <c r="AD7320" s="63" t="s">
        <v>17421</v>
      </c>
    </row>
    <row r="7321" spans="21:30" x14ac:dyDescent="0.3">
      <c r="U7321" s="63">
        <v>12015</v>
      </c>
      <c r="V7321" s="63">
        <v>4</v>
      </c>
      <c r="W7321" s="63" t="s">
        <v>4277</v>
      </c>
      <c r="X7321" s="63">
        <v>8</v>
      </c>
      <c r="Y7321" s="63" t="s">
        <v>3887</v>
      </c>
      <c r="Z7321" s="63">
        <v>8301</v>
      </c>
      <c r="AA7321" s="63" t="s">
        <v>3970</v>
      </c>
      <c r="AB7321" s="63">
        <v>4</v>
      </c>
      <c r="AC7321" s="63" t="s">
        <v>1291</v>
      </c>
      <c r="AD7321" s="63" t="s">
        <v>17421</v>
      </c>
    </row>
    <row r="7322" spans="21:30" x14ac:dyDescent="0.3">
      <c r="U7322" s="63">
        <v>12018</v>
      </c>
      <c r="V7322" s="63">
        <v>9</v>
      </c>
      <c r="W7322" s="63" t="s">
        <v>7961</v>
      </c>
      <c r="X7322" s="63">
        <v>16</v>
      </c>
      <c r="Y7322" s="63" t="s">
        <v>3661</v>
      </c>
      <c r="Z7322" s="63">
        <v>16106</v>
      </c>
      <c r="AA7322" s="63" t="s">
        <v>3789</v>
      </c>
      <c r="AB7322" s="63">
        <v>2</v>
      </c>
      <c r="AC7322" s="63" t="s">
        <v>1364</v>
      </c>
      <c r="AD7322" s="63" t="s">
        <v>17421</v>
      </c>
    </row>
    <row r="7323" spans="21:30" x14ac:dyDescent="0.3">
      <c r="U7323" s="63">
        <v>12019</v>
      </c>
      <c r="V7323" s="63">
        <v>7</v>
      </c>
      <c r="W7323" s="63" t="s">
        <v>17839</v>
      </c>
      <c r="X7323" s="63">
        <v>8</v>
      </c>
      <c r="Y7323" s="63" t="s">
        <v>3887</v>
      </c>
      <c r="Z7323" s="63">
        <v>8107</v>
      </c>
      <c r="AA7323" s="63" t="s">
        <v>4340</v>
      </c>
      <c r="AB7323" s="63">
        <v>3</v>
      </c>
      <c r="AC7323" s="63" t="s">
        <v>1288</v>
      </c>
      <c r="AD7323" s="63" t="s">
        <v>17423</v>
      </c>
    </row>
    <row r="7324" spans="21:30" x14ac:dyDescent="0.3">
      <c r="U7324" s="63">
        <v>12020</v>
      </c>
      <c r="V7324" s="63">
        <v>0</v>
      </c>
      <c r="W7324" s="63" t="s">
        <v>7962</v>
      </c>
      <c r="X7324" s="63">
        <v>8</v>
      </c>
      <c r="Y7324" s="63" t="s">
        <v>3887</v>
      </c>
      <c r="Z7324" s="63">
        <v>8303</v>
      </c>
      <c r="AA7324" s="63" t="s">
        <v>3888</v>
      </c>
      <c r="AB7324" s="63">
        <v>2</v>
      </c>
      <c r="AC7324" s="63" t="s">
        <v>1364</v>
      </c>
      <c r="AD7324" s="63" t="s">
        <v>17421</v>
      </c>
    </row>
    <row r="7325" spans="21:30" x14ac:dyDescent="0.3">
      <c r="U7325" s="63">
        <v>12022</v>
      </c>
      <c r="V7325" s="63">
        <v>7</v>
      </c>
      <c r="W7325" s="63" t="s">
        <v>7963</v>
      </c>
      <c r="X7325" s="63">
        <v>8</v>
      </c>
      <c r="Y7325" s="63" t="s">
        <v>3887</v>
      </c>
      <c r="Z7325" s="63">
        <v>8301</v>
      </c>
      <c r="AA7325" s="63" t="s">
        <v>3970</v>
      </c>
      <c r="AB7325" s="63">
        <v>2</v>
      </c>
      <c r="AC7325" s="63" t="s">
        <v>1364</v>
      </c>
      <c r="AD7325" s="63" t="s">
        <v>17421</v>
      </c>
    </row>
    <row r="7326" spans="21:30" x14ac:dyDescent="0.3">
      <c r="U7326" s="63">
        <v>12023</v>
      </c>
      <c r="V7326" s="63">
        <v>5</v>
      </c>
      <c r="W7326" s="63" t="s">
        <v>7964</v>
      </c>
      <c r="X7326" s="63">
        <v>8</v>
      </c>
      <c r="Y7326" s="63" t="s">
        <v>3887</v>
      </c>
      <c r="Z7326" s="63">
        <v>8110</v>
      </c>
      <c r="AA7326" s="63" t="s">
        <v>4284</v>
      </c>
      <c r="AB7326" s="63">
        <v>2</v>
      </c>
      <c r="AC7326" s="63" t="s">
        <v>1364</v>
      </c>
      <c r="AD7326" s="63" t="s">
        <v>17421</v>
      </c>
    </row>
    <row r="7327" spans="21:30" x14ac:dyDescent="0.3">
      <c r="U7327" s="63">
        <v>12024</v>
      </c>
      <c r="V7327" s="63">
        <v>3</v>
      </c>
      <c r="W7327" s="63" t="s">
        <v>7965</v>
      </c>
      <c r="X7327" s="63">
        <v>8</v>
      </c>
      <c r="Y7327" s="63" t="s">
        <v>3887</v>
      </c>
      <c r="Z7327" s="63">
        <v>8101</v>
      </c>
      <c r="AA7327" s="63" t="s">
        <v>4185</v>
      </c>
      <c r="AB7327" s="63">
        <v>4</v>
      </c>
      <c r="AC7327" s="63" t="s">
        <v>1291</v>
      </c>
      <c r="AD7327" s="63" t="s">
        <v>17421</v>
      </c>
    </row>
    <row r="7328" spans="21:30" x14ac:dyDescent="0.3">
      <c r="U7328" s="63">
        <v>12025</v>
      </c>
      <c r="V7328" s="63">
        <v>1</v>
      </c>
      <c r="W7328" s="63" t="s">
        <v>7966</v>
      </c>
      <c r="X7328" s="63">
        <v>8</v>
      </c>
      <c r="Y7328" s="63" t="s">
        <v>3887</v>
      </c>
      <c r="Z7328" s="63">
        <v>8103</v>
      </c>
      <c r="AA7328" s="63" t="s">
        <v>4205</v>
      </c>
      <c r="AB7328" s="63">
        <v>4</v>
      </c>
      <c r="AC7328" s="63" t="s">
        <v>1291</v>
      </c>
      <c r="AD7328" s="63" t="s">
        <v>17421</v>
      </c>
    </row>
    <row r="7329" spans="21:30" x14ac:dyDescent="0.3">
      <c r="U7329" s="63">
        <v>12027</v>
      </c>
      <c r="V7329" s="63">
        <v>8</v>
      </c>
      <c r="W7329" s="63" t="s">
        <v>7967</v>
      </c>
      <c r="X7329" s="63">
        <v>16</v>
      </c>
      <c r="Y7329" s="63" t="s">
        <v>3661</v>
      </c>
      <c r="Z7329" s="63">
        <v>16301</v>
      </c>
      <c r="AA7329" s="63" t="s">
        <v>3721</v>
      </c>
      <c r="AB7329" s="63">
        <v>3</v>
      </c>
      <c r="AC7329" s="63" t="s">
        <v>1288</v>
      </c>
      <c r="AD7329" s="63" t="s">
        <v>17421</v>
      </c>
    </row>
    <row r="7330" spans="21:30" x14ac:dyDescent="0.3">
      <c r="U7330" s="63">
        <v>12031</v>
      </c>
      <c r="V7330" s="63">
        <v>6</v>
      </c>
      <c r="W7330" s="63" t="s">
        <v>7968</v>
      </c>
      <c r="X7330" s="63">
        <v>8</v>
      </c>
      <c r="Y7330" s="63" t="s">
        <v>3887</v>
      </c>
      <c r="Z7330" s="63">
        <v>8312</v>
      </c>
      <c r="AA7330" s="63" t="s">
        <v>4045</v>
      </c>
      <c r="AB7330" s="63">
        <v>3</v>
      </c>
      <c r="AC7330" s="63" t="s">
        <v>1288</v>
      </c>
      <c r="AD7330" s="63" t="s">
        <v>17421</v>
      </c>
    </row>
    <row r="7331" spans="21:30" x14ac:dyDescent="0.3">
      <c r="U7331" s="63">
        <v>12032</v>
      </c>
      <c r="V7331" s="63">
        <v>4</v>
      </c>
      <c r="W7331" s="63" t="s">
        <v>7969</v>
      </c>
      <c r="X7331" s="63">
        <v>16</v>
      </c>
      <c r="Y7331" s="63" t="s">
        <v>3661</v>
      </c>
      <c r="Z7331" s="63">
        <v>16109</v>
      </c>
      <c r="AA7331" s="63" t="s">
        <v>3832</v>
      </c>
      <c r="AB7331" s="63">
        <v>3</v>
      </c>
      <c r="AC7331" s="63" t="s">
        <v>1288</v>
      </c>
      <c r="AD7331" s="63" t="s">
        <v>17421</v>
      </c>
    </row>
    <row r="7332" spans="21:30" x14ac:dyDescent="0.3">
      <c r="U7332" s="63">
        <v>12033</v>
      </c>
      <c r="V7332" s="63">
        <v>2</v>
      </c>
      <c r="W7332" s="63" t="s">
        <v>7970</v>
      </c>
      <c r="X7332" s="63">
        <v>8</v>
      </c>
      <c r="Y7332" s="63" t="s">
        <v>3887</v>
      </c>
      <c r="Z7332" s="63">
        <v>8102</v>
      </c>
      <c r="AA7332" s="63" t="s">
        <v>4465</v>
      </c>
      <c r="AB7332" s="63">
        <v>3</v>
      </c>
      <c r="AC7332" s="63" t="s">
        <v>1288</v>
      </c>
      <c r="AD7332" s="63" t="s">
        <v>17421</v>
      </c>
    </row>
    <row r="7333" spans="21:30" x14ac:dyDescent="0.3">
      <c r="U7333" s="63">
        <v>12035</v>
      </c>
      <c r="V7333" s="63">
        <v>9</v>
      </c>
      <c r="W7333" s="63" t="s">
        <v>7971</v>
      </c>
      <c r="X7333" s="63">
        <v>8</v>
      </c>
      <c r="Y7333" s="63" t="s">
        <v>3887</v>
      </c>
      <c r="Z7333" s="63">
        <v>8110</v>
      </c>
      <c r="AA7333" s="63" t="s">
        <v>4284</v>
      </c>
      <c r="AB7333" s="63">
        <v>3</v>
      </c>
      <c r="AC7333" s="63" t="s">
        <v>1288</v>
      </c>
      <c r="AD7333" s="63" t="s">
        <v>17421</v>
      </c>
    </row>
    <row r="7334" spans="21:30" x14ac:dyDescent="0.3">
      <c r="U7334" s="63">
        <v>12036</v>
      </c>
      <c r="V7334" s="63">
        <v>7</v>
      </c>
      <c r="W7334" s="63" t="s">
        <v>7972</v>
      </c>
      <c r="X7334" s="63">
        <v>8</v>
      </c>
      <c r="Y7334" s="63" t="s">
        <v>3887</v>
      </c>
      <c r="Z7334" s="63">
        <v>8103</v>
      </c>
      <c r="AA7334" s="63" t="s">
        <v>4205</v>
      </c>
      <c r="AB7334" s="63">
        <v>4</v>
      </c>
      <c r="AC7334" s="63" t="s">
        <v>1291</v>
      </c>
      <c r="AD7334" s="63" t="s">
        <v>17421</v>
      </c>
    </row>
    <row r="7335" spans="21:30" x14ac:dyDescent="0.3">
      <c r="U7335" s="63">
        <v>12037</v>
      </c>
      <c r="V7335" s="63">
        <v>5</v>
      </c>
      <c r="W7335" s="63" t="s">
        <v>7973</v>
      </c>
      <c r="X7335" s="63">
        <v>8</v>
      </c>
      <c r="Y7335" s="63" t="s">
        <v>3887</v>
      </c>
      <c r="Z7335" s="63">
        <v>8304</v>
      </c>
      <c r="AA7335" s="63" t="s">
        <v>4011</v>
      </c>
      <c r="AB7335" s="63">
        <v>3</v>
      </c>
      <c r="AC7335" s="63" t="s">
        <v>1288</v>
      </c>
      <c r="AD7335" s="63" t="s">
        <v>17421</v>
      </c>
    </row>
    <row r="7336" spans="21:30" x14ac:dyDescent="0.3">
      <c r="U7336" s="63">
        <v>12042</v>
      </c>
      <c r="V7336" s="63">
        <v>1</v>
      </c>
      <c r="W7336" s="63" t="s">
        <v>7974</v>
      </c>
      <c r="X7336" s="63">
        <v>8</v>
      </c>
      <c r="Y7336" s="63" t="s">
        <v>3887</v>
      </c>
      <c r="Z7336" s="63">
        <v>8304</v>
      </c>
      <c r="AA7336" s="63" t="s">
        <v>4011</v>
      </c>
      <c r="AB7336" s="63">
        <v>3</v>
      </c>
      <c r="AC7336" s="63" t="s">
        <v>1288</v>
      </c>
      <c r="AD7336" s="63" t="s">
        <v>17421</v>
      </c>
    </row>
    <row r="7337" spans="21:30" x14ac:dyDescent="0.3">
      <c r="U7337" s="63">
        <v>12046</v>
      </c>
      <c r="V7337" s="63">
        <v>4</v>
      </c>
      <c r="W7337" s="63" t="s">
        <v>7975</v>
      </c>
      <c r="X7337" s="63">
        <v>16</v>
      </c>
      <c r="Y7337" s="63" t="s">
        <v>3661</v>
      </c>
      <c r="Z7337" s="63">
        <v>16302</v>
      </c>
      <c r="AA7337" s="63" t="s">
        <v>3767</v>
      </c>
      <c r="AB7337" s="63">
        <v>3</v>
      </c>
      <c r="AC7337" s="63" t="s">
        <v>1288</v>
      </c>
      <c r="AD7337" s="63" t="s">
        <v>17421</v>
      </c>
    </row>
    <row r="7338" spans="21:30" x14ac:dyDescent="0.3">
      <c r="U7338" s="63">
        <v>12050</v>
      </c>
      <c r="V7338" s="63">
        <v>2</v>
      </c>
      <c r="W7338" s="63" t="s">
        <v>7976</v>
      </c>
      <c r="X7338" s="63">
        <v>16</v>
      </c>
      <c r="Y7338" s="63" t="s">
        <v>3661</v>
      </c>
      <c r="Z7338" s="63">
        <v>16101</v>
      </c>
      <c r="AA7338" s="63" t="s">
        <v>3662</v>
      </c>
      <c r="AB7338" s="63">
        <v>3</v>
      </c>
      <c r="AC7338" s="63" t="s">
        <v>1288</v>
      </c>
      <c r="AD7338" s="63" t="s">
        <v>17421</v>
      </c>
    </row>
    <row r="7339" spans="21:30" x14ac:dyDescent="0.3">
      <c r="U7339" s="63">
        <v>12051</v>
      </c>
      <c r="V7339" s="63">
        <v>0</v>
      </c>
      <c r="W7339" s="63" t="s">
        <v>7977</v>
      </c>
      <c r="X7339" s="63">
        <v>8</v>
      </c>
      <c r="Y7339" s="63" t="s">
        <v>3887</v>
      </c>
      <c r="Z7339" s="63">
        <v>8305</v>
      </c>
      <c r="AA7339" s="63" t="s">
        <v>4109</v>
      </c>
      <c r="AB7339" s="63">
        <v>2</v>
      </c>
      <c r="AC7339" s="63" t="s">
        <v>1364</v>
      </c>
      <c r="AD7339" s="63" t="s">
        <v>17421</v>
      </c>
    </row>
    <row r="7340" spans="21:30" x14ac:dyDescent="0.3">
      <c r="U7340" s="63">
        <v>12052</v>
      </c>
      <c r="V7340" s="63">
        <v>9</v>
      </c>
      <c r="W7340" s="63" t="s">
        <v>7978</v>
      </c>
      <c r="X7340" s="63">
        <v>8</v>
      </c>
      <c r="Y7340" s="63" t="s">
        <v>3887</v>
      </c>
      <c r="Z7340" s="63">
        <v>8106</v>
      </c>
      <c r="AA7340" s="63" t="s">
        <v>4445</v>
      </c>
      <c r="AB7340" s="63">
        <v>3</v>
      </c>
      <c r="AC7340" s="63" t="s">
        <v>1288</v>
      </c>
      <c r="AD7340" s="63" t="s">
        <v>17421</v>
      </c>
    </row>
    <row r="7341" spans="21:30" x14ac:dyDescent="0.3">
      <c r="U7341" s="63">
        <v>12055</v>
      </c>
      <c r="V7341" s="63">
        <v>3</v>
      </c>
      <c r="W7341" s="63" t="s">
        <v>7979</v>
      </c>
      <c r="X7341" s="63">
        <v>8</v>
      </c>
      <c r="Y7341" s="63" t="s">
        <v>3887</v>
      </c>
      <c r="Z7341" s="63">
        <v>8101</v>
      </c>
      <c r="AA7341" s="63" t="s">
        <v>4185</v>
      </c>
      <c r="AB7341" s="63">
        <v>4</v>
      </c>
      <c r="AC7341" s="63" t="s">
        <v>1291</v>
      </c>
      <c r="AD7341" s="63" t="s">
        <v>17421</v>
      </c>
    </row>
    <row r="7342" spans="21:30" x14ac:dyDescent="0.3">
      <c r="U7342" s="63">
        <v>12058</v>
      </c>
      <c r="V7342" s="63">
        <v>8</v>
      </c>
      <c r="W7342" s="63" t="s">
        <v>7980</v>
      </c>
      <c r="X7342" s="63">
        <v>8</v>
      </c>
      <c r="Y7342" s="63" t="s">
        <v>3887</v>
      </c>
      <c r="Z7342" s="63">
        <v>8105</v>
      </c>
      <c r="AA7342" s="63" t="s">
        <v>4403</v>
      </c>
      <c r="AB7342" s="63">
        <v>6</v>
      </c>
      <c r="AC7342" s="63" t="s">
        <v>1252</v>
      </c>
      <c r="AD7342" s="63" t="s">
        <v>17421</v>
      </c>
    </row>
    <row r="7343" spans="21:30" x14ac:dyDescent="0.3">
      <c r="U7343" s="63">
        <v>12059</v>
      </c>
      <c r="V7343" s="63">
        <v>6</v>
      </c>
      <c r="W7343" s="63" t="s">
        <v>7981</v>
      </c>
      <c r="X7343" s="63">
        <v>8</v>
      </c>
      <c r="Y7343" s="63" t="s">
        <v>3887</v>
      </c>
      <c r="Z7343" s="63">
        <v>8311</v>
      </c>
      <c r="AA7343" s="63" t="s">
        <v>4077</v>
      </c>
      <c r="AB7343" s="63">
        <v>3</v>
      </c>
      <c r="AC7343" s="63" t="s">
        <v>1288</v>
      </c>
      <c r="AD7343" s="63" t="s">
        <v>17421</v>
      </c>
    </row>
    <row r="7344" spans="21:30" x14ac:dyDescent="0.3">
      <c r="U7344" s="63">
        <v>12062</v>
      </c>
      <c r="V7344" s="63">
        <v>6</v>
      </c>
      <c r="W7344" s="63" t="s">
        <v>7982</v>
      </c>
      <c r="X7344" s="63">
        <v>8</v>
      </c>
      <c r="Y7344" s="63" t="s">
        <v>3887</v>
      </c>
      <c r="Z7344" s="63">
        <v>8108</v>
      </c>
      <c r="AA7344" s="63" t="s">
        <v>4196</v>
      </c>
      <c r="AB7344" s="63">
        <v>3</v>
      </c>
      <c r="AC7344" s="63" t="s">
        <v>1288</v>
      </c>
      <c r="AD7344" s="63" t="s">
        <v>17421</v>
      </c>
    </row>
    <row r="7345" spans="21:30" x14ac:dyDescent="0.3">
      <c r="U7345" s="63">
        <v>12063</v>
      </c>
      <c r="V7345" s="63">
        <v>4</v>
      </c>
      <c r="W7345" s="63" t="s">
        <v>7983</v>
      </c>
      <c r="X7345" s="63">
        <v>8</v>
      </c>
      <c r="Y7345" s="63" t="s">
        <v>3887</v>
      </c>
      <c r="Z7345" s="63">
        <v>8110</v>
      </c>
      <c r="AA7345" s="63" t="s">
        <v>4284</v>
      </c>
      <c r="AB7345" s="63">
        <v>4</v>
      </c>
      <c r="AC7345" s="63" t="s">
        <v>1291</v>
      </c>
      <c r="AD7345" s="63" t="s">
        <v>17421</v>
      </c>
    </row>
    <row r="7346" spans="21:30" x14ac:dyDescent="0.3">
      <c r="U7346" s="63">
        <v>12064</v>
      </c>
      <c r="V7346" s="63">
        <v>2</v>
      </c>
      <c r="W7346" s="63" t="s">
        <v>7984</v>
      </c>
      <c r="X7346" s="63">
        <v>8</v>
      </c>
      <c r="Y7346" s="63" t="s">
        <v>3887</v>
      </c>
      <c r="Z7346" s="63">
        <v>8202</v>
      </c>
      <c r="AA7346" s="63" t="s">
        <v>4516</v>
      </c>
      <c r="AB7346" s="63">
        <v>2</v>
      </c>
      <c r="AC7346" s="63" t="s">
        <v>1364</v>
      </c>
      <c r="AD7346" s="63" t="s">
        <v>17421</v>
      </c>
    </row>
    <row r="7347" spans="21:30" x14ac:dyDescent="0.3">
      <c r="U7347" s="63">
        <v>12065</v>
      </c>
      <c r="V7347" s="63">
        <v>0</v>
      </c>
      <c r="W7347" s="63" t="s">
        <v>3937</v>
      </c>
      <c r="X7347" s="63">
        <v>16</v>
      </c>
      <c r="Y7347" s="63" t="s">
        <v>3661</v>
      </c>
      <c r="Z7347" s="63">
        <v>16207</v>
      </c>
      <c r="AA7347" s="63" t="s">
        <v>3914</v>
      </c>
      <c r="AB7347" s="63">
        <v>2</v>
      </c>
      <c r="AC7347" s="63" t="s">
        <v>1364</v>
      </c>
      <c r="AD7347" s="63" t="s">
        <v>17421</v>
      </c>
    </row>
    <row r="7348" spans="21:30" x14ac:dyDescent="0.3">
      <c r="U7348" s="63">
        <v>12076</v>
      </c>
      <c r="V7348" s="63">
        <v>6</v>
      </c>
      <c r="W7348" s="63" t="s">
        <v>7985</v>
      </c>
      <c r="X7348" s="63">
        <v>13</v>
      </c>
      <c r="Y7348" s="63" t="s">
        <v>6449</v>
      </c>
      <c r="Z7348" s="63">
        <v>13201</v>
      </c>
      <c r="AA7348" s="63" t="s">
        <v>7412</v>
      </c>
      <c r="AB7348" s="63">
        <v>3</v>
      </c>
      <c r="AC7348" s="63" t="s">
        <v>1288</v>
      </c>
      <c r="AD7348" s="63" t="s">
        <v>17421</v>
      </c>
    </row>
    <row r="7349" spans="21:30" x14ac:dyDescent="0.3">
      <c r="U7349" s="63">
        <v>12077</v>
      </c>
      <c r="V7349" s="63">
        <v>4</v>
      </c>
      <c r="W7349" s="63" t="s">
        <v>7986</v>
      </c>
      <c r="X7349" s="63">
        <v>13</v>
      </c>
      <c r="Y7349" s="63" t="s">
        <v>6449</v>
      </c>
      <c r="Z7349" s="63">
        <v>13201</v>
      </c>
      <c r="AA7349" s="63" t="s">
        <v>7412</v>
      </c>
      <c r="AB7349" s="63">
        <v>3</v>
      </c>
      <c r="AC7349" s="63" t="s">
        <v>1288</v>
      </c>
      <c r="AD7349" s="63" t="s">
        <v>17421</v>
      </c>
    </row>
    <row r="7350" spans="21:30" x14ac:dyDescent="0.3">
      <c r="U7350" s="63">
        <v>12079</v>
      </c>
      <c r="V7350" s="63">
        <v>0</v>
      </c>
      <c r="W7350" s="63" t="s">
        <v>7987</v>
      </c>
      <c r="X7350" s="63">
        <v>13</v>
      </c>
      <c r="Y7350" s="63" t="s">
        <v>6449</v>
      </c>
      <c r="Z7350" s="63">
        <v>13401</v>
      </c>
      <c r="AA7350" s="63" t="s">
        <v>6662</v>
      </c>
      <c r="AB7350" s="63">
        <v>1</v>
      </c>
      <c r="AC7350" s="63" t="s">
        <v>1331</v>
      </c>
      <c r="AD7350" s="63" t="s">
        <v>17421</v>
      </c>
    </row>
    <row r="7351" spans="21:30" x14ac:dyDescent="0.3">
      <c r="U7351" s="63">
        <v>12083</v>
      </c>
      <c r="V7351" s="63">
        <v>9</v>
      </c>
      <c r="W7351" s="63" t="s">
        <v>7988</v>
      </c>
      <c r="X7351" s="63">
        <v>13</v>
      </c>
      <c r="Y7351" s="63" t="s">
        <v>6449</v>
      </c>
      <c r="Z7351" s="63">
        <v>13119</v>
      </c>
      <c r="AA7351" s="63" t="s">
        <v>6477</v>
      </c>
      <c r="AB7351" s="63">
        <v>3</v>
      </c>
      <c r="AC7351" s="63" t="s">
        <v>1288</v>
      </c>
      <c r="AD7351" s="63" t="s">
        <v>17421</v>
      </c>
    </row>
    <row r="7352" spans="21:30" x14ac:dyDescent="0.3">
      <c r="U7352" s="63">
        <v>12085</v>
      </c>
      <c r="V7352" s="63">
        <v>5</v>
      </c>
      <c r="W7352" s="63" t="s">
        <v>7989</v>
      </c>
      <c r="X7352" s="63">
        <v>13</v>
      </c>
      <c r="Y7352" s="63" t="s">
        <v>6449</v>
      </c>
      <c r="Z7352" s="63">
        <v>13110</v>
      </c>
      <c r="AA7352" s="63" t="s">
        <v>6569</v>
      </c>
      <c r="AB7352" s="63">
        <v>3</v>
      </c>
      <c r="AC7352" s="63" t="s">
        <v>1288</v>
      </c>
      <c r="AD7352" s="63" t="s">
        <v>17421</v>
      </c>
    </row>
    <row r="7353" spans="21:30" x14ac:dyDescent="0.3">
      <c r="U7353" s="63">
        <v>12086</v>
      </c>
      <c r="V7353" s="63">
        <v>3</v>
      </c>
      <c r="W7353" s="63" t="s">
        <v>7990</v>
      </c>
      <c r="X7353" s="63">
        <v>13</v>
      </c>
      <c r="Y7353" s="63" t="s">
        <v>6449</v>
      </c>
      <c r="Z7353" s="63">
        <v>13114</v>
      </c>
      <c r="AA7353" s="63" t="s">
        <v>6600</v>
      </c>
      <c r="AB7353" s="63">
        <v>4</v>
      </c>
      <c r="AC7353" s="63" t="s">
        <v>1291</v>
      </c>
      <c r="AD7353" s="63" t="s">
        <v>17421</v>
      </c>
    </row>
    <row r="7354" spans="21:30" x14ac:dyDescent="0.3">
      <c r="U7354" s="63">
        <v>12087</v>
      </c>
      <c r="V7354" s="63">
        <v>1</v>
      </c>
      <c r="W7354" s="63" t="s">
        <v>7991</v>
      </c>
      <c r="X7354" s="63">
        <v>13</v>
      </c>
      <c r="Y7354" s="63" t="s">
        <v>6449</v>
      </c>
      <c r="Z7354" s="63">
        <v>13113</v>
      </c>
      <c r="AA7354" s="63" t="s">
        <v>6689</v>
      </c>
      <c r="AB7354" s="63">
        <v>4</v>
      </c>
      <c r="AC7354" s="63" t="s">
        <v>1291</v>
      </c>
      <c r="AD7354" s="63" t="s">
        <v>17421</v>
      </c>
    </row>
    <row r="7355" spans="21:30" x14ac:dyDescent="0.3">
      <c r="U7355" s="63">
        <v>12090</v>
      </c>
      <c r="V7355" s="63">
        <v>1</v>
      </c>
      <c r="W7355" s="63" t="s">
        <v>7622</v>
      </c>
      <c r="X7355" s="63">
        <v>13</v>
      </c>
      <c r="Y7355" s="63" t="s">
        <v>6449</v>
      </c>
      <c r="Z7355" s="63">
        <v>13113</v>
      </c>
      <c r="AA7355" s="63" t="s">
        <v>6689</v>
      </c>
      <c r="AB7355" s="63">
        <v>4</v>
      </c>
      <c r="AC7355" s="63" t="s">
        <v>1291</v>
      </c>
      <c r="AD7355" s="63" t="s">
        <v>17421</v>
      </c>
    </row>
    <row r="7356" spans="21:30" x14ac:dyDescent="0.3">
      <c r="U7356" s="63">
        <v>12092</v>
      </c>
      <c r="V7356" s="63">
        <v>8</v>
      </c>
      <c r="W7356" s="63" t="s">
        <v>7992</v>
      </c>
      <c r="X7356" s="63">
        <v>13</v>
      </c>
      <c r="Y7356" s="63" t="s">
        <v>6449</v>
      </c>
      <c r="Z7356" s="63">
        <v>13120</v>
      </c>
      <c r="AA7356" s="63" t="s">
        <v>6592</v>
      </c>
      <c r="AB7356" s="63">
        <v>3</v>
      </c>
      <c r="AC7356" s="63" t="s">
        <v>1288</v>
      </c>
      <c r="AD7356" s="63" t="s">
        <v>17421</v>
      </c>
    </row>
    <row r="7357" spans="21:30" x14ac:dyDescent="0.3">
      <c r="U7357" s="63">
        <v>12094</v>
      </c>
      <c r="V7357" s="63">
        <v>4</v>
      </c>
      <c r="W7357" s="63" t="s">
        <v>7993</v>
      </c>
      <c r="X7357" s="63">
        <v>13</v>
      </c>
      <c r="Y7357" s="63" t="s">
        <v>6449</v>
      </c>
      <c r="Z7357" s="63">
        <v>13132</v>
      </c>
      <c r="AA7357" s="63" t="s">
        <v>6604</v>
      </c>
      <c r="AB7357" s="63">
        <v>4</v>
      </c>
      <c r="AC7357" s="63" t="s">
        <v>1291</v>
      </c>
      <c r="AD7357" s="63" t="s">
        <v>17421</v>
      </c>
    </row>
    <row r="7358" spans="21:30" x14ac:dyDescent="0.3">
      <c r="U7358" s="63">
        <v>12095</v>
      </c>
      <c r="V7358" s="63">
        <v>2</v>
      </c>
      <c r="W7358" s="63" t="s">
        <v>7994</v>
      </c>
      <c r="X7358" s="63">
        <v>13</v>
      </c>
      <c r="Y7358" s="63" t="s">
        <v>6449</v>
      </c>
      <c r="Z7358" s="63">
        <v>13110</v>
      </c>
      <c r="AA7358" s="63" t="s">
        <v>6569</v>
      </c>
      <c r="AB7358" s="63">
        <v>3</v>
      </c>
      <c r="AC7358" s="63" t="s">
        <v>1288</v>
      </c>
      <c r="AD7358" s="63" t="s">
        <v>17421</v>
      </c>
    </row>
    <row r="7359" spans="21:30" x14ac:dyDescent="0.3">
      <c r="U7359" s="63">
        <v>12097</v>
      </c>
      <c r="V7359" s="63">
        <v>9</v>
      </c>
      <c r="W7359" s="63" t="s">
        <v>7995</v>
      </c>
      <c r="X7359" s="63">
        <v>13</v>
      </c>
      <c r="Y7359" s="63" t="s">
        <v>6449</v>
      </c>
      <c r="Z7359" s="63">
        <v>13110</v>
      </c>
      <c r="AA7359" s="63" t="s">
        <v>6569</v>
      </c>
      <c r="AB7359" s="63">
        <v>3</v>
      </c>
      <c r="AC7359" s="63" t="s">
        <v>1288</v>
      </c>
      <c r="AD7359" s="63" t="s">
        <v>17421</v>
      </c>
    </row>
    <row r="7360" spans="21:30" x14ac:dyDescent="0.3">
      <c r="U7360" s="63">
        <v>12102</v>
      </c>
      <c r="V7360" s="63">
        <v>9</v>
      </c>
      <c r="W7360" s="63" t="s">
        <v>7996</v>
      </c>
      <c r="X7360" s="63">
        <v>13</v>
      </c>
      <c r="Y7360" s="63" t="s">
        <v>6449</v>
      </c>
      <c r="Z7360" s="63">
        <v>13119</v>
      </c>
      <c r="AA7360" s="63" t="s">
        <v>6477</v>
      </c>
      <c r="AB7360" s="63">
        <v>3</v>
      </c>
      <c r="AC7360" s="63" t="s">
        <v>1288</v>
      </c>
      <c r="AD7360" s="63" t="s">
        <v>17421</v>
      </c>
    </row>
    <row r="7361" spans="21:30" x14ac:dyDescent="0.3">
      <c r="U7361" s="63">
        <v>12103</v>
      </c>
      <c r="V7361" s="63">
        <v>7</v>
      </c>
      <c r="W7361" s="63" t="s">
        <v>7997</v>
      </c>
      <c r="X7361" s="63">
        <v>13</v>
      </c>
      <c r="Y7361" s="63" t="s">
        <v>6449</v>
      </c>
      <c r="Z7361" s="63">
        <v>13116</v>
      </c>
      <c r="AA7361" s="63" t="s">
        <v>7007</v>
      </c>
      <c r="AB7361" s="63">
        <v>2</v>
      </c>
      <c r="AC7361" s="63" t="s">
        <v>1364</v>
      </c>
      <c r="AD7361" s="63" t="s">
        <v>17421</v>
      </c>
    </row>
    <row r="7362" spans="21:30" x14ac:dyDescent="0.3">
      <c r="U7362" s="63">
        <v>12105</v>
      </c>
      <c r="V7362" s="63">
        <v>3</v>
      </c>
      <c r="W7362" s="63" t="s">
        <v>7998</v>
      </c>
      <c r="X7362" s="63">
        <v>13</v>
      </c>
      <c r="Y7362" s="63" t="s">
        <v>6449</v>
      </c>
      <c r="Z7362" s="63">
        <v>13112</v>
      </c>
      <c r="AA7362" s="63" t="s">
        <v>6941</v>
      </c>
      <c r="AB7362" s="63">
        <v>3</v>
      </c>
      <c r="AC7362" s="63" t="s">
        <v>1288</v>
      </c>
      <c r="AD7362" s="63" t="s">
        <v>17421</v>
      </c>
    </row>
    <row r="7363" spans="21:30" x14ac:dyDescent="0.3">
      <c r="U7363" s="63">
        <v>12108</v>
      </c>
      <c r="V7363" s="63">
        <v>8</v>
      </c>
      <c r="W7363" s="63" t="s">
        <v>7999</v>
      </c>
      <c r="X7363" s="63">
        <v>13</v>
      </c>
      <c r="Y7363" s="63" t="s">
        <v>6449</v>
      </c>
      <c r="Z7363" s="63">
        <v>13129</v>
      </c>
      <c r="AA7363" s="63" t="s">
        <v>6699</v>
      </c>
      <c r="AB7363" s="63">
        <v>3</v>
      </c>
      <c r="AC7363" s="63" t="s">
        <v>1288</v>
      </c>
      <c r="AD7363" s="63" t="s">
        <v>17421</v>
      </c>
    </row>
    <row r="7364" spans="21:30" x14ac:dyDescent="0.3">
      <c r="U7364" s="63">
        <v>12111</v>
      </c>
      <c r="V7364" s="63">
        <v>8</v>
      </c>
      <c r="W7364" s="63" t="s">
        <v>8000</v>
      </c>
      <c r="X7364" s="63">
        <v>13</v>
      </c>
      <c r="Y7364" s="63" t="s">
        <v>6449</v>
      </c>
      <c r="Z7364" s="63">
        <v>13401</v>
      </c>
      <c r="AA7364" s="63" t="s">
        <v>6662</v>
      </c>
      <c r="AB7364" s="63">
        <v>3</v>
      </c>
      <c r="AC7364" s="63" t="s">
        <v>1288</v>
      </c>
      <c r="AD7364" s="63" t="s">
        <v>17421</v>
      </c>
    </row>
    <row r="7365" spans="21:30" x14ac:dyDescent="0.3">
      <c r="U7365" s="63">
        <v>12113</v>
      </c>
      <c r="V7365" s="63">
        <v>4</v>
      </c>
      <c r="W7365" s="63" t="s">
        <v>8001</v>
      </c>
      <c r="X7365" s="63">
        <v>13</v>
      </c>
      <c r="Y7365" s="63" t="s">
        <v>6449</v>
      </c>
      <c r="Z7365" s="63">
        <v>13128</v>
      </c>
      <c r="AA7365" s="63" t="s">
        <v>7271</v>
      </c>
      <c r="AB7365" s="63">
        <v>1</v>
      </c>
      <c r="AC7365" s="63" t="s">
        <v>1331</v>
      </c>
      <c r="AD7365" s="63" t="s">
        <v>17421</v>
      </c>
    </row>
    <row r="7366" spans="21:30" x14ac:dyDescent="0.3">
      <c r="U7366" s="63">
        <v>12115</v>
      </c>
      <c r="V7366" s="63">
        <v>0</v>
      </c>
      <c r="W7366" s="63" t="s">
        <v>8002</v>
      </c>
      <c r="X7366" s="63">
        <v>13</v>
      </c>
      <c r="Y7366" s="63" t="s">
        <v>6449</v>
      </c>
      <c r="Z7366" s="63">
        <v>13128</v>
      </c>
      <c r="AA7366" s="63" t="s">
        <v>7271</v>
      </c>
      <c r="AB7366" s="63">
        <v>3</v>
      </c>
      <c r="AC7366" s="63" t="s">
        <v>1288</v>
      </c>
      <c r="AD7366" s="63" t="s">
        <v>17421</v>
      </c>
    </row>
    <row r="7367" spans="21:30" x14ac:dyDescent="0.3">
      <c r="U7367" s="63">
        <v>12117</v>
      </c>
      <c r="V7367" s="63">
        <v>7</v>
      </c>
      <c r="W7367" s="63" t="s">
        <v>8003</v>
      </c>
      <c r="X7367" s="63">
        <v>13</v>
      </c>
      <c r="Y7367" s="63" t="s">
        <v>6449</v>
      </c>
      <c r="Z7367" s="63">
        <v>13125</v>
      </c>
      <c r="AA7367" s="63" t="s">
        <v>6540</v>
      </c>
      <c r="AB7367" s="63">
        <v>2</v>
      </c>
      <c r="AC7367" s="63" t="s">
        <v>1364</v>
      </c>
      <c r="AD7367" s="63" t="s">
        <v>17421</v>
      </c>
    </row>
    <row r="7368" spans="21:30" x14ac:dyDescent="0.3">
      <c r="U7368" s="63">
        <v>12118</v>
      </c>
      <c r="V7368" s="63">
        <v>5</v>
      </c>
      <c r="W7368" s="63" t="s">
        <v>8004</v>
      </c>
      <c r="X7368" s="63">
        <v>13</v>
      </c>
      <c r="Y7368" s="63" t="s">
        <v>6449</v>
      </c>
      <c r="Z7368" s="63">
        <v>13501</v>
      </c>
      <c r="AA7368" s="63" t="s">
        <v>7623</v>
      </c>
      <c r="AB7368" s="63">
        <v>3</v>
      </c>
      <c r="AC7368" s="63" t="s">
        <v>1288</v>
      </c>
      <c r="AD7368" s="63" t="s">
        <v>17421</v>
      </c>
    </row>
    <row r="7369" spans="21:30" x14ac:dyDescent="0.3">
      <c r="U7369" s="63">
        <v>12119</v>
      </c>
      <c r="V7369" s="63">
        <v>3</v>
      </c>
      <c r="W7369" s="63" t="s">
        <v>8005</v>
      </c>
      <c r="X7369" s="63">
        <v>13</v>
      </c>
      <c r="Y7369" s="63" t="s">
        <v>6449</v>
      </c>
      <c r="Z7369" s="63">
        <v>13501</v>
      </c>
      <c r="AA7369" s="63" t="s">
        <v>7623</v>
      </c>
      <c r="AB7369" s="63">
        <v>3</v>
      </c>
      <c r="AC7369" s="63" t="s">
        <v>1288</v>
      </c>
      <c r="AD7369" s="63" t="s">
        <v>17421</v>
      </c>
    </row>
    <row r="7370" spans="21:30" x14ac:dyDescent="0.3">
      <c r="U7370" s="63">
        <v>12121</v>
      </c>
      <c r="V7370" s="63">
        <v>5</v>
      </c>
      <c r="W7370" s="63" t="s">
        <v>8006</v>
      </c>
      <c r="X7370" s="63">
        <v>13</v>
      </c>
      <c r="Y7370" s="63" t="s">
        <v>6449</v>
      </c>
      <c r="Z7370" s="63">
        <v>13201</v>
      </c>
      <c r="AA7370" s="63" t="s">
        <v>7412</v>
      </c>
      <c r="AB7370" s="63">
        <v>3</v>
      </c>
      <c r="AC7370" s="63" t="s">
        <v>1288</v>
      </c>
      <c r="AD7370" s="63" t="s">
        <v>17421</v>
      </c>
    </row>
    <row r="7371" spans="21:30" x14ac:dyDescent="0.3">
      <c r="U7371" s="63">
        <v>12122</v>
      </c>
      <c r="V7371" s="63">
        <v>3</v>
      </c>
      <c r="W7371" s="63" t="s">
        <v>8007</v>
      </c>
      <c r="X7371" s="63">
        <v>13</v>
      </c>
      <c r="Y7371" s="63" t="s">
        <v>6449</v>
      </c>
      <c r="Z7371" s="63">
        <v>13124</v>
      </c>
      <c r="AA7371" s="63" t="s">
        <v>7205</v>
      </c>
      <c r="AB7371" s="63">
        <v>3</v>
      </c>
      <c r="AC7371" s="63" t="s">
        <v>1288</v>
      </c>
      <c r="AD7371" s="63" t="s">
        <v>17421</v>
      </c>
    </row>
    <row r="7372" spans="21:30" x14ac:dyDescent="0.3">
      <c r="U7372" s="63">
        <v>12126</v>
      </c>
      <c r="V7372" s="63">
        <v>6</v>
      </c>
      <c r="W7372" s="63" t="s">
        <v>8008</v>
      </c>
      <c r="X7372" s="63">
        <v>13</v>
      </c>
      <c r="Y7372" s="63" t="s">
        <v>6449</v>
      </c>
      <c r="Z7372" s="63">
        <v>13112</v>
      </c>
      <c r="AA7372" s="63" t="s">
        <v>6941</v>
      </c>
      <c r="AB7372" s="63">
        <v>3</v>
      </c>
      <c r="AC7372" s="63" t="s">
        <v>1288</v>
      </c>
      <c r="AD7372" s="63" t="s">
        <v>17421</v>
      </c>
    </row>
    <row r="7373" spans="21:30" x14ac:dyDescent="0.3">
      <c r="U7373" s="63">
        <v>12130</v>
      </c>
      <c r="V7373" s="63">
        <v>4</v>
      </c>
      <c r="W7373" s="63" t="s">
        <v>8009</v>
      </c>
      <c r="X7373" s="63">
        <v>13</v>
      </c>
      <c r="Y7373" s="63" t="s">
        <v>6449</v>
      </c>
      <c r="Z7373" s="63">
        <v>13101</v>
      </c>
      <c r="AA7373" s="63" t="s">
        <v>6450</v>
      </c>
      <c r="AB7373" s="63">
        <v>3</v>
      </c>
      <c r="AC7373" s="63" t="s">
        <v>1288</v>
      </c>
      <c r="AD7373" s="63" t="s">
        <v>17421</v>
      </c>
    </row>
    <row r="7374" spans="21:30" x14ac:dyDescent="0.3">
      <c r="U7374" s="63">
        <v>12133</v>
      </c>
      <c r="V7374" s="63">
        <v>9</v>
      </c>
      <c r="W7374" s="63" t="s">
        <v>8010</v>
      </c>
      <c r="X7374" s="63">
        <v>13</v>
      </c>
      <c r="Y7374" s="63" t="s">
        <v>6449</v>
      </c>
      <c r="Z7374" s="63">
        <v>13120</v>
      </c>
      <c r="AA7374" s="63" t="s">
        <v>6592</v>
      </c>
      <c r="AB7374" s="63">
        <v>4</v>
      </c>
      <c r="AC7374" s="63" t="s">
        <v>1291</v>
      </c>
      <c r="AD7374" s="63" t="s">
        <v>17421</v>
      </c>
    </row>
    <row r="7375" spans="21:30" x14ac:dyDescent="0.3">
      <c r="U7375" s="63">
        <v>12136</v>
      </c>
      <c r="V7375" s="63">
        <v>3</v>
      </c>
      <c r="W7375" s="63" t="s">
        <v>8011</v>
      </c>
      <c r="X7375" s="63">
        <v>13</v>
      </c>
      <c r="Y7375" s="63" t="s">
        <v>6449</v>
      </c>
      <c r="Z7375" s="63">
        <v>13121</v>
      </c>
      <c r="AA7375" s="63" t="s">
        <v>6866</v>
      </c>
      <c r="AB7375" s="63">
        <v>3</v>
      </c>
      <c r="AC7375" s="63" t="s">
        <v>1288</v>
      </c>
      <c r="AD7375" s="63" t="s">
        <v>17421</v>
      </c>
    </row>
    <row r="7376" spans="21:30" x14ac:dyDescent="0.3">
      <c r="U7376" s="63">
        <v>12143</v>
      </c>
      <c r="V7376" s="63">
        <v>6</v>
      </c>
      <c r="W7376" s="63" t="s">
        <v>8012</v>
      </c>
      <c r="X7376" s="63">
        <v>13</v>
      </c>
      <c r="Y7376" s="63" t="s">
        <v>6449</v>
      </c>
      <c r="Z7376" s="63">
        <v>13131</v>
      </c>
      <c r="AA7376" s="63" t="s">
        <v>6943</v>
      </c>
      <c r="AB7376" s="63">
        <v>3</v>
      </c>
      <c r="AC7376" s="63" t="s">
        <v>1288</v>
      </c>
      <c r="AD7376" s="63" t="s">
        <v>17421</v>
      </c>
    </row>
    <row r="7377" spans="21:30" x14ac:dyDescent="0.3">
      <c r="U7377" s="63">
        <v>12146</v>
      </c>
      <c r="V7377" s="63">
        <v>0</v>
      </c>
      <c r="W7377" s="63" t="s">
        <v>8013</v>
      </c>
      <c r="X7377" s="63">
        <v>5</v>
      </c>
      <c r="Y7377" s="63" t="s">
        <v>2066</v>
      </c>
      <c r="Z7377" s="63">
        <v>5101</v>
      </c>
      <c r="AA7377" s="63" t="s">
        <v>2352</v>
      </c>
      <c r="AB7377" s="63">
        <v>6</v>
      </c>
      <c r="AC7377" s="63" t="s">
        <v>1252</v>
      </c>
      <c r="AD7377" s="63" t="s">
        <v>17421</v>
      </c>
    </row>
    <row r="7378" spans="21:30" x14ac:dyDescent="0.3">
      <c r="U7378" s="63">
        <v>12151</v>
      </c>
      <c r="V7378" s="63">
        <v>7</v>
      </c>
      <c r="W7378" s="63" t="s">
        <v>6581</v>
      </c>
      <c r="X7378" s="63">
        <v>5</v>
      </c>
      <c r="Y7378" s="63" t="s">
        <v>2066</v>
      </c>
      <c r="Z7378" s="63">
        <v>5109</v>
      </c>
      <c r="AA7378" s="63" t="s">
        <v>2428</v>
      </c>
      <c r="AB7378" s="63">
        <v>3</v>
      </c>
      <c r="AC7378" s="63" t="s">
        <v>1288</v>
      </c>
      <c r="AD7378" s="63" t="s">
        <v>17421</v>
      </c>
    </row>
    <row r="7379" spans="21:30" x14ac:dyDescent="0.3">
      <c r="U7379" s="63">
        <v>12157</v>
      </c>
      <c r="V7379" s="63">
        <v>6</v>
      </c>
      <c r="W7379" s="63" t="s">
        <v>8014</v>
      </c>
      <c r="X7379" s="63">
        <v>5</v>
      </c>
      <c r="Y7379" s="63" t="s">
        <v>2066</v>
      </c>
      <c r="Z7379" s="63">
        <v>5801</v>
      </c>
      <c r="AA7379" s="63" t="s">
        <v>2498</v>
      </c>
      <c r="AB7379" s="63">
        <v>1</v>
      </c>
      <c r="AC7379" s="63" t="s">
        <v>1331</v>
      </c>
      <c r="AD7379" s="63" t="s">
        <v>17421</v>
      </c>
    </row>
    <row r="7380" spans="21:30" x14ac:dyDescent="0.3">
      <c r="U7380" s="63">
        <v>12161</v>
      </c>
      <c r="V7380" s="63">
        <v>4</v>
      </c>
      <c r="W7380" s="63" t="s">
        <v>17840</v>
      </c>
      <c r="X7380" s="63">
        <v>5</v>
      </c>
      <c r="Y7380" s="63" t="s">
        <v>2066</v>
      </c>
      <c r="Z7380" s="63">
        <v>5804</v>
      </c>
      <c r="AA7380" s="63" t="s">
        <v>2587</v>
      </c>
      <c r="AB7380" s="63">
        <v>3</v>
      </c>
      <c r="AC7380" s="63" t="s">
        <v>1288</v>
      </c>
      <c r="AD7380" s="63" t="s">
        <v>17423</v>
      </c>
    </row>
    <row r="7381" spans="21:30" x14ac:dyDescent="0.3">
      <c r="U7381" s="63">
        <v>12167</v>
      </c>
      <c r="V7381" s="63">
        <v>3</v>
      </c>
      <c r="W7381" s="63" t="s">
        <v>3612</v>
      </c>
      <c r="X7381" s="63">
        <v>5</v>
      </c>
      <c r="Y7381" s="63" t="s">
        <v>2066</v>
      </c>
      <c r="Z7381" s="63">
        <v>5601</v>
      </c>
      <c r="AA7381" s="63" t="s">
        <v>2617</v>
      </c>
      <c r="AB7381" s="63">
        <v>3</v>
      </c>
      <c r="AC7381" s="63" t="s">
        <v>1288</v>
      </c>
      <c r="AD7381" s="63" t="s">
        <v>17423</v>
      </c>
    </row>
    <row r="7382" spans="21:30" x14ac:dyDescent="0.3">
      <c r="U7382" s="63">
        <v>12171</v>
      </c>
      <c r="V7382" s="63">
        <v>1</v>
      </c>
      <c r="W7382" s="63" t="s">
        <v>8015</v>
      </c>
      <c r="X7382" s="63">
        <v>5</v>
      </c>
      <c r="Y7382" s="63" t="s">
        <v>2066</v>
      </c>
      <c r="Z7382" s="63">
        <v>5109</v>
      </c>
      <c r="AA7382" s="63" t="s">
        <v>2428</v>
      </c>
      <c r="AB7382" s="63">
        <v>1</v>
      </c>
      <c r="AC7382" s="63" t="s">
        <v>1331</v>
      </c>
      <c r="AD7382" s="63" t="s">
        <v>17421</v>
      </c>
    </row>
    <row r="7383" spans="21:30" x14ac:dyDescent="0.3">
      <c r="U7383" s="63">
        <v>12175</v>
      </c>
      <c r="V7383" s="63">
        <v>4</v>
      </c>
      <c r="W7383" s="63" t="s">
        <v>8016</v>
      </c>
      <c r="X7383" s="63">
        <v>5</v>
      </c>
      <c r="Y7383" s="63" t="s">
        <v>2066</v>
      </c>
      <c r="Z7383" s="63">
        <v>5101</v>
      </c>
      <c r="AA7383" s="63" t="s">
        <v>2352</v>
      </c>
      <c r="AB7383" s="63">
        <v>3</v>
      </c>
      <c r="AC7383" s="63" t="s">
        <v>1288</v>
      </c>
      <c r="AD7383" s="63" t="s">
        <v>17421</v>
      </c>
    </row>
    <row r="7384" spans="21:30" x14ac:dyDescent="0.3">
      <c r="U7384" s="63">
        <v>12177</v>
      </c>
      <c r="V7384" s="63">
        <v>0</v>
      </c>
      <c r="W7384" s="63" t="s">
        <v>1683</v>
      </c>
      <c r="X7384" s="63">
        <v>5</v>
      </c>
      <c r="Y7384" s="63" t="s">
        <v>2066</v>
      </c>
      <c r="Z7384" s="63">
        <v>5402</v>
      </c>
      <c r="AA7384" s="63" t="s">
        <v>2106</v>
      </c>
      <c r="AB7384" s="63">
        <v>3</v>
      </c>
      <c r="AC7384" s="63" t="s">
        <v>1288</v>
      </c>
      <c r="AD7384" s="63" t="s">
        <v>17421</v>
      </c>
    </row>
    <row r="7385" spans="21:30" x14ac:dyDescent="0.3">
      <c r="U7385" s="63">
        <v>12182</v>
      </c>
      <c r="V7385" s="63">
        <v>7</v>
      </c>
      <c r="W7385" s="63" t="s">
        <v>8017</v>
      </c>
      <c r="X7385" s="63">
        <v>10</v>
      </c>
      <c r="Y7385" s="63" t="s">
        <v>5440</v>
      </c>
      <c r="Z7385" s="63">
        <v>10301</v>
      </c>
      <c r="AA7385" s="63" t="s">
        <v>5707</v>
      </c>
      <c r="AB7385" s="63">
        <v>3</v>
      </c>
      <c r="AC7385" s="63" t="s">
        <v>1288</v>
      </c>
      <c r="AD7385" s="63" t="s">
        <v>17421</v>
      </c>
    </row>
    <row r="7386" spans="21:30" x14ac:dyDescent="0.3">
      <c r="U7386" s="63">
        <v>12183</v>
      </c>
      <c r="V7386" s="63">
        <v>5</v>
      </c>
      <c r="W7386" s="63" t="s">
        <v>8018</v>
      </c>
      <c r="X7386" s="63">
        <v>10</v>
      </c>
      <c r="Y7386" s="63" t="s">
        <v>5440</v>
      </c>
      <c r="Z7386" s="63">
        <v>10301</v>
      </c>
      <c r="AA7386" s="63" t="s">
        <v>5707</v>
      </c>
      <c r="AB7386" s="63">
        <v>3</v>
      </c>
      <c r="AC7386" s="63" t="s">
        <v>1288</v>
      </c>
      <c r="AD7386" s="63" t="s">
        <v>17421</v>
      </c>
    </row>
    <row r="7387" spans="21:30" x14ac:dyDescent="0.3">
      <c r="U7387" s="63">
        <v>12185</v>
      </c>
      <c r="V7387" s="63">
        <v>1</v>
      </c>
      <c r="W7387" s="63" t="s">
        <v>8019</v>
      </c>
      <c r="X7387" s="63">
        <v>14</v>
      </c>
      <c r="Y7387" s="63" t="s">
        <v>5425</v>
      </c>
      <c r="Z7387" s="63">
        <v>14101</v>
      </c>
      <c r="AA7387" s="63" t="s">
        <v>5426</v>
      </c>
      <c r="AB7387" s="63">
        <v>3</v>
      </c>
      <c r="AC7387" s="63" t="s">
        <v>1288</v>
      </c>
      <c r="AD7387" s="63" t="s">
        <v>17421</v>
      </c>
    </row>
    <row r="7388" spans="21:30" x14ac:dyDescent="0.3">
      <c r="U7388" s="63">
        <v>12188</v>
      </c>
      <c r="V7388" s="63">
        <v>6</v>
      </c>
      <c r="W7388" s="63" t="s">
        <v>8020</v>
      </c>
      <c r="X7388" s="63">
        <v>14</v>
      </c>
      <c r="Y7388" s="63" t="s">
        <v>5425</v>
      </c>
      <c r="Z7388" s="63">
        <v>14204</v>
      </c>
      <c r="AA7388" s="63" t="s">
        <v>5662</v>
      </c>
      <c r="AB7388" s="63">
        <v>3</v>
      </c>
      <c r="AC7388" s="63" t="s">
        <v>1288</v>
      </c>
      <c r="AD7388" s="63" t="s">
        <v>17421</v>
      </c>
    </row>
    <row r="7389" spans="21:30" x14ac:dyDescent="0.3">
      <c r="U7389" s="63">
        <v>12189</v>
      </c>
      <c r="V7389" s="63">
        <v>4</v>
      </c>
      <c r="W7389" s="63" t="s">
        <v>17841</v>
      </c>
      <c r="X7389" s="63">
        <v>14</v>
      </c>
      <c r="Y7389" s="63" t="s">
        <v>5425</v>
      </c>
      <c r="Z7389" s="63">
        <v>14204</v>
      </c>
      <c r="AA7389" s="63" t="s">
        <v>5662</v>
      </c>
      <c r="AB7389" s="63">
        <v>2</v>
      </c>
      <c r="AC7389" s="63" t="s">
        <v>1364</v>
      </c>
      <c r="AD7389" s="63" t="s">
        <v>17423</v>
      </c>
    </row>
    <row r="7390" spans="21:30" x14ac:dyDescent="0.3">
      <c r="U7390" s="63">
        <v>12191</v>
      </c>
      <c r="V7390" s="63">
        <v>6</v>
      </c>
      <c r="W7390" s="63" t="s">
        <v>8021</v>
      </c>
      <c r="X7390" s="63">
        <v>10</v>
      </c>
      <c r="Y7390" s="63" t="s">
        <v>5440</v>
      </c>
      <c r="Z7390" s="63">
        <v>10106</v>
      </c>
      <c r="AA7390" s="63" t="s">
        <v>6034</v>
      </c>
      <c r="AB7390" s="63">
        <v>3</v>
      </c>
      <c r="AC7390" s="63" t="s">
        <v>1288</v>
      </c>
      <c r="AD7390" s="63" t="s">
        <v>17421</v>
      </c>
    </row>
    <row r="7391" spans="21:30" x14ac:dyDescent="0.3">
      <c r="U7391" s="63">
        <v>12192</v>
      </c>
      <c r="V7391" s="63">
        <v>4</v>
      </c>
      <c r="W7391" s="63" t="s">
        <v>8022</v>
      </c>
      <c r="X7391" s="63">
        <v>10</v>
      </c>
      <c r="Y7391" s="63" t="s">
        <v>5440</v>
      </c>
      <c r="Z7391" s="63">
        <v>10203</v>
      </c>
      <c r="AA7391" s="63" t="s">
        <v>6230</v>
      </c>
      <c r="AB7391" s="63">
        <v>3</v>
      </c>
      <c r="AC7391" s="63" t="s">
        <v>1288</v>
      </c>
      <c r="AD7391" s="63" t="s">
        <v>17421</v>
      </c>
    </row>
    <row r="7392" spans="21:30" x14ac:dyDescent="0.3">
      <c r="U7392" s="63">
        <v>12193</v>
      </c>
      <c r="V7392" s="63">
        <v>2</v>
      </c>
      <c r="W7392" s="63" t="s">
        <v>8023</v>
      </c>
      <c r="X7392" s="63">
        <v>10</v>
      </c>
      <c r="Y7392" s="63" t="s">
        <v>5440</v>
      </c>
      <c r="Z7392" s="63">
        <v>10401</v>
      </c>
      <c r="AA7392" s="63" t="s">
        <v>6294</v>
      </c>
      <c r="AB7392" s="63">
        <v>3</v>
      </c>
      <c r="AC7392" s="63" t="s">
        <v>1288</v>
      </c>
      <c r="AD7392" s="63" t="s">
        <v>17421</v>
      </c>
    </row>
    <row r="7393" spans="21:30" x14ac:dyDescent="0.3">
      <c r="U7393" s="63">
        <v>12217</v>
      </c>
      <c r="V7393" s="63">
        <v>3</v>
      </c>
      <c r="W7393" s="63" t="s">
        <v>8024</v>
      </c>
      <c r="X7393" s="63">
        <v>13</v>
      </c>
      <c r="Y7393" s="63" t="s">
        <v>6449</v>
      </c>
      <c r="Z7393" s="63">
        <v>13120</v>
      </c>
      <c r="AA7393" s="63" t="s">
        <v>6592</v>
      </c>
      <c r="AB7393" s="63">
        <v>3</v>
      </c>
      <c r="AC7393" s="63" t="s">
        <v>1288</v>
      </c>
      <c r="AD7393" s="63" t="s">
        <v>17421</v>
      </c>
    </row>
    <row r="7394" spans="21:30" x14ac:dyDescent="0.3">
      <c r="U7394" s="63">
        <v>12221</v>
      </c>
      <c r="V7394" s="63">
        <v>1</v>
      </c>
      <c r="W7394" s="63" t="s">
        <v>8025</v>
      </c>
      <c r="X7394" s="63">
        <v>13</v>
      </c>
      <c r="Y7394" s="63" t="s">
        <v>6449</v>
      </c>
      <c r="Z7394" s="63">
        <v>13104</v>
      </c>
      <c r="AA7394" s="63" t="s">
        <v>6571</v>
      </c>
      <c r="AB7394" s="63">
        <v>3</v>
      </c>
      <c r="AC7394" s="63" t="s">
        <v>1288</v>
      </c>
      <c r="AD7394" s="63" t="s">
        <v>17421</v>
      </c>
    </row>
    <row r="7395" spans="21:30" x14ac:dyDescent="0.3">
      <c r="U7395" s="63">
        <v>12225</v>
      </c>
      <c r="V7395" s="63">
        <v>4</v>
      </c>
      <c r="W7395" s="63" t="s">
        <v>8026</v>
      </c>
      <c r="X7395" s="63">
        <v>13</v>
      </c>
      <c r="Y7395" s="63" t="s">
        <v>6449</v>
      </c>
      <c r="Z7395" s="63">
        <v>13115</v>
      </c>
      <c r="AA7395" s="63" t="s">
        <v>6612</v>
      </c>
      <c r="AB7395" s="63">
        <v>3</v>
      </c>
      <c r="AC7395" s="63" t="s">
        <v>1288</v>
      </c>
      <c r="AD7395" s="63" t="s">
        <v>17421</v>
      </c>
    </row>
    <row r="7396" spans="21:30" x14ac:dyDescent="0.3">
      <c r="U7396" s="63">
        <v>12226</v>
      </c>
      <c r="V7396" s="63">
        <v>2</v>
      </c>
      <c r="W7396" s="63" t="s">
        <v>8027</v>
      </c>
      <c r="X7396" s="63">
        <v>13</v>
      </c>
      <c r="Y7396" s="63" t="s">
        <v>6449</v>
      </c>
      <c r="Z7396" s="63">
        <v>13120</v>
      </c>
      <c r="AA7396" s="63" t="s">
        <v>6592</v>
      </c>
      <c r="AB7396" s="63">
        <v>4</v>
      </c>
      <c r="AC7396" s="63" t="s">
        <v>1291</v>
      </c>
      <c r="AD7396" s="63" t="s">
        <v>17421</v>
      </c>
    </row>
    <row r="7397" spans="21:30" x14ac:dyDescent="0.3">
      <c r="U7397" s="63">
        <v>12230</v>
      </c>
      <c r="V7397" s="63">
        <v>0</v>
      </c>
      <c r="W7397" s="63" t="s">
        <v>17842</v>
      </c>
      <c r="X7397" s="63">
        <v>13</v>
      </c>
      <c r="Y7397" s="63" t="s">
        <v>6449</v>
      </c>
      <c r="Z7397" s="63">
        <v>13120</v>
      </c>
      <c r="AA7397" s="63" t="s">
        <v>6592</v>
      </c>
      <c r="AB7397" s="63">
        <v>3</v>
      </c>
      <c r="AC7397" s="63" t="s">
        <v>1288</v>
      </c>
      <c r="AD7397" s="63" t="s">
        <v>17423</v>
      </c>
    </row>
    <row r="7398" spans="21:30" x14ac:dyDescent="0.3">
      <c r="U7398" s="63">
        <v>12234</v>
      </c>
      <c r="V7398" s="63">
        <v>3</v>
      </c>
      <c r="W7398" s="63" t="s">
        <v>17843</v>
      </c>
      <c r="X7398" s="63">
        <v>13</v>
      </c>
      <c r="Y7398" s="63" t="s">
        <v>6449</v>
      </c>
      <c r="Z7398" s="63">
        <v>13110</v>
      </c>
      <c r="AA7398" s="63" t="s">
        <v>6569</v>
      </c>
      <c r="AB7398" s="63">
        <v>3</v>
      </c>
      <c r="AC7398" s="63" t="s">
        <v>1288</v>
      </c>
      <c r="AD7398" s="63" t="s">
        <v>17423</v>
      </c>
    </row>
    <row r="7399" spans="21:30" x14ac:dyDescent="0.3">
      <c r="U7399" s="63">
        <v>12237</v>
      </c>
      <c r="V7399" s="63">
        <v>8</v>
      </c>
      <c r="W7399" s="63" t="s">
        <v>8028</v>
      </c>
      <c r="X7399" s="63">
        <v>13</v>
      </c>
      <c r="Y7399" s="63" t="s">
        <v>6449</v>
      </c>
      <c r="Z7399" s="63">
        <v>13201</v>
      </c>
      <c r="AA7399" s="63" t="s">
        <v>7412</v>
      </c>
      <c r="AB7399" s="63">
        <v>3</v>
      </c>
      <c r="AC7399" s="63" t="s">
        <v>1288</v>
      </c>
      <c r="AD7399" s="63" t="s">
        <v>17421</v>
      </c>
    </row>
    <row r="7400" spans="21:30" x14ac:dyDescent="0.3">
      <c r="U7400" s="63">
        <v>12241</v>
      </c>
      <c r="V7400" s="63">
        <v>6</v>
      </c>
      <c r="W7400" s="63" t="s">
        <v>8029</v>
      </c>
      <c r="X7400" s="63">
        <v>13</v>
      </c>
      <c r="Y7400" s="63" t="s">
        <v>6449</v>
      </c>
      <c r="Z7400" s="63">
        <v>13126</v>
      </c>
      <c r="AA7400" s="63" t="s">
        <v>6474</v>
      </c>
      <c r="AB7400" s="63">
        <v>3</v>
      </c>
      <c r="AC7400" s="63" t="s">
        <v>1288</v>
      </c>
      <c r="AD7400" s="63" t="s">
        <v>17421</v>
      </c>
    </row>
    <row r="7401" spans="21:30" x14ac:dyDescent="0.3">
      <c r="U7401" s="63">
        <v>12242</v>
      </c>
      <c r="V7401" s="63">
        <v>4</v>
      </c>
      <c r="W7401" s="63" t="s">
        <v>8030</v>
      </c>
      <c r="X7401" s="63">
        <v>13</v>
      </c>
      <c r="Y7401" s="63" t="s">
        <v>6449</v>
      </c>
      <c r="Z7401" s="63">
        <v>13124</v>
      </c>
      <c r="AA7401" s="63" t="s">
        <v>7205</v>
      </c>
      <c r="AB7401" s="63">
        <v>3</v>
      </c>
      <c r="AC7401" s="63" t="s">
        <v>1288</v>
      </c>
      <c r="AD7401" s="63" t="s">
        <v>17421</v>
      </c>
    </row>
    <row r="7402" spans="21:30" x14ac:dyDescent="0.3">
      <c r="U7402" s="63">
        <v>12243</v>
      </c>
      <c r="V7402" s="63">
        <v>2</v>
      </c>
      <c r="W7402" s="63" t="s">
        <v>8031</v>
      </c>
      <c r="X7402" s="63">
        <v>13</v>
      </c>
      <c r="Y7402" s="63" t="s">
        <v>6449</v>
      </c>
      <c r="Z7402" s="63">
        <v>13128</v>
      </c>
      <c r="AA7402" s="63" t="s">
        <v>7271</v>
      </c>
      <c r="AB7402" s="63">
        <v>1</v>
      </c>
      <c r="AC7402" s="63" t="s">
        <v>1331</v>
      </c>
      <c r="AD7402" s="63" t="s">
        <v>17421</v>
      </c>
    </row>
    <row r="7403" spans="21:30" x14ac:dyDescent="0.3">
      <c r="U7403" s="63">
        <v>12244</v>
      </c>
      <c r="V7403" s="63">
        <v>0</v>
      </c>
      <c r="W7403" s="63" t="s">
        <v>8032</v>
      </c>
      <c r="X7403" s="63">
        <v>13</v>
      </c>
      <c r="Y7403" s="63" t="s">
        <v>6449</v>
      </c>
      <c r="Z7403" s="63">
        <v>13201</v>
      </c>
      <c r="AA7403" s="63" t="s">
        <v>7412</v>
      </c>
      <c r="AB7403" s="63">
        <v>3</v>
      </c>
      <c r="AC7403" s="63" t="s">
        <v>1288</v>
      </c>
      <c r="AD7403" s="63" t="s">
        <v>17421</v>
      </c>
    </row>
    <row r="7404" spans="21:30" x14ac:dyDescent="0.3">
      <c r="U7404" s="63">
        <v>12249</v>
      </c>
      <c r="V7404" s="63">
        <v>1</v>
      </c>
      <c r="W7404" s="63" t="s">
        <v>8033</v>
      </c>
      <c r="X7404" s="63">
        <v>13</v>
      </c>
      <c r="Y7404" s="63" t="s">
        <v>6449</v>
      </c>
      <c r="Z7404" s="63">
        <v>13122</v>
      </c>
      <c r="AA7404" s="63" t="s">
        <v>6732</v>
      </c>
      <c r="AB7404" s="63">
        <v>1</v>
      </c>
      <c r="AC7404" s="63" t="s">
        <v>1331</v>
      </c>
      <c r="AD7404" s="63" t="s">
        <v>17421</v>
      </c>
    </row>
    <row r="7405" spans="21:30" x14ac:dyDescent="0.3">
      <c r="U7405" s="63">
        <v>12251</v>
      </c>
      <c r="V7405" s="63">
        <v>3</v>
      </c>
      <c r="W7405" s="63" t="s">
        <v>8034</v>
      </c>
      <c r="X7405" s="63">
        <v>13</v>
      </c>
      <c r="Y7405" s="63" t="s">
        <v>6449</v>
      </c>
      <c r="Z7405" s="63">
        <v>13105</v>
      </c>
      <c r="AA7405" s="63" t="s">
        <v>6559</v>
      </c>
      <c r="AB7405" s="63">
        <v>2</v>
      </c>
      <c r="AC7405" s="63" t="s">
        <v>1364</v>
      </c>
      <c r="AD7405" s="63" t="s">
        <v>17421</v>
      </c>
    </row>
    <row r="7406" spans="21:30" x14ac:dyDescent="0.3">
      <c r="U7406" s="63">
        <v>12255</v>
      </c>
      <c r="V7406" s="63">
        <v>6</v>
      </c>
      <c r="W7406" s="63" t="s">
        <v>2146</v>
      </c>
      <c r="X7406" s="63">
        <v>13</v>
      </c>
      <c r="Y7406" s="63" t="s">
        <v>6449</v>
      </c>
      <c r="Z7406" s="63">
        <v>13119</v>
      </c>
      <c r="AA7406" s="63" t="s">
        <v>6477</v>
      </c>
      <c r="AB7406" s="63">
        <v>1</v>
      </c>
      <c r="AC7406" s="63" t="s">
        <v>1331</v>
      </c>
      <c r="AD7406" s="63" t="s">
        <v>17421</v>
      </c>
    </row>
    <row r="7407" spans="21:30" x14ac:dyDescent="0.3">
      <c r="U7407" s="63">
        <v>12258</v>
      </c>
      <c r="V7407" s="63">
        <v>0</v>
      </c>
      <c r="W7407" s="63" t="s">
        <v>8035</v>
      </c>
      <c r="X7407" s="63">
        <v>13</v>
      </c>
      <c r="Y7407" s="63" t="s">
        <v>6449</v>
      </c>
      <c r="Z7407" s="63">
        <v>13605</v>
      </c>
      <c r="AA7407" s="63" t="s">
        <v>7599</v>
      </c>
      <c r="AB7407" s="63">
        <v>4</v>
      </c>
      <c r="AC7407" s="63" t="s">
        <v>1291</v>
      </c>
      <c r="AD7407" s="63" t="s">
        <v>17421</v>
      </c>
    </row>
    <row r="7408" spans="21:30" x14ac:dyDescent="0.3">
      <c r="U7408" s="63">
        <v>12260</v>
      </c>
      <c r="V7408" s="63">
        <v>2</v>
      </c>
      <c r="W7408" s="63" t="s">
        <v>8036</v>
      </c>
      <c r="X7408" s="63">
        <v>13</v>
      </c>
      <c r="Y7408" s="63" t="s">
        <v>6449</v>
      </c>
      <c r="Z7408" s="63">
        <v>13101</v>
      </c>
      <c r="AA7408" s="63" t="s">
        <v>6450</v>
      </c>
      <c r="AB7408" s="63">
        <v>3</v>
      </c>
      <c r="AC7408" s="63" t="s">
        <v>1288</v>
      </c>
      <c r="AD7408" s="63" t="s">
        <v>17421</v>
      </c>
    </row>
    <row r="7409" spans="21:30" x14ac:dyDescent="0.3">
      <c r="U7409" s="63">
        <v>12265</v>
      </c>
      <c r="V7409" s="63">
        <v>3</v>
      </c>
      <c r="W7409" s="63" t="s">
        <v>8037</v>
      </c>
      <c r="X7409" s="63">
        <v>13</v>
      </c>
      <c r="Y7409" s="63" t="s">
        <v>6449</v>
      </c>
      <c r="Z7409" s="63">
        <v>13114</v>
      </c>
      <c r="AA7409" s="63" t="s">
        <v>6600</v>
      </c>
      <c r="AB7409" s="63">
        <v>4</v>
      </c>
      <c r="AC7409" s="63" t="s">
        <v>1291</v>
      </c>
      <c r="AD7409" s="63" t="s">
        <v>17421</v>
      </c>
    </row>
    <row r="7410" spans="21:30" x14ac:dyDescent="0.3">
      <c r="U7410" s="63">
        <v>12266</v>
      </c>
      <c r="V7410" s="63">
        <v>1</v>
      </c>
      <c r="W7410" s="63" t="s">
        <v>8038</v>
      </c>
      <c r="X7410" s="63">
        <v>13</v>
      </c>
      <c r="Y7410" s="63" t="s">
        <v>6449</v>
      </c>
      <c r="Z7410" s="63">
        <v>13114</v>
      </c>
      <c r="AA7410" s="63" t="s">
        <v>6600</v>
      </c>
      <c r="AB7410" s="63">
        <v>4</v>
      </c>
      <c r="AC7410" s="63" t="s">
        <v>1291</v>
      </c>
      <c r="AD7410" s="63" t="s">
        <v>17421</v>
      </c>
    </row>
    <row r="7411" spans="21:30" x14ac:dyDescent="0.3">
      <c r="U7411" s="63">
        <v>12268</v>
      </c>
      <c r="V7411" s="63">
        <v>8</v>
      </c>
      <c r="W7411" s="63" t="s">
        <v>8039</v>
      </c>
      <c r="X7411" s="63">
        <v>13</v>
      </c>
      <c r="Y7411" s="63" t="s">
        <v>6449</v>
      </c>
      <c r="Z7411" s="63">
        <v>13120</v>
      </c>
      <c r="AA7411" s="63" t="s">
        <v>6592</v>
      </c>
      <c r="AB7411" s="63">
        <v>4</v>
      </c>
      <c r="AC7411" s="63" t="s">
        <v>1291</v>
      </c>
      <c r="AD7411" s="63" t="s">
        <v>17421</v>
      </c>
    </row>
    <row r="7412" spans="21:30" x14ac:dyDescent="0.3">
      <c r="U7412" s="63">
        <v>12269</v>
      </c>
      <c r="V7412" s="63">
        <v>6</v>
      </c>
      <c r="W7412" s="63" t="s">
        <v>8040</v>
      </c>
      <c r="X7412" s="63">
        <v>13</v>
      </c>
      <c r="Y7412" s="63" t="s">
        <v>6449</v>
      </c>
      <c r="Z7412" s="63">
        <v>13112</v>
      </c>
      <c r="AA7412" s="63" t="s">
        <v>6941</v>
      </c>
      <c r="AB7412" s="63">
        <v>3</v>
      </c>
      <c r="AC7412" s="63" t="s">
        <v>1288</v>
      </c>
      <c r="AD7412" s="63" t="s">
        <v>17421</v>
      </c>
    </row>
    <row r="7413" spans="21:30" x14ac:dyDescent="0.3">
      <c r="U7413" s="63">
        <v>12273</v>
      </c>
      <c r="V7413" s="63">
        <v>4</v>
      </c>
      <c r="W7413" s="63" t="s">
        <v>8041</v>
      </c>
      <c r="X7413" s="63">
        <v>13</v>
      </c>
      <c r="Y7413" s="63" t="s">
        <v>6449</v>
      </c>
      <c r="Z7413" s="63">
        <v>13128</v>
      </c>
      <c r="AA7413" s="63" t="s">
        <v>7271</v>
      </c>
      <c r="AB7413" s="63">
        <v>1</v>
      </c>
      <c r="AC7413" s="63" t="s">
        <v>1331</v>
      </c>
      <c r="AD7413" s="63" t="s">
        <v>17421</v>
      </c>
    </row>
    <row r="7414" spans="21:30" x14ac:dyDescent="0.3">
      <c r="U7414" s="63">
        <v>12294</v>
      </c>
      <c r="V7414" s="63">
        <v>7</v>
      </c>
      <c r="W7414" s="63" t="s">
        <v>8042</v>
      </c>
      <c r="X7414" s="63">
        <v>5</v>
      </c>
      <c r="Y7414" s="63" t="s">
        <v>2066</v>
      </c>
      <c r="Z7414" s="63">
        <v>5109</v>
      </c>
      <c r="AA7414" s="63" t="s">
        <v>2428</v>
      </c>
      <c r="AB7414" s="63">
        <v>4</v>
      </c>
      <c r="AC7414" s="63" t="s">
        <v>1291</v>
      </c>
      <c r="AD7414" s="63" t="s">
        <v>17421</v>
      </c>
    </row>
    <row r="7415" spans="21:30" x14ac:dyDescent="0.3">
      <c r="U7415" s="63">
        <v>12295</v>
      </c>
      <c r="V7415" s="63">
        <v>5</v>
      </c>
      <c r="W7415" s="63" t="s">
        <v>8043</v>
      </c>
      <c r="X7415" s="63">
        <v>5</v>
      </c>
      <c r="Y7415" s="63" t="s">
        <v>2066</v>
      </c>
      <c r="Z7415" s="63">
        <v>5501</v>
      </c>
      <c r="AA7415" s="63" t="s">
        <v>2255</v>
      </c>
      <c r="AB7415" s="63">
        <v>4</v>
      </c>
      <c r="AC7415" s="63" t="s">
        <v>1291</v>
      </c>
      <c r="AD7415" s="63" t="s">
        <v>17421</v>
      </c>
    </row>
    <row r="7416" spans="21:30" x14ac:dyDescent="0.3">
      <c r="U7416" s="63">
        <v>12299</v>
      </c>
      <c r="V7416" s="63">
        <v>8</v>
      </c>
      <c r="W7416" s="63" t="s">
        <v>8044</v>
      </c>
      <c r="X7416" s="63">
        <v>5</v>
      </c>
      <c r="Y7416" s="63" t="s">
        <v>2066</v>
      </c>
      <c r="Z7416" s="63">
        <v>5401</v>
      </c>
      <c r="AA7416" s="63" t="s">
        <v>2067</v>
      </c>
      <c r="AB7416" s="63">
        <v>2</v>
      </c>
      <c r="AC7416" s="63" t="s">
        <v>1364</v>
      </c>
      <c r="AD7416" s="63" t="s">
        <v>17421</v>
      </c>
    </row>
    <row r="7417" spans="21:30" x14ac:dyDescent="0.3">
      <c r="U7417" s="63">
        <v>12301</v>
      </c>
      <c r="V7417" s="63">
        <v>3</v>
      </c>
      <c r="W7417" s="63" t="s">
        <v>8045</v>
      </c>
      <c r="X7417" s="63">
        <v>5</v>
      </c>
      <c r="Y7417" s="63" t="s">
        <v>2066</v>
      </c>
      <c r="Z7417" s="63">
        <v>5109</v>
      </c>
      <c r="AA7417" s="63" t="s">
        <v>2428</v>
      </c>
      <c r="AB7417" s="63">
        <v>3</v>
      </c>
      <c r="AC7417" s="63" t="s">
        <v>1288</v>
      </c>
      <c r="AD7417" s="63" t="s">
        <v>17421</v>
      </c>
    </row>
    <row r="7418" spans="21:30" x14ac:dyDescent="0.3">
      <c r="U7418" s="63">
        <v>12302</v>
      </c>
      <c r="V7418" s="63">
        <v>1</v>
      </c>
      <c r="W7418" s="63" t="s">
        <v>8046</v>
      </c>
      <c r="X7418" s="63">
        <v>5</v>
      </c>
      <c r="Y7418" s="63" t="s">
        <v>2066</v>
      </c>
      <c r="Z7418" s="63">
        <v>5109</v>
      </c>
      <c r="AA7418" s="63" t="s">
        <v>2428</v>
      </c>
      <c r="AB7418" s="63">
        <v>3</v>
      </c>
      <c r="AC7418" s="63" t="s">
        <v>1288</v>
      </c>
      <c r="AD7418" s="63" t="s">
        <v>17421</v>
      </c>
    </row>
    <row r="7419" spans="21:30" x14ac:dyDescent="0.3">
      <c r="U7419" s="63">
        <v>12305</v>
      </c>
      <c r="V7419" s="63">
        <v>6</v>
      </c>
      <c r="W7419" s="63" t="s">
        <v>8047</v>
      </c>
      <c r="X7419" s="63">
        <v>5</v>
      </c>
      <c r="Y7419" s="63" t="s">
        <v>2066</v>
      </c>
      <c r="Z7419" s="63">
        <v>5804</v>
      </c>
      <c r="AA7419" s="63" t="s">
        <v>2587</v>
      </c>
      <c r="AB7419" s="63">
        <v>3</v>
      </c>
      <c r="AC7419" s="63" t="s">
        <v>1288</v>
      </c>
      <c r="AD7419" s="63" t="s">
        <v>17421</v>
      </c>
    </row>
    <row r="7420" spans="21:30" x14ac:dyDescent="0.3">
      <c r="U7420" s="63">
        <v>12309</v>
      </c>
      <c r="V7420" s="63">
        <v>9</v>
      </c>
      <c r="W7420" s="63" t="s">
        <v>8048</v>
      </c>
      <c r="X7420" s="63">
        <v>5</v>
      </c>
      <c r="Y7420" s="63" t="s">
        <v>2066</v>
      </c>
      <c r="Z7420" s="63">
        <v>5701</v>
      </c>
      <c r="AA7420" s="63" t="s">
        <v>2138</v>
      </c>
      <c r="AB7420" s="63">
        <v>3</v>
      </c>
      <c r="AC7420" s="63" t="s">
        <v>1288</v>
      </c>
      <c r="AD7420" s="63" t="s">
        <v>17421</v>
      </c>
    </row>
    <row r="7421" spans="21:30" x14ac:dyDescent="0.3">
      <c r="U7421" s="63">
        <v>12310</v>
      </c>
      <c r="V7421" s="63">
        <v>2</v>
      </c>
      <c r="W7421" s="63" t="s">
        <v>8049</v>
      </c>
      <c r="X7421" s="63">
        <v>5</v>
      </c>
      <c r="Y7421" s="63" t="s">
        <v>2066</v>
      </c>
      <c r="Z7421" s="63">
        <v>5101</v>
      </c>
      <c r="AA7421" s="63" t="s">
        <v>2352</v>
      </c>
      <c r="AB7421" s="63">
        <v>3</v>
      </c>
      <c r="AC7421" s="63" t="s">
        <v>1288</v>
      </c>
      <c r="AD7421" s="63" t="s">
        <v>17421</v>
      </c>
    </row>
    <row r="7422" spans="21:30" x14ac:dyDescent="0.3">
      <c r="U7422" s="63">
        <v>12311</v>
      </c>
      <c r="V7422" s="63">
        <v>0</v>
      </c>
      <c r="W7422" s="63" t="s">
        <v>8050</v>
      </c>
      <c r="X7422" s="63">
        <v>5</v>
      </c>
      <c r="Y7422" s="63" t="s">
        <v>2066</v>
      </c>
      <c r="Z7422" s="63">
        <v>5101</v>
      </c>
      <c r="AA7422" s="63" t="s">
        <v>2352</v>
      </c>
      <c r="AB7422" s="63">
        <v>3</v>
      </c>
      <c r="AC7422" s="63" t="s">
        <v>1288</v>
      </c>
      <c r="AD7422" s="63" t="s">
        <v>17421</v>
      </c>
    </row>
    <row r="7423" spans="21:30" x14ac:dyDescent="0.3">
      <c r="U7423" s="63">
        <v>12312</v>
      </c>
      <c r="V7423" s="63">
        <v>9</v>
      </c>
      <c r="W7423" s="63" t="s">
        <v>8051</v>
      </c>
      <c r="X7423" s="63">
        <v>5</v>
      </c>
      <c r="Y7423" s="63" t="s">
        <v>2066</v>
      </c>
      <c r="Z7423" s="63">
        <v>5109</v>
      </c>
      <c r="AA7423" s="63" t="s">
        <v>2428</v>
      </c>
      <c r="AB7423" s="63">
        <v>3</v>
      </c>
      <c r="AC7423" s="63" t="s">
        <v>1288</v>
      </c>
      <c r="AD7423" s="63" t="s">
        <v>17421</v>
      </c>
    </row>
    <row r="7424" spans="21:30" x14ac:dyDescent="0.3">
      <c r="U7424" s="63">
        <v>12314</v>
      </c>
      <c r="V7424" s="63">
        <v>5</v>
      </c>
      <c r="W7424" s="63" t="s">
        <v>8052</v>
      </c>
      <c r="X7424" s="63">
        <v>5</v>
      </c>
      <c r="Y7424" s="63" t="s">
        <v>2066</v>
      </c>
      <c r="Z7424" s="63">
        <v>5803</v>
      </c>
      <c r="AA7424" s="63" t="s">
        <v>2342</v>
      </c>
      <c r="AB7424" s="63">
        <v>2</v>
      </c>
      <c r="AC7424" s="63" t="s">
        <v>1364</v>
      </c>
      <c r="AD7424" s="63" t="s">
        <v>17421</v>
      </c>
    </row>
    <row r="7425" spans="21:30" x14ac:dyDescent="0.3">
      <c r="U7425" s="63">
        <v>12323</v>
      </c>
      <c r="V7425" s="63">
        <v>4</v>
      </c>
      <c r="W7425" s="63" t="s">
        <v>8053</v>
      </c>
      <c r="X7425" s="63">
        <v>5</v>
      </c>
      <c r="Y7425" s="63" t="s">
        <v>2066</v>
      </c>
      <c r="Z7425" s="63">
        <v>5109</v>
      </c>
      <c r="AA7425" s="63" t="s">
        <v>2428</v>
      </c>
      <c r="AB7425" s="63">
        <v>3</v>
      </c>
      <c r="AC7425" s="63" t="s">
        <v>1288</v>
      </c>
      <c r="AD7425" s="63" t="s">
        <v>17421</v>
      </c>
    </row>
    <row r="7426" spans="21:30" x14ac:dyDescent="0.3">
      <c r="U7426" s="63">
        <v>12328</v>
      </c>
      <c r="V7426" s="63">
        <v>5</v>
      </c>
      <c r="W7426" s="63" t="s">
        <v>8054</v>
      </c>
      <c r="X7426" s="63">
        <v>5</v>
      </c>
      <c r="Y7426" s="63" t="s">
        <v>2066</v>
      </c>
      <c r="Z7426" s="63">
        <v>5801</v>
      </c>
      <c r="AA7426" s="63" t="s">
        <v>2498</v>
      </c>
      <c r="AB7426" s="63">
        <v>3</v>
      </c>
      <c r="AC7426" s="63" t="s">
        <v>1288</v>
      </c>
      <c r="AD7426" s="63" t="s">
        <v>17421</v>
      </c>
    </row>
    <row r="7427" spans="21:30" x14ac:dyDescent="0.3">
      <c r="U7427" s="63">
        <v>12330</v>
      </c>
      <c r="V7427" s="63">
        <v>7</v>
      </c>
      <c r="W7427" s="63" t="s">
        <v>8055</v>
      </c>
      <c r="X7427" s="63">
        <v>5</v>
      </c>
      <c r="Y7427" s="63" t="s">
        <v>2066</v>
      </c>
      <c r="Z7427" s="63">
        <v>5109</v>
      </c>
      <c r="AA7427" s="63" t="s">
        <v>2428</v>
      </c>
      <c r="AB7427" s="63">
        <v>3</v>
      </c>
      <c r="AC7427" s="63" t="s">
        <v>1288</v>
      </c>
      <c r="AD7427" s="63" t="s">
        <v>17421</v>
      </c>
    </row>
    <row r="7428" spans="21:30" x14ac:dyDescent="0.3">
      <c r="U7428" s="63">
        <v>12332</v>
      </c>
      <c r="V7428" s="63">
        <v>3</v>
      </c>
      <c r="W7428" s="63" t="s">
        <v>8056</v>
      </c>
      <c r="X7428" s="63">
        <v>5</v>
      </c>
      <c r="Y7428" s="63" t="s">
        <v>2066</v>
      </c>
      <c r="Z7428" s="63">
        <v>5103</v>
      </c>
      <c r="AA7428" s="63" t="s">
        <v>2335</v>
      </c>
      <c r="AB7428" s="63">
        <v>2</v>
      </c>
      <c r="AC7428" s="63" t="s">
        <v>1364</v>
      </c>
      <c r="AD7428" s="63" t="s">
        <v>17421</v>
      </c>
    </row>
    <row r="7429" spans="21:30" x14ac:dyDescent="0.3">
      <c r="U7429" s="63">
        <v>12336</v>
      </c>
      <c r="V7429" s="63">
        <v>6</v>
      </c>
      <c r="W7429" s="63" t="s">
        <v>8057</v>
      </c>
      <c r="X7429" s="63">
        <v>5</v>
      </c>
      <c r="Y7429" s="63" t="s">
        <v>2066</v>
      </c>
      <c r="Z7429" s="63">
        <v>5402</v>
      </c>
      <c r="AA7429" s="63" t="s">
        <v>2106</v>
      </c>
      <c r="AB7429" s="63">
        <v>2</v>
      </c>
      <c r="AC7429" s="63" t="s">
        <v>1364</v>
      </c>
      <c r="AD7429" s="63" t="s">
        <v>17421</v>
      </c>
    </row>
    <row r="7430" spans="21:30" x14ac:dyDescent="0.3">
      <c r="U7430" s="63">
        <v>12366</v>
      </c>
      <c r="V7430" s="63">
        <v>8</v>
      </c>
      <c r="W7430" s="63" t="s">
        <v>8058</v>
      </c>
      <c r="X7430" s="63">
        <v>9</v>
      </c>
      <c r="Y7430" s="63" t="s">
        <v>4640</v>
      </c>
      <c r="Z7430" s="63">
        <v>9102</v>
      </c>
      <c r="AA7430" s="63" t="s">
        <v>5295</v>
      </c>
      <c r="AB7430" s="63">
        <v>6</v>
      </c>
      <c r="AC7430" s="63" t="s">
        <v>1252</v>
      </c>
      <c r="AD7430" s="63" t="s">
        <v>17421</v>
      </c>
    </row>
    <row r="7431" spans="21:30" x14ac:dyDescent="0.3">
      <c r="U7431" s="63">
        <v>12368</v>
      </c>
      <c r="V7431" s="63">
        <v>4</v>
      </c>
      <c r="W7431" s="63" t="s">
        <v>8059</v>
      </c>
      <c r="X7431" s="63">
        <v>9</v>
      </c>
      <c r="Y7431" s="63" t="s">
        <v>4640</v>
      </c>
      <c r="Z7431" s="63">
        <v>9103</v>
      </c>
      <c r="AA7431" s="63" t="s">
        <v>5027</v>
      </c>
      <c r="AB7431" s="63">
        <v>3</v>
      </c>
      <c r="AC7431" s="63" t="s">
        <v>1288</v>
      </c>
      <c r="AD7431" s="63" t="s">
        <v>17421</v>
      </c>
    </row>
    <row r="7432" spans="21:30" x14ac:dyDescent="0.3">
      <c r="U7432" s="63">
        <v>12501</v>
      </c>
      <c r="V7432" s="63">
        <v>6</v>
      </c>
      <c r="W7432" s="63" t="s">
        <v>2381</v>
      </c>
      <c r="X7432" s="63">
        <v>15</v>
      </c>
      <c r="Y7432" s="63" t="s">
        <v>1250</v>
      </c>
      <c r="Z7432" s="63">
        <v>15101</v>
      </c>
      <c r="AA7432" s="63" t="s">
        <v>1251</v>
      </c>
      <c r="AB7432" s="63">
        <v>6</v>
      </c>
      <c r="AC7432" s="63" t="s">
        <v>1252</v>
      </c>
      <c r="AD7432" s="63" t="s">
        <v>17421</v>
      </c>
    </row>
    <row r="7433" spans="21:30" x14ac:dyDescent="0.3">
      <c r="U7433" s="63">
        <v>12502</v>
      </c>
      <c r="V7433" s="63">
        <v>4</v>
      </c>
      <c r="W7433" s="63" t="s">
        <v>8060</v>
      </c>
      <c r="X7433" s="63">
        <v>15</v>
      </c>
      <c r="Y7433" s="63" t="s">
        <v>1250</v>
      </c>
      <c r="Z7433" s="63">
        <v>15101</v>
      </c>
      <c r="AA7433" s="63" t="s">
        <v>1251</v>
      </c>
      <c r="AB7433" s="63">
        <v>4</v>
      </c>
      <c r="AC7433" s="63" t="s">
        <v>1291</v>
      </c>
      <c r="AD7433" s="63" t="s">
        <v>17421</v>
      </c>
    </row>
    <row r="7434" spans="21:30" x14ac:dyDescent="0.3">
      <c r="U7434" s="63">
        <v>12504</v>
      </c>
      <c r="V7434" s="63">
        <v>0</v>
      </c>
      <c r="W7434" s="63" t="s">
        <v>8061</v>
      </c>
      <c r="X7434" s="63">
        <v>1</v>
      </c>
      <c r="Y7434" s="63" t="s">
        <v>1329</v>
      </c>
      <c r="Z7434" s="63">
        <v>1101</v>
      </c>
      <c r="AA7434" s="63" t="s">
        <v>1330</v>
      </c>
      <c r="AB7434" s="63">
        <v>3</v>
      </c>
      <c r="AC7434" s="63" t="s">
        <v>1288</v>
      </c>
      <c r="AD7434" s="63" t="s">
        <v>17421</v>
      </c>
    </row>
    <row r="7435" spans="21:30" x14ac:dyDescent="0.3">
      <c r="U7435" s="63">
        <v>12505</v>
      </c>
      <c r="V7435" s="63">
        <v>9</v>
      </c>
      <c r="W7435" s="63" t="s">
        <v>8062</v>
      </c>
      <c r="X7435" s="63">
        <v>15</v>
      </c>
      <c r="Y7435" s="63" t="s">
        <v>1250</v>
      </c>
      <c r="Z7435" s="63">
        <v>15101</v>
      </c>
      <c r="AA7435" s="63" t="s">
        <v>1251</v>
      </c>
      <c r="AB7435" s="63">
        <v>3</v>
      </c>
      <c r="AC7435" s="63" t="s">
        <v>1288</v>
      </c>
      <c r="AD7435" s="63" t="s">
        <v>17421</v>
      </c>
    </row>
    <row r="7436" spans="21:30" x14ac:dyDescent="0.3">
      <c r="U7436" s="63">
        <v>12508</v>
      </c>
      <c r="V7436" s="63">
        <v>3</v>
      </c>
      <c r="W7436" s="63" t="s">
        <v>17844</v>
      </c>
      <c r="X7436" s="63">
        <v>15</v>
      </c>
      <c r="Y7436" s="63" t="s">
        <v>1250</v>
      </c>
      <c r="Z7436" s="63">
        <v>15101</v>
      </c>
      <c r="AA7436" s="63" t="s">
        <v>1251</v>
      </c>
      <c r="AB7436" s="63">
        <v>4</v>
      </c>
      <c r="AC7436" s="63" t="s">
        <v>1291</v>
      </c>
      <c r="AD7436" s="63" t="s">
        <v>17423</v>
      </c>
    </row>
    <row r="7437" spans="21:30" x14ac:dyDescent="0.3">
      <c r="U7437" s="63">
        <v>12509</v>
      </c>
      <c r="V7437" s="63">
        <v>1</v>
      </c>
      <c r="W7437" s="63" t="s">
        <v>8063</v>
      </c>
      <c r="X7437" s="63">
        <v>1</v>
      </c>
      <c r="Y7437" s="63" t="s">
        <v>1329</v>
      </c>
      <c r="Z7437" s="63">
        <v>1101</v>
      </c>
      <c r="AA7437" s="63" t="s">
        <v>1330</v>
      </c>
      <c r="AB7437" s="63">
        <v>3</v>
      </c>
      <c r="AC7437" s="63" t="s">
        <v>1288</v>
      </c>
      <c r="AD7437" s="63" t="s">
        <v>17421</v>
      </c>
    </row>
    <row r="7438" spans="21:30" x14ac:dyDescent="0.3">
      <c r="U7438" s="63">
        <v>12510</v>
      </c>
      <c r="V7438" s="63">
        <v>5</v>
      </c>
      <c r="W7438" s="63" t="s">
        <v>8064</v>
      </c>
      <c r="X7438" s="63">
        <v>1</v>
      </c>
      <c r="Y7438" s="63" t="s">
        <v>1329</v>
      </c>
      <c r="Z7438" s="63">
        <v>1101</v>
      </c>
      <c r="AA7438" s="63" t="s">
        <v>1330</v>
      </c>
      <c r="AB7438" s="63">
        <v>3</v>
      </c>
      <c r="AC7438" s="63" t="s">
        <v>1288</v>
      </c>
      <c r="AD7438" s="63" t="s">
        <v>17421</v>
      </c>
    </row>
    <row r="7439" spans="21:30" x14ac:dyDescent="0.3">
      <c r="U7439" s="63">
        <v>12511</v>
      </c>
      <c r="V7439" s="63">
        <v>3</v>
      </c>
      <c r="W7439" s="63" t="s">
        <v>8065</v>
      </c>
      <c r="X7439" s="63">
        <v>1</v>
      </c>
      <c r="Y7439" s="63" t="s">
        <v>1329</v>
      </c>
      <c r="Z7439" s="63">
        <v>1101</v>
      </c>
      <c r="AA7439" s="63" t="s">
        <v>1330</v>
      </c>
      <c r="AB7439" s="63">
        <v>3</v>
      </c>
      <c r="AC7439" s="63" t="s">
        <v>1288</v>
      </c>
      <c r="AD7439" s="63" t="s">
        <v>17421</v>
      </c>
    </row>
    <row r="7440" spans="21:30" x14ac:dyDescent="0.3">
      <c r="U7440" s="63">
        <v>12512</v>
      </c>
      <c r="V7440" s="63">
        <v>1</v>
      </c>
      <c r="W7440" s="63" t="s">
        <v>8066</v>
      </c>
      <c r="X7440" s="63">
        <v>15</v>
      </c>
      <c r="Y7440" s="63" t="s">
        <v>1250</v>
      </c>
      <c r="Z7440" s="63">
        <v>15101</v>
      </c>
      <c r="AA7440" s="63" t="s">
        <v>1251</v>
      </c>
      <c r="AB7440" s="63">
        <v>3</v>
      </c>
      <c r="AC7440" s="63" t="s">
        <v>1288</v>
      </c>
      <c r="AD7440" s="63" t="s">
        <v>17421</v>
      </c>
    </row>
    <row r="7441" spans="21:30" x14ac:dyDescent="0.3">
      <c r="U7441" s="63">
        <v>12515</v>
      </c>
      <c r="V7441" s="63">
        <v>6</v>
      </c>
      <c r="W7441" s="63" t="s">
        <v>8067</v>
      </c>
      <c r="X7441" s="63">
        <v>1</v>
      </c>
      <c r="Y7441" s="63" t="s">
        <v>1329</v>
      </c>
      <c r="Z7441" s="63">
        <v>1101</v>
      </c>
      <c r="AA7441" s="63" t="s">
        <v>1330</v>
      </c>
      <c r="AB7441" s="63">
        <v>3</v>
      </c>
      <c r="AC7441" s="63" t="s">
        <v>1288</v>
      </c>
      <c r="AD7441" s="63" t="s">
        <v>17421</v>
      </c>
    </row>
    <row r="7442" spans="21:30" x14ac:dyDescent="0.3">
      <c r="U7442" s="63">
        <v>12518</v>
      </c>
      <c r="V7442" s="63">
        <v>0</v>
      </c>
      <c r="W7442" s="63" t="s">
        <v>8068</v>
      </c>
      <c r="X7442" s="63">
        <v>1</v>
      </c>
      <c r="Y7442" s="63" t="s">
        <v>1329</v>
      </c>
      <c r="Z7442" s="63">
        <v>1101</v>
      </c>
      <c r="AA7442" s="63" t="s">
        <v>1330</v>
      </c>
      <c r="AB7442" s="63">
        <v>3</v>
      </c>
      <c r="AC7442" s="63" t="s">
        <v>1288</v>
      </c>
      <c r="AD7442" s="63" t="s">
        <v>17421</v>
      </c>
    </row>
    <row r="7443" spans="21:30" x14ac:dyDescent="0.3">
      <c r="U7443" s="63">
        <v>12519</v>
      </c>
      <c r="V7443" s="63">
        <v>9</v>
      </c>
      <c r="W7443" s="63" t="s">
        <v>8069</v>
      </c>
      <c r="X7443" s="63">
        <v>1</v>
      </c>
      <c r="Y7443" s="63" t="s">
        <v>1329</v>
      </c>
      <c r="Z7443" s="63">
        <v>1101</v>
      </c>
      <c r="AA7443" s="63" t="s">
        <v>1330</v>
      </c>
      <c r="AB7443" s="63">
        <v>3</v>
      </c>
      <c r="AC7443" s="63" t="s">
        <v>1288</v>
      </c>
      <c r="AD7443" s="63" t="s">
        <v>17421</v>
      </c>
    </row>
    <row r="7444" spans="21:30" x14ac:dyDescent="0.3">
      <c r="U7444" s="63">
        <v>12522</v>
      </c>
      <c r="V7444" s="63">
        <v>9</v>
      </c>
      <c r="W7444" s="63" t="s">
        <v>17845</v>
      </c>
      <c r="X7444" s="63">
        <v>1</v>
      </c>
      <c r="Y7444" s="63" t="s">
        <v>1329</v>
      </c>
      <c r="Z7444" s="63">
        <v>1101</v>
      </c>
      <c r="AA7444" s="63" t="s">
        <v>1330</v>
      </c>
      <c r="AB7444" s="63">
        <v>4</v>
      </c>
      <c r="AC7444" s="63" t="s">
        <v>1291</v>
      </c>
      <c r="AD7444" s="63" t="s">
        <v>17423</v>
      </c>
    </row>
    <row r="7445" spans="21:30" x14ac:dyDescent="0.3">
      <c r="U7445" s="63">
        <v>12523</v>
      </c>
      <c r="V7445" s="63">
        <v>7</v>
      </c>
      <c r="W7445" s="63" t="s">
        <v>8070</v>
      </c>
      <c r="X7445" s="63">
        <v>1</v>
      </c>
      <c r="Y7445" s="63" t="s">
        <v>1329</v>
      </c>
      <c r="Z7445" s="63">
        <v>1101</v>
      </c>
      <c r="AA7445" s="63" t="s">
        <v>1330</v>
      </c>
      <c r="AB7445" s="63">
        <v>3</v>
      </c>
      <c r="AC7445" s="63" t="s">
        <v>1288</v>
      </c>
      <c r="AD7445" s="63" t="s">
        <v>17421</v>
      </c>
    </row>
    <row r="7446" spans="21:30" x14ac:dyDescent="0.3">
      <c r="U7446" s="63">
        <v>12526</v>
      </c>
      <c r="V7446" s="63">
        <v>1</v>
      </c>
      <c r="W7446" s="63" t="s">
        <v>17846</v>
      </c>
      <c r="X7446" s="63">
        <v>15</v>
      </c>
      <c r="Y7446" s="63" t="s">
        <v>1250</v>
      </c>
      <c r="Z7446" s="63">
        <v>15101</v>
      </c>
      <c r="AA7446" s="63" t="s">
        <v>1251</v>
      </c>
      <c r="AB7446" s="63">
        <v>4</v>
      </c>
      <c r="AC7446" s="63" t="s">
        <v>1291</v>
      </c>
      <c r="AD7446" s="63" t="s">
        <v>17423</v>
      </c>
    </row>
    <row r="7447" spans="21:30" x14ac:dyDescent="0.3">
      <c r="U7447" s="63">
        <v>12529</v>
      </c>
      <c r="V7447" s="63">
        <v>6</v>
      </c>
      <c r="W7447" s="63" t="s">
        <v>17847</v>
      </c>
      <c r="X7447" s="63">
        <v>1</v>
      </c>
      <c r="Y7447" s="63" t="s">
        <v>1329</v>
      </c>
      <c r="Z7447" s="63">
        <v>1101</v>
      </c>
      <c r="AA7447" s="63" t="s">
        <v>1330</v>
      </c>
      <c r="AB7447" s="63">
        <v>3</v>
      </c>
      <c r="AC7447" s="63" t="s">
        <v>1288</v>
      </c>
      <c r="AD7447" s="63" t="s">
        <v>17423</v>
      </c>
    </row>
    <row r="7448" spans="21:30" x14ac:dyDescent="0.3">
      <c r="U7448" s="63">
        <v>12531</v>
      </c>
      <c r="V7448" s="63">
        <v>8</v>
      </c>
      <c r="W7448" s="63" t="s">
        <v>17848</v>
      </c>
      <c r="X7448" s="63">
        <v>15</v>
      </c>
      <c r="Y7448" s="63" t="s">
        <v>1250</v>
      </c>
      <c r="Z7448" s="63">
        <v>15101</v>
      </c>
      <c r="AA7448" s="63" t="s">
        <v>1251</v>
      </c>
      <c r="AB7448" s="63">
        <v>4</v>
      </c>
      <c r="AC7448" s="63" t="s">
        <v>1291</v>
      </c>
      <c r="AD7448" s="63" t="s">
        <v>17423</v>
      </c>
    </row>
    <row r="7449" spans="21:30" x14ac:dyDescent="0.3">
      <c r="U7449" s="63">
        <v>12534</v>
      </c>
      <c r="V7449" s="63">
        <v>2</v>
      </c>
      <c r="W7449" s="63" t="s">
        <v>8071</v>
      </c>
      <c r="X7449" s="63">
        <v>1</v>
      </c>
      <c r="Y7449" s="63" t="s">
        <v>1329</v>
      </c>
      <c r="Z7449" s="63">
        <v>1107</v>
      </c>
      <c r="AA7449" s="63" t="s">
        <v>7702</v>
      </c>
      <c r="AB7449" s="63">
        <v>3</v>
      </c>
      <c r="AC7449" s="63" t="s">
        <v>1288</v>
      </c>
      <c r="AD7449" s="63" t="s">
        <v>17421</v>
      </c>
    </row>
    <row r="7450" spans="21:30" x14ac:dyDescent="0.3">
      <c r="U7450" s="63">
        <v>12535</v>
      </c>
      <c r="V7450" s="63">
        <v>0</v>
      </c>
      <c r="W7450" s="63" t="s">
        <v>17849</v>
      </c>
      <c r="X7450" s="63">
        <v>1</v>
      </c>
      <c r="Y7450" s="63" t="s">
        <v>1329</v>
      </c>
      <c r="Z7450" s="63">
        <v>1404</v>
      </c>
      <c r="AA7450" s="63" t="s">
        <v>1363</v>
      </c>
      <c r="AB7450" s="63">
        <v>3</v>
      </c>
      <c r="AC7450" s="63" t="s">
        <v>1288</v>
      </c>
      <c r="AD7450" s="63" t="s">
        <v>17423</v>
      </c>
    </row>
    <row r="7451" spans="21:30" x14ac:dyDescent="0.3">
      <c r="U7451" s="63">
        <v>12536</v>
      </c>
      <c r="V7451" s="63">
        <v>9</v>
      </c>
      <c r="W7451" s="63" t="s">
        <v>8072</v>
      </c>
      <c r="X7451" s="63">
        <v>15</v>
      </c>
      <c r="Y7451" s="63" t="s">
        <v>1250</v>
      </c>
      <c r="Z7451" s="63">
        <v>15101</v>
      </c>
      <c r="AA7451" s="63" t="s">
        <v>1251</v>
      </c>
      <c r="AB7451" s="63">
        <v>3</v>
      </c>
      <c r="AC7451" s="63" t="s">
        <v>1288</v>
      </c>
      <c r="AD7451" s="63" t="s">
        <v>17421</v>
      </c>
    </row>
    <row r="7452" spans="21:30" x14ac:dyDescent="0.3">
      <c r="U7452" s="63">
        <v>12537</v>
      </c>
      <c r="V7452" s="63">
        <v>7</v>
      </c>
      <c r="W7452" s="63" t="s">
        <v>8073</v>
      </c>
      <c r="X7452" s="63">
        <v>15</v>
      </c>
      <c r="Y7452" s="63" t="s">
        <v>1250</v>
      </c>
      <c r="Z7452" s="63">
        <v>15101</v>
      </c>
      <c r="AA7452" s="63" t="s">
        <v>1251</v>
      </c>
      <c r="AB7452" s="63">
        <v>3</v>
      </c>
      <c r="AC7452" s="63" t="s">
        <v>1288</v>
      </c>
      <c r="AD7452" s="63" t="s">
        <v>17421</v>
      </c>
    </row>
    <row r="7453" spans="21:30" x14ac:dyDescent="0.3">
      <c r="U7453" s="63">
        <v>12538</v>
      </c>
      <c r="V7453" s="63">
        <v>5</v>
      </c>
      <c r="W7453" s="63" t="s">
        <v>8074</v>
      </c>
      <c r="X7453" s="63">
        <v>1</v>
      </c>
      <c r="Y7453" s="63" t="s">
        <v>1329</v>
      </c>
      <c r="Z7453" s="63">
        <v>1101</v>
      </c>
      <c r="AA7453" s="63" t="s">
        <v>1330</v>
      </c>
      <c r="AB7453" s="63">
        <v>1</v>
      </c>
      <c r="AC7453" s="63" t="s">
        <v>1331</v>
      </c>
      <c r="AD7453" s="63" t="s">
        <v>17421</v>
      </c>
    </row>
    <row r="7454" spans="21:30" x14ac:dyDescent="0.3">
      <c r="U7454" s="63">
        <v>12539</v>
      </c>
      <c r="V7454" s="63">
        <v>3</v>
      </c>
      <c r="W7454" s="63" t="s">
        <v>8075</v>
      </c>
      <c r="X7454" s="63">
        <v>15</v>
      </c>
      <c r="Y7454" s="63" t="s">
        <v>1250</v>
      </c>
      <c r="Z7454" s="63">
        <v>15101</v>
      </c>
      <c r="AA7454" s="63" t="s">
        <v>1251</v>
      </c>
      <c r="AB7454" s="63">
        <v>3</v>
      </c>
      <c r="AC7454" s="63" t="s">
        <v>1288</v>
      </c>
      <c r="AD7454" s="63" t="s">
        <v>17421</v>
      </c>
    </row>
    <row r="7455" spans="21:30" x14ac:dyDescent="0.3">
      <c r="U7455" s="63">
        <v>12540</v>
      </c>
      <c r="V7455" s="63">
        <v>7</v>
      </c>
      <c r="W7455" s="63" t="s">
        <v>17850</v>
      </c>
      <c r="X7455" s="63">
        <v>15</v>
      </c>
      <c r="Y7455" s="63" t="s">
        <v>1250</v>
      </c>
      <c r="Z7455" s="63">
        <v>15101</v>
      </c>
      <c r="AA7455" s="63" t="s">
        <v>1251</v>
      </c>
      <c r="AB7455" s="63">
        <v>4</v>
      </c>
      <c r="AC7455" s="63" t="s">
        <v>1291</v>
      </c>
      <c r="AD7455" s="63" t="s">
        <v>17423</v>
      </c>
    </row>
    <row r="7456" spans="21:30" x14ac:dyDescent="0.3">
      <c r="U7456" s="63">
        <v>12542</v>
      </c>
      <c r="V7456" s="63">
        <v>3</v>
      </c>
      <c r="W7456" s="63" t="s">
        <v>8076</v>
      </c>
      <c r="X7456" s="63">
        <v>1</v>
      </c>
      <c r="Y7456" s="63" t="s">
        <v>1329</v>
      </c>
      <c r="Z7456" s="63">
        <v>1101</v>
      </c>
      <c r="AA7456" s="63" t="s">
        <v>1330</v>
      </c>
      <c r="AB7456" s="63">
        <v>1</v>
      </c>
      <c r="AC7456" s="63" t="s">
        <v>1331</v>
      </c>
      <c r="AD7456" s="63" t="s">
        <v>17421</v>
      </c>
    </row>
    <row r="7457" spans="21:30" x14ac:dyDescent="0.3">
      <c r="U7457" s="63">
        <v>12545</v>
      </c>
      <c r="V7457" s="63">
        <v>8</v>
      </c>
      <c r="W7457" s="63" t="s">
        <v>8077</v>
      </c>
      <c r="X7457" s="63">
        <v>1</v>
      </c>
      <c r="Y7457" s="63" t="s">
        <v>1329</v>
      </c>
      <c r="Z7457" s="63">
        <v>1101</v>
      </c>
      <c r="AA7457" s="63" t="s">
        <v>1330</v>
      </c>
      <c r="AB7457" s="63">
        <v>3</v>
      </c>
      <c r="AC7457" s="63" t="s">
        <v>1288</v>
      </c>
      <c r="AD7457" s="63" t="s">
        <v>17421</v>
      </c>
    </row>
    <row r="7458" spans="21:30" x14ac:dyDescent="0.3">
      <c r="U7458" s="63">
        <v>12547</v>
      </c>
      <c r="V7458" s="63">
        <v>4</v>
      </c>
      <c r="W7458" s="63" t="s">
        <v>8078</v>
      </c>
      <c r="X7458" s="63">
        <v>15</v>
      </c>
      <c r="Y7458" s="63" t="s">
        <v>1250</v>
      </c>
      <c r="Z7458" s="63">
        <v>15101</v>
      </c>
      <c r="AA7458" s="63" t="s">
        <v>1251</v>
      </c>
      <c r="AB7458" s="63">
        <v>3</v>
      </c>
      <c r="AC7458" s="63" t="s">
        <v>1288</v>
      </c>
      <c r="AD7458" s="63" t="s">
        <v>17421</v>
      </c>
    </row>
    <row r="7459" spans="21:30" x14ac:dyDescent="0.3">
      <c r="U7459" s="63">
        <v>12549</v>
      </c>
      <c r="V7459" s="63">
        <v>0</v>
      </c>
      <c r="W7459" s="63" t="s">
        <v>8079</v>
      </c>
      <c r="X7459" s="63">
        <v>15</v>
      </c>
      <c r="Y7459" s="63" t="s">
        <v>1250</v>
      </c>
      <c r="Z7459" s="63">
        <v>15101</v>
      </c>
      <c r="AA7459" s="63" t="s">
        <v>1251</v>
      </c>
      <c r="AB7459" s="63">
        <v>3</v>
      </c>
      <c r="AC7459" s="63" t="s">
        <v>1288</v>
      </c>
      <c r="AD7459" s="63" t="s">
        <v>17421</v>
      </c>
    </row>
    <row r="7460" spans="21:30" x14ac:dyDescent="0.3">
      <c r="U7460" s="63">
        <v>12550</v>
      </c>
      <c r="V7460" s="63">
        <v>4</v>
      </c>
      <c r="W7460" s="63" t="s">
        <v>8080</v>
      </c>
      <c r="X7460" s="63">
        <v>1</v>
      </c>
      <c r="Y7460" s="63" t="s">
        <v>1329</v>
      </c>
      <c r="Z7460" s="63">
        <v>1401</v>
      </c>
      <c r="AA7460" s="63" t="s">
        <v>1392</v>
      </c>
      <c r="AB7460" s="63">
        <v>1</v>
      </c>
      <c r="AC7460" s="63" t="s">
        <v>1331</v>
      </c>
      <c r="AD7460" s="63" t="s">
        <v>17421</v>
      </c>
    </row>
    <row r="7461" spans="21:30" x14ac:dyDescent="0.3">
      <c r="U7461" s="63">
        <v>12551</v>
      </c>
      <c r="V7461" s="63">
        <v>2</v>
      </c>
      <c r="W7461" s="63" t="s">
        <v>8081</v>
      </c>
      <c r="X7461" s="63">
        <v>1</v>
      </c>
      <c r="Y7461" s="63" t="s">
        <v>1329</v>
      </c>
      <c r="Z7461" s="63">
        <v>1405</v>
      </c>
      <c r="AA7461" s="63" t="s">
        <v>1389</v>
      </c>
      <c r="AB7461" s="63">
        <v>2</v>
      </c>
      <c r="AC7461" s="63" t="s">
        <v>1364</v>
      </c>
      <c r="AD7461" s="63" t="s">
        <v>17421</v>
      </c>
    </row>
    <row r="7462" spans="21:30" x14ac:dyDescent="0.3">
      <c r="U7462" s="63">
        <v>12552</v>
      </c>
      <c r="V7462" s="63">
        <v>0</v>
      </c>
      <c r="W7462" s="63" t="s">
        <v>8082</v>
      </c>
      <c r="X7462" s="63">
        <v>1</v>
      </c>
      <c r="Y7462" s="63" t="s">
        <v>1329</v>
      </c>
      <c r="Z7462" s="63">
        <v>1404</v>
      </c>
      <c r="AA7462" s="63" t="s">
        <v>1363</v>
      </c>
      <c r="AB7462" s="63">
        <v>2</v>
      </c>
      <c r="AC7462" s="63" t="s">
        <v>1364</v>
      </c>
      <c r="AD7462" s="63" t="s">
        <v>17421</v>
      </c>
    </row>
    <row r="7463" spans="21:30" x14ac:dyDescent="0.3">
      <c r="U7463" s="63">
        <v>12553</v>
      </c>
      <c r="V7463" s="63">
        <v>9</v>
      </c>
      <c r="W7463" s="63" t="s">
        <v>8083</v>
      </c>
      <c r="X7463" s="63">
        <v>1</v>
      </c>
      <c r="Y7463" s="63" t="s">
        <v>1329</v>
      </c>
      <c r="Z7463" s="63">
        <v>1101</v>
      </c>
      <c r="AA7463" s="63" t="s">
        <v>1330</v>
      </c>
      <c r="AB7463" s="63">
        <v>3</v>
      </c>
      <c r="AC7463" s="63" t="s">
        <v>1288</v>
      </c>
      <c r="AD7463" s="63" t="s">
        <v>17421</v>
      </c>
    </row>
    <row r="7464" spans="21:30" x14ac:dyDescent="0.3">
      <c r="U7464" s="63">
        <v>12554</v>
      </c>
      <c r="V7464" s="63">
        <v>7</v>
      </c>
      <c r="W7464" s="63" t="s">
        <v>8084</v>
      </c>
      <c r="X7464" s="63">
        <v>1</v>
      </c>
      <c r="Y7464" s="63" t="s">
        <v>1329</v>
      </c>
      <c r="Z7464" s="63">
        <v>1404</v>
      </c>
      <c r="AA7464" s="63" t="s">
        <v>1363</v>
      </c>
      <c r="AB7464" s="63">
        <v>2</v>
      </c>
      <c r="AC7464" s="63" t="s">
        <v>1364</v>
      </c>
      <c r="AD7464" s="63" t="s">
        <v>17421</v>
      </c>
    </row>
    <row r="7465" spans="21:30" x14ac:dyDescent="0.3">
      <c r="U7465" s="63">
        <v>12555</v>
      </c>
      <c r="V7465" s="63">
        <v>5</v>
      </c>
      <c r="W7465" s="63" t="s">
        <v>8085</v>
      </c>
      <c r="X7465" s="63">
        <v>15</v>
      </c>
      <c r="Y7465" s="63" t="s">
        <v>1250</v>
      </c>
      <c r="Z7465" s="63">
        <v>15101</v>
      </c>
      <c r="AA7465" s="63" t="s">
        <v>1251</v>
      </c>
      <c r="AB7465" s="63">
        <v>3</v>
      </c>
      <c r="AC7465" s="63" t="s">
        <v>1288</v>
      </c>
      <c r="AD7465" s="63" t="s">
        <v>17421</v>
      </c>
    </row>
    <row r="7466" spans="21:30" x14ac:dyDescent="0.3">
      <c r="U7466" s="63">
        <v>12556</v>
      </c>
      <c r="V7466" s="63">
        <v>3</v>
      </c>
      <c r="W7466" s="63" t="s">
        <v>8086</v>
      </c>
      <c r="X7466" s="63">
        <v>1</v>
      </c>
      <c r="Y7466" s="63" t="s">
        <v>1329</v>
      </c>
      <c r="Z7466" s="63">
        <v>1101</v>
      </c>
      <c r="AA7466" s="63" t="s">
        <v>1330</v>
      </c>
      <c r="AB7466" s="63">
        <v>4</v>
      </c>
      <c r="AC7466" s="63" t="s">
        <v>1291</v>
      </c>
      <c r="AD7466" s="63" t="s">
        <v>17421</v>
      </c>
    </row>
    <row r="7467" spans="21:30" x14ac:dyDescent="0.3">
      <c r="U7467" s="63">
        <v>12557</v>
      </c>
      <c r="V7467" s="63">
        <v>1</v>
      </c>
      <c r="W7467" s="63" t="s">
        <v>8087</v>
      </c>
      <c r="X7467" s="63">
        <v>15</v>
      </c>
      <c r="Y7467" s="63" t="s">
        <v>1250</v>
      </c>
      <c r="Z7467" s="63">
        <v>15101</v>
      </c>
      <c r="AA7467" s="63" t="s">
        <v>1251</v>
      </c>
      <c r="AB7467" s="63">
        <v>3</v>
      </c>
      <c r="AC7467" s="63" t="s">
        <v>1288</v>
      </c>
      <c r="AD7467" s="63" t="s">
        <v>17421</v>
      </c>
    </row>
    <row r="7468" spans="21:30" x14ac:dyDescent="0.3">
      <c r="U7468" s="63">
        <v>12559</v>
      </c>
      <c r="V7468" s="63">
        <v>8</v>
      </c>
      <c r="W7468" s="63" t="s">
        <v>17851</v>
      </c>
      <c r="X7468" s="63">
        <v>1</v>
      </c>
      <c r="Y7468" s="63" t="s">
        <v>1329</v>
      </c>
      <c r="Z7468" s="63">
        <v>1101</v>
      </c>
      <c r="AA7468" s="63" t="s">
        <v>1330</v>
      </c>
      <c r="AB7468" s="63">
        <v>3</v>
      </c>
      <c r="AC7468" s="63" t="s">
        <v>1288</v>
      </c>
      <c r="AD7468" s="63" t="s">
        <v>17423</v>
      </c>
    </row>
    <row r="7469" spans="21:30" x14ac:dyDescent="0.3">
      <c r="U7469" s="63">
        <v>12562</v>
      </c>
      <c r="V7469" s="63">
        <v>8</v>
      </c>
      <c r="W7469" s="63" t="s">
        <v>8088</v>
      </c>
      <c r="X7469" s="63">
        <v>1</v>
      </c>
      <c r="Y7469" s="63" t="s">
        <v>1329</v>
      </c>
      <c r="Z7469" s="63">
        <v>1404</v>
      </c>
      <c r="AA7469" s="63" t="s">
        <v>1363</v>
      </c>
      <c r="AB7469" s="63">
        <v>2</v>
      </c>
      <c r="AC7469" s="63" t="s">
        <v>1364</v>
      </c>
      <c r="AD7469" s="63" t="s">
        <v>17421</v>
      </c>
    </row>
    <row r="7470" spans="21:30" x14ac:dyDescent="0.3">
      <c r="U7470" s="63">
        <v>12566</v>
      </c>
      <c r="V7470" s="63">
        <v>0</v>
      </c>
      <c r="W7470" s="63" t="s">
        <v>8089</v>
      </c>
      <c r="X7470" s="63">
        <v>1</v>
      </c>
      <c r="Y7470" s="63" t="s">
        <v>1329</v>
      </c>
      <c r="Z7470" s="63">
        <v>1107</v>
      </c>
      <c r="AA7470" s="63" t="s">
        <v>7702</v>
      </c>
      <c r="AB7470" s="63">
        <v>3</v>
      </c>
      <c r="AC7470" s="63" t="s">
        <v>1288</v>
      </c>
      <c r="AD7470" s="63" t="s">
        <v>17421</v>
      </c>
    </row>
    <row r="7471" spans="21:30" x14ac:dyDescent="0.3">
      <c r="U7471" s="63">
        <v>12567</v>
      </c>
      <c r="V7471" s="63">
        <v>9</v>
      </c>
      <c r="W7471" s="63" t="s">
        <v>8090</v>
      </c>
      <c r="X7471" s="63">
        <v>1</v>
      </c>
      <c r="Y7471" s="63" t="s">
        <v>1329</v>
      </c>
      <c r="Z7471" s="63">
        <v>1107</v>
      </c>
      <c r="AA7471" s="63" t="s">
        <v>7702</v>
      </c>
      <c r="AB7471" s="63">
        <v>3</v>
      </c>
      <c r="AC7471" s="63" t="s">
        <v>1288</v>
      </c>
      <c r="AD7471" s="63" t="s">
        <v>17421</v>
      </c>
    </row>
    <row r="7472" spans="21:30" x14ac:dyDescent="0.3">
      <c r="U7472" s="63">
        <v>12568</v>
      </c>
      <c r="V7472" s="63">
        <v>7</v>
      </c>
      <c r="W7472" s="63" t="s">
        <v>8091</v>
      </c>
      <c r="X7472" s="63">
        <v>1</v>
      </c>
      <c r="Y7472" s="63" t="s">
        <v>1329</v>
      </c>
      <c r="Z7472" s="63">
        <v>1101</v>
      </c>
      <c r="AA7472" s="63" t="s">
        <v>1330</v>
      </c>
      <c r="AB7472" s="63">
        <v>4</v>
      </c>
      <c r="AC7472" s="63" t="s">
        <v>1291</v>
      </c>
      <c r="AD7472" s="63" t="s">
        <v>17421</v>
      </c>
    </row>
    <row r="7473" spans="21:30" x14ac:dyDescent="0.3">
      <c r="U7473" s="63">
        <v>12569</v>
      </c>
      <c r="V7473" s="63">
        <v>5</v>
      </c>
      <c r="W7473" s="63" t="s">
        <v>8092</v>
      </c>
      <c r="X7473" s="63">
        <v>15</v>
      </c>
      <c r="Y7473" s="63" t="s">
        <v>1250</v>
      </c>
      <c r="Z7473" s="63">
        <v>15101</v>
      </c>
      <c r="AA7473" s="63" t="s">
        <v>1251</v>
      </c>
      <c r="AB7473" s="63">
        <v>3</v>
      </c>
      <c r="AC7473" s="63" t="s">
        <v>1288</v>
      </c>
      <c r="AD7473" s="63" t="s">
        <v>17421</v>
      </c>
    </row>
    <row r="7474" spans="21:30" x14ac:dyDescent="0.3">
      <c r="U7474" s="63">
        <v>12570</v>
      </c>
      <c r="V7474" s="63">
        <v>9</v>
      </c>
      <c r="W7474" s="63" t="s">
        <v>8093</v>
      </c>
      <c r="X7474" s="63">
        <v>15</v>
      </c>
      <c r="Y7474" s="63" t="s">
        <v>1250</v>
      </c>
      <c r="Z7474" s="63">
        <v>15101</v>
      </c>
      <c r="AA7474" s="63" t="s">
        <v>1251</v>
      </c>
      <c r="AB7474" s="63">
        <v>3</v>
      </c>
      <c r="AC7474" s="63" t="s">
        <v>1288</v>
      </c>
      <c r="AD7474" s="63" t="s">
        <v>17421</v>
      </c>
    </row>
    <row r="7475" spans="21:30" x14ac:dyDescent="0.3">
      <c r="U7475" s="63">
        <v>12573</v>
      </c>
      <c r="V7475" s="63">
        <v>3</v>
      </c>
      <c r="W7475" s="63" t="s">
        <v>5507</v>
      </c>
      <c r="X7475" s="63">
        <v>1</v>
      </c>
      <c r="Y7475" s="63" t="s">
        <v>1329</v>
      </c>
      <c r="Z7475" s="63">
        <v>1101</v>
      </c>
      <c r="AA7475" s="63" t="s">
        <v>1330</v>
      </c>
      <c r="AB7475" s="63">
        <v>3</v>
      </c>
      <c r="AC7475" s="63" t="s">
        <v>1288</v>
      </c>
      <c r="AD7475" s="63" t="s">
        <v>17421</v>
      </c>
    </row>
    <row r="7476" spans="21:30" x14ac:dyDescent="0.3">
      <c r="U7476" s="63">
        <v>12578</v>
      </c>
      <c r="V7476" s="63">
        <v>4</v>
      </c>
      <c r="W7476" s="63" t="s">
        <v>17852</v>
      </c>
      <c r="X7476" s="63">
        <v>1</v>
      </c>
      <c r="Y7476" s="63" t="s">
        <v>1329</v>
      </c>
      <c r="Z7476" s="63">
        <v>1107</v>
      </c>
      <c r="AA7476" s="63" t="s">
        <v>7702</v>
      </c>
      <c r="AB7476" s="63">
        <v>3</v>
      </c>
      <c r="AC7476" s="63" t="s">
        <v>1288</v>
      </c>
      <c r="AD7476" s="63" t="s">
        <v>17423</v>
      </c>
    </row>
    <row r="7477" spans="21:30" x14ac:dyDescent="0.3">
      <c r="U7477" s="63">
        <v>12579</v>
      </c>
      <c r="V7477" s="63">
        <v>2</v>
      </c>
      <c r="W7477" s="63" t="s">
        <v>8094</v>
      </c>
      <c r="X7477" s="63">
        <v>1</v>
      </c>
      <c r="Y7477" s="63" t="s">
        <v>1329</v>
      </c>
      <c r="Z7477" s="63">
        <v>1101</v>
      </c>
      <c r="AA7477" s="63" t="s">
        <v>1330</v>
      </c>
      <c r="AB7477" s="63">
        <v>3</v>
      </c>
      <c r="AC7477" s="63" t="s">
        <v>1288</v>
      </c>
      <c r="AD7477" s="63" t="s">
        <v>17421</v>
      </c>
    </row>
    <row r="7478" spans="21:30" x14ac:dyDescent="0.3">
      <c r="U7478" s="63">
        <v>12580</v>
      </c>
      <c r="V7478" s="63">
        <v>6</v>
      </c>
      <c r="W7478" s="63" t="s">
        <v>9051</v>
      </c>
      <c r="X7478" s="63">
        <v>1</v>
      </c>
      <c r="Y7478" s="63" t="s">
        <v>1329</v>
      </c>
      <c r="Z7478" s="63">
        <v>1101</v>
      </c>
      <c r="AA7478" s="63" t="s">
        <v>1330</v>
      </c>
      <c r="AB7478" s="63">
        <v>4</v>
      </c>
      <c r="AC7478" s="63" t="s">
        <v>1291</v>
      </c>
      <c r="AD7478" s="63" t="s">
        <v>17423</v>
      </c>
    </row>
    <row r="7479" spans="21:30" x14ac:dyDescent="0.3">
      <c r="U7479" s="63">
        <v>12584</v>
      </c>
      <c r="V7479" s="63">
        <v>9</v>
      </c>
      <c r="W7479" s="63" t="s">
        <v>8095</v>
      </c>
      <c r="X7479" s="63">
        <v>1</v>
      </c>
      <c r="Y7479" s="63" t="s">
        <v>1329</v>
      </c>
      <c r="Z7479" s="63">
        <v>1101</v>
      </c>
      <c r="AA7479" s="63" t="s">
        <v>1330</v>
      </c>
      <c r="AB7479" s="63">
        <v>4</v>
      </c>
      <c r="AC7479" s="63" t="s">
        <v>1291</v>
      </c>
      <c r="AD7479" s="63" t="s">
        <v>17421</v>
      </c>
    </row>
    <row r="7480" spans="21:30" x14ac:dyDescent="0.3">
      <c r="U7480" s="63">
        <v>12585</v>
      </c>
      <c r="V7480" s="63">
        <v>7</v>
      </c>
      <c r="W7480" s="63" t="s">
        <v>8096</v>
      </c>
      <c r="X7480" s="63">
        <v>1</v>
      </c>
      <c r="Y7480" s="63" t="s">
        <v>1329</v>
      </c>
      <c r="Z7480" s="63">
        <v>1101</v>
      </c>
      <c r="AA7480" s="63" t="s">
        <v>1330</v>
      </c>
      <c r="AB7480" s="63">
        <v>4</v>
      </c>
      <c r="AC7480" s="63" t="s">
        <v>1291</v>
      </c>
      <c r="AD7480" s="63" t="s">
        <v>17421</v>
      </c>
    </row>
    <row r="7481" spans="21:30" x14ac:dyDescent="0.3">
      <c r="U7481" s="63">
        <v>12587</v>
      </c>
      <c r="V7481" s="63">
        <v>3</v>
      </c>
      <c r="W7481" s="63" t="s">
        <v>8097</v>
      </c>
      <c r="X7481" s="63">
        <v>15</v>
      </c>
      <c r="Y7481" s="63" t="s">
        <v>1250</v>
      </c>
      <c r="Z7481" s="63">
        <v>15101</v>
      </c>
      <c r="AA7481" s="63" t="s">
        <v>1251</v>
      </c>
      <c r="AB7481" s="63">
        <v>3</v>
      </c>
      <c r="AC7481" s="63" t="s">
        <v>1288</v>
      </c>
      <c r="AD7481" s="63" t="s">
        <v>17421</v>
      </c>
    </row>
    <row r="7482" spans="21:30" x14ac:dyDescent="0.3">
      <c r="U7482" s="63">
        <v>12588</v>
      </c>
      <c r="V7482" s="63">
        <v>1</v>
      </c>
      <c r="W7482" s="63" t="s">
        <v>8098</v>
      </c>
      <c r="X7482" s="63">
        <v>1</v>
      </c>
      <c r="Y7482" s="63" t="s">
        <v>1329</v>
      </c>
      <c r="Z7482" s="63">
        <v>1107</v>
      </c>
      <c r="AA7482" s="63" t="s">
        <v>7702</v>
      </c>
      <c r="AB7482" s="63">
        <v>3</v>
      </c>
      <c r="AC7482" s="63" t="s">
        <v>1288</v>
      </c>
      <c r="AD7482" s="63" t="s">
        <v>17421</v>
      </c>
    </row>
    <row r="7483" spans="21:30" x14ac:dyDescent="0.3">
      <c r="U7483" s="63">
        <v>12590</v>
      </c>
      <c r="V7483" s="63">
        <v>3</v>
      </c>
      <c r="W7483" s="63" t="s">
        <v>8099</v>
      </c>
      <c r="X7483" s="63">
        <v>1</v>
      </c>
      <c r="Y7483" s="63" t="s">
        <v>1329</v>
      </c>
      <c r="Z7483" s="63">
        <v>1101</v>
      </c>
      <c r="AA7483" s="63" t="s">
        <v>1330</v>
      </c>
      <c r="AB7483" s="63">
        <v>3</v>
      </c>
      <c r="AC7483" s="63" t="s">
        <v>1288</v>
      </c>
      <c r="AD7483" s="63" t="s">
        <v>17421</v>
      </c>
    </row>
    <row r="7484" spans="21:30" x14ac:dyDescent="0.3">
      <c r="U7484" s="63">
        <v>12591</v>
      </c>
      <c r="V7484" s="63">
        <v>1</v>
      </c>
      <c r="W7484" s="63" t="s">
        <v>8100</v>
      </c>
      <c r="X7484" s="63">
        <v>1</v>
      </c>
      <c r="Y7484" s="63" t="s">
        <v>1329</v>
      </c>
      <c r="Z7484" s="63">
        <v>1101</v>
      </c>
      <c r="AA7484" s="63" t="s">
        <v>1330</v>
      </c>
      <c r="AB7484" s="63">
        <v>3</v>
      </c>
      <c r="AC7484" s="63" t="s">
        <v>1288</v>
      </c>
      <c r="AD7484" s="63" t="s">
        <v>17421</v>
      </c>
    </row>
    <row r="7485" spans="21:30" x14ac:dyDescent="0.3">
      <c r="U7485" s="63">
        <v>12593</v>
      </c>
      <c r="V7485" s="63">
        <v>8</v>
      </c>
      <c r="W7485" s="63" t="s">
        <v>8101</v>
      </c>
      <c r="X7485" s="63">
        <v>1</v>
      </c>
      <c r="Y7485" s="63" t="s">
        <v>1329</v>
      </c>
      <c r="Z7485" s="63">
        <v>1101</v>
      </c>
      <c r="AA7485" s="63" t="s">
        <v>1330</v>
      </c>
      <c r="AB7485" s="63">
        <v>3</v>
      </c>
      <c r="AC7485" s="63" t="s">
        <v>1288</v>
      </c>
      <c r="AD7485" s="63" t="s">
        <v>17421</v>
      </c>
    </row>
    <row r="7486" spans="21:30" x14ac:dyDescent="0.3">
      <c r="U7486" s="63">
        <v>12594</v>
      </c>
      <c r="V7486" s="63">
        <v>6</v>
      </c>
      <c r="W7486" s="63" t="s">
        <v>8102</v>
      </c>
      <c r="X7486" s="63">
        <v>1</v>
      </c>
      <c r="Y7486" s="63" t="s">
        <v>1329</v>
      </c>
      <c r="Z7486" s="63">
        <v>1101</v>
      </c>
      <c r="AA7486" s="63" t="s">
        <v>1330</v>
      </c>
      <c r="AB7486" s="63">
        <v>3</v>
      </c>
      <c r="AC7486" s="63" t="s">
        <v>1288</v>
      </c>
      <c r="AD7486" s="63" t="s">
        <v>17421</v>
      </c>
    </row>
    <row r="7487" spans="21:30" x14ac:dyDescent="0.3">
      <c r="U7487" s="63">
        <v>12599</v>
      </c>
      <c r="V7487" s="63">
        <v>7</v>
      </c>
      <c r="W7487" s="63" t="s">
        <v>8103</v>
      </c>
      <c r="X7487" s="63">
        <v>1</v>
      </c>
      <c r="Y7487" s="63" t="s">
        <v>1329</v>
      </c>
      <c r="Z7487" s="63">
        <v>1101</v>
      </c>
      <c r="AA7487" s="63" t="s">
        <v>1330</v>
      </c>
      <c r="AB7487" s="63">
        <v>4</v>
      </c>
      <c r="AC7487" s="63" t="s">
        <v>1291</v>
      </c>
      <c r="AD7487" s="63" t="s">
        <v>17421</v>
      </c>
    </row>
    <row r="7488" spans="21:30" x14ac:dyDescent="0.3">
      <c r="U7488" s="63">
        <v>12600</v>
      </c>
      <c r="V7488" s="63">
        <v>4</v>
      </c>
      <c r="W7488" s="63" t="s">
        <v>8104</v>
      </c>
      <c r="X7488" s="63">
        <v>1</v>
      </c>
      <c r="Y7488" s="63" t="s">
        <v>1329</v>
      </c>
      <c r="Z7488" s="63">
        <v>1101</v>
      </c>
      <c r="AA7488" s="63" t="s">
        <v>1330</v>
      </c>
      <c r="AB7488" s="63">
        <v>4</v>
      </c>
      <c r="AC7488" s="63" t="s">
        <v>1291</v>
      </c>
      <c r="AD7488" s="63" t="s">
        <v>17421</v>
      </c>
    </row>
    <row r="7489" spans="21:30" x14ac:dyDescent="0.3">
      <c r="U7489" s="63">
        <v>12601</v>
      </c>
      <c r="V7489" s="63">
        <v>2</v>
      </c>
      <c r="W7489" s="63" t="s">
        <v>17853</v>
      </c>
      <c r="X7489" s="63">
        <v>1</v>
      </c>
      <c r="Y7489" s="63" t="s">
        <v>1329</v>
      </c>
      <c r="Z7489" s="63">
        <v>1101</v>
      </c>
      <c r="AA7489" s="63" t="s">
        <v>1330</v>
      </c>
      <c r="AB7489" s="63">
        <v>3</v>
      </c>
      <c r="AC7489" s="63" t="s">
        <v>1288</v>
      </c>
      <c r="AD7489" s="63" t="s">
        <v>17423</v>
      </c>
    </row>
    <row r="7490" spans="21:30" x14ac:dyDescent="0.3">
      <c r="U7490" s="63">
        <v>12602</v>
      </c>
      <c r="V7490" s="63">
        <v>0</v>
      </c>
      <c r="W7490" s="63" t="s">
        <v>8105</v>
      </c>
      <c r="X7490" s="63">
        <v>1</v>
      </c>
      <c r="Y7490" s="63" t="s">
        <v>1329</v>
      </c>
      <c r="Z7490" s="63">
        <v>1107</v>
      </c>
      <c r="AA7490" s="63" t="s">
        <v>7702</v>
      </c>
      <c r="AB7490" s="63">
        <v>3</v>
      </c>
      <c r="AC7490" s="63" t="s">
        <v>1288</v>
      </c>
      <c r="AD7490" s="63" t="s">
        <v>17421</v>
      </c>
    </row>
    <row r="7491" spans="21:30" x14ac:dyDescent="0.3">
      <c r="U7491" s="63">
        <v>12603</v>
      </c>
      <c r="V7491" s="63">
        <v>9</v>
      </c>
      <c r="W7491" s="63" t="s">
        <v>8106</v>
      </c>
      <c r="X7491" s="63">
        <v>1</v>
      </c>
      <c r="Y7491" s="63" t="s">
        <v>1329</v>
      </c>
      <c r="Z7491" s="63">
        <v>1107</v>
      </c>
      <c r="AA7491" s="63" t="s">
        <v>7702</v>
      </c>
      <c r="AB7491" s="63">
        <v>3</v>
      </c>
      <c r="AC7491" s="63" t="s">
        <v>1288</v>
      </c>
      <c r="AD7491" s="63" t="s">
        <v>17421</v>
      </c>
    </row>
    <row r="7492" spans="21:30" x14ac:dyDescent="0.3">
      <c r="U7492" s="63">
        <v>12604</v>
      </c>
      <c r="V7492" s="63">
        <v>7</v>
      </c>
      <c r="W7492" s="63" t="s">
        <v>8107</v>
      </c>
      <c r="X7492" s="63">
        <v>1</v>
      </c>
      <c r="Y7492" s="63" t="s">
        <v>1329</v>
      </c>
      <c r="Z7492" s="63">
        <v>1101</v>
      </c>
      <c r="AA7492" s="63" t="s">
        <v>1330</v>
      </c>
      <c r="AB7492" s="63">
        <v>3</v>
      </c>
      <c r="AC7492" s="63" t="s">
        <v>1288</v>
      </c>
      <c r="AD7492" s="63" t="s">
        <v>17421</v>
      </c>
    </row>
    <row r="7493" spans="21:30" x14ac:dyDescent="0.3">
      <c r="U7493" s="63">
        <v>12605</v>
      </c>
      <c r="V7493" s="63">
        <v>5</v>
      </c>
      <c r="W7493" s="63" t="s">
        <v>8108</v>
      </c>
      <c r="X7493" s="63">
        <v>1</v>
      </c>
      <c r="Y7493" s="63" t="s">
        <v>1329</v>
      </c>
      <c r="Z7493" s="63">
        <v>1107</v>
      </c>
      <c r="AA7493" s="63" t="s">
        <v>7702</v>
      </c>
      <c r="AB7493" s="63">
        <v>3</v>
      </c>
      <c r="AC7493" s="63" t="s">
        <v>1288</v>
      </c>
      <c r="AD7493" s="63" t="s">
        <v>17421</v>
      </c>
    </row>
    <row r="7494" spans="21:30" x14ac:dyDescent="0.3">
      <c r="U7494" s="63">
        <v>12606</v>
      </c>
      <c r="V7494" s="63">
        <v>3</v>
      </c>
      <c r="W7494" s="63" t="s">
        <v>8109</v>
      </c>
      <c r="X7494" s="63">
        <v>1</v>
      </c>
      <c r="Y7494" s="63" t="s">
        <v>1329</v>
      </c>
      <c r="Z7494" s="63">
        <v>1101</v>
      </c>
      <c r="AA7494" s="63" t="s">
        <v>1330</v>
      </c>
      <c r="AB7494" s="63">
        <v>4</v>
      </c>
      <c r="AC7494" s="63" t="s">
        <v>1291</v>
      </c>
      <c r="AD7494" s="63" t="s">
        <v>17421</v>
      </c>
    </row>
    <row r="7495" spans="21:30" x14ac:dyDescent="0.3">
      <c r="U7495" s="63">
        <v>12607</v>
      </c>
      <c r="V7495" s="63">
        <v>1</v>
      </c>
      <c r="W7495" s="63" t="s">
        <v>8110</v>
      </c>
      <c r="X7495" s="63">
        <v>1</v>
      </c>
      <c r="Y7495" s="63" t="s">
        <v>1329</v>
      </c>
      <c r="Z7495" s="63">
        <v>1101</v>
      </c>
      <c r="AA7495" s="63" t="s">
        <v>1330</v>
      </c>
      <c r="AB7495" s="63">
        <v>3</v>
      </c>
      <c r="AC7495" s="63" t="s">
        <v>1288</v>
      </c>
      <c r="AD7495" s="63" t="s">
        <v>17421</v>
      </c>
    </row>
    <row r="7496" spans="21:30" x14ac:dyDescent="0.3">
      <c r="U7496" s="63">
        <v>12609</v>
      </c>
      <c r="V7496" s="63">
        <v>8</v>
      </c>
      <c r="W7496" s="63" t="s">
        <v>8111</v>
      </c>
      <c r="X7496" s="63">
        <v>15</v>
      </c>
      <c r="Y7496" s="63" t="s">
        <v>1250</v>
      </c>
      <c r="Z7496" s="63">
        <v>15101</v>
      </c>
      <c r="AA7496" s="63" t="s">
        <v>1251</v>
      </c>
      <c r="AB7496" s="63">
        <v>3</v>
      </c>
      <c r="AC7496" s="63" t="s">
        <v>1288</v>
      </c>
      <c r="AD7496" s="63" t="s">
        <v>17421</v>
      </c>
    </row>
    <row r="7497" spans="21:30" x14ac:dyDescent="0.3">
      <c r="U7497" s="63">
        <v>12610</v>
      </c>
      <c r="V7497" s="63">
        <v>1</v>
      </c>
      <c r="W7497" s="63" t="s">
        <v>8112</v>
      </c>
      <c r="X7497" s="63">
        <v>15</v>
      </c>
      <c r="Y7497" s="63" t="s">
        <v>1250</v>
      </c>
      <c r="Z7497" s="63">
        <v>15101</v>
      </c>
      <c r="AA7497" s="63" t="s">
        <v>1251</v>
      </c>
      <c r="AB7497" s="63">
        <v>6</v>
      </c>
      <c r="AC7497" s="63" t="s">
        <v>1252</v>
      </c>
      <c r="AD7497" s="63" t="s">
        <v>17421</v>
      </c>
    </row>
    <row r="7498" spans="21:30" x14ac:dyDescent="0.3">
      <c r="U7498" s="63">
        <v>12613</v>
      </c>
      <c r="V7498" s="63">
        <v>6</v>
      </c>
      <c r="W7498" s="63" t="s">
        <v>8113</v>
      </c>
      <c r="X7498" s="63">
        <v>1</v>
      </c>
      <c r="Y7498" s="63" t="s">
        <v>1329</v>
      </c>
      <c r="Z7498" s="63">
        <v>1101</v>
      </c>
      <c r="AA7498" s="63" t="s">
        <v>1330</v>
      </c>
      <c r="AB7498" s="63">
        <v>4</v>
      </c>
      <c r="AC7498" s="63" t="s">
        <v>1291</v>
      </c>
      <c r="AD7498" s="63" t="s">
        <v>17421</v>
      </c>
    </row>
    <row r="7499" spans="21:30" x14ac:dyDescent="0.3">
      <c r="U7499" s="63">
        <v>12615</v>
      </c>
      <c r="V7499" s="63">
        <v>2</v>
      </c>
      <c r="W7499" s="63" t="s">
        <v>17854</v>
      </c>
      <c r="X7499" s="63">
        <v>1</v>
      </c>
      <c r="Y7499" s="63" t="s">
        <v>1329</v>
      </c>
      <c r="Z7499" s="63">
        <v>1101</v>
      </c>
      <c r="AA7499" s="63" t="s">
        <v>1330</v>
      </c>
      <c r="AB7499" s="63">
        <v>4</v>
      </c>
      <c r="AC7499" s="63" t="s">
        <v>1291</v>
      </c>
      <c r="AD7499" s="63" t="s">
        <v>17423</v>
      </c>
    </row>
    <row r="7500" spans="21:30" x14ac:dyDescent="0.3">
      <c r="U7500" s="63">
        <v>12616</v>
      </c>
      <c r="V7500" s="63">
        <v>0</v>
      </c>
      <c r="W7500" s="63" t="s">
        <v>9623</v>
      </c>
      <c r="X7500" s="63">
        <v>1</v>
      </c>
      <c r="Y7500" s="63" t="s">
        <v>1329</v>
      </c>
      <c r="Z7500" s="63">
        <v>1101</v>
      </c>
      <c r="AA7500" s="63" t="s">
        <v>1330</v>
      </c>
      <c r="AB7500" s="63">
        <v>3</v>
      </c>
      <c r="AC7500" s="63" t="s">
        <v>1288</v>
      </c>
      <c r="AD7500" s="63" t="s">
        <v>17423</v>
      </c>
    </row>
    <row r="7501" spans="21:30" x14ac:dyDescent="0.3">
      <c r="U7501" s="63">
        <v>12617</v>
      </c>
      <c r="V7501" s="63">
        <v>9</v>
      </c>
      <c r="W7501" s="63" t="s">
        <v>8114</v>
      </c>
      <c r="X7501" s="63">
        <v>1</v>
      </c>
      <c r="Y7501" s="63" t="s">
        <v>1329</v>
      </c>
      <c r="Z7501" s="63">
        <v>1401</v>
      </c>
      <c r="AA7501" s="63" t="s">
        <v>1392</v>
      </c>
      <c r="AB7501" s="63">
        <v>1</v>
      </c>
      <c r="AC7501" s="63" t="s">
        <v>1331</v>
      </c>
      <c r="AD7501" s="63" t="s">
        <v>17421</v>
      </c>
    </row>
    <row r="7502" spans="21:30" x14ac:dyDescent="0.3">
      <c r="U7502" s="63">
        <v>12619</v>
      </c>
      <c r="V7502" s="63">
        <v>5</v>
      </c>
      <c r="W7502" s="63" t="s">
        <v>8115</v>
      </c>
      <c r="X7502" s="63">
        <v>1</v>
      </c>
      <c r="Y7502" s="63" t="s">
        <v>1329</v>
      </c>
      <c r="Z7502" s="63">
        <v>1101</v>
      </c>
      <c r="AA7502" s="63" t="s">
        <v>1330</v>
      </c>
      <c r="AB7502" s="63">
        <v>4</v>
      </c>
      <c r="AC7502" s="63" t="s">
        <v>1291</v>
      </c>
      <c r="AD7502" s="63" t="s">
        <v>17421</v>
      </c>
    </row>
    <row r="7503" spans="21:30" x14ac:dyDescent="0.3">
      <c r="U7503" s="63">
        <v>12620</v>
      </c>
      <c r="V7503" s="63">
        <v>9</v>
      </c>
      <c r="W7503" s="63" t="s">
        <v>8116</v>
      </c>
      <c r="X7503" s="63">
        <v>1</v>
      </c>
      <c r="Y7503" s="63" t="s">
        <v>1329</v>
      </c>
      <c r="Z7503" s="63">
        <v>1107</v>
      </c>
      <c r="AA7503" s="63" t="s">
        <v>7702</v>
      </c>
      <c r="AB7503" s="63">
        <v>4</v>
      </c>
      <c r="AC7503" s="63" t="s">
        <v>1291</v>
      </c>
      <c r="AD7503" s="63" t="s">
        <v>17421</v>
      </c>
    </row>
    <row r="7504" spans="21:30" x14ac:dyDescent="0.3">
      <c r="U7504" s="63">
        <v>12621</v>
      </c>
      <c r="V7504" s="63">
        <v>7</v>
      </c>
      <c r="W7504" s="63" t="s">
        <v>8117</v>
      </c>
      <c r="X7504" s="63">
        <v>1</v>
      </c>
      <c r="Y7504" s="63" t="s">
        <v>1329</v>
      </c>
      <c r="Z7504" s="63">
        <v>1101</v>
      </c>
      <c r="AA7504" s="63" t="s">
        <v>1330</v>
      </c>
      <c r="AB7504" s="63">
        <v>3</v>
      </c>
      <c r="AC7504" s="63" t="s">
        <v>1288</v>
      </c>
      <c r="AD7504" s="63" t="s">
        <v>17421</v>
      </c>
    </row>
    <row r="7505" spans="21:30" x14ac:dyDescent="0.3">
      <c r="U7505" s="63">
        <v>12622</v>
      </c>
      <c r="V7505" s="63">
        <v>5</v>
      </c>
      <c r="W7505" s="63" t="s">
        <v>8118</v>
      </c>
      <c r="X7505" s="63">
        <v>15</v>
      </c>
      <c r="Y7505" s="63" t="s">
        <v>1250</v>
      </c>
      <c r="Z7505" s="63">
        <v>15101</v>
      </c>
      <c r="AA7505" s="63" t="s">
        <v>1251</v>
      </c>
      <c r="AB7505" s="63">
        <v>3</v>
      </c>
      <c r="AC7505" s="63" t="s">
        <v>1288</v>
      </c>
      <c r="AD7505" s="63" t="s">
        <v>17421</v>
      </c>
    </row>
    <row r="7506" spans="21:30" x14ac:dyDescent="0.3">
      <c r="U7506" s="63">
        <v>12623</v>
      </c>
      <c r="V7506" s="63">
        <v>3</v>
      </c>
      <c r="W7506" s="63" t="s">
        <v>8119</v>
      </c>
      <c r="X7506" s="63">
        <v>1</v>
      </c>
      <c r="Y7506" s="63" t="s">
        <v>1329</v>
      </c>
      <c r="Z7506" s="63">
        <v>1405</v>
      </c>
      <c r="AA7506" s="63" t="s">
        <v>1389</v>
      </c>
      <c r="AB7506" s="63">
        <v>2</v>
      </c>
      <c r="AC7506" s="63" t="s">
        <v>1364</v>
      </c>
      <c r="AD7506" s="63" t="s">
        <v>17421</v>
      </c>
    </row>
    <row r="7507" spans="21:30" x14ac:dyDescent="0.3">
      <c r="U7507" s="63">
        <v>12626</v>
      </c>
      <c r="V7507" s="63">
        <v>8</v>
      </c>
      <c r="W7507" s="63" t="s">
        <v>17855</v>
      </c>
      <c r="X7507" s="63">
        <v>15</v>
      </c>
      <c r="Y7507" s="63" t="s">
        <v>1250</v>
      </c>
      <c r="Z7507" s="63">
        <v>15101</v>
      </c>
      <c r="AA7507" s="63" t="s">
        <v>1251</v>
      </c>
      <c r="AB7507" s="63">
        <v>4</v>
      </c>
      <c r="AC7507" s="63" t="s">
        <v>1291</v>
      </c>
      <c r="AD7507" s="63" t="s">
        <v>17423</v>
      </c>
    </row>
    <row r="7508" spans="21:30" x14ac:dyDescent="0.3">
      <c r="U7508" s="63">
        <v>12627</v>
      </c>
      <c r="V7508" s="63">
        <v>6</v>
      </c>
      <c r="W7508" s="63" t="s">
        <v>17856</v>
      </c>
      <c r="X7508" s="63">
        <v>1</v>
      </c>
      <c r="Y7508" s="63" t="s">
        <v>1329</v>
      </c>
      <c r="Z7508" s="63">
        <v>1101</v>
      </c>
      <c r="AA7508" s="63" t="s">
        <v>1330</v>
      </c>
      <c r="AB7508" s="63">
        <v>3</v>
      </c>
      <c r="AC7508" s="63" t="s">
        <v>1288</v>
      </c>
      <c r="AD7508" s="63" t="s">
        <v>17423</v>
      </c>
    </row>
    <row r="7509" spans="21:30" x14ac:dyDescent="0.3">
      <c r="U7509" s="63">
        <v>12630</v>
      </c>
      <c r="V7509" s="63">
        <v>6</v>
      </c>
      <c r="W7509" s="63" t="s">
        <v>2283</v>
      </c>
      <c r="X7509" s="63">
        <v>15</v>
      </c>
      <c r="Y7509" s="63" t="s">
        <v>1250</v>
      </c>
      <c r="Z7509" s="63">
        <v>15101</v>
      </c>
      <c r="AA7509" s="63" t="s">
        <v>1251</v>
      </c>
      <c r="AB7509" s="63">
        <v>3</v>
      </c>
      <c r="AC7509" s="63" t="s">
        <v>1288</v>
      </c>
      <c r="AD7509" s="63" t="s">
        <v>17421</v>
      </c>
    </row>
    <row r="7510" spans="21:30" x14ac:dyDescent="0.3">
      <c r="U7510" s="63">
        <v>12631</v>
      </c>
      <c r="V7510" s="63">
        <v>4</v>
      </c>
      <c r="W7510" s="63" t="s">
        <v>2538</v>
      </c>
      <c r="X7510" s="63">
        <v>1</v>
      </c>
      <c r="Y7510" s="63" t="s">
        <v>1329</v>
      </c>
      <c r="Z7510" s="63">
        <v>1101</v>
      </c>
      <c r="AA7510" s="63" t="s">
        <v>1330</v>
      </c>
      <c r="AB7510" s="63">
        <v>3</v>
      </c>
      <c r="AC7510" s="63" t="s">
        <v>1288</v>
      </c>
      <c r="AD7510" s="63" t="s">
        <v>17421</v>
      </c>
    </row>
    <row r="7511" spans="21:30" x14ac:dyDescent="0.3">
      <c r="U7511" s="63">
        <v>12632</v>
      </c>
      <c r="V7511" s="63">
        <v>2</v>
      </c>
      <c r="W7511" s="63" t="s">
        <v>8120</v>
      </c>
      <c r="X7511" s="63">
        <v>1</v>
      </c>
      <c r="Y7511" s="63" t="s">
        <v>1329</v>
      </c>
      <c r="Z7511" s="63">
        <v>1107</v>
      </c>
      <c r="AA7511" s="63" t="s">
        <v>7702</v>
      </c>
      <c r="AB7511" s="63">
        <v>2</v>
      </c>
      <c r="AC7511" s="63" t="s">
        <v>1364</v>
      </c>
      <c r="AD7511" s="63" t="s">
        <v>17421</v>
      </c>
    </row>
    <row r="7512" spans="21:30" x14ac:dyDescent="0.3">
      <c r="U7512" s="63">
        <v>12634</v>
      </c>
      <c r="V7512" s="63">
        <v>9</v>
      </c>
      <c r="W7512" s="63" t="s">
        <v>8121</v>
      </c>
      <c r="X7512" s="63">
        <v>1</v>
      </c>
      <c r="Y7512" s="63" t="s">
        <v>1329</v>
      </c>
      <c r="Z7512" s="63">
        <v>1107</v>
      </c>
      <c r="AA7512" s="63" t="s">
        <v>7702</v>
      </c>
      <c r="AB7512" s="63">
        <v>3</v>
      </c>
      <c r="AC7512" s="63" t="s">
        <v>1288</v>
      </c>
      <c r="AD7512" s="63" t="s">
        <v>17421</v>
      </c>
    </row>
    <row r="7513" spans="21:30" x14ac:dyDescent="0.3">
      <c r="U7513" s="63">
        <v>12635</v>
      </c>
      <c r="V7513" s="63">
        <v>7</v>
      </c>
      <c r="W7513" s="63" t="s">
        <v>8122</v>
      </c>
      <c r="X7513" s="63">
        <v>1</v>
      </c>
      <c r="Y7513" s="63" t="s">
        <v>1329</v>
      </c>
      <c r="Z7513" s="63">
        <v>1101</v>
      </c>
      <c r="AA7513" s="63" t="s">
        <v>1330</v>
      </c>
      <c r="AB7513" s="63">
        <v>4</v>
      </c>
      <c r="AC7513" s="63" t="s">
        <v>1291</v>
      </c>
      <c r="AD7513" s="63" t="s">
        <v>17421</v>
      </c>
    </row>
    <row r="7514" spans="21:30" x14ac:dyDescent="0.3">
      <c r="U7514" s="63">
        <v>12636</v>
      </c>
      <c r="V7514" s="63">
        <v>5</v>
      </c>
      <c r="W7514" s="63" t="s">
        <v>8123</v>
      </c>
      <c r="X7514" s="63">
        <v>1</v>
      </c>
      <c r="Y7514" s="63" t="s">
        <v>1329</v>
      </c>
      <c r="Z7514" s="63">
        <v>1101</v>
      </c>
      <c r="AA7514" s="63" t="s">
        <v>1330</v>
      </c>
      <c r="AB7514" s="63">
        <v>4</v>
      </c>
      <c r="AC7514" s="63" t="s">
        <v>1291</v>
      </c>
      <c r="AD7514" s="63" t="s">
        <v>17421</v>
      </c>
    </row>
    <row r="7515" spans="21:30" x14ac:dyDescent="0.3">
      <c r="U7515" s="63">
        <v>12637</v>
      </c>
      <c r="V7515" s="63">
        <v>3</v>
      </c>
      <c r="W7515" s="63" t="s">
        <v>17857</v>
      </c>
      <c r="X7515" s="63">
        <v>1</v>
      </c>
      <c r="Y7515" s="63" t="s">
        <v>1329</v>
      </c>
      <c r="Z7515" s="63">
        <v>1101</v>
      </c>
      <c r="AA7515" s="63" t="s">
        <v>1330</v>
      </c>
      <c r="AB7515" s="63">
        <v>3</v>
      </c>
      <c r="AC7515" s="63" t="s">
        <v>1288</v>
      </c>
      <c r="AD7515" s="63" t="s">
        <v>17423</v>
      </c>
    </row>
    <row r="7516" spans="21:30" x14ac:dyDescent="0.3">
      <c r="U7516" s="63">
        <v>12644</v>
      </c>
      <c r="V7516" s="63">
        <v>6</v>
      </c>
      <c r="W7516" s="63" t="s">
        <v>12755</v>
      </c>
      <c r="X7516" s="63">
        <v>1</v>
      </c>
      <c r="Y7516" s="63" t="s">
        <v>1329</v>
      </c>
      <c r="Z7516" s="63">
        <v>1101</v>
      </c>
      <c r="AA7516" s="63" t="s">
        <v>1330</v>
      </c>
      <c r="AB7516" s="63">
        <v>3</v>
      </c>
      <c r="AC7516" s="63" t="s">
        <v>1288</v>
      </c>
      <c r="AD7516" s="63" t="s">
        <v>17423</v>
      </c>
    </row>
    <row r="7517" spans="21:30" x14ac:dyDescent="0.3">
      <c r="U7517" s="63">
        <v>12646</v>
      </c>
      <c r="V7517" s="63">
        <v>2</v>
      </c>
      <c r="W7517" s="63" t="s">
        <v>8124</v>
      </c>
      <c r="X7517" s="63">
        <v>1</v>
      </c>
      <c r="Y7517" s="63" t="s">
        <v>1329</v>
      </c>
      <c r="Z7517" s="63">
        <v>1101</v>
      </c>
      <c r="AA7517" s="63" t="s">
        <v>1330</v>
      </c>
      <c r="AB7517" s="63">
        <v>4</v>
      </c>
      <c r="AC7517" s="63" t="s">
        <v>1291</v>
      </c>
      <c r="AD7517" s="63" t="s">
        <v>17421</v>
      </c>
    </row>
    <row r="7518" spans="21:30" x14ac:dyDescent="0.3">
      <c r="U7518" s="63">
        <v>12648</v>
      </c>
      <c r="V7518" s="63">
        <v>9</v>
      </c>
      <c r="W7518" s="63" t="s">
        <v>8125</v>
      </c>
      <c r="X7518" s="63">
        <v>1</v>
      </c>
      <c r="Y7518" s="63" t="s">
        <v>1329</v>
      </c>
      <c r="Z7518" s="63">
        <v>1101</v>
      </c>
      <c r="AA7518" s="63" t="s">
        <v>1330</v>
      </c>
      <c r="AB7518" s="63">
        <v>4</v>
      </c>
      <c r="AC7518" s="63" t="s">
        <v>1291</v>
      </c>
      <c r="AD7518" s="63" t="s">
        <v>17421</v>
      </c>
    </row>
    <row r="7519" spans="21:30" x14ac:dyDescent="0.3">
      <c r="U7519" s="63">
        <v>12649</v>
      </c>
      <c r="V7519" s="63">
        <v>7</v>
      </c>
      <c r="W7519" s="63" t="s">
        <v>8126</v>
      </c>
      <c r="X7519" s="63">
        <v>1</v>
      </c>
      <c r="Y7519" s="63" t="s">
        <v>1329</v>
      </c>
      <c r="Z7519" s="63">
        <v>1107</v>
      </c>
      <c r="AA7519" s="63" t="s">
        <v>7702</v>
      </c>
      <c r="AB7519" s="63">
        <v>3</v>
      </c>
      <c r="AC7519" s="63" t="s">
        <v>1288</v>
      </c>
      <c r="AD7519" s="63" t="s">
        <v>17421</v>
      </c>
    </row>
    <row r="7520" spans="21:30" x14ac:dyDescent="0.3">
      <c r="U7520" s="63">
        <v>12650</v>
      </c>
      <c r="V7520" s="63">
        <v>0</v>
      </c>
      <c r="W7520" s="63" t="s">
        <v>2412</v>
      </c>
      <c r="X7520" s="63">
        <v>1</v>
      </c>
      <c r="Y7520" s="63" t="s">
        <v>1329</v>
      </c>
      <c r="Z7520" s="63">
        <v>1107</v>
      </c>
      <c r="AA7520" s="63" t="s">
        <v>7702</v>
      </c>
      <c r="AB7520" s="63">
        <v>3</v>
      </c>
      <c r="AC7520" s="63" t="s">
        <v>1288</v>
      </c>
      <c r="AD7520" s="63" t="s">
        <v>17421</v>
      </c>
    </row>
    <row r="7521" spans="21:30" x14ac:dyDescent="0.3">
      <c r="U7521" s="63">
        <v>12651</v>
      </c>
      <c r="V7521" s="63">
        <v>9</v>
      </c>
      <c r="W7521" s="63" t="s">
        <v>17858</v>
      </c>
      <c r="X7521" s="63">
        <v>1</v>
      </c>
      <c r="Y7521" s="63" t="s">
        <v>1329</v>
      </c>
      <c r="Z7521" s="63">
        <v>1101</v>
      </c>
      <c r="AA7521" s="63" t="s">
        <v>1330</v>
      </c>
      <c r="AB7521" s="63">
        <v>3</v>
      </c>
      <c r="AC7521" s="63" t="s">
        <v>1288</v>
      </c>
      <c r="AD7521" s="63" t="s">
        <v>17423</v>
      </c>
    </row>
    <row r="7522" spans="21:30" x14ac:dyDescent="0.3">
      <c r="U7522" s="63">
        <v>12652</v>
      </c>
      <c r="V7522" s="63">
        <v>7</v>
      </c>
      <c r="W7522" s="63" t="s">
        <v>8127</v>
      </c>
      <c r="X7522" s="63">
        <v>1</v>
      </c>
      <c r="Y7522" s="63" t="s">
        <v>1329</v>
      </c>
      <c r="Z7522" s="63">
        <v>1107</v>
      </c>
      <c r="AA7522" s="63" t="s">
        <v>7702</v>
      </c>
      <c r="AB7522" s="63">
        <v>3</v>
      </c>
      <c r="AC7522" s="63" t="s">
        <v>1288</v>
      </c>
      <c r="AD7522" s="63" t="s">
        <v>17421</v>
      </c>
    </row>
    <row r="7523" spans="21:30" x14ac:dyDescent="0.3">
      <c r="U7523" s="63">
        <v>12655</v>
      </c>
      <c r="V7523" s="63">
        <v>1</v>
      </c>
      <c r="W7523" s="63" t="s">
        <v>8128</v>
      </c>
      <c r="X7523" s="63">
        <v>1</v>
      </c>
      <c r="Y7523" s="63" t="s">
        <v>1329</v>
      </c>
      <c r="Z7523" s="63">
        <v>1107</v>
      </c>
      <c r="AA7523" s="63" t="s">
        <v>7702</v>
      </c>
      <c r="AB7523" s="63">
        <v>3</v>
      </c>
      <c r="AC7523" s="63" t="s">
        <v>1288</v>
      </c>
      <c r="AD7523" s="63" t="s">
        <v>17421</v>
      </c>
    </row>
    <row r="7524" spans="21:30" x14ac:dyDescent="0.3">
      <c r="U7524" s="63">
        <v>12657</v>
      </c>
      <c r="V7524" s="63">
        <v>8</v>
      </c>
      <c r="W7524" s="63" t="s">
        <v>8129</v>
      </c>
      <c r="X7524" s="63">
        <v>1</v>
      </c>
      <c r="Y7524" s="63" t="s">
        <v>1329</v>
      </c>
      <c r="Z7524" s="63">
        <v>1101</v>
      </c>
      <c r="AA7524" s="63" t="s">
        <v>1330</v>
      </c>
      <c r="AB7524" s="63">
        <v>4</v>
      </c>
      <c r="AC7524" s="63" t="s">
        <v>1291</v>
      </c>
      <c r="AD7524" s="63" t="s">
        <v>17421</v>
      </c>
    </row>
    <row r="7525" spans="21:30" x14ac:dyDescent="0.3">
      <c r="U7525" s="63">
        <v>12658</v>
      </c>
      <c r="V7525" s="63">
        <v>6</v>
      </c>
      <c r="W7525" s="63" t="s">
        <v>8130</v>
      </c>
      <c r="X7525" s="63">
        <v>15</v>
      </c>
      <c r="Y7525" s="63" t="s">
        <v>1250</v>
      </c>
      <c r="Z7525" s="63">
        <v>15101</v>
      </c>
      <c r="AA7525" s="63" t="s">
        <v>1251</v>
      </c>
      <c r="AB7525" s="63">
        <v>3</v>
      </c>
      <c r="AC7525" s="63" t="s">
        <v>1288</v>
      </c>
      <c r="AD7525" s="63" t="s">
        <v>17421</v>
      </c>
    </row>
    <row r="7526" spans="21:30" x14ac:dyDescent="0.3">
      <c r="U7526" s="63">
        <v>12659</v>
      </c>
      <c r="V7526" s="63">
        <v>4</v>
      </c>
      <c r="W7526" s="63" t="s">
        <v>8131</v>
      </c>
      <c r="X7526" s="63">
        <v>15</v>
      </c>
      <c r="Y7526" s="63" t="s">
        <v>1250</v>
      </c>
      <c r="Z7526" s="63">
        <v>15101</v>
      </c>
      <c r="AA7526" s="63" t="s">
        <v>1251</v>
      </c>
      <c r="AB7526" s="63">
        <v>3</v>
      </c>
      <c r="AC7526" s="63" t="s">
        <v>1288</v>
      </c>
      <c r="AD7526" s="63" t="s">
        <v>17421</v>
      </c>
    </row>
    <row r="7527" spans="21:30" x14ac:dyDescent="0.3">
      <c r="U7527" s="63">
        <v>12660</v>
      </c>
      <c r="V7527" s="63">
        <v>8</v>
      </c>
      <c r="W7527" s="63" t="s">
        <v>8132</v>
      </c>
      <c r="X7527" s="63">
        <v>1</v>
      </c>
      <c r="Y7527" s="63" t="s">
        <v>1329</v>
      </c>
      <c r="Z7527" s="63">
        <v>1101</v>
      </c>
      <c r="AA7527" s="63" t="s">
        <v>1330</v>
      </c>
      <c r="AB7527" s="63">
        <v>3</v>
      </c>
      <c r="AC7527" s="63" t="s">
        <v>1288</v>
      </c>
      <c r="AD7527" s="63" t="s">
        <v>17421</v>
      </c>
    </row>
    <row r="7528" spans="21:30" x14ac:dyDescent="0.3">
      <c r="U7528" s="63">
        <v>12661</v>
      </c>
      <c r="V7528" s="63">
        <v>6</v>
      </c>
      <c r="W7528" s="63" t="s">
        <v>8133</v>
      </c>
      <c r="X7528" s="63">
        <v>1</v>
      </c>
      <c r="Y7528" s="63" t="s">
        <v>1329</v>
      </c>
      <c r="Z7528" s="63">
        <v>1101</v>
      </c>
      <c r="AA7528" s="63" t="s">
        <v>1330</v>
      </c>
      <c r="AB7528" s="63">
        <v>3</v>
      </c>
      <c r="AC7528" s="63" t="s">
        <v>1288</v>
      </c>
      <c r="AD7528" s="63" t="s">
        <v>17421</v>
      </c>
    </row>
    <row r="7529" spans="21:30" x14ac:dyDescent="0.3">
      <c r="U7529" s="63">
        <v>12662</v>
      </c>
      <c r="V7529" s="63">
        <v>4</v>
      </c>
      <c r="W7529" s="63" t="s">
        <v>17859</v>
      </c>
      <c r="X7529" s="63">
        <v>1</v>
      </c>
      <c r="Y7529" s="63" t="s">
        <v>1329</v>
      </c>
      <c r="Z7529" s="63">
        <v>1101</v>
      </c>
      <c r="AA7529" s="63" t="s">
        <v>1330</v>
      </c>
      <c r="AB7529" s="63">
        <v>4</v>
      </c>
      <c r="AC7529" s="63" t="s">
        <v>1291</v>
      </c>
      <c r="AD7529" s="63" t="s">
        <v>17423</v>
      </c>
    </row>
    <row r="7530" spans="21:30" x14ac:dyDescent="0.3">
      <c r="U7530" s="63">
        <v>12664</v>
      </c>
      <c r="V7530" s="63">
        <v>0</v>
      </c>
      <c r="W7530" s="63" t="s">
        <v>8134</v>
      </c>
      <c r="X7530" s="63">
        <v>1</v>
      </c>
      <c r="Y7530" s="63" t="s">
        <v>1329</v>
      </c>
      <c r="Z7530" s="63">
        <v>1401</v>
      </c>
      <c r="AA7530" s="63" t="s">
        <v>1392</v>
      </c>
      <c r="AB7530" s="63">
        <v>1</v>
      </c>
      <c r="AC7530" s="63" t="s">
        <v>1331</v>
      </c>
      <c r="AD7530" s="63" t="s">
        <v>17421</v>
      </c>
    </row>
    <row r="7531" spans="21:30" x14ac:dyDescent="0.3">
      <c r="U7531" s="63">
        <v>12666</v>
      </c>
      <c r="V7531" s="63">
        <v>7</v>
      </c>
      <c r="W7531" s="63" t="s">
        <v>17860</v>
      </c>
      <c r="X7531" s="63">
        <v>1</v>
      </c>
      <c r="Y7531" s="63" t="s">
        <v>1329</v>
      </c>
      <c r="Z7531" s="63">
        <v>1107</v>
      </c>
      <c r="AA7531" s="63" t="s">
        <v>7702</v>
      </c>
      <c r="AB7531" s="63">
        <v>3</v>
      </c>
      <c r="AC7531" s="63" t="s">
        <v>1288</v>
      </c>
      <c r="AD7531" s="63" t="s">
        <v>17423</v>
      </c>
    </row>
    <row r="7532" spans="21:30" x14ac:dyDescent="0.3">
      <c r="U7532" s="63">
        <v>12667</v>
      </c>
      <c r="V7532" s="63">
        <v>5</v>
      </c>
      <c r="W7532" s="63" t="s">
        <v>8135</v>
      </c>
      <c r="X7532" s="63">
        <v>1</v>
      </c>
      <c r="Y7532" s="63" t="s">
        <v>1329</v>
      </c>
      <c r="Z7532" s="63">
        <v>1101</v>
      </c>
      <c r="AA7532" s="63" t="s">
        <v>1330</v>
      </c>
      <c r="AB7532" s="63">
        <v>3</v>
      </c>
      <c r="AC7532" s="63" t="s">
        <v>1288</v>
      </c>
      <c r="AD7532" s="63" t="s">
        <v>17421</v>
      </c>
    </row>
    <row r="7533" spans="21:30" x14ac:dyDescent="0.3">
      <c r="U7533" s="63">
        <v>12668</v>
      </c>
      <c r="V7533" s="63">
        <v>3</v>
      </c>
      <c r="W7533" s="63" t="s">
        <v>8136</v>
      </c>
      <c r="X7533" s="63">
        <v>1</v>
      </c>
      <c r="Y7533" s="63" t="s">
        <v>1329</v>
      </c>
      <c r="Z7533" s="63">
        <v>1404</v>
      </c>
      <c r="AA7533" s="63" t="s">
        <v>1363</v>
      </c>
      <c r="AB7533" s="63">
        <v>2</v>
      </c>
      <c r="AC7533" s="63" t="s">
        <v>1364</v>
      </c>
      <c r="AD7533" s="63" t="s">
        <v>17421</v>
      </c>
    </row>
    <row r="7534" spans="21:30" x14ac:dyDescent="0.3">
      <c r="U7534" s="63">
        <v>12669</v>
      </c>
      <c r="V7534" s="63">
        <v>1</v>
      </c>
      <c r="W7534" s="63" t="s">
        <v>8137</v>
      </c>
      <c r="X7534" s="63">
        <v>1</v>
      </c>
      <c r="Y7534" s="63" t="s">
        <v>1329</v>
      </c>
      <c r="Z7534" s="63">
        <v>1101</v>
      </c>
      <c r="AA7534" s="63" t="s">
        <v>1330</v>
      </c>
      <c r="AB7534" s="63">
        <v>4</v>
      </c>
      <c r="AC7534" s="63" t="s">
        <v>1291</v>
      </c>
      <c r="AD7534" s="63" t="s">
        <v>17421</v>
      </c>
    </row>
    <row r="7535" spans="21:30" x14ac:dyDescent="0.3">
      <c r="U7535" s="63">
        <v>12670</v>
      </c>
      <c r="V7535" s="63">
        <v>5</v>
      </c>
      <c r="W7535" s="63" t="s">
        <v>8138</v>
      </c>
      <c r="X7535" s="63">
        <v>1</v>
      </c>
      <c r="Y7535" s="63" t="s">
        <v>1329</v>
      </c>
      <c r="Z7535" s="63">
        <v>1101</v>
      </c>
      <c r="AA7535" s="63" t="s">
        <v>1330</v>
      </c>
      <c r="AB7535" s="63">
        <v>3</v>
      </c>
      <c r="AC7535" s="63" t="s">
        <v>1288</v>
      </c>
      <c r="AD7535" s="63" t="s">
        <v>17421</v>
      </c>
    </row>
    <row r="7536" spans="21:30" x14ac:dyDescent="0.3">
      <c r="U7536" s="63">
        <v>12672</v>
      </c>
      <c r="V7536" s="63">
        <v>1</v>
      </c>
      <c r="W7536" s="63" t="s">
        <v>8139</v>
      </c>
      <c r="X7536" s="63">
        <v>1</v>
      </c>
      <c r="Y7536" s="63" t="s">
        <v>1329</v>
      </c>
      <c r="Z7536" s="63">
        <v>1101</v>
      </c>
      <c r="AA7536" s="63" t="s">
        <v>1330</v>
      </c>
      <c r="AB7536" s="63">
        <v>3</v>
      </c>
      <c r="AC7536" s="63" t="s">
        <v>1288</v>
      </c>
      <c r="AD7536" s="63" t="s">
        <v>17421</v>
      </c>
    </row>
    <row r="7537" spans="21:30" x14ac:dyDescent="0.3">
      <c r="U7537" s="63">
        <v>12674</v>
      </c>
      <c r="V7537" s="63">
        <v>8</v>
      </c>
      <c r="W7537" s="63" t="s">
        <v>8140</v>
      </c>
      <c r="X7537" s="63">
        <v>1</v>
      </c>
      <c r="Y7537" s="63" t="s">
        <v>1329</v>
      </c>
      <c r="Z7537" s="63">
        <v>1101</v>
      </c>
      <c r="AA7537" s="63" t="s">
        <v>1330</v>
      </c>
      <c r="AB7537" s="63">
        <v>4</v>
      </c>
      <c r="AC7537" s="63" t="s">
        <v>1291</v>
      </c>
      <c r="AD7537" s="63" t="s">
        <v>17421</v>
      </c>
    </row>
    <row r="7538" spans="21:30" x14ac:dyDescent="0.3">
      <c r="U7538" s="63">
        <v>12675</v>
      </c>
      <c r="V7538" s="63">
        <v>6</v>
      </c>
      <c r="W7538" s="63" t="s">
        <v>8141</v>
      </c>
      <c r="X7538" s="63">
        <v>1</v>
      </c>
      <c r="Y7538" s="63" t="s">
        <v>1329</v>
      </c>
      <c r="Z7538" s="63">
        <v>1107</v>
      </c>
      <c r="AA7538" s="63" t="s">
        <v>7702</v>
      </c>
      <c r="AB7538" s="63">
        <v>3</v>
      </c>
      <c r="AC7538" s="63" t="s">
        <v>1288</v>
      </c>
      <c r="AD7538" s="63" t="s">
        <v>17421</v>
      </c>
    </row>
    <row r="7539" spans="21:30" x14ac:dyDescent="0.3">
      <c r="U7539" s="63">
        <v>12676</v>
      </c>
      <c r="V7539" s="63">
        <v>4</v>
      </c>
      <c r="W7539" s="63" t="s">
        <v>17861</v>
      </c>
      <c r="X7539" s="63">
        <v>1</v>
      </c>
      <c r="Y7539" s="63" t="s">
        <v>1329</v>
      </c>
      <c r="Z7539" s="63">
        <v>1101</v>
      </c>
      <c r="AA7539" s="63" t="s">
        <v>1330</v>
      </c>
      <c r="AB7539" s="63">
        <v>4</v>
      </c>
      <c r="AC7539" s="63" t="s">
        <v>1291</v>
      </c>
      <c r="AD7539" s="63" t="s">
        <v>17423</v>
      </c>
    </row>
    <row r="7540" spans="21:30" x14ac:dyDescent="0.3">
      <c r="U7540" s="63">
        <v>12678</v>
      </c>
      <c r="V7540" s="63">
        <v>0</v>
      </c>
      <c r="W7540" s="63" t="s">
        <v>8142</v>
      </c>
      <c r="X7540" s="63">
        <v>1</v>
      </c>
      <c r="Y7540" s="63" t="s">
        <v>1329</v>
      </c>
      <c r="Z7540" s="63">
        <v>1101</v>
      </c>
      <c r="AA7540" s="63" t="s">
        <v>1330</v>
      </c>
      <c r="AB7540" s="63">
        <v>3</v>
      </c>
      <c r="AC7540" s="63" t="s">
        <v>1288</v>
      </c>
      <c r="AD7540" s="63" t="s">
        <v>17421</v>
      </c>
    </row>
    <row r="7541" spans="21:30" x14ac:dyDescent="0.3">
      <c r="U7541" s="63">
        <v>12680</v>
      </c>
      <c r="V7541" s="63">
        <v>2</v>
      </c>
      <c r="W7541" s="63" t="s">
        <v>8143</v>
      </c>
      <c r="X7541" s="63">
        <v>1</v>
      </c>
      <c r="Y7541" s="63" t="s">
        <v>1329</v>
      </c>
      <c r="Z7541" s="63">
        <v>1107</v>
      </c>
      <c r="AA7541" s="63" t="s">
        <v>7702</v>
      </c>
      <c r="AB7541" s="63">
        <v>3</v>
      </c>
      <c r="AC7541" s="63" t="s">
        <v>1288</v>
      </c>
      <c r="AD7541" s="63" t="s">
        <v>17421</v>
      </c>
    </row>
    <row r="7542" spans="21:30" x14ac:dyDescent="0.3">
      <c r="U7542" s="63">
        <v>12681</v>
      </c>
      <c r="V7542" s="63">
        <v>0</v>
      </c>
      <c r="W7542" s="63" t="s">
        <v>8144</v>
      </c>
      <c r="X7542" s="63">
        <v>1</v>
      </c>
      <c r="Y7542" s="63" t="s">
        <v>1329</v>
      </c>
      <c r="Z7542" s="63">
        <v>1101</v>
      </c>
      <c r="AA7542" s="63" t="s">
        <v>1330</v>
      </c>
      <c r="AB7542" s="63">
        <v>3</v>
      </c>
      <c r="AC7542" s="63" t="s">
        <v>1288</v>
      </c>
      <c r="AD7542" s="63" t="s">
        <v>17421</v>
      </c>
    </row>
    <row r="7543" spans="21:30" x14ac:dyDescent="0.3">
      <c r="U7543" s="63">
        <v>12682</v>
      </c>
      <c r="V7543" s="63">
        <v>9</v>
      </c>
      <c r="W7543" s="63" t="s">
        <v>8145</v>
      </c>
      <c r="X7543" s="63">
        <v>1</v>
      </c>
      <c r="Y7543" s="63" t="s">
        <v>1329</v>
      </c>
      <c r="Z7543" s="63">
        <v>1101</v>
      </c>
      <c r="AA7543" s="63" t="s">
        <v>1330</v>
      </c>
      <c r="AB7543" s="63">
        <v>3</v>
      </c>
      <c r="AC7543" s="63" t="s">
        <v>1288</v>
      </c>
      <c r="AD7543" s="63" t="s">
        <v>17421</v>
      </c>
    </row>
    <row r="7544" spans="21:30" x14ac:dyDescent="0.3">
      <c r="U7544" s="63">
        <v>12684</v>
      </c>
      <c r="V7544" s="63">
        <v>5</v>
      </c>
      <c r="W7544" s="63" t="s">
        <v>17862</v>
      </c>
      <c r="X7544" s="63">
        <v>1</v>
      </c>
      <c r="Y7544" s="63" t="s">
        <v>1329</v>
      </c>
      <c r="Z7544" s="63">
        <v>1405</v>
      </c>
      <c r="AA7544" s="63" t="s">
        <v>1389</v>
      </c>
      <c r="AB7544" s="63">
        <v>2</v>
      </c>
      <c r="AC7544" s="63" t="s">
        <v>1364</v>
      </c>
      <c r="AD7544" s="63" t="s">
        <v>17423</v>
      </c>
    </row>
    <row r="7545" spans="21:30" x14ac:dyDescent="0.3">
      <c r="U7545" s="63">
        <v>12685</v>
      </c>
      <c r="V7545" s="63">
        <v>3</v>
      </c>
      <c r="W7545" s="63" t="s">
        <v>8146</v>
      </c>
      <c r="X7545" s="63">
        <v>1</v>
      </c>
      <c r="Y7545" s="63" t="s">
        <v>1329</v>
      </c>
      <c r="Z7545" s="63">
        <v>1107</v>
      </c>
      <c r="AA7545" s="63" t="s">
        <v>7702</v>
      </c>
      <c r="AB7545" s="63">
        <v>3</v>
      </c>
      <c r="AC7545" s="63" t="s">
        <v>1288</v>
      </c>
      <c r="AD7545" s="63" t="s">
        <v>17421</v>
      </c>
    </row>
    <row r="7546" spans="21:30" x14ac:dyDescent="0.3">
      <c r="U7546" s="63">
        <v>12686</v>
      </c>
      <c r="V7546" s="63">
        <v>1</v>
      </c>
      <c r="W7546" s="63" t="s">
        <v>8147</v>
      </c>
      <c r="X7546" s="63">
        <v>1</v>
      </c>
      <c r="Y7546" s="63" t="s">
        <v>1329</v>
      </c>
      <c r="Z7546" s="63">
        <v>1107</v>
      </c>
      <c r="AA7546" s="63" t="s">
        <v>7702</v>
      </c>
      <c r="AB7546" s="63">
        <v>3</v>
      </c>
      <c r="AC7546" s="63" t="s">
        <v>1288</v>
      </c>
      <c r="AD7546" s="63" t="s">
        <v>17421</v>
      </c>
    </row>
    <row r="7547" spans="21:30" x14ac:dyDescent="0.3">
      <c r="U7547" s="63">
        <v>12688</v>
      </c>
      <c r="V7547" s="63">
        <v>8</v>
      </c>
      <c r="W7547" s="63" t="s">
        <v>8148</v>
      </c>
      <c r="X7547" s="63">
        <v>1</v>
      </c>
      <c r="Y7547" s="63" t="s">
        <v>1329</v>
      </c>
      <c r="Z7547" s="63">
        <v>1101</v>
      </c>
      <c r="AA7547" s="63" t="s">
        <v>1330</v>
      </c>
      <c r="AB7547" s="63">
        <v>3</v>
      </c>
      <c r="AC7547" s="63" t="s">
        <v>1288</v>
      </c>
      <c r="AD7547" s="63" t="s">
        <v>17421</v>
      </c>
    </row>
    <row r="7548" spans="21:30" x14ac:dyDescent="0.3">
      <c r="U7548" s="63">
        <v>12691</v>
      </c>
      <c r="V7548" s="63">
        <v>8</v>
      </c>
      <c r="W7548" s="63" t="s">
        <v>8149</v>
      </c>
      <c r="X7548" s="63">
        <v>1</v>
      </c>
      <c r="Y7548" s="63" t="s">
        <v>1329</v>
      </c>
      <c r="Z7548" s="63">
        <v>1107</v>
      </c>
      <c r="AA7548" s="63" t="s">
        <v>7702</v>
      </c>
      <c r="AB7548" s="63">
        <v>3</v>
      </c>
      <c r="AC7548" s="63" t="s">
        <v>1288</v>
      </c>
      <c r="AD7548" s="63" t="s">
        <v>17421</v>
      </c>
    </row>
    <row r="7549" spans="21:30" x14ac:dyDescent="0.3">
      <c r="U7549" s="63">
        <v>12693</v>
      </c>
      <c r="V7549" s="63">
        <v>4</v>
      </c>
      <c r="W7549" s="63" t="s">
        <v>8150</v>
      </c>
      <c r="X7549" s="63">
        <v>1</v>
      </c>
      <c r="Y7549" s="63" t="s">
        <v>1329</v>
      </c>
      <c r="Z7549" s="63">
        <v>1107</v>
      </c>
      <c r="AA7549" s="63" t="s">
        <v>7702</v>
      </c>
      <c r="AB7549" s="63">
        <v>3</v>
      </c>
      <c r="AC7549" s="63" t="s">
        <v>1288</v>
      </c>
      <c r="AD7549" s="63" t="s">
        <v>17421</v>
      </c>
    </row>
    <row r="7550" spans="21:30" x14ac:dyDescent="0.3">
      <c r="U7550" s="63">
        <v>12694</v>
      </c>
      <c r="V7550" s="63">
        <v>2</v>
      </c>
      <c r="W7550" s="63" t="s">
        <v>8151</v>
      </c>
      <c r="X7550" s="63">
        <v>15</v>
      </c>
      <c r="Y7550" s="63" t="s">
        <v>1250</v>
      </c>
      <c r="Z7550" s="63">
        <v>15101</v>
      </c>
      <c r="AA7550" s="63" t="s">
        <v>1251</v>
      </c>
      <c r="AB7550" s="63">
        <v>3</v>
      </c>
      <c r="AC7550" s="63" t="s">
        <v>1288</v>
      </c>
      <c r="AD7550" s="63" t="s">
        <v>17421</v>
      </c>
    </row>
    <row r="7551" spans="21:30" x14ac:dyDescent="0.3">
      <c r="U7551" s="63">
        <v>12695</v>
      </c>
      <c r="V7551" s="63">
        <v>0</v>
      </c>
      <c r="W7551" s="63" t="s">
        <v>8152</v>
      </c>
      <c r="X7551" s="63">
        <v>15</v>
      </c>
      <c r="Y7551" s="63" t="s">
        <v>1250</v>
      </c>
      <c r="Z7551" s="63">
        <v>15101</v>
      </c>
      <c r="AA7551" s="63" t="s">
        <v>1251</v>
      </c>
      <c r="AB7551" s="63">
        <v>3</v>
      </c>
      <c r="AC7551" s="63" t="s">
        <v>1288</v>
      </c>
      <c r="AD7551" s="63" t="s">
        <v>17421</v>
      </c>
    </row>
    <row r="7552" spans="21:30" x14ac:dyDescent="0.3">
      <c r="U7552" s="63">
        <v>12696</v>
      </c>
      <c r="V7552" s="63">
        <v>9</v>
      </c>
      <c r="W7552" s="63" t="s">
        <v>8153</v>
      </c>
      <c r="X7552" s="63">
        <v>15</v>
      </c>
      <c r="Y7552" s="63" t="s">
        <v>1250</v>
      </c>
      <c r="Z7552" s="63">
        <v>15101</v>
      </c>
      <c r="AA7552" s="63" t="s">
        <v>1251</v>
      </c>
      <c r="AB7552" s="63">
        <v>3</v>
      </c>
      <c r="AC7552" s="63" t="s">
        <v>1288</v>
      </c>
      <c r="AD7552" s="63" t="s">
        <v>17421</v>
      </c>
    </row>
    <row r="7553" spans="21:30" x14ac:dyDescent="0.3">
      <c r="U7553" s="63">
        <v>12697</v>
      </c>
      <c r="V7553" s="63">
        <v>7</v>
      </c>
      <c r="W7553" s="63" t="s">
        <v>8154</v>
      </c>
      <c r="X7553" s="63">
        <v>1</v>
      </c>
      <c r="Y7553" s="63" t="s">
        <v>1329</v>
      </c>
      <c r="Z7553" s="63">
        <v>1101</v>
      </c>
      <c r="AA7553" s="63" t="s">
        <v>1330</v>
      </c>
      <c r="AB7553" s="63">
        <v>3</v>
      </c>
      <c r="AC7553" s="63" t="s">
        <v>1288</v>
      </c>
      <c r="AD7553" s="63" t="s">
        <v>17421</v>
      </c>
    </row>
    <row r="7554" spans="21:30" x14ac:dyDescent="0.3">
      <c r="U7554" s="63">
        <v>12698</v>
      </c>
      <c r="V7554" s="63">
        <v>5</v>
      </c>
      <c r="W7554" s="63" t="s">
        <v>8155</v>
      </c>
      <c r="X7554" s="63">
        <v>1</v>
      </c>
      <c r="Y7554" s="63" t="s">
        <v>1329</v>
      </c>
      <c r="Z7554" s="63">
        <v>1101</v>
      </c>
      <c r="AA7554" s="63" t="s">
        <v>1330</v>
      </c>
      <c r="AB7554" s="63">
        <v>3</v>
      </c>
      <c r="AC7554" s="63" t="s">
        <v>1288</v>
      </c>
      <c r="AD7554" s="63" t="s">
        <v>17421</v>
      </c>
    </row>
    <row r="7555" spans="21:30" x14ac:dyDescent="0.3">
      <c r="U7555" s="63">
        <v>12699</v>
      </c>
      <c r="V7555" s="63">
        <v>3</v>
      </c>
      <c r="W7555" s="63" t="s">
        <v>8156</v>
      </c>
      <c r="X7555" s="63">
        <v>1</v>
      </c>
      <c r="Y7555" s="63" t="s">
        <v>1329</v>
      </c>
      <c r="Z7555" s="63">
        <v>1401</v>
      </c>
      <c r="AA7555" s="63" t="s">
        <v>1392</v>
      </c>
      <c r="AB7555" s="63">
        <v>3</v>
      </c>
      <c r="AC7555" s="63" t="s">
        <v>1288</v>
      </c>
      <c r="AD7555" s="63" t="s">
        <v>17421</v>
      </c>
    </row>
    <row r="7556" spans="21:30" x14ac:dyDescent="0.3">
      <c r="U7556" s="63">
        <v>12700</v>
      </c>
      <c r="V7556" s="63">
        <v>0</v>
      </c>
      <c r="W7556" s="63" t="s">
        <v>8157</v>
      </c>
      <c r="X7556" s="63">
        <v>1</v>
      </c>
      <c r="Y7556" s="63" t="s">
        <v>1329</v>
      </c>
      <c r="Z7556" s="63">
        <v>1101</v>
      </c>
      <c r="AA7556" s="63" t="s">
        <v>1330</v>
      </c>
      <c r="AB7556" s="63">
        <v>3</v>
      </c>
      <c r="AC7556" s="63" t="s">
        <v>1288</v>
      </c>
      <c r="AD7556" s="63" t="s">
        <v>17421</v>
      </c>
    </row>
    <row r="7557" spans="21:30" x14ac:dyDescent="0.3">
      <c r="U7557" s="63">
        <v>12702</v>
      </c>
      <c r="V7557" s="63">
        <v>7</v>
      </c>
      <c r="W7557" s="63" t="s">
        <v>8158</v>
      </c>
      <c r="X7557" s="63">
        <v>1</v>
      </c>
      <c r="Y7557" s="63" t="s">
        <v>1329</v>
      </c>
      <c r="Z7557" s="63">
        <v>1101</v>
      </c>
      <c r="AA7557" s="63" t="s">
        <v>1330</v>
      </c>
      <c r="AB7557" s="63">
        <v>3</v>
      </c>
      <c r="AC7557" s="63" t="s">
        <v>1288</v>
      </c>
      <c r="AD7557" s="63" t="s">
        <v>17421</v>
      </c>
    </row>
    <row r="7558" spans="21:30" x14ac:dyDescent="0.3">
      <c r="U7558" s="63">
        <v>12704</v>
      </c>
      <c r="V7558" s="63">
        <v>3</v>
      </c>
      <c r="W7558" s="63" t="s">
        <v>8159</v>
      </c>
      <c r="X7558" s="63">
        <v>1</v>
      </c>
      <c r="Y7558" s="63" t="s">
        <v>1329</v>
      </c>
      <c r="Z7558" s="63">
        <v>1107</v>
      </c>
      <c r="AA7558" s="63" t="s">
        <v>7702</v>
      </c>
      <c r="AB7558" s="63">
        <v>3</v>
      </c>
      <c r="AC7558" s="63" t="s">
        <v>1288</v>
      </c>
      <c r="AD7558" s="63" t="s">
        <v>17421</v>
      </c>
    </row>
    <row r="7559" spans="21:30" x14ac:dyDescent="0.3">
      <c r="U7559" s="63">
        <v>12705</v>
      </c>
      <c r="V7559" s="63">
        <v>1</v>
      </c>
      <c r="W7559" s="63" t="s">
        <v>8160</v>
      </c>
      <c r="X7559" s="63">
        <v>15</v>
      </c>
      <c r="Y7559" s="63" t="s">
        <v>1250</v>
      </c>
      <c r="Z7559" s="63">
        <v>15101</v>
      </c>
      <c r="AA7559" s="63" t="s">
        <v>1251</v>
      </c>
      <c r="AB7559" s="63">
        <v>4</v>
      </c>
      <c r="AC7559" s="63" t="s">
        <v>1291</v>
      </c>
      <c r="AD7559" s="63" t="s">
        <v>17421</v>
      </c>
    </row>
    <row r="7560" spans="21:30" x14ac:dyDescent="0.3">
      <c r="U7560" s="63">
        <v>12708</v>
      </c>
      <c r="V7560" s="63">
        <v>6</v>
      </c>
      <c r="W7560" s="63" t="s">
        <v>8161</v>
      </c>
      <c r="X7560" s="63">
        <v>1</v>
      </c>
      <c r="Y7560" s="63" t="s">
        <v>1329</v>
      </c>
      <c r="Z7560" s="63">
        <v>1405</v>
      </c>
      <c r="AA7560" s="63" t="s">
        <v>1389</v>
      </c>
      <c r="AB7560" s="63">
        <v>2</v>
      </c>
      <c r="AC7560" s="63" t="s">
        <v>1364</v>
      </c>
      <c r="AD7560" s="63" t="s">
        <v>17421</v>
      </c>
    </row>
    <row r="7561" spans="21:30" x14ac:dyDescent="0.3">
      <c r="U7561" s="63">
        <v>12709</v>
      </c>
      <c r="V7561" s="63">
        <v>4</v>
      </c>
      <c r="W7561" s="63" t="s">
        <v>8162</v>
      </c>
      <c r="X7561" s="63">
        <v>1</v>
      </c>
      <c r="Y7561" s="63" t="s">
        <v>1329</v>
      </c>
      <c r="Z7561" s="63">
        <v>1101</v>
      </c>
      <c r="AA7561" s="63" t="s">
        <v>1330</v>
      </c>
      <c r="AB7561" s="63">
        <v>3</v>
      </c>
      <c r="AC7561" s="63" t="s">
        <v>1288</v>
      </c>
      <c r="AD7561" s="63" t="s">
        <v>17421</v>
      </c>
    </row>
    <row r="7562" spans="21:30" x14ac:dyDescent="0.3">
      <c r="U7562" s="63">
        <v>12710</v>
      </c>
      <c r="V7562" s="63">
        <v>8</v>
      </c>
      <c r="W7562" s="63" t="s">
        <v>8163</v>
      </c>
      <c r="X7562" s="63">
        <v>1</v>
      </c>
      <c r="Y7562" s="63" t="s">
        <v>1329</v>
      </c>
      <c r="Z7562" s="63">
        <v>1101</v>
      </c>
      <c r="AA7562" s="63" t="s">
        <v>1330</v>
      </c>
      <c r="AB7562" s="63">
        <v>3</v>
      </c>
      <c r="AC7562" s="63" t="s">
        <v>1288</v>
      </c>
      <c r="AD7562" s="63" t="s">
        <v>17421</v>
      </c>
    </row>
    <row r="7563" spans="21:30" x14ac:dyDescent="0.3">
      <c r="U7563" s="63">
        <v>12711</v>
      </c>
      <c r="V7563" s="63">
        <v>6</v>
      </c>
      <c r="W7563" s="63" t="s">
        <v>8164</v>
      </c>
      <c r="X7563" s="63">
        <v>1</v>
      </c>
      <c r="Y7563" s="63" t="s">
        <v>1329</v>
      </c>
      <c r="Z7563" s="63">
        <v>1107</v>
      </c>
      <c r="AA7563" s="63" t="s">
        <v>7702</v>
      </c>
      <c r="AB7563" s="63">
        <v>3</v>
      </c>
      <c r="AC7563" s="63" t="s">
        <v>1288</v>
      </c>
      <c r="AD7563" s="63" t="s">
        <v>17421</v>
      </c>
    </row>
    <row r="7564" spans="21:30" x14ac:dyDescent="0.3">
      <c r="U7564" s="63">
        <v>12712</v>
      </c>
      <c r="V7564" s="63">
        <v>4</v>
      </c>
      <c r="W7564" s="63" t="s">
        <v>8165</v>
      </c>
      <c r="X7564" s="63">
        <v>15</v>
      </c>
      <c r="Y7564" s="63" t="s">
        <v>1250</v>
      </c>
      <c r="Z7564" s="63">
        <v>15101</v>
      </c>
      <c r="AA7564" s="63" t="s">
        <v>1251</v>
      </c>
      <c r="AB7564" s="63">
        <v>3</v>
      </c>
      <c r="AC7564" s="63" t="s">
        <v>1288</v>
      </c>
      <c r="AD7564" s="63" t="s">
        <v>17421</v>
      </c>
    </row>
    <row r="7565" spans="21:30" x14ac:dyDescent="0.3">
      <c r="U7565" s="63">
        <v>12713</v>
      </c>
      <c r="V7565" s="63">
        <v>2</v>
      </c>
      <c r="W7565" s="63" t="s">
        <v>8166</v>
      </c>
      <c r="X7565" s="63">
        <v>15</v>
      </c>
      <c r="Y7565" s="63" t="s">
        <v>1250</v>
      </c>
      <c r="Z7565" s="63">
        <v>15101</v>
      </c>
      <c r="AA7565" s="63" t="s">
        <v>1251</v>
      </c>
      <c r="AB7565" s="63">
        <v>3</v>
      </c>
      <c r="AC7565" s="63" t="s">
        <v>1288</v>
      </c>
      <c r="AD7565" s="63" t="s">
        <v>17421</v>
      </c>
    </row>
    <row r="7566" spans="21:30" x14ac:dyDescent="0.3">
      <c r="U7566" s="63">
        <v>12714</v>
      </c>
      <c r="V7566" s="63">
        <v>0</v>
      </c>
      <c r="W7566" s="63" t="s">
        <v>8167</v>
      </c>
      <c r="X7566" s="63">
        <v>15</v>
      </c>
      <c r="Y7566" s="63" t="s">
        <v>1250</v>
      </c>
      <c r="Z7566" s="63">
        <v>15101</v>
      </c>
      <c r="AA7566" s="63" t="s">
        <v>1251</v>
      </c>
      <c r="AB7566" s="63">
        <v>3</v>
      </c>
      <c r="AC7566" s="63" t="s">
        <v>1288</v>
      </c>
      <c r="AD7566" s="63" t="s">
        <v>17421</v>
      </c>
    </row>
    <row r="7567" spans="21:30" x14ac:dyDescent="0.3">
      <c r="U7567" s="63">
        <v>12715</v>
      </c>
      <c r="V7567" s="63">
        <v>9</v>
      </c>
      <c r="W7567" s="63" t="s">
        <v>8168</v>
      </c>
      <c r="X7567" s="63">
        <v>1</v>
      </c>
      <c r="Y7567" s="63" t="s">
        <v>1329</v>
      </c>
      <c r="Z7567" s="63">
        <v>1107</v>
      </c>
      <c r="AA7567" s="63" t="s">
        <v>7702</v>
      </c>
      <c r="AB7567" s="63">
        <v>3</v>
      </c>
      <c r="AC7567" s="63" t="s">
        <v>1288</v>
      </c>
      <c r="AD7567" s="63" t="s">
        <v>17421</v>
      </c>
    </row>
    <row r="7568" spans="21:30" x14ac:dyDescent="0.3">
      <c r="U7568" s="63">
        <v>12716</v>
      </c>
      <c r="V7568" s="63">
        <v>7</v>
      </c>
      <c r="W7568" s="63" t="s">
        <v>8169</v>
      </c>
      <c r="X7568" s="63">
        <v>15</v>
      </c>
      <c r="Y7568" s="63" t="s">
        <v>1250</v>
      </c>
      <c r="Z7568" s="63">
        <v>15101</v>
      </c>
      <c r="AA7568" s="63" t="s">
        <v>1251</v>
      </c>
      <c r="AB7568" s="63">
        <v>3</v>
      </c>
      <c r="AC7568" s="63" t="s">
        <v>1288</v>
      </c>
      <c r="AD7568" s="63" t="s">
        <v>17421</v>
      </c>
    </row>
    <row r="7569" spans="21:30" x14ac:dyDescent="0.3">
      <c r="U7569" s="63">
        <v>12717</v>
      </c>
      <c r="V7569" s="63">
        <v>5</v>
      </c>
      <c r="W7569" s="63" t="s">
        <v>8170</v>
      </c>
      <c r="X7569" s="63">
        <v>1</v>
      </c>
      <c r="Y7569" s="63" t="s">
        <v>1329</v>
      </c>
      <c r="Z7569" s="63">
        <v>1101</v>
      </c>
      <c r="AA7569" s="63" t="s">
        <v>1330</v>
      </c>
      <c r="AB7569" s="63">
        <v>3</v>
      </c>
      <c r="AC7569" s="63" t="s">
        <v>1288</v>
      </c>
      <c r="AD7569" s="63" t="s">
        <v>17421</v>
      </c>
    </row>
    <row r="7570" spans="21:30" x14ac:dyDescent="0.3">
      <c r="U7570" s="63">
        <v>12718</v>
      </c>
      <c r="V7570" s="63">
        <v>3</v>
      </c>
      <c r="W7570" s="63" t="s">
        <v>8171</v>
      </c>
      <c r="X7570" s="63">
        <v>1</v>
      </c>
      <c r="Y7570" s="63" t="s">
        <v>1329</v>
      </c>
      <c r="Z7570" s="63">
        <v>1101</v>
      </c>
      <c r="AA7570" s="63" t="s">
        <v>1330</v>
      </c>
      <c r="AB7570" s="63">
        <v>4</v>
      </c>
      <c r="AC7570" s="63" t="s">
        <v>1291</v>
      </c>
      <c r="AD7570" s="63" t="s">
        <v>17421</v>
      </c>
    </row>
    <row r="7571" spans="21:30" x14ac:dyDescent="0.3">
      <c r="U7571" s="63">
        <v>12719</v>
      </c>
      <c r="V7571" s="63">
        <v>1</v>
      </c>
      <c r="W7571" s="63" t="s">
        <v>4830</v>
      </c>
      <c r="X7571" s="63">
        <v>1</v>
      </c>
      <c r="Y7571" s="63" t="s">
        <v>1329</v>
      </c>
      <c r="Z7571" s="63">
        <v>1107</v>
      </c>
      <c r="AA7571" s="63" t="s">
        <v>7702</v>
      </c>
      <c r="AB7571" s="63">
        <v>3</v>
      </c>
      <c r="AC7571" s="63" t="s">
        <v>1288</v>
      </c>
      <c r="AD7571" s="63" t="s">
        <v>17421</v>
      </c>
    </row>
    <row r="7572" spans="21:30" x14ac:dyDescent="0.3">
      <c r="U7572" s="63">
        <v>12720</v>
      </c>
      <c r="V7572" s="63">
        <v>5</v>
      </c>
      <c r="W7572" s="63" t="s">
        <v>8172</v>
      </c>
      <c r="X7572" s="63">
        <v>15</v>
      </c>
      <c r="Y7572" s="63" t="s">
        <v>1250</v>
      </c>
      <c r="Z7572" s="63">
        <v>15101</v>
      </c>
      <c r="AA7572" s="63" t="s">
        <v>1251</v>
      </c>
      <c r="AB7572" s="63">
        <v>3</v>
      </c>
      <c r="AC7572" s="63" t="s">
        <v>1288</v>
      </c>
      <c r="AD7572" s="63" t="s">
        <v>17421</v>
      </c>
    </row>
    <row r="7573" spans="21:30" x14ac:dyDescent="0.3">
      <c r="U7573" s="63">
        <v>12721</v>
      </c>
      <c r="V7573" s="63">
        <v>3</v>
      </c>
      <c r="W7573" s="63" t="s">
        <v>8173</v>
      </c>
      <c r="X7573" s="63">
        <v>15</v>
      </c>
      <c r="Y7573" s="63" t="s">
        <v>1250</v>
      </c>
      <c r="Z7573" s="63">
        <v>15101</v>
      </c>
      <c r="AA7573" s="63" t="s">
        <v>1251</v>
      </c>
      <c r="AB7573" s="63">
        <v>3</v>
      </c>
      <c r="AC7573" s="63" t="s">
        <v>1288</v>
      </c>
      <c r="AD7573" s="63" t="s">
        <v>17421</v>
      </c>
    </row>
    <row r="7574" spans="21:30" x14ac:dyDescent="0.3">
      <c r="U7574" s="63">
        <v>12722</v>
      </c>
      <c r="V7574" s="63">
        <v>1</v>
      </c>
      <c r="W7574" s="63" t="s">
        <v>8174</v>
      </c>
      <c r="X7574" s="63">
        <v>1</v>
      </c>
      <c r="Y7574" s="63" t="s">
        <v>1329</v>
      </c>
      <c r="Z7574" s="63">
        <v>1101</v>
      </c>
      <c r="AA7574" s="63" t="s">
        <v>1330</v>
      </c>
      <c r="AB7574" s="63">
        <v>4</v>
      </c>
      <c r="AC7574" s="63" t="s">
        <v>1291</v>
      </c>
      <c r="AD7574" s="63" t="s">
        <v>17421</v>
      </c>
    </row>
    <row r="7575" spans="21:30" x14ac:dyDescent="0.3">
      <c r="U7575" s="63">
        <v>12724</v>
      </c>
      <c r="V7575" s="63">
        <v>8</v>
      </c>
      <c r="W7575" s="63" t="s">
        <v>8175</v>
      </c>
      <c r="X7575" s="63">
        <v>1</v>
      </c>
      <c r="Y7575" s="63" t="s">
        <v>1329</v>
      </c>
      <c r="Z7575" s="63">
        <v>1101</v>
      </c>
      <c r="AA7575" s="63" t="s">
        <v>1330</v>
      </c>
      <c r="AB7575" s="63">
        <v>4</v>
      </c>
      <c r="AC7575" s="63" t="s">
        <v>1291</v>
      </c>
      <c r="AD7575" s="63" t="s">
        <v>17421</v>
      </c>
    </row>
    <row r="7576" spans="21:30" x14ac:dyDescent="0.3">
      <c r="U7576" s="63">
        <v>12725</v>
      </c>
      <c r="V7576" s="63">
        <v>6</v>
      </c>
      <c r="W7576" s="63" t="s">
        <v>8176</v>
      </c>
      <c r="X7576" s="63">
        <v>1</v>
      </c>
      <c r="Y7576" s="63" t="s">
        <v>1329</v>
      </c>
      <c r="Z7576" s="63">
        <v>1101</v>
      </c>
      <c r="AA7576" s="63" t="s">
        <v>1330</v>
      </c>
      <c r="AB7576" s="63">
        <v>3</v>
      </c>
      <c r="AC7576" s="63" t="s">
        <v>1288</v>
      </c>
      <c r="AD7576" s="63" t="s">
        <v>17421</v>
      </c>
    </row>
    <row r="7577" spans="21:30" x14ac:dyDescent="0.3">
      <c r="U7577" s="63">
        <v>12726</v>
      </c>
      <c r="V7577" s="63">
        <v>4</v>
      </c>
      <c r="W7577" s="63" t="s">
        <v>8177</v>
      </c>
      <c r="X7577" s="63">
        <v>1</v>
      </c>
      <c r="Y7577" s="63" t="s">
        <v>1329</v>
      </c>
      <c r="Z7577" s="63">
        <v>1107</v>
      </c>
      <c r="AA7577" s="63" t="s">
        <v>7702</v>
      </c>
      <c r="AB7577" s="63">
        <v>3</v>
      </c>
      <c r="AC7577" s="63" t="s">
        <v>1288</v>
      </c>
      <c r="AD7577" s="63" t="s">
        <v>17421</v>
      </c>
    </row>
    <row r="7578" spans="21:30" x14ac:dyDescent="0.3">
      <c r="U7578" s="63">
        <v>12727</v>
      </c>
      <c r="V7578" s="63">
        <v>2</v>
      </c>
      <c r="W7578" s="63" t="s">
        <v>8178</v>
      </c>
      <c r="X7578" s="63">
        <v>15</v>
      </c>
      <c r="Y7578" s="63" t="s">
        <v>1250</v>
      </c>
      <c r="Z7578" s="63">
        <v>15101</v>
      </c>
      <c r="AA7578" s="63" t="s">
        <v>1251</v>
      </c>
      <c r="AB7578" s="63">
        <v>3</v>
      </c>
      <c r="AC7578" s="63" t="s">
        <v>1288</v>
      </c>
      <c r="AD7578" s="63" t="s">
        <v>17421</v>
      </c>
    </row>
    <row r="7579" spans="21:30" x14ac:dyDescent="0.3">
      <c r="U7579" s="63">
        <v>12728</v>
      </c>
      <c r="V7579" s="63">
        <v>0</v>
      </c>
      <c r="W7579" s="63" t="s">
        <v>8179</v>
      </c>
      <c r="X7579" s="63">
        <v>1</v>
      </c>
      <c r="Y7579" s="63" t="s">
        <v>1329</v>
      </c>
      <c r="Z7579" s="63">
        <v>1107</v>
      </c>
      <c r="AA7579" s="63" t="s">
        <v>7702</v>
      </c>
      <c r="AB7579" s="63">
        <v>3</v>
      </c>
      <c r="AC7579" s="63" t="s">
        <v>1288</v>
      </c>
      <c r="AD7579" s="63" t="s">
        <v>17421</v>
      </c>
    </row>
    <row r="7580" spans="21:30" x14ac:dyDescent="0.3">
      <c r="U7580" s="63">
        <v>12730</v>
      </c>
      <c r="V7580" s="63">
        <v>2</v>
      </c>
      <c r="W7580" s="63" t="s">
        <v>8180</v>
      </c>
      <c r="X7580" s="63">
        <v>1</v>
      </c>
      <c r="Y7580" s="63" t="s">
        <v>1329</v>
      </c>
      <c r="Z7580" s="63">
        <v>1107</v>
      </c>
      <c r="AA7580" s="63" t="s">
        <v>7702</v>
      </c>
      <c r="AB7580" s="63">
        <v>3</v>
      </c>
      <c r="AC7580" s="63" t="s">
        <v>1288</v>
      </c>
      <c r="AD7580" s="63" t="s">
        <v>17421</v>
      </c>
    </row>
    <row r="7581" spans="21:30" x14ac:dyDescent="0.3">
      <c r="U7581" s="63">
        <v>12731</v>
      </c>
      <c r="V7581" s="63">
        <v>0</v>
      </c>
      <c r="W7581" s="63" t="s">
        <v>8181</v>
      </c>
      <c r="X7581" s="63">
        <v>1</v>
      </c>
      <c r="Y7581" s="63" t="s">
        <v>1329</v>
      </c>
      <c r="Z7581" s="63">
        <v>1101</v>
      </c>
      <c r="AA7581" s="63" t="s">
        <v>1330</v>
      </c>
      <c r="AB7581" s="63">
        <v>3</v>
      </c>
      <c r="AC7581" s="63" t="s">
        <v>1288</v>
      </c>
      <c r="AD7581" s="63" t="s">
        <v>17421</v>
      </c>
    </row>
    <row r="7582" spans="21:30" x14ac:dyDescent="0.3">
      <c r="U7582" s="63">
        <v>12732</v>
      </c>
      <c r="V7582" s="63">
        <v>9</v>
      </c>
      <c r="W7582" s="63" t="s">
        <v>8182</v>
      </c>
      <c r="X7582" s="63">
        <v>1</v>
      </c>
      <c r="Y7582" s="63" t="s">
        <v>1329</v>
      </c>
      <c r="Z7582" s="63">
        <v>1107</v>
      </c>
      <c r="AA7582" s="63" t="s">
        <v>7702</v>
      </c>
      <c r="AB7582" s="63">
        <v>3</v>
      </c>
      <c r="AC7582" s="63" t="s">
        <v>1288</v>
      </c>
      <c r="AD7582" s="63" t="s">
        <v>17421</v>
      </c>
    </row>
    <row r="7583" spans="21:30" x14ac:dyDescent="0.3">
      <c r="U7583" s="63">
        <v>12733</v>
      </c>
      <c r="V7583" s="63">
        <v>7</v>
      </c>
      <c r="W7583" s="63" t="s">
        <v>8183</v>
      </c>
      <c r="X7583" s="63">
        <v>15</v>
      </c>
      <c r="Y7583" s="63" t="s">
        <v>1250</v>
      </c>
      <c r="Z7583" s="63">
        <v>15101</v>
      </c>
      <c r="AA7583" s="63" t="s">
        <v>1251</v>
      </c>
      <c r="AB7583" s="63">
        <v>3</v>
      </c>
      <c r="AC7583" s="63" t="s">
        <v>1288</v>
      </c>
      <c r="AD7583" s="63" t="s">
        <v>17421</v>
      </c>
    </row>
    <row r="7584" spans="21:30" x14ac:dyDescent="0.3">
      <c r="U7584" s="63">
        <v>12734</v>
      </c>
      <c r="V7584" s="63">
        <v>5</v>
      </c>
      <c r="W7584" s="63" t="s">
        <v>8184</v>
      </c>
      <c r="X7584" s="63">
        <v>1</v>
      </c>
      <c r="Y7584" s="63" t="s">
        <v>1329</v>
      </c>
      <c r="Z7584" s="63">
        <v>1107</v>
      </c>
      <c r="AA7584" s="63" t="s">
        <v>7702</v>
      </c>
      <c r="AB7584" s="63">
        <v>3</v>
      </c>
      <c r="AC7584" s="63" t="s">
        <v>1288</v>
      </c>
      <c r="AD7584" s="63" t="s">
        <v>17421</v>
      </c>
    </row>
    <row r="7585" spans="21:30" x14ac:dyDescent="0.3">
      <c r="U7585" s="63">
        <v>12735</v>
      </c>
      <c r="V7585" s="63">
        <v>3</v>
      </c>
      <c r="W7585" s="63" t="s">
        <v>17863</v>
      </c>
      <c r="X7585" s="63">
        <v>1</v>
      </c>
      <c r="Y7585" s="63" t="s">
        <v>1329</v>
      </c>
      <c r="Z7585" s="63">
        <v>1101</v>
      </c>
      <c r="AA7585" s="63" t="s">
        <v>1330</v>
      </c>
      <c r="AB7585" s="63">
        <v>3</v>
      </c>
      <c r="AC7585" s="63" t="s">
        <v>1288</v>
      </c>
      <c r="AD7585" s="63" t="s">
        <v>17423</v>
      </c>
    </row>
    <row r="7586" spans="21:30" x14ac:dyDescent="0.3">
      <c r="U7586" s="63">
        <v>12736</v>
      </c>
      <c r="V7586" s="63">
        <v>1</v>
      </c>
      <c r="W7586" s="63" t="s">
        <v>8185</v>
      </c>
      <c r="X7586" s="63">
        <v>1</v>
      </c>
      <c r="Y7586" s="63" t="s">
        <v>1329</v>
      </c>
      <c r="Z7586" s="63">
        <v>1401</v>
      </c>
      <c r="AA7586" s="63" t="s">
        <v>1392</v>
      </c>
      <c r="AB7586" s="63">
        <v>3</v>
      </c>
      <c r="AC7586" s="63" t="s">
        <v>1288</v>
      </c>
      <c r="AD7586" s="63" t="s">
        <v>17421</v>
      </c>
    </row>
    <row r="7587" spans="21:30" x14ac:dyDescent="0.3">
      <c r="U7587" s="63">
        <v>12738</v>
      </c>
      <c r="V7587" s="63">
        <v>8</v>
      </c>
      <c r="W7587" s="63" t="s">
        <v>8186</v>
      </c>
      <c r="X7587" s="63">
        <v>1</v>
      </c>
      <c r="Y7587" s="63" t="s">
        <v>1329</v>
      </c>
      <c r="Z7587" s="63">
        <v>1107</v>
      </c>
      <c r="AA7587" s="63" t="s">
        <v>7702</v>
      </c>
      <c r="AB7587" s="63">
        <v>3</v>
      </c>
      <c r="AC7587" s="63" t="s">
        <v>1288</v>
      </c>
      <c r="AD7587" s="63" t="s">
        <v>17421</v>
      </c>
    </row>
    <row r="7588" spans="21:30" x14ac:dyDescent="0.3">
      <c r="U7588" s="63">
        <v>12739</v>
      </c>
      <c r="V7588" s="63">
        <v>6</v>
      </c>
      <c r="W7588" s="63" t="s">
        <v>8187</v>
      </c>
      <c r="X7588" s="63">
        <v>1</v>
      </c>
      <c r="Y7588" s="63" t="s">
        <v>1329</v>
      </c>
      <c r="Z7588" s="63">
        <v>1107</v>
      </c>
      <c r="AA7588" s="63" t="s">
        <v>7702</v>
      </c>
      <c r="AB7588" s="63">
        <v>2</v>
      </c>
      <c r="AC7588" s="63" t="s">
        <v>1364</v>
      </c>
      <c r="AD7588" s="63" t="s">
        <v>17421</v>
      </c>
    </row>
    <row r="7589" spans="21:30" x14ac:dyDescent="0.3">
      <c r="U7589" s="63">
        <v>12741</v>
      </c>
      <c r="V7589" s="63">
        <v>8</v>
      </c>
      <c r="W7589" s="63" t="s">
        <v>8188</v>
      </c>
      <c r="X7589" s="63">
        <v>1</v>
      </c>
      <c r="Y7589" s="63" t="s">
        <v>1329</v>
      </c>
      <c r="Z7589" s="63">
        <v>1101</v>
      </c>
      <c r="AA7589" s="63" t="s">
        <v>1330</v>
      </c>
      <c r="AB7589" s="63">
        <v>3</v>
      </c>
      <c r="AC7589" s="63" t="s">
        <v>1288</v>
      </c>
      <c r="AD7589" s="63" t="s">
        <v>17421</v>
      </c>
    </row>
    <row r="7590" spans="21:30" x14ac:dyDescent="0.3">
      <c r="U7590" s="63">
        <v>12742</v>
      </c>
      <c r="V7590" s="63">
        <v>6</v>
      </c>
      <c r="W7590" s="63" t="s">
        <v>8189</v>
      </c>
      <c r="X7590" s="63">
        <v>15</v>
      </c>
      <c r="Y7590" s="63" t="s">
        <v>1250</v>
      </c>
      <c r="Z7590" s="63">
        <v>15101</v>
      </c>
      <c r="AA7590" s="63" t="s">
        <v>1251</v>
      </c>
      <c r="AB7590" s="63">
        <v>3</v>
      </c>
      <c r="AC7590" s="63" t="s">
        <v>1288</v>
      </c>
      <c r="AD7590" s="63" t="s">
        <v>17421</v>
      </c>
    </row>
    <row r="7591" spans="21:30" x14ac:dyDescent="0.3">
      <c r="U7591" s="63">
        <v>12746</v>
      </c>
      <c r="V7591" s="63">
        <v>9</v>
      </c>
      <c r="W7591" s="63" t="s">
        <v>8190</v>
      </c>
      <c r="X7591" s="63">
        <v>1</v>
      </c>
      <c r="Y7591" s="63" t="s">
        <v>1329</v>
      </c>
      <c r="Z7591" s="63">
        <v>1107</v>
      </c>
      <c r="AA7591" s="63" t="s">
        <v>7702</v>
      </c>
      <c r="AB7591" s="63">
        <v>3</v>
      </c>
      <c r="AC7591" s="63" t="s">
        <v>1288</v>
      </c>
      <c r="AD7591" s="63" t="s">
        <v>17421</v>
      </c>
    </row>
    <row r="7592" spans="21:30" x14ac:dyDescent="0.3">
      <c r="U7592" s="63">
        <v>12747</v>
      </c>
      <c r="V7592" s="63">
        <v>7</v>
      </c>
      <c r="W7592" s="63" t="s">
        <v>8191</v>
      </c>
      <c r="X7592" s="63">
        <v>1</v>
      </c>
      <c r="Y7592" s="63" t="s">
        <v>1329</v>
      </c>
      <c r="Z7592" s="63">
        <v>1107</v>
      </c>
      <c r="AA7592" s="63" t="s">
        <v>7702</v>
      </c>
      <c r="AB7592" s="63">
        <v>3</v>
      </c>
      <c r="AC7592" s="63" t="s">
        <v>1288</v>
      </c>
      <c r="AD7592" s="63" t="s">
        <v>17421</v>
      </c>
    </row>
    <row r="7593" spans="21:30" x14ac:dyDescent="0.3">
      <c r="U7593" s="63">
        <v>12748</v>
      </c>
      <c r="V7593" s="63">
        <v>5</v>
      </c>
      <c r="W7593" s="63" t="s">
        <v>8192</v>
      </c>
      <c r="X7593" s="63">
        <v>15</v>
      </c>
      <c r="Y7593" s="63" t="s">
        <v>1250</v>
      </c>
      <c r="Z7593" s="63">
        <v>15101</v>
      </c>
      <c r="AA7593" s="63" t="s">
        <v>1251</v>
      </c>
      <c r="AB7593" s="63">
        <v>3</v>
      </c>
      <c r="AC7593" s="63" t="s">
        <v>1288</v>
      </c>
      <c r="AD7593" s="63" t="s">
        <v>17421</v>
      </c>
    </row>
    <row r="7594" spans="21:30" x14ac:dyDescent="0.3">
      <c r="U7594" s="63">
        <v>12749</v>
      </c>
      <c r="V7594" s="63">
        <v>3</v>
      </c>
      <c r="W7594" s="63" t="s">
        <v>8193</v>
      </c>
      <c r="X7594" s="63">
        <v>1</v>
      </c>
      <c r="Y7594" s="63" t="s">
        <v>1329</v>
      </c>
      <c r="Z7594" s="63">
        <v>1107</v>
      </c>
      <c r="AA7594" s="63" t="s">
        <v>7702</v>
      </c>
      <c r="AB7594" s="63">
        <v>3</v>
      </c>
      <c r="AC7594" s="63" t="s">
        <v>1288</v>
      </c>
      <c r="AD7594" s="63" t="s">
        <v>17421</v>
      </c>
    </row>
    <row r="7595" spans="21:30" x14ac:dyDescent="0.3">
      <c r="U7595" s="63">
        <v>12750</v>
      </c>
      <c r="V7595" s="63">
        <v>7</v>
      </c>
      <c r="W7595" s="63" t="s">
        <v>8194</v>
      </c>
      <c r="X7595" s="63">
        <v>15</v>
      </c>
      <c r="Y7595" s="63" t="s">
        <v>1250</v>
      </c>
      <c r="Z7595" s="63">
        <v>15101</v>
      </c>
      <c r="AA7595" s="63" t="s">
        <v>1251</v>
      </c>
      <c r="AB7595" s="63">
        <v>3</v>
      </c>
      <c r="AC7595" s="63" t="s">
        <v>1288</v>
      </c>
      <c r="AD7595" s="63" t="s">
        <v>17421</v>
      </c>
    </row>
    <row r="7596" spans="21:30" x14ac:dyDescent="0.3">
      <c r="U7596" s="63">
        <v>12751</v>
      </c>
      <c r="V7596" s="63">
        <v>5</v>
      </c>
      <c r="W7596" s="63" t="s">
        <v>8195</v>
      </c>
      <c r="X7596" s="63">
        <v>1</v>
      </c>
      <c r="Y7596" s="63" t="s">
        <v>1329</v>
      </c>
      <c r="Z7596" s="63">
        <v>1101</v>
      </c>
      <c r="AA7596" s="63" t="s">
        <v>1330</v>
      </c>
      <c r="AB7596" s="63">
        <v>3</v>
      </c>
      <c r="AC7596" s="63" t="s">
        <v>1288</v>
      </c>
      <c r="AD7596" s="63" t="s">
        <v>17421</v>
      </c>
    </row>
    <row r="7597" spans="21:30" x14ac:dyDescent="0.3">
      <c r="U7597" s="63">
        <v>12753</v>
      </c>
      <c r="V7597" s="63">
        <v>1</v>
      </c>
      <c r="W7597" s="63" t="s">
        <v>8196</v>
      </c>
      <c r="X7597" s="63">
        <v>1</v>
      </c>
      <c r="Y7597" s="63" t="s">
        <v>1329</v>
      </c>
      <c r="Z7597" s="63">
        <v>1107</v>
      </c>
      <c r="AA7597" s="63" t="s">
        <v>7702</v>
      </c>
      <c r="AB7597" s="63">
        <v>3</v>
      </c>
      <c r="AC7597" s="63" t="s">
        <v>1288</v>
      </c>
      <c r="AD7597" s="63" t="s">
        <v>17421</v>
      </c>
    </row>
    <row r="7598" spans="21:30" x14ac:dyDescent="0.3">
      <c r="U7598" s="63">
        <v>12755</v>
      </c>
      <c r="V7598" s="63">
        <v>8</v>
      </c>
      <c r="W7598" s="63" t="s">
        <v>17864</v>
      </c>
      <c r="X7598" s="63">
        <v>1</v>
      </c>
      <c r="Y7598" s="63" t="s">
        <v>1329</v>
      </c>
      <c r="Z7598" s="63">
        <v>1101</v>
      </c>
      <c r="AA7598" s="63" t="s">
        <v>1330</v>
      </c>
      <c r="AB7598" s="63">
        <v>3</v>
      </c>
      <c r="AC7598" s="63" t="s">
        <v>1288</v>
      </c>
      <c r="AD7598" s="63" t="s">
        <v>17423</v>
      </c>
    </row>
    <row r="7599" spans="21:30" x14ac:dyDescent="0.3">
      <c r="U7599" s="63">
        <v>12756</v>
      </c>
      <c r="V7599" s="63">
        <v>6</v>
      </c>
      <c r="W7599" s="63" t="s">
        <v>8197</v>
      </c>
      <c r="X7599" s="63">
        <v>1</v>
      </c>
      <c r="Y7599" s="63" t="s">
        <v>1329</v>
      </c>
      <c r="Z7599" s="63">
        <v>1101</v>
      </c>
      <c r="AA7599" s="63" t="s">
        <v>1330</v>
      </c>
      <c r="AB7599" s="63">
        <v>4</v>
      </c>
      <c r="AC7599" s="63" t="s">
        <v>1291</v>
      </c>
      <c r="AD7599" s="63" t="s">
        <v>17421</v>
      </c>
    </row>
    <row r="7600" spans="21:30" x14ac:dyDescent="0.3">
      <c r="U7600" s="63">
        <v>12757</v>
      </c>
      <c r="V7600" s="63">
        <v>4</v>
      </c>
      <c r="W7600" s="63" t="s">
        <v>8198</v>
      </c>
      <c r="X7600" s="63">
        <v>1</v>
      </c>
      <c r="Y7600" s="63" t="s">
        <v>1329</v>
      </c>
      <c r="Z7600" s="63">
        <v>1101</v>
      </c>
      <c r="AA7600" s="63" t="s">
        <v>1330</v>
      </c>
      <c r="AB7600" s="63">
        <v>3</v>
      </c>
      <c r="AC7600" s="63" t="s">
        <v>1288</v>
      </c>
      <c r="AD7600" s="63" t="s">
        <v>17421</v>
      </c>
    </row>
    <row r="7601" spans="21:30" x14ac:dyDescent="0.3">
      <c r="U7601" s="63">
        <v>12758</v>
      </c>
      <c r="V7601" s="63">
        <v>2</v>
      </c>
      <c r="W7601" s="63" t="s">
        <v>8199</v>
      </c>
      <c r="X7601" s="63">
        <v>1</v>
      </c>
      <c r="Y7601" s="63" t="s">
        <v>1329</v>
      </c>
      <c r="Z7601" s="63">
        <v>1101</v>
      </c>
      <c r="AA7601" s="63" t="s">
        <v>1330</v>
      </c>
      <c r="AB7601" s="63">
        <v>1</v>
      </c>
      <c r="AC7601" s="63" t="s">
        <v>1331</v>
      </c>
      <c r="AD7601" s="63" t="s">
        <v>17421</v>
      </c>
    </row>
    <row r="7602" spans="21:30" x14ac:dyDescent="0.3">
      <c r="U7602" s="63">
        <v>12759</v>
      </c>
      <c r="V7602" s="63">
        <v>0</v>
      </c>
      <c r="W7602" s="63" t="s">
        <v>8200</v>
      </c>
      <c r="X7602" s="63">
        <v>1</v>
      </c>
      <c r="Y7602" s="63" t="s">
        <v>1329</v>
      </c>
      <c r="Z7602" s="63">
        <v>1402</v>
      </c>
      <c r="AA7602" s="63" t="s">
        <v>1373</v>
      </c>
      <c r="AB7602" s="63">
        <v>2</v>
      </c>
      <c r="AC7602" s="63" t="s">
        <v>1364</v>
      </c>
      <c r="AD7602" s="63" t="s">
        <v>17421</v>
      </c>
    </row>
    <row r="7603" spans="21:30" x14ac:dyDescent="0.3">
      <c r="U7603" s="63">
        <v>12761</v>
      </c>
      <c r="V7603" s="63">
        <v>2</v>
      </c>
      <c r="W7603" s="63" t="s">
        <v>8201</v>
      </c>
      <c r="X7603" s="63">
        <v>1</v>
      </c>
      <c r="Y7603" s="63" t="s">
        <v>1329</v>
      </c>
      <c r="Z7603" s="63">
        <v>1101</v>
      </c>
      <c r="AA7603" s="63" t="s">
        <v>1330</v>
      </c>
      <c r="AB7603" s="63">
        <v>3</v>
      </c>
      <c r="AC7603" s="63" t="s">
        <v>1288</v>
      </c>
      <c r="AD7603" s="63" t="s">
        <v>17421</v>
      </c>
    </row>
    <row r="7604" spans="21:30" x14ac:dyDescent="0.3">
      <c r="U7604" s="63">
        <v>12762</v>
      </c>
      <c r="V7604" s="63">
        <v>0</v>
      </c>
      <c r="W7604" s="63" t="s">
        <v>8202</v>
      </c>
      <c r="X7604" s="63">
        <v>1</v>
      </c>
      <c r="Y7604" s="63" t="s">
        <v>1329</v>
      </c>
      <c r="Z7604" s="63">
        <v>1101</v>
      </c>
      <c r="AA7604" s="63" t="s">
        <v>1330</v>
      </c>
      <c r="AB7604" s="63">
        <v>3</v>
      </c>
      <c r="AC7604" s="63" t="s">
        <v>1288</v>
      </c>
      <c r="AD7604" s="63" t="s">
        <v>17421</v>
      </c>
    </row>
    <row r="7605" spans="21:30" x14ac:dyDescent="0.3">
      <c r="U7605" s="63">
        <v>12764</v>
      </c>
      <c r="V7605" s="63">
        <v>7</v>
      </c>
      <c r="W7605" s="63" t="s">
        <v>8203</v>
      </c>
      <c r="X7605" s="63">
        <v>8</v>
      </c>
      <c r="Y7605" s="63" t="s">
        <v>3887</v>
      </c>
      <c r="Z7605" s="63">
        <v>8309</v>
      </c>
      <c r="AA7605" s="63" t="s">
        <v>4060</v>
      </c>
      <c r="AB7605" s="63">
        <v>3</v>
      </c>
      <c r="AC7605" s="63" t="s">
        <v>1288</v>
      </c>
      <c r="AD7605" s="63" t="s">
        <v>17421</v>
      </c>
    </row>
    <row r="7606" spans="21:30" x14ac:dyDescent="0.3">
      <c r="U7606" s="63">
        <v>12765</v>
      </c>
      <c r="V7606" s="63">
        <v>5</v>
      </c>
      <c r="W7606" s="63" t="s">
        <v>8204</v>
      </c>
      <c r="X7606" s="63">
        <v>4</v>
      </c>
      <c r="Y7606" s="63" t="s">
        <v>1629</v>
      </c>
      <c r="Z7606" s="63">
        <v>4203</v>
      </c>
      <c r="AA7606" s="63" t="s">
        <v>2023</v>
      </c>
      <c r="AB7606" s="63">
        <v>3</v>
      </c>
      <c r="AC7606" s="63" t="s">
        <v>1288</v>
      </c>
      <c r="AD7606" s="63" t="s">
        <v>17421</v>
      </c>
    </row>
    <row r="7607" spans="21:30" x14ac:dyDescent="0.3">
      <c r="U7607" s="63">
        <v>12766</v>
      </c>
      <c r="V7607" s="63">
        <v>3</v>
      </c>
      <c r="W7607" s="63" t="s">
        <v>8205</v>
      </c>
      <c r="X7607" s="63">
        <v>13</v>
      </c>
      <c r="Y7607" s="63" t="s">
        <v>6449</v>
      </c>
      <c r="Z7607" s="63">
        <v>13303</v>
      </c>
      <c r="AA7607" s="63" t="s">
        <v>7401</v>
      </c>
      <c r="AB7607" s="63">
        <v>3</v>
      </c>
      <c r="AC7607" s="63" t="s">
        <v>1288</v>
      </c>
      <c r="AD7607" s="63" t="s">
        <v>17421</v>
      </c>
    </row>
    <row r="7608" spans="21:30" x14ac:dyDescent="0.3">
      <c r="U7608" s="63">
        <v>12767</v>
      </c>
      <c r="V7608" s="63">
        <v>1</v>
      </c>
      <c r="W7608" s="63" t="s">
        <v>8206</v>
      </c>
      <c r="X7608" s="63">
        <v>8</v>
      </c>
      <c r="Y7608" s="63" t="s">
        <v>3887</v>
      </c>
      <c r="Z7608" s="63">
        <v>8313</v>
      </c>
      <c r="AA7608" s="63" t="s">
        <v>4172</v>
      </c>
      <c r="AB7608" s="63">
        <v>3</v>
      </c>
      <c r="AC7608" s="63" t="s">
        <v>1288</v>
      </c>
      <c r="AD7608" s="63" t="s">
        <v>17421</v>
      </c>
    </row>
    <row r="7609" spans="21:30" x14ac:dyDescent="0.3">
      <c r="U7609" s="63">
        <v>12770</v>
      </c>
      <c r="V7609" s="63">
        <v>1</v>
      </c>
      <c r="W7609" s="63" t="s">
        <v>8207</v>
      </c>
      <c r="X7609" s="63">
        <v>5</v>
      </c>
      <c r="Y7609" s="63" t="s">
        <v>2066</v>
      </c>
      <c r="Z7609" s="63">
        <v>5804</v>
      </c>
      <c r="AA7609" s="63" t="s">
        <v>2587</v>
      </c>
      <c r="AB7609" s="63">
        <v>3</v>
      </c>
      <c r="AC7609" s="63" t="s">
        <v>1288</v>
      </c>
      <c r="AD7609" s="63" t="s">
        <v>17421</v>
      </c>
    </row>
    <row r="7610" spans="21:30" x14ac:dyDescent="0.3">
      <c r="U7610" s="63">
        <v>12772</v>
      </c>
      <c r="V7610" s="63">
        <v>8</v>
      </c>
      <c r="W7610" s="63" t="s">
        <v>8208</v>
      </c>
      <c r="X7610" s="63">
        <v>10</v>
      </c>
      <c r="Y7610" s="63" t="s">
        <v>5440</v>
      </c>
      <c r="Z7610" s="63">
        <v>10202</v>
      </c>
      <c r="AA7610" s="63" t="s">
        <v>6133</v>
      </c>
      <c r="AB7610" s="63">
        <v>3</v>
      </c>
      <c r="AC7610" s="63" t="s">
        <v>1288</v>
      </c>
      <c r="AD7610" s="63" t="s">
        <v>17421</v>
      </c>
    </row>
    <row r="7611" spans="21:30" x14ac:dyDescent="0.3">
      <c r="U7611" s="63">
        <v>12773</v>
      </c>
      <c r="V7611" s="63">
        <v>6</v>
      </c>
      <c r="W7611" s="63" t="s">
        <v>8209</v>
      </c>
      <c r="X7611" s="63">
        <v>10</v>
      </c>
      <c r="Y7611" s="63" t="s">
        <v>5440</v>
      </c>
      <c r="Z7611" s="63">
        <v>10101</v>
      </c>
      <c r="AA7611" s="63" t="s">
        <v>5441</v>
      </c>
      <c r="AB7611" s="63">
        <v>3</v>
      </c>
      <c r="AC7611" s="63" t="s">
        <v>1288</v>
      </c>
      <c r="AD7611" s="63" t="s">
        <v>17421</v>
      </c>
    </row>
    <row r="7612" spans="21:30" x14ac:dyDescent="0.3">
      <c r="U7612" s="63">
        <v>12774</v>
      </c>
      <c r="V7612" s="63">
        <v>4</v>
      </c>
      <c r="W7612" s="63" t="s">
        <v>8210</v>
      </c>
      <c r="X7612" s="63">
        <v>4</v>
      </c>
      <c r="Y7612" s="63" t="s">
        <v>1629</v>
      </c>
      <c r="Z7612" s="63">
        <v>4101</v>
      </c>
      <c r="AA7612" s="63" t="s">
        <v>1630</v>
      </c>
      <c r="AB7612" s="63">
        <v>3</v>
      </c>
      <c r="AC7612" s="63" t="s">
        <v>1288</v>
      </c>
      <c r="AD7612" s="63" t="s">
        <v>17421</v>
      </c>
    </row>
    <row r="7613" spans="21:30" x14ac:dyDescent="0.3">
      <c r="U7613" s="63">
        <v>12775</v>
      </c>
      <c r="V7613" s="63">
        <v>2</v>
      </c>
      <c r="W7613" s="63" t="s">
        <v>8211</v>
      </c>
      <c r="X7613" s="63">
        <v>13</v>
      </c>
      <c r="Y7613" s="63" t="s">
        <v>6449</v>
      </c>
      <c r="Z7613" s="63">
        <v>13401</v>
      </c>
      <c r="AA7613" s="63" t="s">
        <v>6662</v>
      </c>
      <c r="AB7613" s="63">
        <v>3</v>
      </c>
      <c r="AC7613" s="63" t="s">
        <v>1288</v>
      </c>
      <c r="AD7613" s="63" t="s">
        <v>17421</v>
      </c>
    </row>
    <row r="7614" spans="21:30" x14ac:dyDescent="0.3">
      <c r="U7614" s="63">
        <v>12776</v>
      </c>
      <c r="V7614" s="63">
        <v>0</v>
      </c>
      <c r="W7614" s="63" t="s">
        <v>8212</v>
      </c>
      <c r="X7614" s="63">
        <v>4</v>
      </c>
      <c r="Y7614" s="63" t="s">
        <v>1629</v>
      </c>
      <c r="Z7614" s="63">
        <v>4102</v>
      </c>
      <c r="AA7614" s="63" t="s">
        <v>1699</v>
      </c>
      <c r="AB7614" s="63">
        <v>3</v>
      </c>
      <c r="AC7614" s="63" t="s">
        <v>1288</v>
      </c>
      <c r="AD7614" s="63" t="s">
        <v>17421</v>
      </c>
    </row>
    <row r="7615" spans="21:30" x14ac:dyDescent="0.3">
      <c r="U7615" s="63">
        <v>12778</v>
      </c>
      <c r="V7615" s="63">
        <v>7</v>
      </c>
      <c r="W7615" s="63" t="s">
        <v>8213</v>
      </c>
      <c r="X7615" s="63">
        <v>13</v>
      </c>
      <c r="Y7615" s="63" t="s">
        <v>6449</v>
      </c>
      <c r="Z7615" s="63">
        <v>13124</v>
      </c>
      <c r="AA7615" s="63" t="s">
        <v>7205</v>
      </c>
      <c r="AB7615" s="63">
        <v>3</v>
      </c>
      <c r="AC7615" s="63" t="s">
        <v>1288</v>
      </c>
      <c r="AD7615" s="63" t="s">
        <v>17421</v>
      </c>
    </row>
    <row r="7616" spans="21:30" x14ac:dyDescent="0.3">
      <c r="U7616" s="63">
        <v>12779</v>
      </c>
      <c r="V7616" s="63">
        <v>5</v>
      </c>
      <c r="W7616" s="63" t="s">
        <v>8214</v>
      </c>
      <c r="X7616" s="63">
        <v>4</v>
      </c>
      <c r="Y7616" s="63" t="s">
        <v>1629</v>
      </c>
      <c r="Z7616" s="63">
        <v>4101</v>
      </c>
      <c r="AA7616" s="63" t="s">
        <v>1630</v>
      </c>
      <c r="AB7616" s="63">
        <v>3</v>
      </c>
      <c r="AC7616" s="63" t="s">
        <v>1288</v>
      </c>
      <c r="AD7616" s="63" t="s">
        <v>17421</v>
      </c>
    </row>
    <row r="7617" spans="21:30" x14ac:dyDescent="0.3">
      <c r="U7617" s="63">
        <v>12780</v>
      </c>
      <c r="V7617" s="63">
        <v>9</v>
      </c>
      <c r="W7617" s="63" t="s">
        <v>8215</v>
      </c>
      <c r="X7617" s="63">
        <v>4</v>
      </c>
      <c r="Y7617" s="63" t="s">
        <v>1629</v>
      </c>
      <c r="Z7617" s="63">
        <v>4101</v>
      </c>
      <c r="AA7617" s="63" t="s">
        <v>1630</v>
      </c>
      <c r="AB7617" s="63">
        <v>3</v>
      </c>
      <c r="AC7617" s="63" t="s">
        <v>1288</v>
      </c>
      <c r="AD7617" s="63" t="s">
        <v>17421</v>
      </c>
    </row>
    <row r="7618" spans="21:30" x14ac:dyDescent="0.3">
      <c r="U7618" s="63">
        <v>12781</v>
      </c>
      <c r="V7618" s="63">
        <v>7</v>
      </c>
      <c r="W7618" s="63" t="s">
        <v>8216</v>
      </c>
      <c r="X7618" s="63">
        <v>4</v>
      </c>
      <c r="Y7618" s="63" t="s">
        <v>1629</v>
      </c>
      <c r="Z7618" s="63">
        <v>4101</v>
      </c>
      <c r="AA7618" s="63" t="s">
        <v>1630</v>
      </c>
      <c r="AB7618" s="63">
        <v>4</v>
      </c>
      <c r="AC7618" s="63" t="s">
        <v>1291</v>
      </c>
      <c r="AD7618" s="63" t="s">
        <v>17421</v>
      </c>
    </row>
    <row r="7619" spans="21:30" x14ac:dyDescent="0.3">
      <c r="U7619" s="63">
        <v>12800</v>
      </c>
      <c r="V7619" s="63">
        <v>7</v>
      </c>
      <c r="W7619" s="63" t="s">
        <v>8217</v>
      </c>
      <c r="X7619" s="63">
        <v>2</v>
      </c>
      <c r="Y7619" s="63" t="s">
        <v>1399</v>
      </c>
      <c r="Z7619" s="63">
        <v>2101</v>
      </c>
      <c r="AA7619" s="63" t="s">
        <v>1460</v>
      </c>
      <c r="AB7619" s="63">
        <v>3</v>
      </c>
      <c r="AC7619" s="63" t="s">
        <v>1288</v>
      </c>
      <c r="AD7619" s="63" t="s">
        <v>17421</v>
      </c>
    </row>
    <row r="7620" spans="21:30" x14ac:dyDescent="0.3">
      <c r="U7620" s="63">
        <v>12802</v>
      </c>
      <c r="V7620" s="63">
        <v>3</v>
      </c>
      <c r="W7620" s="63" t="s">
        <v>8218</v>
      </c>
      <c r="X7620" s="63">
        <v>2</v>
      </c>
      <c r="Y7620" s="63" t="s">
        <v>1399</v>
      </c>
      <c r="Z7620" s="63">
        <v>2101</v>
      </c>
      <c r="AA7620" s="63" t="s">
        <v>1460</v>
      </c>
      <c r="AB7620" s="63">
        <v>3</v>
      </c>
      <c r="AC7620" s="63" t="s">
        <v>1288</v>
      </c>
      <c r="AD7620" s="63" t="s">
        <v>17421</v>
      </c>
    </row>
    <row r="7621" spans="21:30" x14ac:dyDescent="0.3">
      <c r="U7621" s="63">
        <v>12805</v>
      </c>
      <c r="V7621" s="63">
        <v>8</v>
      </c>
      <c r="W7621" s="63" t="s">
        <v>8219</v>
      </c>
      <c r="X7621" s="63">
        <v>2</v>
      </c>
      <c r="Y7621" s="63" t="s">
        <v>1399</v>
      </c>
      <c r="Z7621" s="63">
        <v>2201</v>
      </c>
      <c r="AA7621" s="63" t="s">
        <v>1412</v>
      </c>
      <c r="AB7621" s="63">
        <v>3</v>
      </c>
      <c r="AC7621" s="63" t="s">
        <v>1288</v>
      </c>
      <c r="AD7621" s="63" t="s">
        <v>17421</v>
      </c>
    </row>
    <row r="7622" spans="21:30" x14ac:dyDescent="0.3">
      <c r="U7622" s="63">
        <v>12806</v>
      </c>
      <c r="V7622" s="63">
        <v>6</v>
      </c>
      <c r="W7622" s="63" t="s">
        <v>17865</v>
      </c>
      <c r="X7622" s="63">
        <v>2</v>
      </c>
      <c r="Y7622" s="63" t="s">
        <v>1399</v>
      </c>
      <c r="Z7622" s="63">
        <v>2201</v>
      </c>
      <c r="AA7622" s="63" t="s">
        <v>1412</v>
      </c>
      <c r="AB7622" s="63">
        <v>3</v>
      </c>
      <c r="AC7622" s="63" t="s">
        <v>1288</v>
      </c>
      <c r="AD7622" s="63" t="s">
        <v>17423</v>
      </c>
    </row>
    <row r="7623" spans="21:30" x14ac:dyDescent="0.3">
      <c r="U7623" s="63">
        <v>12810</v>
      </c>
      <c r="V7623" s="63">
        <v>4</v>
      </c>
      <c r="W7623" s="63" t="s">
        <v>8220</v>
      </c>
      <c r="X7623" s="63">
        <v>2</v>
      </c>
      <c r="Y7623" s="63" t="s">
        <v>1399</v>
      </c>
      <c r="Z7623" s="63">
        <v>2201</v>
      </c>
      <c r="AA7623" s="63" t="s">
        <v>1412</v>
      </c>
      <c r="AB7623" s="63">
        <v>1</v>
      </c>
      <c r="AC7623" s="63" t="s">
        <v>1331</v>
      </c>
      <c r="AD7623" s="63" t="s">
        <v>17421</v>
      </c>
    </row>
    <row r="7624" spans="21:30" x14ac:dyDescent="0.3">
      <c r="U7624" s="63">
        <v>12811</v>
      </c>
      <c r="V7624" s="63">
        <v>2</v>
      </c>
      <c r="W7624" s="63" t="s">
        <v>8221</v>
      </c>
      <c r="X7624" s="63">
        <v>2</v>
      </c>
      <c r="Y7624" s="63" t="s">
        <v>1399</v>
      </c>
      <c r="Z7624" s="63">
        <v>2201</v>
      </c>
      <c r="AA7624" s="63" t="s">
        <v>1412</v>
      </c>
      <c r="AB7624" s="63">
        <v>1</v>
      </c>
      <c r="AC7624" s="63" t="s">
        <v>1331</v>
      </c>
      <c r="AD7624" s="63" t="s">
        <v>17421</v>
      </c>
    </row>
    <row r="7625" spans="21:30" x14ac:dyDescent="0.3">
      <c r="U7625" s="63">
        <v>12812</v>
      </c>
      <c r="V7625" s="63">
        <v>0</v>
      </c>
      <c r="W7625" s="63" t="s">
        <v>17866</v>
      </c>
      <c r="X7625" s="63">
        <v>2</v>
      </c>
      <c r="Y7625" s="63" t="s">
        <v>1399</v>
      </c>
      <c r="Z7625" s="63">
        <v>2201</v>
      </c>
      <c r="AA7625" s="63" t="s">
        <v>1412</v>
      </c>
      <c r="AB7625" s="63">
        <v>4</v>
      </c>
      <c r="AC7625" s="63" t="s">
        <v>1291</v>
      </c>
      <c r="AD7625" s="63" t="s">
        <v>17423</v>
      </c>
    </row>
    <row r="7626" spans="21:30" x14ac:dyDescent="0.3">
      <c r="U7626" s="63">
        <v>12814</v>
      </c>
      <c r="V7626" s="63">
        <v>7</v>
      </c>
      <c r="W7626" s="63" t="s">
        <v>8222</v>
      </c>
      <c r="X7626" s="63">
        <v>2</v>
      </c>
      <c r="Y7626" s="63" t="s">
        <v>1399</v>
      </c>
      <c r="Z7626" s="63">
        <v>2201</v>
      </c>
      <c r="AA7626" s="63" t="s">
        <v>1412</v>
      </c>
      <c r="AB7626" s="63">
        <v>3</v>
      </c>
      <c r="AC7626" s="63" t="s">
        <v>1288</v>
      </c>
      <c r="AD7626" s="63" t="s">
        <v>17421</v>
      </c>
    </row>
    <row r="7627" spans="21:30" x14ac:dyDescent="0.3">
      <c r="U7627" s="63">
        <v>12815</v>
      </c>
      <c r="V7627" s="63">
        <v>5</v>
      </c>
      <c r="W7627" s="63" t="s">
        <v>8223</v>
      </c>
      <c r="X7627" s="63">
        <v>2</v>
      </c>
      <c r="Y7627" s="63" t="s">
        <v>1399</v>
      </c>
      <c r="Z7627" s="63">
        <v>2101</v>
      </c>
      <c r="AA7627" s="63" t="s">
        <v>1460</v>
      </c>
      <c r="AB7627" s="63">
        <v>4</v>
      </c>
      <c r="AC7627" s="63" t="s">
        <v>1291</v>
      </c>
      <c r="AD7627" s="63" t="s">
        <v>17421</v>
      </c>
    </row>
    <row r="7628" spans="21:30" x14ac:dyDescent="0.3">
      <c r="U7628" s="63">
        <v>12820</v>
      </c>
      <c r="V7628" s="63">
        <v>1</v>
      </c>
      <c r="W7628" s="63" t="s">
        <v>8224</v>
      </c>
      <c r="X7628" s="63">
        <v>2</v>
      </c>
      <c r="Y7628" s="63" t="s">
        <v>1399</v>
      </c>
      <c r="Z7628" s="63">
        <v>2101</v>
      </c>
      <c r="AA7628" s="63" t="s">
        <v>1460</v>
      </c>
      <c r="AB7628" s="63">
        <v>3</v>
      </c>
      <c r="AC7628" s="63" t="s">
        <v>1288</v>
      </c>
      <c r="AD7628" s="63" t="s">
        <v>17421</v>
      </c>
    </row>
    <row r="7629" spans="21:30" x14ac:dyDescent="0.3">
      <c r="U7629" s="63">
        <v>12822</v>
      </c>
      <c r="V7629" s="63">
        <v>8</v>
      </c>
      <c r="W7629" s="63" t="s">
        <v>4853</v>
      </c>
      <c r="X7629" s="63">
        <v>2</v>
      </c>
      <c r="Y7629" s="63" t="s">
        <v>1399</v>
      </c>
      <c r="Z7629" s="63">
        <v>2101</v>
      </c>
      <c r="AA7629" s="63" t="s">
        <v>1460</v>
      </c>
      <c r="AB7629" s="63">
        <v>1</v>
      </c>
      <c r="AC7629" s="63" t="s">
        <v>1331</v>
      </c>
      <c r="AD7629" s="63" t="s">
        <v>17421</v>
      </c>
    </row>
    <row r="7630" spans="21:30" x14ac:dyDescent="0.3">
      <c r="U7630" s="63">
        <v>12823</v>
      </c>
      <c r="V7630" s="63">
        <v>6</v>
      </c>
      <c r="W7630" s="63" t="s">
        <v>8225</v>
      </c>
      <c r="X7630" s="63">
        <v>2</v>
      </c>
      <c r="Y7630" s="63" t="s">
        <v>1399</v>
      </c>
      <c r="Z7630" s="63">
        <v>2201</v>
      </c>
      <c r="AA7630" s="63" t="s">
        <v>1412</v>
      </c>
      <c r="AB7630" s="63">
        <v>3</v>
      </c>
      <c r="AC7630" s="63" t="s">
        <v>1288</v>
      </c>
      <c r="AD7630" s="63" t="s">
        <v>17421</v>
      </c>
    </row>
    <row r="7631" spans="21:30" x14ac:dyDescent="0.3">
      <c r="U7631" s="63">
        <v>12824</v>
      </c>
      <c r="V7631" s="63">
        <v>4</v>
      </c>
      <c r="W7631" s="63" t="s">
        <v>8226</v>
      </c>
      <c r="X7631" s="63">
        <v>2</v>
      </c>
      <c r="Y7631" s="63" t="s">
        <v>1399</v>
      </c>
      <c r="Z7631" s="63">
        <v>2101</v>
      </c>
      <c r="AA7631" s="63" t="s">
        <v>1460</v>
      </c>
      <c r="AB7631" s="63">
        <v>4</v>
      </c>
      <c r="AC7631" s="63" t="s">
        <v>1291</v>
      </c>
      <c r="AD7631" s="63" t="s">
        <v>17421</v>
      </c>
    </row>
    <row r="7632" spans="21:30" x14ac:dyDescent="0.3">
      <c r="U7632" s="63">
        <v>12827</v>
      </c>
      <c r="V7632" s="63">
        <v>9</v>
      </c>
      <c r="W7632" s="63" t="s">
        <v>8227</v>
      </c>
      <c r="X7632" s="63">
        <v>2</v>
      </c>
      <c r="Y7632" s="63" t="s">
        <v>1399</v>
      </c>
      <c r="Z7632" s="63">
        <v>2301</v>
      </c>
      <c r="AA7632" s="63" t="s">
        <v>1400</v>
      </c>
      <c r="AB7632" s="63">
        <v>2</v>
      </c>
      <c r="AC7632" s="63" t="s">
        <v>1364</v>
      </c>
      <c r="AD7632" s="63" t="s">
        <v>17421</v>
      </c>
    </row>
    <row r="7633" spans="21:30" x14ac:dyDescent="0.3">
      <c r="U7633" s="63">
        <v>12829</v>
      </c>
      <c r="V7633" s="63">
        <v>5</v>
      </c>
      <c r="W7633" s="63" t="s">
        <v>8228</v>
      </c>
      <c r="X7633" s="63">
        <v>2</v>
      </c>
      <c r="Y7633" s="63" t="s">
        <v>1399</v>
      </c>
      <c r="Z7633" s="63">
        <v>2201</v>
      </c>
      <c r="AA7633" s="63" t="s">
        <v>1412</v>
      </c>
      <c r="AB7633" s="63">
        <v>4</v>
      </c>
      <c r="AC7633" s="63" t="s">
        <v>1291</v>
      </c>
      <c r="AD7633" s="63" t="s">
        <v>17421</v>
      </c>
    </row>
    <row r="7634" spans="21:30" x14ac:dyDescent="0.3">
      <c r="U7634" s="63">
        <v>12830</v>
      </c>
      <c r="V7634" s="63">
        <v>9</v>
      </c>
      <c r="W7634" s="63" t="s">
        <v>8229</v>
      </c>
      <c r="X7634" s="63">
        <v>2</v>
      </c>
      <c r="Y7634" s="63" t="s">
        <v>1399</v>
      </c>
      <c r="Z7634" s="63">
        <v>2101</v>
      </c>
      <c r="AA7634" s="63" t="s">
        <v>1460</v>
      </c>
      <c r="AB7634" s="63">
        <v>3</v>
      </c>
      <c r="AC7634" s="63" t="s">
        <v>1288</v>
      </c>
      <c r="AD7634" s="63" t="s">
        <v>17421</v>
      </c>
    </row>
    <row r="7635" spans="21:30" x14ac:dyDescent="0.3">
      <c r="U7635" s="63">
        <v>12831</v>
      </c>
      <c r="V7635" s="63">
        <v>7</v>
      </c>
      <c r="W7635" s="63" t="s">
        <v>8230</v>
      </c>
      <c r="X7635" s="63">
        <v>2</v>
      </c>
      <c r="Y7635" s="63" t="s">
        <v>1399</v>
      </c>
      <c r="Z7635" s="63">
        <v>2201</v>
      </c>
      <c r="AA7635" s="63" t="s">
        <v>1412</v>
      </c>
      <c r="AB7635" s="63">
        <v>3</v>
      </c>
      <c r="AC7635" s="63" t="s">
        <v>1288</v>
      </c>
      <c r="AD7635" s="63" t="s">
        <v>17421</v>
      </c>
    </row>
    <row r="7636" spans="21:30" x14ac:dyDescent="0.3">
      <c r="U7636" s="63">
        <v>12832</v>
      </c>
      <c r="V7636" s="63">
        <v>5</v>
      </c>
      <c r="W7636" s="63" t="s">
        <v>8231</v>
      </c>
      <c r="X7636" s="63">
        <v>2</v>
      </c>
      <c r="Y7636" s="63" t="s">
        <v>1399</v>
      </c>
      <c r="Z7636" s="63">
        <v>2201</v>
      </c>
      <c r="AA7636" s="63" t="s">
        <v>1412</v>
      </c>
      <c r="AB7636" s="63">
        <v>4</v>
      </c>
      <c r="AC7636" s="63" t="s">
        <v>1291</v>
      </c>
      <c r="AD7636" s="63" t="s">
        <v>17421</v>
      </c>
    </row>
    <row r="7637" spans="21:30" x14ac:dyDescent="0.3">
      <c r="U7637" s="63">
        <v>12833</v>
      </c>
      <c r="V7637" s="63">
        <v>3</v>
      </c>
      <c r="W7637" s="63" t="s">
        <v>8232</v>
      </c>
      <c r="X7637" s="63">
        <v>2</v>
      </c>
      <c r="Y7637" s="63" t="s">
        <v>1399</v>
      </c>
      <c r="Z7637" s="63">
        <v>2101</v>
      </c>
      <c r="AA7637" s="63" t="s">
        <v>1460</v>
      </c>
      <c r="AB7637" s="63">
        <v>4</v>
      </c>
      <c r="AC7637" s="63" t="s">
        <v>1291</v>
      </c>
      <c r="AD7637" s="63" t="s">
        <v>17421</v>
      </c>
    </row>
    <row r="7638" spans="21:30" x14ac:dyDescent="0.3">
      <c r="U7638" s="63">
        <v>12834</v>
      </c>
      <c r="V7638" s="63">
        <v>1</v>
      </c>
      <c r="W7638" s="63" t="s">
        <v>8233</v>
      </c>
      <c r="X7638" s="63">
        <v>2</v>
      </c>
      <c r="Y7638" s="63" t="s">
        <v>1399</v>
      </c>
      <c r="Z7638" s="63">
        <v>2101</v>
      </c>
      <c r="AA7638" s="63" t="s">
        <v>1460</v>
      </c>
      <c r="AB7638" s="63">
        <v>4</v>
      </c>
      <c r="AC7638" s="63" t="s">
        <v>1291</v>
      </c>
      <c r="AD7638" s="63" t="s">
        <v>17421</v>
      </c>
    </row>
    <row r="7639" spans="21:30" x14ac:dyDescent="0.3">
      <c r="U7639" s="63">
        <v>12836</v>
      </c>
      <c r="V7639" s="63">
        <v>8</v>
      </c>
      <c r="W7639" s="63" t="s">
        <v>8234</v>
      </c>
      <c r="X7639" s="63">
        <v>2</v>
      </c>
      <c r="Y7639" s="63" t="s">
        <v>1399</v>
      </c>
      <c r="Z7639" s="63">
        <v>2201</v>
      </c>
      <c r="AA7639" s="63" t="s">
        <v>1412</v>
      </c>
      <c r="AB7639" s="63">
        <v>3</v>
      </c>
      <c r="AC7639" s="63" t="s">
        <v>1288</v>
      </c>
      <c r="AD7639" s="63" t="s">
        <v>17421</v>
      </c>
    </row>
    <row r="7640" spans="21:30" x14ac:dyDescent="0.3">
      <c r="U7640" s="63">
        <v>12837</v>
      </c>
      <c r="V7640" s="63">
        <v>6</v>
      </c>
      <c r="W7640" s="63" t="s">
        <v>8235</v>
      </c>
      <c r="X7640" s="63">
        <v>2</v>
      </c>
      <c r="Y7640" s="63" t="s">
        <v>1399</v>
      </c>
      <c r="Z7640" s="63">
        <v>2101</v>
      </c>
      <c r="AA7640" s="63" t="s">
        <v>1460</v>
      </c>
      <c r="AB7640" s="63">
        <v>3</v>
      </c>
      <c r="AC7640" s="63" t="s">
        <v>1288</v>
      </c>
      <c r="AD7640" s="63" t="s">
        <v>17421</v>
      </c>
    </row>
    <row r="7641" spans="21:30" x14ac:dyDescent="0.3">
      <c r="U7641" s="63">
        <v>12838</v>
      </c>
      <c r="V7641" s="63">
        <v>4</v>
      </c>
      <c r="W7641" s="63" t="s">
        <v>8236</v>
      </c>
      <c r="X7641" s="63">
        <v>2</v>
      </c>
      <c r="Y7641" s="63" t="s">
        <v>1399</v>
      </c>
      <c r="Z7641" s="63">
        <v>2201</v>
      </c>
      <c r="AA7641" s="63" t="s">
        <v>1412</v>
      </c>
      <c r="AB7641" s="63">
        <v>3</v>
      </c>
      <c r="AC7641" s="63" t="s">
        <v>1288</v>
      </c>
      <c r="AD7641" s="63" t="s">
        <v>17421</v>
      </c>
    </row>
    <row r="7642" spans="21:30" x14ac:dyDescent="0.3">
      <c r="U7642" s="63">
        <v>12840</v>
      </c>
      <c r="V7642" s="63">
        <v>6</v>
      </c>
      <c r="W7642" s="63" t="s">
        <v>8237</v>
      </c>
      <c r="X7642" s="63">
        <v>2</v>
      </c>
      <c r="Y7642" s="63" t="s">
        <v>1399</v>
      </c>
      <c r="Z7642" s="63">
        <v>2101</v>
      </c>
      <c r="AA7642" s="63" t="s">
        <v>1460</v>
      </c>
      <c r="AB7642" s="63">
        <v>1</v>
      </c>
      <c r="AC7642" s="63" t="s">
        <v>1331</v>
      </c>
      <c r="AD7642" s="63" t="s">
        <v>17421</v>
      </c>
    </row>
    <row r="7643" spans="21:30" x14ac:dyDescent="0.3">
      <c r="U7643" s="63">
        <v>12842</v>
      </c>
      <c r="V7643" s="63">
        <v>2</v>
      </c>
      <c r="W7643" s="63" t="s">
        <v>8238</v>
      </c>
      <c r="X7643" s="63">
        <v>2</v>
      </c>
      <c r="Y7643" s="63" t="s">
        <v>1399</v>
      </c>
      <c r="Z7643" s="63">
        <v>2203</v>
      </c>
      <c r="AA7643" s="63" t="s">
        <v>1451</v>
      </c>
      <c r="AB7643" s="63">
        <v>2</v>
      </c>
      <c r="AC7643" s="63" t="s">
        <v>1364</v>
      </c>
      <c r="AD7643" s="63" t="s">
        <v>17421</v>
      </c>
    </row>
    <row r="7644" spans="21:30" x14ac:dyDescent="0.3">
      <c r="U7644" s="63">
        <v>12843</v>
      </c>
      <c r="V7644" s="63">
        <v>0</v>
      </c>
      <c r="W7644" s="63" t="s">
        <v>17867</v>
      </c>
      <c r="X7644" s="63">
        <v>2</v>
      </c>
      <c r="Y7644" s="63" t="s">
        <v>1399</v>
      </c>
      <c r="Z7644" s="63">
        <v>2201</v>
      </c>
      <c r="AA7644" s="63" t="s">
        <v>1412</v>
      </c>
      <c r="AB7644" s="63">
        <v>3</v>
      </c>
      <c r="AC7644" s="63" t="s">
        <v>1288</v>
      </c>
      <c r="AD7644" s="63" t="s">
        <v>17423</v>
      </c>
    </row>
    <row r="7645" spans="21:30" x14ac:dyDescent="0.3">
      <c r="U7645" s="63">
        <v>12845</v>
      </c>
      <c r="V7645" s="63">
        <v>7</v>
      </c>
      <c r="W7645" s="63" t="s">
        <v>8239</v>
      </c>
      <c r="X7645" s="63">
        <v>2</v>
      </c>
      <c r="Y7645" s="63" t="s">
        <v>1399</v>
      </c>
      <c r="Z7645" s="63">
        <v>2101</v>
      </c>
      <c r="AA7645" s="63" t="s">
        <v>1460</v>
      </c>
      <c r="AB7645" s="63">
        <v>3</v>
      </c>
      <c r="AC7645" s="63" t="s">
        <v>1288</v>
      </c>
      <c r="AD7645" s="63" t="s">
        <v>17421</v>
      </c>
    </row>
    <row r="7646" spans="21:30" x14ac:dyDescent="0.3">
      <c r="U7646" s="63">
        <v>12846</v>
      </c>
      <c r="V7646" s="63">
        <v>5</v>
      </c>
      <c r="W7646" s="63" t="s">
        <v>8240</v>
      </c>
      <c r="X7646" s="63">
        <v>2</v>
      </c>
      <c r="Y7646" s="63" t="s">
        <v>1399</v>
      </c>
      <c r="Z7646" s="63">
        <v>2101</v>
      </c>
      <c r="AA7646" s="63" t="s">
        <v>1460</v>
      </c>
      <c r="AB7646" s="63">
        <v>4</v>
      </c>
      <c r="AC7646" s="63" t="s">
        <v>1291</v>
      </c>
      <c r="AD7646" s="63" t="s">
        <v>17421</v>
      </c>
    </row>
    <row r="7647" spans="21:30" x14ac:dyDescent="0.3">
      <c r="U7647" s="63">
        <v>12847</v>
      </c>
      <c r="V7647" s="63">
        <v>3</v>
      </c>
      <c r="W7647" s="63" t="s">
        <v>8241</v>
      </c>
      <c r="X7647" s="63">
        <v>2</v>
      </c>
      <c r="Y7647" s="63" t="s">
        <v>1399</v>
      </c>
      <c r="Z7647" s="63">
        <v>2201</v>
      </c>
      <c r="AA7647" s="63" t="s">
        <v>1412</v>
      </c>
      <c r="AB7647" s="63">
        <v>4</v>
      </c>
      <c r="AC7647" s="63" t="s">
        <v>1291</v>
      </c>
      <c r="AD7647" s="63" t="s">
        <v>17421</v>
      </c>
    </row>
    <row r="7648" spans="21:30" x14ac:dyDescent="0.3">
      <c r="U7648" s="63">
        <v>12848</v>
      </c>
      <c r="V7648" s="63">
        <v>1</v>
      </c>
      <c r="W7648" s="63" t="s">
        <v>8242</v>
      </c>
      <c r="X7648" s="63">
        <v>2</v>
      </c>
      <c r="Y7648" s="63" t="s">
        <v>1399</v>
      </c>
      <c r="Z7648" s="63">
        <v>2101</v>
      </c>
      <c r="AA7648" s="63" t="s">
        <v>1460</v>
      </c>
      <c r="AB7648" s="63">
        <v>4</v>
      </c>
      <c r="AC7648" s="63" t="s">
        <v>1291</v>
      </c>
      <c r="AD7648" s="63" t="s">
        <v>17421</v>
      </c>
    </row>
    <row r="7649" spans="21:30" x14ac:dyDescent="0.3">
      <c r="U7649" s="63">
        <v>12851</v>
      </c>
      <c r="V7649" s="63">
        <v>1</v>
      </c>
      <c r="W7649" s="63" t="s">
        <v>8243</v>
      </c>
      <c r="X7649" s="63">
        <v>2</v>
      </c>
      <c r="Y7649" s="63" t="s">
        <v>1399</v>
      </c>
      <c r="Z7649" s="63">
        <v>2201</v>
      </c>
      <c r="AA7649" s="63" t="s">
        <v>1412</v>
      </c>
      <c r="AB7649" s="63">
        <v>3</v>
      </c>
      <c r="AC7649" s="63" t="s">
        <v>1288</v>
      </c>
      <c r="AD7649" s="63" t="s">
        <v>17421</v>
      </c>
    </row>
    <row r="7650" spans="21:30" x14ac:dyDescent="0.3">
      <c r="U7650" s="63">
        <v>12853</v>
      </c>
      <c r="V7650" s="63">
        <v>8</v>
      </c>
      <c r="W7650" s="63" t="s">
        <v>8244</v>
      </c>
      <c r="X7650" s="63">
        <v>2</v>
      </c>
      <c r="Y7650" s="63" t="s">
        <v>1399</v>
      </c>
      <c r="Z7650" s="63">
        <v>2201</v>
      </c>
      <c r="AA7650" s="63" t="s">
        <v>1412</v>
      </c>
      <c r="AB7650" s="63">
        <v>3</v>
      </c>
      <c r="AC7650" s="63" t="s">
        <v>1288</v>
      </c>
      <c r="AD7650" s="63" t="s">
        <v>17421</v>
      </c>
    </row>
    <row r="7651" spans="21:30" x14ac:dyDescent="0.3">
      <c r="U7651" s="63">
        <v>12855</v>
      </c>
      <c r="V7651" s="63">
        <v>4</v>
      </c>
      <c r="W7651" s="63" t="s">
        <v>8245</v>
      </c>
      <c r="X7651" s="63">
        <v>2</v>
      </c>
      <c r="Y7651" s="63" t="s">
        <v>1399</v>
      </c>
      <c r="Z7651" s="63">
        <v>2101</v>
      </c>
      <c r="AA7651" s="63" t="s">
        <v>1460</v>
      </c>
      <c r="AB7651" s="63">
        <v>3</v>
      </c>
      <c r="AC7651" s="63" t="s">
        <v>1288</v>
      </c>
      <c r="AD7651" s="63" t="s">
        <v>17421</v>
      </c>
    </row>
    <row r="7652" spans="21:30" x14ac:dyDescent="0.3">
      <c r="U7652" s="63">
        <v>12860</v>
      </c>
      <c r="V7652" s="63">
        <v>0</v>
      </c>
      <c r="W7652" s="63" t="s">
        <v>3845</v>
      </c>
      <c r="X7652" s="63">
        <v>2</v>
      </c>
      <c r="Y7652" s="63" t="s">
        <v>1399</v>
      </c>
      <c r="Z7652" s="63">
        <v>2101</v>
      </c>
      <c r="AA7652" s="63" t="s">
        <v>1460</v>
      </c>
      <c r="AB7652" s="63">
        <v>3</v>
      </c>
      <c r="AC7652" s="63" t="s">
        <v>1288</v>
      </c>
      <c r="AD7652" s="63" t="s">
        <v>17421</v>
      </c>
    </row>
    <row r="7653" spans="21:30" x14ac:dyDescent="0.3">
      <c r="U7653" s="63">
        <v>12861</v>
      </c>
      <c r="V7653" s="63">
        <v>9</v>
      </c>
      <c r="W7653" s="63" t="s">
        <v>8246</v>
      </c>
      <c r="X7653" s="63">
        <v>2</v>
      </c>
      <c r="Y7653" s="63" t="s">
        <v>1399</v>
      </c>
      <c r="Z7653" s="63">
        <v>2201</v>
      </c>
      <c r="AA7653" s="63" t="s">
        <v>1412</v>
      </c>
      <c r="AB7653" s="63">
        <v>3</v>
      </c>
      <c r="AC7653" s="63" t="s">
        <v>1288</v>
      </c>
      <c r="AD7653" s="63" t="s">
        <v>17421</v>
      </c>
    </row>
    <row r="7654" spans="21:30" x14ac:dyDescent="0.3">
      <c r="U7654" s="63">
        <v>12862</v>
      </c>
      <c r="V7654" s="63">
        <v>7</v>
      </c>
      <c r="W7654" s="63" t="s">
        <v>8247</v>
      </c>
      <c r="X7654" s="63">
        <v>2</v>
      </c>
      <c r="Y7654" s="63" t="s">
        <v>1399</v>
      </c>
      <c r="Z7654" s="63">
        <v>2201</v>
      </c>
      <c r="AA7654" s="63" t="s">
        <v>1412</v>
      </c>
      <c r="AB7654" s="63">
        <v>4</v>
      </c>
      <c r="AC7654" s="63" t="s">
        <v>1291</v>
      </c>
      <c r="AD7654" s="63" t="s">
        <v>17421</v>
      </c>
    </row>
    <row r="7655" spans="21:30" x14ac:dyDescent="0.3">
      <c r="U7655" s="63">
        <v>12863</v>
      </c>
      <c r="V7655" s="63">
        <v>5</v>
      </c>
      <c r="W7655" s="63" t="s">
        <v>8248</v>
      </c>
      <c r="X7655" s="63">
        <v>2</v>
      </c>
      <c r="Y7655" s="63" t="s">
        <v>1399</v>
      </c>
      <c r="Z7655" s="63">
        <v>2101</v>
      </c>
      <c r="AA7655" s="63" t="s">
        <v>1460</v>
      </c>
      <c r="AB7655" s="63">
        <v>4</v>
      </c>
      <c r="AC7655" s="63" t="s">
        <v>1291</v>
      </c>
      <c r="AD7655" s="63" t="s">
        <v>17421</v>
      </c>
    </row>
    <row r="7656" spans="21:30" x14ac:dyDescent="0.3">
      <c r="U7656" s="63">
        <v>12864</v>
      </c>
      <c r="V7656" s="63">
        <v>3</v>
      </c>
      <c r="W7656" s="63" t="s">
        <v>8249</v>
      </c>
      <c r="X7656" s="63">
        <v>2</v>
      </c>
      <c r="Y7656" s="63" t="s">
        <v>1399</v>
      </c>
      <c r="Z7656" s="63">
        <v>2101</v>
      </c>
      <c r="AA7656" s="63" t="s">
        <v>1460</v>
      </c>
      <c r="AB7656" s="63">
        <v>4</v>
      </c>
      <c r="AC7656" s="63" t="s">
        <v>1291</v>
      </c>
      <c r="AD7656" s="63" t="s">
        <v>17421</v>
      </c>
    </row>
    <row r="7657" spans="21:30" x14ac:dyDescent="0.3">
      <c r="U7657" s="63">
        <v>12865</v>
      </c>
      <c r="V7657" s="63">
        <v>1</v>
      </c>
      <c r="W7657" s="63" t="s">
        <v>8250</v>
      </c>
      <c r="X7657" s="63">
        <v>2</v>
      </c>
      <c r="Y7657" s="63" t="s">
        <v>1399</v>
      </c>
      <c r="Z7657" s="63">
        <v>2201</v>
      </c>
      <c r="AA7657" s="63" t="s">
        <v>1412</v>
      </c>
      <c r="AB7657" s="63">
        <v>3</v>
      </c>
      <c r="AC7657" s="63" t="s">
        <v>1288</v>
      </c>
      <c r="AD7657" s="63" t="s">
        <v>17421</v>
      </c>
    </row>
    <row r="7658" spans="21:30" x14ac:dyDescent="0.3">
      <c r="U7658" s="63">
        <v>12867</v>
      </c>
      <c r="V7658" s="63">
        <v>8</v>
      </c>
      <c r="W7658" s="63" t="s">
        <v>8251</v>
      </c>
      <c r="X7658" s="63">
        <v>2</v>
      </c>
      <c r="Y7658" s="63" t="s">
        <v>1399</v>
      </c>
      <c r="Z7658" s="63">
        <v>2201</v>
      </c>
      <c r="AA7658" s="63" t="s">
        <v>1412</v>
      </c>
      <c r="AB7658" s="63">
        <v>4</v>
      </c>
      <c r="AC7658" s="63" t="s">
        <v>1291</v>
      </c>
      <c r="AD7658" s="63" t="s">
        <v>17421</v>
      </c>
    </row>
    <row r="7659" spans="21:30" x14ac:dyDescent="0.3">
      <c r="U7659" s="63">
        <v>12868</v>
      </c>
      <c r="V7659" s="63">
        <v>6</v>
      </c>
      <c r="W7659" s="63" t="s">
        <v>8252</v>
      </c>
      <c r="X7659" s="63">
        <v>2</v>
      </c>
      <c r="Y7659" s="63" t="s">
        <v>1399</v>
      </c>
      <c r="Z7659" s="63">
        <v>2101</v>
      </c>
      <c r="AA7659" s="63" t="s">
        <v>1460</v>
      </c>
      <c r="AB7659" s="63">
        <v>3</v>
      </c>
      <c r="AC7659" s="63" t="s">
        <v>1288</v>
      </c>
      <c r="AD7659" s="63" t="s">
        <v>17421</v>
      </c>
    </row>
    <row r="7660" spans="21:30" x14ac:dyDescent="0.3">
      <c r="U7660" s="63">
        <v>12869</v>
      </c>
      <c r="V7660" s="63">
        <v>4</v>
      </c>
      <c r="W7660" s="63" t="s">
        <v>8253</v>
      </c>
      <c r="X7660" s="63">
        <v>2</v>
      </c>
      <c r="Y7660" s="63" t="s">
        <v>1399</v>
      </c>
      <c r="Z7660" s="63">
        <v>2201</v>
      </c>
      <c r="AA7660" s="63" t="s">
        <v>1412</v>
      </c>
      <c r="AB7660" s="63">
        <v>3</v>
      </c>
      <c r="AC7660" s="63" t="s">
        <v>1288</v>
      </c>
      <c r="AD7660" s="63" t="s">
        <v>17421</v>
      </c>
    </row>
    <row r="7661" spans="21:30" x14ac:dyDescent="0.3">
      <c r="U7661" s="63">
        <v>12870</v>
      </c>
      <c r="V7661" s="63">
        <v>8</v>
      </c>
      <c r="W7661" s="63" t="s">
        <v>8254</v>
      </c>
      <c r="X7661" s="63">
        <v>2</v>
      </c>
      <c r="Y7661" s="63" t="s">
        <v>1399</v>
      </c>
      <c r="Z7661" s="63">
        <v>2101</v>
      </c>
      <c r="AA7661" s="63" t="s">
        <v>1460</v>
      </c>
      <c r="AB7661" s="63">
        <v>1</v>
      </c>
      <c r="AC7661" s="63" t="s">
        <v>1331</v>
      </c>
      <c r="AD7661" s="63" t="s">
        <v>17421</v>
      </c>
    </row>
    <row r="7662" spans="21:30" x14ac:dyDescent="0.3">
      <c r="U7662" s="63">
        <v>12871</v>
      </c>
      <c r="V7662" s="63">
        <v>6</v>
      </c>
      <c r="W7662" s="63" t="s">
        <v>1801</v>
      </c>
      <c r="X7662" s="63">
        <v>2</v>
      </c>
      <c r="Y7662" s="63" t="s">
        <v>1399</v>
      </c>
      <c r="Z7662" s="63">
        <v>2201</v>
      </c>
      <c r="AA7662" s="63" t="s">
        <v>1412</v>
      </c>
      <c r="AB7662" s="63">
        <v>1</v>
      </c>
      <c r="AC7662" s="63" t="s">
        <v>1331</v>
      </c>
      <c r="AD7662" s="63" t="s">
        <v>17421</v>
      </c>
    </row>
    <row r="7663" spans="21:30" x14ac:dyDescent="0.3">
      <c r="U7663" s="63">
        <v>12872</v>
      </c>
      <c r="V7663" s="63">
        <v>4</v>
      </c>
      <c r="W7663" s="63" t="s">
        <v>8255</v>
      </c>
      <c r="X7663" s="63">
        <v>2</v>
      </c>
      <c r="Y7663" s="63" t="s">
        <v>1399</v>
      </c>
      <c r="Z7663" s="63">
        <v>2102</v>
      </c>
      <c r="AA7663" s="63" t="s">
        <v>1519</v>
      </c>
      <c r="AB7663" s="63">
        <v>2</v>
      </c>
      <c r="AC7663" s="63" t="s">
        <v>1364</v>
      </c>
      <c r="AD7663" s="63" t="s">
        <v>17421</v>
      </c>
    </row>
    <row r="7664" spans="21:30" x14ac:dyDescent="0.3">
      <c r="U7664" s="63">
        <v>12875</v>
      </c>
      <c r="V7664" s="63">
        <v>9</v>
      </c>
      <c r="W7664" s="63" t="s">
        <v>8256</v>
      </c>
      <c r="X7664" s="63">
        <v>2</v>
      </c>
      <c r="Y7664" s="63" t="s">
        <v>1399</v>
      </c>
      <c r="Z7664" s="63">
        <v>2201</v>
      </c>
      <c r="AA7664" s="63" t="s">
        <v>1412</v>
      </c>
      <c r="AB7664" s="63">
        <v>4</v>
      </c>
      <c r="AC7664" s="63" t="s">
        <v>1291</v>
      </c>
      <c r="AD7664" s="63" t="s">
        <v>17421</v>
      </c>
    </row>
    <row r="7665" spans="21:30" x14ac:dyDescent="0.3">
      <c r="U7665" s="63">
        <v>12876</v>
      </c>
      <c r="V7665" s="63">
        <v>7</v>
      </c>
      <c r="W7665" s="63" t="s">
        <v>8257</v>
      </c>
      <c r="X7665" s="63">
        <v>2</v>
      </c>
      <c r="Y7665" s="63" t="s">
        <v>1399</v>
      </c>
      <c r="Z7665" s="63">
        <v>2201</v>
      </c>
      <c r="AA7665" s="63" t="s">
        <v>1412</v>
      </c>
      <c r="AB7665" s="63">
        <v>4</v>
      </c>
      <c r="AC7665" s="63" t="s">
        <v>1291</v>
      </c>
      <c r="AD7665" s="63" t="s">
        <v>17421</v>
      </c>
    </row>
    <row r="7666" spans="21:30" x14ac:dyDescent="0.3">
      <c r="U7666" s="63">
        <v>12877</v>
      </c>
      <c r="V7666" s="63">
        <v>5</v>
      </c>
      <c r="W7666" s="63" t="s">
        <v>8258</v>
      </c>
      <c r="X7666" s="63">
        <v>2</v>
      </c>
      <c r="Y7666" s="63" t="s">
        <v>1399</v>
      </c>
      <c r="Z7666" s="63">
        <v>2101</v>
      </c>
      <c r="AA7666" s="63" t="s">
        <v>1460</v>
      </c>
      <c r="AB7666" s="63">
        <v>4</v>
      </c>
      <c r="AC7666" s="63" t="s">
        <v>1291</v>
      </c>
      <c r="AD7666" s="63" t="s">
        <v>17421</v>
      </c>
    </row>
    <row r="7667" spans="21:30" x14ac:dyDescent="0.3">
      <c r="U7667" s="63">
        <v>12878</v>
      </c>
      <c r="V7667" s="63">
        <v>3</v>
      </c>
      <c r="W7667" s="63" t="s">
        <v>8259</v>
      </c>
      <c r="X7667" s="63">
        <v>2</v>
      </c>
      <c r="Y7667" s="63" t="s">
        <v>1399</v>
      </c>
      <c r="Z7667" s="63">
        <v>2101</v>
      </c>
      <c r="AA7667" s="63" t="s">
        <v>1460</v>
      </c>
      <c r="AB7667" s="63">
        <v>3</v>
      </c>
      <c r="AC7667" s="63" t="s">
        <v>1288</v>
      </c>
      <c r="AD7667" s="63" t="s">
        <v>17421</v>
      </c>
    </row>
    <row r="7668" spans="21:30" x14ac:dyDescent="0.3">
      <c r="U7668" s="63">
        <v>12881</v>
      </c>
      <c r="V7668" s="63">
        <v>3</v>
      </c>
      <c r="W7668" s="63" t="s">
        <v>17868</v>
      </c>
      <c r="X7668" s="63">
        <v>2</v>
      </c>
      <c r="Y7668" s="63" t="s">
        <v>1399</v>
      </c>
      <c r="Z7668" s="63">
        <v>2301</v>
      </c>
      <c r="AA7668" s="63" t="s">
        <v>1400</v>
      </c>
      <c r="AB7668" s="63">
        <v>3</v>
      </c>
      <c r="AC7668" s="63" t="s">
        <v>1288</v>
      </c>
      <c r="AD7668" s="63" t="s">
        <v>17423</v>
      </c>
    </row>
    <row r="7669" spans="21:30" x14ac:dyDescent="0.3">
      <c r="U7669" s="63">
        <v>12882</v>
      </c>
      <c r="V7669" s="63">
        <v>1</v>
      </c>
      <c r="W7669" s="63" t="s">
        <v>8260</v>
      </c>
      <c r="X7669" s="63">
        <v>2</v>
      </c>
      <c r="Y7669" s="63" t="s">
        <v>1399</v>
      </c>
      <c r="Z7669" s="63">
        <v>2201</v>
      </c>
      <c r="AA7669" s="63" t="s">
        <v>1412</v>
      </c>
      <c r="AB7669" s="63">
        <v>1</v>
      </c>
      <c r="AC7669" s="63" t="s">
        <v>1331</v>
      </c>
      <c r="AD7669" s="63" t="s">
        <v>17421</v>
      </c>
    </row>
    <row r="7670" spans="21:30" x14ac:dyDescent="0.3">
      <c r="U7670" s="63">
        <v>12884</v>
      </c>
      <c r="V7670" s="63">
        <v>8</v>
      </c>
      <c r="W7670" s="63" t="s">
        <v>8261</v>
      </c>
      <c r="X7670" s="63">
        <v>2</v>
      </c>
      <c r="Y7670" s="63" t="s">
        <v>1399</v>
      </c>
      <c r="Z7670" s="63">
        <v>2101</v>
      </c>
      <c r="AA7670" s="63" t="s">
        <v>1460</v>
      </c>
      <c r="AB7670" s="63">
        <v>4</v>
      </c>
      <c r="AC7670" s="63" t="s">
        <v>1291</v>
      </c>
      <c r="AD7670" s="63" t="s">
        <v>17421</v>
      </c>
    </row>
    <row r="7671" spans="21:30" x14ac:dyDescent="0.3">
      <c r="U7671" s="63">
        <v>12885</v>
      </c>
      <c r="V7671" s="63">
        <v>6</v>
      </c>
      <c r="W7671" s="63" t="s">
        <v>2486</v>
      </c>
      <c r="X7671" s="63">
        <v>2</v>
      </c>
      <c r="Y7671" s="63" t="s">
        <v>1399</v>
      </c>
      <c r="Z7671" s="63">
        <v>2101</v>
      </c>
      <c r="AA7671" s="63" t="s">
        <v>1460</v>
      </c>
      <c r="AB7671" s="63">
        <v>3</v>
      </c>
      <c r="AC7671" s="63" t="s">
        <v>1288</v>
      </c>
      <c r="AD7671" s="63" t="s">
        <v>17421</v>
      </c>
    </row>
    <row r="7672" spans="21:30" x14ac:dyDescent="0.3">
      <c r="U7672" s="63">
        <v>12886</v>
      </c>
      <c r="V7672" s="63">
        <v>4</v>
      </c>
      <c r="W7672" s="63" t="s">
        <v>8262</v>
      </c>
      <c r="X7672" s="63">
        <v>2</v>
      </c>
      <c r="Y7672" s="63" t="s">
        <v>1399</v>
      </c>
      <c r="Z7672" s="63">
        <v>2101</v>
      </c>
      <c r="AA7672" s="63" t="s">
        <v>1460</v>
      </c>
      <c r="AB7672" s="63">
        <v>3</v>
      </c>
      <c r="AC7672" s="63" t="s">
        <v>1288</v>
      </c>
      <c r="AD7672" s="63" t="s">
        <v>17421</v>
      </c>
    </row>
    <row r="7673" spans="21:30" x14ac:dyDescent="0.3">
      <c r="U7673" s="63">
        <v>12887</v>
      </c>
      <c r="V7673" s="63">
        <v>2</v>
      </c>
      <c r="W7673" s="63" t="s">
        <v>8263</v>
      </c>
      <c r="X7673" s="63">
        <v>2</v>
      </c>
      <c r="Y7673" s="63" t="s">
        <v>1399</v>
      </c>
      <c r="Z7673" s="63">
        <v>2101</v>
      </c>
      <c r="AA7673" s="63" t="s">
        <v>1460</v>
      </c>
      <c r="AB7673" s="63">
        <v>4</v>
      </c>
      <c r="AC7673" s="63" t="s">
        <v>1291</v>
      </c>
      <c r="AD7673" s="63" t="s">
        <v>17421</v>
      </c>
    </row>
    <row r="7674" spans="21:30" x14ac:dyDescent="0.3">
      <c r="U7674" s="63">
        <v>12888</v>
      </c>
      <c r="V7674" s="63">
        <v>0</v>
      </c>
      <c r="W7674" s="63" t="s">
        <v>8264</v>
      </c>
      <c r="X7674" s="63">
        <v>2</v>
      </c>
      <c r="Y7674" s="63" t="s">
        <v>1399</v>
      </c>
      <c r="Z7674" s="63">
        <v>2201</v>
      </c>
      <c r="AA7674" s="63" t="s">
        <v>1412</v>
      </c>
      <c r="AB7674" s="63">
        <v>3</v>
      </c>
      <c r="AC7674" s="63" t="s">
        <v>1288</v>
      </c>
      <c r="AD7674" s="63" t="s">
        <v>17421</v>
      </c>
    </row>
    <row r="7675" spans="21:30" x14ac:dyDescent="0.3">
      <c r="U7675" s="63">
        <v>12889</v>
      </c>
      <c r="V7675" s="63">
        <v>9</v>
      </c>
      <c r="W7675" s="63" t="s">
        <v>8265</v>
      </c>
      <c r="X7675" s="63">
        <v>2</v>
      </c>
      <c r="Y7675" s="63" t="s">
        <v>1399</v>
      </c>
      <c r="Z7675" s="63">
        <v>2101</v>
      </c>
      <c r="AA7675" s="63" t="s">
        <v>1460</v>
      </c>
      <c r="AB7675" s="63">
        <v>3</v>
      </c>
      <c r="AC7675" s="63" t="s">
        <v>1288</v>
      </c>
      <c r="AD7675" s="63" t="s">
        <v>17421</v>
      </c>
    </row>
    <row r="7676" spans="21:30" x14ac:dyDescent="0.3">
      <c r="U7676" s="63">
        <v>12890</v>
      </c>
      <c r="V7676" s="63">
        <v>2</v>
      </c>
      <c r="W7676" s="63" t="s">
        <v>8266</v>
      </c>
      <c r="X7676" s="63">
        <v>2</v>
      </c>
      <c r="Y7676" s="63" t="s">
        <v>1399</v>
      </c>
      <c r="Z7676" s="63">
        <v>2101</v>
      </c>
      <c r="AA7676" s="63" t="s">
        <v>1460</v>
      </c>
      <c r="AB7676" s="63">
        <v>3</v>
      </c>
      <c r="AC7676" s="63" t="s">
        <v>1288</v>
      </c>
      <c r="AD7676" s="63" t="s">
        <v>17421</v>
      </c>
    </row>
    <row r="7677" spans="21:30" x14ac:dyDescent="0.3">
      <c r="U7677" s="63">
        <v>12891</v>
      </c>
      <c r="V7677" s="63">
        <v>0</v>
      </c>
      <c r="W7677" s="63" t="s">
        <v>8267</v>
      </c>
      <c r="X7677" s="63">
        <v>2</v>
      </c>
      <c r="Y7677" s="63" t="s">
        <v>1399</v>
      </c>
      <c r="Z7677" s="63">
        <v>2101</v>
      </c>
      <c r="AA7677" s="63" t="s">
        <v>1460</v>
      </c>
      <c r="AB7677" s="63">
        <v>3</v>
      </c>
      <c r="AC7677" s="63" t="s">
        <v>1288</v>
      </c>
      <c r="AD7677" s="63" t="s">
        <v>17421</v>
      </c>
    </row>
    <row r="7678" spans="21:30" x14ac:dyDescent="0.3">
      <c r="U7678" s="63">
        <v>12932</v>
      </c>
      <c r="V7678" s="63">
        <v>1</v>
      </c>
      <c r="W7678" s="63" t="s">
        <v>8268</v>
      </c>
      <c r="X7678" s="63">
        <v>2</v>
      </c>
      <c r="Y7678" s="63" t="s">
        <v>1399</v>
      </c>
      <c r="Z7678" s="63">
        <v>2101</v>
      </c>
      <c r="AA7678" s="63" t="s">
        <v>1460</v>
      </c>
      <c r="AB7678" s="63">
        <v>4</v>
      </c>
      <c r="AC7678" s="63" t="s">
        <v>1291</v>
      </c>
      <c r="AD7678" s="63" t="s">
        <v>17421</v>
      </c>
    </row>
    <row r="7679" spans="21:30" x14ac:dyDescent="0.3">
      <c r="U7679" s="63">
        <v>12934</v>
      </c>
      <c r="V7679" s="63">
        <v>8</v>
      </c>
      <c r="W7679" s="63" t="s">
        <v>8269</v>
      </c>
      <c r="X7679" s="63">
        <v>2</v>
      </c>
      <c r="Y7679" s="63" t="s">
        <v>1399</v>
      </c>
      <c r="Z7679" s="63">
        <v>2102</v>
      </c>
      <c r="AA7679" s="63" t="s">
        <v>1519</v>
      </c>
      <c r="AB7679" s="63">
        <v>3</v>
      </c>
      <c r="AC7679" s="63" t="s">
        <v>1288</v>
      </c>
      <c r="AD7679" s="63" t="s">
        <v>17421</v>
      </c>
    </row>
    <row r="7680" spans="21:30" x14ac:dyDescent="0.3">
      <c r="U7680" s="63">
        <v>12935</v>
      </c>
      <c r="V7680" s="63">
        <v>6</v>
      </c>
      <c r="W7680" s="63" t="s">
        <v>1678</v>
      </c>
      <c r="X7680" s="63">
        <v>2</v>
      </c>
      <c r="Y7680" s="63" t="s">
        <v>1399</v>
      </c>
      <c r="Z7680" s="63">
        <v>2101</v>
      </c>
      <c r="AA7680" s="63" t="s">
        <v>1460</v>
      </c>
      <c r="AB7680" s="63">
        <v>3</v>
      </c>
      <c r="AC7680" s="63" t="s">
        <v>1288</v>
      </c>
      <c r="AD7680" s="63" t="s">
        <v>17421</v>
      </c>
    </row>
    <row r="7681" spans="21:30" x14ac:dyDescent="0.3">
      <c r="U7681" s="63">
        <v>12936</v>
      </c>
      <c r="V7681" s="63">
        <v>4</v>
      </c>
      <c r="W7681" s="63" t="s">
        <v>8270</v>
      </c>
      <c r="X7681" s="63">
        <v>2</v>
      </c>
      <c r="Y7681" s="63" t="s">
        <v>1399</v>
      </c>
      <c r="Z7681" s="63">
        <v>2101</v>
      </c>
      <c r="AA7681" s="63" t="s">
        <v>1460</v>
      </c>
      <c r="AB7681" s="63">
        <v>3</v>
      </c>
      <c r="AC7681" s="63" t="s">
        <v>1288</v>
      </c>
      <c r="AD7681" s="63" t="s">
        <v>17421</v>
      </c>
    </row>
    <row r="7682" spans="21:30" x14ac:dyDescent="0.3">
      <c r="U7682" s="63">
        <v>12938</v>
      </c>
      <c r="V7682" s="63">
        <v>0</v>
      </c>
      <c r="W7682" s="63" t="s">
        <v>8271</v>
      </c>
      <c r="X7682" s="63">
        <v>2</v>
      </c>
      <c r="Y7682" s="63" t="s">
        <v>1399</v>
      </c>
      <c r="Z7682" s="63">
        <v>2101</v>
      </c>
      <c r="AA7682" s="63" t="s">
        <v>1460</v>
      </c>
      <c r="AB7682" s="63">
        <v>4</v>
      </c>
      <c r="AC7682" s="63" t="s">
        <v>1291</v>
      </c>
      <c r="AD7682" s="63" t="s">
        <v>17421</v>
      </c>
    </row>
    <row r="7683" spans="21:30" x14ac:dyDescent="0.3">
      <c r="U7683" s="63">
        <v>12939</v>
      </c>
      <c r="V7683" s="63">
        <v>9</v>
      </c>
      <c r="W7683" s="63" t="s">
        <v>8272</v>
      </c>
      <c r="X7683" s="63">
        <v>2</v>
      </c>
      <c r="Y7683" s="63" t="s">
        <v>1399</v>
      </c>
      <c r="Z7683" s="63">
        <v>2201</v>
      </c>
      <c r="AA7683" s="63" t="s">
        <v>1412</v>
      </c>
      <c r="AB7683" s="63">
        <v>4</v>
      </c>
      <c r="AC7683" s="63" t="s">
        <v>1291</v>
      </c>
      <c r="AD7683" s="63" t="s">
        <v>17421</v>
      </c>
    </row>
    <row r="7684" spans="21:30" x14ac:dyDescent="0.3">
      <c r="U7684" s="63">
        <v>12941</v>
      </c>
      <c r="V7684" s="63">
        <v>0</v>
      </c>
      <c r="W7684" s="63" t="s">
        <v>8273</v>
      </c>
      <c r="X7684" s="63">
        <v>2</v>
      </c>
      <c r="Y7684" s="63" t="s">
        <v>1399</v>
      </c>
      <c r="Z7684" s="63">
        <v>2104</v>
      </c>
      <c r="AA7684" s="63" t="s">
        <v>1526</v>
      </c>
      <c r="AB7684" s="63">
        <v>2</v>
      </c>
      <c r="AC7684" s="63" t="s">
        <v>1364</v>
      </c>
      <c r="AD7684" s="63" t="s">
        <v>17421</v>
      </c>
    </row>
    <row r="7685" spans="21:30" x14ac:dyDescent="0.3">
      <c r="U7685" s="63">
        <v>12942</v>
      </c>
      <c r="V7685" s="63">
        <v>9</v>
      </c>
      <c r="W7685" s="63" t="s">
        <v>1271</v>
      </c>
      <c r="X7685" s="63">
        <v>2</v>
      </c>
      <c r="Y7685" s="63" t="s">
        <v>1399</v>
      </c>
      <c r="Z7685" s="63">
        <v>2301</v>
      </c>
      <c r="AA7685" s="63" t="s">
        <v>1400</v>
      </c>
      <c r="AB7685" s="63">
        <v>2</v>
      </c>
      <c r="AC7685" s="63" t="s">
        <v>1364</v>
      </c>
      <c r="AD7685" s="63" t="s">
        <v>17421</v>
      </c>
    </row>
    <row r="7686" spans="21:30" x14ac:dyDescent="0.3">
      <c r="U7686" s="63">
        <v>12943</v>
      </c>
      <c r="V7686" s="63">
        <v>7</v>
      </c>
      <c r="W7686" s="63" t="s">
        <v>8274</v>
      </c>
      <c r="X7686" s="63">
        <v>2</v>
      </c>
      <c r="Y7686" s="63" t="s">
        <v>1399</v>
      </c>
      <c r="Z7686" s="63">
        <v>2101</v>
      </c>
      <c r="AA7686" s="63" t="s">
        <v>1460</v>
      </c>
      <c r="AB7686" s="63">
        <v>3</v>
      </c>
      <c r="AC7686" s="63" t="s">
        <v>1288</v>
      </c>
      <c r="AD7686" s="63" t="s">
        <v>17421</v>
      </c>
    </row>
    <row r="7687" spans="21:30" x14ac:dyDescent="0.3">
      <c r="U7687" s="63">
        <v>12944</v>
      </c>
      <c r="V7687" s="63">
        <v>5</v>
      </c>
      <c r="W7687" s="63" t="s">
        <v>8275</v>
      </c>
      <c r="X7687" s="63">
        <v>2</v>
      </c>
      <c r="Y7687" s="63" t="s">
        <v>1399</v>
      </c>
      <c r="Z7687" s="63">
        <v>2101</v>
      </c>
      <c r="AA7687" s="63" t="s">
        <v>1460</v>
      </c>
      <c r="AB7687" s="63">
        <v>1</v>
      </c>
      <c r="AC7687" s="63" t="s">
        <v>1331</v>
      </c>
      <c r="AD7687" s="63" t="s">
        <v>17421</v>
      </c>
    </row>
    <row r="7688" spans="21:30" x14ac:dyDescent="0.3">
      <c r="U7688" s="63">
        <v>12945</v>
      </c>
      <c r="V7688" s="63">
        <v>3</v>
      </c>
      <c r="W7688" s="63" t="s">
        <v>8276</v>
      </c>
      <c r="X7688" s="63">
        <v>2</v>
      </c>
      <c r="Y7688" s="63" t="s">
        <v>1399</v>
      </c>
      <c r="Z7688" s="63">
        <v>2101</v>
      </c>
      <c r="AA7688" s="63" t="s">
        <v>1460</v>
      </c>
      <c r="AB7688" s="63">
        <v>1</v>
      </c>
      <c r="AC7688" s="63" t="s">
        <v>1331</v>
      </c>
      <c r="AD7688" s="63" t="s">
        <v>17421</v>
      </c>
    </row>
    <row r="7689" spans="21:30" x14ac:dyDescent="0.3">
      <c r="U7689" s="63">
        <v>12946</v>
      </c>
      <c r="V7689" s="63">
        <v>1</v>
      </c>
      <c r="W7689" s="63" t="s">
        <v>8277</v>
      </c>
      <c r="X7689" s="63">
        <v>2</v>
      </c>
      <c r="Y7689" s="63" t="s">
        <v>1399</v>
      </c>
      <c r="Z7689" s="63">
        <v>2201</v>
      </c>
      <c r="AA7689" s="63" t="s">
        <v>1412</v>
      </c>
      <c r="AB7689" s="63">
        <v>4</v>
      </c>
      <c r="AC7689" s="63" t="s">
        <v>1291</v>
      </c>
      <c r="AD7689" s="63" t="s">
        <v>17421</v>
      </c>
    </row>
    <row r="7690" spans="21:30" x14ac:dyDescent="0.3">
      <c r="U7690" s="63">
        <v>12948</v>
      </c>
      <c r="V7690" s="63">
        <v>8</v>
      </c>
      <c r="W7690" s="63" t="s">
        <v>8278</v>
      </c>
      <c r="X7690" s="63">
        <v>2</v>
      </c>
      <c r="Y7690" s="63" t="s">
        <v>1399</v>
      </c>
      <c r="Z7690" s="63">
        <v>2101</v>
      </c>
      <c r="AA7690" s="63" t="s">
        <v>1460</v>
      </c>
      <c r="AB7690" s="63">
        <v>3</v>
      </c>
      <c r="AC7690" s="63" t="s">
        <v>1288</v>
      </c>
      <c r="AD7690" s="63" t="s">
        <v>17421</v>
      </c>
    </row>
    <row r="7691" spans="21:30" x14ac:dyDescent="0.3">
      <c r="U7691" s="63">
        <v>12949</v>
      </c>
      <c r="V7691" s="63">
        <v>6</v>
      </c>
      <c r="W7691" s="63" t="s">
        <v>8279</v>
      </c>
      <c r="X7691" s="63">
        <v>2</v>
      </c>
      <c r="Y7691" s="63" t="s">
        <v>1399</v>
      </c>
      <c r="Z7691" s="63">
        <v>2201</v>
      </c>
      <c r="AA7691" s="63" t="s">
        <v>1412</v>
      </c>
      <c r="AB7691" s="63">
        <v>4</v>
      </c>
      <c r="AC7691" s="63" t="s">
        <v>1291</v>
      </c>
      <c r="AD7691" s="63" t="s">
        <v>17421</v>
      </c>
    </row>
    <row r="7692" spans="21:30" x14ac:dyDescent="0.3">
      <c r="U7692" s="63">
        <v>12951</v>
      </c>
      <c r="V7692" s="63">
        <v>8</v>
      </c>
      <c r="W7692" s="63" t="s">
        <v>8280</v>
      </c>
      <c r="X7692" s="63">
        <v>2</v>
      </c>
      <c r="Y7692" s="63" t="s">
        <v>1399</v>
      </c>
      <c r="Z7692" s="63">
        <v>2101</v>
      </c>
      <c r="AA7692" s="63" t="s">
        <v>1460</v>
      </c>
      <c r="AB7692" s="63">
        <v>3</v>
      </c>
      <c r="AC7692" s="63" t="s">
        <v>1288</v>
      </c>
      <c r="AD7692" s="63" t="s">
        <v>17421</v>
      </c>
    </row>
    <row r="7693" spans="21:30" x14ac:dyDescent="0.3">
      <c r="U7693" s="63">
        <v>12952</v>
      </c>
      <c r="V7693" s="63">
        <v>6</v>
      </c>
      <c r="W7693" s="63" t="s">
        <v>8281</v>
      </c>
      <c r="X7693" s="63">
        <v>2</v>
      </c>
      <c r="Y7693" s="63" t="s">
        <v>1399</v>
      </c>
      <c r="Z7693" s="63">
        <v>2201</v>
      </c>
      <c r="AA7693" s="63" t="s">
        <v>1412</v>
      </c>
      <c r="AB7693" s="63">
        <v>3</v>
      </c>
      <c r="AC7693" s="63" t="s">
        <v>1288</v>
      </c>
      <c r="AD7693" s="63" t="s">
        <v>17421</v>
      </c>
    </row>
    <row r="7694" spans="21:30" x14ac:dyDescent="0.3">
      <c r="U7694" s="63">
        <v>12953</v>
      </c>
      <c r="V7694" s="63">
        <v>4</v>
      </c>
      <c r="W7694" s="63" t="s">
        <v>8282</v>
      </c>
      <c r="X7694" s="63">
        <v>2</v>
      </c>
      <c r="Y7694" s="63" t="s">
        <v>1399</v>
      </c>
      <c r="Z7694" s="63">
        <v>2101</v>
      </c>
      <c r="AA7694" s="63" t="s">
        <v>1460</v>
      </c>
      <c r="AB7694" s="63">
        <v>3</v>
      </c>
      <c r="AC7694" s="63" t="s">
        <v>1288</v>
      </c>
      <c r="AD7694" s="63" t="s">
        <v>17421</v>
      </c>
    </row>
    <row r="7695" spans="21:30" x14ac:dyDescent="0.3">
      <c r="U7695" s="63">
        <v>12955</v>
      </c>
      <c r="V7695" s="63">
        <v>0</v>
      </c>
      <c r="W7695" s="63" t="s">
        <v>4474</v>
      </c>
      <c r="X7695" s="63">
        <v>2</v>
      </c>
      <c r="Y7695" s="63" t="s">
        <v>1399</v>
      </c>
      <c r="Z7695" s="63">
        <v>2101</v>
      </c>
      <c r="AA7695" s="63" t="s">
        <v>1460</v>
      </c>
      <c r="AB7695" s="63">
        <v>3</v>
      </c>
      <c r="AC7695" s="63" t="s">
        <v>1288</v>
      </c>
      <c r="AD7695" s="63" t="s">
        <v>17421</v>
      </c>
    </row>
    <row r="7696" spans="21:30" x14ac:dyDescent="0.3">
      <c r="U7696" s="63">
        <v>12956</v>
      </c>
      <c r="V7696" s="63">
        <v>9</v>
      </c>
      <c r="W7696" s="63" t="s">
        <v>8283</v>
      </c>
      <c r="X7696" s="63">
        <v>2</v>
      </c>
      <c r="Y7696" s="63" t="s">
        <v>1399</v>
      </c>
      <c r="Z7696" s="63">
        <v>2201</v>
      </c>
      <c r="AA7696" s="63" t="s">
        <v>1412</v>
      </c>
      <c r="AB7696" s="63">
        <v>4</v>
      </c>
      <c r="AC7696" s="63" t="s">
        <v>1291</v>
      </c>
      <c r="AD7696" s="63" t="s">
        <v>17421</v>
      </c>
    </row>
    <row r="7697" spans="21:30" x14ac:dyDescent="0.3">
      <c r="U7697" s="63">
        <v>12957</v>
      </c>
      <c r="V7697" s="63">
        <v>7</v>
      </c>
      <c r="W7697" s="63" t="s">
        <v>17869</v>
      </c>
      <c r="X7697" s="63">
        <v>2</v>
      </c>
      <c r="Y7697" s="63" t="s">
        <v>1399</v>
      </c>
      <c r="Z7697" s="63">
        <v>2101</v>
      </c>
      <c r="AA7697" s="63" t="s">
        <v>1460</v>
      </c>
      <c r="AB7697" s="63">
        <v>4</v>
      </c>
      <c r="AC7697" s="63" t="s">
        <v>1291</v>
      </c>
      <c r="AD7697" s="63" t="s">
        <v>17423</v>
      </c>
    </row>
    <row r="7698" spans="21:30" x14ac:dyDescent="0.3">
      <c r="U7698" s="63">
        <v>12958</v>
      </c>
      <c r="V7698" s="63">
        <v>5</v>
      </c>
      <c r="W7698" s="63" t="s">
        <v>8284</v>
      </c>
      <c r="X7698" s="63">
        <v>2</v>
      </c>
      <c r="Y7698" s="63" t="s">
        <v>1399</v>
      </c>
      <c r="Z7698" s="63">
        <v>2101</v>
      </c>
      <c r="AA7698" s="63" t="s">
        <v>1460</v>
      </c>
      <c r="AB7698" s="63">
        <v>3</v>
      </c>
      <c r="AC7698" s="63" t="s">
        <v>1288</v>
      </c>
      <c r="AD7698" s="63" t="s">
        <v>17421</v>
      </c>
    </row>
    <row r="7699" spans="21:30" x14ac:dyDescent="0.3">
      <c r="U7699" s="63">
        <v>12959</v>
      </c>
      <c r="V7699" s="63">
        <v>3</v>
      </c>
      <c r="W7699" s="63" t="s">
        <v>8285</v>
      </c>
      <c r="X7699" s="63">
        <v>2</v>
      </c>
      <c r="Y7699" s="63" t="s">
        <v>1399</v>
      </c>
      <c r="Z7699" s="63">
        <v>2101</v>
      </c>
      <c r="AA7699" s="63" t="s">
        <v>1460</v>
      </c>
      <c r="AB7699" s="63">
        <v>3</v>
      </c>
      <c r="AC7699" s="63" t="s">
        <v>1288</v>
      </c>
      <c r="AD7699" s="63" t="s">
        <v>17421</v>
      </c>
    </row>
    <row r="7700" spans="21:30" x14ac:dyDescent="0.3">
      <c r="U7700" s="63">
        <v>12960</v>
      </c>
      <c r="V7700" s="63">
        <v>7</v>
      </c>
      <c r="W7700" s="63" t="s">
        <v>8286</v>
      </c>
      <c r="X7700" s="63">
        <v>2</v>
      </c>
      <c r="Y7700" s="63" t="s">
        <v>1399</v>
      </c>
      <c r="Z7700" s="63">
        <v>2101</v>
      </c>
      <c r="AA7700" s="63" t="s">
        <v>1460</v>
      </c>
      <c r="AB7700" s="63">
        <v>3</v>
      </c>
      <c r="AC7700" s="63" t="s">
        <v>1288</v>
      </c>
      <c r="AD7700" s="63" t="s">
        <v>17421</v>
      </c>
    </row>
    <row r="7701" spans="21:30" x14ac:dyDescent="0.3">
      <c r="U7701" s="63">
        <v>12961</v>
      </c>
      <c r="V7701" s="63">
        <v>5</v>
      </c>
      <c r="W7701" s="63" t="s">
        <v>8287</v>
      </c>
      <c r="X7701" s="63">
        <v>2</v>
      </c>
      <c r="Y7701" s="63" t="s">
        <v>1399</v>
      </c>
      <c r="Z7701" s="63">
        <v>2201</v>
      </c>
      <c r="AA7701" s="63" t="s">
        <v>1412</v>
      </c>
      <c r="AB7701" s="63">
        <v>1</v>
      </c>
      <c r="AC7701" s="63" t="s">
        <v>1331</v>
      </c>
      <c r="AD7701" s="63" t="s">
        <v>17421</v>
      </c>
    </row>
    <row r="7702" spans="21:30" x14ac:dyDescent="0.3">
      <c r="U7702" s="63">
        <v>12962</v>
      </c>
      <c r="V7702" s="63">
        <v>3</v>
      </c>
      <c r="W7702" s="63" t="s">
        <v>8288</v>
      </c>
      <c r="X7702" s="63">
        <v>2</v>
      </c>
      <c r="Y7702" s="63" t="s">
        <v>1399</v>
      </c>
      <c r="Z7702" s="63">
        <v>2101</v>
      </c>
      <c r="AA7702" s="63" t="s">
        <v>1460</v>
      </c>
      <c r="AB7702" s="63">
        <v>1</v>
      </c>
      <c r="AC7702" s="63" t="s">
        <v>1331</v>
      </c>
      <c r="AD7702" s="63" t="s">
        <v>17421</v>
      </c>
    </row>
    <row r="7703" spans="21:30" x14ac:dyDescent="0.3">
      <c r="U7703" s="63">
        <v>12963</v>
      </c>
      <c r="V7703" s="63">
        <v>1</v>
      </c>
      <c r="W7703" s="63" t="s">
        <v>8289</v>
      </c>
      <c r="X7703" s="63">
        <v>2</v>
      </c>
      <c r="Y7703" s="63" t="s">
        <v>1399</v>
      </c>
      <c r="Z7703" s="63">
        <v>2101</v>
      </c>
      <c r="AA7703" s="63" t="s">
        <v>1460</v>
      </c>
      <c r="AB7703" s="63">
        <v>3</v>
      </c>
      <c r="AC7703" s="63" t="s">
        <v>1288</v>
      </c>
      <c r="AD7703" s="63" t="s">
        <v>17421</v>
      </c>
    </row>
    <row r="7704" spans="21:30" x14ac:dyDescent="0.3">
      <c r="U7704" s="63">
        <v>12966</v>
      </c>
      <c r="V7704" s="63">
        <v>6</v>
      </c>
      <c r="W7704" s="63" t="s">
        <v>4267</v>
      </c>
      <c r="X7704" s="63">
        <v>2</v>
      </c>
      <c r="Y7704" s="63" t="s">
        <v>1399</v>
      </c>
      <c r="Z7704" s="63">
        <v>2101</v>
      </c>
      <c r="AA7704" s="63" t="s">
        <v>1460</v>
      </c>
      <c r="AB7704" s="63">
        <v>4</v>
      </c>
      <c r="AC7704" s="63" t="s">
        <v>1291</v>
      </c>
      <c r="AD7704" s="63" t="s">
        <v>17421</v>
      </c>
    </row>
    <row r="7705" spans="21:30" x14ac:dyDescent="0.3">
      <c r="U7705" s="63">
        <v>12967</v>
      </c>
      <c r="V7705" s="63">
        <v>4</v>
      </c>
      <c r="W7705" s="63" t="s">
        <v>8290</v>
      </c>
      <c r="X7705" s="63">
        <v>2</v>
      </c>
      <c r="Y7705" s="63" t="s">
        <v>1399</v>
      </c>
      <c r="Z7705" s="63">
        <v>2101</v>
      </c>
      <c r="AA7705" s="63" t="s">
        <v>1460</v>
      </c>
      <c r="AB7705" s="63">
        <v>3</v>
      </c>
      <c r="AC7705" s="63" t="s">
        <v>1288</v>
      </c>
      <c r="AD7705" s="63" t="s">
        <v>17421</v>
      </c>
    </row>
    <row r="7706" spans="21:30" x14ac:dyDescent="0.3">
      <c r="U7706" s="63">
        <v>12968</v>
      </c>
      <c r="V7706" s="63">
        <v>2</v>
      </c>
      <c r="W7706" s="63" t="s">
        <v>8291</v>
      </c>
      <c r="X7706" s="63">
        <v>2</v>
      </c>
      <c r="Y7706" s="63" t="s">
        <v>1399</v>
      </c>
      <c r="Z7706" s="63">
        <v>2102</v>
      </c>
      <c r="AA7706" s="63" t="s">
        <v>1519</v>
      </c>
      <c r="AB7706" s="63">
        <v>3</v>
      </c>
      <c r="AC7706" s="63" t="s">
        <v>1288</v>
      </c>
      <c r="AD7706" s="63" t="s">
        <v>17421</v>
      </c>
    </row>
    <row r="7707" spans="21:30" x14ac:dyDescent="0.3">
      <c r="U7707" s="63">
        <v>12969</v>
      </c>
      <c r="V7707" s="63">
        <v>0</v>
      </c>
      <c r="W7707" s="63" t="s">
        <v>8292</v>
      </c>
      <c r="X7707" s="63">
        <v>2</v>
      </c>
      <c r="Y7707" s="63" t="s">
        <v>1399</v>
      </c>
      <c r="Z7707" s="63">
        <v>2101</v>
      </c>
      <c r="AA7707" s="63" t="s">
        <v>1460</v>
      </c>
      <c r="AB7707" s="63">
        <v>3</v>
      </c>
      <c r="AC7707" s="63" t="s">
        <v>1288</v>
      </c>
      <c r="AD7707" s="63" t="s">
        <v>17421</v>
      </c>
    </row>
    <row r="7708" spans="21:30" x14ac:dyDescent="0.3">
      <c r="U7708" s="63">
        <v>12970</v>
      </c>
      <c r="V7708" s="63">
        <v>4</v>
      </c>
      <c r="W7708" s="63" t="s">
        <v>8293</v>
      </c>
      <c r="X7708" s="63">
        <v>2</v>
      </c>
      <c r="Y7708" s="63" t="s">
        <v>1399</v>
      </c>
      <c r="Z7708" s="63">
        <v>2101</v>
      </c>
      <c r="AA7708" s="63" t="s">
        <v>1460</v>
      </c>
      <c r="AB7708" s="63">
        <v>3</v>
      </c>
      <c r="AC7708" s="63" t="s">
        <v>1288</v>
      </c>
      <c r="AD7708" s="63" t="s">
        <v>17421</v>
      </c>
    </row>
    <row r="7709" spans="21:30" x14ac:dyDescent="0.3">
      <c r="U7709" s="63">
        <v>12971</v>
      </c>
      <c r="V7709" s="63">
        <v>2</v>
      </c>
      <c r="W7709" s="63" t="s">
        <v>8294</v>
      </c>
      <c r="X7709" s="63">
        <v>2</v>
      </c>
      <c r="Y7709" s="63" t="s">
        <v>1399</v>
      </c>
      <c r="Z7709" s="63">
        <v>2101</v>
      </c>
      <c r="AA7709" s="63" t="s">
        <v>1460</v>
      </c>
      <c r="AB7709" s="63">
        <v>3</v>
      </c>
      <c r="AC7709" s="63" t="s">
        <v>1288</v>
      </c>
      <c r="AD7709" s="63" t="s">
        <v>17421</v>
      </c>
    </row>
    <row r="7710" spans="21:30" x14ac:dyDescent="0.3">
      <c r="U7710" s="63">
        <v>12972</v>
      </c>
      <c r="V7710" s="63">
        <v>0</v>
      </c>
      <c r="W7710" s="63" t="s">
        <v>8295</v>
      </c>
      <c r="X7710" s="63">
        <v>2</v>
      </c>
      <c r="Y7710" s="63" t="s">
        <v>1399</v>
      </c>
      <c r="Z7710" s="63">
        <v>2101</v>
      </c>
      <c r="AA7710" s="63" t="s">
        <v>1460</v>
      </c>
      <c r="AB7710" s="63">
        <v>1</v>
      </c>
      <c r="AC7710" s="63" t="s">
        <v>1331</v>
      </c>
      <c r="AD7710" s="63" t="s">
        <v>17421</v>
      </c>
    </row>
    <row r="7711" spans="21:30" x14ac:dyDescent="0.3">
      <c r="U7711" s="63">
        <v>12974</v>
      </c>
      <c r="V7711" s="63">
        <v>7</v>
      </c>
      <c r="W7711" s="63" t="s">
        <v>8296</v>
      </c>
      <c r="X7711" s="63">
        <v>2</v>
      </c>
      <c r="Y7711" s="63" t="s">
        <v>1399</v>
      </c>
      <c r="Z7711" s="63">
        <v>2101</v>
      </c>
      <c r="AA7711" s="63" t="s">
        <v>1460</v>
      </c>
      <c r="AB7711" s="63">
        <v>4</v>
      </c>
      <c r="AC7711" s="63" t="s">
        <v>1291</v>
      </c>
      <c r="AD7711" s="63" t="s">
        <v>17421</v>
      </c>
    </row>
    <row r="7712" spans="21:30" x14ac:dyDescent="0.3">
      <c r="U7712" s="63">
        <v>12976</v>
      </c>
      <c r="V7712" s="63">
        <v>3</v>
      </c>
      <c r="W7712" s="63" t="s">
        <v>8297</v>
      </c>
      <c r="X7712" s="63">
        <v>2</v>
      </c>
      <c r="Y7712" s="63" t="s">
        <v>1399</v>
      </c>
      <c r="Z7712" s="63">
        <v>2101</v>
      </c>
      <c r="AA7712" s="63" t="s">
        <v>1460</v>
      </c>
      <c r="AB7712" s="63">
        <v>4</v>
      </c>
      <c r="AC7712" s="63" t="s">
        <v>1291</v>
      </c>
      <c r="AD7712" s="63" t="s">
        <v>17421</v>
      </c>
    </row>
    <row r="7713" spans="21:30" x14ac:dyDescent="0.3">
      <c r="U7713" s="63">
        <v>12977</v>
      </c>
      <c r="V7713" s="63">
        <v>1</v>
      </c>
      <c r="W7713" s="63" t="s">
        <v>8298</v>
      </c>
      <c r="X7713" s="63">
        <v>2</v>
      </c>
      <c r="Y7713" s="63" t="s">
        <v>1399</v>
      </c>
      <c r="Z7713" s="63">
        <v>2101</v>
      </c>
      <c r="AA7713" s="63" t="s">
        <v>1460</v>
      </c>
      <c r="AB7713" s="63">
        <v>3</v>
      </c>
      <c r="AC7713" s="63" t="s">
        <v>1288</v>
      </c>
      <c r="AD7713" s="63" t="s">
        <v>17421</v>
      </c>
    </row>
    <row r="7714" spans="21:30" x14ac:dyDescent="0.3">
      <c r="U7714" s="63">
        <v>12979</v>
      </c>
      <c r="V7714" s="63">
        <v>8</v>
      </c>
      <c r="W7714" s="63" t="s">
        <v>8299</v>
      </c>
      <c r="X7714" s="63">
        <v>2</v>
      </c>
      <c r="Y7714" s="63" t="s">
        <v>1399</v>
      </c>
      <c r="Z7714" s="63">
        <v>2201</v>
      </c>
      <c r="AA7714" s="63" t="s">
        <v>1412</v>
      </c>
      <c r="AB7714" s="63">
        <v>3</v>
      </c>
      <c r="AC7714" s="63" t="s">
        <v>1288</v>
      </c>
      <c r="AD7714" s="63" t="s">
        <v>17421</v>
      </c>
    </row>
    <row r="7715" spans="21:30" x14ac:dyDescent="0.3">
      <c r="U7715" s="63">
        <v>12980</v>
      </c>
      <c r="V7715" s="63">
        <v>1</v>
      </c>
      <c r="W7715" s="63" t="s">
        <v>8300</v>
      </c>
      <c r="X7715" s="63">
        <v>2</v>
      </c>
      <c r="Y7715" s="63" t="s">
        <v>1399</v>
      </c>
      <c r="Z7715" s="63">
        <v>2201</v>
      </c>
      <c r="AA7715" s="63" t="s">
        <v>1412</v>
      </c>
      <c r="AB7715" s="63">
        <v>1</v>
      </c>
      <c r="AC7715" s="63" t="s">
        <v>1331</v>
      </c>
      <c r="AD7715" s="63" t="s">
        <v>17421</v>
      </c>
    </row>
    <row r="7716" spans="21:30" x14ac:dyDescent="0.3">
      <c r="U7716" s="63">
        <v>12982</v>
      </c>
      <c r="V7716" s="63">
        <v>8</v>
      </c>
      <c r="W7716" s="63" t="s">
        <v>8301</v>
      </c>
      <c r="X7716" s="63">
        <v>2</v>
      </c>
      <c r="Y7716" s="63" t="s">
        <v>1399</v>
      </c>
      <c r="Z7716" s="63">
        <v>2101</v>
      </c>
      <c r="AA7716" s="63" t="s">
        <v>1460</v>
      </c>
      <c r="AB7716" s="63">
        <v>3</v>
      </c>
      <c r="AC7716" s="63" t="s">
        <v>1288</v>
      </c>
      <c r="AD7716" s="63" t="s">
        <v>17421</v>
      </c>
    </row>
    <row r="7717" spans="21:30" x14ac:dyDescent="0.3">
      <c r="U7717" s="63">
        <v>12983</v>
      </c>
      <c r="V7717" s="63">
        <v>6</v>
      </c>
      <c r="W7717" s="63" t="s">
        <v>8302</v>
      </c>
      <c r="X7717" s="63">
        <v>2</v>
      </c>
      <c r="Y7717" s="63" t="s">
        <v>1399</v>
      </c>
      <c r="Z7717" s="63">
        <v>2201</v>
      </c>
      <c r="AA7717" s="63" t="s">
        <v>1412</v>
      </c>
      <c r="AB7717" s="63">
        <v>4</v>
      </c>
      <c r="AC7717" s="63" t="s">
        <v>1291</v>
      </c>
      <c r="AD7717" s="63" t="s">
        <v>17421</v>
      </c>
    </row>
    <row r="7718" spans="21:30" x14ac:dyDescent="0.3">
      <c r="U7718" s="63">
        <v>12984</v>
      </c>
      <c r="V7718" s="63">
        <v>4</v>
      </c>
      <c r="W7718" s="63" t="s">
        <v>8303</v>
      </c>
      <c r="X7718" s="63">
        <v>2</v>
      </c>
      <c r="Y7718" s="63" t="s">
        <v>1399</v>
      </c>
      <c r="Z7718" s="63">
        <v>2201</v>
      </c>
      <c r="AA7718" s="63" t="s">
        <v>1412</v>
      </c>
      <c r="AB7718" s="63">
        <v>4</v>
      </c>
      <c r="AC7718" s="63" t="s">
        <v>1291</v>
      </c>
      <c r="AD7718" s="63" t="s">
        <v>17421</v>
      </c>
    </row>
    <row r="7719" spans="21:30" x14ac:dyDescent="0.3">
      <c r="U7719" s="63">
        <v>12986</v>
      </c>
      <c r="V7719" s="63">
        <v>0</v>
      </c>
      <c r="W7719" s="63" t="s">
        <v>8304</v>
      </c>
      <c r="X7719" s="63">
        <v>2</v>
      </c>
      <c r="Y7719" s="63" t="s">
        <v>1399</v>
      </c>
      <c r="Z7719" s="63">
        <v>2101</v>
      </c>
      <c r="AA7719" s="63" t="s">
        <v>1460</v>
      </c>
      <c r="AB7719" s="63">
        <v>3</v>
      </c>
      <c r="AC7719" s="63" t="s">
        <v>1288</v>
      </c>
      <c r="AD7719" s="63" t="s">
        <v>17421</v>
      </c>
    </row>
    <row r="7720" spans="21:30" x14ac:dyDescent="0.3">
      <c r="U7720" s="63">
        <v>12987</v>
      </c>
      <c r="V7720" s="63">
        <v>9</v>
      </c>
      <c r="W7720" s="63" t="s">
        <v>8305</v>
      </c>
      <c r="X7720" s="63">
        <v>2</v>
      </c>
      <c r="Y7720" s="63" t="s">
        <v>1399</v>
      </c>
      <c r="Z7720" s="63">
        <v>2101</v>
      </c>
      <c r="AA7720" s="63" t="s">
        <v>1460</v>
      </c>
      <c r="AB7720" s="63">
        <v>3</v>
      </c>
      <c r="AC7720" s="63" t="s">
        <v>1288</v>
      </c>
      <c r="AD7720" s="63" t="s">
        <v>17421</v>
      </c>
    </row>
    <row r="7721" spans="21:30" x14ac:dyDescent="0.3">
      <c r="U7721" s="63">
        <v>13103</v>
      </c>
      <c r="V7721" s="63">
        <v>2</v>
      </c>
      <c r="W7721" s="63" t="s">
        <v>8306</v>
      </c>
      <c r="X7721" s="63">
        <v>3</v>
      </c>
      <c r="Y7721" s="63" t="s">
        <v>1532</v>
      </c>
      <c r="Z7721" s="63">
        <v>3102</v>
      </c>
      <c r="AA7721" s="63" t="s">
        <v>1575</v>
      </c>
      <c r="AB7721" s="63">
        <v>3</v>
      </c>
      <c r="AC7721" s="63" t="s">
        <v>1288</v>
      </c>
      <c r="AD7721" s="63" t="s">
        <v>17421</v>
      </c>
    </row>
    <row r="7722" spans="21:30" x14ac:dyDescent="0.3">
      <c r="U7722" s="63">
        <v>13104</v>
      </c>
      <c r="V7722" s="63">
        <v>0</v>
      </c>
      <c r="W7722" s="63" t="s">
        <v>8307</v>
      </c>
      <c r="X7722" s="63">
        <v>3</v>
      </c>
      <c r="Y7722" s="63" t="s">
        <v>1532</v>
      </c>
      <c r="Z7722" s="63">
        <v>3102</v>
      </c>
      <c r="AA7722" s="63" t="s">
        <v>1575</v>
      </c>
      <c r="AB7722" s="63">
        <v>6</v>
      </c>
      <c r="AC7722" s="63" t="s">
        <v>1252</v>
      </c>
      <c r="AD7722" s="63" t="s">
        <v>17421</v>
      </c>
    </row>
    <row r="7723" spans="21:30" x14ac:dyDescent="0.3">
      <c r="U7723" s="63">
        <v>13105</v>
      </c>
      <c r="V7723" s="63">
        <v>9</v>
      </c>
      <c r="W7723" s="63" t="s">
        <v>8308</v>
      </c>
      <c r="X7723" s="63">
        <v>3</v>
      </c>
      <c r="Y7723" s="63" t="s">
        <v>1532</v>
      </c>
      <c r="Z7723" s="63">
        <v>3101</v>
      </c>
      <c r="AA7723" s="63" t="s">
        <v>1545</v>
      </c>
      <c r="AB7723" s="63">
        <v>3</v>
      </c>
      <c r="AC7723" s="63" t="s">
        <v>1288</v>
      </c>
      <c r="AD7723" s="63" t="s">
        <v>17421</v>
      </c>
    </row>
    <row r="7724" spans="21:30" x14ac:dyDescent="0.3">
      <c r="U7724" s="63">
        <v>13107</v>
      </c>
      <c r="V7724" s="63">
        <v>5</v>
      </c>
      <c r="W7724" s="63" t="s">
        <v>8309</v>
      </c>
      <c r="X7724" s="63">
        <v>3</v>
      </c>
      <c r="Y7724" s="63" t="s">
        <v>1532</v>
      </c>
      <c r="Z7724" s="63">
        <v>3101</v>
      </c>
      <c r="AA7724" s="63" t="s">
        <v>1545</v>
      </c>
      <c r="AB7724" s="63">
        <v>4</v>
      </c>
      <c r="AC7724" s="63" t="s">
        <v>1291</v>
      </c>
      <c r="AD7724" s="63" t="s">
        <v>17421</v>
      </c>
    </row>
    <row r="7725" spans="21:30" x14ac:dyDescent="0.3">
      <c r="U7725" s="63">
        <v>13108</v>
      </c>
      <c r="V7725" s="63">
        <v>3</v>
      </c>
      <c r="W7725" s="63" t="s">
        <v>8310</v>
      </c>
      <c r="X7725" s="63">
        <v>3</v>
      </c>
      <c r="Y7725" s="63" t="s">
        <v>1532</v>
      </c>
      <c r="Z7725" s="63">
        <v>3101</v>
      </c>
      <c r="AA7725" s="63" t="s">
        <v>1545</v>
      </c>
      <c r="AB7725" s="63">
        <v>4</v>
      </c>
      <c r="AC7725" s="63" t="s">
        <v>1291</v>
      </c>
      <c r="AD7725" s="63" t="s">
        <v>17421</v>
      </c>
    </row>
    <row r="7726" spans="21:30" x14ac:dyDescent="0.3">
      <c r="U7726" s="63">
        <v>13112</v>
      </c>
      <c r="V7726" s="63">
        <v>1</v>
      </c>
      <c r="W7726" s="63" t="s">
        <v>8311</v>
      </c>
      <c r="X7726" s="63">
        <v>3</v>
      </c>
      <c r="Y7726" s="63" t="s">
        <v>1532</v>
      </c>
      <c r="Z7726" s="63">
        <v>3101</v>
      </c>
      <c r="AA7726" s="63" t="s">
        <v>1545</v>
      </c>
      <c r="AB7726" s="63">
        <v>3</v>
      </c>
      <c r="AC7726" s="63" t="s">
        <v>1288</v>
      </c>
      <c r="AD7726" s="63" t="s">
        <v>17421</v>
      </c>
    </row>
    <row r="7727" spans="21:30" x14ac:dyDescent="0.3">
      <c r="U7727" s="63">
        <v>13116</v>
      </c>
      <c r="V7727" s="63">
        <v>4</v>
      </c>
      <c r="W7727" s="63" t="s">
        <v>8312</v>
      </c>
      <c r="X7727" s="63">
        <v>3</v>
      </c>
      <c r="Y7727" s="63" t="s">
        <v>1532</v>
      </c>
      <c r="Z7727" s="63">
        <v>3103</v>
      </c>
      <c r="AA7727" s="63" t="s">
        <v>1579</v>
      </c>
      <c r="AB7727" s="63">
        <v>6</v>
      </c>
      <c r="AC7727" s="63" t="s">
        <v>1252</v>
      </c>
      <c r="AD7727" s="63" t="s">
        <v>17421</v>
      </c>
    </row>
    <row r="7728" spans="21:30" x14ac:dyDescent="0.3">
      <c r="U7728" s="63">
        <v>13117</v>
      </c>
      <c r="V7728" s="63">
        <v>2</v>
      </c>
      <c r="W7728" s="63" t="s">
        <v>8313</v>
      </c>
      <c r="X7728" s="63">
        <v>3</v>
      </c>
      <c r="Y7728" s="63" t="s">
        <v>1532</v>
      </c>
      <c r="Z7728" s="63">
        <v>3101</v>
      </c>
      <c r="AA7728" s="63" t="s">
        <v>1545</v>
      </c>
      <c r="AB7728" s="63">
        <v>4</v>
      </c>
      <c r="AC7728" s="63" t="s">
        <v>1291</v>
      </c>
      <c r="AD7728" s="63" t="s">
        <v>17421</v>
      </c>
    </row>
    <row r="7729" spans="21:30" x14ac:dyDescent="0.3">
      <c r="U7729" s="63">
        <v>13118</v>
      </c>
      <c r="V7729" s="63">
        <v>0</v>
      </c>
      <c r="W7729" s="63" t="s">
        <v>8314</v>
      </c>
      <c r="X7729" s="63">
        <v>3</v>
      </c>
      <c r="Y7729" s="63" t="s">
        <v>1532</v>
      </c>
      <c r="Z7729" s="63">
        <v>3103</v>
      </c>
      <c r="AA7729" s="63" t="s">
        <v>1579</v>
      </c>
      <c r="AB7729" s="63">
        <v>6</v>
      </c>
      <c r="AC7729" s="63" t="s">
        <v>1252</v>
      </c>
      <c r="AD7729" s="63" t="s">
        <v>17421</v>
      </c>
    </row>
    <row r="7730" spans="21:30" x14ac:dyDescent="0.3">
      <c r="U7730" s="63">
        <v>13121</v>
      </c>
      <c r="V7730" s="63">
        <v>0</v>
      </c>
      <c r="W7730" s="63" t="s">
        <v>8315</v>
      </c>
      <c r="X7730" s="63">
        <v>3</v>
      </c>
      <c r="Y7730" s="63" t="s">
        <v>1532</v>
      </c>
      <c r="Z7730" s="63">
        <v>3301</v>
      </c>
      <c r="AA7730" s="63" t="s">
        <v>1586</v>
      </c>
      <c r="AB7730" s="63">
        <v>6</v>
      </c>
      <c r="AC7730" s="63" t="s">
        <v>1252</v>
      </c>
      <c r="AD7730" s="63" t="s">
        <v>17421</v>
      </c>
    </row>
    <row r="7731" spans="21:30" x14ac:dyDescent="0.3">
      <c r="U7731" s="63">
        <v>13122</v>
      </c>
      <c r="V7731" s="63">
        <v>9</v>
      </c>
      <c r="W7731" s="63" t="s">
        <v>8316</v>
      </c>
      <c r="X7731" s="63">
        <v>3</v>
      </c>
      <c r="Y7731" s="63" t="s">
        <v>1532</v>
      </c>
      <c r="Z7731" s="63">
        <v>3301</v>
      </c>
      <c r="AA7731" s="63" t="s">
        <v>1586</v>
      </c>
      <c r="AB7731" s="63">
        <v>6</v>
      </c>
      <c r="AC7731" s="63" t="s">
        <v>1252</v>
      </c>
      <c r="AD7731" s="63" t="s">
        <v>17421</v>
      </c>
    </row>
    <row r="7732" spans="21:30" x14ac:dyDescent="0.3">
      <c r="U7732" s="63">
        <v>13123</v>
      </c>
      <c r="V7732" s="63">
        <v>7</v>
      </c>
      <c r="W7732" s="63" t="s">
        <v>8317</v>
      </c>
      <c r="X7732" s="63">
        <v>3</v>
      </c>
      <c r="Y7732" s="63" t="s">
        <v>1532</v>
      </c>
      <c r="Z7732" s="63">
        <v>3202</v>
      </c>
      <c r="AA7732" s="63" t="s">
        <v>1539</v>
      </c>
      <c r="AB7732" s="63">
        <v>3</v>
      </c>
      <c r="AC7732" s="63" t="s">
        <v>1288</v>
      </c>
      <c r="AD7732" s="63" t="s">
        <v>17421</v>
      </c>
    </row>
    <row r="7733" spans="21:30" x14ac:dyDescent="0.3">
      <c r="U7733" s="63">
        <v>13124</v>
      </c>
      <c r="V7733" s="63">
        <v>5</v>
      </c>
      <c r="W7733" s="63" t="s">
        <v>8318</v>
      </c>
      <c r="X7733" s="63">
        <v>3</v>
      </c>
      <c r="Y7733" s="63" t="s">
        <v>1532</v>
      </c>
      <c r="Z7733" s="63">
        <v>3103</v>
      </c>
      <c r="AA7733" s="63" t="s">
        <v>1579</v>
      </c>
      <c r="AB7733" s="63">
        <v>3</v>
      </c>
      <c r="AC7733" s="63" t="s">
        <v>1288</v>
      </c>
      <c r="AD7733" s="63" t="s">
        <v>17421</v>
      </c>
    </row>
    <row r="7734" spans="21:30" x14ac:dyDescent="0.3">
      <c r="U7734" s="63">
        <v>13125</v>
      </c>
      <c r="V7734" s="63">
        <v>3</v>
      </c>
      <c r="W7734" s="63" t="s">
        <v>8319</v>
      </c>
      <c r="X7734" s="63">
        <v>3</v>
      </c>
      <c r="Y7734" s="63" t="s">
        <v>1532</v>
      </c>
      <c r="Z7734" s="63">
        <v>3101</v>
      </c>
      <c r="AA7734" s="63" t="s">
        <v>1545</v>
      </c>
      <c r="AB7734" s="63">
        <v>4</v>
      </c>
      <c r="AC7734" s="63" t="s">
        <v>1291</v>
      </c>
      <c r="AD7734" s="63" t="s">
        <v>17421</v>
      </c>
    </row>
    <row r="7735" spans="21:30" x14ac:dyDescent="0.3">
      <c r="U7735" s="63">
        <v>13128</v>
      </c>
      <c r="V7735" s="63">
        <v>8</v>
      </c>
      <c r="W7735" s="63" t="s">
        <v>8320</v>
      </c>
      <c r="X7735" s="63">
        <v>3</v>
      </c>
      <c r="Y7735" s="63" t="s">
        <v>1532</v>
      </c>
      <c r="Z7735" s="63">
        <v>3304</v>
      </c>
      <c r="AA7735" s="63" t="s">
        <v>1611</v>
      </c>
      <c r="AB7735" s="63">
        <v>6</v>
      </c>
      <c r="AC7735" s="63" t="s">
        <v>1252</v>
      </c>
      <c r="AD7735" s="63" t="s">
        <v>17421</v>
      </c>
    </row>
    <row r="7736" spans="21:30" x14ac:dyDescent="0.3">
      <c r="U7736" s="63">
        <v>13131</v>
      </c>
      <c r="V7736" s="63">
        <v>8</v>
      </c>
      <c r="W7736" s="63" t="s">
        <v>8321</v>
      </c>
      <c r="X7736" s="63">
        <v>3</v>
      </c>
      <c r="Y7736" s="63" t="s">
        <v>1532</v>
      </c>
      <c r="Z7736" s="63">
        <v>3101</v>
      </c>
      <c r="AA7736" s="63" t="s">
        <v>1545</v>
      </c>
      <c r="AB7736" s="63">
        <v>4</v>
      </c>
      <c r="AC7736" s="63" t="s">
        <v>1291</v>
      </c>
      <c r="AD7736" s="63" t="s">
        <v>17421</v>
      </c>
    </row>
    <row r="7737" spans="21:30" x14ac:dyDescent="0.3">
      <c r="U7737" s="63">
        <v>13133</v>
      </c>
      <c r="V7737" s="63">
        <v>4</v>
      </c>
      <c r="W7737" s="63" t="s">
        <v>8322</v>
      </c>
      <c r="X7737" s="63">
        <v>3</v>
      </c>
      <c r="Y7737" s="63" t="s">
        <v>1532</v>
      </c>
      <c r="Z7737" s="63">
        <v>3101</v>
      </c>
      <c r="AA7737" s="63" t="s">
        <v>1545</v>
      </c>
      <c r="AB7737" s="63">
        <v>6</v>
      </c>
      <c r="AC7737" s="63" t="s">
        <v>1252</v>
      </c>
      <c r="AD7737" s="63" t="s">
        <v>17421</v>
      </c>
    </row>
    <row r="7738" spans="21:30" x14ac:dyDescent="0.3">
      <c r="U7738" s="63">
        <v>13134</v>
      </c>
      <c r="V7738" s="63">
        <v>2</v>
      </c>
      <c r="W7738" s="63" t="s">
        <v>8323</v>
      </c>
      <c r="X7738" s="63">
        <v>3</v>
      </c>
      <c r="Y7738" s="63" t="s">
        <v>1532</v>
      </c>
      <c r="Z7738" s="63">
        <v>3304</v>
      </c>
      <c r="AA7738" s="63" t="s">
        <v>1611</v>
      </c>
      <c r="AB7738" s="63">
        <v>6</v>
      </c>
      <c r="AC7738" s="63" t="s">
        <v>1252</v>
      </c>
      <c r="AD7738" s="63" t="s">
        <v>17421</v>
      </c>
    </row>
    <row r="7739" spans="21:30" x14ac:dyDescent="0.3">
      <c r="U7739" s="63">
        <v>13135</v>
      </c>
      <c r="V7739" s="63">
        <v>0</v>
      </c>
      <c r="W7739" s="63" t="s">
        <v>8324</v>
      </c>
      <c r="X7739" s="63">
        <v>3</v>
      </c>
      <c r="Y7739" s="63" t="s">
        <v>1532</v>
      </c>
      <c r="Z7739" s="63">
        <v>3201</v>
      </c>
      <c r="AA7739" s="63" t="s">
        <v>1533</v>
      </c>
      <c r="AB7739" s="63">
        <v>6</v>
      </c>
      <c r="AC7739" s="63" t="s">
        <v>1252</v>
      </c>
      <c r="AD7739" s="63" t="s">
        <v>17421</v>
      </c>
    </row>
    <row r="7740" spans="21:30" x14ac:dyDescent="0.3">
      <c r="U7740" s="63">
        <v>13136</v>
      </c>
      <c r="V7740" s="63">
        <v>9</v>
      </c>
      <c r="W7740" s="63" t="s">
        <v>2525</v>
      </c>
      <c r="X7740" s="63">
        <v>3</v>
      </c>
      <c r="Y7740" s="63" t="s">
        <v>1532</v>
      </c>
      <c r="Z7740" s="63">
        <v>3101</v>
      </c>
      <c r="AA7740" s="63" t="s">
        <v>1545</v>
      </c>
      <c r="AB7740" s="63">
        <v>4</v>
      </c>
      <c r="AC7740" s="63" t="s">
        <v>1291</v>
      </c>
      <c r="AD7740" s="63" t="s">
        <v>17421</v>
      </c>
    </row>
    <row r="7741" spans="21:30" x14ac:dyDescent="0.3">
      <c r="U7741" s="63">
        <v>13138</v>
      </c>
      <c r="V7741" s="63">
        <v>5</v>
      </c>
      <c r="W7741" s="63" t="s">
        <v>8325</v>
      </c>
      <c r="X7741" s="63">
        <v>3</v>
      </c>
      <c r="Y7741" s="63" t="s">
        <v>1532</v>
      </c>
      <c r="Z7741" s="63">
        <v>3101</v>
      </c>
      <c r="AA7741" s="63" t="s">
        <v>1545</v>
      </c>
      <c r="AB7741" s="63">
        <v>3</v>
      </c>
      <c r="AC7741" s="63" t="s">
        <v>1288</v>
      </c>
      <c r="AD7741" s="63" t="s">
        <v>17421</v>
      </c>
    </row>
    <row r="7742" spans="21:30" x14ac:dyDescent="0.3">
      <c r="U7742" s="63">
        <v>13139</v>
      </c>
      <c r="V7742" s="63">
        <v>3</v>
      </c>
      <c r="W7742" s="63" t="s">
        <v>8326</v>
      </c>
      <c r="X7742" s="63">
        <v>3</v>
      </c>
      <c r="Y7742" s="63" t="s">
        <v>1532</v>
      </c>
      <c r="Z7742" s="63">
        <v>3101</v>
      </c>
      <c r="AA7742" s="63" t="s">
        <v>1545</v>
      </c>
      <c r="AB7742" s="63">
        <v>4</v>
      </c>
      <c r="AC7742" s="63" t="s">
        <v>1291</v>
      </c>
      <c r="AD7742" s="63" t="s">
        <v>17421</v>
      </c>
    </row>
    <row r="7743" spans="21:30" x14ac:dyDescent="0.3">
      <c r="U7743" s="63">
        <v>13141</v>
      </c>
      <c r="V7743" s="63">
        <v>5</v>
      </c>
      <c r="W7743" s="63" t="s">
        <v>8327</v>
      </c>
      <c r="X7743" s="63">
        <v>3</v>
      </c>
      <c r="Y7743" s="63" t="s">
        <v>1532</v>
      </c>
      <c r="Z7743" s="63">
        <v>3101</v>
      </c>
      <c r="AA7743" s="63" t="s">
        <v>1545</v>
      </c>
      <c r="AB7743" s="63">
        <v>3</v>
      </c>
      <c r="AC7743" s="63" t="s">
        <v>1288</v>
      </c>
      <c r="AD7743" s="63" t="s">
        <v>17421</v>
      </c>
    </row>
    <row r="7744" spans="21:30" x14ac:dyDescent="0.3">
      <c r="U7744" s="63">
        <v>13142</v>
      </c>
      <c r="V7744" s="63">
        <v>3</v>
      </c>
      <c r="W7744" s="63" t="s">
        <v>8328</v>
      </c>
      <c r="X7744" s="63">
        <v>3</v>
      </c>
      <c r="Y7744" s="63" t="s">
        <v>1532</v>
      </c>
      <c r="Z7744" s="63">
        <v>3301</v>
      </c>
      <c r="AA7744" s="63" t="s">
        <v>1586</v>
      </c>
      <c r="AB7744" s="63">
        <v>4</v>
      </c>
      <c r="AC7744" s="63" t="s">
        <v>1291</v>
      </c>
      <c r="AD7744" s="63" t="s">
        <v>17421</v>
      </c>
    </row>
    <row r="7745" spans="21:30" x14ac:dyDescent="0.3">
      <c r="U7745" s="63">
        <v>13143</v>
      </c>
      <c r="V7745" s="63">
        <v>1</v>
      </c>
      <c r="W7745" s="63" t="s">
        <v>8329</v>
      </c>
      <c r="X7745" s="63">
        <v>3</v>
      </c>
      <c r="Y7745" s="63" t="s">
        <v>1532</v>
      </c>
      <c r="Z7745" s="63">
        <v>3102</v>
      </c>
      <c r="AA7745" s="63" t="s">
        <v>1575</v>
      </c>
      <c r="AB7745" s="63">
        <v>6</v>
      </c>
      <c r="AC7745" s="63" t="s">
        <v>1252</v>
      </c>
      <c r="AD7745" s="63" t="s">
        <v>17421</v>
      </c>
    </row>
    <row r="7746" spans="21:30" x14ac:dyDescent="0.3">
      <c r="U7746" s="63">
        <v>13145</v>
      </c>
      <c r="V7746" s="63">
        <v>8</v>
      </c>
      <c r="W7746" s="63" t="s">
        <v>8330</v>
      </c>
      <c r="X7746" s="63">
        <v>3</v>
      </c>
      <c r="Y7746" s="63" t="s">
        <v>1532</v>
      </c>
      <c r="Z7746" s="63">
        <v>3101</v>
      </c>
      <c r="AA7746" s="63" t="s">
        <v>1545</v>
      </c>
      <c r="AB7746" s="63">
        <v>6</v>
      </c>
      <c r="AC7746" s="63" t="s">
        <v>1252</v>
      </c>
      <c r="AD7746" s="63" t="s">
        <v>17421</v>
      </c>
    </row>
    <row r="7747" spans="21:30" x14ac:dyDescent="0.3">
      <c r="U7747" s="63">
        <v>13146</v>
      </c>
      <c r="V7747" s="63">
        <v>6</v>
      </c>
      <c r="W7747" s="63" t="s">
        <v>8331</v>
      </c>
      <c r="X7747" s="63">
        <v>3</v>
      </c>
      <c r="Y7747" s="63" t="s">
        <v>1532</v>
      </c>
      <c r="Z7747" s="63">
        <v>3101</v>
      </c>
      <c r="AA7747" s="63" t="s">
        <v>1545</v>
      </c>
      <c r="AB7747" s="63">
        <v>3</v>
      </c>
      <c r="AC7747" s="63" t="s">
        <v>1288</v>
      </c>
      <c r="AD7747" s="63" t="s">
        <v>17421</v>
      </c>
    </row>
    <row r="7748" spans="21:30" x14ac:dyDescent="0.3">
      <c r="U7748" s="63">
        <v>13149</v>
      </c>
      <c r="V7748" s="63">
        <v>0</v>
      </c>
      <c r="W7748" s="63" t="s">
        <v>8332</v>
      </c>
      <c r="X7748" s="63">
        <v>3</v>
      </c>
      <c r="Y7748" s="63" t="s">
        <v>1532</v>
      </c>
      <c r="Z7748" s="63">
        <v>3101</v>
      </c>
      <c r="AA7748" s="63" t="s">
        <v>1545</v>
      </c>
      <c r="AB7748" s="63">
        <v>4</v>
      </c>
      <c r="AC7748" s="63" t="s">
        <v>1291</v>
      </c>
      <c r="AD7748" s="63" t="s">
        <v>17421</v>
      </c>
    </row>
    <row r="7749" spans="21:30" x14ac:dyDescent="0.3">
      <c r="U7749" s="63">
        <v>13152</v>
      </c>
      <c r="V7749" s="63">
        <v>0</v>
      </c>
      <c r="W7749" s="63" t="s">
        <v>8333</v>
      </c>
      <c r="X7749" s="63">
        <v>3</v>
      </c>
      <c r="Y7749" s="63" t="s">
        <v>1532</v>
      </c>
      <c r="Z7749" s="63">
        <v>3202</v>
      </c>
      <c r="AA7749" s="63" t="s">
        <v>1539</v>
      </c>
      <c r="AB7749" s="63">
        <v>3</v>
      </c>
      <c r="AC7749" s="63" t="s">
        <v>1288</v>
      </c>
      <c r="AD7749" s="63" t="s">
        <v>17421</v>
      </c>
    </row>
    <row r="7750" spans="21:30" x14ac:dyDescent="0.3">
      <c r="U7750" s="63">
        <v>13154</v>
      </c>
      <c r="V7750" s="63">
        <v>7</v>
      </c>
      <c r="W7750" s="63" t="s">
        <v>8334</v>
      </c>
      <c r="X7750" s="63">
        <v>3</v>
      </c>
      <c r="Y7750" s="63" t="s">
        <v>1532</v>
      </c>
      <c r="Z7750" s="63">
        <v>3101</v>
      </c>
      <c r="AA7750" s="63" t="s">
        <v>1545</v>
      </c>
      <c r="AB7750" s="63">
        <v>6</v>
      </c>
      <c r="AC7750" s="63" t="s">
        <v>1252</v>
      </c>
      <c r="AD7750" s="63" t="s">
        <v>17421</v>
      </c>
    </row>
    <row r="7751" spans="21:30" x14ac:dyDescent="0.3">
      <c r="U7751" s="63">
        <v>13155</v>
      </c>
      <c r="V7751" s="63">
        <v>5</v>
      </c>
      <c r="W7751" s="63" t="s">
        <v>8335</v>
      </c>
      <c r="X7751" s="63">
        <v>3</v>
      </c>
      <c r="Y7751" s="63" t="s">
        <v>1532</v>
      </c>
      <c r="Z7751" s="63">
        <v>3201</v>
      </c>
      <c r="AA7751" s="63" t="s">
        <v>1533</v>
      </c>
      <c r="AB7751" s="63">
        <v>3</v>
      </c>
      <c r="AC7751" s="63" t="s">
        <v>1288</v>
      </c>
      <c r="AD7751" s="63" t="s">
        <v>17421</v>
      </c>
    </row>
    <row r="7752" spans="21:30" x14ac:dyDescent="0.3">
      <c r="U7752" s="63">
        <v>13156</v>
      </c>
      <c r="V7752" s="63">
        <v>3</v>
      </c>
      <c r="W7752" s="63" t="s">
        <v>8336</v>
      </c>
      <c r="X7752" s="63">
        <v>3</v>
      </c>
      <c r="Y7752" s="63" t="s">
        <v>1532</v>
      </c>
      <c r="Z7752" s="63">
        <v>3101</v>
      </c>
      <c r="AA7752" s="63" t="s">
        <v>1545</v>
      </c>
      <c r="AB7752" s="63">
        <v>3</v>
      </c>
      <c r="AC7752" s="63" t="s">
        <v>1288</v>
      </c>
      <c r="AD7752" s="63" t="s">
        <v>17421</v>
      </c>
    </row>
    <row r="7753" spans="21:30" x14ac:dyDescent="0.3">
      <c r="U7753" s="63">
        <v>13157</v>
      </c>
      <c r="V7753" s="63">
        <v>1</v>
      </c>
      <c r="W7753" s="63" t="s">
        <v>8337</v>
      </c>
      <c r="X7753" s="63">
        <v>3</v>
      </c>
      <c r="Y7753" s="63" t="s">
        <v>1532</v>
      </c>
      <c r="Z7753" s="63">
        <v>3301</v>
      </c>
      <c r="AA7753" s="63" t="s">
        <v>1586</v>
      </c>
      <c r="AB7753" s="63">
        <v>3</v>
      </c>
      <c r="AC7753" s="63" t="s">
        <v>1288</v>
      </c>
      <c r="AD7753" s="63" t="s">
        <v>17421</v>
      </c>
    </row>
    <row r="7754" spans="21:30" x14ac:dyDescent="0.3">
      <c r="U7754" s="63">
        <v>13159</v>
      </c>
      <c r="V7754" s="63">
        <v>8</v>
      </c>
      <c r="W7754" s="63" t="s">
        <v>8338</v>
      </c>
      <c r="X7754" s="63">
        <v>3</v>
      </c>
      <c r="Y7754" s="63" t="s">
        <v>1532</v>
      </c>
      <c r="Z7754" s="63">
        <v>3101</v>
      </c>
      <c r="AA7754" s="63" t="s">
        <v>1545</v>
      </c>
      <c r="AB7754" s="63">
        <v>4</v>
      </c>
      <c r="AC7754" s="63" t="s">
        <v>1291</v>
      </c>
      <c r="AD7754" s="63" t="s">
        <v>17421</v>
      </c>
    </row>
    <row r="7755" spans="21:30" x14ac:dyDescent="0.3">
      <c r="U7755" s="63">
        <v>13162</v>
      </c>
      <c r="V7755" s="63">
        <v>8</v>
      </c>
      <c r="W7755" s="63" t="s">
        <v>8339</v>
      </c>
      <c r="X7755" s="63">
        <v>3</v>
      </c>
      <c r="Y7755" s="63" t="s">
        <v>1532</v>
      </c>
      <c r="Z7755" s="63">
        <v>3101</v>
      </c>
      <c r="AA7755" s="63" t="s">
        <v>1545</v>
      </c>
      <c r="AB7755" s="63">
        <v>6</v>
      </c>
      <c r="AC7755" s="63" t="s">
        <v>1252</v>
      </c>
      <c r="AD7755" s="63" t="s">
        <v>17421</v>
      </c>
    </row>
    <row r="7756" spans="21:30" x14ac:dyDescent="0.3">
      <c r="U7756" s="63">
        <v>13163</v>
      </c>
      <c r="V7756" s="63">
        <v>6</v>
      </c>
      <c r="W7756" s="63" t="s">
        <v>8340</v>
      </c>
      <c r="X7756" s="63">
        <v>3</v>
      </c>
      <c r="Y7756" s="63" t="s">
        <v>1532</v>
      </c>
      <c r="Z7756" s="63">
        <v>3101</v>
      </c>
      <c r="AA7756" s="63" t="s">
        <v>1545</v>
      </c>
      <c r="AB7756" s="63">
        <v>6</v>
      </c>
      <c r="AC7756" s="63" t="s">
        <v>1252</v>
      </c>
      <c r="AD7756" s="63" t="s">
        <v>17421</v>
      </c>
    </row>
    <row r="7757" spans="21:30" x14ac:dyDescent="0.3">
      <c r="U7757" s="63">
        <v>13164</v>
      </c>
      <c r="V7757" s="63">
        <v>4</v>
      </c>
      <c r="W7757" s="63" t="s">
        <v>8341</v>
      </c>
      <c r="X7757" s="63">
        <v>3</v>
      </c>
      <c r="Y7757" s="63" t="s">
        <v>1532</v>
      </c>
      <c r="Z7757" s="63">
        <v>3101</v>
      </c>
      <c r="AA7757" s="63" t="s">
        <v>1545</v>
      </c>
      <c r="AB7757" s="63">
        <v>4</v>
      </c>
      <c r="AC7757" s="63" t="s">
        <v>1291</v>
      </c>
      <c r="AD7757" s="63" t="s">
        <v>17421</v>
      </c>
    </row>
    <row r="7758" spans="21:30" x14ac:dyDescent="0.3">
      <c r="U7758" s="63">
        <v>13167</v>
      </c>
      <c r="V7758" s="63">
        <v>9</v>
      </c>
      <c r="W7758" s="63" t="s">
        <v>8342</v>
      </c>
      <c r="X7758" s="63">
        <v>3</v>
      </c>
      <c r="Y7758" s="63" t="s">
        <v>1532</v>
      </c>
      <c r="Z7758" s="63">
        <v>3301</v>
      </c>
      <c r="AA7758" s="63" t="s">
        <v>1586</v>
      </c>
      <c r="AB7758" s="63">
        <v>6</v>
      </c>
      <c r="AC7758" s="63" t="s">
        <v>1252</v>
      </c>
      <c r="AD7758" s="63" t="s">
        <v>17421</v>
      </c>
    </row>
    <row r="7759" spans="21:30" x14ac:dyDescent="0.3">
      <c r="U7759" s="63">
        <v>13168</v>
      </c>
      <c r="V7759" s="63">
        <v>7</v>
      </c>
      <c r="W7759" s="63" t="s">
        <v>8343</v>
      </c>
      <c r="X7759" s="63">
        <v>3</v>
      </c>
      <c r="Y7759" s="63" t="s">
        <v>1532</v>
      </c>
      <c r="Z7759" s="63">
        <v>3101</v>
      </c>
      <c r="AA7759" s="63" t="s">
        <v>1545</v>
      </c>
      <c r="AB7759" s="63">
        <v>6</v>
      </c>
      <c r="AC7759" s="63" t="s">
        <v>1252</v>
      </c>
      <c r="AD7759" s="63" t="s">
        <v>17421</v>
      </c>
    </row>
    <row r="7760" spans="21:30" x14ac:dyDescent="0.3">
      <c r="U7760" s="63">
        <v>13169</v>
      </c>
      <c r="V7760" s="63">
        <v>5</v>
      </c>
      <c r="W7760" s="63" t="s">
        <v>8344</v>
      </c>
      <c r="X7760" s="63">
        <v>3</v>
      </c>
      <c r="Y7760" s="63" t="s">
        <v>1532</v>
      </c>
      <c r="Z7760" s="63">
        <v>3101</v>
      </c>
      <c r="AA7760" s="63" t="s">
        <v>1545</v>
      </c>
      <c r="AB7760" s="63">
        <v>3</v>
      </c>
      <c r="AC7760" s="63" t="s">
        <v>1288</v>
      </c>
      <c r="AD7760" s="63" t="s">
        <v>17421</v>
      </c>
    </row>
    <row r="7761" spans="21:30" x14ac:dyDescent="0.3">
      <c r="U7761" s="63">
        <v>13170</v>
      </c>
      <c r="V7761" s="63">
        <v>9</v>
      </c>
      <c r="W7761" s="63" t="s">
        <v>8345</v>
      </c>
      <c r="X7761" s="63">
        <v>3</v>
      </c>
      <c r="Y7761" s="63" t="s">
        <v>1532</v>
      </c>
      <c r="Z7761" s="63">
        <v>3202</v>
      </c>
      <c r="AA7761" s="63" t="s">
        <v>1539</v>
      </c>
      <c r="AB7761" s="63">
        <v>6</v>
      </c>
      <c r="AC7761" s="63" t="s">
        <v>1252</v>
      </c>
      <c r="AD7761" s="63" t="s">
        <v>17421</v>
      </c>
    </row>
    <row r="7762" spans="21:30" x14ac:dyDescent="0.3">
      <c r="U7762" s="63">
        <v>13171</v>
      </c>
      <c r="V7762" s="63">
        <v>7</v>
      </c>
      <c r="W7762" s="63" t="s">
        <v>8346</v>
      </c>
      <c r="X7762" s="63">
        <v>3</v>
      </c>
      <c r="Y7762" s="63" t="s">
        <v>1532</v>
      </c>
      <c r="Z7762" s="63">
        <v>3101</v>
      </c>
      <c r="AA7762" s="63" t="s">
        <v>1545</v>
      </c>
      <c r="AB7762" s="63">
        <v>4</v>
      </c>
      <c r="AC7762" s="63" t="s">
        <v>1291</v>
      </c>
      <c r="AD7762" s="63" t="s">
        <v>17421</v>
      </c>
    </row>
    <row r="7763" spans="21:30" x14ac:dyDescent="0.3">
      <c r="U7763" s="63">
        <v>13172</v>
      </c>
      <c r="V7763" s="63">
        <v>5</v>
      </c>
      <c r="W7763" s="63" t="s">
        <v>8347</v>
      </c>
      <c r="X7763" s="63">
        <v>3</v>
      </c>
      <c r="Y7763" s="63" t="s">
        <v>1532</v>
      </c>
      <c r="Z7763" s="63">
        <v>3103</v>
      </c>
      <c r="AA7763" s="63" t="s">
        <v>1579</v>
      </c>
      <c r="AB7763" s="63">
        <v>3</v>
      </c>
      <c r="AC7763" s="63" t="s">
        <v>1288</v>
      </c>
      <c r="AD7763" s="63" t="s">
        <v>17421</v>
      </c>
    </row>
    <row r="7764" spans="21:30" x14ac:dyDescent="0.3">
      <c r="U7764" s="63">
        <v>13176</v>
      </c>
      <c r="V7764" s="63">
        <v>8</v>
      </c>
      <c r="W7764" s="63" t="s">
        <v>8348</v>
      </c>
      <c r="X7764" s="63">
        <v>3</v>
      </c>
      <c r="Y7764" s="63" t="s">
        <v>1532</v>
      </c>
      <c r="Z7764" s="63">
        <v>3101</v>
      </c>
      <c r="AA7764" s="63" t="s">
        <v>1545</v>
      </c>
      <c r="AB7764" s="63">
        <v>6</v>
      </c>
      <c r="AC7764" s="63" t="s">
        <v>1252</v>
      </c>
      <c r="AD7764" s="63" t="s">
        <v>17421</v>
      </c>
    </row>
    <row r="7765" spans="21:30" x14ac:dyDescent="0.3">
      <c r="U7765" s="63">
        <v>13177</v>
      </c>
      <c r="V7765" s="63">
        <v>6</v>
      </c>
      <c r="W7765" s="63" t="s">
        <v>8349</v>
      </c>
      <c r="X7765" s="63">
        <v>3</v>
      </c>
      <c r="Y7765" s="63" t="s">
        <v>1532</v>
      </c>
      <c r="Z7765" s="63">
        <v>3103</v>
      </c>
      <c r="AA7765" s="63" t="s">
        <v>1579</v>
      </c>
      <c r="AB7765" s="63">
        <v>6</v>
      </c>
      <c r="AC7765" s="63" t="s">
        <v>1252</v>
      </c>
      <c r="AD7765" s="63" t="s">
        <v>17421</v>
      </c>
    </row>
    <row r="7766" spans="21:30" x14ac:dyDescent="0.3">
      <c r="U7766" s="63">
        <v>13178</v>
      </c>
      <c r="V7766" s="63">
        <v>4</v>
      </c>
      <c r="W7766" s="63" t="s">
        <v>8350</v>
      </c>
      <c r="X7766" s="63">
        <v>3</v>
      </c>
      <c r="Y7766" s="63" t="s">
        <v>1532</v>
      </c>
      <c r="Z7766" s="63">
        <v>3201</v>
      </c>
      <c r="AA7766" s="63" t="s">
        <v>1533</v>
      </c>
      <c r="AB7766" s="63">
        <v>3</v>
      </c>
      <c r="AC7766" s="63" t="s">
        <v>1288</v>
      </c>
      <c r="AD7766" s="63" t="s">
        <v>17421</v>
      </c>
    </row>
    <row r="7767" spans="21:30" x14ac:dyDescent="0.3">
      <c r="U7767" s="63">
        <v>13181</v>
      </c>
      <c r="V7767" s="63">
        <v>4</v>
      </c>
      <c r="W7767" s="63" t="s">
        <v>8351</v>
      </c>
      <c r="X7767" s="63">
        <v>3</v>
      </c>
      <c r="Y7767" s="63" t="s">
        <v>1532</v>
      </c>
      <c r="Z7767" s="63">
        <v>3303</v>
      </c>
      <c r="AA7767" s="63" t="s">
        <v>1605</v>
      </c>
      <c r="AB7767" s="63">
        <v>6</v>
      </c>
      <c r="AC7767" s="63" t="s">
        <v>1252</v>
      </c>
      <c r="AD7767" s="63" t="s">
        <v>17421</v>
      </c>
    </row>
    <row r="7768" spans="21:30" x14ac:dyDescent="0.3">
      <c r="U7768" s="63">
        <v>13184</v>
      </c>
      <c r="V7768" s="63">
        <v>9</v>
      </c>
      <c r="W7768" s="63" t="s">
        <v>8352</v>
      </c>
      <c r="X7768" s="63">
        <v>3</v>
      </c>
      <c r="Y7768" s="63" t="s">
        <v>1532</v>
      </c>
      <c r="Z7768" s="63">
        <v>3101</v>
      </c>
      <c r="AA7768" s="63" t="s">
        <v>1545</v>
      </c>
      <c r="AB7768" s="63">
        <v>4</v>
      </c>
      <c r="AC7768" s="63" t="s">
        <v>1291</v>
      </c>
      <c r="AD7768" s="63" t="s">
        <v>17421</v>
      </c>
    </row>
    <row r="7769" spans="21:30" x14ac:dyDescent="0.3">
      <c r="U7769" s="63">
        <v>13185</v>
      </c>
      <c r="V7769" s="63">
        <v>7</v>
      </c>
      <c r="W7769" s="63" t="s">
        <v>8353</v>
      </c>
      <c r="X7769" s="63">
        <v>3</v>
      </c>
      <c r="Y7769" s="63" t="s">
        <v>1532</v>
      </c>
      <c r="Z7769" s="63">
        <v>3301</v>
      </c>
      <c r="AA7769" s="63" t="s">
        <v>1586</v>
      </c>
      <c r="AB7769" s="63">
        <v>6</v>
      </c>
      <c r="AC7769" s="63" t="s">
        <v>1252</v>
      </c>
      <c r="AD7769" s="63" t="s">
        <v>17421</v>
      </c>
    </row>
    <row r="7770" spans="21:30" x14ac:dyDescent="0.3">
      <c r="U7770" s="63">
        <v>13186</v>
      </c>
      <c r="V7770" s="63">
        <v>5</v>
      </c>
      <c r="W7770" s="63" t="s">
        <v>8348</v>
      </c>
      <c r="X7770" s="63">
        <v>3</v>
      </c>
      <c r="Y7770" s="63" t="s">
        <v>1532</v>
      </c>
      <c r="Z7770" s="63">
        <v>3202</v>
      </c>
      <c r="AA7770" s="63" t="s">
        <v>1539</v>
      </c>
      <c r="AB7770" s="63">
        <v>6</v>
      </c>
      <c r="AC7770" s="63" t="s">
        <v>1252</v>
      </c>
      <c r="AD7770" s="63" t="s">
        <v>17421</v>
      </c>
    </row>
    <row r="7771" spans="21:30" x14ac:dyDescent="0.3">
      <c r="U7771" s="63">
        <v>13187</v>
      </c>
      <c r="V7771" s="63">
        <v>3</v>
      </c>
      <c r="W7771" s="63" t="s">
        <v>8354</v>
      </c>
      <c r="X7771" s="63">
        <v>3</v>
      </c>
      <c r="Y7771" s="63" t="s">
        <v>1532</v>
      </c>
      <c r="Z7771" s="63">
        <v>3101</v>
      </c>
      <c r="AA7771" s="63" t="s">
        <v>1545</v>
      </c>
      <c r="AB7771" s="63">
        <v>3</v>
      </c>
      <c r="AC7771" s="63" t="s">
        <v>1288</v>
      </c>
      <c r="AD7771" s="63" t="s">
        <v>17421</v>
      </c>
    </row>
    <row r="7772" spans="21:30" x14ac:dyDescent="0.3">
      <c r="U7772" s="63">
        <v>13188</v>
      </c>
      <c r="V7772" s="63">
        <v>1</v>
      </c>
      <c r="W7772" s="63" t="s">
        <v>8355</v>
      </c>
      <c r="X7772" s="63">
        <v>3</v>
      </c>
      <c r="Y7772" s="63" t="s">
        <v>1532</v>
      </c>
      <c r="Z7772" s="63">
        <v>3101</v>
      </c>
      <c r="AA7772" s="63" t="s">
        <v>1545</v>
      </c>
      <c r="AB7772" s="63">
        <v>3</v>
      </c>
      <c r="AC7772" s="63" t="s">
        <v>1288</v>
      </c>
      <c r="AD7772" s="63" t="s">
        <v>17421</v>
      </c>
    </row>
    <row r="7773" spans="21:30" x14ac:dyDescent="0.3">
      <c r="U7773" s="63">
        <v>13190</v>
      </c>
      <c r="V7773" s="63">
        <v>3</v>
      </c>
      <c r="W7773" s="63" t="s">
        <v>8356</v>
      </c>
      <c r="X7773" s="63">
        <v>3</v>
      </c>
      <c r="Y7773" s="63" t="s">
        <v>1532</v>
      </c>
      <c r="Z7773" s="63">
        <v>3101</v>
      </c>
      <c r="AA7773" s="63" t="s">
        <v>1545</v>
      </c>
      <c r="AB7773" s="63">
        <v>4</v>
      </c>
      <c r="AC7773" s="63" t="s">
        <v>1291</v>
      </c>
      <c r="AD7773" s="63" t="s">
        <v>17421</v>
      </c>
    </row>
    <row r="7774" spans="21:30" x14ac:dyDescent="0.3">
      <c r="U7774" s="63">
        <v>13191</v>
      </c>
      <c r="V7774" s="63">
        <v>1</v>
      </c>
      <c r="W7774" s="63" t="s">
        <v>8357</v>
      </c>
      <c r="X7774" s="63">
        <v>3</v>
      </c>
      <c r="Y7774" s="63" t="s">
        <v>1532</v>
      </c>
      <c r="Z7774" s="63">
        <v>3301</v>
      </c>
      <c r="AA7774" s="63" t="s">
        <v>1586</v>
      </c>
      <c r="AB7774" s="63">
        <v>3</v>
      </c>
      <c r="AC7774" s="63" t="s">
        <v>1288</v>
      </c>
      <c r="AD7774" s="63" t="s">
        <v>17421</v>
      </c>
    </row>
    <row r="7775" spans="21:30" x14ac:dyDescent="0.3">
      <c r="U7775" s="63">
        <v>13193</v>
      </c>
      <c r="V7775" s="63">
        <v>8</v>
      </c>
      <c r="W7775" s="63" t="s">
        <v>8358</v>
      </c>
      <c r="X7775" s="63">
        <v>3</v>
      </c>
      <c r="Y7775" s="63" t="s">
        <v>1532</v>
      </c>
      <c r="Z7775" s="63">
        <v>3102</v>
      </c>
      <c r="AA7775" s="63" t="s">
        <v>1575</v>
      </c>
      <c r="AB7775" s="63">
        <v>6</v>
      </c>
      <c r="AC7775" s="63" t="s">
        <v>1252</v>
      </c>
      <c r="AD7775" s="63" t="s">
        <v>17421</v>
      </c>
    </row>
    <row r="7776" spans="21:30" x14ac:dyDescent="0.3">
      <c r="U7776" s="63">
        <v>13195</v>
      </c>
      <c r="V7776" s="63">
        <v>4</v>
      </c>
      <c r="W7776" s="63" t="s">
        <v>8359</v>
      </c>
      <c r="X7776" s="63">
        <v>3</v>
      </c>
      <c r="Y7776" s="63" t="s">
        <v>1532</v>
      </c>
      <c r="Z7776" s="63">
        <v>3301</v>
      </c>
      <c r="AA7776" s="63" t="s">
        <v>1586</v>
      </c>
      <c r="AB7776" s="63">
        <v>3</v>
      </c>
      <c r="AC7776" s="63" t="s">
        <v>1288</v>
      </c>
      <c r="AD7776" s="63" t="s">
        <v>17421</v>
      </c>
    </row>
    <row r="7777" spans="21:30" x14ac:dyDescent="0.3">
      <c r="U7777" s="63">
        <v>13196</v>
      </c>
      <c r="V7777" s="63">
        <v>2</v>
      </c>
      <c r="W7777" s="63" t="s">
        <v>8360</v>
      </c>
      <c r="X7777" s="63">
        <v>3</v>
      </c>
      <c r="Y7777" s="63" t="s">
        <v>1532</v>
      </c>
      <c r="Z7777" s="63">
        <v>3102</v>
      </c>
      <c r="AA7777" s="63" t="s">
        <v>1575</v>
      </c>
      <c r="AB7777" s="63">
        <v>3</v>
      </c>
      <c r="AC7777" s="63" t="s">
        <v>1288</v>
      </c>
      <c r="AD7777" s="63" t="s">
        <v>17421</v>
      </c>
    </row>
    <row r="7778" spans="21:30" x14ac:dyDescent="0.3">
      <c r="U7778" s="63">
        <v>13197</v>
      </c>
      <c r="V7778" s="63">
        <v>0</v>
      </c>
      <c r="W7778" s="63" t="s">
        <v>8361</v>
      </c>
      <c r="X7778" s="63">
        <v>3</v>
      </c>
      <c r="Y7778" s="63" t="s">
        <v>1532</v>
      </c>
      <c r="Z7778" s="63">
        <v>3301</v>
      </c>
      <c r="AA7778" s="63" t="s">
        <v>1586</v>
      </c>
      <c r="AB7778" s="63">
        <v>3</v>
      </c>
      <c r="AC7778" s="63" t="s">
        <v>1288</v>
      </c>
      <c r="AD7778" s="63" t="s">
        <v>17421</v>
      </c>
    </row>
    <row r="7779" spans="21:30" x14ac:dyDescent="0.3">
      <c r="U7779" s="63">
        <v>13198</v>
      </c>
      <c r="V7779" s="63">
        <v>9</v>
      </c>
      <c r="W7779" s="63" t="s">
        <v>8362</v>
      </c>
      <c r="X7779" s="63">
        <v>3</v>
      </c>
      <c r="Y7779" s="63" t="s">
        <v>1532</v>
      </c>
      <c r="Z7779" s="63">
        <v>3101</v>
      </c>
      <c r="AA7779" s="63" t="s">
        <v>1545</v>
      </c>
      <c r="AB7779" s="63">
        <v>3</v>
      </c>
      <c r="AC7779" s="63" t="s">
        <v>1288</v>
      </c>
      <c r="AD7779" s="63" t="s">
        <v>17421</v>
      </c>
    </row>
    <row r="7780" spans="21:30" x14ac:dyDescent="0.3">
      <c r="U7780" s="63">
        <v>13199</v>
      </c>
      <c r="V7780" s="63">
        <v>7</v>
      </c>
      <c r="W7780" s="63" t="s">
        <v>8363</v>
      </c>
      <c r="X7780" s="63">
        <v>3</v>
      </c>
      <c r="Y7780" s="63" t="s">
        <v>1532</v>
      </c>
      <c r="Z7780" s="63">
        <v>3304</v>
      </c>
      <c r="AA7780" s="63" t="s">
        <v>1611</v>
      </c>
      <c r="AB7780" s="63">
        <v>3</v>
      </c>
      <c r="AC7780" s="63" t="s">
        <v>1288</v>
      </c>
      <c r="AD7780" s="63" t="s">
        <v>17421</v>
      </c>
    </row>
    <row r="7781" spans="21:30" x14ac:dyDescent="0.3">
      <c r="U7781" s="63">
        <v>13200</v>
      </c>
      <c r="V7781" s="63">
        <v>4</v>
      </c>
      <c r="W7781" s="63" t="s">
        <v>8364</v>
      </c>
      <c r="X7781" s="63">
        <v>3</v>
      </c>
      <c r="Y7781" s="63" t="s">
        <v>1532</v>
      </c>
      <c r="Z7781" s="63">
        <v>3304</v>
      </c>
      <c r="AA7781" s="63" t="s">
        <v>1611</v>
      </c>
      <c r="AB7781" s="63">
        <v>3</v>
      </c>
      <c r="AC7781" s="63" t="s">
        <v>1288</v>
      </c>
      <c r="AD7781" s="63" t="s">
        <v>17421</v>
      </c>
    </row>
    <row r="7782" spans="21:30" x14ac:dyDescent="0.3">
      <c r="U7782" s="63">
        <v>13202</v>
      </c>
      <c r="V7782" s="63">
        <v>0</v>
      </c>
      <c r="W7782" s="63" t="s">
        <v>8365</v>
      </c>
      <c r="X7782" s="63">
        <v>3</v>
      </c>
      <c r="Y7782" s="63" t="s">
        <v>1532</v>
      </c>
      <c r="Z7782" s="63">
        <v>3301</v>
      </c>
      <c r="AA7782" s="63" t="s">
        <v>1586</v>
      </c>
      <c r="AB7782" s="63">
        <v>6</v>
      </c>
      <c r="AC7782" s="63" t="s">
        <v>1252</v>
      </c>
      <c r="AD7782" s="63" t="s">
        <v>17421</v>
      </c>
    </row>
    <row r="7783" spans="21:30" x14ac:dyDescent="0.3">
      <c r="U7783" s="63">
        <v>13203</v>
      </c>
      <c r="V7783" s="63">
        <v>9</v>
      </c>
      <c r="W7783" s="63" t="s">
        <v>8366</v>
      </c>
      <c r="X7783" s="63">
        <v>3</v>
      </c>
      <c r="Y7783" s="63" t="s">
        <v>1532</v>
      </c>
      <c r="Z7783" s="63">
        <v>3101</v>
      </c>
      <c r="AA7783" s="63" t="s">
        <v>1545</v>
      </c>
      <c r="AB7783" s="63">
        <v>3</v>
      </c>
      <c r="AC7783" s="63" t="s">
        <v>1288</v>
      </c>
      <c r="AD7783" s="63" t="s">
        <v>17421</v>
      </c>
    </row>
    <row r="7784" spans="21:30" x14ac:dyDescent="0.3">
      <c r="U7784" s="63">
        <v>13204</v>
      </c>
      <c r="V7784" s="63">
        <v>7</v>
      </c>
      <c r="W7784" s="63" t="s">
        <v>8367</v>
      </c>
      <c r="X7784" s="63">
        <v>13</v>
      </c>
      <c r="Y7784" s="63" t="s">
        <v>6449</v>
      </c>
      <c r="Z7784" s="63">
        <v>13303</v>
      </c>
      <c r="AA7784" s="63" t="s">
        <v>7401</v>
      </c>
      <c r="AB7784" s="63">
        <v>3</v>
      </c>
      <c r="AC7784" s="63" t="s">
        <v>1288</v>
      </c>
      <c r="AD7784" s="63" t="s">
        <v>17421</v>
      </c>
    </row>
    <row r="7785" spans="21:30" x14ac:dyDescent="0.3">
      <c r="U7785" s="63">
        <v>13205</v>
      </c>
      <c r="V7785" s="63">
        <v>5</v>
      </c>
      <c r="W7785" s="63" t="s">
        <v>8368</v>
      </c>
      <c r="X7785" s="63">
        <v>5</v>
      </c>
      <c r="Y7785" s="63" t="s">
        <v>2066</v>
      </c>
      <c r="Z7785" s="63">
        <v>5606</v>
      </c>
      <c r="AA7785" s="63" t="s">
        <v>2669</v>
      </c>
      <c r="AB7785" s="63">
        <v>3</v>
      </c>
      <c r="AC7785" s="63" t="s">
        <v>1288</v>
      </c>
      <c r="AD7785" s="63" t="s">
        <v>17421</v>
      </c>
    </row>
    <row r="7786" spans="21:30" x14ac:dyDescent="0.3">
      <c r="U7786" s="63">
        <v>13206</v>
      </c>
      <c r="V7786" s="63">
        <v>3</v>
      </c>
      <c r="W7786" s="63" t="s">
        <v>8369</v>
      </c>
      <c r="X7786" s="63">
        <v>5</v>
      </c>
      <c r="Y7786" s="63" t="s">
        <v>2066</v>
      </c>
      <c r="Z7786" s="63">
        <v>5301</v>
      </c>
      <c r="AA7786" s="63" t="s">
        <v>2126</v>
      </c>
      <c r="AB7786" s="63">
        <v>3</v>
      </c>
      <c r="AC7786" s="63" t="s">
        <v>1288</v>
      </c>
      <c r="AD7786" s="63" t="s">
        <v>17421</v>
      </c>
    </row>
    <row r="7787" spans="21:30" x14ac:dyDescent="0.3">
      <c r="U7787" s="63">
        <v>13207</v>
      </c>
      <c r="V7787" s="63">
        <v>1</v>
      </c>
      <c r="W7787" s="63" t="s">
        <v>17870</v>
      </c>
      <c r="X7787" s="63">
        <v>9</v>
      </c>
      <c r="Y7787" s="63" t="s">
        <v>4640</v>
      </c>
      <c r="Z7787" s="63">
        <v>9119</v>
      </c>
      <c r="AA7787" s="63" t="s">
        <v>4850</v>
      </c>
      <c r="AB7787" s="63">
        <v>3</v>
      </c>
      <c r="AC7787" s="63" t="s">
        <v>1288</v>
      </c>
      <c r="AD7787" s="63" t="s">
        <v>17421</v>
      </c>
    </row>
    <row r="7788" spans="21:30" x14ac:dyDescent="0.3">
      <c r="U7788" s="63">
        <v>13208</v>
      </c>
      <c r="V7788" s="63">
        <v>8</v>
      </c>
      <c r="W7788" s="63" t="s">
        <v>8370</v>
      </c>
      <c r="X7788" s="63">
        <v>9</v>
      </c>
      <c r="Y7788" s="63" t="s">
        <v>4640</v>
      </c>
      <c r="Z7788" s="63">
        <v>9101</v>
      </c>
      <c r="AA7788" s="63" t="s">
        <v>4825</v>
      </c>
      <c r="AB7788" s="63">
        <v>3</v>
      </c>
      <c r="AC7788" s="63" t="s">
        <v>1288</v>
      </c>
      <c r="AD7788" s="63" t="s">
        <v>17421</v>
      </c>
    </row>
    <row r="7789" spans="21:30" x14ac:dyDescent="0.3">
      <c r="U7789" s="63">
        <v>13210</v>
      </c>
      <c r="V7789" s="63">
        <v>1</v>
      </c>
      <c r="W7789" s="63" t="s">
        <v>17871</v>
      </c>
      <c r="X7789" s="63">
        <v>13</v>
      </c>
      <c r="Y7789" s="63" t="s">
        <v>6449</v>
      </c>
      <c r="Z7789" s="63">
        <v>13123</v>
      </c>
      <c r="AA7789" s="63" t="s">
        <v>6586</v>
      </c>
      <c r="AB7789" s="63">
        <v>3</v>
      </c>
      <c r="AC7789" s="63" t="s">
        <v>1288</v>
      </c>
      <c r="AD7789" s="63" t="s">
        <v>17423</v>
      </c>
    </row>
    <row r="7790" spans="21:30" x14ac:dyDescent="0.3">
      <c r="U7790" s="63">
        <v>13212</v>
      </c>
      <c r="V7790" s="63">
        <v>8</v>
      </c>
      <c r="W7790" s="63" t="s">
        <v>8371</v>
      </c>
      <c r="X7790" s="63">
        <v>13</v>
      </c>
      <c r="Y7790" s="63" t="s">
        <v>6449</v>
      </c>
      <c r="Z7790" s="63">
        <v>13110</v>
      </c>
      <c r="AA7790" s="63" t="s">
        <v>6569</v>
      </c>
      <c r="AB7790" s="63">
        <v>3</v>
      </c>
      <c r="AC7790" s="63" t="s">
        <v>1288</v>
      </c>
      <c r="AD7790" s="63" t="s">
        <v>17421</v>
      </c>
    </row>
    <row r="7791" spans="21:30" x14ac:dyDescent="0.3">
      <c r="U7791" s="63">
        <v>13214</v>
      </c>
      <c r="V7791" s="63">
        <v>4</v>
      </c>
      <c r="W7791" s="63" t="s">
        <v>8372</v>
      </c>
      <c r="X7791" s="63">
        <v>10</v>
      </c>
      <c r="Y7791" s="63" t="s">
        <v>5440</v>
      </c>
      <c r="Z7791" s="63">
        <v>10109</v>
      </c>
      <c r="AA7791" s="63" t="s">
        <v>5771</v>
      </c>
      <c r="AB7791" s="63">
        <v>3</v>
      </c>
      <c r="AC7791" s="63" t="s">
        <v>1288</v>
      </c>
      <c r="AD7791" s="63" t="s">
        <v>17421</v>
      </c>
    </row>
    <row r="7792" spans="21:30" x14ac:dyDescent="0.3">
      <c r="U7792" s="63">
        <v>13215</v>
      </c>
      <c r="V7792" s="63">
        <v>2</v>
      </c>
      <c r="W7792" s="63" t="s">
        <v>8373</v>
      </c>
      <c r="X7792" s="63">
        <v>13</v>
      </c>
      <c r="Y7792" s="63" t="s">
        <v>6449</v>
      </c>
      <c r="Z7792" s="63">
        <v>13123</v>
      </c>
      <c r="AA7792" s="63" t="s">
        <v>6586</v>
      </c>
      <c r="AB7792" s="63">
        <v>3</v>
      </c>
      <c r="AC7792" s="63" t="s">
        <v>1288</v>
      </c>
      <c r="AD7792" s="63" t="s">
        <v>17421</v>
      </c>
    </row>
    <row r="7793" spans="21:30" x14ac:dyDescent="0.3">
      <c r="U7793" s="63">
        <v>13216</v>
      </c>
      <c r="V7793" s="63">
        <v>0</v>
      </c>
      <c r="W7793" s="63" t="s">
        <v>8374</v>
      </c>
      <c r="X7793" s="63">
        <v>9</v>
      </c>
      <c r="Y7793" s="63" t="s">
        <v>4640</v>
      </c>
      <c r="Z7793" s="63">
        <v>9101</v>
      </c>
      <c r="AA7793" s="63" t="s">
        <v>4825</v>
      </c>
      <c r="AB7793" s="63">
        <v>3</v>
      </c>
      <c r="AC7793" s="63" t="s">
        <v>1288</v>
      </c>
      <c r="AD7793" s="63" t="s">
        <v>17421</v>
      </c>
    </row>
    <row r="7794" spans="21:30" x14ac:dyDescent="0.3">
      <c r="U7794" s="63">
        <v>13217</v>
      </c>
      <c r="V7794" s="63">
        <v>9</v>
      </c>
      <c r="W7794" s="63" t="s">
        <v>8375</v>
      </c>
      <c r="X7794" s="63">
        <v>9</v>
      </c>
      <c r="Y7794" s="63" t="s">
        <v>4640</v>
      </c>
      <c r="Z7794" s="63">
        <v>9112</v>
      </c>
      <c r="AA7794" s="63" t="s">
        <v>4833</v>
      </c>
      <c r="AB7794" s="63">
        <v>3</v>
      </c>
      <c r="AC7794" s="63" t="s">
        <v>1288</v>
      </c>
      <c r="AD7794" s="63" t="s">
        <v>17421</v>
      </c>
    </row>
    <row r="7795" spans="21:30" x14ac:dyDescent="0.3">
      <c r="U7795" s="63">
        <v>13218</v>
      </c>
      <c r="V7795" s="63">
        <v>8</v>
      </c>
      <c r="W7795" s="63" t="s">
        <v>8376</v>
      </c>
      <c r="X7795" s="63">
        <v>13</v>
      </c>
      <c r="Y7795" s="63" t="s">
        <v>6449</v>
      </c>
      <c r="Z7795" s="63">
        <v>13401</v>
      </c>
      <c r="AA7795" s="63" t="s">
        <v>6662</v>
      </c>
      <c r="AB7795" s="63">
        <v>3</v>
      </c>
      <c r="AC7795" s="63" t="s">
        <v>1288</v>
      </c>
      <c r="AD7795" s="63" t="s">
        <v>17421</v>
      </c>
    </row>
    <row r="7796" spans="21:30" x14ac:dyDescent="0.3">
      <c r="U7796" s="63">
        <v>13220</v>
      </c>
      <c r="V7796" s="63">
        <v>9</v>
      </c>
      <c r="W7796" s="63" t="s">
        <v>8377</v>
      </c>
      <c r="X7796" s="63">
        <v>13</v>
      </c>
      <c r="Y7796" s="63" t="s">
        <v>6449</v>
      </c>
      <c r="Z7796" s="63">
        <v>13110</v>
      </c>
      <c r="AA7796" s="63" t="s">
        <v>6569</v>
      </c>
      <c r="AB7796" s="63">
        <v>3</v>
      </c>
      <c r="AC7796" s="63" t="s">
        <v>1288</v>
      </c>
      <c r="AD7796" s="63" t="s">
        <v>17421</v>
      </c>
    </row>
    <row r="7797" spans="21:30" x14ac:dyDescent="0.3">
      <c r="U7797" s="63">
        <v>13221</v>
      </c>
      <c r="V7797" s="63">
        <v>7</v>
      </c>
      <c r="W7797" s="63" t="s">
        <v>8378</v>
      </c>
      <c r="X7797" s="63">
        <v>13</v>
      </c>
      <c r="Y7797" s="63" t="s">
        <v>6449</v>
      </c>
      <c r="Z7797" s="63">
        <v>13110</v>
      </c>
      <c r="AA7797" s="63" t="s">
        <v>6569</v>
      </c>
      <c r="AB7797" s="63">
        <v>3</v>
      </c>
      <c r="AC7797" s="63" t="s">
        <v>1288</v>
      </c>
      <c r="AD7797" s="63" t="s">
        <v>17421</v>
      </c>
    </row>
    <row r="7798" spans="21:30" x14ac:dyDescent="0.3">
      <c r="U7798" s="63">
        <v>13300</v>
      </c>
      <c r="V7798" s="63">
        <v>0</v>
      </c>
      <c r="W7798" s="63" t="s">
        <v>4964</v>
      </c>
      <c r="X7798" s="63">
        <v>4</v>
      </c>
      <c r="Y7798" s="63" t="s">
        <v>1629</v>
      </c>
      <c r="Z7798" s="63">
        <v>4101</v>
      </c>
      <c r="AA7798" s="63" t="s">
        <v>1630</v>
      </c>
      <c r="AB7798" s="63">
        <v>4</v>
      </c>
      <c r="AC7798" s="63" t="s">
        <v>1291</v>
      </c>
      <c r="AD7798" s="63" t="s">
        <v>17421</v>
      </c>
    </row>
    <row r="7799" spans="21:30" x14ac:dyDescent="0.3">
      <c r="U7799" s="63">
        <v>13302</v>
      </c>
      <c r="V7799" s="63">
        <v>7</v>
      </c>
      <c r="W7799" s="63" t="s">
        <v>8379</v>
      </c>
      <c r="X7799" s="63">
        <v>4</v>
      </c>
      <c r="Y7799" s="63" t="s">
        <v>1629</v>
      </c>
      <c r="Z7799" s="63">
        <v>4203</v>
      </c>
      <c r="AA7799" s="63" t="s">
        <v>2023</v>
      </c>
      <c r="AB7799" s="63">
        <v>3</v>
      </c>
      <c r="AC7799" s="63" t="s">
        <v>1288</v>
      </c>
      <c r="AD7799" s="63" t="s">
        <v>17421</v>
      </c>
    </row>
    <row r="7800" spans="21:30" x14ac:dyDescent="0.3">
      <c r="U7800" s="63">
        <v>13303</v>
      </c>
      <c r="V7800" s="63">
        <v>5</v>
      </c>
      <c r="W7800" s="63" t="s">
        <v>8380</v>
      </c>
      <c r="X7800" s="63">
        <v>4</v>
      </c>
      <c r="Y7800" s="63" t="s">
        <v>1629</v>
      </c>
      <c r="Z7800" s="63">
        <v>4101</v>
      </c>
      <c r="AA7800" s="63" t="s">
        <v>1630</v>
      </c>
      <c r="AB7800" s="63">
        <v>3</v>
      </c>
      <c r="AC7800" s="63" t="s">
        <v>1288</v>
      </c>
      <c r="AD7800" s="63" t="s">
        <v>17421</v>
      </c>
    </row>
    <row r="7801" spans="21:30" x14ac:dyDescent="0.3">
      <c r="U7801" s="63">
        <v>13305</v>
      </c>
      <c r="V7801" s="63">
        <v>1</v>
      </c>
      <c r="W7801" s="63" t="s">
        <v>8381</v>
      </c>
      <c r="X7801" s="63">
        <v>4</v>
      </c>
      <c r="Y7801" s="63" t="s">
        <v>1629</v>
      </c>
      <c r="Z7801" s="63">
        <v>4101</v>
      </c>
      <c r="AA7801" s="63" t="s">
        <v>1630</v>
      </c>
      <c r="AB7801" s="63">
        <v>3</v>
      </c>
      <c r="AC7801" s="63" t="s">
        <v>1288</v>
      </c>
      <c r="AD7801" s="63" t="s">
        <v>17421</v>
      </c>
    </row>
    <row r="7802" spans="21:30" x14ac:dyDescent="0.3">
      <c r="U7802" s="63">
        <v>13309</v>
      </c>
      <c r="V7802" s="63">
        <v>4</v>
      </c>
      <c r="W7802" s="63" t="s">
        <v>8382</v>
      </c>
      <c r="X7802" s="63">
        <v>4</v>
      </c>
      <c r="Y7802" s="63" t="s">
        <v>1629</v>
      </c>
      <c r="Z7802" s="63">
        <v>4304</v>
      </c>
      <c r="AA7802" s="63" t="s">
        <v>1912</v>
      </c>
      <c r="AB7802" s="63">
        <v>2</v>
      </c>
      <c r="AC7802" s="63" t="s">
        <v>1364</v>
      </c>
      <c r="AD7802" s="63" t="s">
        <v>17421</v>
      </c>
    </row>
    <row r="7803" spans="21:30" x14ac:dyDescent="0.3">
      <c r="U7803" s="63">
        <v>13312</v>
      </c>
      <c r="V7803" s="63">
        <v>4</v>
      </c>
      <c r="W7803" s="63" t="s">
        <v>8383</v>
      </c>
      <c r="X7803" s="63">
        <v>4</v>
      </c>
      <c r="Y7803" s="63" t="s">
        <v>1629</v>
      </c>
      <c r="Z7803" s="63">
        <v>4302</v>
      </c>
      <c r="AA7803" s="63" t="s">
        <v>1884</v>
      </c>
      <c r="AB7803" s="63">
        <v>3</v>
      </c>
      <c r="AC7803" s="63" t="s">
        <v>1288</v>
      </c>
      <c r="AD7803" s="63" t="s">
        <v>17421</v>
      </c>
    </row>
    <row r="7804" spans="21:30" x14ac:dyDescent="0.3">
      <c r="U7804" s="63">
        <v>13313</v>
      </c>
      <c r="V7804" s="63">
        <v>2</v>
      </c>
      <c r="W7804" s="63" t="s">
        <v>8384</v>
      </c>
      <c r="X7804" s="63">
        <v>4</v>
      </c>
      <c r="Y7804" s="63" t="s">
        <v>1629</v>
      </c>
      <c r="Z7804" s="63">
        <v>4102</v>
      </c>
      <c r="AA7804" s="63" t="s">
        <v>1699</v>
      </c>
      <c r="AB7804" s="63">
        <v>3</v>
      </c>
      <c r="AC7804" s="63" t="s">
        <v>1288</v>
      </c>
      <c r="AD7804" s="63" t="s">
        <v>17421</v>
      </c>
    </row>
    <row r="7805" spans="21:30" x14ac:dyDescent="0.3">
      <c r="U7805" s="63">
        <v>13314</v>
      </c>
      <c r="V7805" s="63">
        <v>0</v>
      </c>
      <c r="W7805" s="63" t="s">
        <v>7336</v>
      </c>
      <c r="X7805" s="63">
        <v>4</v>
      </c>
      <c r="Y7805" s="63" t="s">
        <v>1629</v>
      </c>
      <c r="Z7805" s="63">
        <v>4102</v>
      </c>
      <c r="AA7805" s="63" t="s">
        <v>1699</v>
      </c>
      <c r="AB7805" s="63">
        <v>3</v>
      </c>
      <c r="AC7805" s="63" t="s">
        <v>1288</v>
      </c>
      <c r="AD7805" s="63" t="s">
        <v>17421</v>
      </c>
    </row>
    <row r="7806" spans="21:30" x14ac:dyDescent="0.3">
      <c r="U7806" s="63">
        <v>13319</v>
      </c>
      <c r="V7806" s="63">
        <v>1</v>
      </c>
      <c r="W7806" s="63" t="s">
        <v>8385</v>
      </c>
      <c r="X7806" s="63">
        <v>4</v>
      </c>
      <c r="Y7806" s="63" t="s">
        <v>1629</v>
      </c>
      <c r="Z7806" s="63">
        <v>4101</v>
      </c>
      <c r="AA7806" s="63" t="s">
        <v>1630</v>
      </c>
      <c r="AB7806" s="63">
        <v>4</v>
      </c>
      <c r="AC7806" s="63" t="s">
        <v>1291</v>
      </c>
      <c r="AD7806" s="63" t="s">
        <v>17421</v>
      </c>
    </row>
    <row r="7807" spans="21:30" x14ac:dyDescent="0.3">
      <c r="U7807" s="63">
        <v>13320</v>
      </c>
      <c r="V7807" s="63">
        <v>5</v>
      </c>
      <c r="W7807" s="63" t="s">
        <v>8386</v>
      </c>
      <c r="X7807" s="63">
        <v>4</v>
      </c>
      <c r="Y7807" s="63" t="s">
        <v>1629</v>
      </c>
      <c r="Z7807" s="63">
        <v>4102</v>
      </c>
      <c r="AA7807" s="63" t="s">
        <v>1699</v>
      </c>
      <c r="AB7807" s="63">
        <v>3</v>
      </c>
      <c r="AC7807" s="63" t="s">
        <v>1288</v>
      </c>
      <c r="AD7807" s="63" t="s">
        <v>17421</v>
      </c>
    </row>
    <row r="7808" spans="21:30" x14ac:dyDescent="0.3">
      <c r="U7808" s="63">
        <v>13324</v>
      </c>
      <c r="V7808" s="63">
        <v>8</v>
      </c>
      <c r="W7808" s="63" t="s">
        <v>8387</v>
      </c>
      <c r="X7808" s="63">
        <v>4</v>
      </c>
      <c r="Y7808" s="63" t="s">
        <v>1629</v>
      </c>
      <c r="Z7808" s="63">
        <v>4102</v>
      </c>
      <c r="AA7808" s="63" t="s">
        <v>1699</v>
      </c>
      <c r="AB7808" s="63">
        <v>3</v>
      </c>
      <c r="AC7808" s="63" t="s">
        <v>1288</v>
      </c>
      <c r="AD7808" s="63" t="s">
        <v>17421</v>
      </c>
    </row>
    <row r="7809" spans="21:30" x14ac:dyDescent="0.3">
      <c r="U7809" s="63">
        <v>13328</v>
      </c>
      <c r="V7809" s="63">
        <v>0</v>
      </c>
      <c r="W7809" s="63" t="s">
        <v>8388</v>
      </c>
      <c r="X7809" s="63">
        <v>4</v>
      </c>
      <c r="Y7809" s="63" t="s">
        <v>1629</v>
      </c>
      <c r="Z7809" s="63">
        <v>4101</v>
      </c>
      <c r="AA7809" s="63" t="s">
        <v>1630</v>
      </c>
      <c r="AB7809" s="63">
        <v>4</v>
      </c>
      <c r="AC7809" s="63" t="s">
        <v>1291</v>
      </c>
      <c r="AD7809" s="63" t="s">
        <v>17421</v>
      </c>
    </row>
    <row r="7810" spans="21:30" x14ac:dyDescent="0.3">
      <c r="U7810" s="63">
        <v>13329</v>
      </c>
      <c r="V7810" s="63">
        <v>9</v>
      </c>
      <c r="W7810" s="63" t="s">
        <v>8389</v>
      </c>
      <c r="X7810" s="63">
        <v>4</v>
      </c>
      <c r="Y7810" s="63" t="s">
        <v>1629</v>
      </c>
      <c r="Z7810" s="63">
        <v>4101</v>
      </c>
      <c r="AA7810" s="63" t="s">
        <v>1630</v>
      </c>
      <c r="AB7810" s="63">
        <v>4</v>
      </c>
      <c r="AC7810" s="63" t="s">
        <v>1291</v>
      </c>
      <c r="AD7810" s="63" t="s">
        <v>17421</v>
      </c>
    </row>
    <row r="7811" spans="21:30" x14ac:dyDescent="0.3">
      <c r="U7811" s="63">
        <v>13330</v>
      </c>
      <c r="V7811" s="63">
        <v>2</v>
      </c>
      <c r="W7811" s="63" t="s">
        <v>8390</v>
      </c>
      <c r="X7811" s="63">
        <v>4</v>
      </c>
      <c r="Y7811" s="63" t="s">
        <v>1629</v>
      </c>
      <c r="Z7811" s="63">
        <v>4101</v>
      </c>
      <c r="AA7811" s="63" t="s">
        <v>1630</v>
      </c>
      <c r="AB7811" s="63">
        <v>3</v>
      </c>
      <c r="AC7811" s="63" t="s">
        <v>1288</v>
      </c>
      <c r="AD7811" s="63" t="s">
        <v>17421</v>
      </c>
    </row>
    <row r="7812" spans="21:30" x14ac:dyDescent="0.3">
      <c r="U7812" s="63">
        <v>13331</v>
      </c>
      <c r="V7812" s="63">
        <v>0</v>
      </c>
      <c r="W7812" s="63" t="s">
        <v>8391</v>
      </c>
      <c r="X7812" s="63">
        <v>4</v>
      </c>
      <c r="Y7812" s="63" t="s">
        <v>1629</v>
      </c>
      <c r="Z7812" s="63">
        <v>4102</v>
      </c>
      <c r="AA7812" s="63" t="s">
        <v>1699</v>
      </c>
      <c r="AB7812" s="63">
        <v>3</v>
      </c>
      <c r="AC7812" s="63" t="s">
        <v>1288</v>
      </c>
      <c r="AD7812" s="63" t="s">
        <v>17421</v>
      </c>
    </row>
    <row r="7813" spans="21:30" x14ac:dyDescent="0.3">
      <c r="U7813" s="63">
        <v>13332</v>
      </c>
      <c r="V7813" s="63">
        <v>9</v>
      </c>
      <c r="W7813" s="63" t="s">
        <v>8392</v>
      </c>
      <c r="X7813" s="63">
        <v>4</v>
      </c>
      <c r="Y7813" s="63" t="s">
        <v>1629</v>
      </c>
      <c r="Z7813" s="63">
        <v>4102</v>
      </c>
      <c r="AA7813" s="63" t="s">
        <v>1699</v>
      </c>
      <c r="AB7813" s="63">
        <v>4</v>
      </c>
      <c r="AC7813" s="63" t="s">
        <v>1291</v>
      </c>
      <c r="AD7813" s="63" t="s">
        <v>17421</v>
      </c>
    </row>
    <row r="7814" spans="21:30" x14ac:dyDescent="0.3">
      <c r="U7814" s="63">
        <v>13333</v>
      </c>
      <c r="V7814" s="63">
        <v>7</v>
      </c>
      <c r="W7814" s="63" t="s">
        <v>8393</v>
      </c>
      <c r="X7814" s="63">
        <v>4</v>
      </c>
      <c r="Y7814" s="63" t="s">
        <v>1629</v>
      </c>
      <c r="Z7814" s="63">
        <v>4101</v>
      </c>
      <c r="AA7814" s="63" t="s">
        <v>1630</v>
      </c>
      <c r="AB7814" s="63">
        <v>3</v>
      </c>
      <c r="AC7814" s="63" t="s">
        <v>1288</v>
      </c>
      <c r="AD7814" s="63" t="s">
        <v>17421</v>
      </c>
    </row>
    <row r="7815" spans="21:30" x14ac:dyDescent="0.3">
      <c r="U7815" s="63">
        <v>13336</v>
      </c>
      <c r="V7815" s="63">
        <v>1</v>
      </c>
      <c r="W7815" s="63" t="s">
        <v>8394</v>
      </c>
      <c r="X7815" s="63">
        <v>4</v>
      </c>
      <c r="Y7815" s="63" t="s">
        <v>1629</v>
      </c>
      <c r="Z7815" s="63">
        <v>4302</v>
      </c>
      <c r="AA7815" s="63" t="s">
        <v>1884</v>
      </c>
      <c r="AB7815" s="63">
        <v>2</v>
      </c>
      <c r="AC7815" s="63" t="s">
        <v>1364</v>
      </c>
      <c r="AD7815" s="63" t="s">
        <v>17421</v>
      </c>
    </row>
    <row r="7816" spans="21:30" x14ac:dyDescent="0.3">
      <c r="U7816" s="63">
        <v>13339</v>
      </c>
      <c r="V7816" s="63">
        <v>6</v>
      </c>
      <c r="W7816" s="63" t="s">
        <v>8395</v>
      </c>
      <c r="X7816" s="63">
        <v>4</v>
      </c>
      <c r="Y7816" s="63" t="s">
        <v>1629</v>
      </c>
      <c r="Z7816" s="63">
        <v>4101</v>
      </c>
      <c r="AA7816" s="63" t="s">
        <v>1630</v>
      </c>
      <c r="AB7816" s="63">
        <v>4</v>
      </c>
      <c r="AC7816" s="63" t="s">
        <v>1291</v>
      </c>
      <c r="AD7816" s="63" t="s">
        <v>17421</v>
      </c>
    </row>
    <row r="7817" spans="21:30" x14ac:dyDescent="0.3">
      <c r="U7817" s="63">
        <v>13341</v>
      </c>
      <c r="V7817" s="63">
        <v>8</v>
      </c>
      <c r="W7817" s="63" t="s">
        <v>8396</v>
      </c>
      <c r="X7817" s="63">
        <v>4</v>
      </c>
      <c r="Y7817" s="63" t="s">
        <v>1629</v>
      </c>
      <c r="Z7817" s="63">
        <v>4102</v>
      </c>
      <c r="AA7817" s="63" t="s">
        <v>1699</v>
      </c>
      <c r="AB7817" s="63">
        <v>3</v>
      </c>
      <c r="AC7817" s="63" t="s">
        <v>1288</v>
      </c>
      <c r="AD7817" s="63" t="s">
        <v>17421</v>
      </c>
    </row>
    <row r="7818" spans="21:30" x14ac:dyDescent="0.3">
      <c r="U7818" s="63">
        <v>13342</v>
      </c>
      <c r="V7818" s="63">
        <v>6</v>
      </c>
      <c r="W7818" s="63" t="s">
        <v>8397</v>
      </c>
      <c r="X7818" s="63">
        <v>4</v>
      </c>
      <c r="Y7818" s="63" t="s">
        <v>1629</v>
      </c>
      <c r="Z7818" s="63">
        <v>4102</v>
      </c>
      <c r="AA7818" s="63" t="s">
        <v>1699</v>
      </c>
      <c r="AB7818" s="63">
        <v>3</v>
      </c>
      <c r="AC7818" s="63" t="s">
        <v>1288</v>
      </c>
      <c r="AD7818" s="63" t="s">
        <v>17421</v>
      </c>
    </row>
    <row r="7819" spans="21:30" x14ac:dyDescent="0.3">
      <c r="U7819" s="63">
        <v>13344</v>
      </c>
      <c r="V7819" s="63">
        <v>2</v>
      </c>
      <c r="W7819" s="63" t="s">
        <v>8398</v>
      </c>
      <c r="X7819" s="63">
        <v>4</v>
      </c>
      <c r="Y7819" s="63" t="s">
        <v>1629</v>
      </c>
      <c r="Z7819" s="63">
        <v>4101</v>
      </c>
      <c r="AA7819" s="63" t="s">
        <v>1630</v>
      </c>
      <c r="AB7819" s="63">
        <v>3</v>
      </c>
      <c r="AC7819" s="63" t="s">
        <v>1288</v>
      </c>
      <c r="AD7819" s="63" t="s">
        <v>17421</v>
      </c>
    </row>
    <row r="7820" spans="21:30" x14ac:dyDescent="0.3">
      <c r="U7820" s="63">
        <v>13350</v>
      </c>
      <c r="V7820" s="63">
        <v>7</v>
      </c>
      <c r="W7820" s="63" t="s">
        <v>8399</v>
      </c>
      <c r="X7820" s="63">
        <v>4</v>
      </c>
      <c r="Y7820" s="63" t="s">
        <v>1629</v>
      </c>
      <c r="Z7820" s="63">
        <v>4101</v>
      </c>
      <c r="AA7820" s="63" t="s">
        <v>1630</v>
      </c>
      <c r="AB7820" s="63">
        <v>3</v>
      </c>
      <c r="AC7820" s="63" t="s">
        <v>1288</v>
      </c>
      <c r="AD7820" s="63" t="s">
        <v>17421</v>
      </c>
    </row>
    <row r="7821" spans="21:30" x14ac:dyDescent="0.3">
      <c r="U7821" s="63">
        <v>13352</v>
      </c>
      <c r="V7821" s="63">
        <v>3</v>
      </c>
      <c r="W7821" s="63" t="s">
        <v>8400</v>
      </c>
      <c r="X7821" s="63">
        <v>4</v>
      </c>
      <c r="Y7821" s="63" t="s">
        <v>1629</v>
      </c>
      <c r="Z7821" s="63">
        <v>4202</v>
      </c>
      <c r="AA7821" s="63" t="s">
        <v>2043</v>
      </c>
      <c r="AB7821" s="63">
        <v>2</v>
      </c>
      <c r="AC7821" s="63" t="s">
        <v>1364</v>
      </c>
      <c r="AD7821" s="63" t="s">
        <v>17421</v>
      </c>
    </row>
    <row r="7822" spans="21:30" x14ac:dyDescent="0.3">
      <c r="U7822" s="63">
        <v>13356</v>
      </c>
      <c r="V7822" s="63">
        <v>6</v>
      </c>
      <c r="W7822" s="63" t="s">
        <v>8401</v>
      </c>
      <c r="X7822" s="63">
        <v>4</v>
      </c>
      <c r="Y7822" s="63" t="s">
        <v>1629</v>
      </c>
      <c r="Z7822" s="63">
        <v>4101</v>
      </c>
      <c r="AA7822" s="63" t="s">
        <v>1630</v>
      </c>
      <c r="AB7822" s="63">
        <v>3</v>
      </c>
      <c r="AC7822" s="63" t="s">
        <v>1288</v>
      </c>
      <c r="AD7822" s="63" t="s">
        <v>17421</v>
      </c>
    </row>
    <row r="7823" spans="21:30" x14ac:dyDescent="0.3">
      <c r="U7823" s="63">
        <v>13358</v>
      </c>
      <c r="V7823" s="63">
        <v>2</v>
      </c>
      <c r="W7823" s="63" t="s">
        <v>8402</v>
      </c>
      <c r="X7823" s="63">
        <v>4</v>
      </c>
      <c r="Y7823" s="63" t="s">
        <v>1629</v>
      </c>
      <c r="Z7823" s="63">
        <v>4106</v>
      </c>
      <c r="AA7823" s="63" t="s">
        <v>1743</v>
      </c>
      <c r="AB7823" s="63">
        <v>2</v>
      </c>
      <c r="AC7823" s="63" t="s">
        <v>1364</v>
      </c>
      <c r="AD7823" s="63" t="s">
        <v>17421</v>
      </c>
    </row>
    <row r="7824" spans="21:30" x14ac:dyDescent="0.3">
      <c r="U7824" s="63">
        <v>13360</v>
      </c>
      <c r="V7824" s="63">
        <v>4</v>
      </c>
      <c r="W7824" s="63" t="s">
        <v>8403</v>
      </c>
      <c r="X7824" s="63">
        <v>4</v>
      </c>
      <c r="Y7824" s="63" t="s">
        <v>1629</v>
      </c>
      <c r="Z7824" s="63">
        <v>4101</v>
      </c>
      <c r="AA7824" s="63" t="s">
        <v>1630</v>
      </c>
      <c r="AB7824" s="63">
        <v>3</v>
      </c>
      <c r="AC7824" s="63" t="s">
        <v>1288</v>
      </c>
      <c r="AD7824" s="63" t="s">
        <v>17421</v>
      </c>
    </row>
    <row r="7825" spans="21:30" x14ac:dyDescent="0.3">
      <c r="U7825" s="63">
        <v>13361</v>
      </c>
      <c r="V7825" s="63">
        <v>2</v>
      </c>
      <c r="W7825" s="63" t="s">
        <v>8404</v>
      </c>
      <c r="X7825" s="63">
        <v>4</v>
      </c>
      <c r="Y7825" s="63" t="s">
        <v>1629</v>
      </c>
      <c r="Z7825" s="63">
        <v>4102</v>
      </c>
      <c r="AA7825" s="63" t="s">
        <v>1699</v>
      </c>
      <c r="AB7825" s="63">
        <v>3</v>
      </c>
      <c r="AC7825" s="63" t="s">
        <v>1288</v>
      </c>
      <c r="AD7825" s="63" t="s">
        <v>17421</v>
      </c>
    </row>
    <row r="7826" spans="21:30" x14ac:dyDescent="0.3">
      <c r="U7826" s="63">
        <v>13362</v>
      </c>
      <c r="V7826" s="63">
        <v>0</v>
      </c>
      <c r="W7826" s="63" t="s">
        <v>8405</v>
      </c>
      <c r="X7826" s="63">
        <v>4</v>
      </c>
      <c r="Y7826" s="63" t="s">
        <v>1629</v>
      </c>
      <c r="Z7826" s="63">
        <v>4303</v>
      </c>
      <c r="AA7826" s="63" t="s">
        <v>1848</v>
      </c>
      <c r="AB7826" s="63">
        <v>2</v>
      </c>
      <c r="AC7826" s="63" t="s">
        <v>1364</v>
      </c>
      <c r="AD7826" s="63" t="s">
        <v>17421</v>
      </c>
    </row>
    <row r="7827" spans="21:30" x14ac:dyDescent="0.3">
      <c r="U7827" s="63">
        <v>13363</v>
      </c>
      <c r="V7827" s="63">
        <v>9</v>
      </c>
      <c r="W7827" s="63" t="s">
        <v>8406</v>
      </c>
      <c r="X7827" s="63">
        <v>4</v>
      </c>
      <c r="Y7827" s="63" t="s">
        <v>1629</v>
      </c>
      <c r="Z7827" s="63">
        <v>4304</v>
      </c>
      <c r="AA7827" s="63" t="s">
        <v>1912</v>
      </c>
      <c r="AB7827" s="63">
        <v>2</v>
      </c>
      <c r="AC7827" s="63" t="s">
        <v>1364</v>
      </c>
      <c r="AD7827" s="63" t="s">
        <v>17421</v>
      </c>
    </row>
    <row r="7828" spans="21:30" x14ac:dyDescent="0.3">
      <c r="U7828" s="63">
        <v>13365</v>
      </c>
      <c r="V7828" s="63">
        <v>5</v>
      </c>
      <c r="W7828" s="63" t="s">
        <v>8407</v>
      </c>
      <c r="X7828" s="63">
        <v>4</v>
      </c>
      <c r="Y7828" s="63" t="s">
        <v>1629</v>
      </c>
      <c r="Z7828" s="63">
        <v>4305</v>
      </c>
      <c r="AA7828" s="63" t="s">
        <v>1828</v>
      </c>
      <c r="AB7828" s="63">
        <v>2</v>
      </c>
      <c r="AC7828" s="63" t="s">
        <v>1364</v>
      </c>
      <c r="AD7828" s="63" t="s">
        <v>17421</v>
      </c>
    </row>
    <row r="7829" spans="21:30" x14ac:dyDescent="0.3">
      <c r="U7829" s="63">
        <v>13370</v>
      </c>
      <c r="V7829" s="63">
        <v>1</v>
      </c>
      <c r="W7829" s="63" t="s">
        <v>8131</v>
      </c>
      <c r="X7829" s="63">
        <v>4</v>
      </c>
      <c r="Y7829" s="63" t="s">
        <v>1629</v>
      </c>
      <c r="Z7829" s="63">
        <v>4102</v>
      </c>
      <c r="AA7829" s="63" t="s">
        <v>1699</v>
      </c>
      <c r="AB7829" s="63">
        <v>4</v>
      </c>
      <c r="AC7829" s="63" t="s">
        <v>1291</v>
      </c>
      <c r="AD7829" s="63" t="s">
        <v>17421</v>
      </c>
    </row>
    <row r="7830" spans="21:30" x14ac:dyDescent="0.3">
      <c r="U7830" s="63">
        <v>13372</v>
      </c>
      <c r="V7830" s="63">
        <v>8</v>
      </c>
      <c r="W7830" s="63" t="s">
        <v>8408</v>
      </c>
      <c r="X7830" s="63">
        <v>4</v>
      </c>
      <c r="Y7830" s="63" t="s">
        <v>1629</v>
      </c>
      <c r="Z7830" s="63">
        <v>4101</v>
      </c>
      <c r="AA7830" s="63" t="s">
        <v>1630</v>
      </c>
      <c r="AB7830" s="63">
        <v>3</v>
      </c>
      <c r="AC7830" s="63" t="s">
        <v>1288</v>
      </c>
      <c r="AD7830" s="63" t="s">
        <v>17421</v>
      </c>
    </row>
    <row r="7831" spans="21:30" x14ac:dyDescent="0.3">
      <c r="U7831" s="63">
        <v>13373</v>
      </c>
      <c r="V7831" s="63">
        <v>6</v>
      </c>
      <c r="W7831" s="63" t="s">
        <v>8409</v>
      </c>
      <c r="X7831" s="63">
        <v>4</v>
      </c>
      <c r="Y7831" s="63" t="s">
        <v>1629</v>
      </c>
      <c r="Z7831" s="63">
        <v>4102</v>
      </c>
      <c r="AA7831" s="63" t="s">
        <v>1699</v>
      </c>
      <c r="AB7831" s="63">
        <v>3</v>
      </c>
      <c r="AC7831" s="63" t="s">
        <v>1288</v>
      </c>
      <c r="AD7831" s="63" t="s">
        <v>17421</v>
      </c>
    </row>
    <row r="7832" spans="21:30" x14ac:dyDescent="0.3">
      <c r="U7832" s="63">
        <v>13374</v>
      </c>
      <c r="V7832" s="63">
        <v>4</v>
      </c>
      <c r="W7832" s="63" t="s">
        <v>17872</v>
      </c>
      <c r="X7832" s="63">
        <v>4</v>
      </c>
      <c r="Y7832" s="63" t="s">
        <v>1629</v>
      </c>
      <c r="Z7832" s="63">
        <v>4301</v>
      </c>
      <c r="AA7832" s="63" t="s">
        <v>1771</v>
      </c>
      <c r="AB7832" s="63">
        <v>3</v>
      </c>
      <c r="AC7832" s="63" t="s">
        <v>1288</v>
      </c>
      <c r="AD7832" s="63" t="s">
        <v>17423</v>
      </c>
    </row>
    <row r="7833" spans="21:30" x14ac:dyDescent="0.3">
      <c r="U7833" s="63">
        <v>13375</v>
      </c>
      <c r="V7833" s="63">
        <v>2</v>
      </c>
      <c r="W7833" s="63" t="s">
        <v>8410</v>
      </c>
      <c r="X7833" s="63">
        <v>4</v>
      </c>
      <c r="Y7833" s="63" t="s">
        <v>1629</v>
      </c>
      <c r="Z7833" s="63">
        <v>4201</v>
      </c>
      <c r="AA7833" s="63" t="s">
        <v>1958</v>
      </c>
      <c r="AB7833" s="63">
        <v>3</v>
      </c>
      <c r="AC7833" s="63" t="s">
        <v>1288</v>
      </c>
      <c r="AD7833" s="63" t="s">
        <v>17421</v>
      </c>
    </row>
    <row r="7834" spans="21:30" x14ac:dyDescent="0.3">
      <c r="U7834" s="63">
        <v>13376</v>
      </c>
      <c r="V7834" s="63">
        <v>0</v>
      </c>
      <c r="W7834" s="63" t="s">
        <v>4027</v>
      </c>
      <c r="X7834" s="63">
        <v>4</v>
      </c>
      <c r="Y7834" s="63" t="s">
        <v>1629</v>
      </c>
      <c r="Z7834" s="63">
        <v>4101</v>
      </c>
      <c r="AA7834" s="63" t="s">
        <v>1630</v>
      </c>
      <c r="AB7834" s="63">
        <v>3</v>
      </c>
      <c r="AC7834" s="63" t="s">
        <v>1288</v>
      </c>
      <c r="AD7834" s="63" t="s">
        <v>17421</v>
      </c>
    </row>
    <row r="7835" spans="21:30" x14ac:dyDescent="0.3">
      <c r="U7835" s="63">
        <v>13378</v>
      </c>
      <c r="V7835" s="63">
        <v>7</v>
      </c>
      <c r="W7835" s="63" t="s">
        <v>8411</v>
      </c>
      <c r="X7835" s="63">
        <v>4</v>
      </c>
      <c r="Y7835" s="63" t="s">
        <v>1629</v>
      </c>
      <c r="Z7835" s="63">
        <v>4101</v>
      </c>
      <c r="AA7835" s="63" t="s">
        <v>1630</v>
      </c>
      <c r="AB7835" s="63">
        <v>4</v>
      </c>
      <c r="AC7835" s="63" t="s">
        <v>1291</v>
      </c>
      <c r="AD7835" s="63" t="s">
        <v>17421</v>
      </c>
    </row>
    <row r="7836" spans="21:30" x14ac:dyDescent="0.3">
      <c r="U7836" s="63">
        <v>13379</v>
      </c>
      <c r="V7836" s="63">
        <v>5</v>
      </c>
      <c r="W7836" s="63" t="s">
        <v>8412</v>
      </c>
      <c r="X7836" s="63">
        <v>4</v>
      </c>
      <c r="Y7836" s="63" t="s">
        <v>1629</v>
      </c>
      <c r="Z7836" s="63">
        <v>4201</v>
      </c>
      <c r="AA7836" s="63" t="s">
        <v>1958</v>
      </c>
      <c r="AB7836" s="63">
        <v>2</v>
      </c>
      <c r="AC7836" s="63" t="s">
        <v>1364</v>
      </c>
      <c r="AD7836" s="63" t="s">
        <v>17421</v>
      </c>
    </row>
    <row r="7837" spans="21:30" x14ac:dyDescent="0.3">
      <c r="U7837" s="63">
        <v>13380</v>
      </c>
      <c r="V7837" s="63">
        <v>9</v>
      </c>
      <c r="W7837" s="63" t="s">
        <v>8413</v>
      </c>
      <c r="X7837" s="63">
        <v>4</v>
      </c>
      <c r="Y7837" s="63" t="s">
        <v>1629</v>
      </c>
      <c r="Z7837" s="63">
        <v>4201</v>
      </c>
      <c r="AA7837" s="63" t="s">
        <v>1958</v>
      </c>
      <c r="AB7837" s="63">
        <v>2</v>
      </c>
      <c r="AC7837" s="63" t="s">
        <v>1364</v>
      </c>
      <c r="AD7837" s="63" t="s">
        <v>17421</v>
      </c>
    </row>
    <row r="7838" spans="21:30" x14ac:dyDescent="0.3">
      <c r="U7838" s="63">
        <v>13383</v>
      </c>
      <c r="V7838" s="63">
        <v>3</v>
      </c>
      <c r="W7838" s="63" t="s">
        <v>8414</v>
      </c>
      <c r="X7838" s="63">
        <v>4</v>
      </c>
      <c r="Y7838" s="63" t="s">
        <v>1629</v>
      </c>
      <c r="Z7838" s="63">
        <v>4204</v>
      </c>
      <c r="AA7838" s="63" t="s">
        <v>1996</v>
      </c>
      <c r="AB7838" s="63">
        <v>3</v>
      </c>
      <c r="AC7838" s="63" t="s">
        <v>1288</v>
      </c>
      <c r="AD7838" s="63" t="s">
        <v>17421</v>
      </c>
    </row>
    <row r="7839" spans="21:30" x14ac:dyDescent="0.3">
      <c r="U7839" s="63">
        <v>13384</v>
      </c>
      <c r="V7839" s="63">
        <v>1</v>
      </c>
      <c r="W7839" s="63" t="s">
        <v>4279</v>
      </c>
      <c r="X7839" s="63">
        <v>4</v>
      </c>
      <c r="Y7839" s="63" t="s">
        <v>1629</v>
      </c>
      <c r="Z7839" s="63">
        <v>4101</v>
      </c>
      <c r="AA7839" s="63" t="s">
        <v>1630</v>
      </c>
      <c r="AB7839" s="63">
        <v>3</v>
      </c>
      <c r="AC7839" s="63" t="s">
        <v>1288</v>
      </c>
      <c r="AD7839" s="63" t="s">
        <v>17421</v>
      </c>
    </row>
    <row r="7840" spans="21:30" x14ac:dyDescent="0.3">
      <c r="U7840" s="63">
        <v>13387</v>
      </c>
      <c r="V7840" s="63">
        <v>6</v>
      </c>
      <c r="W7840" s="63" t="s">
        <v>8415</v>
      </c>
      <c r="X7840" s="63">
        <v>4</v>
      </c>
      <c r="Y7840" s="63" t="s">
        <v>1629</v>
      </c>
      <c r="Z7840" s="63">
        <v>4301</v>
      </c>
      <c r="AA7840" s="63" t="s">
        <v>1771</v>
      </c>
      <c r="AB7840" s="63">
        <v>2</v>
      </c>
      <c r="AC7840" s="63" t="s">
        <v>1364</v>
      </c>
      <c r="AD7840" s="63" t="s">
        <v>17421</v>
      </c>
    </row>
    <row r="7841" spans="21:30" x14ac:dyDescent="0.3">
      <c r="U7841" s="63">
        <v>13388</v>
      </c>
      <c r="V7841" s="63">
        <v>4</v>
      </c>
      <c r="W7841" s="63" t="s">
        <v>8416</v>
      </c>
      <c r="X7841" s="63">
        <v>4</v>
      </c>
      <c r="Y7841" s="63" t="s">
        <v>1629</v>
      </c>
      <c r="Z7841" s="63">
        <v>4101</v>
      </c>
      <c r="AA7841" s="63" t="s">
        <v>1630</v>
      </c>
      <c r="AB7841" s="63">
        <v>3</v>
      </c>
      <c r="AC7841" s="63" t="s">
        <v>1288</v>
      </c>
      <c r="AD7841" s="63" t="s">
        <v>17421</v>
      </c>
    </row>
    <row r="7842" spans="21:30" x14ac:dyDescent="0.3">
      <c r="U7842" s="63">
        <v>13389</v>
      </c>
      <c r="V7842" s="63">
        <v>2</v>
      </c>
      <c r="W7842" s="63" t="s">
        <v>8417</v>
      </c>
      <c r="X7842" s="63">
        <v>4</v>
      </c>
      <c r="Y7842" s="63" t="s">
        <v>1629</v>
      </c>
      <c r="Z7842" s="63">
        <v>4101</v>
      </c>
      <c r="AA7842" s="63" t="s">
        <v>1630</v>
      </c>
      <c r="AB7842" s="63">
        <v>4</v>
      </c>
      <c r="AC7842" s="63" t="s">
        <v>1291</v>
      </c>
      <c r="AD7842" s="63" t="s">
        <v>17421</v>
      </c>
    </row>
    <row r="7843" spans="21:30" x14ac:dyDescent="0.3">
      <c r="U7843" s="63">
        <v>13393</v>
      </c>
      <c r="V7843" s="63">
        <v>0</v>
      </c>
      <c r="W7843" s="63" t="s">
        <v>8418</v>
      </c>
      <c r="X7843" s="63">
        <v>4</v>
      </c>
      <c r="Y7843" s="63" t="s">
        <v>1629</v>
      </c>
      <c r="Z7843" s="63">
        <v>4101</v>
      </c>
      <c r="AA7843" s="63" t="s">
        <v>1630</v>
      </c>
      <c r="AB7843" s="63">
        <v>3</v>
      </c>
      <c r="AC7843" s="63" t="s">
        <v>1288</v>
      </c>
      <c r="AD7843" s="63" t="s">
        <v>17421</v>
      </c>
    </row>
    <row r="7844" spans="21:30" x14ac:dyDescent="0.3">
      <c r="U7844" s="63">
        <v>13394</v>
      </c>
      <c r="V7844" s="63">
        <v>9</v>
      </c>
      <c r="W7844" s="63" t="s">
        <v>8419</v>
      </c>
      <c r="X7844" s="63">
        <v>4</v>
      </c>
      <c r="Y7844" s="63" t="s">
        <v>1629</v>
      </c>
      <c r="Z7844" s="63">
        <v>4204</v>
      </c>
      <c r="AA7844" s="63" t="s">
        <v>1996</v>
      </c>
      <c r="AB7844" s="63">
        <v>3</v>
      </c>
      <c r="AC7844" s="63" t="s">
        <v>1288</v>
      </c>
      <c r="AD7844" s="63" t="s">
        <v>17421</v>
      </c>
    </row>
    <row r="7845" spans="21:30" x14ac:dyDescent="0.3">
      <c r="U7845" s="63">
        <v>13395</v>
      </c>
      <c r="V7845" s="63">
        <v>7</v>
      </c>
      <c r="W7845" s="63" t="s">
        <v>8420</v>
      </c>
      <c r="X7845" s="63">
        <v>4</v>
      </c>
      <c r="Y7845" s="63" t="s">
        <v>1629</v>
      </c>
      <c r="Z7845" s="63">
        <v>4204</v>
      </c>
      <c r="AA7845" s="63" t="s">
        <v>1996</v>
      </c>
      <c r="AB7845" s="63">
        <v>2</v>
      </c>
      <c r="AC7845" s="63" t="s">
        <v>1364</v>
      </c>
      <c r="AD7845" s="63" t="s">
        <v>17421</v>
      </c>
    </row>
    <row r="7846" spans="21:30" x14ac:dyDescent="0.3">
      <c r="U7846" s="63">
        <v>13396</v>
      </c>
      <c r="V7846" s="63">
        <v>5</v>
      </c>
      <c r="W7846" s="63" t="s">
        <v>8421</v>
      </c>
      <c r="X7846" s="63">
        <v>4</v>
      </c>
      <c r="Y7846" s="63" t="s">
        <v>1629</v>
      </c>
      <c r="Z7846" s="63">
        <v>4102</v>
      </c>
      <c r="AA7846" s="63" t="s">
        <v>1699</v>
      </c>
      <c r="AB7846" s="63">
        <v>3</v>
      </c>
      <c r="AC7846" s="63" t="s">
        <v>1288</v>
      </c>
      <c r="AD7846" s="63" t="s">
        <v>17421</v>
      </c>
    </row>
    <row r="7847" spans="21:30" x14ac:dyDescent="0.3">
      <c r="U7847" s="63">
        <v>13398</v>
      </c>
      <c r="V7847" s="63">
        <v>1</v>
      </c>
      <c r="W7847" s="63" t="s">
        <v>8422</v>
      </c>
      <c r="X7847" s="63">
        <v>4</v>
      </c>
      <c r="Y7847" s="63" t="s">
        <v>1629</v>
      </c>
      <c r="Z7847" s="63">
        <v>4203</v>
      </c>
      <c r="AA7847" s="63" t="s">
        <v>2023</v>
      </c>
      <c r="AB7847" s="63">
        <v>3</v>
      </c>
      <c r="AC7847" s="63" t="s">
        <v>1288</v>
      </c>
      <c r="AD7847" s="63" t="s">
        <v>17421</v>
      </c>
    </row>
    <row r="7848" spans="21:30" x14ac:dyDescent="0.3">
      <c r="U7848" s="63">
        <v>13401</v>
      </c>
      <c r="V7848" s="63">
        <v>5</v>
      </c>
      <c r="W7848" s="63" t="s">
        <v>8423</v>
      </c>
      <c r="X7848" s="63">
        <v>4</v>
      </c>
      <c r="Y7848" s="63" t="s">
        <v>1629</v>
      </c>
      <c r="Z7848" s="63">
        <v>4102</v>
      </c>
      <c r="AA7848" s="63" t="s">
        <v>1699</v>
      </c>
      <c r="AB7848" s="63">
        <v>4</v>
      </c>
      <c r="AC7848" s="63" t="s">
        <v>1291</v>
      </c>
      <c r="AD7848" s="63" t="s">
        <v>17421</v>
      </c>
    </row>
    <row r="7849" spans="21:30" x14ac:dyDescent="0.3">
      <c r="U7849" s="63">
        <v>13403</v>
      </c>
      <c r="V7849" s="63">
        <v>1</v>
      </c>
      <c r="W7849" s="63" t="s">
        <v>8424</v>
      </c>
      <c r="X7849" s="63">
        <v>4</v>
      </c>
      <c r="Y7849" s="63" t="s">
        <v>1629</v>
      </c>
      <c r="Z7849" s="63">
        <v>4102</v>
      </c>
      <c r="AA7849" s="63" t="s">
        <v>1699</v>
      </c>
      <c r="AB7849" s="63">
        <v>3</v>
      </c>
      <c r="AC7849" s="63" t="s">
        <v>1288</v>
      </c>
      <c r="AD7849" s="63" t="s">
        <v>17421</v>
      </c>
    </row>
    <row r="7850" spans="21:30" x14ac:dyDescent="0.3">
      <c r="U7850" s="63">
        <v>13405</v>
      </c>
      <c r="V7850" s="63">
        <v>8</v>
      </c>
      <c r="W7850" s="63" t="s">
        <v>8425</v>
      </c>
      <c r="X7850" s="63">
        <v>4</v>
      </c>
      <c r="Y7850" s="63" t="s">
        <v>1629</v>
      </c>
      <c r="Z7850" s="63">
        <v>4102</v>
      </c>
      <c r="AA7850" s="63" t="s">
        <v>1699</v>
      </c>
      <c r="AB7850" s="63">
        <v>3</v>
      </c>
      <c r="AC7850" s="63" t="s">
        <v>1288</v>
      </c>
      <c r="AD7850" s="63" t="s">
        <v>17421</v>
      </c>
    </row>
    <row r="7851" spans="21:30" x14ac:dyDescent="0.3">
      <c r="U7851" s="63">
        <v>13406</v>
      </c>
      <c r="V7851" s="63">
        <v>6</v>
      </c>
      <c r="W7851" s="63" t="s">
        <v>8426</v>
      </c>
      <c r="X7851" s="63">
        <v>4</v>
      </c>
      <c r="Y7851" s="63" t="s">
        <v>1629</v>
      </c>
      <c r="Z7851" s="63">
        <v>4101</v>
      </c>
      <c r="AA7851" s="63" t="s">
        <v>1630</v>
      </c>
      <c r="AB7851" s="63">
        <v>4</v>
      </c>
      <c r="AC7851" s="63" t="s">
        <v>1291</v>
      </c>
      <c r="AD7851" s="63" t="s">
        <v>17421</v>
      </c>
    </row>
    <row r="7852" spans="21:30" x14ac:dyDescent="0.3">
      <c r="U7852" s="63">
        <v>13411</v>
      </c>
      <c r="V7852" s="63">
        <v>2</v>
      </c>
      <c r="W7852" s="63" t="s">
        <v>8427</v>
      </c>
      <c r="X7852" s="63">
        <v>4</v>
      </c>
      <c r="Y7852" s="63" t="s">
        <v>1629</v>
      </c>
      <c r="Z7852" s="63">
        <v>4101</v>
      </c>
      <c r="AA7852" s="63" t="s">
        <v>1630</v>
      </c>
      <c r="AB7852" s="63">
        <v>4</v>
      </c>
      <c r="AC7852" s="63" t="s">
        <v>1291</v>
      </c>
      <c r="AD7852" s="63" t="s">
        <v>17421</v>
      </c>
    </row>
    <row r="7853" spans="21:30" x14ac:dyDescent="0.3">
      <c r="U7853" s="63">
        <v>13412</v>
      </c>
      <c r="V7853" s="63">
        <v>0</v>
      </c>
      <c r="W7853" s="63" t="s">
        <v>8428</v>
      </c>
      <c r="X7853" s="63">
        <v>4</v>
      </c>
      <c r="Y7853" s="63" t="s">
        <v>1629</v>
      </c>
      <c r="Z7853" s="63">
        <v>4303</v>
      </c>
      <c r="AA7853" s="63" t="s">
        <v>1848</v>
      </c>
      <c r="AB7853" s="63">
        <v>2</v>
      </c>
      <c r="AC7853" s="63" t="s">
        <v>1364</v>
      </c>
      <c r="AD7853" s="63" t="s">
        <v>17421</v>
      </c>
    </row>
    <row r="7854" spans="21:30" x14ac:dyDescent="0.3">
      <c r="U7854" s="63">
        <v>13415</v>
      </c>
      <c r="V7854" s="63">
        <v>5</v>
      </c>
      <c r="W7854" s="63" t="s">
        <v>8429</v>
      </c>
      <c r="X7854" s="63">
        <v>4</v>
      </c>
      <c r="Y7854" s="63" t="s">
        <v>1629</v>
      </c>
      <c r="Z7854" s="63">
        <v>4101</v>
      </c>
      <c r="AA7854" s="63" t="s">
        <v>1630</v>
      </c>
      <c r="AB7854" s="63">
        <v>3</v>
      </c>
      <c r="AC7854" s="63" t="s">
        <v>1288</v>
      </c>
      <c r="AD7854" s="63" t="s">
        <v>17421</v>
      </c>
    </row>
    <row r="7855" spans="21:30" x14ac:dyDescent="0.3">
      <c r="U7855" s="63">
        <v>13416</v>
      </c>
      <c r="V7855" s="63">
        <v>3</v>
      </c>
      <c r="W7855" s="63" t="s">
        <v>8430</v>
      </c>
      <c r="X7855" s="63">
        <v>4</v>
      </c>
      <c r="Y7855" s="63" t="s">
        <v>1629</v>
      </c>
      <c r="Z7855" s="63">
        <v>4101</v>
      </c>
      <c r="AA7855" s="63" t="s">
        <v>1630</v>
      </c>
      <c r="AB7855" s="63">
        <v>3</v>
      </c>
      <c r="AC7855" s="63" t="s">
        <v>1288</v>
      </c>
      <c r="AD7855" s="63" t="s">
        <v>17421</v>
      </c>
    </row>
    <row r="7856" spans="21:30" x14ac:dyDescent="0.3">
      <c r="U7856" s="63">
        <v>13417</v>
      </c>
      <c r="V7856" s="63">
        <v>1</v>
      </c>
      <c r="W7856" s="63" t="s">
        <v>8431</v>
      </c>
      <c r="X7856" s="63">
        <v>4</v>
      </c>
      <c r="Y7856" s="63" t="s">
        <v>1629</v>
      </c>
      <c r="Z7856" s="63">
        <v>4101</v>
      </c>
      <c r="AA7856" s="63" t="s">
        <v>1630</v>
      </c>
      <c r="AB7856" s="63">
        <v>3</v>
      </c>
      <c r="AC7856" s="63" t="s">
        <v>1288</v>
      </c>
      <c r="AD7856" s="63" t="s">
        <v>17421</v>
      </c>
    </row>
    <row r="7857" spans="21:30" x14ac:dyDescent="0.3">
      <c r="U7857" s="63">
        <v>13420</v>
      </c>
      <c r="V7857" s="63">
        <v>1</v>
      </c>
      <c r="W7857" s="63" t="s">
        <v>6519</v>
      </c>
      <c r="X7857" s="63">
        <v>4</v>
      </c>
      <c r="Y7857" s="63" t="s">
        <v>1629</v>
      </c>
      <c r="Z7857" s="63">
        <v>4101</v>
      </c>
      <c r="AA7857" s="63" t="s">
        <v>1630</v>
      </c>
      <c r="AB7857" s="63">
        <v>3</v>
      </c>
      <c r="AC7857" s="63" t="s">
        <v>1288</v>
      </c>
      <c r="AD7857" s="63" t="s">
        <v>17421</v>
      </c>
    </row>
    <row r="7858" spans="21:30" x14ac:dyDescent="0.3">
      <c r="U7858" s="63">
        <v>13423</v>
      </c>
      <c r="V7858" s="63">
        <v>6</v>
      </c>
      <c r="W7858" s="63" t="s">
        <v>8432</v>
      </c>
      <c r="X7858" s="63">
        <v>4</v>
      </c>
      <c r="Y7858" s="63" t="s">
        <v>1629</v>
      </c>
      <c r="Z7858" s="63">
        <v>4305</v>
      </c>
      <c r="AA7858" s="63" t="s">
        <v>1828</v>
      </c>
      <c r="AB7858" s="63">
        <v>2</v>
      </c>
      <c r="AC7858" s="63" t="s">
        <v>1364</v>
      </c>
      <c r="AD7858" s="63" t="s">
        <v>17421</v>
      </c>
    </row>
    <row r="7859" spans="21:30" x14ac:dyDescent="0.3">
      <c r="U7859" s="63">
        <v>13424</v>
      </c>
      <c r="V7859" s="63">
        <v>4</v>
      </c>
      <c r="W7859" s="63" t="s">
        <v>8433</v>
      </c>
      <c r="X7859" s="63">
        <v>4</v>
      </c>
      <c r="Y7859" s="63" t="s">
        <v>1629</v>
      </c>
      <c r="Z7859" s="63">
        <v>4101</v>
      </c>
      <c r="AA7859" s="63" t="s">
        <v>1630</v>
      </c>
      <c r="AB7859" s="63">
        <v>3</v>
      </c>
      <c r="AC7859" s="63" t="s">
        <v>1288</v>
      </c>
      <c r="AD7859" s="63" t="s">
        <v>17421</v>
      </c>
    </row>
    <row r="7860" spans="21:30" x14ac:dyDescent="0.3">
      <c r="U7860" s="63">
        <v>13426</v>
      </c>
      <c r="V7860" s="63">
        <v>0</v>
      </c>
      <c r="W7860" s="63" t="s">
        <v>8434</v>
      </c>
      <c r="X7860" s="63">
        <v>4</v>
      </c>
      <c r="Y7860" s="63" t="s">
        <v>1629</v>
      </c>
      <c r="Z7860" s="63">
        <v>4101</v>
      </c>
      <c r="AA7860" s="63" t="s">
        <v>1630</v>
      </c>
      <c r="AB7860" s="63">
        <v>3</v>
      </c>
      <c r="AC7860" s="63" t="s">
        <v>1288</v>
      </c>
      <c r="AD7860" s="63" t="s">
        <v>17421</v>
      </c>
    </row>
    <row r="7861" spans="21:30" x14ac:dyDescent="0.3">
      <c r="U7861" s="63">
        <v>13427</v>
      </c>
      <c r="V7861" s="63">
        <v>9</v>
      </c>
      <c r="W7861" s="63" t="s">
        <v>3108</v>
      </c>
      <c r="X7861" s="63">
        <v>4</v>
      </c>
      <c r="Y7861" s="63" t="s">
        <v>1629</v>
      </c>
      <c r="Z7861" s="63">
        <v>4303</v>
      </c>
      <c r="AA7861" s="63" t="s">
        <v>1848</v>
      </c>
      <c r="AB7861" s="63">
        <v>3</v>
      </c>
      <c r="AC7861" s="63" t="s">
        <v>1288</v>
      </c>
      <c r="AD7861" s="63" t="s">
        <v>17421</v>
      </c>
    </row>
    <row r="7862" spans="21:30" x14ac:dyDescent="0.3">
      <c r="U7862" s="63">
        <v>13428</v>
      </c>
      <c r="V7862" s="63">
        <v>7</v>
      </c>
      <c r="W7862" s="63" t="s">
        <v>8435</v>
      </c>
      <c r="X7862" s="63">
        <v>4</v>
      </c>
      <c r="Y7862" s="63" t="s">
        <v>1629</v>
      </c>
      <c r="Z7862" s="63">
        <v>4201</v>
      </c>
      <c r="AA7862" s="63" t="s">
        <v>1958</v>
      </c>
      <c r="AB7862" s="63">
        <v>2</v>
      </c>
      <c r="AC7862" s="63" t="s">
        <v>1364</v>
      </c>
      <c r="AD7862" s="63" t="s">
        <v>17421</v>
      </c>
    </row>
    <row r="7863" spans="21:30" x14ac:dyDescent="0.3">
      <c r="U7863" s="63">
        <v>13432</v>
      </c>
      <c r="V7863" s="63">
        <v>5</v>
      </c>
      <c r="W7863" s="63" t="s">
        <v>17873</v>
      </c>
      <c r="X7863" s="63">
        <v>4</v>
      </c>
      <c r="Y7863" s="63" t="s">
        <v>1629</v>
      </c>
      <c r="Z7863" s="63">
        <v>4101</v>
      </c>
      <c r="AA7863" s="63" t="s">
        <v>1630</v>
      </c>
      <c r="AB7863" s="63">
        <v>3</v>
      </c>
      <c r="AC7863" s="63" t="s">
        <v>1288</v>
      </c>
      <c r="AD7863" s="63" t="s">
        <v>17423</v>
      </c>
    </row>
    <row r="7864" spans="21:30" x14ac:dyDescent="0.3">
      <c r="U7864" s="63">
        <v>13434</v>
      </c>
      <c r="V7864" s="63">
        <v>1</v>
      </c>
      <c r="W7864" s="63" t="s">
        <v>8436</v>
      </c>
      <c r="X7864" s="63">
        <v>4</v>
      </c>
      <c r="Y7864" s="63" t="s">
        <v>1629</v>
      </c>
      <c r="Z7864" s="63">
        <v>4101</v>
      </c>
      <c r="AA7864" s="63" t="s">
        <v>1630</v>
      </c>
      <c r="AB7864" s="63">
        <v>4</v>
      </c>
      <c r="AC7864" s="63" t="s">
        <v>1291</v>
      </c>
      <c r="AD7864" s="63" t="s">
        <v>17421</v>
      </c>
    </row>
    <row r="7865" spans="21:30" x14ac:dyDescent="0.3">
      <c r="U7865" s="63">
        <v>13437</v>
      </c>
      <c r="V7865" s="63">
        <v>6</v>
      </c>
      <c r="W7865" s="63" t="s">
        <v>8437</v>
      </c>
      <c r="X7865" s="63">
        <v>4</v>
      </c>
      <c r="Y7865" s="63" t="s">
        <v>1629</v>
      </c>
      <c r="Z7865" s="63">
        <v>4101</v>
      </c>
      <c r="AA7865" s="63" t="s">
        <v>1630</v>
      </c>
      <c r="AB7865" s="63">
        <v>4</v>
      </c>
      <c r="AC7865" s="63" t="s">
        <v>1291</v>
      </c>
      <c r="AD7865" s="63" t="s">
        <v>17421</v>
      </c>
    </row>
    <row r="7866" spans="21:30" x14ac:dyDescent="0.3">
      <c r="U7866" s="63">
        <v>13438</v>
      </c>
      <c r="V7866" s="63">
        <v>4</v>
      </c>
      <c r="W7866" s="63" t="s">
        <v>17874</v>
      </c>
      <c r="X7866" s="63">
        <v>4</v>
      </c>
      <c r="Y7866" s="63" t="s">
        <v>1629</v>
      </c>
      <c r="Z7866" s="63">
        <v>4102</v>
      </c>
      <c r="AA7866" s="63" t="s">
        <v>1699</v>
      </c>
      <c r="AB7866" s="63">
        <v>3</v>
      </c>
      <c r="AC7866" s="63" t="s">
        <v>1288</v>
      </c>
      <c r="AD7866" s="63" t="s">
        <v>17423</v>
      </c>
    </row>
    <row r="7867" spans="21:30" x14ac:dyDescent="0.3">
      <c r="U7867" s="63">
        <v>13439</v>
      </c>
      <c r="V7867" s="63">
        <v>2</v>
      </c>
      <c r="W7867" s="63" t="s">
        <v>8438</v>
      </c>
      <c r="X7867" s="63">
        <v>4</v>
      </c>
      <c r="Y7867" s="63" t="s">
        <v>1629</v>
      </c>
      <c r="Z7867" s="63">
        <v>4301</v>
      </c>
      <c r="AA7867" s="63" t="s">
        <v>1771</v>
      </c>
      <c r="AB7867" s="63">
        <v>3</v>
      </c>
      <c r="AC7867" s="63" t="s">
        <v>1288</v>
      </c>
      <c r="AD7867" s="63" t="s">
        <v>17421</v>
      </c>
    </row>
    <row r="7868" spans="21:30" x14ac:dyDescent="0.3">
      <c r="U7868" s="63">
        <v>13442</v>
      </c>
      <c r="V7868" s="63">
        <v>2</v>
      </c>
      <c r="W7868" s="63" t="s">
        <v>8439</v>
      </c>
      <c r="X7868" s="63">
        <v>4</v>
      </c>
      <c r="Y7868" s="63" t="s">
        <v>1629</v>
      </c>
      <c r="Z7868" s="63">
        <v>4102</v>
      </c>
      <c r="AA7868" s="63" t="s">
        <v>1699</v>
      </c>
      <c r="AB7868" s="63">
        <v>3</v>
      </c>
      <c r="AC7868" s="63" t="s">
        <v>1288</v>
      </c>
      <c r="AD7868" s="63" t="s">
        <v>17421</v>
      </c>
    </row>
    <row r="7869" spans="21:30" x14ac:dyDescent="0.3">
      <c r="U7869" s="63">
        <v>13445</v>
      </c>
      <c r="V7869" s="63">
        <v>7</v>
      </c>
      <c r="W7869" s="63" t="s">
        <v>8440</v>
      </c>
      <c r="X7869" s="63">
        <v>4</v>
      </c>
      <c r="Y7869" s="63" t="s">
        <v>1629</v>
      </c>
      <c r="Z7869" s="63">
        <v>4102</v>
      </c>
      <c r="AA7869" s="63" t="s">
        <v>1699</v>
      </c>
      <c r="AB7869" s="63">
        <v>3</v>
      </c>
      <c r="AC7869" s="63" t="s">
        <v>1288</v>
      </c>
      <c r="AD7869" s="63" t="s">
        <v>17421</v>
      </c>
    </row>
    <row r="7870" spans="21:30" x14ac:dyDescent="0.3">
      <c r="U7870" s="63">
        <v>13446</v>
      </c>
      <c r="V7870" s="63">
        <v>5</v>
      </c>
      <c r="W7870" s="63" t="s">
        <v>8441</v>
      </c>
      <c r="X7870" s="63">
        <v>4</v>
      </c>
      <c r="Y7870" s="63" t="s">
        <v>1629</v>
      </c>
      <c r="Z7870" s="63">
        <v>4101</v>
      </c>
      <c r="AA7870" s="63" t="s">
        <v>1630</v>
      </c>
      <c r="AB7870" s="63">
        <v>3</v>
      </c>
      <c r="AC7870" s="63" t="s">
        <v>1288</v>
      </c>
      <c r="AD7870" s="63" t="s">
        <v>17421</v>
      </c>
    </row>
    <row r="7871" spans="21:30" x14ac:dyDescent="0.3">
      <c r="U7871" s="63">
        <v>13450</v>
      </c>
      <c r="V7871" s="63">
        <v>3</v>
      </c>
      <c r="W7871" s="63" t="s">
        <v>8442</v>
      </c>
      <c r="X7871" s="63">
        <v>4</v>
      </c>
      <c r="Y7871" s="63" t="s">
        <v>1629</v>
      </c>
      <c r="Z7871" s="63">
        <v>4101</v>
      </c>
      <c r="AA7871" s="63" t="s">
        <v>1630</v>
      </c>
      <c r="AB7871" s="63">
        <v>4</v>
      </c>
      <c r="AC7871" s="63" t="s">
        <v>1291</v>
      </c>
      <c r="AD7871" s="63" t="s">
        <v>17421</v>
      </c>
    </row>
    <row r="7872" spans="21:30" x14ac:dyDescent="0.3">
      <c r="U7872" s="63">
        <v>13451</v>
      </c>
      <c r="V7872" s="63">
        <v>1</v>
      </c>
      <c r="W7872" s="63" t="s">
        <v>8443</v>
      </c>
      <c r="X7872" s="63">
        <v>4</v>
      </c>
      <c r="Y7872" s="63" t="s">
        <v>1629</v>
      </c>
      <c r="Z7872" s="63">
        <v>4101</v>
      </c>
      <c r="AA7872" s="63" t="s">
        <v>1630</v>
      </c>
      <c r="AB7872" s="63">
        <v>3</v>
      </c>
      <c r="AC7872" s="63" t="s">
        <v>1288</v>
      </c>
      <c r="AD7872" s="63" t="s">
        <v>17421</v>
      </c>
    </row>
    <row r="7873" spans="21:30" x14ac:dyDescent="0.3">
      <c r="U7873" s="63">
        <v>13453</v>
      </c>
      <c r="V7873" s="63">
        <v>8</v>
      </c>
      <c r="W7873" s="63" t="s">
        <v>8444</v>
      </c>
      <c r="X7873" s="63">
        <v>4</v>
      </c>
      <c r="Y7873" s="63" t="s">
        <v>1629</v>
      </c>
      <c r="Z7873" s="63">
        <v>4102</v>
      </c>
      <c r="AA7873" s="63" t="s">
        <v>1699</v>
      </c>
      <c r="AB7873" s="63">
        <v>3</v>
      </c>
      <c r="AC7873" s="63" t="s">
        <v>1288</v>
      </c>
      <c r="AD7873" s="63" t="s">
        <v>17421</v>
      </c>
    </row>
    <row r="7874" spans="21:30" x14ac:dyDescent="0.3">
      <c r="U7874" s="63">
        <v>13455</v>
      </c>
      <c r="V7874" s="63">
        <v>4</v>
      </c>
      <c r="W7874" s="63" t="s">
        <v>8445</v>
      </c>
      <c r="X7874" s="63">
        <v>4</v>
      </c>
      <c r="Y7874" s="63" t="s">
        <v>1629</v>
      </c>
      <c r="Z7874" s="63">
        <v>4201</v>
      </c>
      <c r="AA7874" s="63" t="s">
        <v>1958</v>
      </c>
      <c r="AB7874" s="63">
        <v>2</v>
      </c>
      <c r="AC7874" s="63" t="s">
        <v>1364</v>
      </c>
      <c r="AD7874" s="63" t="s">
        <v>17421</v>
      </c>
    </row>
    <row r="7875" spans="21:30" x14ac:dyDescent="0.3">
      <c r="U7875" s="63">
        <v>13457</v>
      </c>
      <c r="V7875" s="63">
        <v>0</v>
      </c>
      <c r="W7875" s="63" t="s">
        <v>8446</v>
      </c>
      <c r="X7875" s="63">
        <v>4</v>
      </c>
      <c r="Y7875" s="63" t="s">
        <v>1629</v>
      </c>
      <c r="Z7875" s="63">
        <v>4301</v>
      </c>
      <c r="AA7875" s="63" t="s">
        <v>1771</v>
      </c>
      <c r="AB7875" s="63">
        <v>3</v>
      </c>
      <c r="AC7875" s="63" t="s">
        <v>1288</v>
      </c>
      <c r="AD7875" s="63" t="s">
        <v>17421</v>
      </c>
    </row>
    <row r="7876" spans="21:30" x14ac:dyDescent="0.3">
      <c r="U7876" s="63">
        <v>13460</v>
      </c>
      <c r="V7876" s="63">
        <v>0</v>
      </c>
      <c r="W7876" s="63" t="s">
        <v>8447</v>
      </c>
      <c r="X7876" s="63">
        <v>4</v>
      </c>
      <c r="Y7876" s="63" t="s">
        <v>1629</v>
      </c>
      <c r="Z7876" s="63">
        <v>4102</v>
      </c>
      <c r="AA7876" s="63" t="s">
        <v>1699</v>
      </c>
      <c r="AB7876" s="63">
        <v>3</v>
      </c>
      <c r="AC7876" s="63" t="s">
        <v>1288</v>
      </c>
      <c r="AD7876" s="63" t="s">
        <v>17421</v>
      </c>
    </row>
    <row r="7877" spans="21:30" x14ac:dyDescent="0.3">
      <c r="U7877" s="63">
        <v>13461</v>
      </c>
      <c r="V7877" s="63">
        <v>9</v>
      </c>
      <c r="W7877" s="63" t="s">
        <v>8448</v>
      </c>
      <c r="X7877" s="63">
        <v>4</v>
      </c>
      <c r="Y7877" s="63" t="s">
        <v>1629</v>
      </c>
      <c r="Z7877" s="63">
        <v>4102</v>
      </c>
      <c r="AA7877" s="63" t="s">
        <v>1699</v>
      </c>
      <c r="AB7877" s="63">
        <v>6</v>
      </c>
      <c r="AC7877" s="63" t="s">
        <v>1252</v>
      </c>
      <c r="AD7877" s="63" t="s">
        <v>17421</v>
      </c>
    </row>
    <row r="7878" spans="21:30" x14ac:dyDescent="0.3">
      <c r="U7878" s="63">
        <v>13462</v>
      </c>
      <c r="V7878" s="63">
        <v>7</v>
      </c>
      <c r="W7878" s="63" t="s">
        <v>8449</v>
      </c>
      <c r="X7878" s="63">
        <v>4</v>
      </c>
      <c r="Y7878" s="63" t="s">
        <v>1629</v>
      </c>
      <c r="Z7878" s="63">
        <v>4303</v>
      </c>
      <c r="AA7878" s="63" t="s">
        <v>1848</v>
      </c>
      <c r="AB7878" s="63">
        <v>2</v>
      </c>
      <c r="AC7878" s="63" t="s">
        <v>1364</v>
      </c>
      <c r="AD7878" s="63" t="s">
        <v>17421</v>
      </c>
    </row>
    <row r="7879" spans="21:30" x14ac:dyDescent="0.3">
      <c r="U7879" s="63">
        <v>13463</v>
      </c>
      <c r="V7879" s="63">
        <v>5</v>
      </c>
      <c r="W7879" s="63" t="s">
        <v>8450</v>
      </c>
      <c r="X7879" s="63">
        <v>4</v>
      </c>
      <c r="Y7879" s="63" t="s">
        <v>1629</v>
      </c>
      <c r="Z7879" s="63">
        <v>4101</v>
      </c>
      <c r="AA7879" s="63" t="s">
        <v>1630</v>
      </c>
      <c r="AB7879" s="63">
        <v>1</v>
      </c>
      <c r="AC7879" s="63" t="s">
        <v>1331</v>
      </c>
      <c r="AD7879" s="63" t="s">
        <v>17421</v>
      </c>
    </row>
    <row r="7880" spans="21:30" x14ac:dyDescent="0.3">
      <c r="U7880" s="63">
        <v>13465</v>
      </c>
      <c r="V7880" s="63">
        <v>1</v>
      </c>
      <c r="W7880" s="63" t="s">
        <v>8451</v>
      </c>
      <c r="X7880" s="63">
        <v>4</v>
      </c>
      <c r="Y7880" s="63" t="s">
        <v>1629</v>
      </c>
      <c r="Z7880" s="63">
        <v>4204</v>
      </c>
      <c r="AA7880" s="63" t="s">
        <v>1996</v>
      </c>
      <c r="AB7880" s="63">
        <v>3</v>
      </c>
      <c r="AC7880" s="63" t="s">
        <v>1288</v>
      </c>
      <c r="AD7880" s="63" t="s">
        <v>17421</v>
      </c>
    </row>
    <row r="7881" spans="21:30" x14ac:dyDescent="0.3">
      <c r="U7881" s="63">
        <v>13467</v>
      </c>
      <c r="V7881" s="63">
        <v>8</v>
      </c>
      <c r="W7881" s="63" t="s">
        <v>8452</v>
      </c>
      <c r="X7881" s="63">
        <v>4</v>
      </c>
      <c r="Y7881" s="63" t="s">
        <v>1629</v>
      </c>
      <c r="Z7881" s="63">
        <v>4102</v>
      </c>
      <c r="AA7881" s="63" t="s">
        <v>1699</v>
      </c>
      <c r="AB7881" s="63">
        <v>3</v>
      </c>
      <c r="AC7881" s="63" t="s">
        <v>1288</v>
      </c>
      <c r="AD7881" s="63" t="s">
        <v>17421</v>
      </c>
    </row>
    <row r="7882" spans="21:30" x14ac:dyDescent="0.3">
      <c r="U7882" s="63">
        <v>13469</v>
      </c>
      <c r="V7882" s="63">
        <v>4</v>
      </c>
      <c r="W7882" s="63" t="s">
        <v>8453</v>
      </c>
      <c r="X7882" s="63">
        <v>4</v>
      </c>
      <c r="Y7882" s="63" t="s">
        <v>1629</v>
      </c>
      <c r="Z7882" s="63">
        <v>4101</v>
      </c>
      <c r="AA7882" s="63" t="s">
        <v>1630</v>
      </c>
      <c r="AB7882" s="63">
        <v>3</v>
      </c>
      <c r="AC7882" s="63" t="s">
        <v>1288</v>
      </c>
      <c r="AD7882" s="63" t="s">
        <v>17421</v>
      </c>
    </row>
    <row r="7883" spans="21:30" x14ac:dyDescent="0.3">
      <c r="U7883" s="63">
        <v>13471</v>
      </c>
      <c r="V7883" s="63">
        <v>6</v>
      </c>
      <c r="W7883" s="63" t="s">
        <v>8454</v>
      </c>
      <c r="X7883" s="63">
        <v>4</v>
      </c>
      <c r="Y7883" s="63" t="s">
        <v>1629</v>
      </c>
      <c r="Z7883" s="63">
        <v>4101</v>
      </c>
      <c r="AA7883" s="63" t="s">
        <v>1630</v>
      </c>
      <c r="AB7883" s="63">
        <v>3</v>
      </c>
      <c r="AC7883" s="63" t="s">
        <v>1288</v>
      </c>
      <c r="AD7883" s="63" t="s">
        <v>17421</v>
      </c>
    </row>
    <row r="7884" spans="21:30" x14ac:dyDescent="0.3">
      <c r="U7884" s="63">
        <v>13472</v>
      </c>
      <c r="V7884" s="63">
        <v>4</v>
      </c>
      <c r="W7884" s="63" t="s">
        <v>17875</v>
      </c>
      <c r="X7884" s="63">
        <v>4</v>
      </c>
      <c r="Y7884" s="63" t="s">
        <v>1629</v>
      </c>
      <c r="Z7884" s="63">
        <v>4101</v>
      </c>
      <c r="AA7884" s="63" t="s">
        <v>1630</v>
      </c>
      <c r="AB7884" s="63">
        <v>3</v>
      </c>
      <c r="AC7884" s="63" t="s">
        <v>1288</v>
      </c>
      <c r="AD7884" s="63" t="s">
        <v>17423</v>
      </c>
    </row>
    <row r="7885" spans="21:30" x14ac:dyDescent="0.3">
      <c r="U7885" s="63">
        <v>13473</v>
      </c>
      <c r="V7885" s="63">
        <v>2</v>
      </c>
      <c r="W7885" s="63" t="s">
        <v>8455</v>
      </c>
      <c r="X7885" s="63">
        <v>4</v>
      </c>
      <c r="Y7885" s="63" t="s">
        <v>1629</v>
      </c>
      <c r="Z7885" s="63">
        <v>4101</v>
      </c>
      <c r="AA7885" s="63" t="s">
        <v>1630</v>
      </c>
      <c r="AB7885" s="63">
        <v>3</v>
      </c>
      <c r="AC7885" s="63" t="s">
        <v>1288</v>
      </c>
      <c r="AD7885" s="63" t="s">
        <v>17421</v>
      </c>
    </row>
    <row r="7886" spans="21:30" x14ac:dyDescent="0.3">
      <c r="U7886" s="63">
        <v>13474</v>
      </c>
      <c r="V7886" s="63">
        <v>0</v>
      </c>
      <c r="W7886" s="63" t="s">
        <v>8456</v>
      </c>
      <c r="X7886" s="63">
        <v>4</v>
      </c>
      <c r="Y7886" s="63" t="s">
        <v>1629</v>
      </c>
      <c r="Z7886" s="63">
        <v>4101</v>
      </c>
      <c r="AA7886" s="63" t="s">
        <v>1630</v>
      </c>
      <c r="AB7886" s="63">
        <v>3</v>
      </c>
      <c r="AC7886" s="63" t="s">
        <v>1288</v>
      </c>
      <c r="AD7886" s="63" t="s">
        <v>17421</v>
      </c>
    </row>
    <row r="7887" spans="21:30" x14ac:dyDescent="0.3">
      <c r="U7887" s="63">
        <v>13475</v>
      </c>
      <c r="V7887" s="63">
        <v>9</v>
      </c>
      <c r="W7887" s="63" t="s">
        <v>8457</v>
      </c>
      <c r="X7887" s="63">
        <v>4</v>
      </c>
      <c r="Y7887" s="63" t="s">
        <v>1629</v>
      </c>
      <c r="Z7887" s="63">
        <v>4101</v>
      </c>
      <c r="AA7887" s="63" t="s">
        <v>1630</v>
      </c>
      <c r="AB7887" s="63">
        <v>3</v>
      </c>
      <c r="AC7887" s="63" t="s">
        <v>1288</v>
      </c>
      <c r="AD7887" s="63" t="s">
        <v>17421</v>
      </c>
    </row>
    <row r="7888" spans="21:30" x14ac:dyDescent="0.3">
      <c r="U7888" s="63">
        <v>13476</v>
      </c>
      <c r="V7888" s="63">
        <v>7</v>
      </c>
      <c r="W7888" s="63" t="s">
        <v>8458</v>
      </c>
      <c r="X7888" s="63">
        <v>4</v>
      </c>
      <c r="Y7888" s="63" t="s">
        <v>1629</v>
      </c>
      <c r="Z7888" s="63">
        <v>4101</v>
      </c>
      <c r="AA7888" s="63" t="s">
        <v>1630</v>
      </c>
      <c r="AB7888" s="63">
        <v>4</v>
      </c>
      <c r="AC7888" s="63" t="s">
        <v>1291</v>
      </c>
      <c r="AD7888" s="63" t="s">
        <v>17421</v>
      </c>
    </row>
    <row r="7889" spans="21:30" x14ac:dyDescent="0.3">
      <c r="U7889" s="63">
        <v>13478</v>
      </c>
      <c r="V7889" s="63">
        <v>3</v>
      </c>
      <c r="W7889" s="63" t="s">
        <v>8459</v>
      </c>
      <c r="X7889" s="63">
        <v>4</v>
      </c>
      <c r="Y7889" s="63" t="s">
        <v>1629</v>
      </c>
      <c r="Z7889" s="63">
        <v>4101</v>
      </c>
      <c r="AA7889" s="63" t="s">
        <v>1630</v>
      </c>
      <c r="AB7889" s="63">
        <v>4</v>
      </c>
      <c r="AC7889" s="63" t="s">
        <v>1291</v>
      </c>
      <c r="AD7889" s="63" t="s">
        <v>17421</v>
      </c>
    </row>
    <row r="7890" spans="21:30" x14ac:dyDescent="0.3">
      <c r="U7890" s="63">
        <v>13479</v>
      </c>
      <c r="V7890" s="63">
        <v>1</v>
      </c>
      <c r="W7890" s="63" t="s">
        <v>8460</v>
      </c>
      <c r="X7890" s="63">
        <v>4</v>
      </c>
      <c r="Y7890" s="63" t="s">
        <v>1629</v>
      </c>
      <c r="Z7890" s="63">
        <v>4102</v>
      </c>
      <c r="AA7890" s="63" t="s">
        <v>1699</v>
      </c>
      <c r="AB7890" s="63">
        <v>3</v>
      </c>
      <c r="AC7890" s="63" t="s">
        <v>1288</v>
      </c>
      <c r="AD7890" s="63" t="s">
        <v>17421</v>
      </c>
    </row>
    <row r="7891" spans="21:30" x14ac:dyDescent="0.3">
      <c r="U7891" s="63">
        <v>13480</v>
      </c>
      <c r="V7891" s="63">
        <v>5</v>
      </c>
      <c r="W7891" s="63" t="s">
        <v>8461</v>
      </c>
      <c r="X7891" s="63">
        <v>4</v>
      </c>
      <c r="Y7891" s="63" t="s">
        <v>1629</v>
      </c>
      <c r="Z7891" s="63">
        <v>4301</v>
      </c>
      <c r="AA7891" s="63" t="s">
        <v>1771</v>
      </c>
      <c r="AB7891" s="63">
        <v>3</v>
      </c>
      <c r="AC7891" s="63" t="s">
        <v>1288</v>
      </c>
      <c r="AD7891" s="63" t="s">
        <v>17421</v>
      </c>
    </row>
    <row r="7892" spans="21:30" x14ac:dyDescent="0.3">
      <c r="U7892" s="63">
        <v>13481</v>
      </c>
      <c r="V7892" s="63">
        <v>3</v>
      </c>
      <c r="W7892" s="63" t="s">
        <v>8462</v>
      </c>
      <c r="X7892" s="63">
        <v>4</v>
      </c>
      <c r="Y7892" s="63" t="s">
        <v>1629</v>
      </c>
      <c r="Z7892" s="63">
        <v>4301</v>
      </c>
      <c r="AA7892" s="63" t="s">
        <v>1771</v>
      </c>
      <c r="AB7892" s="63">
        <v>3</v>
      </c>
      <c r="AC7892" s="63" t="s">
        <v>1288</v>
      </c>
      <c r="AD7892" s="63" t="s">
        <v>17421</v>
      </c>
    </row>
    <row r="7893" spans="21:30" x14ac:dyDescent="0.3">
      <c r="U7893" s="63">
        <v>13482</v>
      </c>
      <c r="V7893" s="63">
        <v>1</v>
      </c>
      <c r="W7893" s="63" t="s">
        <v>8463</v>
      </c>
      <c r="X7893" s="63">
        <v>4</v>
      </c>
      <c r="Y7893" s="63" t="s">
        <v>1629</v>
      </c>
      <c r="Z7893" s="63">
        <v>4201</v>
      </c>
      <c r="AA7893" s="63" t="s">
        <v>1958</v>
      </c>
      <c r="AB7893" s="63">
        <v>3</v>
      </c>
      <c r="AC7893" s="63" t="s">
        <v>1288</v>
      </c>
      <c r="AD7893" s="63" t="s">
        <v>17421</v>
      </c>
    </row>
    <row r="7894" spans="21:30" x14ac:dyDescent="0.3">
      <c r="U7894" s="63">
        <v>13484</v>
      </c>
      <c r="V7894" s="63">
        <v>8</v>
      </c>
      <c r="W7894" s="63" t="s">
        <v>8464</v>
      </c>
      <c r="X7894" s="63">
        <v>4</v>
      </c>
      <c r="Y7894" s="63" t="s">
        <v>1629</v>
      </c>
      <c r="Z7894" s="63">
        <v>4102</v>
      </c>
      <c r="AA7894" s="63" t="s">
        <v>1699</v>
      </c>
      <c r="AB7894" s="63">
        <v>3</v>
      </c>
      <c r="AC7894" s="63" t="s">
        <v>1288</v>
      </c>
      <c r="AD7894" s="63" t="s">
        <v>17421</v>
      </c>
    </row>
    <row r="7895" spans="21:30" x14ac:dyDescent="0.3">
      <c r="U7895" s="63">
        <v>13486</v>
      </c>
      <c r="V7895" s="63">
        <v>4</v>
      </c>
      <c r="W7895" s="63" t="s">
        <v>5923</v>
      </c>
      <c r="X7895" s="63">
        <v>4</v>
      </c>
      <c r="Y7895" s="63" t="s">
        <v>1629</v>
      </c>
      <c r="Z7895" s="63">
        <v>4203</v>
      </c>
      <c r="AA7895" s="63" t="s">
        <v>2023</v>
      </c>
      <c r="AB7895" s="63">
        <v>3</v>
      </c>
      <c r="AC7895" s="63" t="s">
        <v>1288</v>
      </c>
      <c r="AD7895" s="63" t="s">
        <v>17421</v>
      </c>
    </row>
    <row r="7896" spans="21:30" x14ac:dyDescent="0.3">
      <c r="U7896" s="63">
        <v>13488</v>
      </c>
      <c r="V7896" s="63">
        <v>0</v>
      </c>
      <c r="W7896" s="63" t="s">
        <v>8465</v>
      </c>
      <c r="X7896" s="63">
        <v>4</v>
      </c>
      <c r="Y7896" s="63" t="s">
        <v>1629</v>
      </c>
      <c r="Z7896" s="63">
        <v>4101</v>
      </c>
      <c r="AA7896" s="63" t="s">
        <v>1630</v>
      </c>
      <c r="AB7896" s="63">
        <v>3</v>
      </c>
      <c r="AC7896" s="63" t="s">
        <v>1288</v>
      </c>
      <c r="AD7896" s="63" t="s">
        <v>17421</v>
      </c>
    </row>
    <row r="7897" spans="21:30" x14ac:dyDescent="0.3">
      <c r="U7897" s="63">
        <v>13489</v>
      </c>
      <c r="V7897" s="63">
        <v>9</v>
      </c>
      <c r="W7897" s="63" t="s">
        <v>8466</v>
      </c>
      <c r="X7897" s="63">
        <v>4</v>
      </c>
      <c r="Y7897" s="63" t="s">
        <v>1629</v>
      </c>
      <c r="Z7897" s="63">
        <v>4102</v>
      </c>
      <c r="AA7897" s="63" t="s">
        <v>1699</v>
      </c>
      <c r="AB7897" s="63">
        <v>3</v>
      </c>
      <c r="AC7897" s="63" t="s">
        <v>1288</v>
      </c>
      <c r="AD7897" s="63" t="s">
        <v>17421</v>
      </c>
    </row>
    <row r="7898" spans="21:30" x14ac:dyDescent="0.3">
      <c r="U7898" s="63">
        <v>13491</v>
      </c>
      <c r="V7898" s="63">
        <v>0</v>
      </c>
      <c r="W7898" s="63" t="s">
        <v>8467</v>
      </c>
      <c r="X7898" s="63">
        <v>4</v>
      </c>
      <c r="Y7898" s="63" t="s">
        <v>1629</v>
      </c>
      <c r="Z7898" s="63">
        <v>4102</v>
      </c>
      <c r="AA7898" s="63" t="s">
        <v>1699</v>
      </c>
      <c r="AB7898" s="63">
        <v>3</v>
      </c>
      <c r="AC7898" s="63" t="s">
        <v>1288</v>
      </c>
      <c r="AD7898" s="63" t="s">
        <v>17421</v>
      </c>
    </row>
    <row r="7899" spans="21:30" x14ac:dyDescent="0.3">
      <c r="U7899" s="63">
        <v>13493</v>
      </c>
      <c r="V7899" s="63">
        <v>7</v>
      </c>
      <c r="W7899" s="63" t="s">
        <v>8468</v>
      </c>
      <c r="X7899" s="63">
        <v>4</v>
      </c>
      <c r="Y7899" s="63" t="s">
        <v>1629</v>
      </c>
      <c r="Z7899" s="63">
        <v>4301</v>
      </c>
      <c r="AA7899" s="63" t="s">
        <v>1771</v>
      </c>
      <c r="AB7899" s="63">
        <v>3</v>
      </c>
      <c r="AC7899" s="63" t="s">
        <v>1288</v>
      </c>
      <c r="AD7899" s="63" t="s">
        <v>17421</v>
      </c>
    </row>
    <row r="7900" spans="21:30" x14ac:dyDescent="0.3">
      <c r="U7900" s="63">
        <v>13494</v>
      </c>
      <c r="V7900" s="63">
        <v>5</v>
      </c>
      <c r="W7900" s="63" t="s">
        <v>8469</v>
      </c>
      <c r="X7900" s="63">
        <v>4</v>
      </c>
      <c r="Y7900" s="63" t="s">
        <v>1629</v>
      </c>
      <c r="Z7900" s="63">
        <v>4303</v>
      </c>
      <c r="AA7900" s="63" t="s">
        <v>1848</v>
      </c>
      <c r="AB7900" s="63">
        <v>2</v>
      </c>
      <c r="AC7900" s="63" t="s">
        <v>1364</v>
      </c>
      <c r="AD7900" s="63" t="s">
        <v>17421</v>
      </c>
    </row>
    <row r="7901" spans="21:30" x14ac:dyDescent="0.3">
      <c r="U7901" s="63">
        <v>13498</v>
      </c>
      <c r="V7901" s="63">
        <v>8</v>
      </c>
      <c r="W7901" s="63" t="s">
        <v>8470</v>
      </c>
      <c r="X7901" s="63">
        <v>4</v>
      </c>
      <c r="Y7901" s="63" t="s">
        <v>1629</v>
      </c>
      <c r="Z7901" s="63">
        <v>4304</v>
      </c>
      <c r="AA7901" s="63" t="s">
        <v>1912</v>
      </c>
      <c r="AB7901" s="63">
        <v>2</v>
      </c>
      <c r="AC7901" s="63" t="s">
        <v>1364</v>
      </c>
      <c r="AD7901" s="63" t="s">
        <v>17421</v>
      </c>
    </row>
    <row r="7902" spans="21:30" x14ac:dyDescent="0.3">
      <c r="U7902" s="63">
        <v>13499</v>
      </c>
      <c r="V7902" s="63">
        <v>6</v>
      </c>
      <c r="W7902" s="63" t="s">
        <v>8471</v>
      </c>
      <c r="X7902" s="63">
        <v>4</v>
      </c>
      <c r="Y7902" s="63" t="s">
        <v>1629</v>
      </c>
      <c r="Z7902" s="63">
        <v>4102</v>
      </c>
      <c r="AA7902" s="63" t="s">
        <v>1699</v>
      </c>
      <c r="AB7902" s="63">
        <v>3</v>
      </c>
      <c r="AC7902" s="63" t="s">
        <v>1288</v>
      </c>
      <c r="AD7902" s="63" t="s">
        <v>17421</v>
      </c>
    </row>
    <row r="7903" spans="21:30" x14ac:dyDescent="0.3">
      <c r="U7903" s="63">
        <v>13500</v>
      </c>
      <c r="V7903" s="63">
        <v>3</v>
      </c>
      <c r="W7903" s="63" t="s">
        <v>8472</v>
      </c>
      <c r="X7903" s="63">
        <v>4</v>
      </c>
      <c r="Y7903" s="63" t="s">
        <v>1629</v>
      </c>
      <c r="Z7903" s="63">
        <v>4201</v>
      </c>
      <c r="AA7903" s="63" t="s">
        <v>1958</v>
      </c>
      <c r="AB7903" s="63">
        <v>3</v>
      </c>
      <c r="AC7903" s="63" t="s">
        <v>1288</v>
      </c>
      <c r="AD7903" s="63" t="s">
        <v>17421</v>
      </c>
    </row>
    <row r="7904" spans="21:30" x14ac:dyDescent="0.3">
      <c r="U7904" s="63">
        <v>13501</v>
      </c>
      <c r="V7904" s="63">
        <v>1</v>
      </c>
      <c r="W7904" s="63" t="s">
        <v>8473</v>
      </c>
      <c r="X7904" s="63">
        <v>4</v>
      </c>
      <c r="Y7904" s="63" t="s">
        <v>1629</v>
      </c>
      <c r="Z7904" s="63">
        <v>4102</v>
      </c>
      <c r="AA7904" s="63" t="s">
        <v>1699</v>
      </c>
      <c r="AB7904" s="63">
        <v>4</v>
      </c>
      <c r="AC7904" s="63" t="s">
        <v>1291</v>
      </c>
      <c r="AD7904" s="63" t="s">
        <v>17421</v>
      </c>
    </row>
    <row r="7905" spans="21:30" x14ac:dyDescent="0.3">
      <c r="U7905" s="63">
        <v>13503</v>
      </c>
      <c r="V7905" s="63">
        <v>8</v>
      </c>
      <c r="W7905" s="63" t="s">
        <v>8474</v>
      </c>
      <c r="X7905" s="63">
        <v>4</v>
      </c>
      <c r="Y7905" s="63" t="s">
        <v>1629</v>
      </c>
      <c r="Z7905" s="63">
        <v>4101</v>
      </c>
      <c r="AA7905" s="63" t="s">
        <v>1630</v>
      </c>
      <c r="AB7905" s="63">
        <v>3</v>
      </c>
      <c r="AC7905" s="63" t="s">
        <v>1288</v>
      </c>
      <c r="AD7905" s="63" t="s">
        <v>17421</v>
      </c>
    </row>
    <row r="7906" spans="21:30" x14ac:dyDescent="0.3">
      <c r="U7906" s="63">
        <v>13504</v>
      </c>
      <c r="V7906" s="63">
        <v>6</v>
      </c>
      <c r="W7906" s="63" t="s">
        <v>8475</v>
      </c>
      <c r="X7906" s="63">
        <v>4</v>
      </c>
      <c r="Y7906" s="63" t="s">
        <v>1629</v>
      </c>
      <c r="Z7906" s="63">
        <v>4102</v>
      </c>
      <c r="AA7906" s="63" t="s">
        <v>1699</v>
      </c>
      <c r="AB7906" s="63">
        <v>3</v>
      </c>
      <c r="AC7906" s="63" t="s">
        <v>1288</v>
      </c>
      <c r="AD7906" s="63" t="s">
        <v>17421</v>
      </c>
    </row>
    <row r="7907" spans="21:30" x14ac:dyDescent="0.3">
      <c r="U7907" s="63">
        <v>13505</v>
      </c>
      <c r="V7907" s="63">
        <v>4</v>
      </c>
      <c r="W7907" s="63" t="s">
        <v>8476</v>
      </c>
      <c r="X7907" s="63">
        <v>4</v>
      </c>
      <c r="Y7907" s="63" t="s">
        <v>1629</v>
      </c>
      <c r="Z7907" s="63">
        <v>4204</v>
      </c>
      <c r="AA7907" s="63" t="s">
        <v>1996</v>
      </c>
      <c r="AB7907" s="63">
        <v>3</v>
      </c>
      <c r="AC7907" s="63" t="s">
        <v>1288</v>
      </c>
      <c r="AD7907" s="63" t="s">
        <v>17421</v>
      </c>
    </row>
    <row r="7908" spans="21:30" x14ac:dyDescent="0.3">
      <c r="U7908" s="63">
        <v>13506</v>
      </c>
      <c r="V7908" s="63">
        <v>2</v>
      </c>
      <c r="W7908" s="63" t="s">
        <v>8477</v>
      </c>
      <c r="X7908" s="63">
        <v>4</v>
      </c>
      <c r="Y7908" s="63" t="s">
        <v>1629</v>
      </c>
      <c r="Z7908" s="63">
        <v>4304</v>
      </c>
      <c r="AA7908" s="63" t="s">
        <v>1912</v>
      </c>
      <c r="AB7908" s="63">
        <v>3</v>
      </c>
      <c r="AC7908" s="63" t="s">
        <v>1288</v>
      </c>
      <c r="AD7908" s="63" t="s">
        <v>17421</v>
      </c>
    </row>
    <row r="7909" spans="21:30" x14ac:dyDescent="0.3">
      <c r="U7909" s="63">
        <v>13510</v>
      </c>
      <c r="V7909" s="63">
        <v>0</v>
      </c>
      <c r="W7909" s="63" t="s">
        <v>8478</v>
      </c>
      <c r="X7909" s="63">
        <v>4</v>
      </c>
      <c r="Y7909" s="63" t="s">
        <v>1629</v>
      </c>
      <c r="Z7909" s="63">
        <v>4101</v>
      </c>
      <c r="AA7909" s="63" t="s">
        <v>1630</v>
      </c>
      <c r="AB7909" s="63">
        <v>3</v>
      </c>
      <c r="AC7909" s="63" t="s">
        <v>1288</v>
      </c>
      <c r="AD7909" s="63" t="s">
        <v>17421</v>
      </c>
    </row>
    <row r="7910" spans="21:30" x14ac:dyDescent="0.3">
      <c r="U7910" s="63">
        <v>13512</v>
      </c>
      <c r="V7910" s="63">
        <v>7</v>
      </c>
      <c r="W7910" s="63" t="s">
        <v>8479</v>
      </c>
      <c r="X7910" s="63">
        <v>4</v>
      </c>
      <c r="Y7910" s="63" t="s">
        <v>1629</v>
      </c>
      <c r="Z7910" s="63">
        <v>4106</v>
      </c>
      <c r="AA7910" s="63" t="s">
        <v>1743</v>
      </c>
      <c r="AB7910" s="63">
        <v>2</v>
      </c>
      <c r="AC7910" s="63" t="s">
        <v>1364</v>
      </c>
      <c r="AD7910" s="63" t="s">
        <v>17421</v>
      </c>
    </row>
    <row r="7911" spans="21:30" x14ac:dyDescent="0.3">
      <c r="U7911" s="63">
        <v>13513</v>
      </c>
      <c r="V7911" s="63">
        <v>5</v>
      </c>
      <c r="W7911" s="63" t="s">
        <v>8480</v>
      </c>
      <c r="X7911" s="63">
        <v>4</v>
      </c>
      <c r="Y7911" s="63" t="s">
        <v>1629</v>
      </c>
      <c r="Z7911" s="63">
        <v>4301</v>
      </c>
      <c r="AA7911" s="63" t="s">
        <v>1771</v>
      </c>
      <c r="AB7911" s="63">
        <v>3</v>
      </c>
      <c r="AC7911" s="63" t="s">
        <v>1288</v>
      </c>
      <c r="AD7911" s="63" t="s">
        <v>17421</v>
      </c>
    </row>
    <row r="7912" spans="21:30" x14ac:dyDescent="0.3">
      <c r="U7912" s="63">
        <v>13514</v>
      </c>
      <c r="V7912" s="63">
        <v>3</v>
      </c>
      <c r="W7912" s="63" t="s">
        <v>8481</v>
      </c>
      <c r="X7912" s="63">
        <v>4</v>
      </c>
      <c r="Y7912" s="63" t="s">
        <v>1629</v>
      </c>
      <c r="Z7912" s="63">
        <v>4102</v>
      </c>
      <c r="AA7912" s="63" t="s">
        <v>1699</v>
      </c>
      <c r="AB7912" s="63">
        <v>3</v>
      </c>
      <c r="AC7912" s="63" t="s">
        <v>1288</v>
      </c>
      <c r="AD7912" s="63" t="s">
        <v>17421</v>
      </c>
    </row>
    <row r="7913" spans="21:30" x14ac:dyDescent="0.3">
      <c r="U7913" s="63">
        <v>13515</v>
      </c>
      <c r="V7913" s="63">
        <v>1</v>
      </c>
      <c r="W7913" s="63" t="s">
        <v>8482</v>
      </c>
      <c r="X7913" s="63">
        <v>4</v>
      </c>
      <c r="Y7913" s="63" t="s">
        <v>1629</v>
      </c>
      <c r="Z7913" s="63">
        <v>4302</v>
      </c>
      <c r="AA7913" s="63" t="s">
        <v>1884</v>
      </c>
      <c r="AB7913" s="63">
        <v>3</v>
      </c>
      <c r="AC7913" s="63" t="s">
        <v>1288</v>
      </c>
      <c r="AD7913" s="63" t="s">
        <v>17421</v>
      </c>
    </row>
    <row r="7914" spans="21:30" x14ac:dyDescent="0.3">
      <c r="U7914" s="63">
        <v>13517</v>
      </c>
      <c r="V7914" s="63">
        <v>8</v>
      </c>
      <c r="W7914" s="63" t="s">
        <v>8483</v>
      </c>
      <c r="X7914" s="63">
        <v>4</v>
      </c>
      <c r="Y7914" s="63" t="s">
        <v>1629</v>
      </c>
      <c r="Z7914" s="63">
        <v>4106</v>
      </c>
      <c r="AA7914" s="63" t="s">
        <v>1743</v>
      </c>
      <c r="AB7914" s="63">
        <v>3</v>
      </c>
      <c r="AC7914" s="63" t="s">
        <v>1288</v>
      </c>
      <c r="AD7914" s="63" t="s">
        <v>17421</v>
      </c>
    </row>
    <row r="7915" spans="21:30" x14ac:dyDescent="0.3">
      <c r="U7915" s="63">
        <v>13518</v>
      </c>
      <c r="V7915" s="63">
        <v>6</v>
      </c>
      <c r="W7915" s="63" t="s">
        <v>2262</v>
      </c>
      <c r="X7915" s="63">
        <v>4</v>
      </c>
      <c r="Y7915" s="63" t="s">
        <v>1629</v>
      </c>
      <c r="Z7915" s="63">
        <v>4102</v>
      </c>
      <c r="AA7915" s="63" t="s">
        <v>1699</v>
      </c>
      <c r="AB7915" s="63">
        <v>3</v>
      </c>
      <c r="AC7915" s="63" t="s">
        <v>1288</v>
      </c>
      <c r="AD7915" s="63" t="s">
        <v>17421</v>
      </c>
    </row>
    <row r="7916" spans="21:30" x14ac:dyDescent="0.3">
      <c r="U7916" s="63">
        <v>13524</v>
      </c>
      <c r="V7916" s="63">
        <v>0</v>
      </c>
      <c r="W7916" s="63" t="s">
        <v>8484</v>
      </c>
      <c r="X7916" s="63">
        <v>4</v>
      </c>
      <c r="Y7916" s="63" t="s">
        <v>1629</v>
      </c>
      <c r="Z7916" s="63">
        <v>4201</v>
      </c>
      <c r="AA7916" s="63" t="s">
        <v>1958</v>
      </c>
      <c r="AB7916" s="63">
        <v>3</v>
      </c>
      <c r="AC7916" s="63" t="s">
        <v>1288</v>
      </c>
      <c r="AD7916" s="63" t="s">
        <v>17421</v>
      </c>
    </row>
    <row r="7917" spans="21:30" x14ac:dyDescent="0.3">
      <c r="U7917" s="63">
        <v>13525</v>
      </c>
      <c r="V7917" s="63">
        <v>9</v>
      </c>
      <c r="W7917" s="63" t="s">
        <v>8485</v>
      </c>
      <c r="X7917" s="63">
        <v>4</v>
      </c>
      <c r="Y7917" s="63" t="s">
        <v>1629</v>
      </c>
      <c r="Z7917" s="63">
        <v>4102</v>
      </c>
      <c r="AA7917" s="63" t="s">
        <v>1699</v>
      </c>
      <c r="AB7917" s="63">
        <v>3</v>
      </c>
      <c r="AC7917" s="63" t="s">
        <v>1288</v>
      </c>
      <c r="AD7917" s="63" t="s">
        <v>17421</v>
      </c>
    </row>
    <row r="7918" spans="21:30" x14ac:dyDescent="0.3">
      <c r="U7918" s="63">
        <v>13527</v>
      </c>
      <c r="V7918" s="63">
        <v>5</v>
      </c>
      <c r="W7918" s="63" t="s">
        <v>8486</v>
      </c>
      <c r="X7918" s="63">
        <v>4</v>
      </c>
      <c r="Y7918" s="63" t="s">
        <v>1629</v>
      </c>
      <c r="Z7918" s="63">
        <v>4101</v>
      </c>
      <c r="AA7918" s="63" t="s">
        <v>1630</v>
      </c>
      <c r="AB7918" s="63">
        <v>4</v>
      </c>
      <c r="AC7918" s="63" t="s">
        <v>1291</v>
      </c>
      <c r="AD7918" s="63" t="s">
        <v>17421</v>
      </c>
    </row>
    <row r="7919" spans="21:30" x14ac:dyDescent="0.3">
      <c r="U7919" s="63">
        <v>13528</v>
      </c>
      <c r="V7919" s="63">
        <v>3</v>
      </c>
      <c r="W7919" s="63" t="s">
        <v>8487</v>
      </c>
      <c r="X7919" s="63">
        <v>4</v>
      </c>
      <c r="Y7919" s="63" t="s">
        <v>1629</v>
      </c>
      <c r="Z7919" s="63">
        <v>4102</v>
      </c>
      <c r="AA7919" s="63" t="s">
        <v>1699</v>
      </c>
      <c r="AB7919" s="63">
        <v>3</v>
      </c>
      <c r="AC7919" s="63" t="s">
        <v>1288</v>
      </c>
      <c r="AD7919" s="63" t="s">
        <v>17421</v>
      </c>
    </row>
    <row r="7920" spans="21:30" x14ac:dyDescent="0.3">
      <c r="U7920" s="63">
        <v>13529</v>
      </c>
      <c r="V7920" s="63">
        <v>1</v>
      </c>
      <c r="W7920" s="63" t="s">
        <v>8488</v>
      </c>
      <c r="X7920" s="63">
        <v>4</v>
      </c>
      <c r="Y7920" s="63" t="s">
        <v>1629</v>
      </c>
      <c r="Z7920" s="63">
        <v>4102</v>
      </c>
      <c r="AA7920" s="63" t="s">
        <v>1699</v>
      </c>
      <c r="AB7920" s="63">
        <v>3</v>
      </c>
      <c r="AC7920" s="63" t="s">
        <v>1288</v>
      </c>
      <c r="AD7920" s="63" t="s">
        <v>17421</v>
      </c>
    </row>
    <row r="7921" spans="21:30" x14ac:dyDescent="0.3">
      <c r="U7921" s="63">
        <v>13530</v>
      </c>
      <c r="V7921" s="63">
        <v>5</v>
      </c>
      <c r="W7921" s="63" t="s">
        <v>8489</v>
      </c>
      <c r="X7921" s="63">
        <v>4</v>
      </c>
      <c r="Y7921" s="63" t="s">
        <v>1629</v>
      </c>
      <c r="Z7921" s="63">
        <v>4102</v>
      </c>
      <c r="AA7921" s="63" t="s">
        <v>1699</v>
      </c>
      <c r="AB7921" s="63">
        <v>3</v>
      </c>
      <c r="AC7921" s="63" t="s">
        <v>1288</v>
      </c>
      <c r="AD7921" s="63" t="s">
        <v>17421</v>
      </c>
    </row>
    <row r="7922" spans="21:30" x14ac:dyDescent="0.3">
      <c r="U7922" s="63">
        <v>13531</v>
      </c>
      <c r="V7922" s="63">
        <v>3</v>
      </c>
      <c r="W7922" s="63" t="s">
        <v>8490</v>
      </c>
      <c r="X7922" s="63">
        <v>4</v>
      </c>
      <c r="Y7922" s="63" t="s">
        <v>1629</v>
      </c>
      <c r="Z7922" s="63">
        <v>4203</v>
      </c>
      <c r="AA7922" s="63" t="s">
        <v>2023</v>
      </c>
      <c r="AB7922" s="63">
        <v>3</v>
      </c>
      <c r="AC7922" s="63" t="s">
        <v>1288</v>
      </c>
      <c r="AD7922" s="63" t="s">
        <v>17421</v>
      </c>
    </row>
    <row r="7923" spans="21:30" x14ac:dyDescent="0.3">
      <c r="U7923" s="63">
        <v>13532</v>
      </c>
      <c r="V7923" s="63">
        <v>1</v>
      </c>
      <c r="W7923" s="63" t="s">
        <v>8491</v>
      </c>
      <c r="X7923" s="63">
        <v>4</v>
      </c>
      <c r="Y7923" s="63" t="s">
        <v>1629</v>
      </c>
      <c r="Z7923" s="63">
        <v>4301</v>
      </c>
      <c r="AA7923" s="63" t="s">
        <v>1771</v>
      </c>
      <c r="AB7923" s="63">
        <v>3</v>
      </c>
      <c r="AC7923" s="63" t="s">
        <v>1288</v>
      </c>
      <c r="AD7923" s="63" t="s">
        <v>17421</v>
      </c>
    </row>
    <row r="7924" spans="21:30" x14ac:dyDescent="0.3">
      <c r="U7924" s="63">
        <v>13534</v>
      </c>
      <c r="V7924" s="63">
        <v>8</v>
      </c>
      <c r="W7924" s="63" t="s">
        <v>8492</v>
      </c>
      <c r="X7924" s="63">
        <v>4</v>
      </c>
      <c r="Y7924" s="63" t="s">
        <v>1629</v>
      </c>
      <c r="Z7924" s="63">
        <v>4204</v>
      </c>
      <c r="AA7924" s="63" t="s">
        <v>1996</v>
      </c>
      <c r="AB7924" s="63">
        <v>3</v>
      </c>
      <c r="AC7924" s="63" t="s">
        <v>1288</v>
      </c>
      <c r="AD7924" s="63" t="s">
        <v>17421</v>
      </c>
    </row>
    <row r="7925" spans="21:30" x14ac:dyDescent="0.3">
      <c r="U7925" s="63">
        <v>13535</v>
      </c>
      <c r="V7925" s="63">
        <v>6</v>
      </c>
      <c r="W7925" s="63" t="s">
        <v>8493</v>
      </c>
      <c r="X7925" s="63">
        <v>4</v>
      </c>
      <c r="Y7925" s="63" t="s">
        <v>1629</v>
      </c>
      <c r="Z7925" s="63">
        <v>4101</v>
      </c>
      <c r="AA7925" s="63" t="s">
        <v>1630</v>
      </c>
      <c r="AB7925" s="63">
        <v>3</v>
      </c>
      <c r="AC7925" s="63" t="s">
        <v>1288</v>
      </c>
      <c r="AD7925" s="63" t="s">
        <v>17421</v>
      </c>
    </row>
    <row r="7926" spans="21:30" x14ac:dyDescent="0.3">
      <c r="U7926" s="63">
        <v>13536</v>
      </c>
      <c r="V7926" s="63">
        <v>4</v>
      </c>
      <c r="W7926" s="63" t="s">
        <v>8494</v>
      </c>
      <c r="X7926" s="63">
        <v>4</v>
      </c>
      <c r="Y7926" s="63" t="s">
        <v>1629</v>
      </c>
      <c r="Z7926" s="63">
        <v>4102</v>
      </c>
      <c r="AA7926" s="63" t="s">
        <v>1699</v>
      </c>
      <c r="AB7926" s="63">
        <v>4</v>
      </c>
      <c r="AC7926" s="63" t="s">
        <v>1291</v>
      </c>
      <c r="AD7926" s="63" t="s">
        <v>17421</v>
      </c>
    </row>
    <row r="7927" spans="21:30" x14ac:dyDescent="0.3">
      <c r="U7927" s="63">
        <v>13538</v>
      </c>
      <c r="V7927" s="63">
        <v>0</v>
      </c>
      <c r="W7927" s="63" t="s">
        <v>8495</v>
      </c>
      <c r="X7927" s="63">
        <v>4</v>
      </c>
      <c r="Y7927" s="63" t="s">
        <v>1629</v>
      </c>
      <c r="Z7927" s="63">
        <v>4301</v>
      </c>
      <c r="AA7927" s="63" t="s">
        <v>1771</v>
      </c>
      <c r="AB7927" s="63">
        <v>3</v>
      </c>
      <c r="AC7927" s="63" t="s">
        <v>1288</v>
      </c>
      <c r="AD7927" s="63" t="s">
        <v>17421</v>
      </c>
    </row>
    <row r="7928" spans="21:30" x14ac:dyDescent="0.3">
      <c r="U7928" s="63">
        <v>13539</v>
      </c>
      <c r="V7928" s="63">
        <v>9</v>
      </c>
      <c r="W7928" s="63" t="s">
        <v>8496</v>
      </c>
      <c r="X7928" s="63">
        <v>4</v>
      </c>
      <c r="Y7928" s="63" t="s">
        <v>1629</v>
      </c>
      <c r="Z7928" s="63">
        <v>4102</v>
      </c>
      <c r="AA7928" s="63" t="s">
        <v>1699</v>
      </c>
      <c r="AB7928" s="63">
        <v>3</v>
      </c>
      <c r="AC7928" s="63" t="s">
        <v>1288</v>
      </c>
      <c r="AD7928" s="63" t="s">
        <v>17421</v>
      </c>
    </row>
    <row r="7929" spans="21:30" x14ac:dyDescent="0.3">
      <c r="U7929" s="63">
        <v>13540</v>
      </c>
      <c r="V7929" s="63">
        <v>2</v>
      </c>
      <c r="W7929" s="63" t="s">
        <v>8497</v>
      </c>
      <c r="X7929" s="63">
        <v>4</v>
      </c>
      <c r="Y7929" s="63" t="s">
        <v>1629</v>
      </c>
      <c r="Z7929" s="63">
        <v>4301</v>
      </c>
      <c r="AA7929" s="63" t="s">
        <v>1771</v>
      </c>
      <c r="AB7929" s="63">
        <v>3</v>
      </c>
      <c r="AC7929" s="63" t="s">
        <v>1288</v>
      </c>
      <c r="AD7929" s="63" t="s">
        <v>17421</v>
      </c>
    </row>
    <row r="7930" spans="21:30" x14ac:dyDescent="0.3">
      <c r="U7930" s="63">
        <v>13541</v>
      </c>
      <c r="V7930" s="63">
        <v>0</v>
      </c>
      <c r="W7930" s="63" t="s">
        <v>8498</v>
      </c>
      <c r="X7930" s="63">
        <v>4</v>
      </c>
      <c r="Y7930" s="63" t="s">
        <v>1629</v>
      </c>
      <c r="Z7930" s="63">
        <v>4303</v>
      </c>
      <c r="AA7930" s="63" t="s">
        <v>1848</v>
      </c>
      <c r="AB7930" s="63">
        <v>3</v>
      </c>
      <c r="AC7930" s="63" t="s">
        <v>1288</v>
      </c>
      <c r="AD7930" s="63" t="s">
        <v>17421</v>
      </c>
    </row>
    <row r="7931" spans="21:30" x14ac:dyDescent="0.3">
      <c r="U7931" s="63">
        <v>13542</v>
      </c>
      <c r="V7931" s="63">
        <v>9</v>
      </c>
      <c r="W7931" s="63" t="s">
        <v>8499</v>
      </c>
      <c r="X7931" s="63">
        <v>4</v>
      </c>
      <c r="Y7931" s="63" t="s">
        <v>1629</v>
      </c>
      <c r="Z7931" s="63">
        <v>4304</v>
      </c>
      <c r="AA7931" s="63" t="s">
        <v>1912</v>
      </c>
      <c r="AB7931" s="63">
        <v>3</v>
      </c>
      <c r="AC7931" s="63" t="s">
        <v>1288</v>
      </c>
      <c r="AD7931" s="63" t="s">
        <v>17421</v>
      </c>
    </row>
    <row r="7932" spans="21:30" x14ac:dyDescent="0.3">
      <c r="U7932" s="63">
        <v>13543</v>
      </c>
      <c r="V7932" s="63">
        <v>7</v>
      </c>
      <c r="W7932" s="63" t="s">
        <v>8500</v>
      </c>
      <c r="X7932" s="63">
        <v>4</v>
      </c>
      <c r="Y7932" s="63" t="s">
        <v>1629</v>
      </c>
      <c r="Z7932" s="63">
        <v>4301</v>
      </c>
      <c r="AA7932" s="63" t="s">
        <v>1771</v>
      </c>
      <c r="AB7932" s="63">
        <v>3</v>
      </c>
      <c r="AC7932" s="63" t="s">
        <v>1288</v>
      </c>
      <c r="AD7932" s="63" t="s">
        <v>17421</v>
      </c>
    </row>
    <row r="7933" spans="21:30" x14ac:dyDescent="0.3">
      <c r="U7933" s="63">
        <v>13544</v>
      </c>
      <c r="V7933" s="63">
        <v>5</v>
      </c>
      <c r="W7933" s="63" t="s">
        <v>8073</v>
      </c>
      <c r="X7933" s="63">
        <v>4</v>
      </c>
      <c r="Y7933" s="63" t="s">
        <v>1629</v>
      </c>
      <c r="Z7933" s="63">
        <v>4102</v>
      </c>
      <c r="AA7933" s="63" t="s">
        <v>1699</v>
      </c>
      <c r="AB7933" s="63">
        <v>4</v>
      </c>
      <c r="AC7933" s="63" t="s">
        <v>1291</v>
      </c>
      <c r="AD7933" s="63" t="s">
        <v>17421</v>
      </c>
    </row>
    <row r="7934" spans="21:30" x14ac:dyDescent="0.3">
      <c r="U7934" s="63">
        <v>13545</v>
      </c>
      <c r="V7934" s="63">
        <v>3</v>
      </c>
      <c r="W7934" s="63" t="s">
        <v>8501</v>
      </c>
      <c r="X7934" s="63">
        <v>4</v>
      </c>
      <c r="Y7934" s="63" t="s">
        <v>1629</v>
      </c>
      <c r="Z7934" s="63">
        <v>4302</v>
      </c>
      <c r="AA7934" s="63" t="s">
        <v>1884</v>
      </c>
      <c r="AB7934" s="63">
        <v>3</v>
      </c>
      <c r="AC7934" s="63" t="s">
        <v>1288</v>
      </c>
      <c r="AD7934" s="63" t="s">
        <v>17421</v>
      </c>
    </row>
    <row r="7935" spans="21:30" x14ac:dyDescent="0.3">
      <c r="U7935" s="63">
        <v>13551</v>
      </c>
      <c r="V7935" s="63">
        <v>8</v>
      </c>
      <c r="W7935" s="63" t="s">
        <v>7741</v>
      </c>
      <c r="X7935" s="63">
        <v>4</v>
      </c>
      <c r="Y7935" s="63" t="s">
        <v>1629</v>
      </c>
      <c r="Z7935" s="63">
        <v>4301</v>
      </c>
      <c r="AA7935" s="63" t="s">
        <v>1771</v>
      </c>
      <c r="AB7935" s="63">
        <v>3</v>
      </c>
      <c r="AC7935" s="63" t="s">
        <v>1288</v>
      </c>
      <c r="AD7935" s="63" t="s">
        <v>17421</v>
      </c>
    </row>
    <row r="7936" spans="21:30" x14ac:dyDescent="0.3">
      <c r="U7936" s="63">
        <v>13552</v>
      </c>
      <c r="V7936" s="63">
        <v>6</v>
      </c>
      <c r="W7936" s="63" t="s">
        <v>8502</v>
      </c>
      <c r="X7936" s="63">
        <v>4</v>
      </c>
      <c r="Y7936" s="63" t="s">
        <v>1629</v>
      </c>
      <c r="Z7936" s="63">
        <v>4101</v>
      </c>
      <c r="AA7936" s="63" t="s">
        <v>1630</v>
      </c>
      <c r="AB7936" s="63">
        <v>3</v>
      </c>
      <c r="AC7936" s="63" t="s">
        <v>1288</v>
      </c>
      <c r="AD7936" s="63" t="s">
        <v>17421</v>
      </c>
    </row>
    <row r="7937" spans="21:30" x14ac:dyDescent="0.3">
      <c r="U7937" s="63">
        <v>13553</v>
      </c>
      <c r="V7937" s="63">
        <v>4</v>
      </c>
      <c r="W7937" s="63" t="s">
        <v>8503</v>
      </c>
      <c r="X7937" s="63">
        <v>4</v>
      </c>
      <c r="Y7937" s="63" t="s">
        <v>1629</v>
      </c>
      <c r="Z7937" s="63">
        <v>4102</v>
      </c>
      <c r="AA7937" s="63" t="s">
        <v>1699</v>
      </c>
      <c r="AB7937" s="63">
        <v>3</v>
      </c>
      <c r="AC7937" s="63" t="s">
        <v>1288</v>
      </c>
      <c r="AD7937" s="63" t="s">
        <v>17421</v>
      </c>
    </row>
    <row r="7938" spans="21:30" x14ac:dyDescent="0.3">
      <c r="U7938" s="63">
        <v>13554</v>
      </c>
      <c r="V7938" s="63">
        <v>2</v>
      </c>
      <c r="W7938" s="63" t="s">
        <v>8504</v>
      </c>
      <c r="X7938" s="63">
        <v>4</v>
      </c>
      <c r="Y7938" s="63" t="s">
        <v>1629</v>
      </c>
      <c r="Z7938" s="63">
        <v>4101</v>
      </c>
      <c r="AA7938" s="63" t="s">
        <v>1630</v>
      </c>
      <c r="AB7938" s="63">
        <v>3</v>
      </c>
      <c r="AC7938" s="63" t="s">
        <v>1288</v>
      </c>
      <c r="AD7938" s="63" t="s">
        <v>17421</v>
      </c>
    </row>
    <row r="7939" spans="21:30" x14ac:dyDescent="0.3">
      <c r="U7939" s="63">
        <v>13555</v>
      </c>
      <c r="V7939" s="63">
        <v>0</v>
      </c>
      <c r="W7939" s="63" t="s">
        <v>17876</v>
      </c>
      <c r="X7939" s="63">
        <v>4</v>
      </c>
      <c r="Y7939" s="63" t="s">
        <v>1629</v>
      </c>
      <c r="Z7939" s="63">
        <v>4303</v>
      </c>
      <c r="AA7939" s="63" t="s">
        <v>1848</v>
      </c>
      <c r="AB7939" s="63">
        <v>2</v>
      </c>
      <c r="AC7939" s="63" t="s">
        <v>1364</v>
      </c>
      <c r="AD7939" s="63" t="s">
        <v>17423</v>
      </c>
    </row>
    <row r="7940" spans="21:30" x14ac:dyDescent="0.3">
      <c r="U7940" s="63">
        <v>13556</v>
      </c>
      <c r="V7940" s="63">
        <v>9</v>
      </c>
      <c r="W7940" s="63" t="s">
        <v>17877</v>
      </c>
      <c r="X7940" s="63">
        <v>4</v>
      </c>
      <c r="Y7940" s="63" t="s">
        <v>1629</v>
      </c>
      <c r="Z7940" s="63">
        <v>4102</v>
      </c>
      <c r="AA7940" s="63" t="s">
        <v>1699</v>
      </c>
      <c r="AB7940" s="63">
        <v>3</v>
      </c>
      <c r="AC7940" s="63" t="s">
        <v>1288</v>
      </c>
      <c r="AD7940" s="63" t="s">
        <v>17423</v>
      </c>
    </row>
    <row r="7941" spans="21:30" x14ac:dyDescent="0.3">
      <c r="U7941" s="63">
        <v>13557</v>
      </c>
      <c r="V7941" s="63">
        <v>7</v>
      </c>
      <c r="W7941" s="63" t="s">
        <v>4769</v>
      </c>
      <c r="X7941" s="63">
        <v>4</v>
      </c>
      <c r="Y7941" s="63" t="s">
        <v>1629</v>
      </c>
      <c r="Z7941" s="63">
        <v>4102</v>
      </c>
      <c r="AA7941" s="63" t="s">
        <v>1699</v>
      </c>
      <c r="AB7941" s="63">
        <v>6</v>
      </c>
      <c r="AC7941" s="63" t="s">
        <v>1252</v>
      </c>
      <c r="AD7941" s="63" t="s">
        <v>17421</v>
      </c>
    </row>
    <row r="7942" spans="21:30" x14ac:dyDescent="0.3">
      <c r="U7942" s="63">
        <v>13558</v>
      </c>
      <c r="V7942" s="63">
        <v>5</v>
      </c>
      <c r="W7942" s="63" t="s">
        <v>8505</v>
      </c>
      <c r="X7942" s="63">
        <v>4</v>
      </c>
      <c r="Y7942" s="63" t="s">
        <v>1629</v>
      </c>
      <c r="Z7942" s="63">
        <v>4102</v>
      </c>
      <c r="AA7942" s="63" t="s">
        <v>1699</v>
      </c>
      <c r="AB7942" s="63">
        <v>6</v>
      </c>
      <c r="AC7942" s="63" t="s">
        <v>1252</v>
      </c>
      <c r="AD7942" s="63" t="s">
        <v>17421</v>
      </c>
    </row>
    <row r="7943" spans="21:30" x14ac:dyDescent="0.3">
      <c r="U7943" s="63">
        <v>13559</v>
      </c>
      <c r="V7943" s="63">
        <v>3</v>
      </c>
      <c r="W7943" s="63" t="s">
        <v>2898</v>
      </c>
      <c r="X7943" s="63">
        <v>4</v>
      </c>
      <c r="Y7943" s="63" t="s">
        <v>1629</v>
      </c>
      <c r="Z7943" s="63">
        <v>4102</v>
      </c>
      <c r="AA7943" s="63" t="s">
        <v>1699</v>
      </c>
      <c r="AB7943" s="63">
        <v>6</v>
      </c>
      <c r="AC7943" s="63" t="s">
        <v>1252</v>
      </c>
      <c r="AD7943" s="63" t="s">
        <v>17421</v>
      </c>
    </row>
    <row r="7944" spans="21:30" x14ac:dyDescent="0.3">
      <c r="U7944" s="63">
        <v>13560</v>
      </c>
      <c r="V7944" s="63">
        <v>7</v>
      </c>
      <c r="W7944" s="63" t="s">
        <v>8506</v>
      </c>
      <c r="X7944" s="63">
        <v>4</v>
      </c>
      <c r="Y7944" s="63" t="s">
        <v>1629</v>
      </c>
      <c r="Z7944" s="63">
        <v>4102</v>
      </c>
      <c r="AA7944" s="63" t="s">
        <v>1699</v>
      </c>
      <c r="AB7944" s="63">
        <v>6</v>
      </c>
      <c r="AC7944" s="63" t="s">
        <v>1252</v>
      </c>
      <c r="AD7944" s="63" t="s">
        <v>17421</v>
      </c>
    </row>
    <row r="7945" spans="21:30" x14ac:dyDescent="0.3">
      <c r="U7945" s="63">
        <v>13561</v>
      </c>
      <c r="V7945" s="63">
        <v>5</v>
      </c>
      <c r="W7945" s="63" t="s">
        <v>8507</v>
      </c>
      <c r="X7945" s="63">
        <v>4</v>
      </c>
      <c r="Y7945" s="63" t="s">
        <v>1629</v>
      </c>
      <c r="Z7945" s="63">
        <v>4102</v>
      </c>
      <c r="AA7945" s="63" t="s">
        <v>1699</v>
      </c>
      <c r="AB7945" s="63">
        <v>6</v>
      </c>
      <c r="AC7945" s="63" t="s">
        <v>1252</v>
      </c>
      <c r="AD7945" s="63" t="s">
        <v>17421</v>
      </c>
    </row>
    <row r="7946" spans="21:30" x14ac:dyDescent="0.3">
      <c r="U7946" s="63">
        <v>13562</v>
      </c>
      <c r="V7946" s="63">
        <v>3</v>
      </c>
      <c r="W7946" s="63" t="s">
        <v>8237</v>
      </c>
      <c r="X7946" s="63">
        <v>4</v>
      </c>
      <c r="Y7946" s="63" t="s">
        <v>1629</v>
      </c>
      <c r="Z7946" s="63">
        <v>4102</v>
      </c>
      <c r="AA7946" s="63" t="s">
        <v>1699</v>
      </c>
      <c r="AB7946" s="63">
        <v>6</v>
      </c>
      <c r="AC7946" s="63" t="s">
        <v>1252</v>
      </c>
      <c r="AD7946" s="63" t="s">
        <v>17421</v>
      </c>
    </row>
    <row r="7947" spans="21:30" x14ac:dyDescent="0.3">
      <c r="U7947" s="63">
        <v>13563</v>
      </c>
      <c r="V7947" s="63">
        <v>1</v>
      </c>
      <c r="W7947" s="63" t="s">
        <v>8508</v>
      </c>
      <c r="X7947" s="63">
        <v>4</v>
      </c>
      <c r="Y7947" s="63" t="s">
        <v>1629</v>
      </c>
      <c r="Z7947" s="63">
        <v>4103</v>
      </c>
      <c r="AA7947" s="63" t="s">
        <v>1736</v>
      </c>
      <c r="AB7947" s="63">
        <v>6</v>
      </c>
      <c r="AC7947" s="63" t="s">
        <v>1252</v>
      </c>
      <c r="AD7947" s="63" t="s">
        <v>17421</v>
      </c>
    </row>
    <row r="7948" spans="21:30" x14ac:dyDescent="0.3">
      <c r="U7948" s="63">
        <v>13565</v>
      </c>
      <c r="V7948" s="63">
        <v>8</v>
      </c>
      <c r="W7948" s="63" t="s">
        <v>8509</v>
      </c>
      <c r="X7948" s="63">
        <v>4</v>
      </c>
      <c r="Y7948" s="63" t="s">
        <v>1629</v>
      </c>
      <c r="Z7948" s="63">
        <v>4101</v>
      </c>
      <c r="AA7948" s="63" t="s">
        <v>1630</v>
      </c>
      <c r="AB7948" s="63">
        <v>3</v>
      </c>
      <c r="AC7948" s="63" t="s">
        <v>1288</v>
      </c>
      <c r="AD7948" s="63" t="s">
        <v>17421</v>
      </c>
    </row>
    <row r="7949" spans="21:30" x14ac:dyDescent="0.3">
      <c r="U7949" s="63">
        <v>13566</v>
      </c>
      <c r="V7949" s="63">
        <v>6</v>
      </c>
      <c r="W7949" s="63" t="s">
        <v>8510</v>
      </c>
      <c r="X7949" s="63">
        <v>4</v>
      </c>
      <c r="Y7949" s="63" t="s">
        <v>1629</v>
      </c>
      <c r="Z7949" s="63">
        <v>4103</v>
      </c>
      <c r="AA7949" s="63" t="s">
        <v>1736</v>
      </c>
      <c r="AB7949" s="63">
        <v>3</v>
      </c>
      <c r="AC7949" s="63" t="s">
        <v>1288</v>
      </c>
      <c r="AD7949" s="63" t="s">
        <v>17421</v>
      </c>
    </row>
    <row r="7950" spans="21:30" x14ac:dyDescent="0.3">
      <c r="U7950" s="63">
        <v>13567</v>
      </c>
      <c r="V7950" s="63">
        <v>4</v>
      </c>
      <c r="W7950" s="63" t="s">
        <v>8511</v>
      </c>
      <c r="X7950" s="63">
        <v>4</v>
      </c>
      <c r="Y7950" s="63" t="s">
        <v>1629</v>
      </c>
      <c r="Z7950" s="63">
        <v>4102</v>
      </c>
      <c r="AA7950" s="63" t="s">
        <v>1699</v>
      </c>
      <c r="AB7950" s="63">
        <v>3</v>
      </c>
      <c r="AC7950" s="63" t="s">
        <v>1288</v>
      </c>
      <c r="AD7950" s="63" t="s">
        <v>17421</v>
      </c>
    </row>
    <row r="7951" spans="21:30" x14ac:dyDescent="0.3">
      <c r="U7951" s="63">
        <v>13568</v>
      </c>
      <c r="V7951" s="63">
        <v>2</v>
      </c>
      <c r="W7951" s="63" t="s">
        <v>8512</v>
      </c>
      <c r="X7951" s="63">
        <v>4</v>
      </c>
      <c r="Y7951" s="63" t="s">
        <v>1629</v>
      </c>
      <c r="Z7951" s="63">
        <v>4203</v>
      </c>
      <c r="AA7951" s="63" t="s">
        <v>2023</v>
      </c>
      <c r="AB7951" s="63">
        <v>3</v>
      </c>
      <c r="AC7951" s="63" t="s">
        <v>1288</v>
      </c>
      <c r="AD7951" s="63" t="s">
        <v>17421</v>
      </c>
    </row>
    <row r="7952" spans="21:30" x14ac:dyDescent="0.3">
      <c r="U7952" s="63">
        <v>13569</v>
      </c>
      <c r="V7952" s="63">
        <v>0</v>
      </c>
      <c r="W7952" s="63" t="s">
        <v>8513</v>
      </c>
      <c r="X7952" s="63">
        <v>4</v>
      </c>
      <c r="Y7952" s="63" t="s">
        <v>1629</v>
      </c>
      <c r="Z7952" s="63">
        <v>4203</v>
      </c>
      <c r="AA7952" s="63" t="s">
        <v>2023</v>
      </c>
      <c r="AB7952" s="63">
        <v>3</v>
      </c>
      <c r="AC7952" s="63" t="s">
        <v>1288</v>
      </c>
      <c r="AD7952" s="63" t="s">
        <v>17421</v>
      </c>
    </row>
    <row r="7953" spans="21:30" x14ac:dyDescent="0.3">
      <c r="U7953" s="63">
        <v>13570</v>
      </c>
      <c r="V7953" s="63">
        <v>4</v>
      </c>
      <c r="W7953" s="63" t="s">
        <v>8514</v>
      </c>
      <c r="X7953" s="63">
        <v>4</v>
      </c>
      <c r="Y7953" s="63" t="s">
        <v>1629</v>
      </c>
      <c r="Z7953" s="63">
        <v>4204</v>
      </c>
      <c r="AA7953" s="63" t="s">
        <v>1996</v>
      </c>
      <c r="AB7953" s="63">
        <v>2</v>
      </c>
      <c r="AC7953" s="63" t="s">
        <v>1364</v>
      </c>
      <c r="AD7953" s="63" t="s">
        <v>17421</v>
      </c>
    </row>
    <row r="7954" spans="21:30" x14ac:dyDescent="0.3">
      <c r="U7954" s="63">
        <v>13572</v>
      </c>
      <c r="V7954" s="63">
        <v>0</v>
      </c>
      <c r="W7954" s="63" t="s">
        <v>8458</v>
      </c>
      <c r="X7954" s="63">
        <v>4</v>
      </c>
      <c r="Y7954" s="63" t="s">
        <v>1629</v>
      </c>
      <c r="Z7954" s="63">
        <v>4301</v>
      </c>
      <c r="AA7954" s="63" t="s">
        <v>1771</v>
      </c>
      <c r="AB7954" s="63">
        <v>4</v>
      </c>
      <c r="AC7954" s="63" t="s">
        <v>1291</v>
      </c>
      <c r="AD7954" s="63" t="s">
        <v>17421</v>
      </c>
    </row>
    <row r="7955" spans="21:30" x14ac:dyDescent="0.3">
      <c r="U7955" s="63">
        <v>13573</v>
      </c>
      <c r="V7955" s="63">
        <v>9</v>
      </c>
      <c r="W7955" s="63" t="s">
        <v>8515</v>
      </c>
      <c r="X7955" s="63">
        <v>4</v>
      </c>
      <c r="Y7955" s="63" t="s">
        <v>1629</v>
      </c>
      <c r="Z7955" s="63">
        <v>4301</v>
      </c>
      <c r="AA7955" s="63" t="s">
        <v>1771</v>
      </c>
      <c r="AB7955" s="63">
        <v>3</v>
      </c>
      <c r="AC7955" s="63" t="s">
        <v>1288</v>
      </c>
      <c r="AD7955" s="63" t="s">
        <v>17421</v>
      </c>
    </row>
    <row r="7956" spans="21:30" x14ac:dyDescent="0.3">
      <c r="U7956" s="63">
        <v>13574</v>
      </c>
      <c r="V7956" s="63">
        <v>7</v>
      </c>
      <c r="W7956" s="63" t="s">
        <v>8516</v>
      </c>
      <c r="X7956" s="63">
        <v>4</v>
      </c>
      <c r="Y7956" s="63" t="s">
        <v>1629</v>
      </c>
      <c r="Z7956" s="63">
        <v>4101</v>
      </c>
      <c r="AA7956" s="63" t="s">
        <v>1630</v>
      </c>
      <c r="AB7956" s="63">
        <v>4</v>
      </c>
      <c r="AC7956" s="63" t="s">
        <v>1291</v>
      </c>
      <c r="AD7956" s="63" t="s">
        <v>17421</v>
      </c>
    </row>
    <row r="7957" spans="21:30" x14ac:dyDescent="0.3">
      <c r="U7957" s="63">
        <v>13575</v>
      </c>
      <c r="V7957" s="63">
        <v>5</v>
      </c>
      <c r="W7957" s="63" t="s">
        <v>8517</v>
      </c>
      <c r="X7957" s="63">
        <v>4</v>
      </c>
      <c r="Y7957" s="63" t="s">
        <v>1629</v>
      </c>
      <c r="Z7957" s="63">
        <v>4102</v>
      </c>
      <c r="AA7957" s="63" t="s">
        <v>1699</v>
      </c>
      <c r="AB7957" s="63">
        <v>3</v>
      </c>
      <c r="AC7957" s="63" t="s">
        <v>1288</v>
      </c>
      <c r="AD7957" s="63" t="s">
        <v>17421</v>
      </c>
    </row>
    <row r="7958" spans="21:30" x14ac:dyDescent="0.3">
      <c r="U7958" s="63">
        <v>13576</v>
      </c>
      <c r="V7958" s="63">
        <v>3</v>
      </c>
      <c r="W7958" s="63" t="s">
        <v>8518</v>
      </c>
      <c r="X7958" s="63">
        <v>4</v>
      </c>
      <c r="Y7958" s="63" t="s">
        <v>1629</v>
      </c>
      <c r="Z7958" s="63">
        <v>4101</v>
      </c>
      <c r="AA7958" s="63" t="s">
        <v>1630</v>
      </c>
      <c r="AB7958" s="63">
        <v>1</v>
      </c>
      <c r="AC7958" s="63" t="s">
        <v>1331</v>
      </c>
      <c r="AD7958" s="63" t="s">
        <v>17421</v>
      </c>
    </row>
    <row r="7959" spans="21:30" x14ac:dyDescent="0.3">
      <c r="U7959" s="63">
        <v>13577</v>
      </c>
      <c r="V7959" s="63">
        <v>1</v>
      </c>
      <c r="W7959" s="63" t="s">
        <v>8519</v>
      </c>
      <c r="X7959" s="63">
        <v>4</v>
      </c>
      <c r="Y7959" s="63" t="s">
        <v>1629</v>
      </c>
      <c r="Z7959" s="63">
        <v>4101</v>
      </c>
      <c r="AA7959" s="63" t="s">
        <v>1630</v>
      </c>
      <c r="AB7959" s="63">
        <v>3</v>
      </c>
      <c r="AC7959" s="63" t="s">
        <v>1288</v>
      </c>
      <c r="AD7959" s="63" t="s">
        <v>17421</v>
      </c>
    </row>
    <row r="7960" spans="21:30" x14ac:dyDescent="0.3">
      <c r="U7960" s="63">
        <v>13579</v>
      </c>
      <c r="V7960" s="63">
        <v>8</v>
      </c>
      <c r="W7960" s="63" t="s">
        <v>8520</v>
      </c>
      <c r="X7960" s="63">
        <v>4</v>
      </c>
      <c r="Y7960" s="63" t="s">
        <v>1629</v>
      </c>
      <c r="Z7960" s="63">
        <v>4302</v>
      </c>
      <c r="AA7960" s="63" t="s">
        <v>1884</v>
      </c>
      <c r="AB7960" s="63">
        <v>3</v>
      </c>
      <c r="AC7960" s="63" t="s">
        <v>1288</v>
      </c>
      <c r="AD7960" s="63" t="s">
        <v>17421</v>
      </c>
    </row>
    <row r="7961" spans="21:30" x14ac:dyDescent="0.3">
      <c r="U7961" s="63">
        <v>13580</v>
      </c>
      <c r="V7961" s="63">
        <v>1</v>
      </c>
      <c r="W7961" s="63" t="s">
        <v>8521</v>
      </c>
      <c r="X7961" s="63">
        <v>4</v>
      </c>
      <c r="Y7961" s="63" t="s">
        <v>1629</v>
      </c>
      <c r="Z7961" s="63">
        <v>4101</v>
      </c>
      <c r="AA7961" s="63" t="s">
        <v>1630</v>
      </c>
      <c r="AB7961" s="63">
        <v>3</v>
      </c>
      <c r="AC7961" s="63" t="s">
        <v>1288</v>
      </c>
      <c r="AD7961" s="63" t="s">
        <v>17421</v>
      </c>
    </row>
    <row r="7962" spans="21:30" x14ac:dyDescent="0.3">
      <c r="U7962" s="63">
        <v>13582</v>
      </c>
      <c r="V7962" s="63">
        <v>8</v>
      </c>
      <c r="W7962" s="63" t="s">
        <v>8522</v>
      </c>
      <c r="X7962" s="63">
        <v>4</v>
      </c>
      <c r="Y7962" s="63" t="s">
        <v>1629</v>
      </c>
      <c r="Z7962" s="63">
        <v>4101</v>
      </c>
      <c r="AA7962" s="63" t="s">
        <v>1630</v>
      </c>
      <c r="AB7962" s="63">
        <v>3</v>
      </c>
      <c r="AC7962" s="63" t="s">
        <v>1288</v>
      </c>
      <c r="AD7962" s="63" t="s">
        <v>17421</v>
      </c>
    </row>
    <row r="7963" spans="21:30" x14ac:dyDescent="0.3">
      <c r="U7963" s="63">
        <v>13584</v>
      </c>
      <c r="V7963" s="63">
        <v>4</v>
      </c>
      <c r="W7963" s="63" t="s">
        <v>8523</v>
      </c>
      <c r="X7963" s="63">
        <v>4</v>
      </c>
      <c r="Y7963" s="63" t="s">
        <v>1629</v>
      </c>
      <c r="Z7963" s="63">
        <v>4102</v>
      </c>
      <c r="AA7963" s="63" t="s">
        <v>1699</v>
      </c>
      <c r="AB7963" s="63">
        <v>3</v>
      </c>
      <c r="AC7963" s="63" t="s">
        <v>1288</v>
      </c>
      <c r="AD7963" s="63" t="s">
        <v>17421</v>
      </c>
    </row>
    <row r="7964" spans="21:30" x14ac:dyDescent="0.3">
      <c r="U7964" s="63">
        <v>13585</v>
      </c>
      <c r="V7964" s="63">
        <v>2</v>
      </c>
      <c r="W7964" s="63" t="s">
        <v>8524</v>
      </c>
      <c r="X7964" s="63">
        <v>4</v>
      </c>
      <c r="Y7964" s="63" t="s">
        <v>1629</v>
      </c>
      <c r="Z7964" s="63">
        <v>4101</v>
      </c>
      <c r="AA7964" s="63" t="s">
        <v>1630</v>
      </c>
      <c r="AB7964" s="63">
        <v>4</v>
      </c>
      <c r="AC7964" s="63" t="s">
        <v>1291</v>
      </c>
      <c r="AD7964" s="63" t="s">
        <v>17421</v>
      </c>
    </row>
    <row r="7965" spans="21:30" x14ac:dyDescent="0.3">
      <c r="U7965" s="63">
        <v>13586</v>
      </c>
      <c r="V7965" s="63">
        <v>0</v>
      </c>
      <c r="W7965" s="63" t="s">
        <v>8525</v>
      </c>
      <c r="X7965" s="63">
        <v>4</v>
      </c>
      <c r="Y7965" s="63" t="s">
        <v>1629</v>
      </c>
      <c r="Z7965" s="63">
        <v>4101</v>
      </c>
      <c r="AA7965" s="63" t="s">
        <v>1630</v>
      </c>
      <c r="AB7965" s="63">
        <v>3</v>
      </c>
      <c r="AC7965" s="63" t="s">
        <v>1288</v>
      </c>
      <c r="AD7965" s="63" t="s">
        <v>17421</v>
      </c>
    </row>
    <row r="7966" spans="21:30" x14ac:dyDescent="0.3">
      <c r="U7966" s="63">
        <v>13589</v>
      </c>
      <c r="V7966" s="63">
        <v>5</v>
      </c>
      <c r="W7966" s="63" t="s">
        <v>17878</v>
      </c>
      <c r="X7966" s="63">
        <v>4</v>
      </c>
      <c r="Y7966" s="63" t="s">
        <v>1629</v>
      </c>
      <c r="Z7966" s="63">
        <v>4102</v>
      </c>
      <c r="AA7966" s="63" t="s">
        <v>1699</v>
      </c>
      <c r="AB7966" s="63">
        <v>3</v>
      </c>
      <c r="AC7966" s="63" t="s">
        <v>1288</v>
      </c>
      <c r="AD7966" s="63" t="s">
        <v>17423</v>
      </c>
    </row>
    <row r="7967" spans="21:30" x14ac:dyDescent="0.3">
      <c r="U7967" s="63">
        <v>13590</v>
      </c>
      <c r="V7967" s="63">
        <v>9</v>
      </c>
      <c r="W7967" s="63" t="s">
        <v>8526</v>
      </c>
      <c r="X7967" s="63">
        <v>4</v>
      </c>
      <c r="Y7967" s="63" t="s">
        <v>1629</v>
      </c>
      <c r="Z7967" s="63">
        <v>4301</v>
      </c>
      <c r="AA7967" s="63" t="s">
        <v>1771</v>
      </c>
      <c r="AB7967" s="63">
        <v>2</v>
      </c>
      <c r="AC7967" s="63" t="s">
        <v>1364</v>
      </c>
      <c r="AD7967" s="63" t="s">
        <v>17421</v>
      </c>
    </row>
    <row r="7968" spans="21:30" x14ac:dyDescent="0.3">
      <c r="U7968" s="63">
        <v>13591</v>
      </c>
      <c r="V7968" s="63">
        <v>7</v>
      </c>
      <c r="W7968" s="63" t="s">
        <v>8527</v>
      </c>
      <c r="X7968" s="63">
        <v>4</v>
      </c>
      <c r="Y7968" s="63" t="s">
        <v>1629</v>
      </c>
      <c r="Z7968" s="63">
        <v>4301</v>
      </c>
      <c r="AA7968" s="63" t="s">
        <v>1771</v>
      </c>
      <c r="AB7968" s="63">
        <v>2</v>
      </c>
      <c r="AC7968" s="63" t="s">
        <v>1364</v>
      </c>
      <c r="AD7968" s="63" t="s">
        <v>17421</v>
      </c>
    </row>
    <row r="7969" spans="21:30" x14ac:dyDescent="0.3">
      <c r="U7969" s="63">
        <v>13592</v>
      </c>
      <c r="V7969" s="63">
        <v>5</v>
      </c>
      <c r="W7969" s="63" t="s">
        <v>8528</v>
      </c>
      <c r="X7969" s="63">
        <v>4</v>
      </c>
      <c r="Y7969" s="63" t="s">
        <v>1629</v>
      </c>
      <c r="Z7969" s="63">
        <v>4101</v>
      </c>
      <c r="AA7969" s="63" t="s">
        <v>1630</v>
      </c>
      <c r="AB7969" s="63">
        <v>3</v>
      </c>
      <c r="AC7969" s="63" t="s">
        <v>1288</v>
      </c>
      <c r="AD7969" s="63" t="s">
        <v>17421</v>
      </c>
    </row>
    <row r="7970" spans="21:30" x14ac:dyDescent="0.3">
      <c r="U7970" s="63">
        <v>13593</v>
      </c>
      <c r="V7970" s="63">
        <v>3</v>
      </c>
      <c r="W7970" s="63" t="s">
        <v>8529</v>
      </c>
      <c r="X7970" s="63">
        <v>4</v>
      </c>
      <c r="Y7970" s="63" t="s">
        <v>1629</v>
      </c>
      <c r="Z7970" s="63">
        <v>4102</v>
      </c>
      <c r="AA7970" s="63" t="s">
        <v>1699</v>
      </c>
      <c r="AB7970" s="63">
        <v>3</v>
      </c>
      <c r="AC7970" s="63" t="s">
        <v>1288</v>
      </c>
      <c r="AD7970" s="63" t="s">
        <v>17421</v>
      </c>
    </row>
    <row r="7971" spans="21:30" x14ac:dyDescent="0.3">
      <c r="U7971" s="63">
        <v>13597</v>
      </c>
      <c r="V7971" s="63">
        <v>6</v>
      </c>
      <c r="W7971" s="63" t="s">
        <v>8530</v>
      </c>
      <c r="X7971" s="63">
        <v>4</v>
      </c>
      <c r="Y7971" s="63" t="s">
        <v>1629</v>
      </c>
      <c r="Z7971" s="63">
        <v>4301</v>
      </c>
      <c r="AA7971" s="63" t="s">
        <v>1771</v>
      </c>
      <c r="AB7971" s="63">
        <v>3</v>
      </c>
      <c r="AC7971" s="63" t="s">
        <v>1288</v>
      </c>
      <c r="AD7971" s="63" t="s">
        <v>17421</v>
      </c>
    </row>
    <row r="7972" spans="21:30" x14ac:dyDescent="0.3">
      <c r="U7972" s="63">
        <v>13598</v>
      </c>
      <c r="V7972" s="63">
        <v>4</v>
      </c>
      <c r="W7972" s="63" t="s">
        <v>8531</v>
      </c>
      <c r="X7972" s="63">
        <v>4</v>
      </c>
      <c r="Y7972" s="63" t="s">
        <v>1629</v>
      </c>
      <c r="Z7972" s="63">
        <v>4102</v>
      </c>
      <c r="AA7972" s="63" t="s">
        <v>1699</v>
      </c>
      <c r="AB7972" s="63">
        <v>3</v>
      </c>
      <c r="AC7972" s="63" t="s">
        <v>1288</v>
      </c>
      <c r="AD7972" s="63" t="s">
        <v>17421</v>
      </c>
    </row>
    <row r="7973" spans="21:30" x14ac:dyDescent="0.3">
      <c r="U7973" s="63">
        <v>13599</v>
      </c>
      <c r="V7973" s="63">
        <v>2</v>
      </c>
      <c r="W7973" s="63" t="s">
        <v>8532</v>
      </c>
      <c r="X7973" s="63">
        <v>4</v>
      </c>
      <c r="Y7973" s="63" t="s">
        <v>1629</v>
      </c>
      <c r="Z7973" s="63">
        <v>4102</v>
      </c>
      <c r="AA7973" s="63" t="s">
        <v>1699</v>
      </c>
      <c r="AB7973" s="63">
        <v>3</v>
      </c>
      <c r="AC7973" s="63" t="s">
        <v>1288</v>
      </c>
      <c r="AD7973" s="63" t="s">
        <v>17421</v>
      </c>
    </row>
    <row r="7974" spans="21:30" x14ac:dyDescent="0.3">
      <c r="U7974" s="63">
        <v>13601</v>
      </c>
      <c r="V7974" s="63">
        <v>8</v>
      </c>
      <c r="W7974" s="63" t="s">
        <v>8533</v>
      </c>
      <c r="X7974" s="63">
        <v>4</v>
      </c>
      <c r="Y7974" s="63" t="s">
        <v>1629</v>
      </c>
      <c r="Z7974" s="63">
        <v>4102</v>
      </c>
      <c r="AA7974" s="63" t="s">
        <v>1699</v>
      </c>
      <c r="AB7974" s="63">
        <v>3</v>
      </c>
      <c r="AC7974" s="63" t="s">
        <v>1288</v>
      </c>
      <c r="AD7974" s="63" t="s">
        <v>17421</v>
      </c>
    </row>
    <row r="7975" spans="21:30" x14ac:dyDescent="0.3">
      <c r="U7975" s="63">
        <v>13602</v>
      </c>
      <c r="V7975" s="63">
        <v>6</v>
      </c>
      <c r="W7975" s="63" t="s">
        <v>8534</v>
      </c>
      <c r="X7975" s="63">
        <v>4</v>
      </c>
      <c r="Y7975" s="63" t="s">
        <v>1629</v>
      </c>
      <c r="Z7975" s="63">
        <v>4101</v>
      </c>
      <c r="AA7975" s="63" t="s">
        <v>1630</v>
      </c>
      <c r="AB7975" s="63">
        <v>3</v>
      </c>
      <c r="AC7975" s="63" t="s">
        <v>1288</v>
      </c>
      <c r="AD7975" s="63" t="s">
        <v>17421</v>
      </c>
    </row>
    <row r="7976" spans="21:30" x14ac:dyDescent="0.3">
      <c r="U7976" s="63">
        <v>13604</v>
      </c>
      <c r="V7976" s="63">
        <v>2</v>
      </c>
      <c r="W7976" s="63" t="s">
        <v>7824</v>
      </c>
      <c r="X7976" s="63">
        <v>4</v>
      </c>
      <c r="Y7976" s="63" t="s">
        <v>1629</v>
      </c>
      <c r="Z7976" s="63">
        <v>4102</v>
      </c>
      <c r="AA7976" s="63" t="s">
        <v>1699</v>
      </c>
      <c r="AB7976" s="63">
        <v>3</v>
      </c>
      <c r="AC7976" s="63" t="s">
        <v>1288</v>
      </c>
      <c r="AD7976" s="63" t="s">
        <v>17421</v>
      </c>
    </row>
    <row r="7977" spans="21:30" x14ac:dyDescent="0.3">
      <c r="U7977" s="63">
        <v>13606</v>
      </c>
      <c r="V7977" s="63">
        <v>9</v>
      </c>
      <c r="W7977" s="63" t="s">
        <v>8535</v>
      </c>
      <c r="X7977" s="63">
        <v>4</v>
      </c>
      <c r="Y7977" s="63" t="s">
        <v>1629</v>
      </c>
      <c r="Z7977" s="63">
        <v>4106</v>
      </c>
      <c r="AA7977" s="63" t="s">
        <v>1743</v>
      </c>
      <c r="AB7977" s="63">
        <v>3</v>
      </c>
      <c r="AC7977" s="63" t="s">
        <v>1288</v>
      </c>
      <c r="AD7977" s="63" t="s">
        <v>17421</v>
      </c>
    </row>
    <row r="7978" spans="21:30" x14ac:dyDescent="0.3">
      <c r="U7978" s="63">
        <v>13607</v>
      </c>
      <c r="V7978" s="63">
        <v>7</v>
      </c>
      <c r="W7978" s="63" t="s">
        <v>8536</v>
      </c>
      <c r="X7978" s="63">
        <v>4</v>
      </c>
      <c r="Y7978" s="63" t="s">
        <v>1629</v>
      </c>
      <c r="Z7978" s="63">
        <v>4102</v>
      </c>
      <c r="AA7978" s="63" t="s">
        <v>1699</v>
      </c>
      <c r="AB7978" s="63">
        <v>3</v>
      </c>
      <c r="AC7978" s="63" t="s">
        <v>1288</v>
      </c>
      <c r="AD7978" s="63" t="s">
        <v>17421</v>
      </c>
    </row>
    <row r="7979" spans="21:30" x14ac:dyDescent="0.3">
      <c r="U7979" s="63">
        <v>13608</v>
      </c>
      <c r="V7979" s="63">
        <v>5</v>
      </c>
      <c r="W7979" s="63" t="s">
        <v>8537</v>
      </c>
      <c r="X7979" s="63">
        <v>4</v>
      </c>
      <c r="Y7979" s="63" t="s">
        <v>1629</v>
      </c>
      <c r="Z7979" s="63">
        <v>4102</v>
      </c>
      <c r="AA7979" s="63" t="s">
        <v>1699</v>
      </c>
      <c r="AB7979" s="63">
        <v>3</v>
      </c>
      <c r="AC7979" s="63" t="s">
        <v>1288</v>
      </c>
      <c r="AD7979" s="63" t="s">
        <v>17421</v>
      </c>
    </row>
    <row r="7980" spans="21:30" x14ac:dyDescent="0.3">
      <c r="U7980" s="63">
        <v>13609</v>
      </c>
      <c r="V7980" s="63">
        <v>3</v>
      </c>
      <c r="W7980" s="63" t="s">
        <v>8538</v>
      </c>
      <c r="X7980" s="63">
        <v>4</v>
      </c>
      <c r="Y7980" s="63" t="s">
        <v>1629</v>
      </c>
      <c r="Z7980" s="63">
        <v>4102</v>
      </c>
      <c r="AA7980" s="63" t="s">
        <v>1699</v>
      </c>
      <c r="AB7980" s="63">
        <v>3</v>
      </c>
      <c r="AC7980" s="63" t="s">
        <v>1288</v>
      </c>
      <c r="AD7980" s="63" t="s">
        <v>17421</v>
      </c>
    </row>
    <row r="7981" spans="21:30" x14ac:dyDescent="0.3">
      <c r="U7981" s="63">
        <v>13610</v>
      </c>
      <c r="V7981" s="63">
        <v>7</v>
      </c>
      <c r="W7981" s="63" t="s">
        <v>8539</v>
      </c>
      <c r="X7981" s="63">
        <v>4</v>
      </c>
      <c r="Y7981" s="63" t="s">
        <v>1629</v>
      </c>
      <c r="Z7981" s="63">
        <v>4101</v>
      </c>
      <c r="AA7981" s="63" t="s">
        <v>1630</v>
      </c>
      <c r="AB7981" s="63">
        <v>3</v>
      </c>
      <c r="AC7981" s="63" t="s">
        <v>1288</v>
      </c>
      <c r="AD7981" s="63" t="s">
        <v>17421</v>
      </c>
    </row>
    <row r="7982" spans="21:30" x14ac:dyDescent="0.3">
      <c r="U7982" s="63">
        <v>13611</v>
      </c>
      <c r="V7982" s="63">
        <v>5</v>
      </c>
      <c r="W7982" s="63" t="s">
        <v>8540</v>
      </c>
      <c r="X7982" s="63">
        <v>4</v>
      </c>
      <c r="Y7982" s="63" t="s">
        <v>1629</v>
      </c>
      <c r="Z7982" s="63">
        <v>4103</v>
      </c>
      <c r="AA7982" s="63" t="s">
        <v>1736</v>
      </c>
      <c r="AB7982" s="63">
        <v>6</v>
      </c>
      <c r="AC7982" s="63" t="s">
        <v>1252</v>
      </c>
      <c r="AD7982" s="63" t="s">
        <v>17421</v>
      </c>
    </row>
    <row r="7983" spans="21:30" x14ac:dyDescent="0.3">
      <c r="U7983" s="63">
        <v>13612</v>
      </c>
      <c r="V7983" s="63">
        <v>3</v>
      </c>
      <c r="W7983" s="63" t="s">
        <v>8541</v>
      </c>
      <c r="X7983" s="63">
        <v>4</v>
      </c>
      <c r="Y7983" s="63" t="s">
        <v>1629</v>
      </c>
      <c r="Z7983" s="63">
        <v>4102</v>
      </c>
      <c r="AA7983" s="63" t="s">
        <v>1699</v>
      </c>
      <c r="AB7983" s="63">
        <v>3</v>
      </c>
      <c r="AC7983" s="63" t="s">
        <v>1288</v>
      </c>
      <c r="AD7983" s="63" t="s">
        <v>17421</v>
      </c>
    </row>
    <row r="7984" spans="21:30" x14ac:dyDescent="0.3">
      <c r="U7984" s="63">
        <v>13613</v>
      </c>
      <c r="V7984" s="63">
        <v>1</v>
      </c>
      <c r="W7984" s="63" t="s">
        <v>8542</v>
      </c>
      <c r="X7984" s="63">
        <v>4</v>
      </c>
      <c r="Y7984" s="63" t="s">
        <v>1629</v>
      </c>
      <c r="Z7984" s="63">
        <v>4102</v>
      </c>
      <c r="AA7984" s="63" t="s">
        <v>1699</v>
      </c>
      <c r="AB7984" s="63">
        <v>3</v>
      </c>
      <c r="AC7984" s="63" t="s">
        <v>1288</v>
      </c>
      <c r="AD7984" s="63" t="s">
        <v>17421</v>
      </c>
    </row>
    <row r="7985" spans="21:30" x14ac:dyDescent="0.3">
      <c r="U7985" s="63">
        <v>13617</v>
      </c>
      <c r="V7985" s="63">
        <v>4</v>
      </c>
      <c r="W7985" s="63" t="s">
        <v>8543</v>
      </c>
      <c r="X7985" s="63">
        <v>4</v>
      </c>
      <c r="Y7985" s="63" t="s">
        <v>1629</v>
      </c>
      <c r="Z7985" s="63">
        <v>4101</v>
      </c>
      <c r="AA7985" s="63" t="s">
        <v>1630</v>
      </c>
      <c r="AB7985" s="63">
        <v>4</v>
      </c>
      <c r="AC7985" s="63" t="s">
        <v>1291</v>
      </c>
      <c r="AD7985" s="63" t="s">
        <v>17421</v>
      </c>
    </row>
    <row r="7986" spans="21:30" x14ac:dyDescent="0.3">
      <c r="U7986" s="63">
        <v>13620</v>
      </c>
      <c r="V7986" s="63">
        <v>4</v>
      </c>
      <c r="W7986" s="63" t="s">
        <v>8544</v>
      </c>
      <c r="X7986" s="63">
        <v>4</v>
      </c>
      <c r="Y7986" s="63" t="s">
        <v>1629</v>
      </c>
      <c r="Z7986" s="63">
        <v>4102</v>
      </c>
      <c r="AA7986" s="63" t="s">
        <v>1699</v>
      </c>
      <c r="AB7986" s="63">
        <v>3</v>
      </c>
      <c r="AC7986" s="63" t="s">
        <v>1288</v>
      </c>
      <c r="AD7986" s="63" t="s">
        <v>17421</v>
      </c>
    </row>
    <row r="7987" spans="21:30" x14ac:dyDescent="0.3">
      <c r="U7987" s="63">
        <v>13621</v>
      </c>
      <c r="V7987" s="63">
        <v>2</v>
      </c>
      <c r="W7987" s="63" t="s">
        <v>8545</v>
      </c>
      <c r="X7987" s="63">
        <v>4</v>
      </c>
      <c r="Y7987" s="63" t="s">
        <v>1629</v>
      </c>
      <c r="Z7987" s="63">
        <v>4102</v>
      </c>
      <c r="AA7987" s="63" t="s">
        <v>1699</v>
      </c>
      <c r="AB7987" s="63">
        <v>3</v>
      </c>
      <c r="AC7987" s="63" t="s">
        <v>1288</v>
      </c>
      <c r="AD7987" s="63" t="s">
        <v>17421</v>
      </c>
    </row>
    <row r="7988" spans="21:30" x14ac:dyDescent="0.3">
      <c r="U7988" s="63">
        <v>13622</v>
      </c>
      <c r="V7988" s="63">
        <v>0</v>
      </c>
      <c r="W7988" s="63" t="s">
        <v>8546</v>
      </c>
      <c r="X7988" s="63">
        <v>4</v>
      </c>
      <c r="Y7988" s="63" t="s">
        <v>1629</v>
      </c>
      <c r="Z7988" s="63">
        <v>4101</v>
      </c>
      <c r="AA7988" s="63" t="s">
        <v>1630</v>
      </c>
      <c r="AB7988" s="63">
        <v>4</v>
      </c>
      <c r="AC7988" s="63" t="s">
        <v>1291</v>
      </c>
      <c r="AD7988" s="63" t="s">
        <v>17421</v>
      </c>
    </row>
    <row r="7989" spans="21:30" x14ac:dyDescent="0.3">
      <c r="U7989" s="63">
        <v>13623</v>
      </c>
      <c r="V7989" s="63">
        <v>9</v>
      </c>
      <c r="W7989" s="63" t="s">
        <v>8547</v>
      </c>
      <c r="X7989" s="63">
        <v>4</v>
      </c>
      <c r="Y7989" s="63" t="s">
        <v>1629</v>
      </c>
      <c r="Z7989" s="63">
        <v>4102</v>
      </c>
      <c r="AA7989" s="63" t="s">
        <v>1699</v>
      </c>
      <c r="AB7989" s="63">
        <v>3</v>
      </c>
      <c r="AC7989" s="63" t="s">
        <v>1288</v>
      </c>
      <c r="AD7989" s="63" t="s">
        <v>17421</v>
      </c>
    </row>
    <row r="7990" spans="21:30" x14ac:dyDescent="0.3">
      <c r="U7990" s="63">
        <v>13625</v>
      </c>
      <c r="V7990" s="63">
        <v>5</v>
      </c>
      <c r="W7990" s="63" t="s">
        <v>8548</v>
      </c>
      <c r="X7990" s="63">
        <v>4</v>
      </c>
      <c r="Y7990" s="63" t="s">
        <v>1629</v>
      </c>
      <c r="Z7990" s="63">
        <v>4102</v>
      </c>
      <c r="AA7990" s="63" t="s">
        <v>1699</v>
      </c>
      <c r="AB7990" s="63">
        <v>3</v>
      </c>
      <c r="AC7990" s="63" t="s">
        <v>1288</v>
      </c>
      <c r="AD7990" s="63" t="s">
        <v>17421</v>
      </c>
    </row>
    <row r="7991" spans="21:30" x14ac:dyDescent="0.3">
      <c r="U7991" s="63">
        <v>13626</v>
      </c>
      <c r="V7991" s="63">
        <v>3</v>
      </c>
      <c r="W7991" s="63" t="s">
        <v>8549</v>
      </c>
      <c r="X7991" s="63">
        <v>4</v>
      </c>
      <c r="Y7991" s="63" t="s">
        <v>1629</v>
      </c>
      <c r="Z7991" s="63">
        <v>4102</v>
      </c>
      <c r="AA7991" s="63" t="s">
        <v>1699</v>
      </c>
      <c r="AB7991" s="63">
        <v>3</v>
      </c>
      <c r="AC7991" s="63" t="s">
        <v>1288</v>
      </c>
      <c r="AD7991" s="63" t="s">
        <v>17421</v>
      </c>
    </row>
    <row r="7992" spans="21:30" x14ac:dyDescent="0.3">
      <c r="U7992" s="63">
        <v>13627</v>
      </c>
      <c r="V7992" s="63">
        <v>1</v>
      </c>
      <c r="W7992" s="63" t="s">
        <v>8550</v>
      </c>
      <c r="X7992" s="63">
        <v>4</v>
      </c>
      <c r="Y7992" s="63" t="s">
        <v>1629</v>
      </c>
      <c r="Z7992" s="63">
        <v>4204</v>
      </c>
      <c r="AA7992" s="63" t="s">
        <v>1996</v>
      </c>
      <c r="AB7992" s="63">
        <v>3</v>
      </c>
      <c r="AC7992" s="63" t="s">
        <v>1288</v>
      </c>
      <c r="AD7992" s="63" t="s">
        <v>17421</v>
      </c>
    </row>
    <row r="7993" spans="21:30" x14ac:dyDescent="0.3">
      <c r="U7993" s="63">
        <v>13629</v>
      </c>
      <c r="V7993" s="63">
        <v>8</v>
      </c>
      <c r="W7993" s="63" t="s">
        <v>8551</v>
      </c>
      <c r="X7993" s="63">
        <v>4</v>
      </c>
      <c r="Y7993" s="63" t="s">
        <v>1629</v>
      </c>
      <c r="Z7993" s="63">
        <v>4102</v>
      </c>
      <c r="AA7993" s="63" t="s">
        <v>1699</v>
      </c>
      <c r="AB7993" s="63">
        <v>3</v>
      </c>
      <c r="AC7993" s="63" t="s">
        <v>1288</v>
      </c>
      <c r="AD7993" s="63" t="s">
        <v>17421</v>
      </c>
    </row>
    <row r="7994" spans="21:30" x14ac:dyDescent="0.3">
      <c r="U7994" s="63">
        <v>13630</v>
      </c>
      <c r="V7994" s="63">
        <v>1</v>
      </c>
      <c r="W7994" s="63" t="s">
        <v>8552</v>
      </c>
      <c r="X7994" s="63">
        <v>4</v>
      </c>
      <c r="Y7994" s="63" t="s">
        <v>1629</v>
      </c>
      <c r="Z7994" s="63">
        <v>4301</v>
      </c>
      <c r="AA7994" s="63" t="s">
        <v>1771</v>
      </c>
      <c r="AB7994" s="63">
        <v>3</v>
      </c>
      <c r="AC7994" s="63" t="s">
        <v>1288</v>
      </c>
      <c r="AD7994" s="63" t="s">
        <v>17421</v>
      </c>
    </row>
    <row r="7995" spans="21:30" x14ac:dyDescent="0.3">
      <c r="U7995" s="63">
        <v>13632</v>
      </c>
      <c r="V7995" s="63">
        <v>8</v>
      </c>
      <c r="W7995" s="63" t="s">
        <v>8553</v>
      </c>
      <c r="X7995" s="63">
        <v>4</v>
      </c>
      <c r="Y7995" s="63" t="s">
        <v>1629</v>
      </c>
      <c r="Z7995" s="63">
        <v>4102</v>
      </c>
      <c r="AA7995" s="63" t="s">
        <v>1699</v>
      </c>
      <c r="AB7995" s="63">
        <v>3</v>
      </c>
      <c r="AC7995" s="63" t="s">
        <v>1288</v>
      </c>
      <c r="AD7995" s="63" t="s">
        <v>17421</v>
      </c>
    </row>
    <row r="7996" spans="21:30" x14ac:dyDescent="0.3">
      <c r="U7996" s="63">
        <v>13633</v>
      </c>
      <c r="V7996" s="63">
        <v>6</v>
      </c>
      <c r="W7996" s="63" t="s">
        <v>8554</v>
      </c>
      <c r="X7996" s="63">
        <v>4</v>
      </c>
      <c r="Y7996" s="63" t="s">
        <v>1629</v>
      </c>
      <c r="Z7996" s="63">
        <v>4102</v>
      </c>
      <c r="AA7996" s="63" t="s">
        <v>1699</v>
      </c>
      <c r="AB7996" s="63">
        <v>3</v>
      </c>
      <c r="AC7996" s="63" t="s">
        <v>1288</v>
      </c>
      <c r="AD7996" s="63" t="s">
        <v>17421</v>
      </c>
    </row>
    <row r="7997" spans="21:30" x14ac:dyDescent="0.3">
      <c r="U7997" s="63">
        <v>13636</v>
      </c>
      <c r="V7997" s="63">
        <v>0</v>
      </c>
      <c r="W7997" s="63" t="s">
        <v>8555</v>
      </c>
      <c r="X7997" s="63">
        <v>4</v>
      </c>
      <c r="Y7997" s="63" t="s">
        <v>1629</v>
      </c>
      <c r="Z7997" s="63">
        <v>4102</v>
      </c>
      <c r="AA7997" s="63" t="s">
        <v>1699</v>
      </c>
      <c r="AB7997" s="63">
        <v>3</v>
      </c>
      <c r="AC7997" s="63" t="s">
        <v>1288</v>
      </c>
      <c r="AD7997" s="63" t="s">
        <v>17421</v>
      </c>
    </row>
    <row r="7998" spans="21:30" x14ac:dyDescent="0.3">
      <c r="U7998" s="63">
        <v>13637</v>
      </c>
      <c r="V7998" s="63">
        <v>9</v>
      </c>
      <c r="W7998" s="63" t="s">
        <v>8556</v>
      </c>
      <c r="X7998" s="63">
        <v>4</v>
      </c>
      <c r="Y7998" s="63" t="s">
        <v>1629</v>
      </c>
      <c r="Z7998" s="63">
        <v>4102</v>
      </c>
      <c r="AA7998" s="63" t="s">
        <v>1699</v>
      </c>
      <c r="AB7998" s="63">
        <v>3</v>
      </c>
      <c r="AC7998" s="63" t="s">
        <v>1288</v>
      </c>
      <c r="AD7998" s="63" t="s">
        <v>17421</v>
      </c>
    </row>
    <row r="7999" spans="21:30" x14ac:dyDescent="0.3">
      <c r="U7999" s="63">
        <v>14201</v>
      </c>
      <c r="V7999" s="63">
        <v>8</v>
      </c>
      <c r="W7999" s="63" t="s">
        <v>8557</v>
      </c>
      <c r="X7999" s="63">
        <v>5</v>
      </c>
      <c r="Y7999" s="63" t="s">
        <v>2066</v>
      </c>
      <c r="Z7999" s="63">
        <v>5301</v>
      </c>
      <c r="AA7999" s="63" t="s">
        <v>2126</v>
      </c>
      <c r="AB7999" s="63">
        <v>3</v>
      </c>
      <c r="AC7999" s="63" t="s">
        <v>1288</v>
      </c>
      <c r="AD7999" s="63" t="s">
        <v>17421</v>
      </c>
    </row>
    <row r="8000" spans="21:30" x14ac:dyDescent="0.3">
      <c r="U8000" s="63">
        <v>14202</v>
      </c>
      <c r="V8000" s="63">
        <v>6</v>
      </c>
      <c r="W8000" s="63" t="s">
        <v>8558</v>
      </c>
      <c r="X8000" s="63">
        <v>5</v>
      </c>
      <c r="Y8000" s="63" t="s">
        <v>2066</v>
      </c>
      <c r="Z8000" s="63">
        <v>5704</v>
      </c>
      <c r="AA8000" s="63" t="s">
        <v>2224</v>
      </c>
      <c r="AB8000" s="63">
        <v>2</v>
      </c>
      <c r="AC8000" s="63" t="s">
        <v>1364</v>
      </c>
      <c r="AD8000" s="63" t="s">
        <v>17421</v>
      </c>
    </row>
    <row r="8001" spans="21:30" x14ac:dyDescent="0.3">
      <c r="U8001" s="63">
        <v>14206</v>
      </c>
      <c r="V8001" s="63">
        <v>9</v>
      </c>
      <c r="W8001" s="63" t="s">
        <v>8559</v>
      </c>
      <c r="X8001" s="63">
        <v>5</v>
      </c>
      <c r="Y8001" s="63" t="s">
        <v>2066</v>
      </c>
      <c r="Z8001" s="63">
        <v>5501</v>
      </c>
      <c r="AA8001" s="63" t="s">
        <v>2255</v>
      </c>
      <c r="AB8001" s="63">
        <v>2</v>
      </c>
      <c r="AC8001" s="63" t="s">
        <v>1364</v>
      </c>
      <c r="AD8001" s="63" t="s">
        <v>17421</v>
      </c>
    </row>
    <row r="8002" spans="21:30" x14ac:dyDescent="0.3">
      <c r="U8002" s="63">
        <v>14208</v>
      </c>
      <c r="V8002" s="63">
        <v>5</v>
      </c>
      <c r="W8002" s="63" t="s">
        <v>8560</v>
      </c>
      <c r="X8002" s="63">
        <v>5</v>
      </c>
      <c r="Y8002" s="63" t="s">
        <v>2066</v>
      </c>
      <c r="Z8002" s="63">
        <v>5501</v>
      </c>
      <c r="AA8002" s="63" t="s">
        <v>2255</v>
      </c>
      <c r="AB8002" s="63">
        <v>2</v>
      </c>
      <c r="AC8002" s="63" t="s">
        <v>1364</v>
      </c>
      <c r="AD8002" s="63" t="s">
        <v>17421</v>
      </c>
    </row>
    <row r="8003" spans="21:30" x14ac:dyDescent="0.3">
      <c r="U8003" s="63">
        <v>14209</v>
      </c>
      <c r="V8003" s="63">
        <v>3</v>
      </c>
      <c r="W8003" s="63" t="s">
        <v>8561</v>
      </c>
      <c r="X8003" s="63">
        <v>5</v>
      </c>
      <c r="Y8003" s="63" t="s">
        <v>2066</v>
      </c>
      <c r="Z8003" s="63">
        <v>5803</v>
      </c>
      <c r="AA8003" s="63" t="s">
        <v>2342</v>
      </c>
      <c r="AB8003" s="63">
        <v>2</v>
      </c>
      <c r="AC8003" s="63" t="s">
        <v>1364</v>
      </c>
      <c r="AD8003" s="63" t="s">
        <v>17421</v>
      </c>
    </row>
    <row r="8004" spans="21:30" x14ac:dyDescent="0.3">
      <c r="U8004" s="63">
        <v>14210</v>
      </c>
      <c r="V8004" s="63">
        <v>7</v>
      </c>
      <c r="W8004" s="63" t="s">
        <v>8562</v>
      </c>
      <c r="X8004" s="63">
        <v>5</v>
      </c>
      <c r="Y8004" s="63" t="s">
        <v>2066</v>
      </c>
      <c r="Z8004" s="63">
        <v>5502</v>
      </c>
      <c r="AA8004" s="63" t="s">
        <v>2210</v>
      </c>
      <c r="AB8004" s="63">
        <v>3</v>
      </c>
      <c r="AC8004" s="63" t="s">
        <v>1288</v>
      </c>
      <c r="AD8004" s="63" t="s">
        <v>17421</v>
      </c>
    </row>
    <row r="8005" spans="21:30" x14ac:dyDescent="0.3">
      <c r="U8005" s="63">
        <v>14211</v>
      </c>
      <c r="V8005" s="63">
        <v>5</v>
      </c>
      <c r="W8005" s="63" t="s">
        <v>8563</v>
      </c>
      <c r="X8005" s="63">
        <v>5</v>
      </c>
      <c r="Y8005" s="63" t="s">
        <v>2066</v>
      </c>
      <c r="Z8005" s="63">
        <v>5804</v>
      </c>
      <c r="AA8005" s="63" t="s">
        <v>2587</v>
      </c>
      <c r="AB8005" s="63">
        <v>3</v>
      </c>
      <c r="AC8005" s="63" t="s">
        <v>1288</v>
      </c>
      <c r="AD8005" s="63" t="s">
        <v>17421</v>
      </c>
    </row>
    <row r="8006" spans="21:30" x14ac:dyDescent="0.3">
      <c r="U8006" s="63">
        <v>14212</v>
      </c>
      <c r="V8006" s="63">
        <v>3</v>
      </c>
      <c r="W8006" s="63" t="s">
        <v>8564</v>
      </c>
      <c r="X8006" s="63">
        <v>5</v>
      </c>
      <c r="Y8006" s="63" t="s">
        <v>2066</v>
      </c>
      <c r="Z8006" s="63">
        <v>5502</v>
      </c>
      <c r="AA8006" s="63" t="s">
        <v>2210</v>
      </c>
      <c r="AB8006" s="63">
        <v>3</v>
      </c>
      <c r="AC8006" s="63" t="s">
        <v>1288</v>
      </c>
      <c r="AD8006" s="63" t="s">
        <v>17421</v>
      </c>
    </row>
    <row r="8007" spans="21:30" x14ac:dyDescent="0.3">
      <c r="U8007" s="63">
        <v>14213</v>
      </c>
      <c r="V8007" s="63">
        <v>1</v>
      </c>
      <c r="W8007" s="63" t="s">
        <v>8565</v>
      </c>
      <c r="X8007" s="63">
        <v>5</v>
      </c>
      <c r="Y8007" s="63" t="s">
        <v>2066</v>
      </c>
      <c r="Z8007" s="63">
        <v>5107</v>
      </c>
      <c r="AA8007" s="63" t="s">
        <v>2532</v>
      </c>
      <c r="AB8007" s="63">
        <v>2</v>
      </c>
      <c r="AC8007" s="63" t="s">
        <v>1364</v>
      </c>
      <c r="AD8007" s="63" t="s">
        <v>17421</v>
      </c>
    </row>
    <row r="8008" spans="21:30" x14ac:dyDescent="0.3">
      <c r="U8008" s="63">
        <v>14217</v>
      </c>
      <c r="V8008" s="63">
        <v>4</v>
      </c>
      <c r="W8008" s="63" t="s">
        <v>8566</v>
      </c>
      <c r="X8008" s="63">
        <v>5</v>
      </c>
      <c r="Y8008" s="63" t="s">
        <v>2066</v>
      </c>
      <c r="Z8008" s="63">
        <v>5302</v>
      </c>
      <c r="AA8008" s="63" t="s">
        <v>2162</v>
      </c>
      <c r="AB8008" s="63">
        <v>4</v>
      </c>
      <c r="AC8008" s="63" t="s">
        <v>1291</v>
      </c>
      <c r="AD8008" s="63" t="s">
        <v>17421</v>
      </c>
    </row>
    <row r="8009" spans="21:30" x14ac:dyDescent="0.3">
      <c r="U8009" s="63">
        <v>14219</v>
      </c>
      <c r="V8009" s="63">
        <v>0</v>
      </c>
      <c r="W8009" s="63" t="s">
        <v>8567</v>
      </c>
      <c r="X8009" s="63">
        <v>5</v>
      </c>
      <c r="Y8009" s="63" t="s">
        <v>2066</v>
      </c>
      <c r="Z8009" s="63">
        <v>5101</v>
      </c>
      <c r="AA8009" s="63" t="s">
        <v>2352</v>
      </c>
      <c r="AB8009" s="63">
        <v>4</v>
      </c>
      <c r="AC8009" s="63" t="s">
        <v>1291</v>
      </c>
      <c r="AD8009" s="63" t="s">
        <v>17421</v>
      </c>
    </row>
    <row r="8010" spans="21:30" x14ac:dyDescent="0.3">
      <c r="U8010" s="63">
        <v>14224</v>
      </c>
      <c r="V8010" s="63">
        <v>7</v>
      </c>
      <c r="W8010" s="63" t="s">
        <v>8568</v>
      </c>
      <c r="X8010" s="63">
        <v>5</v>
      </c>
      <c r="Y8010" s="63" t="s">
        <v>2066</v>
      </c>
      <c r="Z8010" s="63">
        <v>5103</v>
      </c>
      <c r="AA8010" s="63" t="s">
        <v>2335</v>
      </c>
      <c r="AB8010" s="63">
        <v>4</v>
      </c>
      <c r="AC8010" s="63" t="s">
        <v>1291</v>
      </c>
      <c r="AD8010" s="63" t="s">
        <v>17421</v>
      </c>
    </row>
    <row r="8011" spans="21:30" x14ac:dyDescent="0.3">
      <c r="U8011" s="63">
        <v>14225</v>
      </c>
      <c r="V8011" s="63">
        <v>5</v>
      </c>
      <c r="W8011" s="63" t="s">
        <v>8569</v>
      </c>
      <c r="X8011" s="63">
        <v>5</v>
      </c>
      <c r="Y8011" s="63" t="s">
        <v>2066</v>
      </c>
      <c r="Z8011" s="63">
        <v>5109</v>
      </c>
      <c r="AA8011" s="63" t="s">
        <v>2428</v>
      </c>
      <c r="AB8011" s="63">
        <v>3</v>
      </c>
      <c r="AC8011" s="63" t="s">
        <v>1288</v>
      </c>
      <c r="AD8011" s="63" t="s">
        <v>17421</v>
      </c>
    </row>
    <row r="8012" spans="21:30" x14ac:dyDescent="0.3">
      <c r="U8012" s="63">
        <v>14232</v>
      </c>
      <c r="V8012" s="63">
        <v>8</v>
      </c>
      <c r="W8012" s="63" t="s">
        <v>8570</v>
      </c>
      <c r="X8012" s="63">
        <v>5</v>
      </c>
      <c r="Y8012" s="63" t="s">
        <v>2066</v>
      </c>
      <c r="Z8012" s="63">
        <v>5101</v>
      </c>
      <c r="AA8012" s="63" t="s">
        <v>2352</v>
      </c>
      <c r="AB8012" s="63">
        <v>3</v>
      </c>
      <c r="AC8012" s="63" t="s">
        <v>1288</v>
      </c>
      <c r="AD8012" s="63" t="s">
        <v>17421</v>
      </c>
    </row>
    <row r="8013" spans="21:30" x14ac:dyDescent="0.3">
      <c r="U8013" s="63">
        <v>14233</v>
      </c>
      <c r="V8013" s="63">
        <v>6</v>
      </c>
      <c r="W8013" s="63" t="s">
        <v>1975</v>
      </c>
      <c r="X8013" s="63">
        <v>5</v>
      </c>
      <c r="Y8013" s="63" t="s">
        <v>2066</v>
      </c>
      <c r="Z8013" s="63">
        <v>5801</v>
      </c>
      <c r="AA8013" s="63" t="s">
        <v>2498</v>
      </c>
      <c r="AB8013" s="63">
        <v>3</v>
      </c>
      <c r="AC8013" s="63" t="s">
        <v>1288</v>
      </c>
      <c r="AD8013" s="63" t="s">
        <v>17421</v>
      </c>
    </row>
    <row r="8014" spans="21:30" x14ac:dyDescent="0.3">
      <c r="U8014" s="63">
        <v>14234</v>
      </c>
      <c r="V8014" s="63">
        <v>4</v>
      </c>
      <c r="W8014" s="63" t="s">
        <v>8571</v>
      </c>
      <c r="X8014" s="63">
        <v>5</v>
      </c>
      <c r="Y8014" s="63" t="s">
        <v>2066</v>
      </c>
      <c r="Z8014" s="63">
        <v>5101</v>
      </c>
      <c r="AA8014" s="63" t="s">
        <v>2352</v>
      </c>
      <c r="AB8014" s="63">
        <v>3</v>
      </c>
      <c r="AC8014" s="63" t="s">
        <v>1288</v>
      </c>
      <c r="AD8014" s="63" t="s">
        <v>17421</v>
      </c>
    </row>
    <row r="8015" spans="21:30" x14ac:dyDescent="0.3">
      <c r="U8015" s="63">
        <v>14237</v>
      </c>
      <c r="V8015" s="63">
        <v>9</v>
      </c>
      <c r="W8015" s="63" t="s">
        <v>8572</v>
      </c>
      <c r="X8015" s="63">
        <v>5</v>
      </c>
      <c r="Y8015" s="63" t="s">
        <v>2066</v>
      </c>
      <c r="Z8015" s="63">
        <v>5801</v>
      </c>
      <c r="AA8015" s="63" t="s">
        <v>2498</v>
      </c>
      <c r="AB8015" s="63">
        <v>3</v>
      </c>
      <c r="AC8015" s="63" t="s">
        <v>1288</v>
      </c>
      <c r="AD8015" s="63" t="s">
        <v>17421</v>
      </c>
    </row>
    <row r="8016" spans="21:30" x14ac:dyDescent="0.3">
      <c r="U8016" s="63">
        <v>14247</v>
      </c>
      <c r="V8016" s="63">
        <v>6</v>
      </c>
      <c r="W8016" s="63" t="s">
        <v>8573</v>
      </c>
      <c r="X8016" s="63">
        <v>5</v>
      </c>
      <c r="Y8016" s="63" t="s">
        <v>2066</v>
      </c>
      <c r="Z8016" s="63">
        <v>5101</v>
      </c>
      <c r="AA8016" s="63" t="s">
        <v>2352</v>
      </c>
      <c r="AB8016" s="63">
        <v>4</v>
      </c>
      <c r="AC8016" s="63" t="s">
        <v>1291</v>
      </c>
      <c r="AD8016" s="63" t="s">
        <v>17421</v>
      </c>
    </row>
    <row r="8017" spans="21:30" x14ac:dyDescent="0.3">
      <c r="U8017" s="63">
        <v>14249</v>
      </c>
      <c r="V8017" s="63">
        <v>2</v>
      </c>
      <c r="W8017" s="63" t="s">
        <v>8574</v>
      </c>
      <c r="X8017" s="63">
        <v>5</v>
      </c>
      <c r="Y8017" s="63" t="s">
        <v>2066</v>
      </c>
      <c r="Z8017" s="63">
        <v>5103</v>
      </c>
      <c r="AA8017" s="63" t="s">
        <v>2335</v>
      </c>
      <c r="AB8017" s="63">
        <v>4</v>
      </c>
      <c r="AC8017" s="63" t="s">
        <v>1291</v>
      </c>
      <c r="AD8017" s="63" t="s">
        <v>17421</v>
      </c>
    </row>
    <row r="8018" spans="21:30" x14ac:dyDescent="0.3">
      <c r="U8018" s="63">
        <v>14250</v>
      </c>
      <c r="V8018" s="63">
        <v>6</v>
      </c>
      <c r="W8018" s="63" t="s">
        <v>8575</v>
      </c>
      <c r="X8018" s="63">
        <v>5</v>
      </c>
      <c r="Y8018" s="63" t="s">
        <v>2066</v>
      </c>
      <c r="Z8018" s="63">
        <v>5109</v>
      </c>
      <c r="AA8018" s="63" t="s">
        <v>2428</v>
      </c>
      <c r="AB8018" s="63">
        <v>4</v>
      </c>
      <c r="AC8018" s="63" t="s">
        <v>1291</v>
      </c>
      <c r="AD8018" s="63" t="s">
        <v>17421</v>
      </c>
    </row>
    <row r="8019" spans="21:30" x14ac:dyDescent="0.3">
      <c r="U8019" s="63">
        <v>14251</v>
      </c>
      <c r="V8019" s="63">
        <v>4</v>
      </c>
      <c r="W8019" s="63" t="s">
        <v>8576</v>
      </c>
      <c r="X8019" s="63">
        <v>5</v>
      </c>
      <c r="Y8019" s="63" t="s">
        <v>2066</v>
      </c>
      <c r="Z8019" s="63">
        <v>5701</v>
      </c>
      <c r="AA8019" s="63" t="s">
        <v>2138</v>
      </c>
      <c r="AB8019" s="63">
        <v>4</v>
      </c>
      <c r="AC8019" s="63" t="s">
        <v>1291</v>
      </c>
      <c r="AD8019" s="63" t="s">
        <v>17421</v>
      </c>
    </row>
    <row r="8020" spans="21:30" x14ac:dyDescent="0.3">
      <c r="U8020" s="63">
        <v>14254</v>
      </c>
      <c r="V8020" s="63">
        <v>9</v>
      </c>
      <c r="W8020" s="63" t="s">
        <v>8577</v>
      </c>
      <c r="X8020" s="63">
        <v>5</v>
      </c>
      <c r="Y8020" s="63" t="s">
        <v>2066</v>
      </c>
      <c r="Z8020" s="63">
        <v>5109</v>
      </c>
      <c r="AA8020" s="63" t="s">
        <v>2428</v>
      </c>
      <c r="AB8020" s="63">
        <v>4</v>
      </c>
      <c r="AC8020" s="63" t="s">
        <v>1291</v>
      </c>
      <c r="AD8020" s="63" t="s">
        <v>17421</v>
      </c>
    </row>
    <row r="8021" spans="21:30" x14ac:dyDescent="0.3">
      <c r="U8021" s="63">
        <v>14255</v>
      </c>
      <c r="V8021" s="63">
        <v>7</v>
      </c>
      <c r="W8021" s="63" t="s">
        <v>8578</v>
      </c>
      <c r="X8021" s="63">
        <v>5</v>
      </c>
      <c r="Y8021" s="63" t="s">
        <v>2066</v>
      </c>
      <c r="Z8021" s="63">
        <v>5109</v>
      </c>
      <c r="AA8021" s="63" t="s">
        <v>2428</v>
      </c>
      <c r="AB8021" s="63">
        <v>4</v>
      </c>
      <c r="AC8021" s="63" t="s">
        <v>1291</v>
      </c>
      <c r="AD8021" s="63" t="s">
        <v>17421</v>
      </c>
    </row>
    <row r="8022" spans="21:30" x14ac:dyDescent="0.3">
      <c r="U8022" s="63">
        <v>14256</v>
      </c>
      <c r="V8022" s="63">
        <v>5</v>
      </c>
      <c r="W8022" s="63" t="s">
        <v>8579</v>
      </c>
      <c r="X8022" s="63">
        <v>5</v>
      </c>
      <c r="Y8022" s="63" t="s">
        <v>2066</v>
      </c>
      <c r="Z8022" s="63">
        <v>5101</v>
      </c>
      <c r="AA8022" s="63" t="s">
        <v>2352</v>
      </c>
      <c r="AB8022" s="63">
        <v>4</v>
      </c>
      <c r="AC8022" s="63" t="s">
        <v>1291</v>
      </c>
      <c r="AD8022" s="63" t="s">
        <v>17421</v>
      </c>
    </row>
    <row r="8023" spans="21:30" x14ac:dyDescent="0.3">
      <c r="U8023" s="63">
        <v>14257</v>
      </c>
      <c r="V8023" s="63">
        <v>3</v>
      </c>
      <c r="W8023" s="63" t="s">
        <v>8580</v>
      </c>
      <c r="X8023" s="63">
        <v>5</v>
      </c>
      <c r="Y8023" s="63" t="s">
        <v>2066</v>
      </c>
      <c r="Z8023" s="63">
        <v>5109</v>
      </c>
      <c r="AA8023" s="63" t="s">
        <v>2428</v>
      </c>
      <c r="AB8023" s="63">
        <v>4</v>
      </c>
      <c r="AC8023" s="63" t="s">
        <v>1291</v>
      </c>
      <c r="AD8023" s="63" t="s">
        <v>17421</v>
      </c>
    </row>
    <row r="8024" spans="21:30" x14ac:dyDescent="0.3">
      <c r="U8024" s="63">
        <v>14258</v>
      </c>
      <c r="V8024" s="63">
        <v>1</v>
      </c>
      <c r="W8024" s="63" t="s">
        <v>8581</v>
      </c>
      <c r="X8024" s="63">
        <v>5</v>
      </c>
      <c r="Y8024" s="63" t="s">
        <v>2066</v>
      </c>
      <c r="Z8024" s="63">
        <v>5109</v>
      </c>
      <c r="AA8024" s="63" t="s">
        <v>2428</v>
      </c>
      <c r="AB8024" s="63">
        <v>4</v>
      </c>
      <c r="AC8024" s="63" t="s">
        <v>1291</v>
      </c>
      <c r="AD8024" s="63" t="s">
        <v>17421</v>
      </c>
    </row>
    <row r="8025" spans="21:30" x14ac:dyDescent="0.3">
      <c r="U8025" s="63">
        <v>14260</v>
      </c>
      <c r="V8025" s="63">
        <v>3</v>
      </c>
      <c r="W8025" s="63" t="s">
        <v>8582</v>
      </c>
      <c r="X8025" s="63">
        <v>5</v>
      </c>
      <c r="Y8025" s="63" t="s">
        <v>2066</v>
      </c>
      <c r="Z8025" s="63">
        <v>5109</v>
      </c>
      <c r="AA8025" s="63" t="s">
        <v>2428</v>
      </c>
      <c r="AB8025" s="63">
        <v>4</v>
      </c>
      <c r="AC8025" s="63" t="s">
        <v>1291</v>
      </c>
      <c r="AD8025" s="63" t="s">
        <v>17421</v>
      </c>
    </row>
    <row r="8026" spans="21:30" x14ac:dyDescent="0.3">
      <c r="U8026" s="63">
        <v>14263</v>
      </c>
      <c r="V8026" s="63">
        <v>8</v>
      </c>
      <c r="W8026" s="63" t="s">
        <v>8583</v>
      </c>
      <c r="X8026" s="63">
        <v>5</v>
      </c>
      <c r="Y8026" s="63" t="s">
        <v>2066</v>
      </c>
      <c r="Z8026" s="63">
        <v>5109</v>
      </c>
      <c r="AA8026" s="63" t="s">
        <v>2428</v>
      </c>
      <c r="AB8026" s="63">
        <v>4</v>
      </c>
      <c r="AC8026" s="63" t="s">
        <v>1291</v>
      </c>
      <c r="AD8026" s="63" t="s">
        <v>17421</v>
      </c>
    </row>
    <row r="8027" spans="21:30" x14ac:dyDescent="0.3">
      <c r="U8027" s="63">
        <v>14265</v>
      </c>
      <c r="V8027" s="63">
        <v>4</v>
      </c>
      <c r="W8027" s="63" t="s">
        <v>8584</v>
      </c>
      <c r="X8027" s="63">
        <v>5</v>
      </c>
      <c r="Y8027" s="63" t="s">
        <v>2066</v>
      </c>
      <c r="Z8027" s="63">
        <v>5109</v>
      </c>
      <c r="AA8027" s="63" t="s">
        <v>2428</v>
      </c>
      <c r="AB8027" s="63">
        <v>3</v>
      </c>
      <c r="AC8027" s="63" t="s">
        <v>1288</v>
      </c>
      <c r="AD8027" s="63" t="s">
        <v>17421</v>
      </c>
    </row>
    <row r="8028" spans="21:30" x14ac:dyDescent="0.3">
      <c r="U8028" s="63">
        <v>14266</v>
      </c>
      <c r="V8028" s="63">
        <v>2</v>
      </c>
      <c r="W8028" s="63" t="s">
        <v>8585</v>
      </c>
      <c r="X8028" s="63">
        <v>5</v>
      </c>
      <c r="Y8028" s="63" t="s">
        <v>2066</v>
      </c>
      <c r="Z8028" s="63">
        <v>5801</v>
      </c>
      <c r="AA8028" s="63" t="s">
        <v>2498</v>
      </c>
      <c r="AB8028" s="63">
        <v>3</v>
      </c>
      <c r="AC8028" s="63" t="s">
        <v>1288</v>
      </c>
      <c r="AD8028" s="63" t="s">
        <v>17421</v>
      </c>
    </row>
    <row r="8029" spans="21:30" x14ac:dyDescent="0.3">
      <c r="U8029" s="63">
        <v>14268</v>
      </c>
      <c r="V8029" s="63">
        <v>9</v>
      </c>
      <c r="W8029" s="63" t="s">
        <v>8586</v>
      </c>
      <c r="X8029" s="63">
        <v>5</v>
      </c>
      <c r="Y8029" s="63" t="s">
        <v>2066</v>
      </c>
      <c r="Z8029" s="63">
        <v>5502</v>
      </c>
      <c r="AA8029" s="63" t="s">
        <v>2210</v>
      </c>
      <c r="AB8029" s="63">
        <v>3</v>
      </c>
      <c r="AC8029" s="63" t="s">
        <v>1288</v>
      </c>
      <c r="AD8029" s="63" t="s">
        <v>17421</v>
      </c>
    </row>
    <row r="8030" spans="21:30" x14ac:dyDescent="0.3">
      <c r="U8030" s="63">
        <v>14269</v>
      </c>
      <c r="V8030" s="63">
        <v>7</v>
      </c>
      <c r="W8030" s="63" t="s">
        <v>8587</v>
      </c>
      <c r="X8030" s="63">
        <v>5</v>
      </c>
      <c r="Y8030" s="63" t="s">
        <v>2066</v>
      </c>
      <c r="Z8030" s="63">
        <v>5502</v>
      </c>
      <c r="AA8030" s="63" t="s">
        <v>2210</v>
      </c>
      <c r="AB8030" s="63">
        <v>4</v>
      </c>
      <c r="AC8030" s="63" t="s">
        <v>1291</v>
      </c>
      <c r="AD8030" s="63" t="s">
        <v>17421</v>
      </c>
    </row>
    <row r="8031" spans="21:30" x14ac:dyDescent="0.3">
      <c r="U8031" s="63">
        <v>14270</v>
      </c>
      <c r="V8031" s="63">
        <v>0</v>
      </c>
      <c r="W8031" s="63" t="s">
        <v>8588</v>
      </c>
      <c r="X8031" s="63">
        <v>5</v>
      </c>
      <c r="Y8031" s="63" t="s">
        <v>2066</v>
      </c>
      <c r="Z8031" s="63">
        <v>5501</v>
      </c>
      <c r="AA8031" s="63" t="s">
        <v>2255</v>
      </c>
      <c r="AB8031" s="63">
        <v>3</v>
      </c>
      <c r="AC8031" s="63" t="s">
        <v>1288</v>
      </c>
      <c r="AD8031" s="63" t="s">
        <v>17421</v>
      </c>
    </row>
    <row r="8032" spans="21:30" x14ac:dyDescent="0.3">
      <c r="U8032" s="63">
        <v>14271</v>
      </c>
      <c r="V8032" s="63">
        <v>9</v>
      </c>
      <c r="W8032" s="63" t="s">
        <v>8589</v>
      </c>
      <c r="X8032" s="63">
        <v>5</v>
      </c>
      <c r="Y8032" s="63" t="s">
        <v>2066</v>
      </c>
      <c r="Z8032" s="63">
        <v>5102</v>
      </c>
      <c r="AA8032" s="63" t="s">
        <v>2606</v>
      </c>
      <c r="AB8032" s="63">
        <v>2</v>
      </c>
      <c r="AC8032" s="63" t="s">
        <v>1364</v>
      </c>
      <c r="AD8032" s="63" t="s">
        <v>17421</v>
      </c>
    </row>
    <row r="8033" spans="21:30" x14ac:dyDescent="0.3">
      <c r="U8033" s="63">
        <v>14280</v>
      </c>
      <c r="V8033" s="63">
        <v>8</v>
      </c>
      <c r="W8033" s="63" t="s">
        <v>1407</v>
      </c>
      <c r="X8033" s="63">
        <v>5</v>
      </c>
      <c r="Y8033" s="63" t="s">
        <v>2066</v>
      </c>
      <c r="Z8033" s="63">
        <v>5109</v>
      </c>
      <c r="AA8033" s="63" t="s">
        <v>2428</v>
      </c>
      <c r="AB8033" s="63">
        <v>4</v>
      </c>
      <c r="AC8033" s="63" t="s">
        <v>1291</v>
      </c>
      <c r="AD8033" s="63" t="s">
        <v>17421</v>
      </c>
    </row>
    <row r="8034" spans="21:30" x14ac:dyDescent="0.3">
      <c r="U8034" s="63">
        <v>14283</v>
      </c>
      <c r="V8034" s="63">
        <v>2</v>
      </c>
      <c r="W8034" s="63" t="s">
        <v>8590</v>
      </c>
      <c r="X8034" s="63">
        <v>5</v>
      </c>
      <c r="Y8034" s="63" t="s">
        <v>2066</v>
      </c>
      <c r="Z8034" s="63">
        <v>5703</v>
      </c>
      <c r="AA8034" s="63" t="s">
        <v>2230</v>
      </c>
      <c r="AB8034" s="63">
        <v>3</v>
      </c>
      <c r="AC8034" s="63" t="s">
        <v>1288</v>
      </c>
      <c r="AD8034" s="63" t="s">
        <v>17421</v>
      </c>
    </row>
    <row r="8035" spans="21:30" x14ac:dyDescent="0.3">
      <c r="U8035" s="63">
        <v>14284</v>
      </c>
      <c r="V8035" s="63">
        <v>0</v>
      </c>
      <c r="W8035" s="63" t="s">
        <v>8591</v>
      </c>
      <c r="X8035" s="63">
        <v>5</v>
      </c>
      <c r="Y8035" s="63" t="s">
        <v>2066</v>
      </c>
      <c r="Z8035" s="63">
        <v>5109</v>
      </c>
      <c r="AA8035" s="63" t="s">
        <v>2428</v>
      </c>
      <c r="AB8035" s="63">
        <v>3</v>
      </c>
      <c r="AC8035" s="63" t="s">
        <v>1288</v>
      </c>
      <c r="AD8035" s="63" t="s">
        <v>17421</v>
      </c>
    </row>
    <row r="8036" spans="21:30" x14ac:dyDescent="0.3">
      <c r="U8036" s="63">
        <v>14288</v>
      </c>
      <c r="V8036" s="63">
        <v>3</v>
      </c>
      <c r="W8036" s="63" t="s">
        <v>8592</v>
      </c>
      <c r="X8036" s="63">
        <v>5</v>
      </c>
      <c r="Y8036" s="63" t="s">
        <v>2066</v>
      </c>
      <c r="Z8036" s="63">
        <v>5601</v>
      </c>
      <c r="AA8036" s="63" t="s">
        <v>2617</v>
      </c>
      <c r="AB8036" s="63">
        <v>3</v>
      </c>
      <c r="AC8036" s="63" t="s">
        <v>1288</v>
      </c>
      <c r="AD8036" s="63" t="s">
        <v>17421</v>
      </c>
    </row>
    <row r="8037" spans="21:30" x14ac:dyDescent="0.3">
      <c r="U8037" s="63">
        <v>14289</v>
      </c>
      <c r="V8037" s="63">
        <v>1</v>
      </c>
      <c r="W8037" s="63" t="s">
        <v>7798</v>
      </c>
      <c r="X8037" s="63">
        <v>5</v>
      </c>
      <c r="Y8037" s="63" t="s">
        <v>2066</v>
      </c>
      <c r="Z8037" s="63">
        <v>5502</v>
      </c>
      <c r="AA8037" s="63" t="s">
        <v>2210</v>
      </c>
      <c r="AB8037" s="63">
        <v>3</v>
      </c>
      <c r="AC8037" s="63" t="s">
        <v>1288</v>
      </c>
      <c r="AD8037" s="63" t="s">
        <v>17421</v>
      </c>
    </row>
    <row r="8038" spans="21:30" x14ac:dyDescent="0.3">
      <c r="U8038" s="63">
        <v>14292</v>
      </c>
      <c r="V8038" s="63">
        <v>1</v>
      </c>
      <c r="W8038" s="63" t="s">
        <v>8593</v>
      </c>
      <c r="X8038" s="63">
        <v>5</v>
      </c>
      <c r="Y8038" s="63" t="s">
        <v>2066</v>
      </c>
      <c r="Z8038" s="63">
        <v>5109</v>
      </c>
      <c r="AA8038" s="63" t="s">
        <v>2428</v>
      </c>
      <c r="AB8038" s="63">
        <v>4</v>
      </c>
      <c r="AC8038" s="63" t="s">
        <v>1291</v>
      </c>
      <c r="AD8038" s="63" t="s">
        <v>17421</v>
      </c>
    </row>
    <row r="8039" spans="21:30" x14ac:dyDescent="0.3">
      <c r="U8039" s="63">
        <v>14296</v>
      </c>
      <c r="V8039" s="63">
        <v>4</v>
      </c>
      <c r="W8039" s="63" t="s">
        <v>17879</v>
      </c>
      <c r="X8039" s="63">
        <v>5</v>
      </c>
      <c r="Y8039" s="63" t="s">
        <v>2066</v>
      </c>
      <c r="Z8039" s="63">
        <v>5601</v>
      </c>
      <c r="AA8039" s="63" t="s">
        <v>2617</v>
      </c>
      <c r="AB8039" s="63">
        <v>2</v>
      </c>
      <c r="AC8039" s="63" t="s">
        <v>1364</v>
      </c>
      <c r="AD8039" s="63" t="s">
        <v>17423</v>
      </c>
    </row>
    <row r="8040" spans="21:30" x14ac:dyDescent="0.3">
      <c r="U8040" s="63">
        <v>14299</v>
      </c>
      <c r="V8040" s="63">
        <v>9</v>
      </c>
      <c r="W8040" s="63" t="s">
        <v>7798</v>
      </c>
      <c r="X8040" s="63">
        <v>5</v>
      </c>
      <c r="Y8040" s="63" t="s">
        <v>2066</v>
      </c>
      <c r="Z8040" s="63">
        <v>5801</v>
      </c>
      <c r="AA8040" s="63" t="s">
        <v>2498</v>
      </c>
      <c r="AB8040" s="63">
        <v>3</v>
      </c>
      <c r="AC8040" s="63" t="s">
        <v>1288</v>
      </c>
      <c r="AD8040" s="63" t="s">
        <v>17421</v>
      </c>
    </row>
    <row r="8041" spans="21:30" x14ac:dyDescent="0.3">
      <c r="U8041" s="63">
        <v>14300</v>
      </c>
      <c r="V8041" s="63">
        <v>6</v>
      </c>
      <c r="W8041" s="63" t="s">
        <v>1334</v>
      </c>
      <c r="X8041" s="63">
        <v>5</v>
      </c>
      <c r="Y8041" s="63" t="s">
        <v>2066</v>
      </c>
      <c r="Z8041" s="63">
        <v>5101</v>
      </c>
      <c r="AA8041" s="63" t="s">
        <v>2352</v>
      </c>
      <c r="AB8041" s="63">
        <v>6</v>
      </c>
      <c r="AC8041" s="63" t="s">
        <v>1252</v>
      </c>
      <c r="AD8041" s="63" t="s">
        <v>17421</v>
      </c>
    </row>
    <row r="8042" spans="21:30" x14ac:dyDescent="0.3">
      <c r="U8042" s="63">
        <v>14304</v>
      </c>
      <c r="V8042" s="63">
        <v>9</v>
      </c>
      <c r="W8042" s="63" t="s">
        <v>17880</v>
      </c>
      <c r="X8042" s="63">
        <v>5</v>
      </c>
      <c r="Y8042" s="63" t="s">
        <v>2066</v>
      </c>
      <c r="Z8042" s="63">
        <v>5502</v>
      </c>
      <c r="AA8042" s="63" t="s">
        <v>2210</v>
      </c>
      <c r="AB8042" s="63">
        <v>3</v>
      </c>
      <c r="AC8042" s="63" t="s">
        <v>1288</v>
      </c>
      <c r="AD8042" s="63" t="s">
        <v>17423</v>
      </c>
    </row>
    <row r="8043" spans="21:30" x14ac:dyDescent="0.3">
      <c r="U8043" s="63">
        <v>14305</v>
      </c>
      <c r="V8043" s="63">
        <v>7</v>
      </c>
      <c r="W8043" s="63" t="s">
        <v>8594</v>
      </c>
      <c r="X8043" s="63">
        <v>5</v>
      </c>
      <c r="Y8043" s="63" t="s">
        <v>2066</v>
      </c>
      <c r="Z8043" s="63">
        <v>5109</v>
      </c>
      <c r="AA8043" s="63" t="s">
        <v>2428</v>
      </c>
      <c r="AB8043" s="63">
        <v>3</v>
      </c>
      <c r="AC8043" s="63" t="s">
        <v>1288</v>
      </c>
      <c r="AD8043" s="63" t="s">
        <v>17421</v>
      </c>
    </row>
    <row r="8044" spans="21:30" x14ac:dyDescent="0.3">
      <c r="U8044" s="63">
        <v>14307</v>
      </c>
      <c r="V8044" s="63">
        <v>3</v>
      </c>
      <c r="W8044" s="63" t="s">
        <v>8595</v>
      </c>
      <c r="X8044" s="63">
        <v>5</v>
      </c>
      <c r="Y8044" s="63" t="s">
        <v>2066</v>
      </c>
      <c r="Z8044" s="63">
        <v>5802</v>
      </c>
      <c r="AA8044" s="63" t="s">
        <v>2325</v>
      </c>
      <c r="AB8044" s="63">
        <v>3</v>
      </c>
      <c r="AC8044" s="63" t="s">
        <v>1288</v>
      </c>
      <c r="AD8044" s="63" t="s">
        <v>17421</v>
      </c>
    </row>
    <row r="8045" spans="21:30" x14ac:dyDescent="0.3">
      <c r="U8045" s="63">
        <v>14308</v>
      </c>
      <c r="V8045" s="63">
        <v>1</v>
      </c>
      <c r="W8045" s="63" t="s">
        <v>8596</v>
      </c>
      <c r="X8045" s="63">
        <v>5</v>
      </c>
      <c r="Y8045" s="63" t="s">
        <v>2066</v>
      </c>
      <c r="Z8045" s="63">
        <v>5501</v>
      </c>
      <c r="AA8045" s="63" t="s">
        <v>2255</v>
      </c>
      <c r="AB8045" s="63">
        <v>3</v>
      </c>
      <c r="AC8045" s="63" t="s">
        <v>1288</v>
      </c>
      <c r="AD8045" s="63" t="s">
        <v>17421</v>
      </c>
    </row>
    <row r="8046" spans="21:30" x14ac:dyDescent="0.3">
      <c r="U8046" s="63">
        <v>14310</v>
      </c>
      <c r="V8046" s="63">
        <v>3</v>
      </c>
      <c r="W8046" s="63" t="s">
        <v>8597</v>
      </c>
      <c r="X8046" s="63">
        <v>5</v>
      </c>
      <c r="Y8046" s="63" t="s">
        <v>2066</v>
      </c>
      <c r="Z8046" s="63">
        <v>5802</v>
      </c>
      <c r="AA8046" s="63" t="s">
        <v>2325</v>
      </c>
      <c r="AB8046" s="63">
        <v>3</v>
      </c>
      <c r="AC8046" s="63" t="s">
        <v>1288</v>
      </c>
      <c r="AD8046" s="63" t="s">
        <v>17421</v>
      </c>
    </row>
    <row r="8047" spans="21:30" x14ac:dyDescent="0.3">
      <c r="U8047" s="63">
        <v>14313</v>
      </c>
      <c r="V8047" s="63">
        <v>8</v>
      </c>
      <c r="W8047" s="63" t="s">
        <v>8598</v>
      </c>
      <c r="X8047" s="63">
        <v>5</v>
      </c>
      <c r="Y8047" s="63" t="s">
        <v>2066</v>
      </c>
      <c r="Z8047" s="63">
        <v>5804</v>
      </c>
      <c r="AA8047" s="63" t="s">
        <v>2587</v>
      </c>
      <c r="AB8047" s="63">
        <v>3</v>
      </c>
      <c r="AC8047" s="63" t="s">
        <v>1288</v>
      </c>
      <c r="AD8047" s="63" t="s">
        <v>17421</v>
      </c>
    </row>
    <row r="8048" spans="21:30" x14ac:dyDescent="0.3">
      <c r="U8048" s="63">
        <v>14314</v>
      </c>
      <c r="V8048" s="63">
        <v>6</v>
      </c>
      <c r="W8048" s="63" t="s">
        <v>8599</v>
      </c>
      <c r="X8048" s="63">
        <v>5</v>
      </c>
      <c r="Y8048" s="63" t="s">
        <v>2066</v>
      </c>
      <c r="Z8048" s="63">
        <v>5801</v>
      </c>
      <c r="AA8048" s="63" t="s">
        <v>2498</v>
      </c>
      <c r="AB8048" s="63">
        <v>3</v>
      </c>
      <c r="AC8048" s="63" t="s">
        <v>1288</v>
      </c>
      <c r="AD8048" s="63" t="s">
        <v>17421</v>
      </c>
    </row>
    <row r="8049" spans="21:30" x14ac:dyDescent="0.3">
      <c r="U8049" s="63">
        <v>14315</v>
      </c>
      <c r="V8049" s="63">
        <v>4</v>
      </c>
      <c r="W8049" s="63" t="s">
        <v>8600</v>
      </c>
      <c r="X8049" s="63">
        <v>5</v>
      </c>
      <c r="Y8049" s="63" t="s">
        <v>2066</v>
      </c>
      <c r="Z8049" s="63">
        <v>5101</v>
      </c>
      <c r="AA8049" s="63" t="s">
        <v>2352</v>
      </c>
      <c r="AB8049" s="63">
        <v>3</v>
      </c>
      <c r="AC8049" s="63" t="s">
        <v>1288</v>
      </c>
      <c r="AD8049" s="63" t="s">
        <v>17421</v>
      </c>
    </row>
    <row r="8050" spans="21:30" x14ac:dyDescent="0.3">
      <c r="U8050" s="63">
        <v>14316</v>
      </c>
      <c r="V8050" s="63">
        <v>2</v>
      </c>
      <c r="W8050" s="63" t="s">
        <v>8601</v>
      </c>
      <c r="X8050" s="63">
        <v>5</v>
      </c>
      <c r="Y8050" s="63" t="s">
        <v>2066</v>
      </c>
      <c r="Z8050" s="63">
        <v>5109</v>
      </c>
      <c r="AA8050" s="63" t="s">
        <v>2428</v>
      </c>
      <c r="AB8050" s="63">
        <v>3</v>
      </c>
      <c r="AC8050" s="63" t="s">
        <v>1288</v>
      </c>
      <c r="AD8050" s="63" t="s">
        <v>17421</v>
      </c>
    </row>
    <row r="8051" spans="21:30" x14ac:dyDescent="0.3">
      <c r="U8051" s="63">
        <v>14318</v>
      </c>
      <c r="V8051" s="63">
        <v>9</v>
      </c>
      <c r="W8051" s="63" t="s">
        <v>8602</v>
      </c>
      <c r="X8051" s="63">
        <v>5</v>
      </c>
      <c r="Y8051" s="63" t="s">
        <v>2066</v>
      </c>
      <c r="Z8051" s="63">
        <v>5804</v>
      </c>
      <c r="AA8051" s="63" t="s">
        <v>2587</v>
      </c>
      <c r="AB8051" s="63">
        <v>4</v>
      </c>
      <c r="AC8051" s="63" t="s">
        <v>1291</v>
      </c>
      <c r="AD8051" s="63" t="s">
        <v>17421</v>
      </c>
    </row>
    <row r="8052" spans="21:30" x14ac:dyDescent="0.3">
      <c r="U8052" s="63">
        <v>14322</v>
      </c>
      <c r="V8052" s="63">
        <v>7</v>
      </c>
      <c r="W8052" s="63" t="s">
        <v>17881</v>
      </c>
      <c r="X8052" s="63">
        <v>5</v>
      </c>
      <c r="Y8052" s="63" t="s">
        <v>2066</v>
      </c>
      <c r="Z8052" s="63">
        <v>5802</v>
      </c>
      <c r="AA8052" s="63" t="s">
        <v>2325</v>
      </c>
      <c r="AB8052" s="63">
        <v>3</v>
      </c>
      <c r="AC8052" s="63" t="s">
        <v>1288</v>
      </c>
      <c r="AD8052" s="63" t="s">
        <v>17423</v>
      </c>
    </row>
    <row r="8053" spans="21:30" x14ac:dyDescent="0.3">
      <c r="U8053" s="63">
        <v>14323</v>
      </c>
      <c r="V8053" s="63">
        <v>5</v>
      </c>
      <c r="W8053" s="63" t="s">
        <v>8603</v>
      </c>
      <c r="X8053" s="63">
        <v>5</v>
      </c>
      <c r="Y8053" s="63" t="s">
        <v>2066</v>
      </c>
      <c r="Z8053" s="63">
        <v>5109</v>
      </c>
      <c r="AA8053" s="63" t="s">
        <v>2428</v>
      </c>
      <c r="AB8053" s="63">
        <v>3</v>
      </c>
      <c r="AC8053" s="63" t="s">
        <v>1288</v>
      </c>
      <c r="AD8053" s="63" t="s">
        <v>17421</v>
      </c>
    </row>
    <row r="8054" spans="21:30" x14ac:dyDescent="0.3">
      <c r="U8054" s="63">
        <v>14324</v>
      </c>
      <c r="V8054" s="63">
        <v>3</v>
      </c>
      <c r="W8054" s="63" t="s">
        <v>8604</v>
      </c>
      <c r="X8054" s="63">
        <v>5</v>
      </c>
      <c r="Y8054" s="63" t="s">
        <v>2066</v>
      </c>
      <c r="Z8054" s="63">
        <v>5109</v>
      </c>
      <c r="AA8054" s="63" t="s">
        <v>2428</v>
      </c>
      <c r="AB8054" s="63">
        <v>4</v>
      </c>
      <c r="AC8054" s="63" t="s">
        <v>1291</v>
      </c>
      <c r="AD8054" s="63" t="s">
        <v>17421</v>
      </c>
    </row>
    <row r="8055" spans="21:30" x14ac:dyDescent="0.3">
      <c r="U8055" s="63">
        <v>14329</v>
      </c>
      <c r="V8055" s="63">
        <v>4</v>
      </c>
      <c r="W8055" s="63" t="s">
        <v>8605</v>
      </c>
      <c r="X8055" s="63">
        <v>5</v>
      </c>
      <c r="Y8055" s="63" t="s">
        <v>2066</v>
      </c>
      <c r="Z8055" s="63">
        <v>5404</v>
      </c>
      <c r="AA8055" s="63" t="s">
        <v>2090</v>
      </c>
      <c r="AB8055" s="63">
        <v>2</v>
      </c>
      <c r="AC8055" s="63" t="s">
        <v>1364</v>
      </c>
      <c r="AD8055" s="63" t="s">
        <v>17421</v>
      </c>
    </row>
    <row r="8056" spans="21:30" x14ac:dyDescent="0.3">
      <c r="U8056" s="63">
        <v>14330</v>
      </c>
      <c r="V8056" s="63">
        <v>8</v>
      </c>
      <c r="W8056" s="63" t="s">
        <v>4361</v>
      </c>
      <c r="X8056" s="63">
        <v>5</v>
      </c>
      <c r="Y8056" s="63" t="s">
        <v>2066</v>
      </c>
      <c r="Z8056" s="63">
        <v>5101</v>
      </c>
      <c r="AA8056" s="63" t="s">
        <v>2352</v>
      </c>
      <c r="AB8056" s="63">
        <v>3</v>
      </c>
      <c r="AC8056" s="63" t="s">
        <v>1288</v>
      </c>
      <c r="AD8056" s="63" t="s">
        <v>17421</v>
      </c>
    </row>
    <row r="8057" spans="21:30" x14ac:dyDescent="0.3">
      <c r="U8057" s="63">
        <v>14332</v>
      </c>
      <c r="V8057" s="63">
        <v>4</v>
      </c>
      <c r="W8057" s="63" t="s">
        <v>8606</v>
      </c>
      <c r="X8057" s="63">
        <v>5</v>
      </c>
      <c r="Y8057" s="63" t="s">
        <v>2066</v>
      </c>
      <c r="Z8057" s="63">
        <v>5402</v>
      </c>
      <c r="AA8057" s="63" t="s">
        <v>2106</v>
      </c>
      <c r="AB8057" s="63">
        <v>3</v>
      </c>
      <c r="AC8057" s="63" t="s">
        <v>1288</v>
      </c>
      <c r="AD8057" s="63" t="s">
        <v>17421</v>
      </c>
    </row>
    <row r="8058" spans="21:30" x14ac:dyDescent="0.3">
      <c r="U8058" s="63">
        <v>14334</v>
      </c>
      <c r="V8058" s="63">
        <v>0</v>
      </c>
      <c r="W8058" s="63" t="s">
        <v>8607</v>
      </c>
      <c r="X8058" s="63">
        <v>5</v>
      </c>
      <c r="Y8058" s="63" t="s">
        <v>2066</v>
      </c>
      <c r="Z8058" s="63">
        <v>5109</v>
      </c>
      <c r="AA8058" s="63" t="s">
        <v>2428</v>
      </c>
      <c r="AB8058" s="63">
        <v>4</v>
      </c>
      <c r="AC8058" s="63" t="s">
        <v>1291</v>
      </c>
      <c r="AD8058" s="63" t="s">
        <v>17421</v>
      </c>
    </row>
    <row r="8059" spans="21:30" x14ac:dyDescent="0.3">
      <c r="U8059" s="63">
        <v>14336</v>
      </c>
      <c r="V8059" s="63">
        <v>7</v>
      </c>
      <c r="W8059" s="63" t="s">
        <v>8608</v>
      </c>
      <c r="X8059" s="63">
        <v>5</v>
      </c>
      <c r="Y8059" s="63" t="s">
        <v>2066</v>
      </c>
      <c r="Z8059" s="63">
        <v>5801</v>
      </c>
      <c r="AA8059" s="63" t="s">
        <v>2498</v>
      </c>
      <c r="AB8059" s="63">
        <v>3</v>
      </c>
      <c r="AC8059" s="63" t="s">
        <v>1288</v>
      </c>
      <c r="AD8059" s="63" t="s">
        <v>17421</v>
      </c>
    </row>
    <row r="8060" spans="21:30" x14ac:dyDescent="0.3">
      <c r="U8060" s="63">
        <v>14338</v>
      </c>
      <c r="V8060" s="63">
        <v>3</v>
      </c>
      <c r="W8060" s="63" t="s">
        <v>8609</v>
      </c>
      <c r="X8060" s="63">
        <v>5</v>
      </c>
      <c r="Y8060" s="63" t="s">
        <v>2066</v>
      </c>
      <c r="Z8060" s="63">
        <v>5101</v>
      </c>
      <c r="AA8060" s="63" t="s">
        <v>2352</v>
      </c>
      <c r="AB8060" s="63">
        <v>4</v>
      </c>
      <c r="AC8060" s="63" t="s">
        <v>1291</v>
      </c>
      <c r="AD8060" s="63" t="s">
        <v>17421</v>
      </c>
    </row>
    <row r="8061" spans="21:30" x14ac:dyDescent="0.3">
      <c r="U8061" s="63">
        <v>14339</v>
      </c>
      <c r="V8061" s="63">
        <v>1</v>
      </c>
      <c r="W8061" s="63" t="s">
        <v>17882</v>
      </c>
      <c r="X8061" s="63">
        <v>5</v>
      </c>
      <c r="Y8061" s="63" t="s">
        <v>2066</v>
      </c>
      <c r="Z8061" s="63">
        <v>5601</v>
      </c>
      <c r="AA8061" s="63" t="s">
        <v>2617</v>
      </c>
      <c r="AB8061" s="63">
        <v>3</v>
      </c>
      <c r="AC8061" s="63" t="s">
        <v>1288</v>
      </c>
      <c r="AD8061" s="63" t="s">
        <v>17423</v>
      </c>
    </row>
    <row r="8062" spans="21:30" x14ac:dyDescent="0.3">
      <c r="U8062" s="63">
        <v>14347</v>
      </c>
      <c r="V8062" s="63">
        <v>2</v>
      </c>
      <c r="W8062" s="63" t="s">
        <v>8610</v>
      </c>
      <c r="X8062" s="63">
        <v>5</v>
      </c>
      <c r="Y8062" s="63" t="s">
        <v>2066</v>
      </c>
      <c r="Z8062" s="63">
        <v>5109</v>
      </c>
      <c r="AA8062" s="63" t="s">
        <v>2428</v>
      </c>
      <c r="AB8062" s="63">
        <v>1</v>
      </c>
      <c r="AC8062" s="63" t="s">
        <v>1331</v>
      </c>
      <c r="AD8062" s="63" t="s">
        <v>17421</v>
      </c>
    </row>
    <row r="8063" spans="21:30" x14ac:dyDescent="0.3">
      <c r="U8063" s="63">
        <v>14348</v>
      </c>
      <c r="V8063" s="63">
        <v>0</v>
      </c>
      <c r="W8063" s="63" t="s">
        <v>8611</v>
      </c>
      <c r="X8063" s="63">
        <v>5</v>
      </c>
      <c r="Y8063" s="63" t="s">
        <v>2066</v>
      </c>
      <c r="Z8063" s="63">
        <v>5601</v>
      </c>
      <c r="AA8063" s="63" t="s">
        <v>2617</v>
      </c>
      <c r="AB8063" s="63">
        <v>3</v>
      </c>
      <c r="AC8063" s="63" t="s">
        <v>1288</v>
      </c>
      <c r="AD8063" s="63" t="s">
        <v>17421</v>
      </c>
    </row>
    <row r="8064" spans="21:30" x14ac:dyDescent="0.3">
      <c r="U8064" s="63">
        <v>14351</v>
      </c>
      <c r="V8064" s="63">
        <v>0</v>
      </c>
      <c r="W8064" s="63" t="s">
        <v>8612</v>
      </c>
      <c r="X8064" s="63">
        <v>5</v>
      </c>
      <c r="Y8064" s="63" t="s">
        <v>2066</v>
      </c>
      <c r="Z8064" s="63">
        <v>5109</v>
      </c>
      <c r="AA8064" s="63" t="s">
        <v>2428</v>
      </c>
      <c r="AB8064" s="63">
        <v>3</v>
      </c>
      <c r="AC8064" s="63" t="s">
        <v>1288</v>
      </c>
      <c r="AD8064" s="63" t="s">
        <v>17421</v>
      </c>
    </row>
    <row r="8065" spans="21:30" x14ac:dyDescent="0.3">
      <c r="U8065" s="63">
        <v>14353</v>
      </c>
      <c r="V8065" s="63">
        <v>7</v>
      </c>
      <c r="W8065" s="63" t="s">
        <v>8613</v>
      </c>
      <c r="X8065" s="63">
        <v>5</v>
      </c>
      <c r="Y8065" s="63" t="s">
        <v>2066</v>
      </c>
      <c r="Z8065" s="63">
        <v>5109</v>
      </c>
      <c r="AA8065" s="63" t="s">
        <v>2428</v>
      </c>
      <c r="AB8065" s="63">
        <v>4</v>
      </c>
      <c r="AC8065" s="63" t="s">
        <v>1291</v>
      </c>
      <c r="AD8065" s="63" t="s">
        <v>17421</v>
      </c>
    </row>
    <row r="8066" spans="21:30" x14ac:dyDescent="0.3">
      <c r="U8066" s="63">
        <v>14354</v>
      </c>
      <c r="V8066" s="63">
        <v>5</v>
      </c>
      <c r="W8066" s="63" t="s">
        <v>8614</v>
      </c>
      <c r="X8066" s="63">
        <v>5</v>
      </c>
      <c r="Y8066" s="63" t="s">
        <v>2066</v>
      </c>
      <c r="Z8066" s="63">
        <v>5109</v>
      </c>
      <c r="AA8066" s="63" t="s">
        <v>2428</v>
      </c>
      <c r="AB8066" s="63">
        <v>3</v>
      </c>
      <c r="AC8066" s="63" t="s">
        <v>1288</v>
      </c>
      <c r="AD8066" s="63" t="s">
        <v>17421</v>
      </c>
    </row>
    <row r="8067" spans="21:30" x14ac:dyDescent="0.3">
      <c r="U8067" s="63">
        <v>14355</v>
      </c>
      <c r="V8067" s="63">
        <v>3</v>
      </c>
      <c r="W8067" s="63" t="s">
        <v>8615</v>
      </c>
      <c r="X8067" s="63">
        <v>5</v>
      </c>
      <c r="Y8067" s="63" t="s">
        <v>2066</v>
      </c>
      <c r="Z8067" s="63">
        <v>5109</v>
      </c>
      <c r="AA8067" s="63" t="s">
        <v>2428</v>
      </c>
      <c r="AB8067" s="63">
        <v>4</v>
      </c>
      <c r="AC8067" s="63" t="s">
        <v>1291</v>
      </c>
      <c r="AD8067" s="63" t="s">
        <v>17421</v>
      </c>
    </row>
    <row r="8068" spans="21:30" x14ac:dyDescent="0.3">
      <c r="U8068" s="63">
        <v>14359</v>
      </c>
      <c r="V8068" s="63">
        <v>6</v>
      </c>
      <c r="W8068" s="63" t="s">
        <v>8616</v>
      </c>
      <c r="X8068" s="63">
        <v>5</v>
      </c>
      <c r="Y8068" s="63" t="s">
        <v>2066</v>
      </c>
      <c r="Z8068" s="63">
        <v>5801</v>
      </c>
      <c r="AA8068" s="63" t="s">
        <v>2498</v>
      </c>
      <c r="AB8068" s="63">
        <v>3</v>
      </c>
      <c r="AC8068" s="63" t="s">
        <v>1288</v>
      </c>
      <c r="AD8068" s="63" t="s">
        <v>17421</v>
      </c>
    </row>
    <row r="8069" spans="21:30" x14ac:dyDescent="0.3">
      <c r="U8069" s="63">
        <v>14362</v>
      </c>
      <c r="V8069" s="63">
        <v>6</v>
      </c>
      <c r="W8069" s="63" t="s">
        <v>8617</v>
      </c>
      <c r="X8069" s="63">
        <v>5</v>
      </c>
      <c r="Y8069" s="63" t="s">
        <v>2066</v>
      </c>
      <c r="Z8069" s="63">
        <v>5501</v>
      </c>
      <c r="AA8069" s="63" t="s">
        <v>2255</v>
      </c>
      <c r="AB8069" s="63">
        <v>3</v>
      </c>
      <c r="AC8069" s="63" t="s">
        <v>1288</v>
      </c>
      <c r="AD8069" s="63" t="s">
        <v>17421</v>
      </c>
    </row>
    <row r="8070" spans="21:30" x14ac:dyDescent="0.3">
      <c r="U8070" s="63">
        <v>14363</v>
      </c>
      <c r="V8070" s="63">
        <v>4</v>
      </c>
      <c r="W8070" s="63" t="s">
        <v>8618</v>
      </c>
      <c r="X8070" s="63">
        <v>5</v>
      </c>
      <c r="Y8070" s="63" t="s">
        <v>2066</v>
      </c>
      <c r="Z8070" s="63">
        <v>5804</v>
      </c>
      <c r="AA8070" s="63" t="s">
        <v>2587</v>
      </c>
      <c r="AB8070" s="63">
        <v>3</v>
      </c>
      <c r="AC8070" s="63" t="s">
        <v>1288</v>
      </c>
      <c r="AD8070" s="63" t="s">
        <v>17421</v>
      </c>
    </row>
    <row r="8071" spans="21:30" x14ac:dyDescent="0.3">
      <c r="U8071" s="63">
        <v>14364</v>
      </c>
      <c r="V8071" s="63">
        <v>2</v>
      </c>
      <c r="W8071" s="63" t="s">
        <v>8619</v>
      </c>
      <c r="X8071" s="63">
        <v>5</v>
      </c>
      <c r="Y8071" s="63" t="s">
        <v>2066</v>
      </c>
      <c r="Z8071" s="63">
        <v>5101</v>
      </c>
      <c r="AA8071" s="63" t="s">
        <v>2352</v>
      </c>
      <c r="AB8071" s="63">
        <v>3</v>
      </c>
      <c r="AC8071" s="63" t="s">
        <v>1288</v>
      </c>
      <c r="AD8071" s="63" t="s">
        <v>17421</v>
      </c>
    </row>
    <row r="8072" spans="21:30" x14ac:dyDescent="0.3">
      <c r="U8072" s="63">
        <v>14365</v>
      </c>
      <c r="V8072" s="63">
        <v>0</v>
      </c>
      <c r="W8072" s="63" t="s">
        <v>8620</v>
      </c>
      <c r="X8072" s="63">
        <v>5</v>
      </c>
      <c r="Y8072" s="63" t="s">
        <v>2066</v>
      </c>
      <c r="Z8072" s="63">
        <v>5801</v>
      </c>
      <c r="AA8072" s="63" t="s">
        <v>2498</v>
      </c>
      <c r="AB8072" s="63">
        <v>3</v>
      </c>
      <c r="AC8072" s="63" t="s">
        <v>1288</v>
      </c>
      <c r="AD8072" s="63" t="s">
        <v>17421</v>
      </c>
    </row>
    <row r="8073" spans="21:30" x14ac:dyDescent="0.3">
      <c r="U8073" s="63">
        <v>14371</v>
      </c>
      <c r="V8073" s="63">
        <v>5</v>
      </c>
      <c r="W8073" s="63" t="s">
        <v>8621</v>
      </c>
      <c r="X8073" s="63">
        <v>5</v>
      </c>
      <c r="Y8073" s="63" t="s">
        <v>2066</v>
      </c>
      <c r="Z8073" s="63">
        <v>5101</v>
      </c>
      <c r="AA8073" s="63" t="s">
        <v>2352</v>
      </c>
      <c r="AB8073" s="63">
        <v>4</v>
      </c>
      <c r="AC8073" s="63" t="s">
        <v>1291</v>
      </c>
      <c r="AD8073" s="63" t="s">
        <v>17421</v>
      </c>
    </row>
    <row r="8074" spans="21:30" x14ac:dyDescent="0.3">
      <c r="U8074" s="63">
        <v>14372</v>
      </c>
      <c r="V8074" s="63">
        <v>3</v>
      </c>
      <c r="W8074" s="63" t="s">
        <v>8622</v>
      </c>
      <c r="X8074" s="63">
        <v>5</v>
      </c>
      <c r="Y8074" s="63" t="s">
        <v>2066</v>
      </c>
      <c r="Z8074" s="63">
        <v>5801</v>
      </c>
      <c r="AA8074" s="63" t="s">
        <v>2498</v>
      </c>
      <c r="AB8074" s="63">
        <v>3</v>
      </c>
      <c r="AC8074" s="63" t="s">
        <v>1288</v>
      </c>
      <c r="AD8074" s="63" t="s">
        <v>17421</v>
      </c>
    </row>
    <row r="8075" spans="21:30" x14ac:dyDescent="0.3">
      <c r="U8075" s="63">
        <v>14373</v>
      </c>
      <c r="V8075" s="63">
        <v>1</v>
      </c>
      <c r="W8075" s="63" t="s">
        <v>8623</v>
      </c>
      <c r="X8075" s="63">
        <v>5</v>
      </c>
      <c r="Y8075" s="63" t="s">
        <v>2066</v>
      </c>
      <c r="Z8075" s="63">
        <v>5601</v>
      </c>
      <c r="AA8075" s="63" t="s">
        <v>2617</v>
      </c>
      <c r="AB8075" s="63">
        <v>3</v>
      </c>
      <c r="AC8075" s="63" t="s">
        <v>1288</v>
      </c>
      <c r="AD8075" s="63" t="s">
        <v>17421</v>
      </c>
    </row>
    <row r="8076" spans="21:30" x14ac:dyDescent="0.3">
      <c r="U8076" s="63">
        <v>14375</v>
      </c>
      <c r="V8076" s="63">
        <v>8</v>
      </c>
      <c r="W8076" s="63" t="s">
        <v>8624</v>
      </c>
      <c r="X8076" s="63">
        <v>5</v>
      </c>
      <c r="Y8076" s="63" t="s">
        <v>2066</v>
      </c>
      <c r="Z8076" s="63">
        <v>5804</v>
      </c>
      <c r="AA8076" s="63" t="s">
        <v>2587</v>
      </c>
      <c r="AB8076" s="63">
        <v>3</v>
      </c>
      <c r="AC8076" s="63" t="s">
        <v>1288</v>
      </c>
      <c r="AD8076" s="63" t="s">
        <v>17421</v>
      </c>
    </row>
    <row r="8077" spans="21:30" x14ac:dyDescent="0.3">
      <c r="U8077" s="63">
        <v>14376</v>
      </c>
      <c r="V8077" s="63">
        <v>6</v>
      </c>
      <c r="W8077" s="63" t="s">
        <v>8625</v>
      </c>
      <c r="X8077" s="63">
        <v>5</v>
      </c>
      <c r="Y8077" s="63" t="s">
        <v>2066</v>
      </c>
      <c r="Z8077" s="63">
        <v>5401</v>
      </c>
      <c r="AA8077" s="63" t="s">
        <v>2067</v>
      </c>
      <c r="AB8077" s="63">
        <v>3</v>
      </c>
      <c r="AC8077" s="63" t="s">
        <v>1288</v>
      </c>
      <c r="AD8077" s="63" t="s">
        <v>17421</v>
      </c>
    </row>
    <row r="8078" spans="21:30" x14ac:dyDescent="0.3">
      <c r="U8078" s="63">
        <v>14379</v>
      </c>
      <c r="V8078" s="63">
        <v>0</v>
      </c>
      <c r="W8078" s="63" t="s">
        <v>8626</v>
      </c>
      <c r="X8078" s="63">
        <v>5</v>
      </c>
      <c r="Y8078" s="63" t="s">
        <v>2066</v>
      </c>
      <c r="Z8078" s="63">
        <v>5103</v>
      </c>
      <c r="AA8078" s="63" t="s">
        <v>2335</v>
      </c>
      <c r="AB8078" s="63">
        <v>4</v>
      </c>
      <c r="AC8078" s="63" t="s">
        <v>1291</v>
      </c>
      <c r="AD8078" s="63" t="s">
        <v>17421</v>
      </c>
    </row>
    <row r="8079" spans="21:30" x14ac:dyDescent="0.3">
      <c r="U8079" s="63">
        <v>14380</v>
      </c>
      <c r="V8079" s="63">
        <v>4</v>
      </c>
      <c r="W8079" s="63" t="s">
        <v>8627</v>
      </c>
      <c r="X8079" s="63">
        <v>5</v>
      </c>
      <c r="Y8079" s="63" t="s">
        <v>2066</v>
      </c>
      <c r="Z8079" s="63">
        <v>5102</v>
      </c>
      <c r="AA8079" s="63" t="s">
        <v>2606</v>
      </c>
      <c r="AB8079" s="63">
        <v>4</v>
      </c>
      <c r="AC8079" s="63" t="s">
        <v>1291</v>
      </c>
      <c r="AD8079" s="63" t="s">
        <v>17421</v>
      </c>
    </row>
    <row r="8080" spans="21:30" x14ac:dyDescent="0.3">
      <c r="U8080" s="63">
        <v>14381</v>
      </c>
      <c r="V8080" s="63">
        <v>2</v>
      </c>
      <c r="W8080" s="63" t="s">
        <v>8628</v>
      </c>
      <c r="X8080" s="63">
        <v>5</v>
      </c>
      <c r="Y8080" s="63" t="s">
        <v>2066</v>
      </c>
      <c r="Z8080" s="63">
        <v>5102</v>
      </c>
      <c r="AA8080" s="63" t="s">
        <v>2606</v>
      </c>
      <c r="AB8080" s="63">
        <v>3</v>
      </c>
      <c r="AC8080" s="63" t="s">
        <v>1288</v>
      </c>
      <c r="AD8080" s="63" t="s">
        <v>17421</v>
      </c>
    </row>
    <row r="8081" spans="21:30" x14ac:dyDescent="0.3">
      <c r="U8081" s="63">
        <v>14383</v>
      </c>
      <c r="V8081" s="63">
        <v>9</v>
      </c>
      <c r="W8081" s="63" t="s">
        <v>8629</v>
      </c>
      <c r="X8081" s="63">
        <v>5</v>
      </c>
      <c r="Y8081" s="63" t="s">
        <v>2066</v>
      </c>
      <c r="Z8081" s="63">
        <v>5801</v>
      </c>
      <c r="AA8081" s="63" t="s">
        <v>2498</v>
      </c>
      <c r="AB8081" s="63">
        <v>4</v>
      </c>
      <c r="AC8081" s="63" t="s">
        <v>1291</v>
      </c>
      <c r="AD8081" s="63" t="s">
        <v>17421</v>
      </c>
    </row>
    <row r="8082" spans="21:30" x14ac:dyDescent="0.3">
      <c r="U8082" s="63">
        <v>14386</v>
      </c>
      <c r="V8082" s="63">
        <v>3</v>
      </c>
      <c r="W8082" s="63" t="s">
        <v>8630</v>
      </c>
      <c r="X8082" s="63">
        <v>5</v>
      </c>
      <c r="Y8082" s="63" t="s">
        <v>2066</v>
      </c>
      <c r="Z8082" s="63">
        <v>5601</v>
      </c>
      <c r="AA8082" s="63" t="s">
        <v>2617</v>
      </c>
      <c r="AB8082" s="63">
        <v>3</v>
      </c>
      <c r="AC8082" s="63" t="s">
        <v>1288</v>
      </c>
      <c r="AD8082" s="63" t="s">
        <v>17421</v>
      </c>
    </row>
    <row r="8083" spans="21:30" x14ac:dyDescent="0.3">
      <c r="U8083" s="63">
        <v>14387</v>
      </c>
      <c r="V8083" s="63">
        <v>1</v>
      </c>
      <c r="W8083" s="63" t="s">
        <v>8631</v>
      </c>
      <c r="X8083" s="63">
        <v>5</v>
      </c>
      <c r="Y8083" s="63" t="s">
        <v>2066</v>
      </c>
      <c r="Z8083" s="63">
        <v>5109</v>
      </c>
      <c r="AA8083" s="63" t="s">
        <v>2428</v>
      </c>
      <c r="AB8083" s="63">
        <v>3</v>
      </c>
      <c r="AC8083" s="63" t="s">
        <v>1288</v>
      </c>
      <c r="AD8083" s="63" t="s">
        <v>17421</v>
      </c>
    </row>
    <row r="8084" spans="21:30" x14ac:dyDescent="0.3">
      <c r="U8084" s="63">
        <v>14389</v>
      </c>
      <c r="V8084" s="63">
        <v>8</v>
      </c>
      <c r="W8084" s="63" t="s">
        <v>8632</v>
      </c>
      <c r="X8084" s="63">
        <v>5</v>
      </c>
      <c r="Y8084" s="63" t="s">
        <v>2066</v>
      </c>
      <c r="Z8084" s="63">
        <v>5101</v>
      </c>
      <c r="AA8084" s="63" t="s">
        <v>2352</v>
      </c>
      <c r="AB8084" s="63">
        <v>3</v>
      </c>
      <c r="AC8084" s="63" t="s">
        <v>1288</v>
      </c>
      <c r="AD8084" s="63" t="s">
        <v>17421</v>
      </c>
    </row>
    <row r="8085" spans="21:30" x14ac:dyDescent="0.3">
      <c r="U8085" s="63">
        <v>14392</v>
      </c>
      <c r="V8085" s="63">
        <v>8</v>
      </c>
      <c r="W8085" s="63" t="s">
        <v>8633</v>
      </c>
      <c r="X8085" s="63">
        <v>5</v>
      </c>
      <c r="Y8085" s="63" t="s">
        <v>2066</v>
      </c>
      <c r="Z8085" s="63">
        <v>5801</v>
      </c>
      <c r="AA8085" s="63" t="s">
        <v>2498</v>
      </c>
      <c r="AB8085" s="63">
        <v>3</v>
      </c>
      <c r="AC8085" s="63" t="s">
        <v>1288</v>
      </c>
      <c r="AD8085" s="63" t="s">
        <v>17421</v>
      </c>
    </row>
    <row r="8086" spans="21:30" x14ac:dyDescent="0.3">
      <c r="U8086" s="63">
        <v>14394</v>
      </c>
      <c r="V8086" s="63">
        <v>4</v>
      </c>
      <c r="W8086" s="63" t="s">
        <v>8634</v>
      </c>
      <c r="X8086" s="63">
        <v>5</v>
      </c>
      <c r="Y8086" s="63" t="s">
        <v>2066</v>
      </c>
      <c r="Z8086" s="63">
        <v>5109</v>
      </c>
      <c r="AA8086" s="63" t="s">
        <v>2428</v>
      </c>
      <c r="AB8086" s="63">
        <v>3</v>
      </c>
      <c r="AC8086" s="63" t="s">
        <v>1288</v>
      </c>
      <c r="AD8086" s="63" t="s">
        <v>17421</v>
      </c>
    </row>
    <row r="8087" spans="21:30" x14ac:dyDescent="0.3">
      <c r="U8087" s="63">
        <v>14395</v>
      </c>
      <c r="V8087" s="63">
        <v>2</v>
      </c>
      <c r="W8087" s="63" t="s">
        <v>8635</v>
      </c>
      <c r="X8087" s="63">
        <v>5</v>
      </c>
      <c r="Y8087" s="63" t="s">
        <v>2066</v>
      </c>
      <c r="Z8087" s="63">
        <v>5402</v>
      </c>
      <c r="AA8087" s="63" t="s">
        <v>2106</v>
      </c>
      <c r="AB8087" s="63">
        <v>3</v>
      </c>
      <c r="AC8087" s="63" t="s">
        <v>1288</v>
      </c>
      <c r="AD8087" s="63" t="s">
        <v>17421</v>
      </c>
    </row>
    <row r="8088" spans="21:30" x14ac:dyDescent="0.3">
      <c r="U8088" s="63">
        <v>14396</v>
      </c>
      <c r="V8088" s="63">
        <v>0</v>
      </c>
      <c r="W8088" s="63" t="s">
        <v>8636</v>
      </c>
      <c r="X8088" s="63">
        <v>5</v>
      </c>
      <c r="Y8088" s="63" t="s">
        <v>2066</v>
      </c>
      <c r="Z8088" s="63">
        <v>5109</v>
      </c>
      <c r="AA8088" s="63" t="s">
        <v>2428</v>
      </c>
      <c r="AB8088" s="63">
        <v>3</v>
      </c>
      <c r="AC8088" s="63" t="s">
        <v>1288</v>
      </c>
      <c r="AD8088" s="63" t="s">
        <v>17421</v>
      </c>
    </row>
    <row r="8089" spans="21:30" x14ac:dyDescent="0.3">
      <c r="U8089" s="63">
        <v>14397</v>
      </c>
      <c r="V8089" s="63">
        <v>9</v>
      </c>
      <c r="W8089" s="63" t="s">
        <v>8637</v>
      </c>
      <c r="X8089" s="63">
        <v>5</v>
      </c>
      <c r="Y8089" s="63" t="s">
        <v>2066</v>
      </c>
      <c r="Z8089" s="63">
        <v>5501</v>
      </c>
      <c r="AA8089" s="63" t="s">
        <v>2255</v>
      </c>
      <c r="AB8089" s="63">
        <v>3</v>
      </c>
      <c r="AC8089" s="63" t="s">
        <v>1288</v>
      </c>
      <c r="AD8089" s="63" t="s">
        <v>17421</v>
      </c>
    </row>
    <row r="8090" spans="21:30" x14ac:dyDescent="0.3">
      <c r="U8090" s="63">
        <v>14398</v>
      </c>
      <c r="V8090" s="63">
        <v>7</v>
      </c>
      <c r="W8090" s="63" t="s">
        <v>8638</v>
      </c>
      <c r="X8090" s="63">
        <v>5</v>
      </c>
      <c r="Y8090" s="63" t="s">
        <v>2066</v>
      </c>
      <c r="Z8090" s="63">
        <v>5501</v>
      </c>
      <c r="AA8090" s="63" t="s">
        <v>2255</v>
      </c>
      <c r="AB8090" s="63">
        <v>3</v>
      </c>
      <c r="AC8090" s="63" t="s">
        <v>1288</v>
      </c>
      <c r="AD8090" s="63" t="s">
        <v>17421</v>
      </c>
    </row>
    <row r="8091" spans="21:30" x14ac:dyDescent="0.3">
      <c r="U8091" s="63">
        <v>14402</v>
      </c>
      <c r="V8091" s="63">
        <v>9</v>
      </c>
      <c r="W8091" s="63" t="s">
        <v>8639</v>
      </c>
      <c r="X8091" s="63">
        <v>5</v>
      </c>
      <c r="Y8091" s="63" t="s">
        <v>2066</v>
      </c>
      <c r="Z8091" s="63">
        <v>5801</v>
      </c>
      <c r="AA8091" s="63" t="s">
        <v>2498</v>
      </c>
      <c r="AB8091" s="63">
        <v>4</v>
      </c>
      <c r="AC8091" s="63" t="s">
        <v>1291</v>
      </c>
      <c r="AD8091" s="63" t="s">
        <v>17421</v>
      </c>
    </row>
    <row r="8092" spans="21:30" x14ac:dyDescent="0.3">
      <c r="U8092" s="63">
        <v>14409</v>
      </c>
      <c r="V8092" s="63">
        <v>6</v>
      </c>
      <c r="W8092" s="63" t="s">
        <v>8640</v>
      </c>
      <c r="X8092" s="63">
        <v>5</v>
      </c>
      <c r="Y8092" s="63" t="s">
        <v>2066</v>
      </c>
      <c r="Z8092" s="63">
        <v>5301</v>
      </c>
      <c r="AA8092" s="63" t="s">
        <v>2126</v>
      </c>
      <c r="AB8092" s="63">
        <v>4</v>
      </c>
      <c r="AC8092" s="63" t="s">
        <v>1291</v>
      </c>
      <c r="AD8092" s="63" t="s">
        <v>17421</v>
      </c>
    </row>
    <row r="8093" spans="21:30" x14ac:dyDescent="0.3">
      <c r="U8093" s="63">
        <v>14411</v>
      </c>
      <c r="V8093" s="63">
        <v>8</v>
      </c>
      <c r="W8093" s="63" t="s">
        <v>8641</v>
      </c>
      <c r="X8093" s="63">
        <v>5</v>
      </c>
      <c r="Y8093" s="63" t="s">
        <v>2066</v>
      </c>
      <c r="Z8093" s="63">
        <v>5502</v>
      </c>
      <c r="AA8093" s="63" t="s">
        <v>2210</v>
      </c>
      <c r="AB8093" s="63">
        <v>3</v>
      </c>
      <c r="AC8093" s="63" t="s">
        <v>1288</v>
      </c>
      <c r="AD8093" s="63" t="s">
        <v>17421</v>
      </c>
    </row>
    <row r="8094" spans="21:30" x14ac:dyDescent="0.3">
      <c r="U8094" s="63">
        <v>14412</v>
      </c>
      <c r="V8094" s="63">
        <v>6</v>
      </c>
      <c r="W8094" s="63" t="s">
        <v>8642</v>
      </c>
      <c r="X8094" s="63">
        <v>5</v>
      </c>
      <c r="Y8094" s="63" t="s">
        <v>2066</v>
      </c>
      <c r="Z8094" s="63">
        <v>5701</v>
      </c>
      <c r="AA8094" s="63" t="s">
        <v>2138</v>
      </c>
      <c r="AB8094" s="63">
        <v>3</v>
      </c>
      <c r="AC8094" s="63" t="s">
        <v>1288</v>
      </c>
      <c r="AD8094" s="63" t="s">
        <v>17421</v>
      </c>
    </row>
    <row r="8095" spans="21:30" x14ac:dyDescent="0.3">
      <c r="U8095" s="63">
        <v>14413</v>
      </c>
      <c r="V8095" s="63">
        <v>4</v>
      </c>
      <c r="W8095" s="63" t="s">
        <v>8643</v>
      </c>
      <c r="X8095" s="63">
        <v>5</v>
      </c>
      <c r="Y8095" s="63" t="s">
        <v>2066</v>
      </c>
      <c r="Z8095" s="63">
        <v>5101</v>
      </c>
      <c r="AA8095" s="63" t="s">
        <v>2352</v>
      </c>
      <c r="AB8095" s="63">
        <v>3</v>
      </c>
      <c r="AC8095" s="63" t="s">
        <v>1288</v>
      </c>
      <c r="AD8095" s="63" t="s">
        <v>17421</v>
      </c>
    </row>
    <row r="8096" spans="21:30" x14ac:dyDescent="0.3">
      <c r="U8096" s="63">
        <v>14414</v>
      </c>
      <c r="V8096" s="63">
        <v>2</v>
      </c>
      <c r="W8096" s="63" t="s">
        <v>8644</v>
      </c>
      <c r="X8096" s="63">
        <v>5</v>
      </c>
      <c r="Y8096" s="63" t="s">
        <v>2066</v>
      </c>
      <c r="Z8096" s="63">
        <v>5302</v>
      </c>
      <c r="AA8096" s="63" t="s">
        <v>2162</v>
      </c>
      <c r="AB8096" s="63">
        <v>3</v>
      </c>
      <c r="AC8096" s="63" t="s">
        <v>1288</v>
      </c>
      <c r="AD8096" s="63" t="s">
        <v>17421</v>
      </c>
    </row>
    <row r="8097" spans="21:30" x14ac:dyDescent="0.3">
      <c r="U8097" s="63">
        <v>14416</v>
      </c>
      <c r="V8097" s="63">
        <v>9</v>
      </c>
      <c r="W8097" s="63" t="s">
        <v>8645</v>
      </c>
      <c r="X8097" s="63">
        <v>5</v>
      </c>
      <c r="Y8097" s="63" t="s">
        <v>2066</v>
      </c>
      <c r="Z8097" s="63">
        <v>5401</v>
      </c>
      <c r="AA8097" s="63" t="s">
        <v>2067</v>
      </c>
      <c r="AB8097" s="63">
        <v>3</v>
      </c>
      <c r="AC8097" s="63" t="s">
        <v>1288</v>
      </c>
      <c r="AD8097" s="63" t="s">
        <v>17421</v>
      </c>
    </row>
    <row r="8098" spans="21:30" x14ac:dyDescent="0.3">
      <c r="U8098" s="63">
        <v>14417</v>
      </c>
      <c r="V8098" s="63">
        <v>7</v>
      </c>
      <c r="W8098" s="63" t="s">
        <v>8646</v>
      </c>
      <c r="X8098" s="63">
        <v>5</v>
      </c>
      <c r="Y8098" s="63" t="s">
        <v>2066</v>
      </c>
      <c r="Z8098" s="63">
        <v>5101</v>
      </c>
      <c r="AA8098" s="63" t="s">
        <v>2352</v>
      </c>
      <c r="AB8098" s="63">
        <v>3</v>
      </c>
      <c r="AC8098" s="63" t="s">
        <v>1288</v>
      </c>
      <c r="AD8098" s="63" t="s">
        <v>17421</v>
      </c>
    </row>
    <row r="8099" spans="21:30" x14ac:dyDescent="0.3">
      <c r="U8099" s="63">
        <v>14418</v>
      </c>
      <c r="V8099" s="63">
        <v>5</v>
      </c>
      <c r="W8099" s="63" t="s">
        <v>8647</v>
      </c>
      <c r="X8099" s="63">
        <v>5</v>
      </c>
      <c r="Y8099" s="63" t="s">
        <v>2066</v>
      </c>
      <c r="Z8099" s="63">
        <v>5801</v>
      </c>
      <c r="AA8099" s="63" t="s">
        <v>2498</v>
      </c>
      <c r="AB8099" s="63">
        <v>3</v>
      </c>
      <c r="AC8099" s="63" t="s">
        <v>1288</v>
      </c>
      <c r="AD8099" s="63" t="s">
        <v>17421</v>
      </c>
    </row>
    <row r="8100" spans="21:30" x14ac:dyDescent="0.3">
      <c r="U8100" s="63">
        <v>14420</v>
      </c>
      <c r="V8100" s="63">
        <v>7</v>
      </c>
      <c r="W8100" s="63" t="s">
        <v>8648</v>
      </c>
      <c r="X8100" s="63">
        <v>5</v>
      </c>
      <c r="Y8100" s="63" t="s">
        <v>2066</v>
      </c>
      <c r="Z8100" s="63">
        <v>5604</v>
      </c>
      <c r="AA8100" s="63" t="s">
        <v>2659</v>
      </c>
      <c r="AB8100" s="63">
        <v>3</v>
      </c>
      <c r="AC8100" s="63" t="s">
        <v>1288</v>
      </c>
      <c r="AD8100" s="63" t="s">
        <v>17421</v>
      </c>
    </row>
    <row r="8101" spans="21:30" x14ac:dyDescent="0.3">
      <c r="U8101" s="63">
        <v>14421</v>
      </c>
      <c r="V8101" s="63">
        <v>5</v>
      </c>
      <c r="W8101" s="63" t="s">
        <v>8649</v>
      </c>
      <c r="X8101" s="63">
        <v>5</v>
      </c>
      <c r="Y8101" s="63" t="s">
        <v>2066</v>
      </c>
      <c r="Z8101" s="63">
        <v>5109</v>
      </c>
      <c r="AA8101" s="63" t="s">
        <v>2428</v>
      </c>
      <c r="AB8101" s="63">
        <v>3</v>
      </c>
      <c r="AC8101" s="63" t="s">
        <v>1288</v>
      </c>
      <c r="AD8101" s="63" t="s">
        <v>17421</v>
      </c>
    </row>
    <row r="8102" spans="21:30" x14ac:dyDescent="0.3">
      <c r="U8102" s="63">
        <v>14422</v>
      </c>
      <c r="V8102" s="63">
        <v>3</v>
      </c>
      <c r="W8102" s="63" t="s">
        <v>17883</v>
      </c>
      <c r="X8102" s="63">
        <v>5</v>
      </c>
      <c r="Y8102" s="63" t="s">
        <v>2066</v>
      </c>
      <c r="Z8102" s="63">
        <v>5502</v>
      </c>
      <c r="AA8102" s="63" t="s">
        <v>2210</v>
      </c>
      <c r="AB8102" s="63">
        <v>3</v>
      </c>
      <c r="AC8102" s="63" t="s">
        <v>1288</v>
      </c>
      <c r="AD8102" s="63" t="s">
        <v>17423</v>
      </c>
    </row>
    <row r="8103" spans="21:30" x14ac:dyDescent="0.3">
      <c r="U8103" s="63">
        <v>14423</v>
      </c>
      <c r="V8103" s="63">
        <v>1</v>
      </c>
      <c r="W8103" s="63" t="s">
        <v>8650</v>
      </c>
      <c r="X8103" s="63">
        <v>5</v>
      </c>
      <c r="Y8103" s="63" t="s">
        <v>2066</v>
      </c>
      <c r="Z8103" s="63">
        <v>5401</v>
      </c>
      <c r="AA8103" s="63" t="s">
        <v>2067</v>
      </c>
      <c r="AB8103" s="63">
        <v>3</v>
      </c>
      <c r="AC8103" s="63" t="s">
        <v>1288</v>
      </c>
      <c r="AD8103" s="63" t="s">
        <v>17421</v>
      </c>
    </row>
    <row r="8104" spans="21:30" x14ac:dyDescent="0.3">
      <c r="U8104" s="63">
        <v>14428</v>
      </c>
      <c r="V8104" s="63">
        <v>2</v>
      </c>
      <c r="W8104" s="63" t="s">
        <v>8651</v>
      </c>
      <c r="X8104" s="63">
        <v>5</v>
      </c>
      <c r="Y8104" s="63" t="s">
        <v>2066</v>
      </c>
      <c r="Z8104" s="63">
        <v>5109</v>
      </c>
      <c r="AA8104" s="63" t="s">
        <v>2428</v>
      </c>
      <c r="AB8104" s="63">
        <v>4</v>
      </c>
      <c r="AC8104" s="63" t="s">
        <v>1291</v>
      </c>
      <c r="AD8104" s="63" t="s">
        <v>17421</v>
      </c>
    </row>
    <row r="8105" spans="21:30" x14ac:dyDescent="0.3">
      <c r="U8105" s="63">
        <v>14439</v>
      </c>
      <c r="V8105" s="63">
        <v>8</v>
      </c>
      <c r="W8105" s="63" t="s">
        <v>8621</v>
      </c>
      <c r="X8105" s="63">
        <v>5</v>
      </c>
      <c r="Y8105" s="63" t="s">
        <v>2066</v>
      </c>
      <c r="Z8105" s="63">
        <v>5109</v>
      </c>
      <c r="AA8105" s="63" t="s">
        <v>2428</v>
      </c>
      <c r="AB8105" s="63">
        <v>4</v>
      </c>
      <c r="AC8105" s="63" t="s">
        <v>1291</v>
      </c>
      <c r="AD8105" s="63" t="s">
        <v>17421</v>
      </c>
    </row>
    <row r="8106" spans="21:30" x14ac:dyDescent="0.3">
      <c r="U8106" s="63">
        <v>14444</v>
      </c>
      <c r="V8106" s="63">
        <v>4</v>
      </c>
      <c r="W8106" s="63" t="s">
        <v>8652</v>
      </c>
      <c r="X8106" s="63">
        <v>5</v>
      </c>
      <c r="Y8106" s="63" t="s">
        <v>2066</v>
      </c>
      <c r="Z8106" s="63">
        <v>5109</v>
      </c>
      <c r="AA8106" s="63" t="s">
        <v>2428</v>
      </c>
      <c r="AB8106" s="63">
        <v>4</v>
      </c>
      <c r="AC8106" s="63" t="s">
        <v>1291</v>
      </c>
      <c r="AD8106" s="63" t="s">
        <v>17421</v>
      </c>
    </row>
    <row r="8107" spans="21:30" x14ac:dyDescent="0.3">
      <c r="U8107" s="63">
        <v>14446</v>
      </c>
      <c r="V8107" s="63">
        <v>0</v>
      </c>
      <c r="W8107" s="63" t="s">
        <v>8653</v>
      </c>
      <c r="X8107" s="63">
        <v>5</v>
      </c>
      <c r="Y8107" s="63" t="s">
        <v>2066</v>
      </c>
      <c r="Z8107" s="63">
        <v>5401</v>
      </c>
      <c r="AA8107" s="63" t="s">
        <v>2067</v>
      </c>
      <c r="AB8107" s="63">
        <v>4</v>
      </c>
      <c r="AC8107" s="63" t="s">
        <v>1291</v>
      </c>
      <c r="AD8107" s="63" t="s">
        <v>17421</v>
      </c>
    </row>
    <row r="8108" spans="21:30" x14ac:dyDescent="0.3">
      <c r="U8108" s="63">
        <v>14452</v>
      </c>
      <c r="V8108" s="63">
        <v>5</v>
      </c>
      <c r="W8108" s="63" t="s">
        <v>2399</v>
      </c>
      <c r="X8108" s="63">
        <v>5</v>
      </c>
      <c r="Y8108" s="63" t="s">
        <v>2066</v>
      </c>
      <c r="Z8108" s="63">
        <v>5109</v>
      </c>
      <c r="AA8108" s="63" t="s">
        <v>2428</v>
      </c>
      <c r="AB8108" s="63">
        <v>3</v>
      </c>
      <c r="AC8108" s="63" t="s">
        <v>1288</v>
      </c>
      <c r="AD8108" s="63" t="s">
        <v>17421</v>
      </c>
    </row>
    <row r="8109" spans="21:30" x14ac:dyDescent="0.3">
      <c r="U8109" s="63">
        <v>14453</v>
      </c>
      <c r="V8109" s="63">
        <v>3</v>
      </c>
      <c r="W8109" s="63" t="s">
        <v>8654</v>
      </c>
      <c r="X8109" s="63">
        <v>5</v>
      </c>
      <c r="Y8109" s="63" t="s">
        <v>2066</v>
      </c>
      <c r="Z8109" s="63">
        <v>5801</v>
      </c>
      <c r="AA8109" s="63" t="s">
        <v>2498</v>
      </c>
      <c r="AB8109" s="63">
        <v>3</v>
      </c>
      <c r="AC8109" s="63" t="s">
        <v>1288</v>
      </c>
      <c r="AD8109" s="63" t="s">
        <v>17421</v>
      </c>
    </row>
    <row r="8110" spans="21:30" x14ac:dyDescent="0.3">
      <c r="U8110" s="63">
        <v>14454</v>
      </c>
      <c r="V8110" s="63">
        <v>1</v>
      </c>
      <c r="W8110" s="63" t="s">
        <v>8655</v>
      </c>
      <c r="X8110" s="63">
        <v>5</v>
      </c>
      <c r="Y8110" s="63" t="s">
        <v>2066</v>
      </c>
      <c r="Z8110" s="63">
        <v>5701</v>
      </c>
      <c r="AA8110" s="63" t="s">
        <v>2138</v>
      </c>
      <c r="AB8110" s="63">
        <v>2</v>
      </c>
      <c r="AC8110" s="63" t="s">
        <v>1364</v>
      </c>
      <c r="AD8110" s="63" t="s">
        <v>17421</v>
      </c>
    </row>
    <row r="8111" spans="21:30" x14ac:dyDescent="0.3">
      <c r="U8111" s="63">
        <v>14457</v>
      </c>
      <c r="V8111" s="63">
        <v>6</v>
      </c>
      <c r="W8111" s="63" t="s">
        <v>8656</v>
      </c>
      <c r="X8111" s="63">
        <v>5</v>
      </c>
      <c r="Y8111" s="63" t="s">
        <v>2066</v>
      </c>
      <c r="Z8111" s="63">
        <v>5602</v>
      </c>
      <c r="AA8111" s="63" t="s">
        <v>2664</v>
      </c>
      <c r="AB8111" s="63">
        <v>2</v>
      </c>
      <c r="AC8111" s="63" t="s">
        <v>1364</v>
      </c>
      <c r="AD8111" s="63" t="s">
        <v>17421</v>
      </c>
    </row>
    <row r="8112" spans="21:30" x14ac:dyDescent="0.3">
      <c r="U8112" s="63">
        <v>14459</v>
      </c>
      <c r="V8112" s="63">
        <v>2</v>
      </c>
      <c r="W8112" s="63" t="s">
        <v>4852</v>
      </c>
      <c r="X8112" s="63">
        <v>5</v>
      </c>
      <c r="Y8112" s="63" t="s">
        <v>2066</v>
      </c>
      <c r="Z8112" s="63">
        <v>5802</v>
      </c>
      <c r="AA8112" s="63" t="s">
        <v>2325</v>
      </c>
      <c r="AB8112" s="63">
        <v>4</v>
      </c>
      <c r="AC8112" s="63" t="s">
        <v>1291</v>
      </c>
      <c r="AD8112" s="63" t="s">
        <v>17421</v>
      </c>
    </row>
    <row r="8113" spans="21:30" x14ac:dyDescent="0.3">
      <c r="U8113" s="63">
        <v>14460</v>
      </c>
      <c r="V8113" s="63">
        <v>6</v>
      </c>
      <c r="W8113" s="63" t="s">
        <v>8657</v>
      </c>
      <c r="X8113" s="63">
        <v>5</v>
      </c>
      <c r="Y8113" s="63" t="s">
        <v>2066</v>
      </c>
      <c r="Z8113" s="63">
        <v>5401</v>
      </c>
      <c r="AA8113" s="63" t="s">
        <v>2067</v>
      </c>
      <c r="AB8113" s="63">
        <v>3</v>
      </c>
      <c r="AC8113" s="63" t="s">
        <v>1288</v>
      </c>
      <c r="AD8113" s="63" t="s">
        <v>17421</v>
      </c>
    </row>
    <row r="8114" spans="21:30" x14ac:dyDescent="0.3">
      <c r="U8114" s="63">
        <v>14462</v>
      </c>
      <c r="V8114" s="63">
        <v>2</v>
      </c>
      <c r="W8114" s="63" t="s">
        <v>8658</v>
      </c>
      <c r="X8114" s="63">
        <v>5</v>
      </c>
      <c r="Y8114" s="63" t="s">
        <v>2066</v>
      </c>
      <c r="Z8114" s="63">
        <v>5804</v>
      </c>
      <c r="AA8114" s="63" t="s">
        <v>2587</v>
      </c>
      <c r="AB8114" s="63">
        <v>3</v>
      </c>
      <c r="AC8114" s="63" t="s">
        <v>1288</v>
      </c>
      <c r="AD8114" s="63" t="s">
        <v>17421</v>
      </c>
    </row>
    <row r="8115" spans="21:30" x14ac:dyDescent="0.3">
      <c r="U8115" s="63">
        <v>14463</v>
      </c>
      <c r="V8115" s="63">
        <v>0</v>
      </c>
      <c r="W8115" s="63" t="s">
        <v>8659</v>
      </c>
      <c r="X8115" s="63">
        <v>5</v>
      </c>
      <c r="Y8115" s="63" t="s">
        <v>2066</v>
      </c>
      <c r="Z8115" s="63">
        <v>5103</v>
      </c>
      <c r="AA8115" s="63" t="s">
        <v>2335</v>
      </c>
      <c r="AB8115" s="63">
        <v>3</v>
      </c>
      <c r="AC8115" s="63" t="s">
        <v>1288</v>
      </c>
      <c r="AD8115" s="63" t="s">
        <v>17421</v>
      </c>
    </row>
    <row r="8116" spans="21:30" x14ac:dyDescent="0.3">
      <c r="U8116" s="63">
        <v>14466</v>
      </c>
      <c r="V8116" s="63">
        <v>5</v>
      </c>
      <c r="W8116" s="63" t="s">
        <v>8660</v>
      </c>
      <c r="X8116" s="63">
        <v>5</v>
      </c>
      <c r="Y8116" s="63" t="s">
        <v>2066</v>
      </c>
      <c r="Z8116" s="63">
        <v>5101</v>
      </c>
      <c r="AA8116" s="63" t="s">
        <v>2352</v>
      </c>
      <c r="AB8116" s="63">
        <v>4</v>
      </c>
      <c r="AC8116" s="63" t="s">
        <v>1291</v>
      </c>
      <c r="AD8116" s="63" t="s">
        <v>17421</v>
      </c>
    </row>
    <row r="8117" spans="21:30" x14ac:dyDescent="0.3">
      <c r="U8117" s="63">
        <v>14467</v>
      </c>
      <c r="V8117" s="63">
        <v>3</v>
      </c>
      <c r="W8117" s="63" t="s">
        <v>8661</v>
      </c>
      <c r="X8117" s="63">
        <v>5</v>
      </c>
      <c r="Y8117" s="63" t="s">
        <v>2066</v>
      </c>
      <c r="Z8117" s="63">
        <v>5101</v>
      </c>
      <c r="AA8117" s="63" t="s">
        <v>2352</v>
      </c>
      <c r="AB8117" s="63">
        <v>3</v>
      </c>
      <c r="AC8117" s="63" t="s">
        <v>1288</v>
      </c>
      <c r="AD8117" s="63" t="s">
        <v>17421</v>
      </c>
    </row>
    <row r="8118" spans="21:30" x14ac:dyDescent="0.3">
      <c r="U8118" s="63">
        <v>14470</v>
      </c>
      <c r="V8118" s="63">
        <v>3</v>
      </c>
      <c r="W8118" s="63" t="s">
        <v>8662</v>
      </c>
      <c r="X8118" s="63">
        <v>5</v>
      </c>
      <c r="Y8118" s="63" t="s">
        <v>2066</v>
      </c>
      <c r="Z8118" s="63">
        <v>5801</v>
      </c>
      <c r="AA8118" s="63" t="s">
        <v>2498</v>
      </c>
      <c r="AB8118" s="63">
        <v>1</v>
      </c>
      <c r="AC8118" s="63" t="s">
        <v>1331</v>
      </c>
      <c r="AD8118" s="63" t="s">
        <v>17421</v>
      </c>
    </row>
    <row r="8119" spans="21:30" x14ac:dyDescent="0.3">
      <c r="U8119" s="63">
        <v>14476</v>
      </c>
      <c r="V8119" s="63">
        <v>2</v>
      </c>
      <c r="W8119" s="63" t="s">
        <v>8663</v>
      </c>
      <c r="X8119" s="63">
        <v>5</v>
      </c>
      <c r="Y8119" s="63" t="s">
        <v>2066</v>
      </c>
      <c r="Z8119" s="63">
        <v>5501</v>
      </c>
      <c r="AA8119" s="63" t="s">
        <v>2255</v>
      </c>
      <c r="AB8119" s="63">
        <v>4</v>
      </c>
      <c r="AC8119" s="63" t="s">
        <v>1291</v>
      </c>
      <c r="AD8119" s="63" t="s">
        <v>17421</v>
      </c>
    </row>
    <row r="8120" spans="21:30" x14ac:dyDescent="0.3">
      <c r="U8120" s="63">
        <v>14479</v>
      </c>
      <c r="V8120" s="63">
        <v>7</v>
      </c>
      <c r="W8120" s="63" t="s">
        <v>8664</v>
      </c>
      <c r="X8120" s="63">
        <v>5</v>
      </c>
      <c r="Y8120" s="63" t="s">
        <v>2066</v>
      </c>
      <c r="Z8120" s="63">
        <v>5402</v>
      </c>
      <c r="AA8120" s="63" t="s">
        <v>2106</v>
      </c>
      <c r="AB8120" s="63">
        <v>2</v>
      </c>
      <c r="AC8120" s="63" t="s">
        <v>1364</v>
      </c>
      <c r="AD8120" s="63" t="s">
        <v>17421</v>
      </c>
    </row>
    <row r="8121" spans="21:30" x14ac:dyDescent="0.3">
      <c r="U8121" s="63">
        <v>14482</v>
      </c>
      <c r="V8121" s="63">
        <v>7</v>
      </c>
      <c r="W8121" s="63" t="s">
        <v>8665</v>
      </c>
      <c r="X8121" s="63">
        <v>5</v>
      </c>
      <c r="Y8121" s="63" t="s">
        <v>2066</v>
      </c>
      <c r="Z8121" s="63">
        <v>5801</v>
      </c>
      <c r="AA8121" s="63" t="s">
        <v>2498</v>
      </c>
      <c r="AB8121" s="63">
        <v>3</v>
      </c>
      <c r="AC8121" s="63" t="s">
        <v>1288</v>
      </c>
      <c r="AD8121" s="63" t="s">
        <v>17421</v>
      </c>
    </row>
    <row r="8122" spans="21:30" x14ac:dyDescent="0.3">
      <c r="U8122" s="63">
        <v>14483</v>
      </c>
      <c r="V8122" s="63">
        <v>5</v>
      </c>
      <c r="W8122" s="63" t="s">
        <v>17884</v>
      </c>
      <c r="X8122" s="63">
        <v>5</v>
      </c>
      <c r="Y8122" s="63" t="s">
        <v>2066</v>
      </c>
      <c r="Z8122" s="63">
        <v>5804</v>
      </c>
      <c r="AA8122" s="63" t="s">
        <v>2587</v>
      </c>
      <c r="AB8122" s="63">
        <v>3</v>
      </c>
      <c r="AC8122" s="63" t="s">
        <v>1288</v>
      </c>
      <c r="AD8122" s="63" t="s">
        <v>17423</v>
      </c>
    </row>
    <row r="8123" spans="21:30" x14ac:dyDescent="0.3">
      <c r="U8123" s="63">
        <v>14487</v>
      </c>
      <c r="V8123" s="63">
        <v>8</v>
      </c>
      <c r="W8123" s="63" t="s">
        <v>8666</v>
      </c>
      <c r="X8123" s="63">
        <v>5</v>
      </c>
      <c r="Y8123" s="63" t="s">
        <v>2066</v>
      </c>
      <c r="Z8123" s="63">
        <v>5401</v>
      </c>
      <c r="AA8123" s="63" t="s">
        <v>2067</v>
      </c>
      <c r="AB8123" s="63">
        <v>3</v>
      </c>
      <c r="AC8123" s="63" t="s">
        <v>1288</v>
      </c>
      <c r="AD8123" s="63" t="s">
        <v>17421</v>
      </c>
    </row>
    <row r="8124" spans="21:30" x14ac:dyDescent="0.3">
      <c r="U8124" s="63">
        <v>14490</v>
      </c>
      <c r="V8124" s="63">
        <v>8</v>
      </c>
      <c r="W8124" s="63" t="s">
        <v>7741</v>
      </c>
      <c r="X8124" s="63">
        <v>5</v>
      </c>
      <c r="Y8124" s="63" t="s">
        <v>2066</v>
      </c>
      <c r="Z8124" s="63">
        <v>5109</v>
      </c>
      <c r="AA8124" s="63" t="s">
        <v>2428</v>
      </c>
      <c r="AB8124" s="63">
        <v>3</v>
      </c>
      <c r="AC8124" s="63" t="s">
        <v>1288</v>
      </c>
      <c r="AD8124" s="63" t="s">
        <v>17421</v>
      </c>
    </row>
    <row r="8125" spans="21:30" x14ac:dyDescent="0.3">
      <c r="U8125" s="63">
        <v>14492</v>
      </c>
      <c r="V8125" s="63">
        <v>4</v>
      </c>
      <c r="W8125" s="63" t="s">
        <v>8667</v>
      </c>
      <c r="X8125" s="63">
        <v>5</v>
      </c>
      <c r="Y8125" s="63" t="s">
        <v>2066</v>
      </c>
      <c r="Z8125" s="63">
        <v>5601</v>
      </c>
      <c r="AA8125" s="63" t="s">
        <v>2617</v>
      </c>
      <c r="AB8125" s="63">
        <v>3</v>
      </c>
      <c r="AC8125" s="63" t="s">
        <v>1288</v>
      </c>
      <c r="AD8125" s="63" t="s">
        <v>17421</v>
      </c>
    </row>
    <row r="8126" spans="21:30" x14ac:dyDescent="0.3">
      <c r="U8126" s="63">
        <v>14493</v>
      </c>
      <c r="V8126" s="63">
        <v>2</v>
      </c>
      <c r="W8126" s="63" t="s">
        <v>8668</v>
      </c>
      <c r="X8126" s="63">
        <v>5</v>
      </c>
      <c r="Y8126" s="63" t="s">
        <v>2066</v>
      </c>
      <c r="Z8126" s="63">
        <v>5109</v>
      </c>
      <c r="AA8126" s="63" t="s">
        <v>2428</v>
      </c>
      <c r="AB8126" s="63">
        <v>3</v>
      </c>
      <c r="AC8126" s="63" t="s">
        <v>1288</v>
      </c>
      <c r="AD8126" s="63" t="s">
        <v>17421</v>
      </c>
    </row>
    <row r="8127" spans="21:30" x14ac:dyDescent="0.3">
      <c r="U8127" s="63">
        <v>14494</v>
      </c>
      <c r="V8127" s="63">
        <v>0</v>
      </c>
      <c r="W8127" s="63" t="s">
        <v>8669</v>
      </c>
      <c r="X8127" s="63">
        <v>5</v>
      </c>
      <c r="Y8127" s="63" t="s">
        <v>2066</v>
      </c>
      <c r="Z8127" s="63">
        <v>5109</v>
      </c>
      <c r="AA8127" s="63" t="s">
        <v>2428</v>
      </c>
      <c r="AB8127" s="63">
        <v>3</v>
      </c>
      <c r="AC8127" s="63" t="s">
        <v>1288</v>
      </c>
      <c r="AD8127" s="63" t="s">
        <v>17421</v>
      </c>
    </row>
    <row r="8128" spans="21:30" x14ac:dyDescent="0.3">
      <c r="U8128" s="63">
        <v>14498</v>
      </c>
      <c r="V8128" s="63">
        <v>3</v>
      </c>
      <c r="W8128" s="63" t="s">
        <v>8670</v>
      </c>
      <c r="X8128" s="63">
        <v>5</v>
      </c>
      <c r="Y8128" s="63" t="s">
        <v>2066</v>
      </c>
      <c r="Z8128" s="63">
        <v>5103</v>
      </c>
      <c r="AA8128" s="63" t="s">
        <v>2335</v>
      </c>
      <c r="AB8128" s="63">
        <v>4</v>
      </c>
      <c r="AC8128" s="63" t="s">
        <v>1291</v>
      </c>
      <c r="AD8128" s="63" t="s">
        <v>17421</v>
      </c>
    </row>
    <row r="8129" spans="21:30" x14ac:dyDescent="0.3">
      <c r="U8129" s="63">
        <v>14499</v>
      </c>
      <c r="V8129" s="63">
        <v>1</v>
      </c>
      <c r="W8129" s="63" t="s">
        <v>8671</v>
      </c>
      <c r="X8129" s="63">
        <v>5</v>
      </c>
      <c r="Y8129" s="63" t="s">
        <v>2066</v>
      </c>
      <c r="Z8129" s="63">
        <v>5101</v>
      </c>
      <c r="AA8129" s="63" t="s">
        <v>2352</v>
      </c>
      <c r="AB8129" s="63">
        <v>3</v>
      </c>
      <c r="AC8129" s="63" t="s">
        <v>1288</v>
      </c>
      <c r="AD8129" s="63" t="s">
        <v>17421</v>
      </c>
    </row>
    <row r="8130" spans="21:30" x14ac:dyDescent="0.3">
      <c r="U8130" s="63">
        <v>14500</v>
      </c>
      <c r="V8130" s="63">
        <v>9</v>
      </c>
      <c r="W8130" s="63" t="s">
        <v>8672</v>
      </c>
      <c r="X8130" s="63">
        <v>5</v>
      </c>
      <c r="Y8130" s="63" t="s">
        <v>2066</v>
      </c>
      <c r="Z8130" s="63">
        <v>5109</v>
      </c>
      <c r="AA8130" s="63" t="s">
        <v>2428</v>
      </c>
      <c r="AB8130" s="63">
        <v>3</v>
      </c>
      <c r="AC8130" s="63" t="s">
        <v>1288</v>
      </c>
      <c r="AD8130" s="63" t="s">
        <v>17421</v>
      </c>
    </row>
    <row r="8131" spans="21:30" x14ac:dyDescent="0.3">
      <c r="U8131" s="63">
        <v>14502</v>
      </c>
      <c r="V8131" s="63">
        <v>5</v>
      </c>
      <c r="W8131" s="63" t="s">
        <v>8673</v>
      </c>
      <c r="X8131" s="63">
        <v>5</v>
      </c>
      <c r="Y8131" s="63" t="s">
        <v>2066</v>
      </c>
      <c r="Z8131" s="63">
        <v>5701</v>
      </c>
      <c r="AA8131" s="63" t="s">
        <v>2138</v>
      </c>
      <c r="AB8131" s="63">
        <v>4</v>
      </c>
      <c r="AC8131" s="63" t="s">
        <v>1291</v>
      </c>
      <c r="AD8131" s="63" t="s">
        <v>17421</v>
      </c>
    </row>
    <row r="8132" spans="21:30" x14ac:dyDescent="0.3">
      <c r="U8132" s="63">
        <v>14503</v>
      </c>
      <c r="V8132" s="63">
        <v>3</v>
      </c>
      <c r="W8132" s="63" t="s">
        <v>8674</v>
      </c>
      <c r="X8132" s="63">
        <v>5</v>
      </c>
      <c r="Y8132" s="63" t="s">
        <v>2066</v>
      </c>
      <c r="Z8132" s="63">
        <v>5103</v>
      </c>
      <c r="AA8132" s="63" t="s">
        <v>2335</v>
      </c>
      <c r="AB8132" s="63">
        <v>4</v>
      </c>
      <c r="AC8132" s="63" t="s">
        <v>1291</v>
      </c>
      <c r="AD8132" s="63" t="s">
        <v>17421</v>
      </c>
    </row>
    <row r="8133" spans="21:30" x14ac:dyDescent="0.3">
      <c r="U8133" s="63">
        <v>14504</v>
      </c>
      <c r="V8133" s="63">
        <v>1</v>
      </c>
      <c r="W8133" s="63" t="s">
        <v>8675</v>
      </c>
      <c r="X8133" s="63">
        <v>5</v>
      </c>
      <c r="Y8133" s="63" t="s">
        <v>2066</v>
      </c>
      <c r="Z8133" s="63">
        <v>5103</v>
      </c>
      <c r="AA8133" s="63" t="s">
        <v>2335</v>
      </c>
      <c r="AB8133" s="63">
        <v>3</v>
      </c>
      <c r="AC8133" s="63" t="s">
        <v>1288</v>
      </c>
      <c r="AD8133" s="63" t="s">
        <v>17421</v>
      </c>
    </row>
    <row r="8134" spans="21:30" x14ac:dyDescent="0.3">
      <c r="U8134" s="63">
        <v>14506</v>
      </c>
      <c r="V8134" s="63">
        <v>8</v>
      </c>
      <c r="W8134" s="63" t="s">
        <v>8676</v>
      </c>
      <c r="X8134" s="63">
        <v>5</v>
      </c>
      <c r="Y8134" s="63" t="s">
        <v>2066</v>
      </c>
      <c r="Z8134" s="63">
        <v>5502</v>
      </c>
      <c r="AA8134" s="63" t="s">
        <v>2210</v>
      </c>
      <c r="AB8134" s="63">
        <v>3</v>
      </c>
      <c r="AC8134" s="63" t="s">
        <v>1288</v>
      </c>
      <c r="AD8134" s="63" t="s">
        <v>17421</v>
      </c>
    </row>
    <row r="8135" spans="21:30" x14ac:dyDescent="0.3">
      <c r="U8135" s="63">
        <v>14507</v>
      </c>
      <c r="V8135" s="63">
        <v>6</v>
      </c>
      <c r="W8135" s="63" t="s">
        <v>8677</v>
      </c>
      <c r="X8135" s="63">
        <v>5</v>
      </c>
      <c r="Y8135" s="63" t="s">
        <v>2066</v>
      </c>
      <c r="Z8135" s="63">
        <v>5602</v>
      </c>
      <c r="AA8135" s="63" t="s">
        <v>2664</v>
      </c>
      <c r="AB8135" s="63">
        <v>3</v>
      </c>
      <c r="AC8135" s="63" t="s">
        <v>1288</v>
      </c>
      <c r="AD8135" s="63" t="s">
        <v>17421</v>
      </c>
    </row>
    <row r="8136" spans="21:30" x14ac:dyDescent="0.3">
      <c r="U8136" s="63">
        <v>14508</v>
      </c>
      <c r="V8136" s="63">
        <v>4</v>
      </c>
      <c r="W8136" s="63" t="s">
        <v>8678</v>
      </c>
      <c r="X8136" s="63">
        <v>5</v>
      </c>
      <c r="Y8136" s="63" t="s">
        <v>2066</v>
      </c>
      <c r="Z8136" s="63">
        <v>5801</v>
      </c>
      <c r="AA8136" s="63" t="s">
        <v>2498</v>
      </c>
      <c r="AB8136" s="63">
        <v>4</v>
      </c>
      <c r="AC8136" s="63" t="s">
        <v>1291</v>
      </c>
      <c r="AD8136" s="63" t="s">
        <v>17421</v>
      </c>
    </row>
    <row r="8137" spans="21:30" x14ac:dyDescent="0.3">
      <c r="U8137" s="63">
        <v>14509</v>
      </c>
      <c r="V8137" s="63">
        <v>2</v>
      </c>
      <c r="W8137" s="63" t="s">
        <v>8679</v>
      </c>
      <c r="X8137" s="63">
        <v>5</v>
      </c>
      <c r="Y8137" s="63" t="s">
        <v>2066</v>
      </c>
      <c r="Z8137" s="63">
        <v>5601</v>
      </c>
      <c r="AA8137" s="63" t="s">
        <v>2617</v>
      </c>
      <c r="AB8137" s="63">
        <v>3</v>
      </c>
      <c r="AC8137" s="63" t="s">
        <v>1288</v>
      </c>
      <c r="AD8137" s="63" t="s">
        <v>17421</v>
      </c>
    </row>
    <row r="8138" spans="21:30" x14ac:dyDescent="0.3">
      <c r="U8138" s="63">
        <v>14510</v>
      </c>
      <c r="V8138" s="63">
        <v>6</v>
      </c>
      <c r="W8138" s="63" t="s">
        <v>2600</v>
      </c>
      <c r="X8138" s="63">
        <v>5</v>
      </c>
      <c r="Y8138" s="63" t="s">
        <v>2066</v>
      </c>
      <c r="Z8138" s="63">
        <v>5802</v>
      </c>
      <c r="AA8138" s="63" t="s">
        <v>2325</v>
      </c>
      <c r="AB8138" s="63">
        <v>3</v>
      </c>
      <c r="AC8138" s="63" t="s">
        <v>1288</v>
      </c>
      <c r="AD8138" s="63" t="s">
        <v>17421</v>
      </c>
    </row>
    <row r="8139" spans="21:30" x14ac:dyDescent="0.3">
      <c r="U8139" s="63">
        <v>14511</v>
      </c>
      <c r="V8139" s="63">
        <v>4</v>
      </c>
      <c r="W8139" s="63" t="s">
        <v>8680</v>
      </c>
      <c r="X8139" s="63">
        <v>5</v>
      </c>
      <c r="Y8139" s="63" t="s">
        <v>2066</v>
      </c>
      <c r="Z8139" s="63">
        <v>5102</v>
      </c>
      <c r="AA8139" s="63" t="s">
        <v>2606</v>
      </c>
      <c r="AB8139" s="63">
        <v>3</v>
      </c>
      <c r="AC8139" s="63" t="s">
        <v>1288</v>
      </c>
      <c r="AD8139" s="63" t="s">
        <v>17421</v>
      </c>
    </row>
    <row r="8140" spans="21:30" x14ac:dyDescent="0.3">
      <c r="U8140" s="63">
        <v>14512</v>
      </c>
      <c r="V8140" s="63">
        <v>2</v>
      </c>
      <c r="W8140" s="63" t="s">
        <v>8681</v>
      </c>
      <c r="X8140" s="63">
        <v>5</v>
      </c>
      <c r="Y8140" s="63" t="s">
        <v>2066</v>
      </c>
      <c r="Z8140" s="63">
        <v>5801</v>
      </c>
      <c r="AA8140" s="63" t="s">
        <v>2498</v>
      </c>
      <c r="AB8140" s="63">
        <v>3</v>
      </c>
      <c r="AC8140" s="63" t="s">
        <v>1288</v>
      </c>
      <c r="AD8140" s="63" t="s">
        <v>17421</v>
      </c>
    </row>
    <row r="8141" spans="21:30" x14ac:dyDescent="0.3">
      <c r="U8141" s="63">
        <v>14513</v>
      </c>
      <c r="V8141" s="63">
        <v>0</v>
      </c>
      <c r="W8141" s="63" t="s">
        <v>8682</v>
      </c>
      <c r="X8141" s="63">
        <v>5</v>
      </c>
      <c r="Y8141" s="63" t="s">
        <v>2066</v>
      </c>
      <c r="Z8141" s="63">
        <v>5801</v>
      </c>
      <c r="AA8141" s="63" t="s">
        <v>2498</v>
      </c>
      <c r="AB8141" s="63">
        <v>3</v>
      </c>
      <c r="AC8141" s="63" t="s">
        <v>1288</v>
      </c>
      <c r="AD8141" s="63" t="s">
        <v>17421</v>
      </c>
    </row>
    <row r="8142" spans="21:30" x14ac:dyDescent="0.3">
      <c r="U8142" s="63">
        <v>14514</v>
      </c>
      <c r="V8142" s="63">
        <v>9</v>
      </c>
      <c r="W8142" s="63" t="s">
        <v>8683</v>
      </c>
      <c r="X8142" s="63">
        <v>5</v>
      </c>
      <c r="Y8142" s="63" t="s">
        <v>2066</v>
      </c>
      <c r="Z8142" s="63">
        <v>5102</v>
      </c>
      <c r="AA8142" s="63" t="s">
        <v>2606</v>
      </c>
      <c r="AB8142" s="63">
        <v>3</v>
      </c>
      <c r="AC8142" s="63" t="s">
        <v>1288</v>
      </c>
      <c r="AD8142" s="63" t="s">
        <v>17421</v>
      </c>
    </row>
    <row r="8143" spans="21:30" x14ac:dyDescent="0.3">
      <c r="U8143" s="63">
        <v>14515</v>
      </c>
      <c r="V8143" s="63">
        <v>7</v>
      </c>
      <c r="W8143" s="63" t="s">
        <v>2762</v>
      </c>
      <c r="X8143" s="63">
        <v>5</v>
      </c>
      <c r="Y8143" s="63" t="s">
        <v>2066</v>
      </c>
      <c r="Z8143" s="63">
        <v>5801</v>
      </c>
      <c r="AA8143" s="63" t="s">
        <v>2498</v>
      </c>
      <c r="AB8143" s="63">
        <v>3</v>
      </c>
      <c r="AC8143" s="63" t="s">
        <v>1288</v>
      </c>
      <c r="AD8143" s="63" t="s">
        <v>17421</v>
      </c>
    </row>
    <row r="8144" spans="21:30" x14ac:dyDescent="0.3">
      <c r="U8144" s="63">
        <v>14516</v>
      </c>
      <c r="V8144" s="63">
        <v>5</v>
      </c>
      <c r="W8144" s="63" t="s">
        <v>8684</v>
      </c>
      <c r="X8144" s="63">
        <v>5</v>
      </c>
      <c r="Y8144" s="63" t="s">
        <v>2066</v>
      </c>
      <c r="Z8144" s="63">
        <v>5109</v>
      </c>
      <c r="AA8144" s="63" t="s">
        <v>2428</v>
      </c>
      <c r="AB8144" s="63">
        <v>3</v>
      </c>
      <c r="AC8144" s="63" t="s">
        <v>1288</v>
      </c>
      <c r="AD8144" s="63" t="s">
        <v>17421</v>
      </c>
    </row>
    <row r="8145" spans="21:30" x14ac:dyDescent="0.3">
      <c r="U8145" s="63">
        <v>14517</v>
      </c>
      <c r="V8145" s="63">
        <v>3</v>
      </c>
      <c r="W8145" s="63" t="s">
        <v>8685</v>
      </c>
      <c r="X8145" s="63">
        <v>5</v>
      </c>
      <c r="Y8145" s="63" t="s">
        <v>2066</v>
      </c>
      <c r="Z8145" s="63">
        <v>5102</v>
      </c>
      <c r="AA8145" s="63" t="s">
        <v>2606</v>
      </c>
      <c r="AB8145" s="63">
        <v>3</v>
      </c>
      <c r="AC8145" s="63" t="s">
        <v>1288</v>
      </c>
      <c r="AD8145" s="63" t="s">
        <v>17421</v>
      </c>
    </row>
    <row r="8146" spans="21:30" x14ac:dyDescent="0.3">
      <c r="U8146" s="63">
        <v>14518</v>
      </c>
      <c r="V8146" s="63">
        <v>1</v>
      </c>
      <c r="W8146" s="63" t="s">
        <v>8686</v>
      </c>
      <c r="X8146" s="63">
        <v>5</v>
      </c>
      <c r="Y8146" s="63" t="s">
        <v>2066</v>
      </c>
      <c r="Z8146" s="63">
        <v>5804</v>
      </c>
      <c r="AA8146" s="63" t="s">
        <v>2587</v>
      </c>
      <c r="AB8146" s="63">
        <v>3</v>
      </c>
      <c r="AC8146" s="63" t="s">
        <v>1288</v>
      </c>
      <c r="AD8146" s="63" t="s">
        <v>17421</v>
      </c>
    </row>
    <row r="8147" spans="21:30" x14ac:dyDescent="0.3">
      <c r="U8147" s="63">
        <v>14521</v>
      </c>
      <c r="V8147" s="63">
        <v>1</v>
      </c>
      <c r="W8147" s="63" t="s">
        <v>8687</v>
      </c>
      <c r="X8147" s="63">
        <v>5</v>
      </c>
      <c r="Y8147" s="63" t="s">
        <v>2066</v>
      </c>
      <c r="Z8147" s="63">
        <v>5109</v>
      </c>
      <c r="AA8147" s="63" t="s">
        <v>2428</v>
      </c>
      <c r="AB8147" s="63">
        <v>3</v>
      </c>
      <c r="AC8147" s="63" t="s">
        <v>1288</v>
      </c>
      <c r="AD8147" s="63" t="s">
        <v>17421</v>
      </c>
    </row>
    <row r="8148" spans="21:30" x14ac:dyDescent="0.3">
      <c r="U8148" s="63">
        <v>14523</v>
      </c>
      <c r="V8148" s="63">
        <v>8</v>
      </c>
      <c r="W8148" s="63" t="s">
        <v>8688</v>
      </c>
      <c r="X8148" s="63">
        <v>5</v>
      </c>
      <c r="Y8148" s="63" t="s">
        <v>2066</v>
      </c>
      <c r="Z8148" s="63">
        <v>5603</v>
      </c>
      <c r="AA8148" s="63" t="s">
        <v>2650</v>
      </c>
      <c r="AB8148" s="63">
        <v>3</v>
      </c>
      <c r="AC8148" s="63" t="s">
        <v>1288</v>
      </c>
      <c r="AD8148" s="63" t="s">
        <v>17421</v>
      </c>
    </row>
    <row r="8149" spans="21:30" x14ac:dyDescent="0.3">
      <c r="U8149" s="63">
        <v>14525</v>
      </c>
      <c r="V8149" s="63">
        <v>4</v>
      </c>
      <c r="W8149" s="63" t="s">
        <v>8689</v>
      </c>
      <c r="X8149" s="63">
        <v>5</v>
      </c>
      <c r="Y8149" s="63" t="s">
        <v>2066</v>
      </c>
      <c r="Z8149" s="63">
        <v>5601</v>
      </c>
      <c r="AA8149" s="63" t="s">
        <v>2617</v>
      </c>
      <c r="AB8149" s="63">
        <v>3</v>
      </c>
      <c r="AC8149" s="63" t="s">
        <v>1288</v>
      </c>
      <c r="AD8149" s="63" t="s">
        <v>17421</v>
      </c>
    </row>
    <row r="8150" spans="21:30" x14ac:dyDescent="0.3">
      <c r="U8150" s="63">
        <v>14526</v>
      </c>
      <c r="V8150" s="63">
        <v>2</v>
      </c>
      <c r="W8150" s="63" t="s">
        <v>8690</v>
      </c>
      <c r="X8150" s="63">
        <v>5</v>
      </c>
      <c r="Y8150" s="63" t="s">
        <v>2066</v>
      </c>
      <c r="Z8150" s="63">
        <v>5107</v>
      </c>
      <c r="AA8150" s="63" t="s">
        <v>2532</v>
      </c>
      <c r="AB8150" s="63">
        <v>3</v>
      </c>
      <c r="AC8150" s="63" t="s">
        <v>1288</v>
      </c>
      <c r="AD8150" s="63" t="s">
        <v>17421</v>
      </c>
    </row>
    <row r="8151" spans="21:30" x14ac:dyDescent="0.3">
      <c r="U8151" s="63">
        <v>14527</v>
      </c>
      <c r="V8151" s="63">
        <v>0</v>
      </c>
      <c r="W8151" s="63" t="s">
        <v>8691</v>
      </c>
      <c r="X8151" s="63">
        <v>5</v>
      </c>
      <c r="Y8151" s="63" t="s">
        <v>2066</v>
      </c>
      <c r="Z8151" s="63">
        <v>5801</v>
      </c>
      <c r="AA8151" s="63" t="s">
        <v>2498</v>
      </c>
      <c r="AB8151" s="63">
        <v>3</v>
      </c>
      <c r="AC8151" s="63" t="s">
        <v>1288</v>
      </c>
      <c r="AD8151" s="63" t="s">
        <v>17421</v>
      </c>
    </row>
    <row r="8152" spans="21:30" x14ac:dyDescent="0.3">
      <c r="U8152" s="63">
        <v>14531</v>
      </c>
      <c r="V8152" s="63">
        <v>9</v>
      </c>
      <c r="W8152" s="63" t="s">
        <v>8692</v>
      </c>
      <c r="X8152" s="63">
        <v>5</v>
      </c>
      <c r="Y8152" s="63" t="s">
        <v>2066</v>
      </c>
      <c r="Z8152" s="63">
        <v>5701</v>
      </c>
      <c r="AA8152" s="63" t="s">
        <v>2138</v>
      </c>
      <c r="AB8152" s="63">
        <v>3</v>
      </c>
      <c r="AC8152" s="63" t="s">
        <v>1288</v>
      </c>
      <c r="AD8152" s="63" t="s">
        <v>17421</v>
      </c>
    </row>
    <row r="8153" spans="21:30" x14ac:dyDescent="0.3">
      <c r="U8153" s="63">
        <v>14533</v>
      </c>
      <c r="V8153" s="63">
        <v>5</v>
      </c>
      <c r="W8153" s="63" t="s">
        <v>8693</v>
      </c>
      <c r="X8153" s="63">
        <v>5</v>
      </c>
      <c r="Y8153" s="63" t="s">
        <v>2066</v>
      </c>
      <c r="Z8153" s="63">
        <v>5801</v>
      </c>
      <c r="AA8153" s="63" t="s">
        <v>2498</v>
      </c>
      <c r="AB8153" s="63">
        <v>3</v>
      </c>
      <c r="AC8153" s="63" t="s">
        <v>1288</v>
      </c>
      <c r="AD8153" s="63" t="s">
        <v>17421</v>
      </c>
    </row>
    <row r="8154" spans="21:30" x14ac:dyDescent="0.3">
      <c r="U8154" s="63">
        <v>14534</v>
      </c>
      <c r="V8154" s="63">
        <v>3</v>
      </c>
      <c r="W8154" s="63" t="s">
        <v>8694</v>
      </c>
      <c r="X8154" s="63">
        <v>5</v>
      </c>
      <c r="Y8154" s="63" t="s">
        <v>2066</v>
      </c>
      <c r="Z8154" s="63">
        <v>5802</v>
      </c>
      <c r="AA8154" s="63" t="s">
        <v>2325</v>
      </c>
      <c r="AB8154" s="63">
        <v>3</v>
      </c>
      <c r="AC8154" s="63" t="s">
        <v>1288</v>
      </c>
      <c r="AD8154" s="63" t="s">
        <v>17421</v>
      </c>
    </row>
    <row r="8155" spans="21:30" x14ac:dyDescent="0.3">
      <c r="U8155" s="63">
        <v>14537</v>
      </c>
      <c r="V8155" s="63">
        <v>8</v>
      </c>
      <c r="W8155" s="63" t="s">
        <v>8695</v>
      </c>
      <c r="X8155" s="63">
        <v>5</v>
      </c>
      <c r="Y8155" s="63" t="s">
        <v>2066</v>
      </c>
      <c r="Z8155" s="63">
        <v>5401</v>
      </c>
      <c r="AA8155" s="63" t="s">
        <v>2067</v>
      </c>
      <c r="AB8155" s="63">
        <v>3</v>
      </c>
      <c r="AC8155" s="63" t="s">
        <v>1288</v>
      </c>
      <c r="AD8155" s="63" t="s">
        <v>17421</v>
      </c>
    </row>
    <row r="8156" spans="21:30" x14ac:dyDescent="0.3">
      <c r="U8156" s="63">
        <v>14538</v>
      </c>
      <c r="V8156" s="63">
        <v>6</v>
      </c>
      <c r="W8156" s="63" t="s">
        <v>8696</v>
      </c>
      <c r="X8156" s="63">
        <v>5</v>
      </c>
      <c r="Y8156" s="63" t="s">
        <v>2066</v>
      </c>
      <c r="Z8156" s="63">
        <v>5101</v>
      </c>
      <c r="AA8156" s="63" t="s">
        <v>2352</v>
      </c>
      <c r="AB8156" s="63">
        <v>3</v>
      </c>
      <c r="AC8156" s="63" t="s">
        <v>1288</v>
      </c>
      <c r="AD8156" s="63" t="s">
        <v>17421</v>
      </c>
    </row>
    <row r="8157" spans="21:30" x14ac:dyDescent="0.3">
      <c r="U8157" s="63">
        <v>14539</v>
      </c>
      <c r="V8157" s="63">
        <v>4</v>
      </c>
      <c r="W8157" s="63" t="s">
        <v>8697</v>
      </c>
      <c r="X8157" s="63">
        <v>5</v>
      </c>
      <c r="Y8157" s="63" t="s">
        <v>2066</v>
      </c>
      <c r="Z8157" s="63">
        <v>5601</v>
      </c>
      <c r="AA8157" s="63" t="s">
        <v>2617</v>
      </c>
      <c r="AB8157" s="63">
        <v>3</v>
      </c>
      <c r="AC8157" s="63" t="s">
        <v>1288</v>
      </c>
      <c r="AD8157" s="63" t="s">
        <v>17421</v>
      </c>
    </row>
    <row r="8158" spans="21:30" x14ac:dyDescent="0.3">
      <c r="U8158" s="63">
        <v>14541</v>
      </c>
      <c r="V8158" s="63">
        <v>6</v>
      </c>
      <c r="W8158" s="63" t="s">
        <v>8698</v>
      </c>
      <c r="X8158" s="63">
        <v>5</v>
      </c>
      <c r="Y8158" s="63" t="s">
        <v>2066</v>
      </c>
      <c r="Z8158" s="63">
        <v>5101</v>
      </c>
      <c r="AA8158" s="63" t="s">
        <v>2352</v>
      </c>
      <c r="AB8158" s="63">
        <v>3</v>
      </c>
      <c r="AC8158" s="63" t="s">
        <v>1288</v>
      </c>
      <c r="AD8158" s="63" t="s">
        <v>17421</v>
      </c>
    </row>
    <row r="8159" spans="21:30" x14ac:dyDescent="0.3">
      <c r="U8159" s="63">
        <v>14542</v>
      </c>
      <c r="V8159" s="63">
        <v>4</v>
      </c>
      <c r="W8159" s="63" t="s">
        <v>8699</v>
      </c>
      <c r="X8159" s="63">
        <v>5</v>
      </c>
      <c r="Y8159" s="63" t="s">
        <v>2066</v>
      </c>
      <c r="Z8159" s="63">
        <v>5601</v>
      </c>
      <c r="AA8159" s="63" t="s">
        <v>2617</v>
      </c>
      <c r="AB8159" s="63">
        <v>3</v>
      </c>
      <c r="AC8159" s="63" t="s">
        <v>1288</v>
      </c>
      <c r="AD8159" s="63" t="s">
        <v>17421</v>
      </c>
    </row>
    <row r="8160" spans="21:30" x14ac:dyDescent="0.3">
      <c r="U8160" s="63">
        <v>14543</v>
      </c>
      <c r="V8160" s="63">
        <v>2</v>
      </c>
      <c r="W8160" s="63" t="s">
        <v>8700</v>
      </c>
      <c r="X8160" s="63">
        <v>5</v>
      </c>
      <c r="Y8160" s="63" t="s">
        <v>2066</v>
      </c>
      <c r="Z8160" s="63">
        <v>5802</v>
      </c>
      <c r="AA8160" s="63" t="s">
        <v>2325</v>
      </c>
      <c r="AB8160" s="63">
        <v>3</v>
      </c>
      <c r="AC8160" s="63" t="s">
        <v>1288</v>
      </c>
      <c r="AD8160" s="63" t="s">
        <v>17421</v>
      </c>
    </row>
    <row r="8161" spans="21:30" x14ac:dyDescent="0.3">
      <c r="U8161" s="63">
        <v>14545</v>
      </c>
      <c r="V8161" s="63">
        <v>9</v>
      </c>
      <c r="W8161" s="63" t="s">
        <v>8701</v>
      </c>
      <c r="X8161" s="63">
        <v>5</v>
      </c>
      <c r="Y8161" s="63" t="s">
        <v>2066</v>
      </c>
      <c r="Z8161" s="63">
        <v>5801</v>
      </c>
      <c r="AA8161" s="63" t="s">
        <v>2498</v>
      </c>
      <c r="AB8161" s="63">
        <v>3</v>
      </c>
      <c r="AC8161" s="63" t="s">
        <v>1288</v>
      </c>
      <c r="AD8161" s="63" t="s">
        <v>17421</v>
      </c>
    </row>
    <row r="8162" spans="21:30" x14ac:dyDescent="0.3">
      <c r="U8162" s="63">
        <v>14546</v>
      </c>
      <c r="V8162" s="63">
        <v>7</v>
      </c>
      <c r="W8162" s="63" t="s">
        <v>8702</v>
      </c>
      <c r="X8162" s="63">
        <v>5</v>
      </c>
      <c r="Y8162" s="63" t="s">
        <v>2066</v>
      </c>
      <c r="Z8162" s="63">
        <v>5109</v>
      </c>
      <c r="AA8162" s="63" t="s">
        <v>2428</v>
      </c>
      <c r="AB8162" s="63">
        <v>3</v>
      </c>
      <c r="AC8162" s="63" t="s">
        <v>1288</v>
      </c>
      <c r="AD8162" s="63" t="s">
        <v>17421</v>
      </c>
    </row>
    <row r="8163" spans="21:30" x14ac:dyDescent="0.3">
      <c r="U8163" s="63">
        <v>14547</v>
      </c>
      <c r="V8163" s="63">
        <v>5</v>
      </c>
      <c r="W8163" s="63" t="s">
        <v>8703</v>
      </c>
      <c r="X8163" s="63">
        <v>5</v>
      </c>
      <c r="Y8163" s="63" t="s">
        <v>2066</v>
      </c>
      <c r="Z8163" s="63">
        <v>5601</v>
      </c>
      <c r="AA8163" s="63" t="s">
        <v>2617</v>
      </c>
      <c r="AB8163" s="63">
        <v>3</v>
      </c>
      <c r="AC8163" s="63" t="s">
        <v>1288</v>
      </c>
      <c r="AD8163" s="63" t="s">
        <v>17421</v>
      </c>
    </row>
    <row r="8164" spans="21:30" x14ac:dyDescent="0.3">
      <c r="U8164" s="63">
        <v>14549</v>
      </c>
      <c r="V8164" s="63">
        <v>1</v>
      </c>
      <c r="W8164" s="63" t="s">
        <v>17885</v>
      </c>
      <c r="X8164" s="63">
        <v>5</v>
      </c>
      <c r="Y8164" s="63" t="s">
        <v>2066</v>
      </c>
      <c r="Z8164" s="63">
        <v>5109</v>
      </c>
      <c r="AA8164" s="63" t="s">
        <v>2428</v>
      </c>
      <c r="AB8164" s="63">
        <v>3</v>
      </c>
      <c r="AC8164" s="63" t="s">
        <v>1288</v>
      </c>
      <c r="AD8164" s="63" t="s">
        <v>17423</v>
      </c>
    </row>
    <row r="8165" spans="21:30" x14ac:dyDescent="0.3">
      <c r="U8165" s="63">
        <v>14550</v>
      </c>
      <c r="V8165" s="63">
        <v>5</v>
      </c>
      <c r="W8165" s="63" t="s">
        <v>8704</v>
      </c>
      <c r="X8165" s="63">
        <v>5</v>
      </c>
      <c r="Y8165" s="63" t="s">
        <v>2066</v>
      </c>
      <c r="Z8165" s="63">
        <v>5101</v>
      </c>
      <c r="AA8165" s="63" t="s">
        <v>2352</v>
      </c>
      <c r="AB8165" s="63">
        <v>3</v>
      </c>
      <c r="AC8165" s="63" t="s">
        <v>1288</v>
      </c>
      <c r="AD8165" s="63" t="s">
        <v>17421</v>
      </c>
    </row>
    <row r="8166" spans="21:30" x14ac:dyDescent="0.3">
      <c r="U8166" s="63">
        <v>14551</v>
      </c>
      <c r="V8166" s="63">
        <v>3</v>
      </c>
      <c r="W8166" s="63" t="s">
        <v>8705</v>
      </c>
      <c r="X8166" s="63">
        <v>5</v>
      </c>
      <c r="Y8166" s="63" t="s">
        <v>2066</v>
      </c>
      <c r="Z8166" s="63">
        <v>5601</v>
      </c>
      <c r="AA8166" s="63" t="s">
        <v>2617</v>
      </c>
      <c r="AB8166" s="63">
        <v>3</v>
      </c>
      <c r="AC8166" s="63" t="s">
        <v>1288</v>
      </c>
      <c r="AD8166" s="63" t="s">
        <v>17421</v>
      </c>
    </row>
    <row r="8167" spans="21:30" x14ac:dyDescent="0.3">
      <c r="U8167" s="63">
        <v>14552</v>
      </c>
      <c r="V8167" s="63">
        <v>1</v>
      </c>
      <c r="W8167" s="63" t="s">
        <v>8706</v>
      </c>
      <c r="X8167" s="63">
        <v>5</v>
      </c>
      <c r="Y8167" s="63" t="s">
        <v>2066</v>
      </c>
      <c r="Z8167" s="63">
        <v>5801</v>
      </c>
      <c r="AA8167" s="63" t="s">
        <v>2498</v>
      </c>
      <c r="AB8167" s="63">
        <v>3</v>
      </c>
      <c r="AC8167" s="63" t="s">
        <v>1288</v>
      </c>
      <c r="AD8167" s="63" t="s">
        <v>17421</v>
      </c>
    </row>
    <row r="8168" spans="21:30" x14ac:dyDescent="0.3">
      <c r="U8168" s="63">
        <v>14555</v>
      </c>
      <c r="V8168" s="63">
        <v>6</v>
      </c>
      <c r="W8168" s="63" t="s">
        <v>17886</v>
      </c>
      <c r="X8168" s="63">
        <v>5</v>
      </c>
      <c r="Y8168" s="63" t="s">
        <v>2066</v>
      </c>
      <c r="Z8168" s="63">
        <v>5401</v>
      </c>
      <c r="AA8168" s="63" t="s">
        <v>2067</v>
      </c>
      <c r="AB8168" s="63">
        <v>3</v>
      </c>
      <c r="AC8168" s="63" t="s">
        <v>1288</v>
      </c>
      <c r="AD8168" s="63" t="s">
        <v>17423</v>
      </c>
    </row>
    <row r="8169" spans="21:30" x14ac:dyDescent="0.3">
      <c r="U8169" s="63">
        <v>14556</v>
      </c>
      <c r="V8169" s="63">
        <v>4</v>
      </c>
      <c r="W8169" s="63" t="s">
        <v>8707</v>
      </c>
      <c r="X8169" s="63">
        <v>5</v>
      </c>
      <c r="Y8169" s="63" t="s">
        <v>2066</v>
      </c>
      <c r="Z8169" s="63">
        <v>5109</v>
      </c>
      <c r="AA8169" s="63" t="s">
        <v>2428</v>
      </c>
      <c r="AB8169" s="63">
        <v>3</v>
      </c>
      <c r="AC8169" s="63" t="s">
        <v>1288</v>
      </c>
      <c r="AD8169" s="63" t="s">
        <v>17421</v>
      </c>
    </row>
    <row r="8170" spans="21:30" x14ac:dyDescent="0.3">
      <c r="U8170" s="63">
        <v>14557</v>
      </c>
      <c r="V8170" s="63">
        <v>2</v>
      </c>
      <c r="W8170" s="63" t="s">
        <v>8708</v>
      </c>
      <c r="X8170" s="63">
        <v>5</v>
      </c>
      <c r="Y8170" s="63" t="s">
        <v>2066</v>
      </c>
      <c r="Z8170" s="63">
        <v>5601</v>
      </c>
      <c r="AA8170" s="63" t="s">
        <v>2617</v>
      </c>
      <c r="AB8170" s="63">
        <v>3</v>
      </c>
      <c r="AC8170" s="63" t="s">
        <v>1288</v>
      </c>
      <c r="AD8170" s="63" t="s">
        <v>17421</v>
      </c>
    </row>
    <row r="8171" spans="21:30" x14ac:dyDescent="0.3">
      <c r="U8171" s="63">
        <v>14559</v>
      </c>
      <c r="V8171" s="63">
        <v>9</v>
      </c>
      <c r="W8171" s="63" t="s">
        <v>8709</v>
      </c>
      <c r="X8171" s="63">
        <v>5</v>
      </c>
      <c r="Y8171" s="63" t="s">
        <v>2066</v>
      </c>
      <c r="Z8171" s="63">
        <v>5107</v>
      </c>
      <c r="AA8171" s="63" t="s">
        <v>2532</v>
      </c>
      <c r="AB8171" s="63">
        <v>3</v>
      </c>
      <c r="AC8171" s="63" t="s">
        <v>1288</v>
      </c>
      <c r="AD8171" s="63" t="s">
        <v>17421</v>
      </c>
    </row>
    <row r="8172" spans="21:30" x14ac:dyDescent="0.3">
      <c r="U8172" s="63">
        <v>14560</v>
      </c>
      <c r="V8172" s="63">
        <v>2</v>
      </c>
      <c r="W8172" s="63" t="s">
        <v>17887</v>
      </c>
      <c r="X8172" s="63">
        <v>5</v>
      </c>
      <c r="Y8172" s="63" t="s">
        <v>2066</v>
      </c>
      <c r="Z8172" s="63">
        <v>5109</v>
      </c>
      <c r="AA8172" s="63" t="s">
        <v>2428</v>
      </c>
      <c r="AB8172" s="63">
        <v>3</v>
      </c>
      <c r="AC8172" s="63" t="s">
        <v>1288</v>
      </c>
      <c r="AD8172" s="63" t="s">
        <v>17423</v>
      </c>
    </row>
    <row r="8173" spans="21:30" x14ac:dyDescent="0.3">
      <c r="U8173" s="63">
        <v>14561</v>
      </c>
      <c r="V8173" s="63">
        <v>0</v>
      </c>
      <c r="W8173" s="63" t="s">
        <v>8710</v>
      </c>
      <c r="X8173" s="63">
        <v>5</v>
      </c>
      <c r="Y8173" s="63" t="s">
        <v>2066</v>
      </c>
      <c r="Z8173" s="63">
        <v>5109</v>
      </c>
      <c r="AA8173" s="63" t="s">
        <v>2428</v>
      </c>
      <c r="AB8173" s="63">
        <v>3</v>
      </c>
      <c r="AC8173" s="63" t="s">
        <v>1288</v>
      </c>
      <c r="AD8173" s="63" t="s">
        <v>17421</v>
      </c>
    </row>
    <row r="8174" spans="21:30" x14ac:dyDescent="0.3">
      <c r="U8174" s="63">
        <v>14565</v>
      </c>
      <c r="V8174" s="63">
        <v>3</v>
      </c>
      <c r="W8174" s="63" t="s">
        <v>8711</v>
      </c>
      <c r="X8174" s="63">
        <v>5</v>
      </c>
      <c r="Y8174" s="63" t="s">
        <v>2066</v>
      </c>
      <c r="Z8174" s="63">
        <v>5703</v>
      </c>
      <c r="AA8174" s="63" t="s">
        <v>2230</v>
      </c>
      <c r="AB8174" s="63">
        <v>3</v>
      </c>
      <c r="AC8174" s="63" t="s">
        <v>1288</v>
      </c>
      <c r="AD8174" s="63" t="s">
        <v>17421</v>
      </c>
    </row>
    <row r="8175" spans="21:30" x14ac:dyDescent="0.3">
      <c r="U8175" s="63">
        <v>14566</v>
      </c>
      <c r="V8175" s="63">
        <v>1</v>
      </c>
      <c r="W8175" s="63" t="s">
        <v>17888</v>
      </c>
      <c r="X8175" s="63">
        <v>5</v>
      </c>
      <c r="Y8175" s="63" t="s">
        <v>2066</v>
      </c>
      <c r="Z8175" s="63">
        <v>5801</v>
      </c>
      <c r="AA8175" s="63" t="s">
        <v>2498</v>
      </c>
      <c r="AB8175" s="63">
        <v>3</v>
      </c>
      <c r="AC8175" s="63" t="s">
        <v>1288</v>
      </c>
      <c r="AD8175" s="63" t="s">
        <v>17423</v>
      </c>
    </row>
    <row r="8176" spans="21:30" x14ac:dyDescent="0.3">
      <c r="U8176" s="63">
        <v>14568</v>
      </c>
      <c r="V8176" s="63">
        <v>8</v>
      </c>
      <c r="W8176" s="63" t="s">
        <v>8712</v>
      </c>
      <c r="X8176" s="63">
        <v>5</v>
      </c>
      <c r="Y8176" s="63" t="s">
        <v>2066</v>
      </c>
      <c r="Z8176" s="63">
        <v>5601</v>
      </c>
      <c r="AA8176" s="63" t="s">
        <v>2617</v>
      </c>
      <c r="AB8176" s="63">
        <v>3</v>
      </c>
      <c r="AC8176" s="63" t="s">
        <v>1288</v>
      </c>
      <c r="AD8176" s="63" t="s">
        <v>17421</v>
      </c>
    </row>
    <row r="8177" spans="21:30" x14ac:dyDescent="0.3">
      <c r="U8177" s="63">
        <v>14569</v>
      </c>
      <c r="V8177" s="63">
        <v>6</v>
      </c>
      <c r="W8177" s="63" t="s">
        <v>8713</v>
      </c>
      <c r="X8177" s="63">
        <v>5</v>
      </c>
      <c r="Y8177" s="63" t="s">
        <v>2066</v>
      </c>
      <c r="Z8177" s="63">
        <v>5605</v>
      </c>
      <c r="AA8177" s="63" t="s">
        <v>2656</v>
      </c>
      <c r="AB8177" s="63">
        <v>3</v>
      </c>
      <c r="AC8177" s="63" t="s">
        <v>1288</v>
      </c>
      <c r="AD8177" s="63" t="s">
        <v>17421</v>
      </c>
    </row>
    <row r="8178" spans="21:30" x14ac:dyDescent="0.3">
      <c r="U8178" s="63">
        <v>14572</v>
      </c>
      <c r="V8178" s="63">
        <v>6</v>
      </c>
      <c r="W8178" s="63" t="s">
        <v>8714</v>
      </c>
      <c r="X8178" s="63">
        <v>5</v>
      </c>
      <c r="Y8178" s="63" t="s">
        <v>2066</v>
      </c>
      <c r="Z8178" s="63">
        <v>5109</v>
      </c>
      <c r="AA8178" s="63" t="s">
        <v>2428</v>
      </c>
      <c r="AB8178" s="63">
        <v>3</v>
      </c>
      <c r="AC8178" s="63" t="s">
        <v>1288</v>
      </c>
      <c r="AD8178" s="63" t="s">
        <v>17421</v>
      </c>
    </row>
    <row r="8179" spans="21:30" x14ac:dyDescent="0.3">
      <c r="U8179" s="63">
        <v>14573</v>
      </c>
      <c r="V8179" s="63">
        <v>4</v>
      </c>
      <c r="W8179" s="63" t="s">
        <v>8715</v>
      </c>
      <c r="X8179" s="63">
        <v>5</v>
      </c>
      <c r="Y8179" s="63" t="s">
        <v>2066</v>
      </c>
      <c r="Z8179" s="63">
        <v>5501</v>
      </c>
      <c r="AA8179" s="63" t="s">
        <v>2255</v>
      </c>
      <c r="AB8179" s="63">
        <v>3</v>
      </c>
      <c r="AC8179" s="63" t="s">
        <v>1288</v>
      </c>
      <c r="AD8179" s="63" t="s">
        <v>17421</v>
      </c>
    </row>
    <row r="8180" spans="21:30" x14ac:dyDescent="0.3">
      <c r="U8180" s="63">
        <v>14577</v>
      </c>
      <c r="V8180" s="63">
        <v>7</v>
      </c>
      <c r="W8180" s="63" t="s">
        <v>8716</v>
      </c>
      <c r="X8180" s="63">
        <v>5</v>
      </c>
      <c r="Y8180" s="63" t="s">
        <v>2066</v>
      </c>
      <c r="Z8180" s="63">
        <v>5401</v>
      </c>
      <c r="AA8180" s="63" t="s">
        <v>2067</v>
      </c>
      <c r="AB8180" s="63">
        <v>3</v>
      </c>
      <c r="AC8180" s="63" t="s">
        <v>1288</v>
      </c>
      <c r="AD8180" s="63" t="s">
        <v>17421</v>
      </c>
    </row>
    <row r="8181" spans="21:30" x14ac:dyDescent="0.3">
      <c r="U8181" s="63">
        <v>14578</v>
      </c>
      <c r="V8181" s="63">
        <v>5</v>
      </c>
      <c r="W8181" s="63" t="s">
        <v>8717</v>
      </c>
      <c r="X8181" s="63">
        <v>5</v>
      </c>
      <c r="Y8181" s="63" t="s">
        <v>2066</v>
      </c>
      <c r="Z8181" s="63">
        <v>5301</v>
      </c>
      <c r="AA8181" s="63" t="s">
        <v>2126</v>
      </c>
      <c r="AB8181" s="63">
        <v>3</v>
      </c>
      <c r="AC8181" s="63" t="s">
        <v>1288</v>
      </c>
      <c r="AD8181" s="63" t="s">
        <v>17421</v>
      </c>
    </row>
    <row r="8182" spans="21:30" x14ac:dyDescent="0.3">
      <c r="U8182" s="63">
        <v>14580</v>
      </c>
      <c r="V8182" s="63">
        <v>7</v>
      </c>
      <c r="W8182" s="63" t="s">
        <v>8718</v>
      </c>
      <c r="X8182" s="63">
        <v>5</v>
      </c>
      <c r="Y8182" s="63" t="s">
        <v>2066</v>
      </c>
      <c r="Z8182" s="63">
        <v>5804</v>
      </c>
      <c r="AA8182" s="63" t="s">
        <v>2587</v>
      </c>
      <c r="AB8182" s="63">
        <v>3</v>
      </c>
      <c r="AC8182" s="63" t="s">
        <v>1288</v>
      </c>
      <c r="AD8182" s="63" t="s">
        <v>17421</v>
      </c>
    </row>
    <row r="8183" spans="21:30" x14ac:dyDescent="0.3">
      <c r="U8183" s="63">
        <v>14581</v>
      </c>
      <c r="V8183" s="63">
        <v>5</v>
      </c>
      <c r="W8183" s="63" t="s">
        <v>8719</v>
      </c>
      <c r="X8183" s="63">
        <v>5</v>
      </c>
      <c r="Y8183" s="63" t="s">
        <v>2066</v>
      </c>
      <c r="Z8183" s="63">
        <v>5802</v>
      </c>
      <c r="AA8183" s="63" t="s">
        <v>2325</v>
      </c>
      <c r="AB8183" s="63">
        <v>4</v>
      </c>
      <c r="AC8183" s="63" t="s">
        <v>1291</v>
      </c>
      <c r="AD8183" s="63" t="s">
        <v>17421</v>
      </c>
    </row>
    <row r="8184" spans="21:30" x14ac:dyDescent="0.3">
      <c r="U8184" s="63">
        <v>14583</v>
      </c>
      <c r="V8184" s="63">
        <v>1</v>
      </c>
      <c r="W8184" s="63" t="s">
        <v>8720</v>
      </c>
      <c r="X8184" s="63">
        <v>5</v>
      </c>
      <c r="Y8184" s="63" t="s">
        <v>2066</v>
      </c>
      <c r="Z8184" s="63">
        <v>5506</v>
      </c>
      <c r="AA8184" s="63" t="s">
        <v>2307</v>
      </c>
      <c r="AB8184" s="63">
        <v>3</v>
      </c>
      <c r="AC8184" s="63" t="s">
        <v>1288</v>
      </c>
      <c r="AD8184" s="63" t="s">
        <v>17421</v>
      </c>
    </row>
    <row r="8185" spans="21:30" x14ac:dyDescent="0.3">
      <c r="U8185" s="63">
        <v>14585</v>
      </c>
      <c r="V8185" s="63">
        <v>8</v>
      </c>
      <c r="W8185" s="63" t="s">
        <v>17889</v>
      </c>
      <c r="X8185" s="63">
        <v>5</v>
      </c>
      <c r="Y8185" s="63" t="s">
        <v>2066</v>
      </c>
      <c r="Z8185" s="63">
        <v>5804</v>
      </c>
      <c r="AA8185" s="63" t="s">
        <v>2587</v>
      </c>
      <c r="AB8185" s="63">
        <v>3</v>
      </c>
      <c r="AC8185" s="63" t="s">
        <v>1288</v>
      </c>
      <c r="AD8185" s="63" t="s">
        <v>17423</v>
      </c>
    </row>
    <row r="8186" spans="21:30" x14ac:dyDescent="0.3">
      <c r="U8186" s="63">
        <v>14587</v>
      </c>
      <c r="V8186" s="63">
        <v>4</v>
      </c>
      <c r="W8186" s="63" t="s">
        <v>8721</v>
      </c>
      <c r="X8186" s="63">
        <v>5</v>
      </c>
      <c r="Y8186" s="63" t="s">
        <v>2066</v>
      </c>
      <c r="Z8186" s="63">
        <v>5703</v>
      </c>
      <c r="AA8186" s="63" t="s">
        <v>2230</v>
      </c>
      <c r="AB8186" s="63">
        <v>3</v>
      </c>
      <c r="AC8186" s="63" t="s">
        <v>1288</v>
      </c>
      <c r="AD8186" s="63" t="s">
        <v>17421</v>
      </c>
    </row>
    <row r="8187" spans="21:30" x14ac:dyDescent="0.3">
      <c r="U8187" s="63">
        <v>14588</v>
      </c>
      <c r="V8187" s="63">
        <v>2</v>
      </c>
      <c r="W8187" s="63" t="s">
        <v>8722</v>
      </c>
      <c r="X8187" s="63">
        <v>5</v>
      </c>
      <c r="Y8187" s="63" t="s">
        <v>2066</v>
      </c>
      <c r="Z8187" s="63">
        <v>5301</v>
      </c>
      <c r="AA8187" s="63" t="s">
        <v>2126</v>
      </c>
      <c r="AB8187" s="63">
        <v>3</v>
      </c>
      <c r="AC8187" s="63" t="s">
        <v>1288</v>
      </c>
      <c r="AD8187" s="63" t="s">
        <v>17421</v>
      </c>
    </row>
    <row r="8188" spans="21:30" x14ac:dyDescent="0.3">
      <c r="U8188" s="63">
        <v>14589</v>
      </c>
      <c r="V8188" s="63">
        <v>0</v>
      </c>
      <c r="W8188" s="63" t="s">
        <v>8723</v>
      </c>
      <c r="X8188" s="63">
        <v>5</v>
      </c>
      <c r="Y8188" s="63" t="s">
        <v>2066</v>
      </c>
      <c r="Z8188" s="63">
        <v>5301</v>
      </c>
      <c r="AA8188" s="63" t="s">
        <v>2126</v>
      </c>
      <c r="AB8188" s="63">
        <v>3</v>
      </c>
      <c r="AC8188" s="63" t="s">
        <v>1288</v>
      </c>
      <c r="AD8188" s="63" t="s">
        <v>17421</v>
      </c>
    </row>
    <row r="8189" spans="21:30" x14ac:dyDescent="0.3">
      <c r="U8189" s="63">
        <v>14592</v>
      </c>
      <c r="V8189" s="63">
        <v>0</v>
      </c>
      <c r="W8189" s="63" t="s">
        <v>8724</v>
      </c>
      <c r="X8189" s="63">
        <v>5</v>
      </c>
      <c r="Y8189" s="63" t="s">
        <v>2066</v>
      </c>
      <c r="Z8189" s="63">
        <v>5109</v>
      </c>
      <c r="AA8189" s="63" t="s">
        <v>2428</v>
      </c>
      <c r="AB8189" s="63">
        <v>3</v>
      </c>
      <c r="AC8189" s="63" t="s">
        <v>1288</v>
      </c>
      <c r="AD8189" s="63" t="s">
        <v>17421</v>
      </c>
    </row>
    <row r="8190" spans="21:30" x14ac:dyDescent="0.3">
      <c r="U8190" s="63">
        <v>14593</v>
      </c>
      <c r="V8190" s="63">
        <v>9</v>
      </c>
      <c r="W8190" s="63" t="s">
        <v>8725</v>
      </c>
      <c r="X8190" s="63">
        <v>5</v>
      </c>
      <c r="Y8190" s="63" t="s">
        <v>2066</v>
      </c>
      <c r="Z8190" s="63">
        <v>5502</v>
      </c>
      <c r="AA8190" s="63" t="s">
        <v>2210</v>
      </c>
      <c r="AB8190" s="63">
        <v>3</v>
      </c>
      <c r="AC8190" s="63" t="s">
        <v>1288</v>
      </c>
      <c r="AD8190" s="63" t="s">
        <v>17421</v>
      </c>
    </row>
    <row r="8191" spans="21:30" x14ac:dyDescent="0.3">
      <c r="U8191" s="63">
        <v>14594</v>
      </c>
      <c r="V8191" s="63">
        <v>7</v>
      </c>
      <c r="W8191" s="63" t="s">
        <v>8726</v>
      </c>
      <c r="X8191" s="63">
        <v>5</v>
      </c>
      <c r="Y8191" s="63" t="s">
        <v>2066</v>
      </c>
      <c r="Z8191" s="63">
        <v>5501</v>
      </c>
      <c r="AA8191" s="63" t="s">
        <v>2255</v>
      </c>
      <c r="AB8191" s="63">
        <v>3</v>
      </c>
      <c r="AC8191" s="63" t="s">
        <v>1288</v>
      </c>
      <c r="AD8191" s="63" t="s">
        <v>17421</v>
      </c>
    </row>
    <row r="8192" spans="21:30" x14ac:dyDescent="0.3">
      <c r="U8192" s="63">
        <v>14599</v>
      </c>
      <c r="V8192" s="63">
        <v>8</v>
      </c>
      <c r="W8192" s="63" t="s">
        <v>8727</v>
      </c>
      <c r="X8192" s="63">
        <v>5</v>
      </c>
      <c r="Y8192" s="63" t="s">
        <v>2066</v>
      </c>
      <c r="Z8192" s="63">
        <v>5801</v>
      </c>
      <c r="AA8192" s="63" t="s">
        <v>2498</v>
      </c>
      <c r="AB8192" s="63">
        <v>3</v>
      </c>
      <c r="AC8192" s="63" t="s">
        <v>1288</v>
      </c>
      <c r="AD8192" s="63" t="s">
        <v>17421</v>
      </c>
    </row>
    <row r="8193" spans="21:30" x14ac:dyDescent="0.3">
      <c r="U8193" s="63">
        <v>14601</v>
      </c>
      <c r="V8193" s="63">
        <v>3</v>
      </c>
      <c r="W8193" s="63" t="s">
        <v>8728</v>
      </c>
      <c r="X8193" s="63">
        <v>5</v>
      </c>
      <c r="Y8193" s="63" t="s">
        <v>2066</v>
      </c>
      <c r="Z8193" s="63">
        <v>5101</v>
      </c>
      <c r="AA8193" s="63" t="s">
        <v>2352</v>
      </c>
      <c r="AB8193" s="63">
        <v>3</v>
      </c>
      <c r="AC8193" s="63" t="s">
        <v>1288</v>
      </c>
      <c r="AD8193" s="63" t="s">
        <v>17421</v>
      </c>
    </row>
    <row r="8194" spans="21:30" x14ac:dyDescent="0.3">
      <c r="U8194" s="63">
        <v>14602</v>
      </c>
      <c r="V8194" s="63">
        <v>1</v>
      </c>
      <c r="W8194" s="63" t="s">
        <v>8729</v>
      </c>
      <c r="X8194" s="63">
        <v>5</v>
      </c>
      <c r="Y8194" s="63" t="s">
        <v>2066</v>
      </c>
      <c r="Z8194" s="63">
        <v>5801</v>
      </c>
      <c r="AA8194" s="63" t="s">
        <v>2498</v>
      </c>
      <c r="AB8194" s="63">
        <v>3</v>
      </c>
      <c r="AC8194" s="63" t="s">
        <v>1288</v>
      </c>
      <c r="AD8194" s="63" t="s">
        <v>17421</v>
      </c>
    </row>
    <row r="8195" spans="21:30" x14ac:dyDescent="0.3">
      <c r="U8195" s="63">
        <v>14605</v>
      </c>
      <c r="V8195" s="63">
        <v>6</v>
      </c>
      <c r="W8195" s="63" t="s">
        <v>8730</v>
      </c>
      <c r="X8195" s="63">
        <v>5</v>
      </c>
      <c r="Y8195" s="63" t="s">
        <v>2066</v>
      </c>
      <c r="Z8195" s="63">
        <v>5103</v>
      </c>
      <c r="AA8195" s="63" t="s">
        <v>2335</v>
      </c>
      <c r="AB8195" s="63">
        <v>3</v>
      </c>
      <c r="AC8195" s="63" t="s">
        <v>1288</v>
      </c>
      <c r="AD8195" s="63" t="s">
        <v>17421</v>
      </c>
    </row>
    <row r="8196" spans="21:30" x14ac:dyDescent="0.3">
      <c r="U8196" s="63">
        <v>14606</v>
      </c>
      <c r="V8196" s="63">
        <v>4</v>
      </c>
      <c r="W8196" s="63" t="s">
        <v>8731</v>
      </c>
      <c r="X8196" s="63">
        <v>5</v>
      </c>
      <c r="Y8196" s="63" t="s">
        <v>2066</v>
      </c>
      <c r="Z8196" s="63">
        <v>5101</v>
      </c>
      <c r="AA8196" s="63" t="s">
        <v>2352</v>
      </c>
      <c r="AB8196" s="63">
        <v>3</v>
      </c>
      <c r="AC8196" s="63" t="s">
        <v>1288</v>
      </c>
      <c r="AD8196" s="63" t="s">
        <v>17421</v>
      </c>
    </row>
    <row r="8197" spans="21:30" x14ac:dyDescent="0.3">
      <c r="U8197" s="63">
        <v>14608</v>
      </c>
      <c r="V8197" s="63">
        <v>0</v>
      </c>
      <c r="W8197" s="63" t="s">
        <v>8732</v>
      </c>
      <c r="X8197" s="63">
        <v>5</v>
      </c>
      <c r="Y8197" s="63" t="s">
        <v>2066</v>
      </c>
      <c r="Z8197" s="63">
        <v>5109</v>
      </c>
      <c r="AA8197" s="63" t="s">
        <v>2428</v>
      </c>
      <c r="AB8197" s="63">
        <v>3</v>
      </c>
      <c r="AC8197" s="63" t="s">
        <v>1288</v>
      </c>
      <c r="AD8197" s="63" t="s">
        <v>17421</v>
      </c>
    </row>
    <row r="8198" spans="21:30" x14ac:dyDescent="0.3">
      <c r="U8198" s="63">
        <v>14609</v>
      </c>
      <c r="V8198" s="63">
        <v>9</v>
      </c>
      <c r="W8198" s="63" t="s">
        <v>8733</v>
      </c>
      <c r="X8198" s="63">
        <v>5</v>
      </c>
      <c r="Y8198" s="63" t="s">
        <v>2066</v>
      </c>
      <c r="Z8198" s="63">
        <v>5101</v>
      </c>
      <c r="AA8198" s="63" t="s">
        <v>2352</v>
      </c>
      <c r="AB8198" s="63">
        <v>3</v>
      </c>
      <c r="AC8198" s="63" t="s">
        <v>1288</v>
      </c>
      <c r="AD8198" s="63" t="s">
        <v>17421</v>
      </c>
    </row>
    <row r="8199" spans="21:30" x14ac:dyDescent="0.3">
      <c r="U8199" s="63">
        <v>14611</v>
      </c>
      <c r="V8199" s="63">
        <v>0</v>
      </c>
      <c r="W8199" s="63" t="s">
        <v>17890</v>
      </c>
      <c r="X8199" s="63">
        <v>5</v>
      </c>
      <c r="Y8199" s="63" t="s">
        <v>2066</v>
      </c>
      <c r="Z8199" s="63">
        <v>5601</v>
      </c>
      <c r="AA8199" s="63" t="s">
        <v>2617</v>
      </c>
      <c r="AB8199" s="63">
        <v>3</v>
      </c>
      <c r="AC8199" s="63" t="s">
        <v>1288</v>
      </c>
      <c r="AD8199" s="63" t="s">
        <v>17423</v>
      </c>
    </row>
    <row r="8200" spans="21:30" x14ac:dyDescent="0.3">
      <c r="U8200" s="63">
        <v>14614</v>
      </c>
      <c r="V8200" s="63">
        <v>5</v>
      </c>
      <c r="W8200" s="63" t="s">
        <v>8734</v>
      </c>
      <c r="X8200" s="63">
        <v>5</v>
      </c>
      <c r="Y8200" s="63" t="s">
        <v>2066</v>
      </c>
      <c r="Z8200" s="63">
        <v>5701</v>
      </c>
      <c r="AA8200" s="63" t="s">
        <v>2138</v>
      </c>
      <c r="AB8200" s="63">
        <v>3</v>
      </c>
      <c r="AC8200" s="63" t="s">
        <v>1288</v>
      </c>
      <c r="AD8200" s="63" t="s">
        <v>17421</v>
      </c>
    </row>
    <row r="8201" spans="21:30" x14ac:dyDescent="0.3">
      <c r="U8201" s="63">
        <v>14616</v>
      </c>
      <c r="V8201" s="63">
        <v>1</v>
      </c>
      <c r="W8201" s="63" t="s">
        <v>8735</v>
      </c>
      <c r="X8201" s="63">
        <v>5</v>
      </c>
      <c r="Y8201" s="63" t="s">
        <v>2066</v>
      </c>
      <c r="Z8201" s="63">
        <v>5109</v>
      </c>
      <c r="AA8201" s="63" t="s">
        <v>2428</v>
      </c>
      <c r="AB8201" s="63">
        <v>3</v>
      </c>
      <c r="AC8201" s="63" t="s">
        <v>1288</v>
      </c>
      <c r="AD8201" s="63" t="s">
        <v>17421</v>
      </c>
    </row>
    <row r="8202" spans="21:30" x14ac:dyDescent="0.3">
      <c r="U8202" s="63">
        <v>14622</v>
      </c>
      <c r="V8202" s="63">
        <v>6</v>
      </c>
      <c r="W8202" s="63" t="s">
        <v>2486</v>
      </c>
      <c r="X8202" s="63">
        <v>5</v>
      </c>
      <c r="Y8202" s="63" t="s">
        <v>2066</v>
      </c>
      <c r="Z8202" s="63">
        <v>5804</v>
      </c>
      <c r="AA8202" s="63" t="s">
        <v>2587</v>
      </c>
      <c r="AB8202" s="63">
        <v>3</v>
      </c>
      <c r="AC8202" s="63" t="s">
        <v>1288</v>
      </c>
      <c r="AD8202" s="63" t="s">
        <v>17421</v>
      </c>
    </row>
    <row r="8203" spans="21:30" x14ac:dyDescent="0.3">
      <c r="U8203" s="63">
        <v>14624</v>
      </c>
      <c r="V8203" s="63">
        <v>2</v>
      </c>
      <c r="W8203" s="63" t="s">
        <v>17891</v>
      </c>
      <c r="X8203" s="63">
        <v>5</v>
      </c>
      <c r="Y8203" s="63" t="s">
        <v>2066</v>
      </c>
      <c r="Z8203" s="63">
        <v>5604</v>
      </c>
      <c r="AA8203" s="63" t="s">
        <v>2659</v>
      </c>
      <c r="AB8203" s="63">
        <v>3</v>
      </c>
      <c r="AC8203" s="63" t="s">
        <v>1288</v>
      </c>
      <c r="AD8203" s="63" t="s">
        <v>17423</v>
      </c>
    </row>
    <row r="8204" spans="21:30" x14ac:dyDescent="0.3">
      <c r="U8204" s="63">
        <v>14625</v>
      </c>
      <c r="V8204" s="63">
        <v>0</v>
      </c>
      <c r="W8204" s="63" t="s">
        <v>8736</v>
      </c>
      <c r="X8204" s="63">
        <v>5</v>
      </c>
      <c r="Y8204" s="63" t="s">
        <v>2066</v>
      </c>
      <c r="Z8204" s="63">
        <v>5601</v>
      </c>
      <c r="AA8204" s="63" t="s">
        <v>2617</v>
      </c>
      <c r="AB8204" s="63">
        <v>3</v>
      </c>
      <c r="AC8204" s="63" t="s">
        <v>1288</v>
      </c>
      <c r="AD8204" s="63" t="s">
        <v>17421</v>
      </c>
    </row>
    <row r="8205" spans="21:30" x14ac:dyDescent="0.3">
      <c r="U8205" s="63">
        <v>14626</v>
      </c>
      <c r="V8205" s="63">
        <v>9</v>
      </c>
      <c r="W8205" s="63" t="s">
        <v>8737</v>
      </c>
      <c r="X8205" s="63">
        <v>5</v>
      </c>
      <c r="Y8205" s="63" t="s">
        <v>2066</v>
      </c>
      <c r="Z8205" s="63">
        <v>5601</v>
      </c>
      <c r="AA8205" s="63" t="s">
        <v>2617</v>
      </c>
      <c r="AB8205" s="63">
        <v>3</v>
      </c>
      <c r="AC8205" s="63" t="s">
        <v>1288</v>
      </c>
      <c r="AD8205" s="63" t="s">
        <v>17421</v>
      </c>
    </row>
    <row r="8206" spans="21:30" x14ac:dyDescent="0.3">
      <c r="U8206" s="63">
        <v>14628</v>
      </c>
      <c r="V8206" s="63">
        <v>5</v>
      </c>
      <c r="W8206" s="63" t="s">
        <v>8738</v>
      </c>
      <c r="X8206" s="63">
        <v>5</v>
      </c>
      <c r="Y8206" s="63" t="s">
        <v>2066</v>
      </c>
      <c r="Z8206" s="63">
        <v>5501</v>
      </c>
      <c r="AA8206" s="63" t="s">
        <v>2255</v>
      </c>
      <c r="AB8206" s="63">
        <v>4</v>
      </c>
      <c r="AC8206" s="63" t="s">
        <v>1291</v>
      </c>
      <c r="AD8206" s="63" t="s">
        <v>17421</v>
      </c>
    </row>
    <row r="8207" spans="21:30" x14ac:dyDescent="0.3">
      <c r="U8207" s="63">
        <v>14629</v>
      </c>
      <c r="V8207" s="63">
        <v>3</v>
      </c>
      <c r="W8207" s="63" t="s">
        <v>8739</v>
      </c>
      <c r="X8207" s="63">
        <v>5</v>
      </c>
      <c r="Y8207" s="63" t="s">
        <v>2066</v>
      </c>
      <c r="Z8207" s="63">
        <v>5109</v>
      </c>
      <c r="AA8207" s="63" t="s">
        <v>2428</v>
      </c>
      <c r="AB8207" s="63">
        <v>3</v>
      </c>
      <c r="AC8207" s="63" t="s">
        <v>1288</v>
      </c>
      <c r="AD8207" s="63" t="s">
        <v>17421</v>
      </c>
    </row>
    <row r="8208" spans="21:30" x14ac:dyDescent="0.3">
      <c r="U8208" s="63">
        <v>14630</v>
      </c>
      <c r="V8208" s="63">
        <v>7</v>
      </c>
      <c r="W8208" s="63" t="s">
        <v>17892</v>
      </c>
      <c r="X8208" s="63">
        <v>5</v>
      </c>
      <c r="Y8208" s="63" t="s">
        <v>2066</v>
      </c>
      <c r="Z8208" s="63">
        <v>5801</v>
      </c>
      <c r="AA8208" s="63" t="s">
        <v>2498</v>
      </c>
      <c r="AB8208" s="63">
        <v>3</v>
      </c>
      <c r="AC8208" s="63" t="s">
        <v>1288</v>
      </c>
      <c r="AD8208" s="63" t="s">
        <v>17423</v>
      </c>
    </row>
    <row r="8209" spans="21:30" x14ac:dyDescent="0.3">
      <c r="U8209" s="63">
        <v>14631</v>
      </c>
      <c r="V8209" s="63">
        <v>5</v>
      </c>
      <c r="W8209" s="63" t="s">
        <v>8740</v>
      </c>
      <c r="X8209" s="63">
        <v>5</v>
      </c>
      <c r="Y8209" s="63" t="s">
        <v>2066</v>
      </c>
      <c r="Z8209" s="63">
        <v>5102</v>
      </c>
      <c r="AA8209" s="63" t="s">
        <v>2606</v>
      </c>
      <c r="AB8209" s="63">
        <v>3</v>
      </c>
      <c r="AC8209" s="63" t="s">
        <v>1288</v>
      </c>
      <c r="AD8209" s="63" t="s">
        <v>17421</v>
      </c>
    </row>
    <row r="8210" spans="21:30" x14ac:dyDescent="0.3">
      <c r="U8210" s="63">
        <v>14633</v>
      </c>
      <c r="V8210" s="63">
        <v>1</v>
      </c>
      <c r="W8210" s="63" t="s">
        <v>17893</v>
      </c>
      <c r="X8210" s="63">
        <v>5</v>
      </c>
      <c r="Y8210" s="63" t="s">
        <v>2066</v>
      </c>
      <c r="Z8210" s="63">
        <v>5801</v>
      </c>
      <c r="AA8210" s="63" t="s">
        <v>2498</v>
      </c>
      <c r="AB8210" s="63">
        <v>3</v>
      </c>
      <c r="AC8210" s="63" t="s">
        <v>1288</v>
      </c>
      <c r="AD8210" s="63" t="s">
        <v>17423</v>
      </c>
    </row>
    <row r="8211" spans="21:30" x14ac:dyDescent="0.3">
      <c r="U8211" s="63">
        <v>14635</v>
      </c>
      <c r="V8211" s="63">
        <v>8</v>
      </c>
      <c r="W8211" s="63" t="s">
        <v>17894</v>
      </c>
      <c r="X8211" s="63">
        <v>5</v>
      </c>
      <c r="Y8211" s="63" t="s">
        <v>2066</v>
      </c>
      <c r="Z8211" s="63">
        <v>5801</v>
      </c>
      <c r="AA8211" s="63" t="s">
        <v>2498</v>
      </c>
      <c r="AB8211" s="63">
        <v>3</v>
      </c>
      <c r="AC8211" s="63" t="s">
        <v>1288</v>
      </c>
      <c r="AD8211" s="63" t="s">
        <v>17423</v>
      </c>
    </row>
    <row r="8212" spans="21:30" x14ac:dyDescent="0.3">
      <c r="U8212" s="63">
        <v>14636</v>
      </c>
      <c r="V8212" s="63">
        <v>6</v>
      </c>
      <c r="W8212" s="63" t="s">
        <v>8741</v>
      </c>
      <c r="X8212" s="63">
        <v>5</v>
      </c>
      <c r="Y8212" s="63" t="s">
        <v>2066</v>
      </c>
      <c r="Z8212" s="63">
        <v>5804</v>
      </c>
      <c r="AA8212" s="63" t="s">
        <v>2587</v>
      </c>
      <c r="AB8212" s="63">
        <v>3</v>
      </c>
      <c r="AC8212" s="63" t="s">
        <v>1288</v>
      </c>
      <c r="AD8212" s="63" t="s">
        <v>17421</v>
      </c>
    </row>
    <row r="8213" spans="21:30" x14ac:dyDescent="0.3">
      <c r="U8213" s="63">
        <v>14637</v>
      </c>
      <c r="V8213" s="63">
        <v>4</v>
      </c>
      <c r="W8213" s="63" t="s">
        <v>8742</v>
      </c>
      <c r="X8213" s="63">
        <v>5</v>
      </c>
      <c r="Y8213" s="63" t="s">
        <v>2066</v>
      </c>
      <c r="Z8213" s="63">
        <v>5804</v>
      </c>
      <c r="AA8213" s="63" t="s">
        <v>2587</v>
      </c>
      <c r="AB8213" s="63">
        <v>3</v>
      </c>
      <c r="AC8213" s="63" t="s">
        <v>1288</v>
      </c>
      <c r="AD8213" s="63" t="s">
        <v>17421</v>
      </c>
    </row>
    <row r="8214" spans="21:30" x14ac:dyDescent="0.3">
      <c r="U8214" s="63">
        <v>14638</v>
      </c>
      <c r="V8214" s="63">
        <v>2</v>
      </c>
      <c r="W8214" s="63" t="s">
        <v>8743</v>
      </c>
      <c r="X8214" s="63">
        <v>5</v>
      </c>
      <c r="Y8214" s="63" t="s">
        <v>2066</v>
      </c>
      <c r="Z8214" s="63">
        <v>5701</v>
      </c>
      <c r="AA8214" s="63" t="s">
        <v>2138</v>
      </c>
      <c r="AB8214" s="63">
        <v>3</v>
      </c>
      <c r="AC8214" s="63" t="s">
        <v>1288</v>
      </c>
      <c r="AD8214" s="63" t="s">
        <v>17421</v>
      </c>
    </row>
    <row r="8215" spans="21:30" x14ac:dyDescent="0.3">
      <c r="U8215" s="63">
        <v>14639</v>
      </c>
      <c r="V8215" s="63">
        <v>0</v>
      </c>
      <c r="W8215" s="63" t="s">
        <v>8744</v>
      </c>
      <c r="X8215" s="63">
        <v>5</v>
      </c>
      <c r="Y8215" s="63" t="s">
        <v>2066</v>
      </c>
      <c r="Z8215" s="63">
        <v>5804</v>
      </c>
      <c r="AA8215" s="63" t="s">
        <v>2587</v>
      </c>
      <c r="AB8215" s="63">
        <v>3</v>
      </c>
      <c r="AC8215" s="63" t="s">
        <v>1288</v>
      </c>
      <c r="AD8215" s="63" t="s">
        <v>17421</v>
      </c>
    </row>
    <row r="8216" spans="21:30" x14ac:dyDescent="0.3">
      <c r="U8216" s="63">
        <v>14641</v>
      </c>
      <c r="V8216" s="63">
        <v>2</v>
      </c>
      <c r="W8216" s="63" t="s">
        <v>8745</v>
      </c>
      <c r="X8216" s="63">
        <v>5</v>
      </c>
      <c r="Y8216" s="63" t="s">
        <v>2066</v>
      </c>
      <c r="Z8216" s="63">
        <v>5802</v>
      </c>
      <c r="AA8216" s="63" t="s">
        <v>2325</v>
      </c>
      <c r="AB8216" s="63">
        <v>3</v>
      </c>
      <c r="AC8216" s="63" t="s">
        <v>1288</v>
      </c>
      <c r="AD8216" s="63" t="s">
        <v>17421</v>
      </c>
    </row>
    <row r="8217" spans="21:30" x14ac:dyDescent="0.3">
      <c r="U8217" s="63">
        <v>14642</v>
      </c>
      <c r="V8217" s="63">
        <v>0</v>
      </c>
      <c r="W8217" s="63" t="s">
        <v>8746</v>
      </c>
      <c r="X8217" s="63">
        <v>5</v>
      </c>
      <c r="Y8217" s="63" t="s">
        <v>2066</v>
      </c>
      <c r="Z8217" s="63">
        <v>5801</v>
      </c>
      <c r="AA8217" s="63" t="s">
        <v>2498</v>
      </c>
      <c r="AB8217" s="63">
        <v>3</v>
      </c>
      <c r="AC8217" s="63" t="s">
        <v>1288</v>
      </c>
      <c r="AD8217" s="63" t="s">
        <v>17421</v>
      </c>
    </row>
    <row r="8218" spans="21:30" x14ac:dyDescent="0.3">
      <c r="U8218" s="63">
        <v>14643</v>
      </c>
      <c r="V8218" s="63">
        <v>9</v>
      </c>
      <c r="W8218" s="63" t="s">
        <v>8747</v>
      </c>
      <c r="X8218" s="63">
        <v>5</v>
      </c>
      <c r="Y8218" s="63" t="s">
        <v>2066</v>
      </c>
      <c r="Z8218" s="63">
        <v>5102</v>
      </c>
      <c r="AA8218" s="63" t="s">
        <v>2606</v>
      </c>
      <c r="AB8218" s="63">
        <v>3</v>
      </c>
      <c r="AC8218" s="63" t="s">
        <v>1288</v>
      </c>
      <c r="AD8218" s="63" t="s">
        <v>17421</v>
      </c>
    </row>
    <row r="8219" spans="21:30" x14ac:dyDescent="0.3">
      <c r="U8219" s="63">
        <v>14644</v>
      </c>
      <c r="V8219" s="63">
        <v>7</v>
      </c>
      <c r="W8219" s="63" t="s">
        <v>17895</v>
      </c>
      <c r="X8219" s="63">
        <v>5</v>
      </c>
      <c r="Y8219" s="63" t="s">
        <v>2066</v>
      </c>
      <c r="Z8219" s="63">
        <v>5103</v>
      </c>
      <c r="AA8219" s="63" t="s">
        <v>2335</v>
      </c>
      <c r="AB8219" s="63">
        <v>3</v>
      </c>
      <c r="AC8219" s="63" t="s">
        <v>1288</v>
      </c>
      <c r="AD8219" s="63" t="s">
        <v>17423</v>
      </c>
    </row>
    <row r="8220" spans="21:30" x14ac:dyDescent="0.3">
      <c r="U8220" s="63">
        <v>14645</v>
      </c>
      <c r="V8220" s="63">
        <v>5</v>
      </c>
      <c r="W8220" s="63" t="s">
        <v>8748</v>
      </c>
      <c r="X8220" s="63">
        <v>5</v>
      </c>
      <c r="Y8220" s="63" t="s">
        <v>2066</v>
      </c>
      <c r="Z8220" s="63">
        <v>5601</v>
      </c>
      <c r="AA8220" s="63" t="s">
        <v>2617</v>
      </c>
      <c r="AB8220" s="63">
        <v>3</v>
      </c>
      <c r="AC8220" s="63" t="s">
        <v>1288</v>
      </c>
      <c r="AD8220" s="63" t="s">
        <v>17421</v>
      </c>
    </row>
    <row r="8221" spans="21:30" x14ac:dyDescent="0.3">
      <c r="U8221" s="63">
        <v>14649</v>
      </c>
      <c r="V8221" s="63">
        <v>8</v>
      </c>
      <c r="W8221" s="63" t="s">
        <v>3278</v>
      </c>
      <c r="X8221" s="63">
        <v>5</v>
      </c>
      <c r="Y8221" s="63" t="s">
        <v>2066</v>
      </c>
      <c r="Z8221" s="63">
        <v>5502</v>
      </c>
      <c r="AA8221" s="63" t="s">
        <v>2210</v>
      </c>
      <c r="AB8221" s="63">
        <v>3</v>
      </c>
      <c r="AC8221" s="63" t="s">
        <v>1288</v>
      </c>
      <c r="AD8221" s="63" t="s">
        <v>17421</v>
      </c>
    </row>
    <row r="8222" spans="21:30" x14ac:dyDescent="0.3">
      <c r="U8222" s="63">
        <v>14654</v>
      </c>
      <c r="V8222" s="63">
        <v>4</v>
      </c>
      <c r="W8222" s="63" t="s">
        <v>8749</v>
      </c>
      <c r="X8222" s="63">
        <v>5</v>
      </c>
      <c r="Y8222" s="63" t="s">
        <v>2066</v>
      </c>
      <c r="Z8222" s="63">
        <v>5109</v>
      </c>
      <c r="AA8222" s="63" t="s">
        <v>2428</v>
      </c>
      <c r="AB8222" s="63">
        <v>3</v>
      </c>
      <c r="AC8222" s="63" t="s">
        <v>1288</v>
      </c>
      <c r="AD8222" s="63" t="s">
        <v>17421</v>
      </c>
    </row>
    <row r="8223" spans="21:30" x14ac:dyDescent="0.3">
      <c r="U8223" s="63">
        <v>14655</v>
      </c>
      <c r="V8223" s="63">
        <v>2</v>
      </c>
      <c r="W8223" s="63" t="s">
        <v>8750</v>
      </c>
      <c r="X8223" s="63">
        <v>5</v>
      </c>
      <c r="Y8223" s="63" t="s">
        <v>2066</v>
      </c>
      <c r="Z8223" s="63">
        <v>5101</v>
      </c>
      <c r="AA8223" s="63" t="s">
        <v>2352</v>
      </c>
      <c r="AB8223" s="63">
        <v>3</v>
      </c>
      <c r="AC8223" s="63" t="s">
        <v>1288</v>
      </c>
      <c r="AD8223" s="63" t="s">
        <v>17421</v>
      </c>
    </row>
    <row r="8224" spans="21:30" x14ac:dyDescent="0.3">
      <c r="U8224" s="63">
        <v>14656</v>
      </c>
      <c r="V8224" s="63">
        <v>0</v>
      </c>
      <c r="W8224" s="63" t="s">
        <v>8751</v>
      </c>
      <c r="X8224" s="63">
        <v>5</v>
      </c>
      <c r="Y8224" s="63" t="s">
        <v>2066</v>
      </c>
      <c r="Z8224" s="63">
        <v>5109</v>
      </c>
      <c r="AA8224" s="63" t="s">
        <v>2428</v>
      </c>
      <c r="AB8224" s="63">
        <v>4</v>
      </c>
      <c r="AC8224" s="63" t="s">
        <v>1291</v>
      </c>
      <c r="AD8224" s="63" t="s">
        <v>17421</v>
      </c>
    </row>
    <row r="8225" spans="21:30" x14ac:dyDescent="0.3">
      <c r="U8225" s="63">
        <v>14657</v>
      </c>
      <c r="V8225" s="63">
        <v>9</v>
      </c>
      <c r="W8225" s="63" t="s">
        <v>8752</v>
      </c>
      <c r="X8225" s="63">
        <v>5</v>
      </c>
      <c r="Y8225" s="63" t="s">
        <v>2066</v>
      </c>
      <c r="Z8225" s="63">
        <v>5109</v>
      </c>
      <c r="AA8225" s="63" t="s">
        <v>2428</v>
      </c>
      <c r="AB8225" s="63">
        <v>4</v>
      </c>
      <c r="AC8225" s="63" t="s">
        <v>1291</v>
      </c>
      <c r="AD8225" s="63" t="s">
        <v>17421</v>
      </c>
    </row>
    <row r="8226" spans="21:30" x14ac:dyDescent="0.3">
      <c r="U8226" s="63">
        <v>14658</v>
      </c>
      <c r="V8226" s="63">
        <v>7</v>
      </c>
      <c r="W8226" s="63" t="s">
        <v>8753</v>
      </c>
      <c r="X8226" s="63">
        <v>5</v>
      </c>
      <c r="Y8226" s="63" t="s">
        <v>2066</v>
      </c>
      <c r="Z8226" s="63">
        <v>5804</v>
      </c>
      <c r="AA8226" s="63" t="s">
        <v>2587</v>
      </c>
      <c r="AB8226" s="63">
        <v>3</v>
      </c>
      <c r="AC8226" s="63" t="s">
        <v>1288</v>
      </c>
      <c r="AD8226" s="63" t="s">
        <v>17421</v>
      </c>
    </row>
    <row r="8227" spans="21:30" x14ac:dyDescent="0.3">
      <c r="U8227" s="63">
        <v>14659</v>
      </c>
      <c r="V8227" s="63">
        <v>5</v>
      </c>
      <c r="W8227" s="63" t="s">
        <v>8754</v>
      </c>
      <c r="X8227" s="63">
        <v>5</v>
      </c>
      <c r="Y8227" s="63" t="s">
        <v>2066</v>
      </c>
      <c r="Z8227" s="63">
        <v>5801</v>
      </c>
      <c r="AA8227" s="63" t="s">
        <v>2498</v>
      </c>
      <c r="AB8227" s="63">
        <v>3</v>
      </c>
      <c r="AC8227" s="63" t="s">
        <v>1288</v>
      </c>
      <c r="AD8227" s="63" t="s">
        <v>17421</v>
      </c>
    </row>
    <row r="8228" spans="21:30" x14ac:dyDescent="0.3">
      <c r="U8228" s="63">
        <v>14662</v>
      </c>
      <c r="V8228" s="63">
        <v>5</v>
      </c>
      <c r="W8228" s="63" t="s">
        <v>8755</v>
      </c>
      <c r="X8228" s="63">
        <v>5</v>
      </c>
      <c r="Y8228" s="63" t="s">
        <v>2066</v>
      </c>
      <c r="Z8228" s="63">
        <v>5501</v>
      </c>
      <c r="AA8228" s="63" t="s">
        <v>2255</v>
      </c>
      <c r="AB8228" s="63">
        <v>3</v>
      </c>
      <c r="AC8228" s="63" t="s">
        <v>1288</v>
      </c>
      <c r="AD8228" s="63" t="s">
        <v>17421</v>
      </c>
    </row>
    <row r="8229" spans="21:30" x14ac:dyDescent="0.3">
      <c r="U8229" s="63">
        <v>14663</v>
      </c>
      <c r="V8229" s="63">
        <v>3</v>
      </c>
      <c r="W8229" s="63" t="s">
        <v>8756</v>
      </c>
      <c r="X8229" s="63">
        <v>5</v>
      </c>
      <c r="Y8229" s="63" t="s">
        <v>2066</v>
      </c>
      <c r="Z8229" s="63">
        <v>5501</v>
      </c>
      <c r="AA8229" s="63" t="s">
        <v>2255</v>
      </c>
      <c r="AB8229" s="63">
        <v>3</v>
      </c>
      <c r="AC8229" s="63" t="s">
        <v>1288</v>
      </c>
      <c r="AD8229" s="63" t="s">
        <v>17421</v>
      </c>
    </row>
    <row r="8230" spans="21:30" x14ac:dyDescent="0.3">
      <c r="U8230" s="63">
        <v>14664</v>
      </c>
      <c r="V8230" s="63">
        <v>1</v>
      </c>
      <c r="W8230" s="63" t="s">
        <v>8757</v>
      </c>
      <c r="X8230" s="63">
        <v>5</v>
      </c>
      <c r="Y8230" s="63" t="s">
        <v>2066</v>
      </c>
      <c r="Z8230" s="63">
        <v>5401</v>
      </c>
      <c r="AA8230" s="63" t="s">
        <v>2067</v>
      </c>
      <c r="AB8230" s="63">
        <v>3</v>
      </c>
      <c r="AC8230" s="63" t="s">
        <v>1288</v>
      </c>
      <c r="AD8230" s="63" t="s">
        <v>17421</v>
      </c>
    </row>
    <row r="8231" spans="21:30" x14ac:dyDescent="0.3">
      <c r="U8231" s="63">
        <v>14666</v>
      </c>
      <c r="V8231" s="63">
        <v>8</v>
      </c>
      <c r="W8231" s="63" t="s">
        <v>8758</v>
      </c>
      <c r="X8231" s="63">
        <v>5</v>
      </c>
      <c r="Y8231" s="63" t="s">
        <v>2066</v>
      </c>
      <c r="Z8231" s="63">
        <v>5502</v>
      </c>
      <c r="AA8231" s="63" t="s">
        <v>2210</v>
      </c>
      <c r="AB8231" s="63">
        <v>3</v>
      </c>
      <c r="AC8231" s="63" t="s">
        <v>1288</v>
      </c>
      <c r="AD8231" s="63" t="s">
        <v>17421</v>
      </c>
    </row>
    <row r="8232" spans="21:30" x14ac:dyDescent="0.3">
      <c r="U8232" s="63">
        <v>14669</v>
      </c>
      <c r="V8232" s="63">
        <v>2</v>
      </c>
      <c r="W8232" s="63" t="s">
        <v>8759</v>
      </c>
      <c r="X8232" s="63">
        <v>5</v>
      </c>
      <c r="Y8232" s="63" t="s">
        <v>2066</v>
      </c>
      <c r="Z8232" s="63">
        <v>5601</v>
      </c>
      <c r="AA8232" s="63" t="s">
        <v>2617</v>
      </c>
      <c r="AB8232" s="63">
        <v>3</v>
      </c>
      <c r="AC8232" s="63" t="s">
        <v>1288</v>
      </c>
      <c r="AD8232" s="63" t="s">
        <v>17421</v>
      </c>
    </row>
    <row r="8233" spans="21:30" x14ac:dyDescent="0.3">
      <c r="U8233" s="63">
        <v>14670</v>
      </c>
      <c r="V8233" s="63">
        <v>6</v>
      </c>
      <c r="W8233" s="63" t="s">
        <v>6526</v>
      </c>
      <c r="X8233" s="63">
        <v>5</v>
      </c>
      <c r="Y8233" s="63" t="s">
        <v>2066</v>
      </c>
      <c r="Z8233" s="63">
        <v>5301</v>
      </c>
      <c r="AA8233" s="63" t="s">
        <v>2126</v>
      </c>
      <c r="AB8233" s="63">
        <v>3</v>
      </c>
      <c r="AC8233" s="63" t="s">
        <v>1288</v>
      </c>
      <c r="AD8233" s="63" t="s">
        <v>17421</v>
      </c>
    </row>
    <row r="8234" spans="21:30" x14ac:dyDescent="0.3">
      <c r="U8234" s="63">
        <v>14671</v>
      </c>
      <c r="V8234" s="63">
        <v>4</v>
      </c>
      <c r="W8234" s="63" t="s">
        <v>8760</v>
      </c>
      <c r="X8234" s="63">
        <v>5</v>
      </c>
      <c r="Y8234" s="63" t="s">
        <v>2066</v>
      </c>
      <c r="Z8234" s="63">
        <v>5501</v>
      </c>
      <c r="AA8234" s="63" t="s">
        <v>2255</v>
      </c>
      <c r="AB8234" s="63">
        <v>3</v>
      </c>
      <c r="AC8234" s="63" t="s">
        <v>1288</v>
      </c>
      <c r="AD8234" s="63" t="s">
        <v>17421</v>
      </c>
    </row>
    <row r="8235" spans="21:30" x14ac:dyDescent="0.3">
      <c r="U8235" s="63">
        <v>14672</v>
      </c>
      <c r="V8235" s="63">
        <v>2</v>
      </c>
      <c r="W8235" s="63" t="s">
        <v>8761</v>
      </c>
      <c r="X8235" s="63">
        <v>5</v>
      </c>
      <c r="Y8235" s="63" t="s">
        <v>2066</v>
      </c>
      <c r="Z8235" s="63">
        <v>5801</v>
      </c>
      <c r="AA8235" s="63" t="s">
        <v>2498</v>
      </c>
      <c r="AB8235" s="63">
        <v>3</v>
      </c>
      <c r="AC8235" s="63" t="s">
        <v>1288</v>
      </c>
      <c r="AD8235" s="63" t="s">
        <v>17421</v>
      </c>
    </row>
    <row r="8236" spans="21:30" x14ac:dyDescent="0.3">
      <c r="U8236" s="63">
        <v>14673</v>
      </c>
      <c r="V8236" s="63">
        <v>0</v>
      </c>
      <c r="W8236" s="63" t="s">
        <v>8762</v>
      </c>
      <c r="X8236" s="63">
        <v>5</v>
      </c>
      <c r="Y8236" s="63" t="s">
        <v>2066</v>
      </c>
      <c r="Z8236" s="63">
        <v>5501</v>
      </c>
      <c r="AA8236" s="63" t="s">
        <v>2255</v>
      </c>
      <c r="AB8236" s="63">
        <v>3</v>
      </c>
      <c r="AC8236" s="63" t="s">
        <v>1288</v>
      </c>
      <c r="AD8236" s="63" t="s">
        <v>17421</v>
      </c>
    </row>
    <row r="8237" spans="21:30" x14ac:dyDescent="0.3">
      <c r="U8237" s="63">
        <v>14674</v>
      </c>
      <c r="V8237" s="63">
        <v>9</v>
      </c>
      <c r="W8237" s="63" t="s">
        <v>8763</v>
      </c>
      <c r="X8237" s="63">
        <v>5</v>
      </c>
      <c r="Y8237" s="63" t="s">
        <v>2066</v>
      </c>
      <c r="Z8237" s="63">
        <v>5804</v>
      </c>
      <c r="AA8237" s="63" t="s">
        <v>2587</v>
      </c>
      <c r="AB8237" s="63">
        <v>3</v>
      </c>
      <c r="AC8237" s="63" t="s">
        <v>1288</v>
      </c>
      <c r="AD8237" s="63" t="s">
        <v>17421</v>
      </c>
    </row>
    <row r="8238" spans="21:30" x14ac:dyDescent="0.3">
      <c r="U8238" s="63">
        <v>14675</v>
      </c>
      <c r="V8238" s="63">
        <v>7</v>
      </c>
      <c r="W8238" s="63" t="s">
        <v>8764</v>
      </c>
      <c r="X8238" s="63">
        <v>5</v>
      </c>
      <c r="Y8238" s="63" t="s">
        <v>2066</v>
      </c>
      <c r="Z8238" s="63">
        <v>5201</v>
      </c>
      <c r="AA8238" s="63" t="s">
        <v>2675</v>
      </c>
      <c r="AB8238" s="63">
        <v>3</v>
      </c>
      <c r="AC8238" s="63" t="s">
        <v>1288</v>
      </c>
      <c r="AD8238" s="63" t="s">
        <v>17421</v>
      </c>
    </row>
    <row r="8239" spans="21:30" x14ac:dyDescent="0.3">
      <c r="U8239" s="63">
        <v>14676</v>
      </c>
      <c r="V8239" s="63">
        <v>5</v>
      </c>
      <c r="W8239" s="63" t="s">
        <v>8765</v>
      </c>
      <c r="X8239" s="63">
        <v>5</v>
      </c>
      <c r="Y8239" s="63" t="s">
        <v>2066</v>
      </c>
      <c r="Z8239" s="63">
        <v>5101</v>
      </c>
      <c r="AA8239" s="63" t="s">
        <v>2352</v>
      </c>
      <c r="AB8239" s="63">
        <v>3</v>
      </c>
      <c r="AC8239" s="63" t="s">
        <v>1288</v>
      </c>
      <c r="AD8239" s="63" t="s">
        <v>17421</v>
      </c>
    </row>
    <row r="8240" spans="21:30" x14ac:dyDescent="0.3">
      <c r="U8240" s="63">
        <v>14677</v>
      </c>
      <c r="V8240" s="63">
        <v>3</v>
      </c>
      <c r="W8240" s="63" t="s">
        <v>8766</v>
      </c>
      <c r="X8240" s="63">
        <v>5</v>
      </c>
      <c r="Y8240" s="63" t="s">
        <v>2066</v>
      </c>
      <c r="Z8240" s="63">
        <v>5801</v>
      </c>
      <c r="AA8240" s="63" t="s">
        <v>2498</v>
      </c>
      <c r="AB8240" s="63">
        <v>3</v>
      </c>
      <c r="AC8240" s="63" t="s">
        <v>1288</v>
      </c>
      <c r="AD8240" s="63" t="s">
        <v>17421</v>
      </c>
    </row>
    <row r="8241" spans="21:30" x14ac:dyDescent="0.3">
      <c r="U8241" s="63">
        <v>14678</v>
      </c>
      <c r="V8241" s="63">
        <v>1</v>
      </c>
      <c r="W8241" s="63" t="s">
        <v>2579</v>
      </c>
      <c r="X8241" s="63">
        <v>5</v>
      </c>
      <c r="Y8241" s="63" t="s">
        <v>2066</v>
      </c>
      <c r="Z8241" s="63">
        <v>5101</v>
      </c>
      <c r="AA8241" s="63" t="s">
        <v>2352</v>
      </c>
      <c r="AB8241" s="63">
        <v>6</v>
      </c>
      <c r="AC8241" s="63" t="s">
        <v>1252</v>
      </c>
      <c r="AD8241" s="63" t="s">
        <v>17421</v>
      </c>
    </row>
    <row r="8242" spans="21:30" x14ac:dyDescent="0.3">
      <c r="U8242" s="63">
        <v>14681</v>
      </c>
      <c r="V8242" s="63">
        <v>1</v>
      </c>
      <c r="W8242" s="63" t="s">
        <v>8767</v>
      </c>
      <c r="X8242" s="63">
        <v>5</v>
      </c>
      <c r="Y8242" s="63" t="s">
        <v>2066</v>
      </c>
      <c r="Z8242" s="63">
        <v>5804</v>
      </c>
      <c r="AA8242" s="63" t="s">
        <v>2587</v>
      </c>
      <c r="AB8242" s="63">
        <v>3</v>
      </c>
      <c r="AC8242" s="63" t="s">
        <v>1288</v>
      </c>
      <c r="AD8242" s="63" t="s">
        <v>17421</v>
      </c>
    </row>
    <row r="8243" spans="21:30" x14ac:dyDescent="0.3">
      <c r="U8243" s="63">
        <v>14684</v>
      </c>
      <c r="V8243" s="63">
        <v>6</v>
      </c>
      <c r="W8243" s="63" t="s">
        <v>17896</v>
      </c>
      <c r="X8243" s="63">
        <v>5</v>
      </c>
      <c r="Y8243" s="63" t="s">
        <v>2066</v>
      </c>
      <c r="Z8243" s="63">
        <v>5601</v>
      </c>
      <c r="AA8243" s="63" t="s">
        <v>2617</v>
      </c>
      <c r="AB8243" s="63">
        <v>3</v>
      </c>
      <c r="AC8243" s="63" t="s">
        <v>1288</v>
      </c>
      <c r="AD8243" s="63" t="s">
        <v>17423</v>
      </c>
    </row>
    <row r="8244" spans="21:30" x14ac:dyDescent="0.3">
      <c r="U8244" s="63">
        <v>14685</v>
      </c>
      <c r="V8244" s="63">
        <v>4</v>
      </c>
      <c r="W8244" s="63" t="s">
        <v>8768</v>
      </c>
      <c r="X8244" s="63">
        <v>5</v>
      </c>
      <c r="Y8244" s="63" t="s">
        <v>2066</v>
      </c>
      <c r="Z8244" s="63">
        <v>5109</v>
      </c>
      <c r="AA8244" s="63" t="s">
        <v>2428</v>
      </c>
      <c r="AB8244" s="63">
        <v>3</v>
      </c>
      <c r="AC8244" s="63" t="s">
        <v>1288</v>
      </c>
      <c r="AD8244" s="63" t="s">
        <v>17421</v>
      </c>
    </row>
    <row r="8245" spans="21:30" x14ac:dyDescent="0.3">
      <c r="U8245" s="63">
        <v>14687</v>
      </c>
      <c r="V8245" s="63">
        <v>0</v>
      </c>
      <c r="W8245" s="63" t="s">
        <v>8769</v>
      </c>
      <c r="X8245" s="63">
        <v>5</v>
      </c>
      <c r="Y8245" s="63" t="s">
        <v>2066</v>
      </c>
      <c r="Z8245" s="63">
        <v>5801</v>
      </c>
      <c r="AA8245" s="63" t="s">
        <v>2498</v>
      </c>
      <c r="AB8245" s="63">
        <v>3</v>
      </c>
      <c r="AC8245" s="63" t="s">
        <v>1288</v>
      </c>
      <c r="AD8245" s="63" t="s">
        <v>17421</v>
      </c>
    </row>
    <row r="8246" spans="21:30" x14ac:dyDescent="0.3">
      <c r="U8246" s="63">
        <v>14690</v>
      </c>
      <c r="V8246" s="63">
        <v>0</v>
      </c>
      <c r="W8246" s="63" t="s">
        <v>8770</v>
      </c>
      <c r="X8246" s="63">
        <v>5</v>
      </c>
      <c r="Y8246" s="63" t="s">
        <v>2066</v>
      </c>
      <c r="Z8246" s="63">
        <v>5801</v>
      </c>
      <c r="AA8246" s="63" t="s">
        <v>2498</v>
      </c>
      <c r="AB8246" s="63">
        <v>3</v>
      </c>
      <c r="AC8246" s="63" t="s">
        <v>1288</v>
      </c>
      <c r="AD8246" s="63" t="s">
        <v>17421</v>
      </c>
    </row>
    <row r="8247" spans="21:30" x14ac:dyDescent="0.3">
      <c r="U8247" s="63">
        <v>14691</v>
      </c>
      <c r="V8247" s="63">
        <v>9</v>
      </c>
      <c r="W8247" s="63" t="s">
        <v>8771</v>
      </c>
      <c r="X8247" s="63">
        <v>5</v>
      </c>
      <c r="Y8247" s="63" t="s">
        <v>2066</v>
      </c>
      <c r="Z8247" s="63">
        <v>5601</v>
      </c>
      <c r="AA8247" s="63" t="s">
        <v>2617</v>
      </c>
      <c r="AB8247" s="63">
        <v>4</v>
      </c>
      <c r="AC8247" s="63" t="s">
        <v>1291</v>
      </c>
      <c r="AD8247" s="63" t="s">
        <v>17421</v>
      </c>
    </row>
    <row r="8248" spans="21:30" x14ac:dyDescent="0.3">
      <c r="U8248" s="63">
        <v>14692</v>
      </c>
      <c r="V8248" s="63">
        <v>7</v>
      </c>
      <c r="W8248" s="63" t="s">
        <v>8772</v>
      </c>
      <c r="X8248" s="63">
        <v>5</v>
      </c>
      <c r="Y8248" s="63" t="s">
        <v>2066</v>
      </c>
      <c r="Z8248" s="63">
        <v>5506</v>
      </c>
      <c r="AA8248" s="63" t="s">
        <v>2307</v>
      </c>
      <c r="AB8248" s="63">
        <v>3</v>
      </c>
      <c r="AC8248" s="63" t="s">
        <v>1288</v>
      </c>
      <c r="AD8248" s="63" t="s">
        <v>17421</v>
      </c>
    </row>
    <row r="8249" spans="21:30" x14ac:dyDescent="0.3">
      <c r="U8249" s="63">
        <v>14693</v>
      </c>
      <c r="V8249" s="63">
        <v>5</v>
      </c>
      <c r="W8249" s="63" t="s">
        <v>8773</v>
      </c>
      <c r="X8249" s="63">
        <v>5</v>
      </c>
      <c r="Y8249" s="63" t="s">
        <v>2066</v>
      </c>
      <c r="Z8249" s="63">
        <v>5801</v>
      </c>
      <c r="AA8249" s="63" t="s">
        <v>2498</v>
      </c>
      <c r="AB8249" s="63">
        <v>3</v>
      </c>
      <c r="AC8249" s="63" t="s">
        <v>1288</v>
      </c>
      <c r="AD8249" s="63" t="s">
        <v>17421</v>
      </c>
    </row>
    <row r="8250" spans="21:30" x14ac:dyDescent="0.3">
      <c r="U8250" s="63">
        <v>14695</v>
      </c>
      <c r="V8250" s="63">
        <v>1</v>
      </c>
      <c r="W8250" s="63" t="s">
        <v>8774</v>
      </c>
      <c r="X8250" s="63">
        <v>5</v>
      </c>
      <c r="Y8250" s="63" t="s">
        <v>2066</v>
      </c>
      <c r="Z8250" s="63">
        <v>5401</v>
      </c>
      <c r="AA8250" s="63" t="s">
        <v>2067</v>
      </c>
      <c r="AB8250" s="63">
        <v>3</v>
      </c>
      <c r="AC8250" s="63" t="s">
        <v>1288</v>
      </c>
      <c r="AD8250" s="63" t="s">
        <v>17421</v>
      </c>
    </row>
    <row r="8251" spans="21:30" x14ac:dyDescent="0.3">
      <c r="U8251" s="63">
        <v>14697</v>
      </c>
      <c r="V8251" s="63">
        <v>8</v>
      </c>
      <c r="W8251" s="63" t="s">
        <v>8775</v>
      </c>
      <c r="X8251" s="63">
        <v>5</v>
      </c>
      <c r="Y8251" s="63" t="s">
        <v>2066</v>
      </c>
      <c r="Z8251" s="63">
        <v>5701</v>
      </c>
      <c r="AA8251" s="63" t="s">
        <v>2138</v>
      </c>
      <c r="AB8251" s="63">
        <v>2</v>
      </c>
      <c r="AC8251" s="63" t="s">
        <v>1364</v>
      </c>
      <c r="AD8251" s="63" t="s">
        <v>17421</v>
      </c>
    </row>
    <row r="8252" spans="21:30" x14ac:dyDescent="0.3">
      <c r="U8252" s="63">
        <v>14698</v>
      </c>
      <c r="V8252" s="63">
        <v>6</v>
      </c>
      <c r="W8252" s="63" t="s">
        <v>8776</v>
      </c>
      <c r="X8252" s="63">
        <v>5</v>
      </c>
      <c r="Y8252" s="63" t="s">
        <v>2066</v>
      </c>
      <c r="Z8252" s="63">
        <v>5804</v>
      </c>
      <c r="AA8252" s="63" t="s">
        <v>2587</v>
      </c>
      <c r="AB8252" s="63">
        <v>3</v>
      </c>
      <c r="AC8252" s="63" t="s">
        <v>1288</v>
      </c>
      <c r="AD8252" s="63" t="s">
        <v>17421</v>
      </c>
    </row>
    <row r="8253" spans="21:30" x14ac:dyDescent="0.3">
      <c r="U8253" s="63">
        <v>14699</v>
      </c>
      <c r="V8253" s="63">
        <v>4</v>
      </c>
      <c r="W8253" s="63" t="s">
        <v>8777</v>
      </c>
      <c r="X8253" s="63">
        <v>5</v>
      </c>
      <c r="Y8253" s="63" t="s">
        <v>2066</v>
      </c>
      <c r="Z8253" s="63">
        <v>5601</v>
      </c>
      <c r="AA8253" s="63" t="s">
        <v>2617</v>
      </c>
      <c r="AB8253" s="63">
        <v>3</v>
      </c>
      <c r="AC8253" s="63" t="s">
        <v>1288</v>
      </c>
      <c r="AD8253" s="63" t="s">
        <v>17421</v>
      </c>
    </row>
    <row r="8254" spans="21:30" x14ac:dyDescent="0.3">
      <c r="U8254" s="63">
        <v>14702</v>
      </c>
      <c r="V8254" s="63">
        <v>8</v>
      </c>
      <c r="W8254" s="63" t="s">
        <v>8778</v>
      </c>
      <c r="X8254" s="63">
        <v>5</v>
      </c>
      <c r="Y8254" s="63" t="s">
        <v>2066</v>
      </c>
      <c r="Z8254" s="63">
        <v>5701</v>
      </c>
      <c r="AA8254" s="63" t="s">
        <v>2138</v>
      </c>
      <c r="AB8254" s="63">
        <v>3</v>
      </c>
      <c r="AC8254" s="63" t="s">
        <v>1288</v>
      </c>
      <c r="AD8254" s="63" t="s">
        <v>17421</v>
      </c>
    </row>
    <row r="8255" spans="21:30" x14ac:dyDescent="0.3">
      <c r="U8255" s="63">
        <v>14703</v>
      </c>
      <c r="V8255" s="63">
        <v>6</v>
      </c>
      <c r="W8255" s="63" t="s">
        <v>8779</v>
      </c>
      <c r="X8255" s="63">
        <v>5</v>
      </c>
      <c r="Y8255" s="63" t="s">
        <v>2066</v>
      </c>
      <c r="Z8255" s="63">
        <v>5109</v>
      </c>
      <c r="AA8255" s="63" t="s">
        <v>2428</v>
      </c>
      <c r="AB8255" s="63">
        <v>3</v>
      </c>
      <c r="AC8255" s="63" t="s">
        <v>1288</v>
      </c>
      <c r="AD8255" s="63" t="s">
        <v>17421</v>
      </c>
    </row>
    <row r="8256" spans="21:30" x14ac:dyDescent="0.3">
      <c r="U8256" s="63">
        <v>14705</v>
      </c>
      <c r="V8256" s="63">
        <v>2</v>
      </c>
      <c r="W8256" s="63" t="s">
        <v>8780</v>
      </c>
      <c r="X8256" s="63">
        <v>5</v>
      </c>
      <c r="Y8256" s="63" t="s">
        <v>2066</v>
      </c>
      <c r="Z8256" s="63">
        <v>5701</v>
      </c>
      <c r="AA8256" s="63" t="s">
        <v>2138</v>
      </c>
      <c r="AB8256" s="63">
        <v>3</v>
      </c>
      <c r="AC8256" s="63" t="s">
        <v>1288</v>
      </c>
      <c r="AD8256" s="63" t="s">
        <v>17421</v>
      </c>
    </row>
    <row r="8257" spans="21:30" x14ac:dyDescent="0.3">
      <c r="U8257" s="63">
        <v>14706</v>
      </c>
      <c r="V8257" s="63">
        <v>0</v>
      </c>
      <c r="W8257" s="63" t="s">
        <v>4895</v>
      </c>
      <c r="X8257" s="63">
        <v>5</v>
      </c>
      <c r="Y8257" s="63" t="s">
        <v>2066</v>
      </c>
      <c r="Z8257" s="63">
        <v>5802</v>
      </c>
      <c r="AA8257" s="63" t="s">
        <v>2325</v>
      </c>
      <c r="AB8257" s="63">
        <v>3</v>
      </c>
      <c r="AC8257" s="63" t="s">
        <v>1288</v>
      </c>
      <c r="AD8257" s="63" t="s">
        <v>17421</v>
      </c>
    </row>
    <row r="8258" spans="21:30" x14ac:dyDescent="0.3">
      <c r="U8258" s="63">
        <v>14707</v>
      </c>
      <c r="V8258" s="63">
        <v>9</v>
      </c>
      <c r="W8258" s="63" t="s">
        <v>8781</v>
      </c>
      <c r="X8258" s="63">
        <v>5</v>
      </c>
      <c r="Y8258" s="63" t="s">
        <v>2066</v>
      </c>
      <c r="Z8258" s="63">
        <v>5701</v>
      </c>
      <c r="AA8258" s="63" t="s">
        <v>2138</v>
      </c>
      <c r="AB8258" s="63">
        <v>4</v>
      </c>
      <c r="AC8258" s="63" t="s">
        <v>1291</v>
      </c>
      <c r="AD8258" s="63" t="s">
        <v>17421</v>
      </c>
    </row>
    <row r="8259" spans="21:30" x14ac:dyDescent="0.3">
      <c r="U8259" s="63">
        <v>14708</v>
      </c>
      <c r="V8259" s="63">
        <v>7</v>
      </c>
      <c r="W8259" s="63" t="s">
        <v>8782</v>
      </c>
      <c r="X8259" s="63">
        <v>5</v>
      </c>
      <c r="Y8259" s="63" t="s">
        <v>2066</v>
      </c>
      <c r="Z8259" s="63">
        <v>5802</v>
      </c>
      <c r="AA8259" s="63" t="s">
        <v>2325</v>
      </c>
      <c r="AB8259" s="63">
        <v>3</v>
      </c>
      <c r="AC8259" s="63" t="s">
        <v>1288</v>
      </c>
      <c r="AD8259" s="63" t="s">
        <v>17421</v>
      </c>
    </row>
    <row r="8260" spans="21:30" x14ac:dyDescent="0.3">
      <c r="U8260" s="63">
        <v>14709</v>
      </c>
      <c r="V8260" s="63">
        <v>5</v>
      </c>
      <c r="W8260" s="63" t="s">
        <v>8783</v>
      </c>
      <c r="X8260" s="63">
        <v>5</v>
      </c>
      <c r="Y8260" s="63" t="s">
        <v>2066</v>
      </c>
      <c r="Z8260" s="63">
        <v>5801</v>
      </c>
      <c r="AA8260" s="63" t="s">
        <v>2498</v>
      </c>
      <c r="AB8260" s="63">
        <v>3</v>
      </c>
      <c r="AC8260" s="63" t="s">
        <v>1288</v>
      </c>
      <c r="AD8260" s="63" t="s">
        <v>17421</v>
      </c>
    </row>
    <row r="8261" spans="21:30" x14ac:dyDescent="0.3">
      <c r="U8261" s="63">
        <v>14711</v>
      </c>
      <c r="V8261" s="63">
        <v>7</v>
      </c>
      <c r="W8261" s="63" t="s">
        <v>8784</v>
      </c>
      <c r="X8261" s="63">
        <v>5</v>
      </c>
      <c r="Y8261" s="63" t="s">
        <v>2066</v>
      </c>
      <c r="Z8261" s="63">
        <v>5601</v>
      </c>
      <c r="AA8261" s="63" t="s">
        <v>2617</v>
      </c>
      <c r="AB8261" s="63">
        <v>3</v>
      </c>
      <c r="AC8261" s="63" t="s">
        <v>1288</v>
      </c>
      <c r="AD8261" s="63" t="s">
        <v>17421</v>
      </c>
    </row>
    <row r="8262" spans="21:30" x14ac:dyDescent="0.3">
      <c r="U8262" s="63">
        <v>14716</v>
      </c>
      <c r="V8262" s="63">
        <v>8</v>
      </c>
      <c r="W8262" s="63" t="s">
        <v>8785</v>
      </c>
      <c r="X8262" s="63">
        <v>5</v>
      </c>
      <c r="Y8262" s="63" t="s">
        <v>2066</v>
      </c>
      <c r="Z8262" s="63">
        <v>5109</v>
      </c>
      <c r="AA8262" s="63" t="s">
        <v>2428</v>
      </c>
      <c r="AB8262" s="63">
        <v>3</v>
      </c>
      <c r="AC8262" s="63" t="s">
        <v>1288</v>
      </c>
      <c r="AD8262" s="63" t="s">
        <v>17421</v>
      </c>
    </row>
    <row r="8263" spans="21:30" x14ac:dyDescent="0.3">
      <c r="U8263" s="63">
        <v>14717</v>
      </c>
      <c r="V8263" s="63">
        <v>6</v>
      </c>
      <c r="W8263" s="63" t="s">
        <v>8786</v>
      </c>
      <c r="X8263" s="63">
        <v>5</v>
      </c>
      <c r="Y8263" s="63" t="s">
        <v>2066</v>
      </c>
      <c r="Z8263" s="63">
        <v>5801</v>
      </c>
      <c r="AA8263" s="63" t="s">
        <v>2498</v>
      </c>
      <c r="AB8263" s="63">
        <v>3</v>
      </c>
      <c r="AC8263" s="63" t="s">
        <v>1288</v>
      </c>
      <c r="AD8263" s="63" t="s">
        <v>17421</v>
      </c>
    </row>
    <row r="8264" spans="21:30" x14ac:dyDescent="0.3">
      <c r="U8264" s="63">
        <v>14718</v>
      </c>
      <c r="V8264" s="63">
        <v>4</v>
      </c>
      <c r="W8264" s="63" t="s">
        <v>8787</v>
      </c>
      <c r="X8264" s="63">
        <v>5</v>
      </c>
      <c r="Y8264" s="63" t="s">
        <v>2066</v>
      </c>
      <c r="Z8264" s="63">
        <v>5801</v>
      </c>
      <c r="AA8264" s="63" t="s">
        <v>2498</v>
      </c>
      <c r="AB8264" s="63">
        <v>3</v>
      </c>
      <c r="AC8264" s="63" t="s">
        <v>1288</v>
      </c>
      <c r="AD8264" s="63" t="s">
        <v>17421</v>
      </c>
    </row>
    <row r="8265" spans="21:30" x14ac:dyDescent="0.3">
      <c r="U8265" s="63">
        <v>14719</v>
      </c>
      <c r="V8265" s="63">
        <v>2</v>
      </c>
      <c r="W8265" s="63" t="s">
        <v>8788</v>
      </c>
      <c r="X8265" s="63">
        <v>5</v>
      </c>
      <c r="Y8265" s="63" t="s">
        <v>2066</v>
      </c>
      <c r="Z8265" s="63">
        <v>5804</v>
      </c>
      <c r="AA8265" s="63" t="s">
        <v>2587</v>
      </c>
      <c r="AB8265" s="63">
        <v>3</v>
      </c>
      <c r="AC8265" s="63" t="s">
        <v>1288</v>
      </c>
      <c r="AD8265" s="63" t="s">
        <v>17421</v>
      </c>
    </row>
    <row r="8266" spans="21:30" x14ac:dyDescent="0.3">
      <c r="U8266" s="63">
        <v>14720</v>
      </c>
      <c r="V8266" s="63">
        <v>6</v>
      </c>
      <c r="W8266" s="63" t="s">
        <v>8789</v>
      </c>
      <c r="X8266" s="63">
        <v>5</v>
      </c>
      <c r="Y8266" s="63" t="s">
        <v>2066</v>
      </c>
      <c r="Z8266" s="63">
        <v>5801</v>
      </c>
      <c r="AA8266" s="63" t="s">
        <v>2498</v>
      </c>
      <c r="AB8266" s="63">
        <v>1</v>
      </c>
      <c r="AC8266" s="63" t="s">
        <v>1331</v>
      </c>
      <c r="AD8266" s="63" t="s">
        <v>17421</v>
      </c>
    </row>
    <row r="8267" spans="21:30" x14ac:dyDescent="0.3">
      <c r="U8267" s="63">
        <v>14721</v>
      </c>
      <c r="V8267" s="63">
        <v>4</v>
      </c>
      <c r="W8267" s="63" t="s">
        <v>8790</v>
      </c>
      <c r="X8267" s="63">
        <v>5</v>
      </c>
      <c r="Y8267" s="63" t="s">
        <v>2066</v>
      </c>
      <c r="Z8267" s="63">
        <v>5109</v>
      </c>
      <c r="AA8267" s="63" t="s">
        <v>2428</v>
      </c>
      <c r="AB8267" s="63">
        <v>3</v>
      </c>
      <c r="AC8267" s="63" t="s">
        <v>1288</v>
      </c>
      <c r="AD8267" s="63" t="s">
        <v>17421</v>
      </c>
    </row>
    <row r="8268" spans="21:30" x14ac:dyDescent="0.3">
      <c r="U8268" s="63">
        <v>14722</v>
      </c>
      <c r="V8268" s="63">
        <v>2</v>
      </c>
      <c r="W8268" s="63" t="s">
        <v>17897</v>
      </c>
      <c r="X8268" s="63">
        <v>5</v>
      </c>
      <c r="Y8268" s="63" t="s">
        <v>2066</v>
      </c>
      <c r="Z8268" s="63">
        <v>5401</v>
      </c>
      <c r="AA8268" s="63" t="s">
        <v>2067</v>
      </c>
      <c r="AB8268" s="63">
        <v>3</v>
      </c>
      <c r="AC8268" s="63" t="s">
        <v>1288</v>
      </c>
      <c r="AD8268" s="63" t="s">
        <v>17423</v>
      </c>
    </row>
    <row r="8269" spans="21:30" x14ac:dyDescent="0.3">
      <c r="U8269" s="63">
        <v>14723</v>
      </c>
      <c r="V8269" s="63">
        <v>0</v>
      </c>
      <c r="W8269" s="63" t="s">
        <v>8791</v>
      </c>
      <c r="X8269" s="63">
        <v>5</v>
      </c>
      <c r="Y8269" s="63" t="s">
        <v>2066</v>
      </c>
      <c r="Z8269" s="63">
        <v>5801</v>
      </c>
      <c r="AA8269" s="63" t="s">
        <v>2498</v>
      </c>
      <c r="AB8269" s="63">
        <v>3</v>
      </c>
      <c r="AC8269" s="63" t="s">
        <v>1288</v>
      </c>
      <c r="AD8269" s="63" t="s">
        <v>17421</v>
      </c>
    </row>
    <row r="8270" spans="21:30" x14ac:dyDescent="0.3">
      <c r="U8270" s="63">
        <v>14724</v>
      </c>
      <c r="V8270" s="63">
        <v>9</v>
      </c>
      <c r="W8270" s="63" t="s">
        <v>17898</v>
      </c>
      <c r="X8270" s="63">
        <v>5</v>
      </c>
      <c r="Y8270" s="63" t="s">
        <v>2066</v>
      </c>
      <c r="Z8270" s="63">
        <v>5501</v>
      </c>
      <c r="AA8270" s="63" t="s">
        <v>2255</v>
      </c>
      <c r="AB8270" s="63">
        <v>2</v>
      </c>
      <c r="AC8270" s="63" t="s">
        <v>1364</v>
      </c>
      <c r="AD8270" s="63" t="s">
        <v>17423</v>
      </c>
    </row>
    <row r="8271" spans="21:30" x14ac:dyDescent="0.3">
      <c r="U8271" s="63">
        <v>14725</v>
      </c>
      <c r="V8271" s="63">
        <v>7</v>
      </c>
      <c r="W8271" s="63" t="s">
        <v>17899</v>
      </c>
      <c r="X8271" s="63">
        <v>5</v>
      </c>
      <c r="Y8271" s="63" t="s">
        <v>2066</v>
      </c>
      <c r="Z8271" s="63">
        <v>5604</v>
      </c>
      <c r="AA8271" s="63" t="s">
        <v>2659</v>
      </c>
      <c r="AB8271" s="63">
        <v>3</v>
      </c>
      <c r="AC8271" s="63" t="s">
        <v>1288</v>
      </c>
      <c r="AD8271" s="63" t="s">
        <v>17423</v>
      </c>
    </row>
    <row r="8272" spans="21:30" x14ac:dyDescent="0.3">
      <c r="U8272" s="63">
        <v>14726</v>
      </c>
      <c r="V8272" s="63">
        <v>5</v>
      </c>
      <c r="W8272" s="63" t="s">
        <v>8792</v>
      </c>
      <c r="X8272" s="63">
        <v>5</v>
      </c>
      <c r="Y8272" s="63" t="s">
        <v>2066</v>
      </c>
      <c r="Z8272" s="63">
        <v>5401</v>
      </c>
      <c r="AA8272" s="63" t="s">
        <v>2067</v>
      </c>
      <c r="AB8272" s="63">
        <v>3</v>
      </c>
      <c r="AC8272" s="63" t="s">
        <v>1288</v>
      </c>
      <c r="AD8272" s="63" t="s">
        <v>17421</v>
      </c>
    </row>
    <row r="8273" spans="21:30" x14ac:dyDescent="0.3">
      <c r="U8273" s="63">
        <v>14727</v>
      </c>
      <c r="V8273" s="63">
        <v>3</v>
      </c>
      <c r="W8273" s="63" t="s">
        <v>8793</v>
      </c>
      <c r="X8273" s="63">
        <v>5</v>
      </c>
      <c r="Y8273" s="63" t="s">
        <v>2066</v>
      </c>
      <c r="Z8273" s="63">
        <v>5502</v>
      </c>
      <c r="AA8273" s="63" t="s">
        <v>2210</v>
      </c>
      <c r="AB8273" s="63">
        <v>3</v>
      </c>
      <c r="AC8273" s="63" t="s">
        <v>1288</v>
      </c>
      <c r="AD8273" s="63" t="s">
        <v>17421</v>
      </c>
    </row>
    <row r="8274" spans="21:30" x14ac:dyDescent="0.3">
      <c r="U8274" s="63">
        <v>14728</v>
      </c>
      <c r="V8274" s="63">
        <v>1</v>
      </c>
      <c r="W8274" s="63" t="s">
        <v>8794</v>
      </c>
      <c r="X8274" s="63">
        <v>5</v>
      </c>
      <c r="Y8274" s="63" t="s">
        <v>2066</v>
      </c>
      <c r="Z8274" s="63">
        <v>5804</v>
      </c>
      <c r="AA8274" s="63" t="s">
        <v>2587</v>
      </c>
      <c r="AB8274" s="63">
        <v>4</v>
      </c>
      <c r="AC8274" s="63" t="s">
        <v>1291</v>
      </c>
      <c r="AD8274" s="63" t="s">
        <v>17421</v>
      </c>
    </row>
    <row r="8275" spans="21:30" x14ac:dyDescent="0.3">
      <c r="U8275" s="63">
        <v>14730</v>
      </c>
      <c r="V8275" s="63">
        <v>3</v>
      </c>
      <c r="W8275" s="63" t="s">
        <v>8795</v>
      </c>
      <c r="X8275" s="63">
        <v>5</v>
      </c>
      <c r="Y8275" s="63" t="s">
        <v>2066</v>
      </c>
      <c r="Z8275" s="63">
        <v>5701</v>
      </c>
      <c r="AA8275" s="63" t="s">
        <v>2138</v>
      </c>
      <c r="AB8275" s="63">
        <v>3</v>
      </c>
      <c r="AC8275" s="63" t="s">
        <v>1288</v>
      </c>
      <c r="AD8275" s="63" t="s">
        <v>17421</v>
      </c>
    </row>
    <row r="8276" spans="21:30" x14ac:dyDescent="0.3">
      <c r="U8276" s="63">
        <v>14731</v>
      </c>
      <c r="V8276" s="63">
        <v>1</v>
      </c>
      <c r="W8276" s="63" t="s">
        <v>8796</v>
      </c>
      <c r="X8276" s="63">
        <v>5</v>
      </c>
      <c r="Y8276" s="63" t="s">
        <v>2066</v>
      </c>
      <c r="Z8276" s="63">
        <v>5503</v>
      </c>
      <c r="AA8276" s="63" t="s">
        <v>2314</v>
      </c>
      <c r="AB8276" s="63">
        <v>3</v>
      </c>
      <c r="AC8276" s="63" t="s">
        <v>1288</v>
      </c>
      <c r="AD8276" s="63" t="s">
        <v>17421</v>
      </c>
    </row>
    <row r="8277" spans="21:30" x14ac:dyDescent="0.3">
      <c r="U8277" s="63">
        <v>14733</v>
      </c>
      <c r="V8277" s="63">
        <v>8</v>
      </c>
      <c r="W8277" s="63" t="s">
        <v>8797</v>
      </c>
      <c r="X8277" s="63">
        <v>5</v>
      </c>
      <c r="Y8277" s="63" t="s">
        <v>2066</v>
      </c>
      <c r="Z8277" s="63">
        <v>5501</v>
      </c>
      <c r="AA8277" s="63" t="s">
        <v>2255</v>
      </c>
      <c r="AB8277" s="63">
        <v>3</v>
      </c>
      <c r="AC8277" s="63" t="s">
        <v>1288</v>
      </c>
      <c r="AD8277" s="63" t="s">
        <v>17421</v>
      </c>
    </row>
    <row r="8278" spans="21:30" x14ac:dyDescent="0.3">
      <c r="U8278" s="63">
        <v>14734</v>
      </c>
      <c r="V8278" s="63">
        <v>6</v>
      </c>
      <c r="W8278" s="63" t="s">
        <v>8798</v>
      </c>
      <c r="X8278" s="63">
        <v>5</v>
      </c>
      <c r="Y8278" s="63" t="s">
        <v>2066</v>
      </c>
      <c r="Z8278" s="63">
        <v>5109</v>
      </c>
      <c r="AA8278" s="63" t="s">
        <v>2428</v>
      </c>
      <c r="AB8278" s="63">
        <v>4</v>
      </c>
      <c r="AC8278" s="63" t="s">
        <v>1291</v>
      </c>
      <c r="AD8278" s="63" t="s">
        <v>17421</v>
      </c>
    </row>
    <row r="8279" spans="21:30" x14ac:dyDescent="0.3">
      <c r="U8279" s="63">
        <v>14735</v>
      </c>
      <c r="V8279" s="63">
        <v>4</v>
      </c>
      <c r="W8279" s="63" t="s">
        <v>8799</v>
      </c>
      <c r="X8279" s="63">
        <v>5</v>
      </c>
      <c r="Y8279" s="63" t="s">
        <v>2066</v>
      </c>
      <c r="Z8279" s="63">
        <v>5401</v>
      </c>
      <c r="AA8279" s="63" t="s">
        <v>2067</v>
      </c>
      <c r="AB8279" s="63">
        <v>3</v>
      </c>
      <c r="AC8279" s="63" t="s">
        <v>1288</v>
      </c>
      <c r="AD8279" s="63" t="s">
        <v>17421</v>
      </c>
    </row>
    <row r="8280" spans="21:30" x14ac:dyDescent="0.3">
      <c r="U8280" s="63">
        <v>14736</v>
      </c>
      <c r="V8280" s="63">
        <v>2</v>
      </c>
      <c r="W8280" s="63" t="s">
        <v>8800</v>
      </c>
      <c r="X8280" s="63">
        <v>5</v>
      </c>
      <c r="Y8280" s="63" t="s">
        <v>2066</v>
      </c>
      <c r="Z8280" s="63">
        <v>5604</v>
      </c>
      <c r="AA8280" s="63" t="s">
        <v>2659</v>
      </c>
      <c r="AB8280" s="63">
        <v>3</v>
      </c>
      <c r="AC8280" s="63" t="s">
        <v>1288</v>
      </c>
      <c r="AD8280" s="63" t="s">
        <v>17421</v>
      </c>
    </row>
    <row r="8281" spans="21:30" x14ac:dyDescent="0.3">
      <c r="U8281" s="63">
        <v>14737</v>
      </c>
      <c r="V8281" s="63">
        <v>0</v>
      </c>
      <c r="W8281" s="63" t="s">
        <v>8801</v>
      </c>
      <c r="X8281" s="63">
        <v>5</v>
      </c>
      <c r="Y8281" s="63" t="s">
        <v>2066</v>
      </c>
      <c r="Z8281" s="63">
        <v>5503</v>
      </c>
      <c r="AA8281" s="63" t="s">
        <v>2314</v>
      </c>
      <c r="AB8281" s="63">
        <v>3</v>
      </c>
      <c r="AC8281" s="63" t="s">
        <v>1288</v>
      </c>
      <c r="AD8281" s="63" t="s">
        <v>17421</v>
      </c>
    </row>
    <row r="8282" spans="21:30" x14ac:dyDescent="0.3">
      <c r="U8282" s="63">
        <v>14738</v>
      </c>
      <c r="V8282" s="63">
        <v>9</v>
      </c>
      <c r="W8282" s="63" t="s">
        <v>8802</v>
      </c>
      <c r="X8282" s="63">
        <v>5</v>
      </c>
      <c r="Y8282" s="63" t="s">
        <v>2066</v>
      </c>
      <c r="Z8282" s="63">
        <v>5109</v>
      </c>
      <c r="AA8282" s="63" t="s">
        <v>2428</v>
      </c>
      <c r="AB8282" s="63">
        <v>3</v>
      </c>
      <c r="AC8282" s="63" t="s">
        <v>1288</v>
      </c>
      <c r="AD8282" s="63" t="s">
        <v>17421</v>
      </c>
    </row>
    <row r="8283" spans="21:30" x14ac:dyDescent="0.3">
      <c r="U8283" s="63">
        <v>14739</v>
      </c>
      <c r="V8283" s="63">
        <v>7</v>
      </c>
      <c r="W8283" s="63" t="s">
        <v>8803</v>
      </c>
      <c r="X8283" s="63">
        <v>5</v>
      </c>
      <c r="Y8283" s="63" t="s">
        <v>2066</v>
      </c>
      <c r="Z8283" s="63">
        <v>5701</v>
      </c>
      <c r="AA8283" s="63" t="s">
        <v>2138</v>
      </c>
      <c r="AB8283" s="63">
        <v>3</v>
      </c>
      <c r="AC8283" s="63" t="s">
        <v>1288</v>
      </c>
      <c r="AD8283" s="63" t="s">
        <v>17421</v>
      </c>
    </row>
    <row r="8284" spans="21:30" x14ac:dyDescent="0.3">
      <c r="U8284" s="63">
        <v>14740</v>
      </c>
      <c r="V8284" s="63">
        <v>0</v>
      </c>
      <c r="W8284" s="63" t="s">
        <v>17900</v>
      </c>
      <c r="X8284" s="63">
        <v>5</v>
      </c>
      <c r="Y8284" s="63" t="s">
        <v>2066</v>
      </c>
      <c r="Z8284" s="63">
        <v>5601</v>
      </c>
      <c r="AA8284" s="63" t="s">
        <v>2617</v>
      </c>
      <c r="AB8284" s="63">
        <v>3</v>
      </c>
      <c r="AC8284" s="63" t="s">
        <v>1288</v>
      </c>
      <c r="AD8284" s="63" t="s">
        <v>17423</v>
      </c>
    </row>
    <row r="8285" spans="21:30" x14ac:dyDescent="0.3">
      <c r="U8285" s="63">
        <v>14742</v>
      </c>
      <c r="V8285" s="63">
        <v>7</v>
      </c>
      <c r="W8285" s="63" t="s">
        <v>8804</v>
      </c>
      <c r="X8285" s="63">
        <v>5</v>
      </c>
      <c r="Y8285" s="63" t="s">
        <v>2066</v>
      </c>
      <c r="Z8285" s="63">
        <v>5501</v>
      </c>
      <c r="AA8285" s="63" t="s">
        <v>2255</v>
      </c>
      <c r="AB8285" s="63">
        <v>3</v>
      </c>
      <c r="AC8285" s="63" t="s">
        <v>1288</v>
      </c>
      <c r="AD8285" s="63" t="s">
        <v>17421</v>
      </c>
    </row>
    <row r="8286" spans="21:30" x14ac:dyDescent="0.3">
      <c r="U8286" s="63">
        <v>14744</v>
      </c>
      <c r="V8286" s="63">
        <v>3</v>
      </c>
      <c r="W8286" s="63" t="s">
        <v>8805</v>
      </c>
      <c r="X8286" s="63">
        <v>5</v>
      </c>
      <c r="Y8286" s="63" t="s">
        <v>2066</v>
      </c>
      <c r="Z8286" s="63">
        <v>5801</v>
      </c>
      <c r="AA8286" s="63" t="s">
        <v>2498</v>
      </c>
      <c r="AB8286" s="63">
        <v>4</v>
      </c>
      <c r="AC8286" s="63" t="s">
        <v>1291</v>
      </c>
      <c r="AD8286" s="63" t="s">
        <v>17421</v>
      </c>
    </row>
    <row r="8287" spans="21:30" x14ac:dyDescent="0.3">
      <c r="U8287" s="63">
        <v>14747</v>
      </c>
      <c r="V8287" s="63">
        <v>8</v>
      </c>
      <c r="W8287" s="63" t="s">
        <v>8806</v>
      </c>
      <c r="X8287" s="63">
        <v>5</v>
      </c>
      <c r="Y8287" s="63" t="s">
        <v>2066</v>
      </c>
      <c r="Z8287" s="63">
        <v>5109</v>
      </c>
      <c r="AA8287" s="63" t="s">
        <v>2428</v>
      </c>
      <c r="AB8287" s="63">
        <v>3</v>
      </c>
      <c r="AC8287" s="63" t="s">
        <v>1288</v>
      </c>
      <c r="AD8287" s="63" t="s">
        <v>17421</v>
      </c>
    </row>
    <row r="8288" spans="21:30" x14ac:dyDescent="0.3">
      <c r="U8288" s="63">
        <v>14748</v>
      </c>
      <c r="V8288" s="63">
        <v>6</v>
      </c>
      <c r="W8288" s="63" t="s">
        <v>8807</v>
      </c>
      <c r="X8288" s="63">
        <v>5</v>
      </c>
      <c r="Y8288" s="63" t="s">
        <v>2066</v>
      </c>
      <c r="Z8288" s="63">
        <v>5801</v>
      </c>
      <c r="AA8288" s="63" t="s">
        <v>2498</v>
      </c>
      <c r="AB8288" s="63">
        <v>3</v>
      </c>
      <c r="AC8288" s="63" t="s">
        <v>1288</v>
      </c>
      <c r="AD8288" s="63" t="s">
        <v>17421</v>
      </c>
    </row>
    <row r="8289" spans="21:30" x14ac:dyDescent="0.3">
      <c r="U8289" s="63">
        <v>14749</v>
      </c>
      <c r="V8289" s="63">
        <v>4</v>
      </c>
      <c r="W8289" s="63" t="s">
        <v>17901</v>
      </c>
      <c r="X8289" s="63">
        <v>5</v>
      </c>
      <c r="Y8289" s="63" t="s">
        <v>2066</v>
      </c>
      <c r="Z8289" s="63">
        <v>5601</v>
      </c>
      <c r="AA8289" s="63" t="s">
        <v>2617</v>
      </c>
      <c r="AB8289" s="63">
        <v>3</v>
      </c>
      <c r="AC8289" s="63" t="s">
        <v>1288</v>
      </c>
      <c r="AD8289" s="63" t="s">
        <v>17423</v>
      </c>
    </row>
    <row r="8290" spans="21:30" x14ac:dyDescent="0.3">
      <c r="U8290" s="63">
        <v>14750</v>
      </c>
      <c r="V8290" s="63">
        <v>8</v>
      </c>
      <c r="W8290" s="63" t="s">
        <v>8808</v>
      </c>
      <c r="X8290" s="63">
        <v>5</v>
      </c>
      <c r="Y8290" s="63" t="s">
        <v>2066</v>
      </c>
      <c r="Z8290" s="63">
        <v>5701</v>
      </c>
      <c r="AA8290" s="63" t="s">
        <v>2138</v>
      </c>
      <c r="AB8290" s="63">
        <v>3</v>
      </c>
      <c r="AC8290" s="63" t="s">
        <v>1288</v>
      </c>
      <c r="AD8290" s="63" t="s">
        <v>17421</v>
      </c>
    </row>
    <row r="8291" spans="21:30" x14ac:dyDescent="0.3">
      <c r="U8291" s="63">
        <v>14751</v>
      </c>
      <c r="V8291" s="63">
        <v>6</v>
      </c>
      <c r="W8291" s="63" t="s">
        <v>8809</v>
      </c>
      <c r="X8291" s="63">
        <v>5</v>
      </c>
      <c r="Y8291" s="63" t="s">
        <v>2066</v>
      </c>
      <c r="Z8291" s="63">
        <v>5606</v>
      </c>
      <c r="AA8291" s="63" t="s">
        <v>2669</v>
      </c>
      <c r="AB8291" s="63">
        <v>3</v>
      </c>
      <c r="AC8291" s="63" t="s">
        <v>1288</v>
      </c>
      <c r="AD8291" s="63" t="s">
        <v>17421</v>
      </c>
    </row>
    <row r="8292" spans="21:30" x14ac:dyDescent="0.3">
      <c r="U8292" s="63">
        <v>14753</v>
      </c>
      <c r="V8292" s="63">
        <v>2</v>
      </c>
      <c r="W8292" s="63" t="s">
        <v>8810</v>
      </c>
      <c r="X8292" s="63">
        <v>5</v>
      </c>
      <c r="Y8292" s="63" t="s">
        <v>2066</v>
      </c>
      <c r="Z8292" s="63">
        <v>5109</v>
      </c>
      <c r="AA8292" s="63" t="s">
        <v>2428</v>
      </c>
      <c r="AB8292" s="63">
        <v>3</v>
      </c>
      <c r="AC8292" s="63" t="s">
        <v>1288</v>
      </c>
      <c r="AD8292" s="63" t="s">
        <v>17421</v>
      </c>
    </row>
    <row r="8293" spans="21:30" x14ac:dyDescent="0.3">
      <c r="U8293" s="63">
        <v>14754</v>
      </c>
      <c r="V8293" s="63">
        <v>0</v>
      </c>
      <c r="W8293" s="63" t="s">
        <v>17902</v>
      </c>
      <c r="X8293" s="63">
        <v>5</v>
      </c>
      <c r="Y8293" s="63" t="s">
        <v>2066</v>
      </c>
      <c r="Z8293" s="63">
        <v>5801</v>
      </c>
      <c r="AA8293" s="63" t="s">
        <v>2498</v>
      </c>
      <c r="AB8293" s="63">
        <v>3</v>
      </c>
      <c r="AC8293" s="63" t="s">
        <v>1288</v>
      </c>
      <c r="AD8293" s="63" t="s">
        <v>17423</v>
      </c>
    </row>
    <row r="8294" spans="21:30" x14ac:dyDescent="0.3">
      <c r="U8294" s="63">
        <v>14755</v>
      </c>
      <c r="V8294" s="63">
        <v>9</v>
      </c>
      <c r="W8294" s="63" t="s">
        <v>8811</v>
      </c>
      <c r="X8294" s="63">
        <v>5</v>
      </c>
      <c r="Y8294" s="63" t="s">
        <v>2066</v>
      </c>
      <c r="Z8294" s="63">
        <v>5301</v>
      </c>
      <c r="AA8294" s="63" t="s">
        <v>2126</v>
      </c>
      <c r="AB8294" s="63">
        <v>3</v>
      </c>
      <c r="AC8294" s="63" t="s">
        <v>1288</v>
      </c>
      <c r="AD8294" s="63" t="s">
        <v>17421</v>
      </c>
    </row>
    <row r="8295" spans="21:30" x14ac:dyDescent="0.3">
      <c r="U8295" s="63">
        <v>14756</v>
      </c>
      <c r="V8295" s="63">
        <v>7</v>
      </c>
      <c r="W8295" s="63" t="s">
        <v>8812</v>
      </c>
      <c r="X8295" s="63">
        <v>5</v>
      </c>
      <c r="Y8295" s="63" t="s">
        <v>2066</v>
      </c>
      <c r="Z8295" s="63">
        <v>5804</v>
      </c>
      <c r="AA8295" s="63" t="s">
        <v>2587</v>
      </c>
      <c r="AB8295" s="63">
        <v>4</v>
      </c>
      <c r="AC8295" s="63" t="s">
        <v>1291</v>
      </c>
      <c r="AD8295" s="63" t="s">
        <v>17421</v>
      </c>
    </row>
    <row r="8296" spans="21:30" x14ac:dyDescent="0.3">
      <c r="U8296" s="63">
        <v>14758</v>
      </c>
      <c r="V8296" s="63">
        <v>3</v>
      </c>
      <c r="W8296" s="63" t="s">
        <v>8813</v>
      </c>
      <c r="X8296" s="63">
        <v>5</v>
      </c>
      <c r="Y8296" s="63" t="s">
        <v>2066</v>
      </c>
      <c r="Z8296" s="63">
        <v>5101</v>
      </c>
      <c r="AA8296" s="63" t="s">
        <v>2352</v>
      </c>
      <c r="AB8296" s="63">
        <v>4</v>
      </c>
      <c r="AC8296" s="63" t="s">
        <v>1291</v>
      </c>
      <c r="AD8296" s="63" t="s">
        <v>17421</v>
      </c>
    </row>
    <row r="8297" spans="21:30" x14ac:dyDescent="0.3">
      <c r="U8297" s="63">
        <v>14759</v>
      </c>
      <c r="V8297" s="63">
        <v>1</v>
      </c>
      <c r="W8297" s="63" t="s">
        <v>8814</v>
      </c>
      <c r="X8297" s="63">
        <v>5</v>
      </c>
      <c r="Y8297" s="63" t="s">
        <v>2066</v>
      </c>
      <c r="Z8297" s="63">
        <v>5603</v>
      </c>
      <c r="AA8297" s="63" t="s">
        <v>2650</v>
      </c>
      <c r="AB8297" s="63">
        <v>3</v>
      </c>
      <c r="AC8297" s="63" t="s">
        <v>1288</v>
      </c>
      <c r="AD8297" s="63" t="s">
        <v>17421</v>
      </c>
    </row>
    <row r="8298" spans="21:30" x14ac:dyDescent="0.3">
      <c r="U8298" s="63">
        <v>14760</v>
      </c>
      <c r="V8298" s="63">
        <v>5</v>
      </c>
      <c r="W8298" s="63" t="s">
        <v>8815</v>
      </c>
      <c r="X8298" s="63">
        <v>5</v>
      </c>
      <c r="Y8298" s="63" t="s">
        <v>2066</v>
      </c>
      <c r="Z8298" s="63">
        <v>5101</v>
      </c>
      <c r="AA8298" s="63" t="s">
        <v>2352</v>
      </c>
      <c r="AB8298" s="63">
        <v>3</v>
      </c>
      <c r="AC8298" s="63" t="s">
        <v>1288</v>
      </c>
      <c r="AD8298" s="63" t="s">
        <v>17421</v>
      </c>
    </row>
    <row r="8299" spans="21:30" x14ac:dyDescent="0.3">
      <c r="U8299" s="63">
        <v>14761</v>
      </c>
      <c r="V8299" s="63">
        <v>3</v>
      </c>
      <c r="W8299" s="63" t="s">
        <v>8816</v>
      </c>
      <c r="X8299" s="63">
        <v>5</v>
      </c>
      <c r="Y8299" s="63" t="s">
        <v>2066</v>
      </c>
      <c r="Z8299" s="63">
        <v>5101</v>
      </c>
      <c r="AA8299" s="63" t="s">
        <v>2352</v>
      </c>
      <c r="AB8299" s="63">
        <v>3</v>
      </c>
      <c r="AC8299" s="63" t="s">
        <v>1288</v>
      </c>
      <c r="AD8299" s="63" t="s">
        <v>17421</v>
      </c>
    </row>
    <row r="8300" spans="21:30" x14ac:dyDescent="0.3">
      <c r="U8300" s="63">
        <v>14762</v>
      </c>
      <c r="V8300" s="63">
        <v>1</v>
      </c>
      <c r="W8300" s="63" t="s">
        <v>8817</v>
      </c>
      <c r="X8300" s="63">
        <v>5</v>
      </c>
      <c r="Y8300" s="63" t="s">
        <v>2066</v>
      </c>
      <c r="Z8300" s="63">
        <v>5301</v>
      </c>
      <c r="AA8300" s="63" t="s">
        <v>2126</v>
      </c>
      <c r="AB8300" s="63">
        <v>4</v>
      </c>
      <c r="AC8300" s="63" t="s">
        <v>1291</v>
      </c>
      <c r="AD8300" s="63" t="s">
        <v>17421</v>
      </c>
    </row>
    <row r="8301" spans="21:30" x14ac:dyDescent="0.3">
      <c r="U8301" s="63">
        <v>14764</v>
      </c>
      <c r="V8301" s="63">
        <v>8</v>
      </c>
      <c r="W8301" s="63" t="s">
        <v>8818</v>
      </c>
      <c r="X8301" s="63">
        <v>5</v>
      </c>
      <c r="Y8301" s="63" t="s">
        <v>2066</v>
      </c>
      <c r="Z8301" s="63">
        <v>5101</v>
      </c>
      <c r="AA8301" s="63" t="s">
        <v>2352</v>
      </c>
      <c r="AB8301" s="63">
        <v>4</v>
      </c>
      <c r="AC8301" s="63" t="s">
        <v>1291</v>
      </c>
      <c r="AD8301" s="63" t="s">
        <v>17421</v>
      </c>
    </row>
    <row r="8302" spans="21:30" x14ac:dyDescent="0.3">
      <c r="U8302" s="63">
        <v>14765</v>
      </c>
      <c r="V8302" s="63">
        <v>6</v>
      </c>
      <c r="W8302" s="63" t="s">
        <v>8819</v>
      </c>
      <c r="X8302" s="63">
        <v>5</v>
      </c>
      <c r="Y8302" s="63" t="s">
        <v>2066</v>
      </c>
      <c r="Z8302" s="63">
        <v>5801</v>
      </c>
      <c r="AA8302" s="63" t="s">
        <v>2498</v>
      </c>
      <c r="AB8302" s="63">
        <v>3</v>
      </c>
      <c r="AC8302" s="63" t="s">
        <v>1288</v>
      </c>
      <c r="AD8302" s="63" t="s">
        <v>17421</v>
      </c>
    </row>
    <row r="8303" spans="21:30" x14ac:dyDescent="0.3">
      <c r="U8303" s="63">
        <v>14766</v>
      </c>
      <c r="V8303" s="63">
        <v>4</v>
      </c>
      <c r="W8303" s="63" t="s">
        <v>8820</v>
      </c>
      <c r="X8303" s="63">
        <v>5</v>
      </c>
      <c r="Y8303" s="63" t="s">
        <v>2066</v>
      </c>
      <c r="Z8303" s="63">
        <v>5705</v>
      </c>
      <c r="AA8303" s="63" t="s">
        <v>2201</v>
      </c>
      <c r="AB8303" s="63">
        <v>3</v>
      </c>
      <c r="AC8303" s="63" t="s">
        <v>1288</v>
      </c>
      <c r="AD8303" s="63" t="s">
        <v>17421</v>
      </c>
    </row>
    <row r="8304" spans="21:30" x14ac:dyDescent="0.3">
      <c r="U8304" s="63">
        <v>14767</v>
      </c>
      <c r="V8304" s="63">
        <v>2</v>
      </c>
      <c r="W8304" s="63" t="s">
        <v>8821</v>
      </c>
      <c r="X8304" s="63">
        <v>5</v>
      </c>
      <c r="Y8304" s="63" t="s">
        <v>2066</v>
      </c>
      <c r="Z8304" s="63">
        <v>5706</v>
      </c>
      <c r="AA8304" s="63" t="s">
        <v>2215</v>
      </c>
      <c r="AB8304" s="63">
        <v>3</v>
      </c>
      <c r="AC8304" s="63" t="s">
        <v>1288</v>
      </c>
      <c r="AD8304" s="63" t="s">
        <v>17421</v>
      </c>
    </row>
    <row r="8305" spans="21:30" x14ac:dyDescent="0.3">
      <c r="U8305" s="63">
        <v>14769</v>
      </c>
      <c r="V8305" s="63">
        <v>9</v>
      </c>
      <c r="W8305" s="63" t="s">
        <v>8822</v>
      </c>
      <c r="X8305" s="63">
        <v>5</v>
      </c>
      <c r="Y8305" s="63" t="s">
        <v>2066</v>
      </c>
      <c r="Z8305" s="63">
        <v>5109</v>
      </c>
      <c r="AA8305" s="63" t="s">
        <v>2428</v>
      </c>
      <c r="AB8305" s="63">
        <v>3</v>
      </c>
      <c r="AC8305" s="63" t="s">
        <v>1288</v>
      </c>
      <c r="AD8305" s="63" t="s">
        <v>17421</v>
      </c>
    </row>
    <row r="8306" spans="21:30" x14ac:dyDescent="0.3">
      <c r="U8306" s="63">
        <v>14770</v>
      </c>
      <c r="V8306" s="63">
        <v>2</v>
      </c>
      <c r="W8306" s="63" t="s">
        <v>8823</v>
      </c>
      <c r="X8306" s="63">
        <v>5</v>
      </c>
      <c r="Y8306" s="63" t="s">
        <v>2066</v>
      </c>
      <c r="Z8306" s="63">
        <v>5501</v>
      </c>
      <c r="AA8306" s="63" t="s">
        <v>2255</v>
      </c>
      <c r="AB8306" s="63">
        <v>3</v>
      </c>
      <c r="AC8306" s="63" t="s">
        <v>1288</v>
      </c>
      <c r="AD8306" s="63" t="s">
        <v>17421</v>
      </c>
    </row>
    <row r="8307" spans="21:30" x14ac:dyDescent="0.3">
      <c r="U8307" s="63">
        <v>14771</v>
      </c>
      <c r="V8307" s="63">
        <v>0</v>
      </c>
      <c r="W8307" s="63" t="s">
        <v>8824</v>
      </c>
      <c r="X8307" s="63">
        <v>5</v>
      </c>
      <c r="Y8307" s="63" t="s">
        <v>2066</v>
      </c>
      <c r="Z8307" s="63">
        <v>5801</v>
      </c>
      <c r="AA8307" s="63" t="s">
        <v>2498</v>
      </c>
      <c r="AB8307" s="63">
        <v>4</v>
      </c>
      <c r="AC8307" s="63" t="s">
        <v>1291</v>
      </c>
      <c r="AD8307" s="63" t="s">
        <v>17421</v>
      </c>
    </row>
    <row r="8308" spans="21:30" x14ac:dyDescent="0.3">
      <c r="U8308" s="63">
        <v>14772</v>
      </c>
      <c r="V8308" s="63">
        <v>9</v>
      </c>
      <c r="W8308" s="63" t="s">
        <v>8825</v>
      </c>
      <c r="X8308" s="63">
        <v>5</v>
      </c>
      <c r="Y8308" s="63" t="s">
        <v>2066</v>
      </c>
      <c r="Z8308" s="63">
        <v>5301</v>
      </c>
      <c r="AA8308" s="63" t="s">
        <v>2126</v>
      </c>
      <c r="AB8308" s="63">
        <v>4</v>
      </c>
      <c r="AC8308" s="63" t="s">
        <v>1291</v>
      </c>
      <c r="AD8308" s="63" t="s">
        <v>17421</v>
      </c>
    </row>
    <row r="8309" spans="21:30" x14ac:dyDescent="0.3">
      <c r="U8309" s="63">
        <v>14773</v>
      </c>
      <c r="V8309" s="63">
        <v>7</v>
      </c>
      <c r="W8309" s="63" t="s">
        <v>8826</v>
      </c>
      <c r="X8309" s="63">
        <v>5</v>
      </c>
      <c r="Y8309" s="63" t="s">
        <v>2066</v>
      </c>
      <c r="Z8309" s="63">
        <v>5101</v>
      </c>
      <c r="AA8309" s="63" t="s">
        <v>2352</v>
      </c>
      <c r="AB8309" s="63">
        <v>3</v>
      </c>
      <c r="AC8309" s="63" t="s">
        <v>1288</v>
      </c>
      <c r="AD8309" s="63" t="s">
        <v>17421</v>
      </c>
    </row>
    <row r="8310" spans="21:30" x14ac:dyDescent="0.3">
      <c r="U8310" s="63">
        <v>14774</v>
      </c>
      <c r="V8310" s="63">
        <v>5</v>
      </c>
      <c r="W8310" s="63" t="s">
        <v>8827</v>
      </c>
      <c r="X8310" s="63">
        <v>5</v>
      </c>
      <c r="Y8310" s="63" t="s">
        <v>2066</v>
      </c>
      <c r="Z8310" s="63">
        <v>5801</v>
      </c>
      <c r="AA8310" s="63" t="s">
        <v>2498</v>
      </c>
      <c r="AB8310" s="63">
        <v>3</v>
      </c>
      <c r="AC8310" s="63" t="s">
        <v>1288</v>
      </c>
      <c r="AD8310" s="63" t="s">
        <v>17421</v>
      </c>
    </row>
    <row r="8311" spans="21:30" x14ac:dyDescent="0.3">
      <c r="U8311" s="63">
        <v>14775</v>
      </c>
      <c r="V8311" s="63">
        <v>3</v>
      </c>
      <c r="W8311" s="63" t="s">
        <v>8828</v>
      </c>
      <c r="X8311" s="63">
        <v>5</v>
      </c>
      <c r="Y8311" s="63" t="s">
        <v>2066</v>
      </c>
      <c r="Z8311" s="63">
        <v>5801</v>
      </c>
      <c r="AA8311" s="63" t="s">
        <v>2498</v>
      </c>
      <c r="AB8311" s="63">
        <v>3</v>
      </c>
      <c r="AC8311" s="63" t="s">
        <v>1288</v>
      </c>
      <c r="AD8311" s="63" t="s">
        <v>17421</v>
      </c>
    </row>
    <row r="8312" spans="21:30" x14ac:dyDescent="0.3">
      <c r="U8312" s="63">
        <v>14776</v>
      </c>
      <c r="V8312" s="63">
        <v>1</v>
      </c>
      <c r="W8312" s="63" t="s">
        <v>17903</v>
      </c>
      <c r="X8312" s="63">
        <v>5</v>
      </c>
      <c r="Y8312" s="63" t="s">
        <v>2066</v>
      </c>
      <c r="Z8312" s="63">
        <v>5804</v>
      </c>
      <c r="AA8312" s="63" t="s">
        <v>2587</v>
      </c>
      <c r="AB8312" s="63">
        <v>3</v>
      </c>
      <c r="AC8312" s="63" t="s">
        <v>1288</v>
      </c>
      <c r="AD8312" s="63" t="s">
        <v>17423</v>
      </c>
    </row>
    <row r="8313" spans="21:30" x14ac:dyDescent="0.3">
      <c r="U8313" s="63">
        <v>14778</v>
      </c>
      <c r="V8313" s="63">
        <v>8</v>
      </c>
      <c r="W8313" s="63" t="s">
        <v>8403</v>
      </c>
      <c r="X8313" s="63">
        <v>5</v>
      </c>
      <c r="Y8313" s="63" t="s">
        <v>2066</v>
      </c>
      <c r="Z8313" s="63">
        <v>5804</v>
      </c>
      <c r="AA8313" s="63" t="s">
        <v>2587</v>
      </c>
      <c r="AB8313" s="63">
        <v>3</v>
      </c>
      <c r="AC8313" s="63" t="s">
        <v>1288</v>
      </c>
      <c r="AD8313" s="63" t="s">
        <v>17421</v>
      </c>
    </row>
    <row r="8314" spans="21:30" x14ac:dyDescent="0.3">
      <c r="U8314" s="63">
        <v>14779</v>
      </c>
      <c r="V8314" s="63">
        <v>6</v>
      </c>
      <c r="W8314" s="63" t="s">
        <v>8829</v>
      </c>
      <c r="X8314" s="63">
        <v>5</v>
      </c>
      <c r="Y8314" s="63" t="s">
        <v>2066</v>
      </c>
      <c r="Z8314" s="63">
        <v>5109</v>
      </c>
      <c r="AA8314" s="63" t="s">
        <v>2428</v>
      </c>
      <c r="AB8314" s="63">
        <v>3</v>
      </c>
      <c r="AC8314" s="63" t="s">
        <v>1288</v>
      </c>
      <c r="AD8314" s="63" t="s">
        <v>17421</v>
      </c>
    </row>
    <row r="8315" spans="21:30" x14ac:dyDescent="0.3">
      <c r="U8315" s="63">
        <v>14781</v>
      </c>
      <c r="V8315" s="63">
        <v>8</v>
      </c>
      <c r="W8315" s="63" t="s">
        <v>8830</v>
      </c>
      <c r="X8315" s="63">
        <v>5</v>
      </c>
      <c r="Y8315" s="63" t="s">
        <v>2066</v>
      </c>
      <c r="Z8315" s="63">
        <v>5801</v>
      </c>
      <c r="AA8315" s="63" t="s">
        <v>2498</v>
      </c>
      <c r="AB8315" s="63">
        <v>3</v>
      </c>
      <c r="AC8315" s="63" t="s">
        <v>1288</v>
      </c>
      <c r="AD8315" s="63" t="s">
        <v>17421</v>
      </c>
    </row>
    <row r="8316" spans="21:30" x14ac:dyDescent="0.3">
      <c r="U8316" s="63">
        <v>14782</v>
      </c>
      <c r="V8316" s="63">
        <v>6</v>
      </c>
      <c r="W8316" s="63" t="s">
        <v>8831</v>
      </c>
      <c r="X8316" s="63">
        <v>5</v>
      </c>
      <c r="Y8316" s="63" t="s">
        <v>2066</v>
      </c>
      <c r="Z8316" s="63">
        <v>5502</v>
      </c>
      <c r="AA8316" s="63" t="s">
        <v>2210</v>
      </c>
      <c r="AB8316" s="63">
        <v>3</v>
      </c>
      <c r="AC8316" s="63" t="s">
        <v>1288</v>
      </c>
      <c r="AD8316" s="63" t="s">
        <v>17421</v>
      </c>
    </row>
    <row r="8317" spans="21:30" x14ac:dyDescent="0.3">
      <c r="U8317" s="63">
        <v>14783</v>
      </c>
      <c r="V8317" s="63">
        <v>4</v>
      </c>
      <c r="W8317" s="63" t="s">
        <v>8832</v>
      </c>
      <c r="X8317" s="63">
        <v>5</v>
      </c>
      <c r="Y8317" s="63" t="s">
        <v>2066</v>
      </c>
      <c r="Z8317" s="63">
        <v>5101</v>
      </c>
      <c r="AA8317" s="63" t="s">
        <v>2352</v>
      </c>
      <c r="AB8317" s="63">
        <v>3</v>
      </c>
      <c r="AC8317" s="63" t="s">
        <v>1288</v>
      </c>
      <c r="AD8317" s="63" t="s">
        <v>17421</v>
      </c>
    </row>
    <row r="8318" spans="21:30" x14ac:dyDescent="0.3">
      <c r="U8318" s="63">
        <v>14785</v>
      </c>
      <c r="V8318" s="63">
        <v>0</v>
      </c>
      <c r="W8318" s="63" t="s">
        <v>8833</v>
      </c>
      <c r="X8318" s="63">
        <v>5</v>
      </c>
      <c r="Y8318" s="63" t="s">
        <v>2066</v>
      </c>
      <c r="Z8318" s="63">
        <v>5402</v>
      </c>
      <c r="AA8318" s="63" t="s">
        <v>2106</v>
      </c>
      <c r="AB8318" s="63">
        <v>3</v>
      </c>
      <c r="AC8318" s="63" t="s">
        <v>1288</v>
      </c>
      <c r="AD8318" s="63" t="s">
        <v>17421</v>
      </c>
    </row>
    <row r="8319" spans="21:30" x14ac:dyDescent="0.3">
      <c r="U8319" s="63">
        <v>14786</v>
      </c>
      <c r="V8319" s="63">
        <v>9</v>
      </c>
      <c r="W8319" s="63" t="s">
        <v>17904</v>
      </c>
      <c r="X8319" s="63">
        <v>5</v>
      </c>
      <c r="Y8319" s="63" t="s">
        <v>2066</v>
      </c>
      <c r="Z8319" s="63">
        <v>5804</v>
      </c>
      <c r="AA8319" s="63" t="s">
        <v>2587</v>
      </c>
      <c r="AB8319" s="63">
        <v>3</v>
      </c>
      <c r="AC8319" s="63" t="s">
        <v>1288</v>
      </c>
      <c r="AD8319" s="63" t="s">
        <v>17423</v>
      </c>
    </row>
    <row r="8320" spans="21:30" x14ac:dyDescent="0.3">
      <c r="U8320" s="63">
        <v>14787</v>
      </c>
      <c r="V8320" s="63">
        <v>8</v>
      </c>
      <c r="W8320" s="63" t="s">
        <v>8834</v>
      </c>
      <c r="X8320" s="63">
        <v>5</v>
      </c>
      <c r="Y8320" s="63" t="s">
        <v>2066</v>
      </c>
      <c r="Z8320" s="63">
        <v>5703</v>
      </c>
      <c r="AA8320" s="63" t="s">
        <v>2230</v>
      </c>
      <c r="AB8320" s="63">
        <v>3</v>
      </c>
      <c r="AC8320" s="63" t="s">
        <v>1288</v>
      </c>
      <c r="AD8320" s="63" t="s">
        <v>17421</v>
      </c>
    </row>
    <row r="8321" spans="21:30" x14ac:dyDescent="0.3">
      <c r="U8321" s="63">
        <v>14788</v>
      </c>
      <c r="V8321" s="63">
        <v>5</v>
      </c>
      <c r="W8321" s="63" t="s">
        <v>8835</v>
      </c>
      <c r="X8321" s="63">
        <v>5</v>
      </c>
      <c r="Y8321" s="63" t="s">
        <v>2066</v>
      </c>
      <c r="Z8321" s="63">
        <v>5601</v>
      </c>
      <c r="AA8321" s="63" t="s">
        <v>2617</v>
      </c>
      <c r="AB8321" s="63">
        <v>3</v>
      </c>
      <c r="AC8321" s="63" t="s">
        <v>1288</v>
      </c>
      <c r="AD8321" s="63" t="s">
        <v>17421</v>
      </c>
    </row>
    <row r="8322" spans="21:30" x14ac:dyDescent="0.3">
      <c r="U8322" s="63">
        <v>14789</v>
      </c>
      <c r="V8322" s="63">
        <v>3</v>
      </c>
      <c r="W8322" s="63" t="s">
        <v>8836</v>
      </c>
      <c r="X8322" s="63">
        <v>5</v>
      </c>
      <c r="Y8322" s="63" t="s">
        <v>2066</v>
      </c>
      <c r="Z8322" s="63">
        <v>5601</v>
      </c>
      <c r="AA8322" s="63" t="s">
        <v>2617</v>
      </c>
      <c r="AB8322" s="63">
        <v>3</v>
      </c>
      <c r="AC8322" s="63" t="s">
        <v>1288</v>
      </c>
      <c r="AD8322" s="63" t="s">
        <v>17421</v>
      </c>
    </row>
    <row r="8323" spans="21:30" x14ac:dyDescent="0.3">
      <c r="U8323" s="63">
        <v>14790</v>
      </c>
      <c r="V8323" s="63">
        <v>7</v>
      </c>
      <c r="W8323" s="63" t="s">
        <v>8837</v>
      </c>
      <c r="X8323" s="63">
        <v>5</v>
      </c>
      <c r="Y8323" s="63" t="s">
        <v>2066</v>
      </c>
      <c r="Z8323" s="63">
        <v>5801</v>
      </c>
      <c r="AA8323" s="63" t="s">
        <v>2498</v>
      </c>
      <c r="AB8323" s="63">
        <v>3</v>
      </c>
      <c r="AC8323" s="63" t="s">
        <v>1288</v>
      </c>
      <c r="AD8323" s="63" t="s">
        <v>17421</v>
      </c>
    </row>
    <row r="8324" spans="21:30" x14ac:dyDescent="0.3">
      <c r="U8324" s="63">
        <v>14791</v>
      </c>
      <c r="V8324" s="63">
        <v>5</v>
      </c>
      <c r="W8324" s="63" t="s">
        <v>8838</v>
      </c>
      <c r="X8324" s="63">
        <v>5</v>
      </c>
      <c r="Y8324" s="63" t="s">
        <v>2066</v>
      </c>
      <c r="Z8324" s="63">
        <v>5101</v>
      </c>
      <c r="AA8324" s="63" t="s">
        <v>2352</v>
      </c>
      <c r="AB8324" s="63">
        <v>3</v>
      </c>
      <c r="AC8324" s="63" t="s">
        <v>1288</v>
      </c>
      <c r="AD8324" s="63" t="s">
        <v>17421</v>
      </c>
    </row>
    <row r="8325" spans="21:30" x14ac:dyDescent="0.3">
      <c r="U8325" s="63">
        <v>14793</v>
      </c>
      <c r="V8325" s="63">
        <v>1</v>
      </c>
      <c r="W8325" s="63" t="s">
        <v>8839</v>
      </c>
      <c r="X8325" s="63">
        <v>5</v>
      </c>
      <c r="Y8325" s="63" t="s">
        <v>2066</v>
      </c>
      <c r="Z8325" s="63">
        <v>5801</v>
      </c>
      <c r="AA8325" s="63" t="s">
        <v>2498</v>
      </c>
      <c r="AB8325" s="63">
        <v>3</v>
      </c>
      <c r="AC8325" s="63" t="s">
        <v>1288</v>
      </c>
      <c r="AD8325" s="63" t="s">
        <v>17421</v>
      </c>
    </row>
    <row r="8326" spans="21:30" x14ac:dyDescent="0.3">
      <c r="U8326" s="63">
        <v>14796</v>
      </c>
      <c r="V8326" s="63">
        <v>6</v>
      </c>
      <c r="W8326" s="63" t="s">
        <v>8840</v>
      </c>
      <c r="X8326" s="63">
        <v>5</v>
      </c>
      <c r="Y8326" s="63" t="s">
        <v>2066</v>
      </c>
      <c r="Z8326" s="63">
        <v>5801</v>
      </c>
      <c r="AA8326" s="63" t="s">
        <v>2498</v>
      </c>
      <c r="AB8326" s="63">
        <v>3</v>
      </c>
      <c r="AC8326" s="63" t="s">
        <v>1288</v>
      </c>
      <c r="AD8326" s="63" t="s">
        <v>17421</v>
      </c>
    </row>
    <row r="8327" spans="21:30" x14ac:dyDescent="0.3">
      <c r="U8327" s="63">
        <v>14798</v>
      </c>
      <c r="V8327" s="63">
        <v>2</v>
      </c>
      <c r="W8327" s="63" t="s">
        <v>8841</v>
      </c>
      <c r="X8327" s="63">
        <v>5</v>
      </c>
      <c r="Y8327" s="63" t="s">
        <v>2066</v>
      </c>
      <c r="Z8327" s="63">
        <v>5701</v>
      </c>
      <c r="AA8327" s="63" t="s">
        <v>2138</v>
      </c>
      <c r="AB8327" s="63">
        <v>3</v>
      </c>
      <c r="AC8327" s="63" t="s">
        <v>1288</v>
      </c>
      <c r="AD8327" s="63" t="s">
        <v>17421</v>
      </c>
    </row>
    <row r="8328" spans="21:30" x14ac:dyDescent="0.3">
      <c r="U8328" s="63">
        <v>14799</v>
      </c>
      <c r="V8328" s="63">
        <v>0</v>
      </c>
      <c r="W8328" s="63" t="s">
        <v>8842</v>
      </c>
      <c r="X8328" s="63">
        <v>5</v>
      </c>
      <c r="Y8328" s="63" t="s">
        <v>2066</v>
      </c>
      <c r="Z8328" s="63">
        <v>5109</v>
      </c>
      <c r="AA8328" s="63" t="s">
        <v>2428</v>
      </c>
      <c r="AB8328" s="63">
        <v>3</v>
      </c>
      <c r="AC8328" s="63" t="s">
        <v>1288</v>
      </c>
      <c r="AD8328" s="63" t="s">
        <v>17421</v>
      </c>
    </row>
    <row r="8329" spans="21:30" x14ac:dyDescent="0.3">
      <c r="U8329" s="63">
        <v>14800</v>
      </c>
      <c r="V8329" s="63">
        <v>8</v>
      </c>
      <c r="W8329" s="63" t="s">
        <v>8843</v>
      </c>
      <c r="X8329" s="63">
        <v>5</v>
      </c>
      <c r="Y8329" s="63" t="s">
        <v>2066</v>
      </c>
      <c r="Z8329" s="63">
        <v>5502</v>
      </c>
      <c r="AA8329" s="63" t="s">
        <v>2210</v>
      </c>
      <c r="AB8329" s="63">
        <v>3</v>
      </c>
      <c r="AC8329" s="63" t="s">
        <v>1288</v>
      </c>
      <c r="AD8329" s="63" t="s">
        <v>17421</v>
      </c>
    </row>
    <row r="8330" spans="21:30" x14ac:dyDescent="0.3">
      <c r="U8330" s="63">
        <v>14801</v>
      </c>
      <c r="V8330" s="63">
        <v>6</v>
      </c>
      <c r="W8330" s="63" t="s">
        <v>8844</v>
      </c>
      <c r="X8330" s="63">
        <v>5</v>
      </c>
      <c r="Y8330" s="63" t="s">
        <v>2066</v>
      </c>
      <c r="Z8330" s="63">
        <v>5109</v>
      </c>
      <c r="AA8330" s="63" t="s">
        <v>2428</v>
      </c>
      <c r="AB8330" s="63">
        <v>3</v>
      </c>
      <c r="AC8330" s="63" t="s">
        <v>1288</v>
      </c>
      <c r="AD8330" s="63" t="s">
        <v>17421</v>
      </c>
    </row>
    <row r="8331" spans="21:30" x14ac:dyDescent="0.3">
      <c r="U8331" s="63">
        <v>14802</v>
      </c>
      <c r="V8331" s="63">
        <v>4</v>
      </c>
      <c r="W8331" s="63" t="s">
        <v>8845</v>
      </c>
      <c r="X8331" s="63">
        <v>5</v>
      </c>
      <c r="Y8331" s="63" t="s">
        <v>2066</v>
      </c>
      <c r="Z8331" s="63">
        <v>5804</v>
      </c>
      <c r="AA8331" s="63" t="s">
        <v>2587</v>
      </c>
      <c r="AB8331" s="63">
        <v>3</v>
      </c>
      <c r="AC8331" s="63" t="s">
        <v>1288</v>
      </c>
      <c r="AD8331" s="63" t="s">
        <v>17421</v>
      </c>
    </row>
    <row r="8332" spans="21:30" x14ac:dyDescent="0.3">
      <c r="U8332" s="63">
        <v>14803</v>
      </c>
      <c r="V8332" s="63">
        <v>2</v>
      </c>
      <c r="W8332" s="63" t="s">
        <v>8846</v>
      </c>
      <c r="X8332" s="63">
        <v>5</v>
      </c>
      <c r="Y8332" s="63" t="s">
        <v>2066</v>
      </c>
      <c r="Z8332" s="63">
        <v>5804</v>
      </c>
      <c r="AA8332" s="63" t="s">
        <v>2587</v>
      </c>
      <c r="AB8332" s="63">
        <v>3</v>
      </c>
      <c r="AC8332" s="63" t="s">
        <v>1288</v>
      </c>
      <c r="AD8332" s="63" t="s">
        <v>17421</v>
      </c>
    </row>
    <row r="8333" spans="21:30" x14ac:dyDescent="0.3">
      <c r="U8333" s="63">
        <v>14804</v>
      </c>
      <c r="V8333" s="63">
        <v>0</v>
      </c>
      <c r="W8333" s="63" t="s">
        <v>8847</v>
      </c>
      <c r="X8333" s="63">
        <v>5</v>
      </c>
      <c r="Y8333" s="63" t="s">
        <v>2066</v>
      </c>
      <c r="Z8333" s="63">
        <v>5801</v>
      </c>
      <c r="AA8333" s="63" t="s">
        <v>2498</v>
      </c>
      <c r="AB8333" s="63">
        <v>3</v>
      </c>
      <c r="AC8333" s="63" t="s">
        <v>1288</v>
      </c>
      <c r="AD8333" s="63" t="s">
        <v>17421</v>
      </c>
    </row>
    <row r="8334" spans="21:30" x14ac:dyDescent="0.3">
      <c r="U8334" s="63">
        <v>14805</v>
      </c>
      <c r="V8334" s="63">
        <v>9</v>
      </c>
      <c r="W8334" s="63" t="s">
        <v>8848</v>
      </c>
      <c r="X8334" s="63">
        <v>5</v>
      </c>
      <c r="Y8334" s="63" t="s">
        <v>2066</v>
      </c>
      <c r="Z8334" s="63">
        <v>5604</v>
      </c>
      <c r="AA8334" s="63" t="s">
        <v>2659</v>
      </c>
      <c r="AB8334" s="63">
        <v>2</v>
      </c>
      <c r="AC8334" s="63" t="s">
        <v>1364</v>
      </c>
      <c r="AD8334" s="63" t="s">
        <v>17421</v>
      </c>
    </row>
    <row r="8335" spans="21:30" x14ac:dyDescent="0.3">
      <c r="U8335" s="63">
        <v>14806</v>
      </c>
      <c r="V8335" s="63">
        <v>7</v>
      </c>
      <c r="W8335" s="63" t="s">
        <v>8849</v>
      </c>
      <c r="X8335" s="63">
        <v>5</v>
      </c>
      <c r="Y8335" s="63" t="s">
        <v>2066</v>
      </c>
      <c r="Z8335" s="63">
        <v>5601</v>
      </c>
      <c r="AA8335" s="63" t="s">
        <v>2617</v>
      </c>
      <c r="AB8335" s="63">
        <v>3</v>
      </c>
      <c r="AC8335" s="63" t="s">
        <v>1288</v>
      </c>
      <c r="AD8335" s="63" t="s">
        <v>17421</v>
      </c>
    </row>
    <row r="8336" spans="21:30" x14ac:dyDescent="0.3">
      <c r="U8336" s="63">
        <v>14808</v>
      </c>
      <c r="V8336" s="63">
        <v>3</v>
      </c>
      <c r="W8336" s="63" t="s">
        <v>8850</v>
      </c>
      <c r="X8336" s="63">
        <v>5</v>
      </c>
      <c r="Y8336" s="63" t="s">
        <v>2066</v>
      </c>
      <c r="Z8336" s="63">
        <v>5501</v>
      </c>
      <c r="AA8336" s="63" t="s">
        <v>2255</v>
      </c>
      <c r="AB8336" s="63">
        <v>3</v>
      </c>
      <c r="AC8336" s="63" t="s">
        <v>1288</v>
      </c>
      <c r="AD8336" s="63" t="s">
        <v>17421</v>
      </c>
    </row>
    <row r="8337" spans="21:30" x14ac:dyDescent="0.3">
      <c r="U8337" s="63">
        <v>14809</v>
      </c>
      <c r="V8337" s="63">
        <v>1</v>
      </c>
      <c r="W8337" s="63" t="s">
        <v>8851</v>
      </c>
      <c r="X8337" s="63">
        <v>5</v>
      </c>
      <c r="Y8337" s="63" t="s">
        <v>2066</v>
      </c>
      <c r="Z8337" s="63">
        <v>5802</v>
      </c>
      <c r="AA8337" s="63" t="s">
        <v>2325</v>
      </c>
      <c r="AB8337" s="63">
        <v>3</v>
      </c>
      <c r="AC8337" s="63" t="s">
        <v>1288</v>
      </c>
      <c r="AD8337" s="63" t="s">
        <v>17421</v>
      </c>
    </row>
    <row r="8338" spans="21:30" x14ac:dyDescent="0.3">
      <c r="U8338" s="63">
        <v>14810</v>
      </c>
      <c r="V8338" s="63">
        <v>5</v>
      </c>
      <c r="W8338" s="63" t="s">
        <v>8852</v>
      </c>
      <c r="X8338" s="63">
        <v>5</v>
      </c>
      <c r="Y8338" s="63" t="s">
        <v>2066</v>
      </c>
      <c r="Z8338" s="63">
        <v>5502</v>
      </c>
      <c r="AA8338" s="63" t="s">
        <v>2210</v>
      </c>
      <c r="AB8338" s="63">
        <v>3</v>
      </c>
      <c r="AC8338" s="63" t="s">
        <v>1288</v>
      </c>
      <c r="AD8338" s="63" t="s">
        <v>17421</v>
      </c>
    </row>
    <row r="8339" spans="21:30" x14ac:dyDescent="0.3">
      <c r="U8339" s="63">
        <v>14811</v>
      </c>
      <c r="V8339" s="63">
        <v>3</v>
      </c>
      <c r="W8339" s="63" t="s">
        <v>8853</v>
      </c>
      <c r="X8339" s="63">
        <v>5</v>
      </c>
      <c r="Y8339" s="63" t="s">
        <v>2066</v>
      </c>
      <c r="Z8339" s="63">
        <v>5304</v>
      </c>
      <c r="AA8339" s="63" t="s">
        <v>2150</v>
      </c>
      <c r="AB8339" s="63">
        <v>3</v>
      </c>
      <c r="AC8339" s="63" t="s">
        <v>1288</v>
      </c>
      <c r="AD8339" s="63" t="s">
        <v>17421</v>
      </c>
    </row>
    <row r="8340" spans="21:30" x14ac:dyDescent="0.3">
      <c r="U8340" s="63">
        <v>14812</v>
      </c>
      <c r="V8340" s="63">
        <v>1</v>
      </c>
      <c r="W8340" s="63" t="s">
        <v>17905</v>
      </c>
      <c r="X8340" s="63">
        <v>5</v>
      </c>
      <c r="Y8340" s="63" t="s">
        <v>2066</v>
      </c>
      <c r="Z8340" s="63">
        <v>5109</v>
      </c>
      <c r="AA8340" s="63" t="s">
        <v>2428</v>
      </c>
      <c r="AB8340" s="63">
        <v>3</v>
      </c>
      <c r="AC8340" s="63" t="s">
        <v>1288</v>
      </c>
      <c r="AD8340" s="63" t="s">
        <v>17423</v>
      </c>
    </row>
    <row r="8341" spans="21:30" x14ac:dyDescent="0.3">
      <c r="U8341" s="63">
        <v>14814</v>
      </c>
      <c r="V8341" s="63">
        <v>8</v>
      </c>
      <c r="W8341" s="63" t="s">
        <v>8854</v>
      </c>
      <c r="X8341" s="63">
        <v>5</v>
      </c>
      <c r="Y8341" s="63" t="s">
        <v>2066</v>
      </c>
      <c r="Z8341" s="63">
        <v>5109</v>
      </c>
      <c r="AA8341" s="63" t="s">
        <v>2428</v>
      </c>
      <c r="AB8341" s="63">
        <v>4</v>
      </c>
      <c r="AC8341" s="63" t="s">
        <v>1291</v>
      </c>
      <c r="AD8341" s="63" t="s">
        <v>17421</v>
      </c>
    </row>
    <row r="8342" spans="21:30" x14ac:dyDescent="0.3">
      <c r="U8342" s="63">
        <v>14817</v>
      </c>
      <c r="V8342" s="63">
        <v>2</v>
      </c>
      <c r="W8342" s="63" t="s">
        <v>17906</v>
      </c>
      <c r="X8342" s="63">
        <v>5</v>
      </c>
      <c r="Y8342" s="63" t="s">
        <v>2066</v>
      </c>
      <c r="Z8342" s="63">
        <v>5601</v>
      </c>
      <c r="AA8342" s="63" t="s">
        <v>2617</v>
      </c>
      <c r="AB8342" s="63">
        <v>3</v>
      </c>
      <c r="AC8342" s="63" t="s">
        <v>1288</v>
      </c>
      <c r="AD8342" s="63" t="s">
        <v>17423</v>
      </c>
    </row>
    <row r="8343" spans="21:30" x14ac:dyDescent="0.3">
      <c r="U8343" s="63">
        <v>14818</v>
      </c>
      <c r="V8343" s="63">
        <v>0</v>
      </c>
      <c r="W8343" s="63" t="s">
        <v>8855</v>
      </c>
      <c r="X8343" s="63">
        <v>5</v>
      </c>
      <c r="Y8343" s="63" t="s">
        <v>2066</v>
      </c>
      <c r="Z8343" s="63">
        <v>5101</v>
      </c>
      <c r="AA8343" s="63" t="s">
        <v>2352</v>
      </c>
      <c r="AB8343" s="63">
        <v>3</v>
      </c>
      <c r="AC8343" s="63" t="s">
        <v>1288</v>
      </c>
      <c r="AD8343" s="63" t="s">
        <v>17421</v>
      </c>
    </row>
    <row r="8344" spans="21:30" x14ac:dyDescent="0.3">
      <c r="U8344" s="63">
        <v>14819</v>
      </c>
      <c r="V8344" s="63">
        <v>9</v>
      </c>
      <c r="W8344" s="63" t="s">
        <v>8355</v>
      </c>
      <c r="X8344" s="63">
        <v>5</v>
      </c>
      <c r="Y8344" s="63" t="s">
        <v>2066</v>
      </c>
      <c r="Z8344" s="63">
        <v>5705</v>
      </c>
      <c r="AA8344" s="63" t="s">
        <v>2201</v>
      </c>
      <c r="AB8344" s="63">
        <v>3</v>
      </c>
      <c r="AC8344" s="63" t="s">
        <v>1288</v>
      </c>
      <c r="AD8344" s="63" t="s">
        <v>17421</v>
      </c>
    </row>
    <row r="8345" spans="21:30" x14ac:dyDescent="0.3">
      <c r="U8345" s="63">
        <v>14820</v>
      </c>
      <c r="V8345" s="63">
        <v>2</v>
      </c>
      <c r="W8345" s="63" t="s">
        <v>8856</v>
      </c>
      <c r="X8345" s="63">
        <v>5</v>
      </c>
      <c r="Y8345" s="63" t="s">
        <v>2066</v>
      </c>
      <c r="Z8345" s="63">
        <v>5706</v>
      </c>
      <c r="AA8345" s="63" t="s">
        <v>2215</v>
      </c>
      <c r="AB8345" s="63">
        <v>3</v>
      </c>
      <c r="AC8345" s="63" t="s">
        <v>1288</v>
      </c>
      <c r="AD8345" s="63" t="s">
        <v>17421</v>
      </c>
    </row>
    <row r="8346" spans="21:30" x14ac:dyDescent="0.3">
      <c r="U8346" s="63">
        <v>14822</v>
      </c>
      <c r="V8346" s="63">
        <v>9</v>
      </c>
      <c r="W8346" s="63" t="s">
        <v>8857</v>
      </c>
      <c r="X8346" s="63">
        <v>5</v>
      </c>
      <c r="Y8346" s="63" t="s">
        <v>2066</v>
      </c>
      <c r="Z8346" s="63">
        <v>5103</v>
      </c>
      <c r="AA8346" s="63" t="s">
        <v>2335</v>
      </c>
      <c r="AB8346" s="63">
        <v>3</v>
      </c>
      <c r="AC8346" s="63" t="s">
        <v>1288</v>
      </c>
      <c r="AD8346" s="63" t="s">
        <v>17421</v>
      </c>
    </row>
    <row r="8347" spans="21:30" x14ac:dyDescent="0.3">
      <c r="U8347" s="63">
        <v>14823</v>
      </c>
      <c r="V8347" s="63">
        <v>7</v>
      </c>
      <c r="W8347" s="63" t="s">
        <v>8858</v>
      </c>
      <c r="X8347" s="63">
        <v>5</v>
      </c>
      <c r="Y8347" s="63" t="s">
        <v>2066</v>
      </c>
      <c r="Z8347" s="63">
        <v>5403</v>
      </c>
      <c r="AA8347" s="63" t="s">
        <v>2123</v>
      </c>
      <c r="AB8347" s="63">
        <v>3</v>
      </c>
      <c r="AC8347" s="63" t="s">
        <v>1288</v>
      </c>
      <c r="AD8347" s="63" t="s">
        <v>17421</v>
      </c>
    </row>
    <row r="8348" spans="21:30" x14ac:dyDescent="0.3">
      <c r="U8348" s="63">
        <v>14824</v>
      </c>
      <c r="V8348" s="63">
        <v>5</v>
      </c>
      <c r="W8348" s="63" t="s">
        <v>8859</v>
      </c>
      <c r="X8348" s="63">
        <v>5</v>
      </c>
      <c r="Y8348" s="63" t="s">
        <v>2066</v>
      </c>
      <c r="Z8348" s="63">
        <v>5804</v>
      </c>
      <c r="AA8348" s="63" t="s">
        <v>2587</v>
      </c>
      <c r="AB8348" s="63">
        <v>3</v>
      </c>
      <c r="AC8348" s="63" t="s">
        <v>1288</v>
      </c>
      <c r="AD8348" s="63" t="s">
        <v>17421</v>
      </c>
    </row>
    <row r="8349" spans="21:30" x14ac:dyDescent="0.3">
      <c r="U8349" s="63">
        <v>14825</v>
      </c>
      <c r="V8349" s="63">
        <v>3</v>
      </c>
      <c r="W8349" s="63" t="s">
        <v>8860</v>
      </c>
      <c r="X8349" s="63">
        <v>5</v>
      </c>
      <c r="Y8349" s="63" t="s">
        <v>2066</v>
      </c>
      <c r="Z8349" s="63">
        <v>5603</v>
      </c>
      <c r="AA8349" s="63" t="s">
        <v>2650</v>
      </c>
      <c r="AB8349" s="63">
        <v>3</v>
      </c>
      <c r="AC8349" s="63" t="s">
        <v>1288</v>
      </c>
      <c r="AD8349" s="63" t="s">
        <v>17421</v>
      </c>
    </row>
    <row r="8350" spans="21:30" x14ac:dyDescent="0.3">
      <c r="U8350" s="63">
        <v>14826</v>
      </c>
      <c r="V8350" s="63">
        <v>1</v>
      </c>
      <c r="W8350" s="63" t="s">
        <v>17907</v>
      </c>
      <c r="X8350" s="63">
        <v>5</v>
      </c>
      <c r="Y8350" s="63" t="s">
        <v>2066</v>
      </c>
      <c r="Z8350" s="63">
        <v>5802</v>
      </c>
      <c r="AA8350" s="63" t="s">
        <v>2325</v>
      </c>
      <c r="AB8350" s="63">
        <v>3</v>
      </c>
      <c r="AC8350" s="63" t="s">
        <v>1288</v>
      </c>
      <c r="AD8350" s="63" t="s">
        <v>17423</v>
      </c>
    </row>
    <row r="8351" spans="21:30" x14ac:dyDescent="0.3">
      <c r="U8351" s="63">
        <v>14828</v>
      </c>
      <c r="V8351" s="63">
        <v>8</v>
      </c>
      <c r="W8351" s="63" t="s">
        <v>8861</v>
      </c>
      <c r="X8351" s="63">
        <v>5</v>
      </c>
      <c r="Y8351" s="63" t="s">
        <v>2066</v>
      </c>
      <c r="Z8351" s="63">
        <v>5506</v>
      </c>
      <c r="AA8351" s="63" t="s">
        <v>2307</v>
      </c>
      <c r="AB8351" s="63">
        <v>3</v>
      </c>
      <c r="AC8351" s="63" t="s">
        <v>1288</v>
      </c>
      <c r="AD8351" s="63" t="s">
        <v>17421</v>
      </c>
    </row>
    <row r="8352" spans="21:30" x14ac:dyDescent="0.3">
      <c r="U8352" s="63">
        <v>14829</v>
      </c>
      <c r="V8352" s="63">
        <v>6</v>
      </c>
      <c r="W8352" s="63" t="s">
        <v>8862</v>
      </c>
      <c r="X8352" s="63">
        <v>5</v>
      </c>
      <c r="Y8352" s="63" t="s">
        <v>2066</v>
      </c>
      <c r="Z8352" s="63">
        <v>5105</v>
      </c>
      <c r="AA8352" s="63" t="s">
        <v>2540</v>
      </c>
      <c r="AB8352" s="63">
        <v>2</v>
      </c>
      <c r="AC8352" s="63" t="s">
        <v>1364</v>
      </c>
      <c r="AD8352" s="63" t="s">
        <v>17421</v>
      </c>
    </row>
    <row r="8353" spans="21:30" x14ac:dyDescent="0.3">
      <c r="U8353" s="63">
        <v>14832</v>
      </c>
      <c r="V8353" s="63">
        <v>6</v>
      </c>
      <c r="W8353" s="63" t="s">
        <v>8863</v>
      </c>
      <c r="X8353" s="63">
        <v>5</v>
      </c>
      <c r="Y8353" s="63" t="s">
        <v>2066</v>
      </c>
      <c r="Z8353" s="63">
        <v>5109</v>
      </c>
      <c r="AA8353" s="63" t="s">
        <v>2428</v>
      </c>
      <c r="AB8353" s="63">
        <v>3</v>
      </c>
      <c r="AC8353" s="63" t="s">
        <v>1288</v>
      </c>
      <c r="AD8353" s="63" t="s">
        <v>17421</v>
      </c>
    </row>
    <row r="8354" spans="21:30" x14ac:dyDescent="0.3">
      <c r="U8354" s="63">
        <v>14833</v>
      </c>
      <c r="V8354" s="63">
        <v>4</v>
      </c>
      <c r="W8354" s="63" t="s">
        <v>8864</v>
      </c>
      <c r="X8354" s="63">
        <v>5</v>
      </c>
      <c r="Y8354" s="63" t="s">
        <v>2066</v>
      </c>
      <c r="Z8354" s="63">
        <v>5804</v>
      </c>
      <c r="AA8354" s="63" t="s">
        <v>2587</v>
      </c>
      <c r="AB8354" s="63">
        <v>3</v>
      </c>
      <c r="AC8354" s="63" t="s">
        <v>1288</v>
      </c>
      <c r="AD8354" s="63" t="s">
        <v>17421</v>
      </c>
    </row>
    <row r="8355" spans="21:30" x14ac:dyDescent="0.3">
      <c r="U8355" s="63">
        <v>14834</v>
      </c>
      <c r="V8355" s="63">
        <v>2</v>
      </c>
      <c r="W8355" s="63" t="s">
        <v>8865</v>
      </c>
      <c r="X8355" s="63">
        <v>5</v>
      </c>
      <c r="Y8355" s="63" t="s">
        <v>2066</v>
      </c>
      <c r="Z8355" s="63">
        <v>5501</v>
      </c>
      <c r="AA8355" s="63" t="s">
        <v>2255</v>
      </c>
      <c r="AB8355" s="63">
        <v>4</v>
      </c>
      <c r="AC8355" s="63" t="s">
        <v>1291</v>
      </c>
      <c r="AD8355" s="63" t="s">
        <v>17421</v>
      </c>
    </row>
    <row r="8356" spans="21:30" x14ac:dyDescent="0.3">
      <c r="U8356" s="63">
        <v>14836</v>
      </c>
      <c r="V8356" s="63">
        <v>9</v>
      </c>
      <c r="W8356" s="63" t="s">
        <v>8866</v>
      </c>
      <c r="X8356" s="63">
        <v>5</v>
      </c>
      <c r="Y8356" s="63" t="s">
        <v>2066</v>
      </c>
      <c r="Z8356" s="63">
        <v>5802</v>
      </c>
      <c r="AA8356" s="63" t="s">
        <v>2325</v>
      </c>
      <c r="AB8356" s="63">
        <v>3</v>
      </c>
      <c r="AC8356" s="63" t="s">
        <v>1288</v>
      </c>
      <c r="AD8356" s="63" t="s">
        <v>17421</v>
      </c>
    </row>
    <row r="8357" spans="21:30" x14ac:dyDescent="0.3">
      <c r="U8357" s="63">
        <v>14837</v>
      </c>
      <c r="V8357" s="63">
        <v>7</v>
      </c>
      <c r="W8357" s="63" t="s">
        <v>8867</v>
      </c>
      <c r="X8357" s="63">
        <v>5</v>
      </c>
      <c r="Y8357" s="63" t="s">
        <v>2066</v>
      </c>
      <c r="Z8357" s="63">
        <v>5502</v>
      </c>
      <c r="AA8357" s="63" t="s">
        <v>2210</v>
      </c>
      <c r="AB8357" s="63">
        <v>3</v>
      </c>
      <c r="AC8357" s="63" t="s">
        <v>1288</v>
      </c>
      <c r="AD8357" s="63" t="s">
        <v>17421</v>
      </c>
    </row>
    <row r="8358" spans="21:30" x14ac:dyDescent="0.3">
      <c r="U8358" s="63">
        <v>14838</v>
      </c>
      <c r="V8358" s="63">
        <v>5</v>
      </c>
      <c r="W8358" s="63" t="s">
        <v>8868</v>
      </c>
      <c r="X8358" s="63">
        <v>5</v>
      </c>
      <c r="Y8358" s="63" t="s">
        <v>2066</v>
      </c>
      <c r="Z8358" s="63">
        <v>5503</v>
      </c>
      <c r="AA8358" s="63" t="s">
        <v>2314</v>
      </c>
      <c r="AB8358" s="63">
        <v>3</v>
      </c>
      <c r="AC8358" s="63" t="s">
        <v>1288</v>
      </c>
      <c r="AD8358" s="63" t="s">
        <v>17421</v>
      </c>
    </row>
    <row r="8359" spans="21:30" x14ac:dyDescent="0.3">
      <c r="U8359" s="63">
        <v>14839</v>
      </c>
      <c r="V8359" s="63">
        <v>3</v>
      </c>
      <c r="W8359" s="63" t="s">
        <v>8869</v>
      </c>
      <c r="X8359" s="63">
        <v>5</v>
      </c>
      <c r="Y8359" s="63" t="s">
        <v>2066</v>
      </c>
      <c r="Z8359" s="63">
        <v>5109</v>
      </c>
      <c r="AA8359" s="63" t="s">
        <v>2428</v>
      </c>
      <c r="AB8359" s="63">
        <v>3</v>
      </c>
      <c r="AC8359" s="63" t="s">
        <v>1288</v>
      </c>
      <c r="AD8359" s="63" t="s">
        <v>17421</v>
      </c>
    </row>
    <row r="8360" spans="21:30" x14ac:dyDescent="0.3">
      <c r="U8360" s="63">
        <v>14845</v>
      </c>
      <c r="V8360" s="63">
        <v>8</v>
      </c>
      <c r="W8360" s="63" t="s">
        <v>8870</v>
      </c>
      <c r="X8360" s="63">
        <v>5</v>
      </c>
      <c r="Y8360" s="63" t="s">
        <v>2066</v>
      </c>
      <c r="Z8360" s="63">
        <v>5102</v>
      </c>
      <c r="AA8360" s="63" t="s">
        <v>2606</v>
      </c>
      <c r="AB8360" s="63">
        <v>3</v>
      </c>
      <c r="AC8360" s="63" t="s">
        <v>1288</v>
      </c>
      <c r="AD8360" s="63" t="s">
        <v>17421</v>
      </c>
    </row>
    <row r="8361" spans="21:30" x14ac:dyDescent="0.3">
      <c r="U8361" s="63">
        <v>14846</v>
      </c>
      <c r="V8361" s="63">
        <v>6</v>
      </c>
      <c r="W8361" s="63" t="s">
        <v>8871</v>
      </c>
      <c r="X8361" s="63">
        <v>5</v>
      </c>
      <c r="Y8361" s="63" t="s">
        <v>2066</v>
      </c>
      <c r="Z8361" s="63">
        <v>5101</v>
      </c>
      <c r="AA8361" s="63" t="s">
        <v>2352</v>
      </c>
      <c r="AB8361" s="63">
        <v>3</v>
      </c>
      <c r="AC8361" s="63" t="s">
        <v>1288</v>
      </c>
      <c r="AD8361" s="63" t="s">
        <v>17421</v>
      </c>
    </row>
    <row r="8362" spans="21:30" x14ac:dyDescent="0.3">
      <c r="U8362" s="63">
        <v>14847</v>
      </c>
      <c r="V8362" s="63">
        <v>4</v>
      </c>
      <c r="W8362" s="63" t="s">
        <v>8872</v>
      </c>
      <c r="X8362" s="63">
        <v>5</v>
      </c>
      <c r="Y8362" s="63" t="s">
        <v>2066</v>
      </c>
      <c r="Z8362" s="63">
        <v>5804</v>
      </c>
      <c r="AA8362" s="63" t="s">
        <v>2587</v>
      </c>
      <c r="AB8362" s="63">
        <v>3</v>
      </c>
      <c r="AC8362" s="63" t="s">
        <v>1288</v>
      </c>
      <c r="AD8362" s="63" t="s">
        <v>17421</v>
      </c>
    </row>
    <row r="8363" spans="21:30" x14ac:dyDescent="0.3">
      <c r="U8363" s="63">
        <v>14848</v>
      </c>
      <c r="V8363" s="63">
        <v>2</v>
      </c>
      <c r="W8363" s="63" t="s">
        <v>8873</v>
      </c>
      <c r="X8363" s="63">
        <v>5</v>
      </c>
      <c r="Y8363" s="63" t="s">
        <v>2066</v>
      </c>
      <c r="Z8363" s="63">
        <v>5504</v>
      </c>
      <c r="AA8363" s="63" t="s">
        <v>2284</v>
      </c>
      <c r="AB8363" s="63">
        <v>3</v>
      </c>
      <c r="AC8363" s="63" t="s">
        <v>1288</v>
      </c>
      <c r="AD8363" s="63" t="s">
        <v>17421</v>
      </c>
    </row>
    <row r="8364" spans="21:30" x14ac:dyDescent="0.3">
      <c r="U8364" s="63">
        <v>14850</v>
      </c>
      <c r="V8364" s="63">
        <v>4</v>
      </c>
      <c r="W8364" s="63" t="s">
        <v>8874</v>
      </c>
      <c r="X8364" s="63">
        <v>5</v>
      </c>
      <c r="Y8364" s="63" t="s">
        <v>2066</v>
      </c>
      <c r="Z8364" s="63">
        <v>5103</v>
      </c>
      <c r="AA8364" s="63" t="s">
        <v>2335</v>
      </c>
      <c r="AB8364" s="63">
        <v>3</v>
      </c>
      <c r="AC8364" s="63" t="s">
        <v>1288</v>
      </c>
      <c r="AD8364" s="63" t="s">
        <v>17421</v>
      </c>
    </row>
    <row r="8365" spans="21:30" x14ac:dyDescent="0.3">
      <c r="U8365" s="63">
        <v>14851</v>
      </c>
      <c r="V8365" s="63">
        <v>2</v>
      </c>
      <c r="W8365" s="63" t="s">
        <v>8875</v>
      </c>
      <c r="X8365" s="63">
        <v>5</v>
      </c>
      <c r="Y8365" s="63" t="s">
        <v>2066</v>
      </c>
      <c r="Z8365" s="63">
        <v>5109</v>
      </c>
      <c r="AA8365" s="63" t="s">
        <v>2428</v>
      </c>
      <c r="AB8365" s="63">
        <v>3</v>
      </c>
      <c r="AC8365" s="63" t="s">
        <v>1288</v>
      </c>
      <c r="AD8365" s="63" t="s">
        <v>17421</v>
      </c>
    </row>
    <row r="8366" spans="21:30" x14ac:dyDescent="0.3">
      <c r="U8366" s="63">
        <v>14852</v>
      </c>
      <c r="V8366" s="63">
        <v>0</v>
      </c>
      <c r="W8366" s="63" t="s">
        <v>8876</v>
      </c>
      <c r="X8366" s="63">
        <v>5</v>
      </c>
      <c r="Y8366" s="63" t="s">
        <v>2066</v>
      </c>
      <c r="Z8366" s="63">
        <v>5101</v>
      </c>
      <c r="AA8366" s="63" t="s">
        <v>2352</v>
      </c>
      <c r="AB8366" s="63">
        <v>3</v>
      </c>
      <c r="AC8366" s="63" t="s">
        <v>1288</v>
      </c>
      <c r="AD8366" s="63" t="s">
        <v>17421</v>
      </c>
    </row>
    <row r="8367" spans="21:30" x14ac:dyDescent="0.3">
      <c r="U8367" s="63">
        <v>14854</v>
      </c>
      <c r="V8367" s="63">
        <v>7</v>
      </c>
      <c r="W8367" s="63" t="s">
        <v>8877</v>
      </c>
      <c r="X8367" s="63">
        <v>5</v>
      </c>
      <c r="Y8367" s="63" t="s">
        <v>2066</v>
      </c>
      <c r="Z8367" s="63">
        <v>5101</v>
      </c>
      <c r="AA8367" s="63" t="s">
        <v>2352</v>
      </c>
      <c r="AB8367" s="63">
        <v>3</v>
      </c>
      <c r="AC8367" s="63" t="s">
        <v>1288</v>
      </c>
      <c r="AD8367" s="63" t="s">
        <v>17421</v>
      </c>
    </row>
    <row r="8368" spans="21:30" x14ac:dyDescent="0.3">
      <c r="U8368" s="63">
        <v>14856</v>
      </c>
      <c r="V8368" s="63">
        <v>3</v>
      </c>
      <c r="W8368" s="63" t="s">
        <v>8878</v>
      </c>
      <c r="X8368" s="63">
        <v>5</v>
      </c>
      <c r="Y8368" s="63" t="s">
        <v>2066</v>
      </c>
      <c r="Z8368" s="63">
        <v>5701</v>
      </c>
      <c r="AA8368" s="63" t="s">
        <v>2138</v>
      </c>
      <c r="AB8368" s="63">
        <v>3</v>
      </c>
      <c r="AC8368" s="63" t="s">
        <v>1288</v>
      </c>
      <c r="AD8368" s="63" t="s">
        <v>17421</v>
      </c>
    </row>
    <row r="8369" spans="21:30" x14ac:dyDescent="0.3">
      <c r="U8369" s="63">
        <v>14859</v>
      </c>
      <c r="V8369" s="63">
        <v>8</v>
      </c>
      <c r="W8369" s="63" t="s">
        <v>8879</v>
      </c>
      <c r="X8369" s="63">
        <v>5</v>
      </c>
      <c r="Y8369" s="63" t="s">
        <v>2066</v>
      </c>
      <c r="Z8369" s="63">
        <v>5101</v>
      </c>
      <c r="AA8369" s="63" t="s">
        <v>2352</v>
      </c>
      <c r="AB8369" s="63">
        <v>3</v>
      </c>
      <c r="AC8369" s="63" t="s">
        <v>1288</v>
      </c>
      <c r="AD8369" s="63" t="s">
        <v>17421</v>
      </c>
    </row>
    <row r="8370" spans="21:30" x14ac:dyDescent="0.3">
      <c r="U8370" s="63">
        <v>14860</v>
      </c>
      <c r="V8370" s="63">
        <v>1</v>
      </c>
      <c r="W8370" s="63" t="s">
        <v>8880</v>
      </c>
      <c r="X8370" s="63">
        <v>5</v>
      </c>
      <c r="Y8370" s="63" t="s">
        <v>2066</v>
      </c>
      <c r="Z8370" s="63">
        <v>5201</v>
      </c>
      <c r="AA8370" s="63" t="s">
        <v>2675</v>
      </c>
      <c r="AB8370" s="63">
        <v>3</v>
      </c>
      <c r="AC8370" s="63" t="s">
        <v>1288</v>
      </c>
      <c r="AD8370" s="63" t="s">
        <v>17421</v>
      </c>
    </row>
    <row r="8371" spans="21:30" x14ac:dyDescent="0.3">
      <c r="U8371" s="63">
        <v>14862</v>
      </c>
      <c r="V8371" s="63">
        <v>8</v>
      </c>
      <c r="W8371" s="63" t="s">
        <v>8881</v>
      </c>
      <c r="X8371" s="63">
        <v>5</v>
      </c>
      <c r="Y8371" s="63" t="s">
        <v>2066</v>
      </c>
      <c r="Z8371" s="63">
        <v>5109</v>
      </c>
      <c r="AA8371" s="63" t="s">
        <v>2428</v>
      </c>
      <c r="AB8371" s="63">
        <v>3</v>
      </c>
      <c r="AC8371" s="63" t="s">
        <v>1288</v>
      </c>
      <c r="AD8371" s="63" t="s">
        <v>17421</v>
      </c>
    </row>
    <row r="8372" spans="21:30" x14ac:dyDescent="0.3">
      <c r="U8372" s="63">
        <v>14863</v>
      </c>
      <c r="V8372" s="63">
        <v>6</v>
      </c>
      <c r="W8372" s="63" t="s">
        <v>8882</v>
      </c>
      <c r="X8372" s="63">
        <v>5</v>
      </c>
      <c r="Y8372" s="63" t="s">
        <v>2066</v>
      </c>
      <c r="Z8372" s="63">
        <v>5107</v>
      </c>
      <c r="AA8372" s="63" t="s">
        <v>2532</v>
      </c>
      <c r="AB8372" s="63">
        <v>3</v>
      </c>
      <c r="AC8372" s="63" t="s">
        <v>1288</v>
      </c>
      <c r="AD8372" s="63" t="s">
        <v>17421</v>
      </c>
    </row>
    <row r="8373" spans="21:30" x14ac:dyDescent="0.3">
      <c r="U8373" s="63">
        <v>14864</v>
      </c>
      <c r="V8373" s="63">
        <v>4</v>
      </c>
      <c r="W8373" s="63" t="s">
        <v>8883</v>
      </c>
      <c r="X8373" s="63">
        <v>5</v>
      </c>
      <c r="Y8373" s="63" t="s">
        <v>2066</v>
      </c>
      <c r="Z8373" s="63">
        <v>5301</v>
      </c>
      <c r="AA8373" s="63" t="s">
        <v>2126</v>
      </c>
      <c r="AB8373" s="63">
        <v>3</v>
      </c>
      <c r="AC8373" s="63" t="s">
        <v>1288</v>
      </c>
      <c r="AD8373" s="63" t="s">
        <v>17421</v>
      </c>
    </row>
    <row r="8374" spans="21:30" x14ac:dyDescent="0.3">
      <c r="U8374" s="63">
        <v>14865</v>
      </c>
      <c r="V8374" s="63">
        <v>2</v>
      </c>
      <c r="W8374" s="63" t="s">
        <v>8884</v>
      </c>
      <c r="X8374" s="63">
        <v>5</v>
      </c>
      <c r="Y8374" s="63" t="s">
        <v>2066</v>
      </c>
      <c r="Z8374" s="63">
        <v>5802</v>
      </c>
      <c r="AA8374" s="63" t="s">
        <v>2325</v>
      </c>
      <c r="AB8374" s="63">
        <v>3</v>
      </c>
      <c r="AC8374" s="63" t="s">
        <v>1288</v>
      </c>
      <c r="AD8374" s="63" t="s">
        <v>17421</v>
      </c>
    </row>
    <row r="8375" spans="21:30" x14ac:dyDescent="0.3">
      <c r="U8375" s="63">
        <v>14866</v>
      </c>
      <c r="V8375" s="63">
        <v>0</v>
      </c>
      <c r="W8375" s="63" t="s">
        <v>8467</v>
      </c>
      <c r="X8375" s="63">
        <v>5</v>
      </c>
      <c r="Y8375" s="63" t="s">
        <v>2066</v>
      </c>
      <c r="Z8375" s="63">
        <v>5103</v>
      </c>
      <c r="AA8375" s="63" t="s">
        <v>2335</v>
      </c>
      <c r="AB8375" s="63">
        <v>3</v>
      </c>
      <c r="AC8375" s="63" t="s">
        <v>1288</v>
      </c>
      <c r="AD8375" s="63" t="s">
        <v>17421</v>
      </c>
    </row>
    <row r="8376" spans="21:30" x14ac:dyDescent="0.3">
      <c r="U8376" s="63">
        <v>14868</v>
      </c>
      <c r="V8376" s="63">
        <v>7</v>
      </c>
      <c r="W8376" s="63" t="s">
        <v>8885</v>
      </c>
      <c r="X8376" s="63">
        <v>5</v>
      </c>
      <c r="Y8376" s="63" t="s">
        <v>2066</v>
      </c>
      <c r="Z8376" s="63">
        <v>5504</v>
      </c>
      <c r="AA8376" s="63" t="s">
        <v>2284</v>
      </c>
      <c r="AB8376" s="63">
        <v>3</v>
      </c>
      <c r="AC8376" s="63" t="s">
        <v>1288</v>
      </c>
      <c r="AD8376" s="63" t="s">
        <v>17421</v>
      </c>
    </row>
    <row r="8377" spans="21:30" x14ac:dyDescent="0.3">
      <c r="U8377" s="63">
        <v>14869</v>
      </c>
      <c r="V8377" s="63">
        <v>5</v>
      </c>
      <c r="W8377" s="63" t="s">
        <v>8886</v>
      </c>
      <c r="X8377" s="63">
        <v>5</v>
      </c>
      <c r="Y8377" s="63" t="s">
        <v>2066</v>
      </c>
      <c r="Z8377" s="63">
        <v>5109</v>
      </c>
      <c r="AA8377" s="63" t="s">
        <v>2428</v>
      </c>
      <c r="AB8377" s="63">
        <v>4</v>
      </c>
      <c r="AC8377" s="63" t="s">
        <v>1291</v>
      </c>
      <c r="AD8377" s="63" t="s">
        <v>17421</v>
      </c>
    </row>
    <row r="8378" spans="21:30" x14ac:dyDescent="0.3">
      <c r="U8378" s="63">
        <v>14870</v>
      </c>
      <c r="V8378" s="63">
        <v>9</v>
      </c>
      <c r="W8378" s="63" t="s">
        <v>8887</v>
      </c>
      <c r="X8378" s="63">
        <v>5</v>
      </c>
      <c r="Y8378" s="63" t="s">
        <v>2066</v>
      </c>
      <c r="Z8378" s="63">
        <v>5804</v>
      </c>
      <c r="AA8378" s="63" t="s">
        <v>2587</v>
      </c>
      <c r="AB8378" s="63">
        <v>3</v>
      </c>
      <c r="AC8378" s="63" t="s">
        <v>1288</v>
      </c>
      <c r="AD8378" s="63" t="s">
        <v>17421</v>
      </c>
    </row>
    <row r="8379" spans="21:30" x14ac:dyDescent="0.3">
      <c r="U8379" s="63">
        <v>14871</v>
      </c>
      <c r="V8379" s="63">
        <v>7</v>
      </c>
      <c r="W8379" s="63" t="s">
        <v>8888</v>
      </c>
      <c r="X8379" s="63">
        <v>5</v>
      </c>
      <c r="Y8379" s="63" t="s">
        <v>2066</v>
      </c>
      <c r="Z8379" s="63">
        <v>5101</v>
      </c>
      <c r="AA8379" s="63" t="s">
        <v>2352</v>
      </c>
      <c r="AB8379" s="63">
        <v>3</v>
      </c>
      <c r="AC8379" s="63" t="s">
        <v>1288</v>
      </c>
      <c r="AD8379" s="63" t="s">
        <v>17421</v>
      </c>
    </row>
    <row r="8380" spans="21:30" x14ac:dyDescent="0.3">
      <c r="U8380" s="63">
        <v>14872</v>
      </c>
      <c r="V8380" s="63">
        <v>5</v>
      </c>
      <c r="W8380" s="63" t="s">
        <v>8889</v>
      </c>
      <c r="X8380" s="63">
        <v>5</v>
      </c>
      <c r="Y8380" s="63" t="s">
        <v>2066</v>
      </c>
      <c r="Z8380" s="63">
        <v>5802</v>
      </c>
      <c r="AA8380" s="63" t="s">
        <v>2325</v>
      </c>
      <c r="AB8380" s="63">
        <v>3</v>
      </c>
      <c r="AC8380" s="63" t="s">
        <v>1288</v>
      </c>
      <c r="AD8380" s="63" t="s">
        <v>17421</v>
      </c>
    </row>
    <row r="8381" spans="21:30" x14ac:dyDescent="0.3">
      <c r="U8381" s="63">
        <v>14873</v>
      </c>
      <c r="V8381" s="63">
        <v>3</v>
      </c>
      <c r="W8381" s="63" t="s">
        <v>8890</v>
      </c>
      <c r="X8381" s="63">
        <v>5</v>
      </c>
      <c r="Y8381" s="63" t="s">
        <v>2066</v>
      </c>
      <c r="Z8381" s="63">
        <v>5601</v>
      </c>
      <c r="AA8381" s="63" t="s">
        <v>2617</v>
      </c>
      <c r="AB8381" s="63">
        <v>3</v>
      </c>
      <c r="AC8381" s="63" t="s">
        <v>1288</v>
      </c>
      <c r="AD8381" s="63" t="s">
        <v>17421</v>
      </c>
    </row>
    <row r="8382" spans="21:30" x14ac:dyDescent="0.3">
      <c r="U8382" s="63">
        <v>14874</v>
      </c>
      <c r="V8382" s="63">
        <v>1</v>
      </c>
      <c r="W8382" s="63" t="s">
        <v>8891</v>
      </c>
      <c r="X8382" s="63">
        <v>5</v>
      </c>
      <c r="Y8382" s="63" t="s">
        <v>2066</v>
      </c>
      <c r="Z8382" s="63">
        <v>5102</v>
      </c>
      <c r="AA8382" s="63" t="s">
        <v>2606</v>
      </c>
      <c r="AB8382" s="63">
        <v>3</v>
      </c>
      <c r="AC8382" s="63" t="s">
        <v>1288</v>
      </c>
      <c r="AD8382" s="63" t="s">
        <v>17421</v>
      </c>
    </row>
    <row r="8383" spans="21:30" x14ac:dyDescent="0.3">
      <c r="U8383" s="63">
        <v>14876</v>
      </c>
      <c r="V8383" s="63">
        <v>8</v>
      </c>
      <c r="W8383" s="63" t="s">
        <v>8892</v>
      </c>
      <c r="X8383" s="63">
        <v>5</v>
      </c>
      <c r="Y8383" s="63" t="s">
        <v>2066</v>
      </c>
      <c r="Z8383" s="63">
        <v>5604</v>
      </c>
      <c r="AA8383" s="63" t="s">
        <v>2659</v>
      </c>
      <c r="AB8383" s="63">
        <v>3</v>
      </c>
      <c r="AC8383" s="63" t="s">
        <v>1288</v>
      </c>
      <c r="AD8383" s="63" t="s">
        <v>17421</v>
      </c>
    </row>
    <row r="8384" spans="21:30" x14ac:dyDescent="0.3">
      <c r="U8384" s="63">
        <v>14877</v>
      </c>
      <c r="V8384" s="63">
        <v>6</v>
      </c>
      <c r="W8384" s="63" t="s">
        <v>8893</v>
      </c>
      <c r="X8384" s="63">
        <v>5</v>
      </c>
      <c r="Y8384" s="63" t="s">
        <v>2066</v>
      </c>
      <c r="Z8384" s="63">
        <v>5304</v>
      </c>
      <c r="AA8384" s="63" t="s">
        <v>2150</v>
      </c>
      <c r="AB8384" s="63">
        <v>2</v>
      </c>
      <c r="AC8384" s="63" t="s">
        <v>1364</v>
      </c>
      <c r="AD8384" s="63" t="s">
        <v>17421</v>
      </c>
    </row>
    <row r="8385" spans="21:30" x14ac:dyDescent="0.3">
      <c r="U8385" s="63">
        <v>14878</v>
      </c>
      <c r="V8385" s="63">
        <v>4</v>
      </c>
      <c r="W8385" s="63" t="s">
        <v>8894</v>
      </c>
      <c r="X8385" s="63">
        <v>5</v>
      </c>
      <c r="Y8385" s="63" t="s">
        <v>2066</v>
      </c>
      <c r="Z8385" s="63">
        <v>5109</v>
      </c>
      <c r="AA8385" s="63" t="s">
        <v>2428</v>
      </c>
      <c r="AB8385" s="63">
        <v>3</v>
      </c>
      <c r="AC8385" s="63" t="s">
        <v>1288</v>
      </c>
      <c r="AD8385" s="63" t="s">
        <v>17421</v>
      </c>
    </row>
    <row r="8386" spans="21:30" x14ac:dyDescent="0.3">
      <c r="U8386" s="63">
        <v>14879</v>
      </c>
      <c r="V8386" s="63">
        <v>2</v>
      </c>
      <c r="W8386" s="63" t="s">
        <v>8895</v>
      </c>
      <c r="X8386" s="63">
        <v>5</v>
      </c>
      <c r="Y8386" s="63" t="s">
        <v>2066</v>
      </c>
      <c r="Z8386" s="63">
        <v>5701</v>
      </c>
      <c r="AA8386" s="63" t="s">
        <v>2138</v>
      </c>
      <c r="AB8386" s="63">
        <v>3</v>
      </c>
      <c r="AC8386" s="63" t="s">
        <v>1288</v>
      </c>
      <c r="AD8386" s="63" t="s">
        <v>17421</v>
      </c>
    </row>
    <row r="8387" spans="21:30" x14ac:dyDescent="0.3">
      <c r="U8387" s="63">
        <v>14880</v>
      </c>
      <c r="V8387" s="63">
        <v>6</v>
      </c>
      <c r="W8387" s="63" t="s">
        <v>8896</v>
      </c>
      <c r="X8387" s="63">
        <v>5</v>
      </c>
      <c r="Y8387" s="63" t="s">
        <v>2066</v>
      </c>
      <c r="Z8387" s="63">
        <v>5501</v>
      </c>
      <c r="AA8387" s="63" t="s">
        <v>2255</v>
      </c>
      <c r="AB8387" s="63">
        <v>3</v>
      </c>
      <c r="AC8387" s="63" t="s">
        <v>1288</v>
      </c>
      <c r="AD8387" s="63" t="s">
        <v>17421</v>
      </c>
    </row>
    <row r="8388" spans="21:30" x14ac:dyDescent="0.3">
      <c r="U8388" s="63">
        <v>14881</v>
      </c>
      <c r="V8388" s="63">
        <v>4</v>
      </c>
      <c r="W8388" s="63" t="s">
        <v>8897</v>
      </c>
      <c r="X8388" s="63">
        <v>5</v>
      </c>
      <c r="Y8388" s="63" t="s">
        <v>2066</v>
      </c>
      <c r="Z8388" s="63">
        <v>5201</v>
      </c>
      <c r="AA8388" s="63" t="s">
        <v>2675</v>
      </c>
      <c r="AB8388" s="63">
        <v>2</v>
      </c>
      <c r="AC8388" s="63" t="s">
        <v>1364</v>
      </c>
      <c r="AD8388" s="63" t="s">
        <v>17421</v>
      </c>
    </row>
    <row r="8389" spans="21:30" x14ac:dyDescent="0.3">
      <c r="U8389" s="63">
        <v>14882</v>
      </c>
      <c r="V8389" s="63">
        <v>2</v>
      </c>
      <c r="W8389" s="63" t="s">
        <v>8898</v>
      </c>
      <c r="X8389" s="63">
        <v>5</v>
      </c>
      <c r="Y8389" s="63" t="s">
        <v>2066</v>
      </c>
      <c r="Z8389" s="63">
        <v>5705</v>
      </c>
      <c r="AA8389" s="63" t="s">
        <v>2201</v>
      </c>
      <c r="AB8389" s="63">
        <v>3</v>
      </c>
      <c r="AC8389" s="63" t="s">
        <v>1288</v>
      </c>
      <c r="AD8389" s="63" t="s">
        <v>17421</v>
      </c>
    </row>
    <row r="8390" spans="21:30" x14ac:dyDescent="0.3">
      <c r="U8390" s="63">
        <v>14883</v>
      </c>
      <c r="V8390" s="63">
        <v>0</v>
      </c>
      <c r="W8390" s="63" t="s">
        <v>8899</v>
      </c>
      <c r="X8390" s="63">
        <v>5</v>
      </c>
      <c r="Y8390" s="63" t="s">
        <v>2066</v>
      </c>
      <c r="Z8390" s="63">
        <v>5703</v>
      </c>
      <c r="AA8390" s="63" t="s">
        <v>2230</v>
      </c>
      <c r="AB8390" s="63">
        <v>3</v>
      </c>
      <c r="AC8390" s="63" t="s">
        <v>1288</v>
      </c>
      <c r="AD8390" s="63" t="s">
        <v>17421</v>
      </c>
    </row>
    <row r="8391" spans="21:30" x14ac:dyDescent="0.3">
      <c r="U8391" s="63">
        <v>14885</v>
      </c>
      <c r="V8391" s="63">
        <v>7</v>
      </c>
      <c r="W8391" s="63" t="s">
        <v>2283</v>
      </c>
      <c r="X8391" s="63">
        <v>5</v>
      </c>
      <c r="Y8391" s="63" t="s">
        <v>2066</v>
      </c>
      <c r="Z8391" s="63">
        <v>5703</v>
      </c>
      <c r="AA8391" s="63" t="s">
        <v>2230</v>
      </c>
      <c r="AB8391" s="63">
        <v>3</v>
      </c>
      <c r="AC8391" s="63" t="s">
        <v>1288</v>
      </c>
      <c r="AD8391" s="63" t="s">
        <v>17421</v>
      </c>
    </row>
    <row r="8392" spans="21:30" x14ac:dyDescent="0.3">
      <c r="U8392" s="63">
        <v>14886</v>
      </c>
      <c r="V8392" s="63">
        <v>5</v>
      </c>
      <c r="W8392" s="63" t="s">
        <v>8614</v>
      </c>
      <c r="X8392" s="63">
        <v>5</v>
      </c>
      <c r="Y8392" s="63" t="s">
        <v>2066</v>
      </c>
      <c r="Z8392" s="63">
        <v>5501</v>
      </c>
      <c r="AA8392" s="63" t="s">
        <v>2255</v>
      </c>
      <c r="AB8392" s="63">
        <v>3</v>
      </c>
      <c r="AC8392" s="63" t="s">
        <v>1288</v>
      </c>
      <c r="AD8392" s="63" t="s">
        <v>17421</v>
      </c>
    </row>
    <row r="8393" spans="21:30" x14ac:dyDescent="0.3">
      <c r="U8393" s="63">
        <v>14887</v>
      </c>
      <c r="V8393" s="63">
        <v>3</v>
      </c>
      <c r="W8393" s="63" t="s">
        <v>8900</v>
      </c>
      <c r="X8393" s="63">
        <v>5</v>
      </c>
      <c r="Y8393" s="63" t="s">
        <v>2066</v>
      </c>
      <c r="Z8393" s="63">
        <v>5804</v>
      </c>
      <c r="AA8393" s="63" t="s">
        <v>2587</v>
      </c>
      <c r="AB8393" s="63">
        <v>3</v>
      </c>
      <c r="AC8393" s="63" t="s">
        <v>1288</v>
      </c>
      <c r="AD8393" s="63" t="s">
        <v>17421</v>
      </c>
    </row>
    <row r="8394" spans="21:30" x14ac:dyDescent="0.3">
      <c r="U8394" s="63">
        <v>14888</v>
      </c>
      <c r="V8394" s="63">
        <v>1</v>
      </c>
      <c r="W8394" s="63" t="s">
        <v>17908</v>
      </c>
      <c r="X8394" s="63">
        <v>5</v>
      </c>
      <c r="Y8394" s="63" t="s">
        <v>2066</v>
      </c>
      <c r="Z8394" s="63">
        <v>5601</v>
      </c>
      <c r="AA8394" s="63" t="s">
        <v>2617</v>
      </c>
      <c r="AB8394" s="63">
        <v>3</v>
      </c>
      <c r="AC8394" s="63" t="s">
        <v>1288</v>
      </c>
      <c r="AD8394" s="63" t="s">
        <v>17423</v>
      </c>
    </row>
    <row r="8395" spans="21:30" x14ac:dyDescent="0.3">
      <c r="U8395" s="63">
        <v>14890</v>
      </c>
      <c r="V8395" s="63">
        <v>3</v>
      </c>
      <c r="W8395" s="63" t="s">
        <v>8901</v>
      </c>
      <c r="X8395" s="63">
        <v>5</v>
      </c>
      <c r="Y8395" s="63" t="s">
        <v>2066</v>
      </c>
      <c r="Z8395" s="63">
        <v>5801</v>
      </c>
      <c r="AA8395" s="63" t="s">
        <v>2498</v>
      </c>
      <c r="AB8395" s="63">
        <v>3</v>
      </c>
      <c r="AC8395" s="63" t="s">
        <v>1288</v>
      </c>
      <c r="AD8395" s="63" t="s">
        <v>17421</v>
      </c>
    </row>
    <row r="8396" spans="21:30" x14ac:dyDescent="0.3">
      <c r="U8396" s="63">
        <v>14891</v>
      </c>
      <c r="V8396" s="63">
        <v>1</v>
      </c>
      <c r="W8396" s="63" t="s">
        <v>8902</v>
      </c>
      <c r="X8396" s="63">
        <v>5</v>
      </c>
      <c r="Y8396" s="63" t="s">
        <v>2066</v>
      </c>
      <c r="Z8396" s="63">
        <v>5801</v>
      </c>
      <c r="AA8396" s="63" t="s">
        <v>2498</v>
      </c>
      <c r="AB8396" s="63">
        <v>3</v>
      </c>
      <c r="AC8396" s="63" t="s">
        <v>1288</v>
      </c>
      <c r="AD8396" s="63" t="s">
        <v>17421</v>
      </c>
    </row>
    <row r="8397" spans="21:30" x14ac:dyDescent="0.3">
      <c r="U8397" s="63">
        <v>14893</v>
      </c>
      <c r="V8397" s="63">
        <v>8</v>
      </c>
      <c r="W8397" s="63" t="s">
        <v>8903</v>
      </c>
      <c r="X8397" s="63">
        <v>5</v>
      </c>
      <c r="Y8397" s="63" t="s">
        <v>2066</v>
      </c>
      <c r="Z8397" s="63">
        <v>5502</v>
      </c>
      <c r="AA8397" s="63" t="s">
        <v>2210</v>
      </c>
      <c r="AB8397" s="63">
        <v>4</v>
      </c>
      <c r="AC8397" s="63" t="s">
        <v>1291</v>
      </c>
      <c r="AD8397" s="63" t="s">
        <v>17421</v>
      </c>
    </row>
    <row r="8398" spans="21:30" x14ac:dyDescent="0.3">
      <c r="U8398" s="63">
        <v>14894</v>
      </c>
      <c r="V8398" s="63">
        <v>6</v>
      </c>
      <c r="W8398" s="63" t="s">
        <v>8904</v>
      </c>
      <c r="X8398" s="63">
        <v>5</v>
      </c>
      <c r="Y8398" s="63" t="s">
        <v>2066</v>
      </c>
      <c r="Z8398" s="63">
        <v>5501</v>
      </c>
      <c r="AA8398" s="63" t="s">
        <v>2255</v>
      </c>
      <c r="AB8398" s="63">
        <v>3</v>
      </c>
      <c r="AC8398" s="63" t="s">
        <v>1288</v>
      </c>
      <c r="AD8398" s="63" t="s">
        <v>17421</v>
      </c>
    </row>
    <row r="8399" spans="21:30" x14ac:dyDescent="0.3">
      <c r="U8399" s="63">
        <v>14895</v>
      </c>
      <c r="V8399" s="63">
        <v>4</v>
      </c>
      <c r="W8399" s="63" t="s">
        <v>8905</v>
      </c>
      <c r="X8399" s="63">
        <v>5</v>
      </c>
      <c r="Y8399" s="63" t="s">
        <v>2066</v>
      </c>
      <c r="Z8399" s="63">
        <v>5804</v>
      </c>
      <c r="AA8399" s="63" t="s">
        <v>2587</v>
      </c>
      <c r="AB8399" s="63">
        <v>3</v>
      </c>
      <c r="AC8399" s="63" t="s">
        <v>1288</v>
      </c>
      <c r="AD8399" s="63" t="s">
        <v>17421</v>
      </c>
    </row>
    <row r="8400" spans="21:30" x14ac:dyDescent="0.3">
      <c r="U8400" s="63">
        <v>14896</v>
      </c>
      <c r="V8400" s="63">
        <v>2</v>
      </c>
      <c r="W8400" s="63" t="s">
        <v>8906</v>
      </c>
      <c r="X8400" s="63">
        <v>5</v>
      </c>
      <c r="Y8400" s="63" t="s">
        <v>2066</v>
      </c>
      <c r="Z8400" s="63">
        <v>5105</v>
      </c>
      <c r="AA8400" s="63" t="s">
        <v>2540</v>
      </c>
      <c r="AB8400" s="63">
        <v>3</v>
      </c>
      <c r="AC8400" s="63" t="s">
        <v>1288</v>
      </c>
      <c r="AD8400" s="63" t="s">
        <v>17421</v>
      </c>
    </row>
    <row r="8401" spans="21:30" x14ac:dyDescent="0.3">
      <c r="U8401" s="63">
        <v>14897</v>
      </c>
      <c r="V8401" s="63">
        <v>0</v>
      </c>
      <c r="W8401" s="63" t="s">
        <v>8907</v>
      </c>
      <c r="X8401" s="63">
        <v>5</v>
      </c>
      <c r="Y8401" s="63" t="s">
        <v>2066</v>
      </c>
      <c r="Z8401" s="63">
        <v>5804</v>
      </c>
      <c r="AA8401" s="63" t="s">
        <v>2587</v>
      </c>
      <c r="AB8401" s="63">
        <v>3</v>
      </c>
      <c r="AC8401" s="63" t="s">
        <v>1288</v>
      </c>
      <c r="AD8401" s="63" t="s">
        <v>17421</v>
      </c>
    </row>
    <row r="8402" spans="21:30" x14ac:dyDescent="0.3">
      <c r="U8402" s="63">
        <v>14898</v>
      </c>
      <c r="V8402" s="63">
        <v>9</v>
      </c>
      <c r="W8402" s="63" t="s">
        <v>8908</v>
      </c>
      <c r="X8402" s="63">
        <v>5</v>
      </c>
      <c r="Y8402" s="63" t="s">
        <v>2066</v>
      </c>
      <c r="Z8402" s="63">
        <v>5601</v>
      </c>
      <c r="AA8402" s="63" t="s">
        <v>2617</v>
      </c>
      <c r="AB8402" s="63">
        <v>4</v>
      </c>
      <c r="AC8402" s="63" t="s">
        <v>1291</v>
      </c>
      <c r="AD8402" s="63" t="s">
        <v>17421</v>
      </c>
    </row>
    <row r="8403" spans="21:30" x14ac:dyDescent="0.3">
      <c r="U8403" s="63">
        <v>14899</v>
      </c>
      <c r="V8403" s="63">
        <v>7</v>
      </c>
      <c r="W8403" s="63" t="s">
        <v>8909</v>
      </c>
      <c r="X8403" s="63">
        <v>5</v>
      </c>
      <c r="Y8403" s="63" t="s">
        <v>2066</v>
      </c>
      <c r="Z8403" s="63">
        <v>5107</v>
      </c>
      <c r="AA8403" s="63" t="s">
        <v>2532</v>
      </c>
      <c r="AB8403" s="63">
        <v>4</v>
      </c>
      <c r="AC8403" s="63" t="s">
        <v>1291</v>
      </c>
      <c r="AD8403" s="63" t="s">
        <v>17421</v>
      </c>
    </row>
    <row r="8404" spans="21:30" x14ac:dyDescent="0.3">
      <c r="U8404" s="63">
        <v>14901</v>
      </c>
      <c r="V8404" s="63">
        <v>2</v>
      </c>
      <c r="W8404" s="63" t="s">
        <v>8120</v>
      </c>
      <c r="X8404" s="63">
        <v>5</v>
      </c>
      <c r="Y8404" s="63" t="s">
        <v>2066</v>
      </c>
      <c r="Z8404" s="63">
        <v>5501</v>
      </c>
      <c r="AA8404" s="63" t="s">
        <v>2255</v>
      </c>
      <c r="AB8404" s="63">
        <v>3</v>
      </c>
      <c r="AC8404" s="63" t="s">
        <v>1288</v>
      </c>
      <c r="AD8404" s="63" t="s">
        <v>17421</v>
      </c>
    </row>
    <row r="8405" spans="21:30" x14ac:dyDescent="0.3">
      <c r="U8405" s="63">
        <v>14902</v>
      </c>
      <c r="V8405" s="63">
        <v>0</v>
      </c>
      <c r="W8405" s="63" t="s">
        <v>8910</v>
      </c>
      <c r="X8405" s="63">
        <v>5</v>
      </c>
      <c r="Y8405" s="63" t="s">
        <v>2066</v>
      </c>
      <c r="Z8405" s="63">
        <v>5502</v>
      </c>
      <c r="AA8405" s="63" t="s">
        <v>2210</v>
      </c>
      <c r="AB8405" s="63">
        <v>4</v>
      </c>
      <c r="AC8405" s="63" t="s">
        <v>1291</v>
      </c>
      <c r="AD8405" s="63" t="s">
        <v>17421</v>
      </c>
    </row>
    <row r="8406" spans="21:30" x14ac:dyDescent="0.3">
      <c r="U8406" s="63">
        <v>14903</v>
      </c>
      <c r="V8406" s="63">
        <v>9</v>
      </c>
      <c r="W8406" s="63" t="s">
        <v>8911</v>
      </c>
      <c r="X8406" s="63">
        <v>5</v>
      </c>
      <c r="Y8406" s="63" t="s">
        <v>2066</v>
      </c>
      <c r="Z8406" s="63">
        <v>5109</v>
      </c>
      <c r="AA8406" s="63" t="s">
        <v>2428</v>
      </c>
      <c r="AB8406" s="63">
        <v>3</v>
      </c>
      <c r="AC8406" s="63" t="s">
        <v>1288</v>
      </c>
      <c r="AD8406" s="63" t="s">
        <v>17421</v>
      </c>
    </row>
    <row r="8407" spans="21:30" x14ac:dyDescent="0.3">
      <c r="U8407" s="63">
        <v>14904</v>
      </c>
      <c r="V8407" s="63">
        <v>7</v>
      </c>
      <c r="W8407" s="63" t="s">
        <v>8912</v>
      </c>
      <c r="X8407" s="63">
        <v>5</v>
      </c>
      <c r="Y8407" s="63" t="s">
        <v>2066</v>
      </c>
      <c r="Z8407" s="63">
        <v>5109</v>
      </c>
      <c r="AA8407" s="63" t="s">
        <v>2428</v>
      </c>
      <c r="AB8407" s="63">
        <v>3</v>
      </c>
      <c r="AC8407" s="63" t="s">
        <v>1288</v>
      </c>
      <c r="AD8407" s="63" t="s">
        <v>17421</v>
      </c>
    </row>
    <row r="8408" spans="21:30" x14ac:dyDescent="0.3">
      <c r="U8408" s="63">
        <v>14907</v>
      </c>
      <c r="V8408" s="63">
        <v>1</v>
      </c>
      <c r="W8408" s="63" t="s">
        <v>8913</v>
      </c>
      <c r="X8408" s="63">
        <v>5</v>
      </c>
      <c r="Y8408" s="63" t="s">
        <v>2066</v>
      </c>
      <c r="Z8408" s="63">
        <v>5504</v>
      </c>
      <c r="AA8408" s="63" t="s">
        <v>2284</v>
      </c>
      <c r="AB8408" s="63">
        <v>3</v>
      </c>
      <c r="AC8408" s="63" t="s">
        <v>1288</v>
      </c>
      <c r="AD8408" s="63" t="s">
        <v>17421</v>
      </c>
    </row>
    <row r="8409" spans="21:30" x14ac:dyDescent="0.3">
      <c r="U8409" s="63">
        <v>14909</v>
      </c>
      <c r="V8409" s="63">
        <v>8</v>
      </c>
      <c r="W8409" s="63" t="s">
        <v>8914</v>
      </c>
      <c r="X8409" s="63">
        <v>5</v>
      </c>
      <c r="Y8409" s="63" t="s">
        <v>2066</v>
      </c>
      <c r="Z8409" s="63">
        <v>5601</v>
      </c>
      <c r="AA8409" s="63" t="s">
        <v>2617</v>
      </c>
      <c r="AB8409" s="63">
        <v>3</v>
      </c>
      <c r="AC8409" s="63" t="s">
        <v>1288</v>
      </c>
      <c r="AD8409" s="63" t="s">
        <v>17421</v>
      </c>
    </row>
    <row r="8410" spans="21:30" x14ac:dyDescent="0.3">
      <c r="U8410" s="63">
        <v>14910</v>
      </c>
      <c r="V8410" s="63">
        <v>1</v>
      </c>
      <c r="W8410" s="63" t="s">
        <v>8658</v>
      </c>
      <c r="X8410" s="63">
        <v>5</v>
      </c>
      <c r="Y8410" s="63" t="s">
        <v>2066</v>
      </c>
      <c r="Z8410" s="63">
        <v>5101</v>
      </c>
      <c r="AA8410" s="63" t="s">
        <v>2352</v>
      </c>
      <c r="AB8410" s="63">
        <v>3</v>
      </c>
      <c r="AC8410" s="63" t="s">
        <v>1288</v>
      </c>
      <c r="AD8410" s="63" t="s">
        <v>17421</v>
      </c>
    </row>
    <row r="8411" spans="21:30" x14ac:dyDescent="0.3">
      <c r="U8411" s="63">
        <v>14912</v>
      </c>
      <c r="V8411" s="63">
        <v>8</v>
      </c>
      <c r="W8411" s="63" t="s">
        <v>8915</v>
      </c>
      <c r="X8411" s="63">
        <v>5</v>
      </c>
      <c r="Y8411" s="63" t="s">
        <v>2066</v>
      </c>
      <c r="Z8411" s="63">
        <v>5804</v>
      </c>
      <c r="AA8411" s="63" t="s">
        <v>2587</v>
      </c>
      <c r="AB8411" s="63">
        <v>3</v>
      </c>
      <c r="AC8411" s="63" t="s">
        <v>1288</v>
      </c>
      <c r="AD8411" s="63" t="s">
        <v>17421</v>
      </c>
    </row>
    <row r="8412" spans="21:30" x14ac:dyDescent="0.3">
      <c r="U8412" s="63">
        <v>14913</v>
      </c>
      <c r="V8412" s="63">
        <v>6</v>
      </c>
      <c r="W8412" s="63" t="s">
        <v>8916</v>
      </c>
      <c r="X8412" s="63">
        <v>5</v>
      </c>
      <c r="Y8412" s="63" t="s">
        <v>2066</v>
      </c>
      <c r="Z8412" s="63">
        <v>5501</v>
      </c>
      <c r="AA8412" s="63" t="s">
        <v>2255</v>
      </c>
      <c r="AB8412" s="63">
        <v>3</v>
      </c>
      <c r="AC8412" s="63" t="s">
        <v>1288</v>
      </c>
      <c r="AD8412" s="63" t="s">
        <v>17421</v>
      </c>
    </row>
    <row r="8413" spans="21:30" x14ac:dyDescent="0.3">
      <c r="U8413" s="63">
        <v>14915</v>
      </c>
      <c r="V8413" s="63">
        <v>2</v>
      </c>
      <c r="W8413" s="63" t="s">
        <v>8917</v>
      </c>
      <c r="X8413" s="63">
        <v>5</v>
      </c>
      <c r="Y8413" s="63" t="s">
        <v>2066</v>
      </c>
      <c r="Z8413" s="63">
        <v>5401</v>
      </c>
      <c r="AA8413" s="63" t="s">
        <v>2067</v>
      </c>
      <c r="AB8413" s="63">
        <v>3</v>
      </c>
      <c r="AC8413" s="63" t="s">
        <v>1288</v>
      </c>
      <c r="AD8413" s="63" t="s">
        <v>17421</v>
      </c>
    </row>
    <row r="8414" spans="21:30" x14ac:dyDescent="0.3">
      <c r="U8414" s="63">
        <v>14916</v>
      </c>
      <c r="V8414" s="63">
        <v>0</v>
      </c>
      <c r="W8414" s="63" t="s">
        <v>8918</v>
      </c>
      <c r="X8414" s="63">
        <v>5</v>
      </c>
      <c r="Y8414" s="63" t="s">
        <v>2066</v>
      </c>
      <c r="Z8414" s="63">
        <v>5101</v>
      </c>
      <c r="AA8414" s="63" t="s">
        <v>2352</v>
      </c>
      <c r="AB8414" s="63">
        <v>3</v>
      </c>
      <c r="AC8414" s="63" t="s">
        <v>1288</v>
      </c>
      <c r="AD8414" s="63" t="s">
        <v>17421</v>
      </c>
    </row>
    <row r="8415" spans="21:30" x14ac:dyDescent="0.3">
      <c r="U8415" s="63">
        <v>14917</v>
      </c>
      <c r="V8415" s="63">
        <v>9</v>
      </c>
      <c r="W8415" s="63" t="s">
        <v>8919</v>
      </c>
      <c r="X8415" s="63">
        <v>5</v>
      </c>
      <c r="Y8415" s="63" t="s">
        <v>2066</v>
      </c>
      <c r="Z8415" s="63">
        <v>5109</v>
      </c>
      <c r="AA8415" s="63" t="s">
        <v>2428</v>
      </c>
      <c r="AB8415" s="63">
        <v>3</v>
      </c>
      <c r="AC8415" s="63" t="s">
        <v>1288</v>
      </c>
      <c r="AD8415" s="63" t="s">
        <v>17421</v>
      </c>
    </row>
    <row r="8416" spans="21:30" x14ac:dyDescent="0.3">
      <c r="U8416" s="63">
        <v>14918</v>
      </c>
      <c r="V8416" s="63">
        <v>7</v>
      </c>
      <c r="W8416" s="63" t="s">
        <v>8920</v>
      </c>
      <c r="X8416" s="63">
        <v>5</v>
      </c>
      <c r="Y8416" s="63" t="s">
        <v>2066</v>
      </c>
      <c r="Z8416" s="63">
        <v>5402</v>
      </c>
      <c r="AA8416" s="63" t="s">
        <v>2106</v>
      </c>
      <c r="AB8416" s="63">
        <v>3</v>
      </c>
      <c r="AC8416" s="63" t="s">
        <v>1288</v>
      </c>
      <c r="AD8416" s="63" t="s">
        <v>17421</v>
      </c>
    </row>
    <row r="8417" spans="21:30" x14ac:dyDescent="0.3">
      <c r="U8417" s="63">
        <v>14919</v>
      </c>
      <c r="V8417" s="63">
        <v>5</v>
      </c>
      <c r="W8417" s="63" t="s">
        <v>17909</v>
      </c>
      <c r="X8417" s="63">
        <v>5</v>
      </c>
      <c r="Y8417" s="63" t="s">
        <v>2066</v>
      </c>
      <c r="Z8417" s="63">
        <v>5604</v>
      </c>
      <c r="AA8417" s="63" t="s">
        <v>2659</v>
      </c>
      <c r="AB8417" s="63">
        <v>3</v>
      </c>
      <c r="AC8417" s="63" t="s">
        <v>1288</v>
      </c>
      <c r="AD8417" s="63" t="s">
        <v>17423</v>
      </c>
    </row>
    <row r="8418" spans="21:30" x14ac:dyDescent="0.3">
      <c r="U8418" s="63">
        <v>14921</v>
      </c>
      <c r="V8418" s="63">
        <v>7</v>
      </c>
      <c r="W8418" s="63" t="s">
        <v>8921</v>
      </c>
      <c r="X8418" s="63">
        <v>5</v>
      </c>
      <c r="Y8418" s="63" t="s">
        <v>2066</v>
      </c>
      <c r="Z8418" s="63">
        <v>5201</v>
      </c>
      <c r="AA8418" s="63" t="s">
        <v>2675</v>
      </c>
      <c r="AB8418" s="63">
        <v>3</v>
      </c>
      <c r="AC8418" s="63" t="s">
        <v>1288</v>
      </c>
      <c r="AD8418" s="63" t="s">
        <v>17421</v>
      </c>
    </row>
    <row r="8419" spans="21:30" x14ac:dyDescent="0.3">
      <c r="U8419" s="63">
        <v>14922</v>
      </c>
      <c r="V8419" s="63">
        <v>5</v>
      </c>
      <c r="W8419" s="63" t="s">
        <v>8922</v>
      </c>
      <c r="X8419" s="63">
        <v>5</v>
      </c>
      <c r="Y8419" s="63" t="s">
        <v>2066</v>
      </c>
      <c r="Z8419" s="63">
        <v>5101</v>
      </c>
      <c r="AA8419" s="63" t="s">
        <v>2352</v>
      </c>
      <c r="AB8419" s="63">
        <v>3</v>
      </c>
      <c r="AC8419" s="63" t="s">
        <v>1288</v>
      </c>
      <c r="AD8419" s="63" t="s">
        <v>17421</v>
      </c>
    </row>
    <row r="8420" spans="21:30" x14ac:dyDescent="0.3">
      <c r="U8420" s="63">
        <v>14923</v>
      </c>
      <c r="V8420" s="63">
        <v>3</v>
      </c>
      <c r="W8420" s="63" t="s">
        <v>8923</v>
      </c>
      <c r="X8420" s="63">
        <v>5</v>
      </c>
      <c r="Y8420" s="63" t="s">
        <v>2066</v>
      </c>
      <c r="Z8420" s="63">
        <v>5109</v>
      </c>
      <c r="AA8420" s="63" t="s">
        <v>2428</v>
      </c>
      <c r="AB8420" s="63">
        <v>3</v>
      </c>
      <c r="AC8420" s="63" t="s">
        <v>1288</v>
      </c>
      <c r="AD8420" s="63" t="s">
        <v>17421</v>
      </c>
    </row>
    <row r="8421" spans="21:30" x14ac:dyDescent="0.3">
      <c r="U8421" s="63">
        <v>14924</v>
      </c>
      <c r="V8421" s="63">
        <v>1</v>
      </c>
      <c r="W8421" s="63" t="s">
        <v>8924</v>
      </c>
      <c r="X8421" s="63">
        <v>5</v>
      </c>
      <c r="Y8421" s="63" t="s">
        <v>2066</v>
      </c>
      <c r="Z8421" s="63">
        <v>5109</v>
      </c>
      <c r="AA8421" s="63" t="s">
        <v>2428</v>
      </c>
      <c r="AB8421" s="63">
        <v>3</v>
      </c>
      <c r="AC8421" s="63" t="s">
        <v>1288</v>
      </c>
      <c r="AD8421" s="63" t="s">
        <v>17421</v>
      </c>
    </row>
    <row r="8422" spans="21:30" x14ac:dyDescent="0.3">
      <c r="U8422" s="63">
        <v>14926</v>
      </c>
      <c r="V8422" s="63">
        <v>8</v>
      </c>
      <c r="W8422" s="63" t="s">
        <v>8925</v>
      </c>
      <c r="X8422" s="63">
        <v>5</v>
      </c>
      <c r="Y8422" s="63" t="s">
        <v>2066</v>
      </c>
      <c r="Z8422" s="63">
        <v>5801</v>
      </c>
      <c r="AA8422" s="63" t="s">
        <v>2498</v>
      </c>
      <c r="AB8422" s="63">
        <v>3</v>
      </c>
      <c r="AC8422" s="63" t="s">
        <v>1288</v>
      </c>
      <c r="AD8422" s="63" t="s">
        <v>17421</v>
      </c>
    </row>
    <row r="8423" spans="21:30" x14ac:dyDescent="0.3">
      <c r="U8423" s="63">
        <v>14927</v>
      </c>
      <c r="V8423" s="63">
        <v>6</v>
      </c>
      <c r="W8423" s="63" t="s">
        <v>8926</v>
      </c>
      <c r="X8423" s="63">
        <v>5</v>
      </c>
      <c r="Y8423" s="63" t="s">
        <v>2066</v>
      </c>
      <c r="Z8423" s="63">
        <v>5801</v>
      </c>
      <c r="AA8423" s="63" t="s">
        <v>2498</v>
      </c>
      <c r="AB8423" s="63">
        <v>3</v>
      </c>
      <c r="AC8423" s="63" t="s">
        <v>1288</v>
      </c>
      <c r="AD8423" s="63" t="s">
        <v>17421</v>
      </c>
    </row>
    <row r="8424" spans="21:30" x14ac:dyDescent="0.3">
      <c r="U8424" s="63">
        <v>14928</v>
      </c>
      <c r="V8424" s="63">
        <v>6</v>
      </c>
      <c r="W8424" s="63" t="s">
        <v>8927</v>
      </c>
      <c r="X8424" s="63">
        <v>5</v>
      </c>
      <c r="Y8424" s="63" t="s">
        <v>2066</v>
      </c>
      <c r="Z8424" s="63">
        <v>5804</v>
      </c>
      <c r="AA8424" s="63" t="s">
        <v>2587</v>
      </c>
      <c r="AB8424" s="63">
        <v>3</v>
      </c>
      <c r="AC8424" s="63" t="s">
        <v>1288</v>
      </c>
      <c r="AD8424" s="63" t="s">
        <v>17421</v>
      </c>
    </row>
    <row r="8425" spans="21:30" x14ac:dyDescent="0.3">
      <c r="U8425" s="63">
        <v>14929</v>
      </c>
      <c r="V8425" s="63">
        <v>2</v>
      </c>
      <c r="W8425" s="63" t="s">
        <v>8928</v>
      </c>
      <c r="X8425" s="63">
        <v>5</v>
      </c>
      <c r="Y8425" s="63" t="s">
        <v>2066</v>
      </c>
      <c r="Z8425" s="63">
        <v>5502</v>
      </c>
      <c r="AA8425" s="63" t="s">
        <v>2210</v>
      </c>
      <c r="AB8425" s="63">
        <v>3</v>
      </c>
      <c r="AC8425" s="63" t="s">
        <v>1288</v>
      </c>
      <c r="AD8425" s="63" t="s">
        <v>17421</v>
      </c>
    </row>
    <row r="8426" spans="21:30" x14ac:dyDescent="0.3">
      <c r="U8426" s="63">
        <v>14930</v>
      </c>
      <c r="V8426" s="63">
        <v>0</v>
      </c>
      <c r="W8426" s="63" t="s">
        <v>8929</v>
      </c>
      <c r="X8426" s="63">
        <v>5</v>
      </c>
      <c r="Y8426" s="63" t="s">
        <v>2066</v>
      </c>
      <c r="Z8426" s="63">
        <v>5502</v>
      </c>
      <c r="AA8426" s="63" t="s">
        <v>2210</v>
      </c>
      <c r="AB8426" s="63">
        <v>3</v>
      </c>
      <c r="AC8426" s="63" t="s">
        <v>1288</v>
      </c>
      <c r="AD8426" s="63" t="s">
        <v>17421</v>
      </c>
    </row>
    <row r="8427" spans="21:30" x14ac:dyDescent="0.3">
      <c r="U8427" s="63">
        <v>14931</v>
      </c>
      <c r="V8427" s="63">
        <v>4</v>
      </c>
      <c r="W8427" s="63" t="s">
        <v>8930</v>
      </c>
      <c r="X8427" s="63">
        <v>5</v>
      </c>
      <c r="Y8427" s="63" t="s">
        <v>2066</v>
      </c>
      <c r="Z8427" s="63">
        <v>5302</v>
      </c>
      <c r="AA8427" s="63" t="s">
        <v>2162</v>
      </c>
      <c r="AB8427" s="63">
        <v>3</v>
      </c>
      <c r="AC8427" s="63" t="s">
        <v>1288</v>
      </c>
      <c r="AD8427" s="63" t="s">
        <v>17421</v>
      </c>
    </row>
    <row r="8428" spans="21:30" x14ac:dyDescent="0.3">
      <c r="U8428" s="63">
        <v>14932</v>
      </c>
      <c r="V8428" s="63">
        <v>2</v>
      </c>
      <c r="W8428" s="63" t="s">
        <v>8931</v>
      </c>
      <c r="X8428" s="63">
        <v>5</v>
      </c>
      <c r="Y8428" s="63" t="s">
        <v>2066</v>
      </c>
      <c r="Z8428" s="63">
        <v>5701</v>
      </c>
      <c r="AA8428" s="63" t="s">
        <v>2138</v>
      </c>
      <c r="AB8428" s="63">
        <v>3</v>
      </c>
      <c r="AC8428" s="63" t="s">
        <v>1288</v>
      </c>
      <c r="AD8428" s="63" t="s">
        <v>17421</v>
      </c>
    </row>
    <row r="8429" spans="21:30" x14ac:dyDescent="0.3">
      <c r="U8429" s="63">
        <v>14933</v>
      </c>
      <c r="V8429" s="63">
        <v>0</v>
      </c>
      <c r="W8429" s="63" t="s">
        <v>8932</v>
      </c>
      <c r="X8429" s="63">
        <v>5</v>
      </c>
      <c r="Y8429" s="63" t="s">
        <v>2066</v>
      </c>
      <c r="Z8429" s="63">
        <v>5701</v>
      </c>
      <c r="AA8429" s="63" t="s">
        <v>2138</v>
      </c>
      <c r="AB8429" s="63">
        <v>3</v>
      </c>
      <c r="AC8429" s="63" t="s">
        <v>1288</v>
      </c>
      <c r="AD8429" s="63" t="s">
        <v>17421</v>
      </c>
    </row>
    <row r="8430" spans="21:30" x14ac:dyDescent="0.3">
      <c r="U8430" s="63">
        <v>14934</v>
      </c>
      <c r="V8430" s="63">
        <v>9</v>
      </c>
      <c r="W8430" s="63" t="s">
        <v>8933</v>
      </c>
      <c r="X8430" s="63">
        <v>5</v>
      </c>
      <c r="Y8430" s="63" t="s">
        <v>2066</v>
      </c>
      <c r="Z8430" s="63">
        <v>5703</v>
      </c>
      <c r="AA8430" s="63" t="s">
        <v>2230</v>
      </c>
      <c r="AB8430" s="63">
        <v>3</v>
      </c>
      <c r="AC8430" s="63" t="s">
        <v>1288</v>
      </c>
      <c r="AD8430" s="63" t="s">
        <v>17421</v>
      </c>
    </row>
    <row r="8431" spans="21:30" x14ac:dyDescent="0.3">
      <c r="U8431" s="63">
        <v>14935</v>
      </c>
      <c r="V8431" s="63">
        <v>7</v>
      </c>
      <c r="W8431" s="63" t="s">
        <v>8934</v>
      </c>
      <c r="X8431" s="63">
        <v>5</v>
      </c>
      <c r="Y8431" s="63" t="s">
        <v>2066</v>
      </c>
      <c r="Z8431" s="63">
        <v>5502</v>
      </c>
      <c r="AA8431" s="63" t="s">
        <v>2210</v>
      </c>
      <c r="AB8431" s="63">
        <v>3</v>
      </c>
      <c r="AC8431" s="63" t="s">
        <v>1288</v>
      </c>
      <c r="AD8431" s="63" t="s">
        <v>17421</v>
      </c>
    </row>
    <row r="8432" spans="21:30" x14ac:dyDescent="0.3">
      <c r="U8432" s="63">
        <v>14937</v>
      </c>
      <c r="V8432" s="63">
        <v>3</v>
      </c>
      <c r="W8432" s="63" t="s">
        <v>8935</v>
      </c>
      <c r="X8432" s="63">
        <v>5</v>
      </c>
      <c r="Y8432" s="63" t="s">
        <v>2066</v>
      </c>
      <c r="Z8432" s="63">
        <v>5109</v>
      </c>
      <c r="AA8432" s="63" t="s">
        <v>2428</v>
      </c>
      <c r="AB8432" s="63">
        <v>3</v>
      </c>
      <c r="AC8432" s="63" t="s">
        <v>1288</v>
      </c>
      <c r="AD8432" s="63" t="s">
        <v>17421</v>
      </c>
    </row>
    <row r="8433" spans="21:30" x14ac:dyDescent="0.3">
      <c r="U8433" s="63">
        <v>14938</v>
      </c>
      <c r="V8433" s="63">
        <v>1</v>
      </c>
      <c r="W8433" s="63" t="s">
        <v>8936</v>
      </c>
      <c r="X8433" s="63">
        <v>5</v>
      </c>
      <c r="Y8433" s="63" t="s">
        <v>2066</v>
      </c>
      <c r="Z8433" s="63">
        <v>5502</v>
      </c>
      <c r="AA8433" s="63" t="s">
        <v>2210</v>
      </c>
      <c r="AB8433" s="63">
        <v>3</v>
      </c>
      <c r="AC8433" s="63" t="s">
        <v>1288</v>
      </c>
      <c r="AD8433" s="63" t="s">
        <v>17421</v>
      </c>
    </row>
    <row r="8434" spans="21:30" x14ac:dyDescent="0.3">
      <c r="U8434" s="63">
        <v>14941</v>
      </c>
      <c r="V8434" s="63">
        <v>1</v>
      </c>
      <c r="W8434" s="63" t="s">
        <v>8937</v>
      </c>
      <c r="X8434" s="63">
        <v>5</v>
      </c>
      <c r="Y8434" s="63" t="s">
        <v>2066</v>
      </c>
      <c r="Z8434" s="63">
        <v>5109</v>
      </c>
      <c r="AA8434" s="63" t="s">
        <v>2428</v>
      </c>
      <c r="AB8434" s="63">
        <v>3</v>
      </c>
      <c r="AC8434" s="63" t="s">
        <v>1288</v>
      </c>
      <c r="AD8434" s="63" t="s">
        <v>17421</v>
      </c>
    </row>
    <row r="8435" spans="21:30" x14ac:dyDescent="0.3">
      <c r="U8435" s="63">
        <v>14943</v>
      </c>
      <c r="V8435" s="63">
        <v>8</v>
      </c>
      <c r="W8435" s="63" t="s">
        <v>8938</v>
      </c>
      <c r="X8435" s="63">
        <v>5</v>
      </c>
      <c r="Y8435" s="63" t="s">
        <v>2066</v>
      </c>
      <c r="Z8435" s="63">
        <v>5109</v>
      </c>
      <c r="AA8435" s="63" t="s">
        <v>2428</v>
      </c>
      <c r="AB8435" s="63">
        <v>4</v>
      </c>
      <c r="AC8435" s="63" t="s">
        <v>1291</v>
      </c>
      <c r="AD8435" s="63" t="s">
        <v>17421</v>
      </c>
    </row>
    <row r="8436" spans="21:30" x14ac:dyDescent="0.3">
      <c r="U8436" s="63">
        <v>14944</v>
      </c>
      <c r="V8436" s="63">
        <v>6</v>
      </c>
      <c r="W8436" s="63" t="s">
        <v>8939</v>
      </c>
      <c r="X8436" s="63">
        <v>5</v>
      </c>
      <c r="Y8436" s="63" t="s">
        <v>2066</v>
      </c>
      <c r="Z8436" s="63">
        <v>5101</v>
      </c>
      <c r="AA8436" s="63" t="s">
        <v>2352</v>
      </c>
      <c r="AB8436" s="63">
        <v>3</v>
      </c>
      <c r="AC8436" s="63" t="s">
        <v>1288</v>
      </c>
      <c r="AD8436" s="63" t="s">
        <v>17421</v>
      </c>
    </row>
    <row r="8437" spans="21:30" x14ac:dyDescent="0.3">
      <c r="U8437" s="63">
        <v>14945</v>
      </c>
      <c r="V8437" s="63">
        <v>4</v>
      </c>
      <c r="W8437" s="63" t="s">
        <v>8940</v>
      </c>
      <c r="X8437" s="63">
        <v>5</v>
      </c>
      <c r="Y8437" s="63" t="s">
        <v>2066</v>
      </c>
      <c r="Z8437" s="63">
        <v>5301</v>
      </c>
      <c r="AA8437" s="63" t="s">
        <v>2126</v>
      </c>
      <c r="AB8437" s="63">
        <v>3</v>
      </c>
      <c r="AC8437" s="63" t="s">
        <v>1288</v>
      </c>
      <c r="AD8437" s="63" t="s">
        <v>17421</v>
      </c>
    </row>
    <row r="8438" spans="21:30" x14ac:dyDescent="0.3">
      <c r="U8438" s="63">
        <v>14946</v>
      </c>
      <c r="V8438" s="63">
        <v>2</v>
      </c>
      <c r="W8438" s="63" t="s">
        <v>8941</v>
      </c>
      <c r="X8438" s="63">
        <v>5</v>
      </c>
      <c r="Y8438" s="63" t="s">
        <v>2066</v>
      </c>
      <c r="Z8438" s="63">
        <v>5802</v>
      </c>
      <c r="AA8438" s="63" t="s">
        <v>2325</v>
      </c>
      <c r="AB8438" s="63">
        <v>3</v>
      </c>
      <c r="AC8438" s="63" t="s">
        <v>1288</v>
      </c>
      <c r="AD8438" s="63" t="s">
        <v>17421</v>
      </c>
    </row>
    <row r="8439" spans="21:30" x14ac:dyDescent="0.3">
      <c r="U8439" s="63">
        <v>14947</v>
      </c>
      <c r="V8439" s="63">
        <v>0</v>
      </c>
      <c r="W8439" s="63" t="s">
        <v>8942</v>
      </c>
      <c r="X8439" s="63">
        <v>5</v>
      </c>
      <c r="Y8439" s="63" t="s">
        <v>2066</v>
      </c>
      <c r="Z8439" s="63">
        <v>5801</v>
      </c>
      <c r="AA8439" s="63" t="s">
        <v>2498</v>
      </c>
      <c r="AB8439" s="63">
        <v>3</v>
      </c>
      <c r="AC8439" s="63" t="s">
        <v>1288</v>
      </c>
      <c r="AD8439" s="63" t="s">
        <v>17421</v>
      </c>
    </row>
    <row r="8440" spans="21:30" x14ac:dyDescent="0.3">
      <c r="U8440" s="63">
        <v>14949</v>
      </c>
      <c r="V8440" s="63">
        <v>7</v>
      </c>
      <c r="W8440" s="63" t="s">
        <v>8943</v>
      </c>
      <c r="X8440" s="63">
        <v>5</v>
      </c>
      <c r="Y8440" s="63" t="s">
        <v>2066</v>
      </c>
      <c r="Z8440" s="63">
        <v>5701</v>
      </c>
      <c r="AA8440" s="63" t="s">
        <v>2138</v>
      </c>
      <c r="AB8440" s="63">
        <v>3</v>
      </c>
      <c r="AC8440" s="63" t="s">
        <v>1288</v>
      </c>
      <c r="AD8440" s="63" t="s">
        <v>17421</v>
      </c>
    </row>
    <row r="8441" spans="21:30" x14ac:dyDescent="0.3">
      <c r="U8441" s="63">
        <v>14950</v>
      </c>
      <c r="V8441" s="63">
        <v>0</v>
      </c>
      <c r="W8441" s="63" t="s">
        <v>8944</v>
      </c>
      <c r="X8441" s="63">
        <v>5</v>
      </c>
      <c r="Y8441" s="63" t="s">
        <v>2066</v>
      </c>
      <c r="Z8441" s="63">
        <v>5603</v>
      </c>
      <c r="AA8441" s="63" t="s">
        <v>2650</v>
      </c>
      <c r="AB8441" s="63">
        <v>3</v>
      </c>
      <c r="AC8441" s="63" t="s">
        <v>1288</v>
      </c>
      <c r="AD8441" s="63" t="s">
        <v>17421</v>
      </c>
    </row>
    <row r="8442" spans="21:30" x14ac:dyDescent="0.3">
      <c r="U8442" s="63">
        <v>14951</v>
      </c>
      <c r="V8442" s="63">
        <v>9</v>
      </c>
      <c r="W8442" s="63" t="s">
        <v>8945</v>
      </c>
      <c r="X8442" s="63">
        <v>5</v>
      </c>
      <c r="Y8442" s="63" t="s">
        <v>2066</v>
      </c>
      <c r="Z8442" s="63">
        <v>5401</v>
      </c>
      <c r="AA8442" s="63" t="s">
        <v>2067</v>
      </c>
      <c r="AB8442" s="63">
        <v>3</v>
      </c>
      <c r="AC8442" s="63" t="s">
        <v>1288</v>
      </c>
      <c r="AD8442" s="63" t="s">
        <v>17421</v>
      </c>
    </row>
    <row r="8443" spans="21:30" x14ac:dyDescent="0.3">
      <c r="U8443" s="63">
        <v>14952</v>
      </c>
      <c r="V8443" s="63">
        <v>7</v>
      </c>
      <c r="W8443" s="63" t="s">
        <v>8946</v>
      </c>
      <c r="X8443" s="63">
        <v>5</v>
      </c>
      <c r="Y8443" s="63" t="s">
        <v>2066</v>
      </c>
      <c r="Z8443" s="63">
        <v>5804</v>
      </c>
      <c r="AA8443" s="63" t="s">
        <v>2587</v>
      </c>
      <c r="AB8443" s="63">
        <v>4</v>
      </c>
      <c r="AC8443" s="63" t="s">
        <v>1291</v>
      </c>
      <c r="AD8443" s="63" t="s">
        <v>17421</v>
      </c>
    </row>
    <row r="8444" spans="21:30" x14ac:dyDescent="0.3">
      <c r="U8444" s="63">
        <v>14953</v>
      </c>
      <c r="V8444" s="63">
        <v>5</v>
      </c>
      <c r="W8444" s="63" t="s">
        <v>8947</v>
      </c>
      <c r="X8444" s="63">
        <v>5</v>
      </c>
      <c r="Y8444" s="63" t="s">
        <v>2066</v>
      </c>
      <c r="Z8444" s="63">
        <v>5603</v>
      </c>
      <c r="AA8444" s="63" t="s">
        <v>2650</v>
      </c>
      <c r="AB8444" s="63">
        <v>3</v>
      </c>
      <c r="AC8444" s="63" t="s">
        <v>1288</v>
      </c>
      <c r="AD8444" s="63" t="s">
        <v>17421</v>
      </c>
    </row>
    <row r="8445" spans="21:30" x14ac:dyDescent="0.3">
      <c r="U8445" s="63">
        <v>14954</v>
      </c>
      <c r="V8445" s="63">
        <v>3</v>
      </c>
      <c r="W8445" s="63" t="s">
        <v>8948</v>
      </c>
      <c r="X8445" s="63">
        <v>5</v>
      </c>
      <c r="Y8445" s="63" t="s">
        <v>2066</v>
      </c>
      <c r="Z8445" s="63">
        <v>5109</v>
      </c>
      <c r="AA8445" s="63" t="s">
        <v>2428</v>
      </c>
      <c r="AB8445" s="63">
        <v>3</v>
      </c>
      <c r="AC8445" s="63" t="s">
        <v>1288</v>
      </c>
      <c r="AD8445" s="63" t="s">
        <v>17421</v>
      </c>
    </row>
    <row r="8446" spans="21:30" x14ac:dyDescent="0.3">
      <c r="U8446" s="63">
        <v>14955</v>
      </c>
      <c r="V8446" s="63">
        <v>1</v>
      </c>
      <c r="W8446" s="63" t="s">
        <v>8949</v>
      </c>
      <c r="X8446" s="63">
        <v>5</v>
      </c>
      <c r="Y8446" s="63" t="s">
        <v>2066</v>
      </c>
      <c r="Z8446" s="63">
        <v>5501</v>
      </c>
      <c r="AA8446" s="63" t="s">
        <v>2255</v>
      </c>
      <c r="AB8446" s="63">
        <v>3</v>
      </c>
      <c r="AC8446" s="63" t="s">
        <v>1288</v>
      </c>
      <c r="AD8446" s="63" t="s">
        <v>17421</v>
      </c>
    </row>
    <row r="8447" spans="21:30" x14ac:dyDescent="0.3">
      <c r="U8447" s="63">
        <v>15501</v>
      </c>
      <c r="V8447" s="63">
        <v>2</v>
      </c>
      <c r="W8447" s="63" t="s">
        <v>8950</v>
      </c>
      <c r="X8447" s="63">
        <v>6</v>
      </c>
      <c r="Y8447" s="63" t="s">
        <v>2677</v>
      </c>
      <c r="Z8447" s="63">
        <v>6310</v>
      </c>
      <c r="AA8447" s="63" t="s">
        <v>2987</v>
      </c>
      <c r="AB8447" s="63">
        <v>3</v>
      </c>
      <c r="AC8447" s="63" t="s">
        <v>1288</v>
      </c>
      <c r="AD8447" s="63" t="s">
        <v>17421</v>
      </c>
    </row>
    <row r="8448" spans="21:30" x14ac:dyDescent="0.3">
      <c r="U8448" s="63">
        <v>15502</v>
      </c>
      <c r="V8448" s="63">
        <v>0</v>
      </c>
      <c r="W8448" s="63" t="s">
        <v>8951</v>
      </c>
      <c r="X8448" s="63">
        <v>6</v>
      </c>
      <c r="Y8448" s="63" t="s">
        <v>2677</v>
      </c>
      <c r="Z8448" s="63">
        <v>6104</v>
      </c>
      <c r="AA8448" s="63" t="s">
        <v>2863</v>
      </c>
      <c r="AB8448" s="63">
        <v>3</v>
      </c>
      <c r="AC8448" s="63" t="s">
        <v>1288</v>
      </c>
      <c r="AD8448" s="63" t="s">
        <v>17421</v>
      </c>
    </row>
    <row r="8449" spans="21:30" x14ac:dyDescent="0.3">
      <c r="U8449" s="63">
        <v>15503</v>
      </c>
      <c r="V8449" s="63">
        <v>9</v>
      </c>
      <c r="W8449" s="63" t="s">
        <v>8952</v>
      </c>
      <c r="X8449" s="63">
        <v>6</v>
      </c>
      <c r="Y8449" s="63" t="s">
        <v>2677</v>
      </c>
      <c r="Z8449" s="63">
        <v>6101</v>
      </c>
      <c r="AA8449" s="63" t="s">
        <v>2678</v>
      </c>
      <c r="AB8449" s="63">
        <v>1</v>
      </c>
      <c r="AC8449" s="63" t="s">
        <v>1331</v>
      </c>
      <c r="AD8449" s="63" t="s">
        <v>17421</v>
      </c>
    </row>
    <row r="8450" spans="21:30" x14ac:dyDescent="0.3">
      <c r="U8450" s="63">
        <v>15507</v>
      </c>
      <c r="V8450" s="63">
        <v>1</v>
      </c>
      <c r="W8450" s="63" t="s">
        <v>17910</v>
      </c>
      <c r="X8450" s="63">
        <v>6</v>
      </c>
      <c r="Y8450" s="63" t="s">
        <v>2677</v>
      </c>
      <c r="Z8450" s="63">
        <v>6201</v>
      </c>
      <c r="AA8450" s="63" t="s">
        <v>3040</v>
      </c>
      <c r="AB8450" s="63">
        <v>4</v>
      </c>
      <c r="AC8450" s="63" t="s">
        <v>1291</v>
      </c>
      <c r="AD8450" s="63" t="s">
        <v>17423</v>
      </c>
    </row>
    <row r="8451" spans="21:30" x14ac:dyDescent="0.3">
      <c r="U8451" s="63">
        <v>15510</v>
      </c>
      <c r="V8451" s="63">
        <v>1</v>
      </c>
      <c r="W8451" s="63" t="s">
        <v>8953</v>
      </c>
      <c r="X8451" s="63">
        <v>6</v>
      </c>
      <c r="Y8451" s="63" t="s">
        <v>2677</v>
      </c>
      <c r="Z8451" s="63">
        <v>6101</v>
      </c>
      <c r="AA8451" s="63" t="s">
        <v>2678</v>
      </c>
      <c r="AB8451" s="63">
        <v>4</v>
      </c>
      <c r="AC8451" s="63" t="s">
        <v>1291</v>
      </c>
      <c r="AD8451" s="63" t="s">
        <v>17421</v>
      </c>
    </row>
    <row r="8452" spans="21:30" x14ac:dyDescent="0.3">
      <c r="U8452" s="63">
        <v>15513</v>
      </c>
      <c r="V8452" s="63">
        <v>6</v>
      </c>
      <c r="W8452" s="63" t="s">
        <v>17911</v>
      </c>
      <c r="X8452" s="63">
        <v>6</v>
      </c>
      <c r="Y8452" s="63" t="s">
        <v>2677</v>
      </c>
      <c r="Z8452" s="63">
        <v>6101</v>
      </c>
      <c r="AA8452" s="63" t="s">
        <v>2678</v>
      </c>
      <c r="AB8452" s="63">
        <v>4</v>
      </c>
      <c r="AC8452" s="63" t="s">
        <v>1291</v>
      </c>
      <c r="AD8452" s="63" t="s">
        <v>17461</v>
      </c>
    </row>
    <row r="8453" spans="21:30" x14ac:dyDescent="0.3">
      <c r="U8453" s="63">
        <v>15515</v>
      </c>
      <c r="V8453" s="63">
        <v>2</v>
      </c>
      <c r="W8453" s="63" t="s">
        <v>8954</v>
      </c>
      <c r="X8453" s="63">
        <v>6</v>
      </c>
      <c r="Y8453" s="63" t="s">
        <v>2677</v>
      </c>
      <c r="Z8453" s="63">
        <v>6106</v>
      </c>
      <c r="AA8453" s="63" t="s">
        <v>2731</v>
      </c>
      <c r="AB8453" s="63">
        <v>3</v>
      </c>
      <c r="AC8453" s="63" t="s">
        <v>1288</v>
      </c>
      <c r="AD8453" s="63" t="s">
        <v>17421</v>
      </c>
    </row>
    <row r="8454" spans="21:30" x14ac:dyDescent="0.3">
      <c r="U8454" s="63">
        <v>15518</v>
      </c>
      <c r="V8454" s="63">
        <v>7</v>
      </c>
      <c r="W8454" s="63" t="s">
        <v>8955</v>
      </c>
      <c r="X8454" s="63">
        <v>6</v>
      </c>
      <c r="Y8454" s="63" t="s">
        <v>2677</v>
      </c>
      <c r="Z8454" s="63">
        <v>6301</v>
      </c>
      <c r="AA8454" s="63" t="s">
        <v>2908</v>
      </c>
      <c r="AB8454" s="63">
        <v>4</v>
      </c>
      <c r="AC8454" s="63" t="s">
        <v>1291</v>
      </c>
      <c r="AD8454" s="63" t="s">
        <v>17421</v>
      </c>
    </row>
    <row r="8455" spans="21:30" x14ac:dyDescent="0.3">
      <c r="U8455" s="63">
        <v>15520</v>
      </c>
      <c r="V8455" s="63">
        <v>9</v>
      </c>
      <c r="W8455" s="63" t="s">
        <v>7732</v>
      </c>
      <c r="X8455" s="63">
        <v>6</v>
      </c>
      <c r="Y8455" s="63" t="s">
        <v>2677</v>
      </c>
      <c r="Z8455" s="63">
        <v>6303</v>
      </c>
      <c r="AA8455" s="63" t="s">
        <v>2935</v>
      </c>
      <c r="AB8455" s="63">
        <v>2</v>
      </c>
      <c r="AC8455" s="63" t="s">
        <v>1364</v>
      </c>
      <c r="AD8455" s="63" t="s">
        <v>17461</v>
      </c>
    </row>
    <row r="8456" spans="21:30" x14ac:dyDescent="0.3">
      <c r="U8456" s="63">
        <v>15521</v>
      </c>
      <c r="V8456" s="63">
        <v>7</v>
      </c>
      <c r="W8456" s="63" t="s">
        <v>8956</v>
      </c>
      <c r="X8456" s="63">
        <v>6</v>
      </c>
      <c r="Y8456" s="63" t="s">
        <v>2677</v>
      </c>
      <c r="Z8456" s="63">
        <v>6101</v>
      </c>
      <c r="AA8456" s="63" t="s">
        <v>2678</v>
      </c>
      <c r="AB8456" s="63">
        <v>4</v>
      </c>
      <c r="AC8456" s="63" t="s">
        <v>1291</v>
      </c>
      <c r="AD8456" s="63" t="s">
        <v>17421</v>
      </c>
    </row>
    <row r="8457" spans="21:30" x14ac:dyDescent="0.3">
      <c r="U8457" s="63">
        <v>15522</v>
      </c>
      <c r="V8457" s="63">
        <v>5</v>
      </c>
      <c r="W8457" s="63" t="s">
        <v>8957</v>
      </c>
      <c r="X8457" s="63">
        <v>6</v>
      </c>
      <c r="Y8457" s="63" t="s">
        <v>2677</v>
      </c>
      <c r="Z8457" s="63">
        <v>6201</v>
      </c>
      <c r="AA8457" s="63" t="s">
        <v>3040</v>
      </c>
      <c r="AB8457" s="63">
        <v>3</v>
      </c>
      <c r="AC8457" s="63" t="s">
        <v>1288</v>
      </c>
      <c r="AD8457" s="63" t="s">
        <v>17421</v>
      </c>
    </row>
    <row r="8458" spans="21:30" x14ac:dyDescent="0.3">
      <c r="U8458" s="63">
        <v>15524</v>
      </c>
      <c r="V8458" s="63">
        <v>1</v>
      </c>
      <c r="W8458" s="63" t="s">
        <v>8958</v>
      </c>
      <c r="X8458" s="63">
        <v>6</v>
      </c>
      <c r="Y8458" s="63" t="s">
        <v>2677</v>
      </c>
      <c r="Z8458" s="63">
        <v>6310</v>
      </c>
      <c r="AA8458" s="63" t="s">
        <v>2987</v>
      </c>
      <c r="AB8458" s="63">
        <v>4</v>
      </c>
      <c r="AC8458" s="63" t="s">
        <v>1291</v>
      </c>
      <c r="AD8458" s="63" t="s">
        <v>17421</v>
      </c>
    </row>
    <row r="8459" spans="21:30" x14ac:dyDescent="0.3">
      <c r="U8459" s="63">
        <v>15526</v>
      </c>
      <c r="V8459" s="63">
        <v>8</v>
      </c>
      <c r="W8459" s="63" t="s">
        <v>8959</v>
      </c>
      <c r="X8459" s="63">
        <v>6</v>
      </c>
      <c r="Y8459" s="63" t="s">
        <v>2677</v>
      </c>
      <c r="Z8459" s="63">
        <v>6204</v>
      </c>
      <c r="AA8459" s="63" t="s">
        <v>3072</v>
      </c>
      <c r="AB8459" s="63">
        <v>2</v>
      </c>
      <c r="AC8459" s="63" t="s">
        <v>1364</v>
      </c>
      <c r="AD8459" s="63" t="s">
        <v>17421</v>
      </c>
    </row>
    <row r="8460" spans="21:30" x14ac:dyDescent="0.3">
      <c r="U8460" s="63">
        <v>15531</v>
      </c>
      <c r="V8460" s="63">
        <v>4</v>
      </c>
      <c r="W8460" s="63" t="s">
        <v>8425</v>
      </c>
      <c r="X8460" s="63">
        <v>6</v>
      </c>
      <c r="Y8460" s="63" t="s">
        <v>2677</v>
      </c>
      <c r="Z8460" s="63">
        <v>6117</v>
      </c>
      <c r="AA8460" s="63" t="s">
        <v>2820</v>
      </c>
      <c r="AB8460" s="63">
        <v>3</v>
      </c>
      <c r="AC8460" s="63" t="s">
        <v>1288</v>
      </c>
      <c r="AD8460" s="63" t="s">
        <v>17421</v>
      </c>
    </row>
    <row r="8461" spans="21:30" x14ac:dyDescent="0.3">
      <c r="U8461" s="63">
        <v>15534</v>
      </c>
      <c r="V8461" s="63">
        <v>9</v>
      </c>
      <c r="W8461" s="63" t="s">
        <v>2518</v>
      </c>
      <c r="X8461" s="63">
        <v>6</v>
      </c>
      <c r="Y8461" s="63" t="s">
        <v>2677</v>
      </c>
      <c r="Z8461" s="63">
        <v>6108</v>
      </c>
      <c r="AA8461" s="63" t="s">
        <v>2761</v>
      </c>
      <c r="AB8461" s="63">
        <v>4</v>
      </c>
      <c r="AC8461" s="63" t="s">
        <v>1291</v>
      </c>
      <c r="AD8461" s="63" t="s">
        <v>17421</v>
      </c>
    </row>
    <row r="8462" spans="21:30" x14ac:dyDescent="0.3">
      <c r="U8462" s="63">
        <v>15535</v>
      </c>
      <c r="V8462" s="63">
        <v>7</v>
      </c>
      <c r="W8462" s="63" t="s">
        <v>8960</v>
      </c>
      <c r="X8462" s="63">
        <v>6</v>
      </c>
      <c r="Y8462" s="63" t="s">
        <v>2677</v>
      </c>
      <c r="Z8462" s="63">
        <v>6115</v>
      </c>
      <c r="AA8462" s="63" t="s">
        <v>2787</v>
      </c>
      <c r="AB8462" s="63">
        <v>2</v>
      </c>
      <c r="AC8462" s="63" t="s">
        <v>1364</v>
      </c>
      <c r="AD8462" s="63" t="s">
        <v>17421</v>
      </c>
    </row>
    <row r="8463" spans="21:30" x14ac:dyDescent="0.3">
      <c r="U8463" s="63">
        <v>15544</v>
      </c>
      <c r="V8463" s="63">
        <v>6</v>
      </c>
      <c r="W8463" s="63" t="s">
        <v>8961</v>
      </c>
      <c r="X8463" s="63">
        <v>6</v>
      </c>
      <c r="Y8463" s="63" t="s">
        <v>2677</v>
      </c>
      <c r="Z8463" s="63">
        <v>6112</v>
      </c>
      <c r="AA8463" s="63" t="s">
        <v>2855</v>
      </c>
      <c r="AB8463" s="63">
        <v>3</v>
      </c>
      <c r="AC8463" s="63" t="s">
        <v>1288</v>
      </c>
      <c r="AD8463" s="63" t="s">
        <v>17421</v>
      </c>
    </row>
    <row r="8464" spans="21:30" x14ac:dyDescent="0.3">
      <c r="U8464" s="63">
        <v>15546</v>
      </c>
      <c r="V8464" s="63">
        <v>2</v>
      </c>
      <c r="W8464" s="63" t="s">
        <v>8962</v>
      </c>
      <c r="X8464" s="63">
        <v>6</v>
      </c>
      <c r="Y8464" s="63" t="s">
        <v>2677</v>
      </c>
      <c r="Z8464" s="63">
        <v>6301</v>
      </c>
      <c r="AA8464" s="63" t="s">
        <v>2908</v>
      </c>
      <c r="AB8464" s="63">
        <v>4</v>
      </c>
      <c r="AC8464" s="63" t="s">
        <v>1291</v>
      </c>
      <c r="AD8464" s="63" t="s">
        <v>17421</v>
      </c>
    </row>
    <row r="8465" spans="21:30" x14ac:dyDescent="0.3">
      <c r="U8465" s="63">
        <v>15551</v>
      </c>
      <c r="V8465" s="63">
        <v>9</v>
      </c>
      <c r="W8465" s="63" t="s">
        <v>8963</v>
      </c>
      <c r="X8465" s="63">
        <v>6</v>
      </c>
      <c r="Y8465" s="63" t="s">
        <v>2677</v>
      </c>
      <c r="Z8465" s="63">
        <v>6101</v>
      </c>
      <c r="AA8465" s="63" t="s">
        <v>2678</v>
      </c>
      <c r="AB8465" s="63">
        <v>3</v>
      </c>
      <c r="AC8465" s="63" t="s">
        <v>1288</v>
      </c>
      <c r="AD8465" s="63" t="s">
        <v>17421</v>
      </c>
    </row>
    <row r="8466" spans="21:30" x14ac:dyDescent="0.3">
      <c r="U8466" s="63">
        <v>15554</v>
      </c>
      <c r="V8466" s="63">
        <v>3</v>
      </c>
      <c r="W8466" s="63" t="s">
        <v>8964</v>
      </c>
      <c r="X8466" s="63">
        <v>6</v>
      </c>
      <c r="Y8466" s="63" t="s">
        <v>2677</v>
      </c>
      <c r="Z8466" s="63">
        <v>6108</v>
      </c>
      <c r="AA8466" s="63" t="s">
        <v>2761</v>
      </c>
      <c r="AB8466" s="63">
        <v>3</v>
      </c>
      <c r="AC8466" s="63" t="s">
        <v>1288</v>
      </c>
      <c r="AD8466" s="63" t="s">
        <v>17421</v>
      </c>
    </row>
    <row r="8467" spans="21:30" x14ac:dyDescent="0.3">
      <c r="U8467" s="63">
        <v>15555</v>
      </c>
      <c r="V8467" s="63">
        <v>1</v>
      </c>
      <c r="W8467" s="63" t="s">
        <v>17912</v>
      </c>
      <c r="X8467" s="63">
        <v>6</v>
      </c>
      <c r="Y8467" s="63" t="s">
        <v>2677</v>
      </c>
      <c r="Z8467" s="63">
        <v>6101</v>
      </c>
      <c r="AA8467" s="63" t="s">
        <v>2678</v>
      </c>
      <c r="AB8467" s="63">
        <v>4</v>
      </c>
      <c r="AC8467" s="63" t="s">
        <v>1291</v>
      </c>
      <c r="AD8467" s="63" t="s">
        <v>17461</v>
      </c>
    </row>
    <row r="8468" spans="21:30" x14ac:dyDescent="0.3">
      <c r="U8468" s="63">
        <v>15557</v>
      </c>
      <c r="V8468" s="63">
        <v>8</v>
      </c>
      <c r="W8468" s="63" t="s">
        <v>8965</v>
      </c>
      <c r="X8468" s="63">
        <v>6</v>
      </c>
      <c r="Y8468" s="63" t="s">
        <v>2677</v>
      </c>
      <c r="Z8468" s="63">
        <v>6101</v>
      </c>
      <c r="AA8468" s="63" t="s">
        <v>2678</v>
      </c>
      <c r="AB8468" s="63">
        <v>3</v>
      </c>
      <c r="AC8468" s="63" t="s">
        <v>1288</v>
      </c>
      <c r="AD8468" s="63" t="s">
        <v>17421</v>
      </c>
    </row>
    <row r="8469" spans="21:30" x14ac:dyDescent="0.3">
      <c r="U8469" s="63">
        <v>15561</v>
      </c>
      <c r="V8469" s="63">
        <v>6</v>
      </c>
      <c r="W8469" s="63" t="s">
        <v>8966</v>
      </c>
      <c r="X8469" s="63">
        <v>6</v>
      </c>
      <c r="Y8469" s="63" t="s">
        <v>2677</v>
      </c>
      <c r="Z8469" s="63">
        <v>6101</v>
      </c>
      <c r="AA8469" s="63" t="s">
        <v>2678</v>
      </c>
      <c r="AB8469" s="63">
        <v>4</v>
      </c>
      <c r="AC8469" s="63" t="s">
        <v>1291</v>
      </c>
      <c r="AD8469" s="63" t="s">
        <v>17421</v>
      </c>
    </row>
    <row r="8470" spans="21:30" x14ac:dyDescent="0.3">
      <c r="U8470" s="63">
        <v>15564</v>
      </c>
      <c r="V8470" s="63">
        <v>0</v>
      </c>
      <c r="W8470" s="63" t="s">
        <v>8967</v>
      </c>
      <c r="X8470" s="63">
        <v>6</v>
      </c>
      <c r="Y8470" s="63" t="s">
        <v>2677</v>
      </c>
      <c r="Z8470" s="63">
        <v>6108</v>
      </c>
      <c r="AA8470" s="63" t="s">
        <v>2761</v>
      </c>
      <c r="AB8470" s="63">
        <v>4</v>
      </c>
      <c r="AC8470" s="63" t="s">
        <v>1291</v>
      </c>
      <c r="AD8470" s="63" t="s">
        <v>17421</v>
      </c>
    </row>
    <row r="8471" spans="21:30" x14ac:dyDescent="0.3">
      <c r="U8471" s="63">
        <v>15569</v>
      </c>
      <c r="V8471" s="63">
        <v>1</v>
      </c>
      <c r="W8471" s="63" t="s">
        <v>8968</v>
      </c>
      <c r="X8471" s="63">
        <v>6</v>
      </c>
      <c r="Y8471" s="63" t="s">
        <v>2677</v>
      </c>
      <c r="Z8471" s="63">
        <v>6205</v>
      </c>
      <c r="AA8471" s="63" t="s">
        <v>3052</v>
      </c>
      <c r="AB8471" s="63">
        <v>2</v>
      </c>
      <c r="AC8471" s="63" t="s">
        <v>1364</v>
      </c>
      <c r="AD8471" s="63" t="s">
        <v>17421</v>
      </c>
    </row>
    <row r="8472" spans="21:30" x14ac:dyDescent="0.3">
      <c r="U8472" s="63">
        <v>15570</v>
      </c>
      <c r="V8472" s="63">
        <v>5</v>
      </c>
      <c r="W8472" s="63" t="s">
        <v>8969</v>
      </c>
      <c r="X8472" s="63">
        <v>6</v>
      </c>
      <c r="Y8472" s="63" t="s">
        <v>2677</v>
      </c>
      <c r="Z8472" s="63">
        <v>6304</v>
      </c>
      <c r="AA8472" s="63" t="s">
        <v>3011</v>
      </c>
      <c r="AB8472" s="63">
        <v>2</v>
      </c>
      <c r="AC8472" s="63" t="s">
        <v>1364</v>
      </c>
      <c r="AD8472" s="63" t="s">
        <v>17421</v>
      </c>
    </row>
    <row r="8473" spans="21:30" x14ac:dyDescent="0.3">
      <c r="U8473" s="63">
        <v>15571</v>
      </c>
      <c r="V8473" s="63">
        <v>3</v>
      </c>
      <c r="W8473" s="63" t="s">
        <v>8970</v>
      </c>
      <c r="X8473" s="63">
        <v>6</v>
      </c>
      <c r="Y8473" s="63" t="s">
        <v>2677</v>
      </c>
      <c r="Z8473" s="63">
        <v>6114</v>
      </c>
      <c r="AA8473" s="63" t="s">
        <v>2816</v>
      </c>
      <c r="AB8473" s="63">
        <v>3</v>
      </c>
      <c r="AC8473" s="63" t="s">
        <v>1288</v>
      </c>
      <c r="AD8473" s="63" t="s">
        <v>17421</v>
      </c>
    </row>
    <row r="8474" spans="21:30" x14ac:dyDescent="0.3">
      <c r="U8474" s="63">
        <v>15574</v>
      </c>
      <c r="V8474" s="63">
        <v>8</v>
      </c>
      <c r="W8474" s="63" t="s">
        <v>8971</v>
      </c>
      <c r="X8474" s="63">
        <v>6</v>
      </c>
      <c r="Y8474" s="63" t="s">
        <v>2677</v>
      </c>
      <c r="Z8474" s="63">
        <v>6310</v>
      </c>
      <c r="AA8474" s="63" t="s">
        <v>2987</v>
      </c>
      <c r="AB8474" s="63">
        <v>2</v>
      </c>
      <c r="AC8474" s="63" t="s">
        <v>1364</v>
      </c>
      <c r="AD8474" s="63" t="s">
        <v>17421</v>
      </c>
    </row>
    <row r="8475" spans="21:30" x14ac:dyDescent="0.3">
      <c r="U8475" s="63">
        <v>15576</v>
      </c>
      <c r="V8475" s="63">
        <v>4</v>
      </c>
      <c r="W8475" s="63" t="s">
        <v>8972</v>
      </c>
      <c r="X8475" s="63">
        <v>6</v>
      </c>
      <c r="Y8475" s="63" t="s">
        <v>2677</v>
      </c>
      <c r="Z8475" s="63">
        <v>6301</v>
      </c>
      <c r="AA8475" s="63" t="s">
        <v>2908</v>
      </c>
      <c r="AB8475" s="63">
        <v>4</v>
      </c>
      <c r="AC8475" s="63" t="s">
        <v>1291</v>
      </c>
      <c r="AD8475" s="63" t="s">
        <v>17421</v>
      </c>
    </row>
    <row r="8476" spans="21:30" x14ac:dyDescent="0.3">
      <c r="U8476" s="63">
        <v>15579</v>
      </c>
      <c r="V8476" s="63">
        <v>9</v>
      </c>
      <c r="W8476" s="63" t="s">
        <v>8973</v>
      </c>
      <c r="X8476" s="63">
        <v>6</v>
      </c>
      <c r="Y8476" s="63" t="s">
        <v>2677</v>
      </c>
      <c r="Z8476" s="63">
        <v>6115</v>
      </c>
      <c r="AA8476" s="63" t="s">
        <v>2787</v>
      </c>
      <c r="AB8476" s="63">
        <v>3</v>
      </c>
      <c r="AC8476" s="63" t="s">
        <v>1288</v>
      </c>
      <c r="AD8476" s="63" t="s">
        <v>17421</v>
      </c>
    </row>
    <row r="8477" spans="21:30" x14ac:dyDescent="0.3">
      <c r="U8477" s="63">
        <v>15582</v>
      </c>
      <c r="V8477" s="63">
        <v>9</v>
      </c>
      <c r="W8477" s="63" t="s">
        <v>3461</v>
      </c>
      <c r="X8477" s="63">
        <v>6</v>
      </c>
      <c r="Y8477" s="63" t="s">
        <v>2677</v>
      </c>
      <c r="Z8477" s="63">
        <v>6101</v>
      </c>
      <c r="AA8477" s="63" t="s">
        <v>2678</v>
      </c>
      <c r="AB8477" s="63">
        <v>3</v>
      </c>
      <c r="AC8477" s="63" t="s">
        <v>1288</v>
      </c>
      <c r="AD8477" s="63" t="s">
        <v>17421</v>
      </c>
    </row>
    <row r="8478" spans="21:30" x14ac:dyDescent="0.3">
      <c r="U8478" s="63">
        <v>15583</v>
      </c>
      <c r="V8478" s="63">
        <v>7</v>
      </c>
      <c r="W8478" s="63" t="s">
        <v>8974</v>
      </c>
      <c r="X8478" s="63">
        <v>6</v>
      </c>
      <c r="Y8478" s="63" t="s">
        <v>2677</v>
      </c>
      <c r="Z8478" s="63">
        <v>6117</v>
      </c>
      <c r="AA8478" s="63" t="s">
        <v>2820</v>
      </c>
      <c r="AB8478" s="63">
        <v>1</v>
      </c>
      <c r="AC8478" s="63" t="s">
        <v>1331</v>
      </c>
      <c r="AD8478" s="63" t="s">
        <v>17421</v>
      </c>
    </row>
    <row r="8479" spans="21:30" x14ac:dyDescent="0.3">
      <c r="U8479" s="63">
        <v>15585</v>
      </c>
      <c r="V8479" s="63">
        <v>3</v>
      </c>
      <c r="W8479" s="63" t="s">
        <v>8975</v>
      </c>
      <c r="X8479" s="63">
        <v>6</v>
      </c>
      <c r="Y8479" s="63" t="s">
        <v>2677</v>
      </c>
      <c r="Z8479" s="63">
        <v>6101</v>
      </c>
      <c r="AA8479" s="63" t="s">
        <v>2678</v>
      </c>
      <c r="AB8479" s="63">
        <v>3</v>
      </c>
      <c r="AC8479" s="63" t="s">
        <v>1288</v>
      </c>
      <c r="AD8479" s="63" t="s">
        <v>17421</v>
      </c>
    </row>
    <row r="8480" spans="21:30" x14ac:dyDescent="0.3">
      <c r="U8480" s="63">
        <v>15586</v>
      </c>
      <c r="V8480" s="63">
        <v>1</v>
      </c>
      <c r="W8480" s="63" t="s">
        <v>8976</v>
      </c>
      <c r="X8480" s="63">
        <v>6</v>
      </c>
      <c r="Y8480" s="63" t="s">
        <v>2677</v>
      </c>
      <c r="Z8480" s="63">
        <v>6101</v>
      </c>
      <c r="AA8480" s="63" t="s">
        <v>2678</v>
      </c>
      <c r="AB8480" s="63">
        <v>3</v>
      </c>
      <c r="AC8480" s="63" t="s">
        <v>1288</v>
      </c>
      <c r="AD8480" s="63" t="s">
        <v>17421</v>
      </c>
    </row>
    <row r="8481" spans="21:30" x14ac:dyDescent="0.3">
      <c r="U8481" s="63">
        <v>15588</v>
      </c>
      <c r="V8481" s="63">
        <v>8</v>
      </c>
      <c r="W8481" s="63" t="s">
        <v>8977</v>
      </c>
      <c r="X8481" s="63">
        <v>6</v>
      </c>
      <c r="Y8481" s="63" t="s">
        <v>2677</v>
      </c>
      <c r="Z8481" s="63">
        <v>6115</v>
      </c>
      <c r="AA8481" s="63" t="s">
        <v>2787</v>
      </c>
      <c r="AB8481" s="63">
        <v>3</v>
      </c>
      <c r="AC8481" s="63" t="s">
        <v>1288</v>
      </c>
      <c r="AD8481" s="63" t="s">
        <v>17421</v>
      </c>
    </row>
    <row r="8482" spans="21:30" x14ac:dyDescent="0.3">
      <c r="U8482" s="63">
        <v>15589</v>
      </c>
      <c r="V8482" s="63">
        <v>6</v>
      </c>
      <c r="W8482" s="63" t="s">
        <v>8978</v>
      </c>
      <c r="X8482" s="63">
        <v>6</v>
      </c>
      <c r="Y8482" s="63" t="s">
        <v>2677</v>
      </c>
      <c r="Z8482" s="63">
        <v>6112</v>
      </c>
      <c r="AA8482" s="63" t="s">
        <v>2855</v>
      </c>
      <c r="AB8482" s="63">
        <v>3</v>
      </c>
      <c r="AC8482" s="63" t="s">
        <v>1288</v>
      </c>
      <c r="AD8482" s="63" t="s">
        <v>17421</v>
      </c>
    </row>
    <row r="8483" spans="21:30" x14ac:dyDescent="0.3">
      <c r="U8483" s="63">
        <v>15593</v>
      </c>
      <c r="V8483" s="63">
        <v>4</v>
      </c>
      <c r="W8483" s="63" t="s">
        <v>8398</v>
      </c>
      <c r="X8483" s="63">
        <v>6</v>
      </c>
      <c r="Y8483" s="63" t="s">
        <v>2677</v>
      </c>
      <c r="Z8483" s="63">
        <v>6301</v>
      </c>
      <c r="AA8483" s="63" t="s">
        <v>2908</v>
      </c>
      <c r="AB8483" s="63">
        <v>3</v>
      </c>
      <c r="AC8483" s="63" t="s">
        <v>1288</v>
      </c>
      <c r="AD8483" s="63" t="s">
        <v>17421</v>
      </c>
    </row>
    <row r="8484" spans="21:30" x14ac:dyDescent="0.3">
      <c r="U8484" s="63">
        <v>15594</v>
      </c>
      <c r="V8484" s="63">
        <v>2</v>
      </c>
      <c r="W8484" s="63" t="s">
        <v>8979</v>
      </c>
      <c r="X8484" s="63">
        <v>6</v>
      </c>
      <c r="Y8484" s="63" t="s">
        <v>2677</v>
      </c>
      <c r="Z8484" s="63">
        <v>6110</v>
      </c>
      <c r="AA8484" s="63" t="s">
        <v>2743</v>
      </c>
      <c r="AB8484" s="63">
        <v>3</v>
      </c>
      <c r="AC8484" s="63" t="s">
        <v>1288</v>
      </c>
      <c r="AD8484" s="63" t="s">
        <v>17421</v>
      </c>
    </row>
    <row r="8485" spans="21:30" x14ac:dyDescent="0.3">
      <c r="U8485" s="63">
        <v>15595</v>
      </c>
      <c r="V8485" s="63">
        <v>0</v>
      </c>
      <c r="W8485" s="63" t="s">
        <v>8980</v>
      </c>
      <c r="X8485" s="63">
        <v>6</v>
      </c>
      <c r="Y8485" s="63" t="s">
        <v>2677</v>
      </c>
      <c r="Z8485" s="63">
        <v>6101</v>
      </c>
      <c r="AA8485" s="63" t="s">
        <v>2678</v>
      </c>
      <c r="AB8485" s="63">
        <v>3</v>
      </c>
      <c r="AC8485" s="63" t="s">
        <v>1288</v>
      </c>
      <c r="AD8485" s="63" t="s">
        <v>17421</v>
      </c>
    </row>
    <row r="8486" spans="21:30" x14ac:dyDescent="0.3">
      <c r="U8486" s="63">
        <v>15596</v>
      </c>
      <c r="V8486" s="63">
        <v>9</v>
      </c>
      <c r="W8486" s="63" t="s">
        <v>8981</v>
      </c>
      <c r="X8486" s="63">
        <v>6</v>
      </c>
      <c r="Y8486" s="63" t="s">
        <v>2677</v>
      </c>
      <c r="Z8486" s="63">
        <v>6117</v>
      </c>
      <c r="AA8486" s="63" t="s">
        <v>2820</v>
      </c>
      <c r="AB8486" s="63">
        <v>1</v>
      </c>
      <c r="AC8486" s="63" t="s">
        <v>1331</v>
      </c>
      <c r="AD8486" s="63" t="s">
        <v>17421</v>
      </c>
    </row>
    <row r="8487" spans="21:30" x14ac:dyDescent="0.3">
      <c r="U8487" s="63">
        <v>15597</v>
      </c>
      <c r="V8487" s="63">
        <v>7</v>
      </c>
      <c r="W8487" s="63" t="s">
        <v>8982</v>
      </c>
      <c r="X8487" s="63">
        <v>6</v>
      </c>
      <c r="Y8487" s="63" t="s">
        <v>2677</v>
      </c>
      <c r="Z8487" s="63">
        <v>6101</v>
      </c>
      <c r="AA8487" s="63" t="s">
        <v>2678</v>
      </c>
      <c r="AB8487" s="63">
        <v>4</v>
      </c>
      <c r="AC8487" s="63" t="s">
        <v>1291</v>
      </c>
      <c r="AD8487" s="63" t="s">
        <v>17421</v>
      </c>
    </row>
    <row r="8488" spans="21:30" x14ac:dyDescent="0.3">
      <c r="U8488" s="63">
        <v>15598</v>
      </c>
      <c r="V8488" s="63">
        <v>5</v>
      </c>
      <c r="W8488" s="63" t="s">
        <v>8983</v>
      </c>
      <c r="X8488" s="63">
        <v>6</v>
      </c>
      <c r="Y8488" s="63" t="s">
        <v>2677</v>
      </c>
      <c r="Z8488" s="63">
        <v>6101</v>
      </c>
      <c r="AA8488" s="63" t="s">
        <v>2678</v>
      </c>
      <c r="AB8488" s="63">
        <v>3</v>
      </c>
      <c r="AC8488" s="63" t="s">
        <v>1288</v>
      </c>
      <c r="AD8488" s="63" t="s">
        <v>17421</v>
      </c>
    </row>
    <row r="8489" spans="21:30" x14ac:dyDescent="0.3">
      <c r="U8489" s="63">
        <v>15600</v>
      </c>
      <c r="V8489" s="63">
        <v>0</v>
      </c>
      <c r="W8489" s="63" t="s">
        <v>8984</v>
      </c>
      <c r="X8489" s="63">
        <v>6</v>
      </c>
      <c r="Y8489" s="63" t="s">
        <v>2677</v>
      </c>
      <c r="Z8489" s="63">
        <v>6105</v>
      </c>
      <c r="AA8489" s="63" t="s">
        <v>2883</v>
      </c>
      <c r="AB8489" s="63">
        <v>3</v>
      </c>
      <c r="AC8489" s="63" t="s">
        <v>1288</v>
      </c>
      <c r="AD8489" s="63" t="s">
        <v>17421</v>
      </c>
    </row>
    <row r="8490" spans="21:30" x14ac:dyDescent="0.3">
      <c r="U8490" s="63">
        <v>15601</v>
      </c>
      <c r="V8490" s="63">
        <v>9</v>
      </c>
      <c r="W8490" s="63" t="s">
        <v>8985</v>
      </c>
      <c r="X8490" s="63">
        <v>6</v>
      </c>
      <c r="Y8490" s="63" t="s">
        <v>2677</v>
      </c>
      <c r="Z8490" s="63">
        <v>6115</v>
      </c>
      <c r="AA8490" s="63" t="s">
        <v>2787</v>
      </c>
      <c r="AB8490" s="63">
        <v>3</v>
      </c>
      <c r="AC8490" s="63" t="s">
        <v>1288</v>
      </c>
      <c r="AD8490" s="63" t="s">
        <v>17421</v>
      </c>
    </row>
    <row r="8491" spans="21:30" x14ac:dyDescent="0.3">
      <c r="U8491" s="63">
        <v>15604</v>
      </c>
      <c r="V8491" s="63">
        <v>3</v>
      </c>
      <c r="W8491" s="63" t="s">
        <v>17913</v>
      </c>
      <c r="X8491" s="63">
        <v>6</v>
      </c>
      <c r="Y8491" s="63" t="s">
        <v>2677</v>
      </c>
      <c r="Z8491" s="63">
        <v>6101</v>
      </c>
      <c r="AA8491" s="63" t="s">
        <v>2678</v>
      </c>
      <c r="AB8491" s="63">
        <v>3</v>
      </c>
      <c r="AC8491" s="63" t="s">
        <v>1288</v>
      </c>
      <c r="AD8491" s="63" t="s">
        <v>17423</v>
      </c>
    </row>
    <row r="8492" spans="21:30" x14ac:dyDescent="0.3">
      <c r="U8492" s="63">
        <v>15605</v>
      </c>
      <c r="V8492" s="63">
        <v>1</v>
      </c>
      <c r="W8492" s="63" t="s">
        <v>8986</v>
      </c>
      <c r="X8492" s="63">
        <v>6</v>
      </c>
      <c r="Y8492" s="63" t="s">
        <v>2677</v>
      </c>
      <c r="Z8492" s="63">
        <v>6101</v>
      </c>
      <c r="AA8492" s="63" t="s">
        <v>2678</v>
      </c>
      <c r="AB8492" s="63">
        <v>3</v>
      </c>
      <c r="AC8492" s="63" t="s">
        <v>1288</v>
      </c>
      <c r="AD8492" s="63" t="s">
        <v>17421</v>
      </c>
    </row>
    <row r="8493" spans="21:30" x14ac:dyDescent="0.3">
      <c r="U8493" s="63">
        <v>15607</v>
      </c>
      <c r="V8493" s="63">
        <v>8</v>
      </c>
      <c r="W8493" s="63" t="s">
        <v>8987</v>
      </c>
      <c r="X8493" s="63">
        <v>6</v>
      </c>
      <c r="Y8493" s="63" t="s">
        <v>2677</v>
      </c>
      <c r="Z8493" s="63">
        <v>6101</v>
      </c>
      <c r="AA8493" s="63" t="s">
        <v>2678</v>
      </c>
      <c r="AB8493" s="63">
        <v>3</v>
      </c>
      <c r="AC8493" s="63" t="s">
        <v>1288</v>
      </c>
      <c r="AD8493" s="63" t="s">
        <v>17421</v>
      </c>
    </row>
    <row r="8494" spans="21:30" x14ac:dyDescent="0.3">
      <c r="U8494" s="63">
        <v>15608</v>
      </c>
      <c r="V8494" s="63">
        <v>6</v>
      </c>
      <c r="W8494" s="63" t="s">
        <v>8988</v>
      </c>
      <c r="X8494" s="63">
        <v>6</v>
      </c>
      <c r="Y8494" s="63" t="s">
        <v>2677</v>
      </c>
      <c r="Z8494" s="63">
        <v>6301</v>
      </c>
      <c r="AA8494" s="63" t="s">
        <v>2908</v>
      </c>
      <c r="AB8494" s="63">
        <v>6</v>
      </c>
      <c r="AC8494" s="63" t="s">
        <v>1252</v>
      </c>
      <c r="AD8494" s="63" t="s">
        <v>17421</v>
      </c>
    </row>
    <row r="8495" spans="21:30" x14ac:dyDescent="0.3">
      <c r="U8495" s="63">
        <v>15609</v>
      </c>
      <c r="V8495" s="63">
        <v>4</v>
      </c>
      <c r="W8495" s="63" t="s">
        <v>8989</v>
      </c>
      <c r="X8495" s="63">
        <v>6</v>
      </c>
      <c r="Y8495" s="63" t="s">
        <v>2677</v>
      </c>
      <c r="Z8495" s="63">
        <v>6115</v>
      </c>
      <c r="AA8495" s="63" t="s">
        <v>2787</v>
      </c>
      <c r="AB8495" s="63">
        <v>4</v>
      </c>
      <c r="AC8495" s="63" t="s">
        <v>1291</v>
      </c>
      <c r="AD8495" s="63" t="s">
        <v>17421</v>
      </c>
    </row>
    <row r="8496" spans="21:30" x14ac:dyDescent="0.3">
      <c r="U8496" s="63">
        <v>15610</v>
      </c>
      <c r="V8496" s="63">
        <v>8</v>
      </c>
      <c r="W8496" s="63" t="s">
        <v>8990</v>
      </c>
      <c r="X8496" s="63">
        <v>6</v>
      </c>
      <c r="Y8496" s="63" t="s">
        <v>2677</v>
      </c>
      <c r="Z8496" s="63">
        <v>6303</v>
      </c>
      <c r="AA8496" s="63" t="s">
        <v>2935</v>
      </c>
      <c r="AB8496" s="63">
        <v>3</v>
      </c>
      <c r="AC8496" s="63" t="s">
        <v>1288</v>
      </c>
      <c r="AD8496" s="63" t="s">
        <v>17421</v>
      </c>
    </row>
    <row r="8497" spans="21:30" x14ac:dyDescent="0.3">
      <c r="U8497" s="63">
        <v>15614</v>
      </c>
      <c r="V8497" s="63">
        <v>0</v>
      </c>
      <c r="W8497" s="63" t="s">
        <v>8991</v>
      </c>
      <c r="X8497" s="63">
        <v>6</v>
      </c>
      <c r="Y8497" s="63" t="s">
        <v>2677</v>
      </c>
      <c r="Z8497" s="63">
        <v>6115</v>
      </c>
      <c r="AA8497" s="63" t="s">
        <v>2787</v>
      </c>
      <c r="AB8497" s="63">
        <v>2</v>
      </c>
      <c r="AC8497" s="63" t="s">
        <v>1364</v>
      </c>
      <c r="AD8497" s="63" t="s">
        <v>17421</v>
      </c>
    </row>
    <row r="8498" spans="21:30" x14ac:dyDescent="0.3">
      <c r="U8498" s="63">
        <v>15621</v>
      </c>
      <c r="V8498" s="63">
        <v>3</v>
      </c>
      <c r="W8498" s="63" t="s">
        <v>8992</v>
      </c>
      <c r="X8498" s="63">
        <v>6</v>
      </c>
      <c r="Y8498" s="63" t="s">
        <v>2677</v>
      </c>
      <c r="Z8498" s="63">
        <v>6301</v>
      </c>
      <c r="AA8498" s="63" t="s">
        <v>2908</v>
      </c>
      <c r="AB8498" s="63">
        <v>3</v>
      </c>
      <c r="AC8498" s="63" t="s">
        <v>1288</v>
      </c>
      <c r="AD8498" s="63" t="s">
        <v>17421</v>
      </c>
    </row>
    <row r="8499" spans="21:30" x14ac:dyDescent="0.3">
      <c r="U8499" s="63">
        <v>15622</v>
      </c>
      <c r="V8499" s="63">
        <v>1</v>
      </c>
      <c r="W8499" s="63" t="s">
        <v>8993</v>
      </c>
      <c r="X8499" s="63">
        <v>6</v>
      </c>
      <c r="Y8499" s="63" t="s">
        <v>2677</v>
      </c>
      <c r="Z8499" s="63">
        <v>6305</v>
      </c>
      <c r="AA8499" s="63" t="s">
        <v>2965</v>
      </c>
      <c r="AB8499" s="63">
        <v>3</v>
      </c>
      <c r="AC8499" s="63" t="s">
        <v>1288</v>
      </c>
      <c r="AD8499" s="63" t="s">
        <v>17421</v>
      </c>
    </row>
    <row r="8500" spans="21:30" x14ac:dyDescent="0.3">
      <c r="U8500" s="63">
        <v>15624</v>
      </c>
      <c r="V8500" s="63">
        <v>8</v>
      </c>
      <c r="W8500" s="63" t="s">
        <v>8994</v>
      </c>
      <c r="X8500" s="63">
        <v>6</v>
      </c>
      <c r="Y8500" s="63" t="s">
        <v>2677</v>
      </c>
      <c r="Z8500" s="63">
        <v>6107</v>
      </c>
      <c r="AA8500" s="63" t="s">
        <v>2892</v>
      </c>
      <c r="AB8500" s="63">
        <v>3</v>
      </c>
      <c r="AC8500" s="63" t="s">
        <v>1288</v>
      </c>
      <c r="AD8500" s="63" t="s">
        <v>17421</v>
      </c>
    </row>
    <row r="8501" spans="21:30" x14ac:dyDescent="0.3">
      <c r="U8501" s="63">
        <v>15627</v>
      </c>
      <c r="V8501" s="63">
        <v>2</v>
      </c>
      <c r="W8501" s="63" t="s">
        <v>4895</v>
      </c>
      <c r="X8501" s="63">
        <v>6</v>
      </c>
      <c r="Y8501" s="63" t="s">
        <v>2677</v>
      </c>
      <c r="Z8501" s="63">
        <v>6108</v>
      </c>
      <c r="AA8501" s="63" t="s">
        <v>2761</v>
      </c>
      <c r="AB8501" s="63">
        <v>3</v>
      </c>
      <c r="AC8501" s="63" t="s">
        <v>1288</v>
      </c>
      <c r="AD8501" s="63" t="s">
        <v>17421</v>
      </c>
    </row>
    <row r="8502" spans="21:30" x14ac:dyDescent="0.3">
      <c r="U8502" s="63">
        <v>15628</v>
      </c>
      <c r="V8502" s="63">
        <v>0</v>
      </c>
      <c r="W8502" s="63" t="s">
        <v>8995</v>
      </c>
      <c r="X8502" s="63">
        <v>6</v>
      </c>
      <c r="Y8502" s="63" t="s">
        <v>2677</v>
      </c>
      <c r="Z8502" s="63">
        <v>6101</v>
      </c>
      <c r="AA8502" s="63" t="s">
        <v>2678</v>
      </c>
      <c r="AB8502" s="63">
        <v>3</v>
      </c>
      <c r="AC8502" s="63" t="s">
        <v>1288</v>
      </c>
      <c r="AD8502" s="63" t="s">
        <v>17421</v>
      </c>
    </row>
    <row r="8503" spans="21:30" x14ac:dyDescent="0.3">
      <c r="U8503" s="63">
        <v>15629</v>
      </c>
      <c r="V8503" s="63">
        <v>9</v>
      </c>
      <c r="W8503" s="63" t="s">
        <v>8996</v>
      </c>
      <c r="X8503" s="63">
        <v>6</v>
      </c>
      <c r="Y8503" s="63" t="s">
        <v>2677</v>
      </c>
      <c r="Z8503" s="63">
        <v>6101</v>
      </c>
      <c r="AA8503" s="63" t="s">
        <v>2678</v>
      </c>
      <c r="AB8503" s="63">
        <v>3</v>
      </c>
      <c r="AC8503" s="63" t="s">
        <v>1288</v>
      </c>
      <c r="AD8503" s="63" t="s">
        <v>17421</v>
      </c>
    </row>
    <row r="8504" spans="21:30" x14ac:dyDescent="0.3">
      <c r="U8504" s="63">
        <v>15631</v>
      </c>
      <c r="V8504" s="63">
        <v>0</v>
      </c>
      <c r="W8504" s="63" t="s">
        <v>8997</v>
      </c>
      <c r="X8504" s="63">
        <v>6</v>
      </c>
      <c r="Y8504" s="63" t="s">
        <v>2677</v>
      </c>
      <c r="Z8504" s="63">
        <v>6108</v>
      </c>
      <c r="AA8504" s="63" t="s">
        <v>2761</v>
      </c>
      <c r="AB8504" s="63">
        <v>4</v>
      </c>
      <c r="AC8504" s="63" t="s">
        <v>1291</v>
      </c>
      <c r="AD8504" s="63" t="s">
        <v>17421</v>
      </c>
    </row>
    <row r="8505" spans="21:30" x14ac:dyDescent="0.3">
      <c r="U8505" s="63">
        <v>15632</v>
      </c>
      <c r="V8505" s="63">
        <v>9</v>
      </c>
      <c r="W8505" s="63" t="s">
        <v>8998</v>
      </c>
      <c r="X8505" s="63">
        <v>6</v>
      </c>
      <c r="Y8505" s="63" t="s">
        <v>2677</v>
      </c>
      <c r="Z8505" s="63">
        <v>6101</v>
      </c>
      <c r="AA8505" s="63" t="s">
        <v>2678</v>
      </c>
      <c r="AB8505" s="63">
        <v>3</v>
      </c>
      <c r="AC8505" s="63" t="s">
        <v>1288</v>
      </c>
      <c r="AD8505" s="63" t="s">
        <v>17421</v>
      </c>
    </row>
    <row r="8506" spans="21:30" x14ac:dyDescent="0.3">
      <c r="U8506" s="63">
        <v>15633</v>
      </c>
      <c r="V8506" s="63">
        <v>7</v>
      </c>
      <c r="W8506" s="63" t="s">
        <v>8999</v>
      </c>
      <c r="X8506" s="63">
        <v>6</v>
      </c>
      <c r="Y8506" s="63" t="s">
        <v>2677</v>
      </c>
      <c r="Z8506" s="63">
        <v>6301</v>
      </c>
      <c r="AA8506" s="63" t="s">
        <v>2908</v>
      </c>
      <c r="AB8506" s="63">
        <v>3</v>
      </c>
      <c r="AC8506" s="63" t="s">
        <v>1288</v>
      </c>
      <c r="AD8506" s="63" t="s">
        <v>17421</v>
      </c>
    </row>
    <row r="8507" spans="21:30" x14ac:dyDescent="0.3">
      <c r="U8507" s="63">
        <v>15641</v>
      </c>
      <c r="V8507" s="63">
        <v>8</v>
      </c>
      <c r="W8507" s="63" t="s">
        <v>9000</v>
      </c>
      <c r="X8507" s="63">
        <v>6</v>
      </c>
      <c r="Y8507" s="63" t="s">
        <v>2677</v>
      </c>
      <c r="Z8507" s="63">
        <v>6101</v>
      </c>
      <c r="AA8507" s="63" t="s">
        <v>2678</v>
      </c>
      <c r="AB8507" s="63">
        <v>3</v>
      </c>
      <c r="AC8507" s="63" t="s">
        <v>1288</v>
      </c>
      <c r="AD8507" s="63" t="s">
        <v>17421</v>
      </c>
    </row>
    <row r="8508" spans="21:30" x14ac:dyDescent="0.3">
      <c r="U8508" s="63">
        <v>15643</v>
      </c>
      <c r="V8508" s="63">
        <v>4</v>
      </c>
      <c r="W8508" s="63" t="s">
        <v>9001</v>
      </c>
      <c r="X8508" s="63">
        <v>6</v>
      </c>
      <c r="Y8508" s="63" t="s">
        <v>2677</v>
      </c>
      <c r="Z8508" s="63">
        <v>6101</v>
      </c>
      <c r="AA8508" s="63" t="s">
        <v>2678</v>
      </c>
      <c r="AB8508" s="63">
        <v>3</v>
      </c>
      <c r="AC8508" s="63" t="s">
        <v>1288</v>
      </c>
      <c r="AD8508" s="63" t="s">
        <v>17421</v>
      </c>
    </row>
    <row r="8509" spans="21:30" x14ac:dyDescent="0.3">
      <c r="U8509" s="63">
        <v>15644</v>
      </c>
      <c r="V8509" s="63">
        <v>2</v>
      </c>
      <c r="W8509" s="63" t="s">
        <v>9002</v>
      </c>
      <c r="X8509" s="63">
        <v>6</v>
      </c>
      <c r="Y8509" s="63" t="s">
        <v>2677</v>
      </c>
      <c r="Z8509" s="63">
        <v>6301</v>
      </c>
      <c r="AA8509" s="63" t="s">
        <v>2908</v>
      </c>
      <c r="AB8509" s="63">
        <v>3</v>
      </c>
      <c r="AC8509" s="63" t="s">
        <v>1288</v>
      </c>
      <c r="AD8509" s="63" t="s">
        <v>17421</v>
      </c>
    </row>
    <row r="8510" spans="21:30" x14ac:dyDescent="0.3">
      <c r="U8510" s="63">
        <v>15646</v>
      </c>
      <c r="V8510" s="63">
        <v>9</v>
      </c>
      <c r="W8510" s="63" t="s">
        <v>9003</v>
      </c>
      <c r="X8510" s="63">
        <v>6</v>
      </c>
      <c r="Y8510" s="63" t="s">
        <v>2677</v>
      </c>
      <c r="Z8510" s="63">
        <v>6106</v>
      </c>
      <c r="AA8510" s="63" t="s">
        <v>2731</v>
      </c>
      <c r="AB8510" s="63">
        <v>3</v>
      </c>
      <c r="AC8510" s="63" t="s">
        <v>1288</v>
      </c>
      <c r="AD8510" s="63" t="s">
        <v>17421</v>
      </c>
    </row>
    <row r="8511" spans="21:30" x14ac:dyDescent="0.3">
      <c r="U8511" s="63">
        <v>15649</v>
      </c>
      <c r="V8511" s="63">
        <v>3</v>
      </c>
      <c r="W8511" s="63" t="s">
        <v>17914</v>
      </c>
      <c r="X8511" s="63">
        <v>6</v>
      </c>
      <c r="Y8511" s="63" t="s">
        <v>2677</v>
      </c>
      <c r="Z8511" s="63">
        <v>6101</v>
      </c>
      <c r="AA8511" s="63" t="s">
        <v>2678</v>
      </c>
      <c r="AB8511" s="63">
        <v>3</v>
      </c>
      <c r="AC8511" s="63" t="s">
        <v>1288</v>
      </c>
      <c r="AD8511" s="63" t="s">
        <v>17423</v>
      </c>
    </row>
    <row r="8512" spans="21:30" x14ac:dyDescent="0.3">
      <c r="U8512" s="63">
        <v>15650</v>
      </c>
      <c r="V8512" s="63">
        <v>7</v>
      </c>
      <c r="W8512" s="63" t="s">
        <v>9004</v>
      </c>
      <c r="X8512" s="63">
        <v>6</v>
      </c>
      <c r="Y8512" s="63" t="s">
        <v>2677</v>
      </c>
      <c r="Z8512" s="63">
        <v>6101</v>
      </c>
      <c r="AA8512" s="63" t="s">
        <v>2678</v>
      </c>
      <c r="AB8512" s="63">
        <v>3</v>
      </c>
      <c r="AC8512" s="63" t="s">
        <v>1288</v>
      </c>
      <c r="AD8512" s="63" t="s">
        <v>17421</v>
      </c>
    </row>
    <row r="8513" spans="21:30" x14ac:dyDescent="0.3">
      <c r="U8513" s="63">
        <v>15653</v>
      </c>
      <c r="V8513" s="63">
        <v>1</v>
      </c>
      <c r="W8513" s="63" t="s">
        <v>9005</v>
      </c>
      <c r="X8513" s="63">
        <v>6</v>
      </c>
      <c r="Y8513" s="63" t="s">
        <v>2677</v>
      </c>
      <c r="Z8513" s="63">
        <v>6110</v>
      </c>
      <c r="AA8513" s="63" t="s">
        <v>2743</v>
      </c>
      <c r="AB8513" s="63">
        <v>3</v>
      </c>
      <c r="AC8513" s="63" t="s">
        <v>1288</v>
      </c>
      <c r="AD8513" s="63" t="s">
        <v>17421</v>
      </c>
    </row>
    <row r="8514" spans="21:30" x14ac:dyDescent="0.3">
      <c r="U8514" s="63">
        <v>15656</v>
      </c>
      <c r="V8514" s="63">
        <v>6</v>
      </c>
      <c r="W8514" s="63" t="s">
        <v>9006</v>
      </c>
      <c r="X8514" s="63">
        <v>6</v>
      </c>
      <c r="Y8514" s="63" t="s">
        <v>2677</v>
      </c>
      <c r="Z8514" s="63">
        <v>6108</v>
      </c>
      <c r="AA8514" s="63" t="s">
        <v>2761</v>
      </c>
      <c r="AB8514" s="63">
        <v>3</v>
      </c>
      <c r="AC8514" s="63" t="s">
        <v>1288</v>
      </c>
      <c r="AD8514" s="63" t="s">
        <v>17421</v>
      </c>
    </row>
    <row r="8515" spans="21:30" x14ac:dyDescent="0.3">
      <c r="U8515" s="63">
        <v>15657</v>
      </c>
      <c r="V8515" s="63">
        <v>4</v>
      </c>
      <c r="W8515" s="63" t="s">
        <v>9007</v>
      </c>
      <c r="X8515" s="63">
        <v>6</v>
      </c>
      <c r="Y8515" s="63" t="s">
        <v>2677</v>
      </c>
      <c r="Z8515" s="63">
        <v>6117</v>
      </c>
      <c r="AA8515" s="63" t="s">
        <v>2820</v>
      </c>
      <c r="AB8515" s="63">
        <v>3</v>
      </c>
      <c r="AC8515" s="63" t="s">
        <v>1288</v>
      </c>
      <c r="AD8515" s="63" t="s">
        <v>17421</v>
      </c>
    </row>
    <row r="8516" spans="21:30" x14ac:dyDescent="0.3">
      <c r="U8516" s="63">
        <v>15658</v>
      </c>
      <c r="V8516" s="63">
        <v>2</v>
      </c>
      <c r="W8516" s="63" t="s">
        <v>9008</v>
      </c>
      <c r="X8516" s="63">
        <v>6</v>
      </c>
      <c r="Y8516" s="63" t="s">
        <v>2677</v>
      </c>
      <c r="Z8516" s="63">
        <v>6110</v>
      </c>
      <c r="AA8516" s="63" t="s">
        <v>2743</v>
      </c>
      <c r="AB8516" s="63">
        <v>3</v>
      </c>
      <c r="AC8516" s="63" t="s">
        <v>1288</v>
      </c>
      <c r="AD8516" s="63" t="s">
        <v>17421</v>
      </c>
    </row>
    <row r="8517" spans="21:30" x14ac:dyDescent="0.3">
      <c r="U8517" s="63">
        <v>15660</v>
      </c>
      <c r="V8517" s="63">
        <v>4</v>
      </c>
      <c r="W8517" s="63" t="s">
        <v>9009</v>
      </c>
      <c r="X8517" s="63">
        <v>6</v>
      </c>
      <c r="Y8517" s="63" t="s">
        <v>2677</v>
      </c>
      <c r="Z8517" s="63">
        <v>6101</v>
      </c>
      <c r="AA8517" s="63" t="s">
        <v>2678</v>
      </c>
      <c r="AB8517" s="63">
        <v>3</v>
      </c>
      <c r="AC8517" s="63" t="s">
        <v>1288</v>
      </c>
      <c r="AD8517" s="63" t="s">
        <v>17421</v>
      </c>
    </row>
    <row r="8518" spans="21:30" x14ac:dyDescent="0.3">
      <c r="U8518" s="63">
        <v>15661</v>
      </c>
      <c r="V8518" s="63">
        <v>2</v>
      </c>
      <c r="W8518" s="63" t="s">
        <v>9010</v>
      </c>
      <c r="X8518" s="63">
        <v>6</v>
      </c>
      <c r="Y8518" s="63" t="s">
        <v>2677</v>
      </c>
      <c r="Z8518" s="63">
        <v>6101</v>
      </c>
      <c r="AA8518" s="63" t="s">
        <v>2678</v>
      </c>
      <c r="AB8518" s="63">
        <v>3</v>
      </c>
      <c r="AC8518" s="63" t="s">
        <v>1288</v>
      </c>
      <c r="AD8518" s="63" t="s">
        <v>17421</v>
      </c>
    </row>
    <row r="8519" spans="21:30" x14ac:dyDescent="0.3">
      <c r="U8519" s="63">
        <v>15662</v>
      </c>
      <c r="V8519" s="63">
        <v>0</v>
      </c>
      <c r="W8519" s="63" t="s">
        <v>9011</v>
      </c>
      <c r="X8519" s="63">
        <v>6</v>
      </c>
      <c r="Y8519" s="63" t="s">
        <v>2677</v>
      </c>
      <c r="Z8519" s="63">
        <v>6101</v>
      </c>
      <c r="AA8519" s="63" t="s">
        <v>2678</v>
      </c>
      <c r="AB8519" s="63">
        <v>3</v>
      </c>
      <c r="AC8519" s="63" t="s">
        <v>1288</v>
      </c>
      <c r="AD8519" s="63" t="s">
        <v>17421</v>
      </c>
    </row>
    <row r="8520" spans="21:30" x14ac:dyDescent="0.3">
      <c r="U8520" s="63">
        <v>15663</v>
      </c>
      <c r="V8520" s="63">
        <v>9</v>
      </c>
      <c r="W8520" s="63" t="s">
        <v>9012</v>
      </c>
      <c r="X8520" s="63">
        <v>6</v>
      </c>
      <c r="Y8520" s="63" t="s">
        <v>2677</v>
      </c>
      <c r="Z8520" s="63">
        <v>6310</v>
      </c>
      <c r="AA8520" s="63" t="s">
        <v>2987</v>
      </c>
      <c r="AB8520" s="63">
        <v>3</v>
      </c>
      <c r="AC8520" s="63" t="s">
        <v>1288</v>
      </c>
      <c r="AD8520" s="63" t="s">
        <v>17421</v>
      </c>
    </row>
    <row r="8521" spans="21:30" x14ac:dyDescent="0.3">
      <c r="U8521" s="63">
        <v>15664</v>
      </c>
      <c r="V8521" s="63">
        <v>7</v>
      </c>
      <c r="W8521" s="63" t="s">
        <v>9013</v>
      </c>
      <c r="X8521" s="63">
        <v>6</v>
      </c>
      <c r="Y8521" s="63" t="s">
        <v>2677</v>
      </c>
      <c r="Z8521" s="63">
        <v>6310</v>
      </c>
      <c r="AA8521" s="63" t="s">
        <v>2987</v>
      </c>
      <c r="AB8521" s="63">
        <v>3</v>
      </c>
      <c r="AC8521" s="63" t="s">
        <v>1288</v>
      </c>
      <c r="AD8521" s="63" t="s">
        <v>17421</v>
      </c>
    </row>
    <row r="8522" spans="21:30" x14ac:dyDescent="0.3">
      <c r="U8522" s="63">
        <v>15665</v>
      </c>
      <c r="V8522" s="63">
        <v>5</v>
      </c>
      <c r="W8522" s="63" t="s">
        <v>9014</v>
      </c>
      <c r="X8522" s="63">
        <v>6</v>
      </c>
      <c r="Y8522" s="63" t="s">
        <v>2677</v>
      </c>
      <c r="Z8522" s="63">
        <v>6106</v>
      </c>
      <c r="AA8522" s="63" t="s">
        <v>2731</v>
      </c>
      <c r="AB8522" s="63">
        <v>2</v>
      </c>
      <c r="AC8522" s="63" t="s">
        <v>1364</v>
      </c>
      <c r="AD8522" s="63" t="s">
        <v>17421</v>
      </c>
    </row>
    <row r="8523" spans="21:30" x14ac:dyDescent="0.3">
      <c r="U8523" s="63">
        <v>15669</v>
      </c>
      <c r="V8523" s="63">
        <v>8</v>
      </c>
      <c r="W8523" s="63" t="s">
        <v>9015</v>
      </c>
      <c r="X8523" s="63">
        <v>6</v>
      </c>
      <c r="Y8523" s="63" t="s">
        <v>2677</v>
      </c>
      <c r="Z8523" s="63">
        <v>6301</v>
      </c>
      <c r="AA8523" s="63" t="s">
        <v>2908</v>
      </c>
      <c r="AB8523" s="63">
        <v>4</v>
      </c>
      <c r="AC8523" s="63" t="s">
        <v>1291</v>
      </c>
      <c r="AD8523" s="63" t="s">
        <v>17421</v>
      </c>
    </row>
    <row r="8524" spans="21:30" x14ac:dyDescent="0.3">
      <c r="U8524" s="63">
        <v>15672</v>
      </c>
      <c r="V8524" s="63">
        <v>8</v>
      </c>
      <c r="W8524" s="63" t="s">
        <v>9016</v>
      </c>
      <c r="X8524" s="63">
        <v>6</v>
      </c>
      <c r="Y8524" s="63" t="s">
        <v>2677</v>
      </c>
      <c r="Z8524" s="63">
        <v>6117</v>
      </c>
      <c r="AA8524" s="63" t="s">
        <v>2820</v>
      </c>
      <c r="AB8524" s="63">
        <v>3</v>
      </c>
      <c r="AC8524" s="63" t="s">
        <v>1288</v>
      </c>
      <c r="AD8524" s="63" t="s">
        <v>17421</v>
      </c>
    </row>
    <row r="8525" spans="21:30" x14ac:dyDescent="0.3">
      <c r="U8525" s="63">
        <v>15673</v>
      </c>
      <c r="V8525" s="63">
        <v>6</v>
      </c>
      <c r="W8525" s="63" t="s">
        <v>9017</v>
      </c>
      <c r="X8525" s="63">
        <v>6</v>
      </c>
      <c r="Y8525" s="63" t="s">
        <v>2677</v>
      </c>
      <c r="Z8525" s="63">
        <v>6301</v>
      </c>
      <c r="AA8525" s="63" t="s">
        <v>2908</v>
      </c>
      <c r="AB8525" s="63">
        <v>3</v>
      </c>
      <c r="AC8525" s="63" t="s">
        <v>1288</v>
      </c>
      <c r="AD8525" s="63" t="s">
        <v>17421</v>
      </c>
    </row>
    <row r="8526" spans="21:30" x14ac:dyDescent="0.3">
      <c r="U8526" s="63">
        <v>15676</v>
      </c>
      <c r="V8526" s="63">
        <v>0</v>
      </c>
      <c r="W8526" s="63" t="s">
        <v>9018</v>
      </c>
      <c r="X8526" s="63">
        <v>6</v>
      </c>
      <c r="Y8526" s="63" t="s">
        <v>2677</v>
      </c>
      <c r="Z8526" s="63">
        <v>6101</v>
      </c>
      <c r="AA8526" s="63" t="s">
        <v>2678</v>
      </c>
      <c r="AB8526" s="63">
        <v>3</v>
      </c>
      <c r="AC8526" s="63" t="s">
        <v>1288</v>
      </c>
      <c r="AD8526" s="63" t="s">
        <v>17421</v>
      </c>
    </row>
    <row r="8527" spans="21:30" x14ac:dyDescent="0.3">
      <c r="U8527" s="63">
        <v>15677</v>
      </c>
      <c r="V8527" s="63">
        <v>9</v>
      </c>
      <c r="W8527" s="63" t="s">
        <v>9019</v>
      </c>
      <c r="X8527" s="63">
        <v>6</v>
      </c>
      <c r="Y8527" s="63" t="s">
        <v>2677</v>
      </c>
      <c r="Z8527" s="63">
        <v>6101</v>
      </c>
      <c r="AA8527" s="63" t="s">
        <v>2678</v>
      </c>
      <c r="AB8527" s="63">
        <v>3</v>
      </c>
      <c r="AC8527" s="63" t="s">
        <v>1288</v>
      </c>
      <c r="AD8527" s="63" t="s">
        <v>17421</v>
      </c>
    </row>
    <row r="8528" spans="21:30" x14ac:dyDescent="0.3">
      <c r="U8528" s="63">
        <v>15678</v>
      </c>
      <c r="V8528" s="63">
        <v>7</v>
      </c>
      <c r="W8528" s="63" t="s">
        <v>10408</v>
      </c>
      <c r="X8528" s="63">
        <v>6</v>
      </c>
      <c r="Y8528" s="63" t="s">
        <v>2677</v>
      </c>
      <c r="Z8528" s="63">
        <v>6101</v>
      </c>
      <c r="AA8528" s="63" t="s">
        <v>2678</v>
      </c>
      <c r="AB8528" s="63">
        <v>4</v>
      </c>
      <c r="AC8528" s="63" t="s">
        <v>1291</v>
      </c>
      <c r="AD8528" s="63" t="s">
        <v>17461</v>
      </c>
    </row>
    <row r="8529" spans="21:30" x14ac:dyDescent="0.3">
      <c r="U8529" s="63">
        <v>15679</v>
      </c>
      <c r="V8529" s="63">
        <v>5</v>
      </c>
      <c r="W8529" s="63" t="s">
        <v>9020</v>
      </c>
      <c r="X8529" s="63">
        <v>6</v>
      </c>
      <c r="Y8529" s="63" t="s">
        <v>2677</v>
      </c>
      <c r="Z8529" s="63">
        <v>6106</v>
      </c>
      <c r="AA8529" s="63" t="s">
        <v>2731</v>
      </c>
      <c r="AB8529" s="63">
        <v>4</v>
      </c>
      <c r="AC8529" s="63" t="s">
        <v>1291</v>
      </c>
      <c r="AD8529" s="63" t="s">
        <v>17421</v>
      </c>
    </row>
    <row r="8530" spans="21:30" x14ac:dyDescent="0.3">
      <c r="U8530" s="63">
        <v>15681</v>
      </c>
      <c r="V8530" s="63">
        <v>7</v>
      </c>
      <c r="W8530" s="63" t="s">
        <v>9021</v>
      </c>
      <c r="X8530" s="63">
        <v>6</v>
      </c>
      <c r="Y8530" s="63" t="s">
        <v>2677</v>
      </c>
      <c r="Z8530" s="63">
        <v>6301</v>
      </c>
      <c r="AA8530" s="63" t="s">
        <v>2908</v>
      </c>
      <c r="AB8530" s="63">
        <v>3</v>
      </c>
      <c r="AC8530" s="63" t="s">
        <v>1288</v>
      </c>
      <c r="AD8530" s="63" t="s">
        <v>17421</v>
      </c>
    </row>
    <row r="8531" spans="21:30" x14ac:dyDescent="0.3">
      <c r="U8531" s="63">
        <v>15682</v>
      </c>
      <c r="V8531" s="63">
        <v>5</v>
      </c>
      <c r="W8531" s="63" t="s">
        <v>9022</v>
      </c>
      <c r="X8531" s="63">
        <v>6</v>
      </c>
      <c r="Y8531" s="63" t="s">
        <v>2677</v>
      </c>
      <c r="Z8531" s="63">
        <v>6101</v>
      </c>
      <c r="AA8531" s="63" t="s">
        <v>2678</v>
      </c>
      <c r="AB8531" s="63">
        <v>3</v>
      </c>
      <c r="AC8531" s="63" t="s">
        <v>1288</v>
      </c>
      <c r="AD8531" s="63" t="s">
        <v>17421</v>
      </c>
    </row>
    <row r="8532" spans="21:30" x14ac:dyDescent="0.3">
      <c r="U8532" s="63">
        <v>15683</v>
      </c>
      <c r="V8532" s="63">
        <v>3</v>
      </c>
      <c r="W8532" s="63" t="s">
        <v>9023</v>
      </c>
      <c r="X8532" s="63">
        <v>6</v>
      </c>
      <c r="Y8532" s="63" t="s">
        <v>2677</v>
      </c>
      <c r="Z8532" s="63">
        <v>6310</v>
      </c>
      <c r="AA8532" s="63" t="s">
        <v>2987</v>
      </c>
      <c r="AB8532" s="63">
        <v>3</v>
      </c>
      <c r="AC8532" s="63" t="s">
        <v>1288</v>
      </c>
      <c r="AD8532" s="63" t="s">
        <v>17421</v>
      </c>
    </row>
    <row r="8533" spans="21:30" x14ac:dyDescent="0.3">
      <c r="U8533" s="63">
        <v>15684</v>
      </c>
      <c r="V8533" s="63">
        <v>1</v>
      </c>
      <c r="W8533" s="63" t="s">
        <v>9024</v>
      </c>
      <c r="X8533" s="63">
        <v>6</v>
      </c>
      <c r="Y8533" s="63" t="s">
        <v>2677</v>
      </c>
      <c r="Z8533" s="63">
        <v>6301</v>
      </c>
      <c r="AA8533" s="63" t="s">
        <v>2908</v>
      </c>
      <c r="AB8533" s="63">
        <v>3</v>
      </c>
      <c r="AC8533" s="63" t="s">
        <v>1288</v>
      </c>
      <c r="AD8533" s="63" t="s">
        <v>17421</v>
      </c>
    </row>
    <row r="8534" spans="21:30" x14ac:dyDescent="0.3">
      <c r="U8534" s="63">
        <v>15686</v>
      </c>
      <c r="V8534" s="63">
        <v>8</v>
      </c>
      <c r="W8534" s="63" t="s">
        <v>9599</v>
      </c>
      <c r="X8534" s="63">
        <v>6</v>
      </c>
      <c r="Y8534" s="63" t="s">
        <v>2677</v>
      </c>
      <c r="Z8534" s="63">
        <v>6101</v>
      </c>
      <c r="AA8534" s="63" t="s">
        <v>2678</v>
      </c>
      <c r="AB8534" s="63">
        <v>3</v>
      </c>
      <c r="AC8534" s="63" t="s">
        <v>1288</v>
      </c>
      <c r="AD8534" s="63" t="s">
        <v>17423</v>
      </c>
    </row>
    <row r="8535" spans="21:30" x14ac:dyDescent="0.3">
      <c r="U8535" s="63">
        <v>15687</v>
      </c>
      <c r="V8535" s="63">
        <v>6</v>
      </c>
      <c r="W8535" s="63" t="s">
        <v>9025</v>
      </c>
      <c r="X8535" s="63">
        <v>6</v>
      </c>
      <c r="Y8535" s="63" t="s">
        <v>2677</v>
      </c>
      <c r="Z8535" s="63">
        <v>6310</v>
      </c>
      <c r="AA8535" s="63" t="s">
        <v>2987</v>
      </c>
      <c r="AB8535" s="63">
        <v>2</v>
      </c>
      <c r="AC8535" s="63" t="s">
        <v>1364</v>
      </c>
      <c r="AD8535" s="63" t="s">
        <v>17421</v>
      </c>
    </row>
    <row r="8536" spans="21:30" x14ac:dyDescent="0.3">
      <c r="U8536" s="63">
        <v>15690</v>
      </c>
      <c r="V8536" s="63">
        <v>6</v>
      </c>
      <c r="W8536" s="63" t="s">
        <v>9026</v>
      </c>
      <c r="X8536" s="63">
        <v>6</v>
      </c>
      <c r="Y8536" s="63" t="s">
        <v>2677</v>
      </c>
      <c r="Z8536" s="63">
        <v>6105</v>
      </c>
      <c r="AA8536" s="63" t="s">
        <v>2883</v>
      </c>
      <c r="AB8536" s="63">
        <v>3</v>
      </c>
      <c r="AC8536" s="63" t="s">
        <v>1288</v>
      </c>
      <c r="AD8536" s="63" t="s">
        <v>17421</v>
      </c>
    </row>
    <row r="8537" spans="21:30" x14ac:dyDescent="0.3">
      <c r="U8537" s="63">
        <v>15691</v>
      </c>
      <c r="V8537" s="63">
        <v>4</v>
      </c>
      <c r="W8537" s="63" t="s">
        <v>9027</v>
      </c>
      <c r="X8537" s="63">
        <v>6</v>
      </c>
      <c r="Y8537" s="63" t="s">
        <v>2677</v>
      </c>
      <c r="Z8537" s="63">
        <v>6112</v>
      </c>
      <c r="AA8537" s="63" t="s">
        <v>2855</v>
      </c>
      <c r="AB8537" s="63">
        <v>3</v>
      </c>
      <c r="AC8537" s="63" t="s">
        <v>1288</v>
      </c>
      <c r="AD8537" s="63" t="s">
        <v>17421</v>
      </c>
    </row>
    <row r="8538" spans="21:30" x14ac:dyDescent="0.3">
      <c r="U8538" s="63">
        <v>15694</v>
      </c>
      <c r="V8538" s="63">
        <v>9</v>
      </c>
      <c r="W8538" s="63" t="s">
        <v>9028</v>
      </c>
      <c r="X8538" s="63">
        <v>6</v>
      </c>
      <c r="Y8538" s="63" t="s">
        <v>2677</v>
      </c>
      <c r="Z8538" s="63">
        <v>6101</v>
      </c>
      <c r="AA8538" s="63" t="s">
        <v>2678</v>
      </c>
      <c r="AB8538" s="63">
        <v>3</v>
      </c>
      <c r="AC8538" s="63" t="s">
        <v>1288</v>
      </c>
      <c r="AD8538" s="63" t="s">
        <v>17421</v>
      </c>
    </row>
    <row r="8539" spans="21:30" x14ac:dyDescent="0.3">
      <c r="U8539" s="63">
        <v>15695</v>
      </c>
      <c r="V8539" s="63">
        <v>7</v>
      </c>
      <c r="W8539" s="63" t="s">
        <v>9029</v>
      </c>
      <c r="X8539" s="63">
        <v>6</v>
      </c>
      <c r="Y8539" s="63" t="s">
        <v>2677</v>
      </c>
      <c r="Z8539" s="63">
        <v>6101</v>
      </c>
      <c r="AA8539" s="63" t="s">
        <v>2678</v>
      </c>
      <c r="AB8539" s="63">
        <v>3</v>
      </c>
      <c r="AC8539" s="63" t="s">
        <v>1288</v>
      </c>
      <c r="AD8539" s="63" t="s">
        <v>17421</v>
      </c>
    </row>
    <row r="8540" spans="21:30" x14ac:dyDescent="0.3">
      <c r="U8540" s="63">
        <v>15696</v>
      </c>
      <c r="V8540" s="63">
        <v>5</v>
      </c>
      <c r="W8540" s="63" t="s">
        <v>9030</v>
      </c>
      <c r="X8540" s="63">
        <v>6</v>
      </c>
      <c r="Y8540" s="63" t="s">
        <v>2677</v>
      </c>
      <c r="Z8540" s="63">
        <v>6101</v>
      </c>
      <c r="AA8540" s="63" t="s">
        <v>2678</v>
      </c>
      <c r="AB8540" s="63">
        <v>3</v>
      </c>
      <c r="AC8540" s="63" t="s">
        <v>1288</v>
      </c>
      <c r="AD8540" s="63" t="s">
        <v>17421</v>
      </c>
    </row>
    <row r="8541" spans="21:30" x14ac:dyDescent="0.3">
      <c r="U8541" s="63">
        <v>15698</v>
      </c>
      <c r="V8541" s="63">
        <v>1</v>
      </c>
      <c r="W8541" s="63" t="s">
        <v>9031</v>
      </c>
      <c r="X8541" s="63">
        <v>6</v>
      </c>
      <c r="Y8541" s="63" t="s">
        <v>2677</v>
      </c>
      <c r="Z8541" s="63">
        <v>6117</v>
      </c>
      <c r="AA8541" s="63" t="s">
        <v>2820</v>
      </c>
      <c r="AB8541" s="63">
        <v>3</v>
      </c>
      <c r="AC8541" s="63" t="s">
        <v>1288</v>
      </c>
      <c r="AD8541" s="63" t="s">
        <v>17421</v>
      </c>
    </row>
    <row r="8542" spans="21:30" x14ac:dyDescent="0.3">
      <c r="U8542" s="63">
        <v>15700</v>
      </c>
      <c r="V8542" s="63">
        <v>7</v>
      </c>
      <c r="W8542" s="63" t="s">
        <v>9032</v>
      </c>
      <c r="X8542" s="63">
        <v>6</v>
      </c>
      <c r="Y8542" s="63" t="s">
        <v>2677</v>
      </c>
      <c r="Z8542" s="63">
        <v>6101</v>
      </c>
      <c r="AA8542" s="63" t="s">
        <v>2678</v>
      </c>
      <c r="AB8542" s="63">
        <v>3</v>
      </c>
      <c r="AC8542" s="63" t="s">
        <v>1288</v>
      </c>
      <c r="AD8542" s="63" t="s">
        <v>17421</v>
      </c>
    </row>
    <row r="8543" spans="21:30" x14ac:dyDescent="0.3">
      <c r="U8543" s="63">
        <v>15702</v>
      </c>
      <c r="V8543" s="63">
        <v>3</v>
      </c>
      <c r="W8543" s="63" t="s">
        <v>17915</v>
      </c>
      <c r="X8543" s="63">
        <v>6</v>
      </c>
      <c r="Y8543" s="63" t="s">
        <v>2677</v>
      </c>
      <c r="Z8543" s="63">
        <v>6115</v>
      </c>
      <c r="AA8543" s="63" t="s">
        <v>2787</v>
      </c>
      <c r="AB8543" s="63">
        <v>3</v>
      </c>
      <c r="AC8543" s="63" t="s">
        <v>1288</v>
      </c>
      <c r="AD8543" s="63" t="s">
        <v>17423</v>
      </c>
    </row>
    <row r="8544" spans="21:30" x14ac:dyDescent="0.3">
      <c r="U8544" s="63">
        <v>15703</v>
      </c>
      <c r="V8544" s="63">
        <v>1</v>
      </c>
      <c r="W8544" s="63" t="s">
        <v>17916</v>
      </c>
      <c r="X8544" s="63">
        <v>6</v>
      </c>
      <c r="Y8544" s="63" t="s">
        <v>2677</v>
      </c>
      <c r="Z8544" s="63">
        <v>6105</v>
      </c>
      <c r="AA8544" s="63" t="s">
        <v>2883</v>
      </c>
      <c r="AB8544" s="63">
        <v>3</v>
      </c>
      <c r="AC8544" s="63" t="s">
        <v>1288</v>
      </c>
      <c r="AD8544" s="63" t="s">
        <v>17423</v>
      </c>
    </row>
    <row r="8545" spans="21:30" x14ac:dyDescent="0.3">
      <c r="U8545" s="63">
        <v>15705</v>
      </c>
      <c r="V8545" s="63">
        <v>8</v>
      </c>
      <c r="W8545" s="63" t="s">
        <v>1975</v>
      </c>
      <c r="X8545" s="63">
        <v>6</v>
      </c>
      <c r="Y8545" s="63" t="s">
        <v>2677</v>
      </c>
      <c r="Z8545" s="63">
        <v>6101</v>
      </c>
      <c r="AA8545" s="63" t="s">
        <v>2678</v>
      </c>
      <c r="AB8545" s="63">
        <v>3</v>
      </c>
      <c r="AC8545" s="63" t="s">
        <v>1288</v>
      </c>
      <c r="AD8545" s="63" t="s">
        <v>17421</v>
      </c>
    </row>
    <row r="8546" spans="21:30" x14ac:dyDescent="0.3">
      <c r="U8546" s="63">
        <v>15706</v>
      </c>
      <c r="V8546" s="63">
        <v>6</v>
      </c>
      <c r="W8546" s="63" t="s">
        <v>9033</v>
      </c>
      <c r="X8546" s="63">
        <v>6</v>
      </c>
      <c r="Y8546" s="63" t="s">
        <v>2677</v>
      </c>
      <c r="Z8546" s="63">
        <v>6101</v>
      </c>
      <c r="AA8546" s="63" t="s">
        <v>2678</v>
      </c>
      <c r="AB8546" s="63">
        <v>3</v>
      </c>
      <c r="AC8546" s="63" t="s">
        <v>1288</v>
      </c>
      <c r="AD8546" s="63" t="s">
        <v>17421</v>
      </c>
    </row>
    <row r="8547" spans="21:30" x14ac:dyDescent="0.3">
      <c r="U8547" s="63">
        <v>15707</v>
      </c>
      <c r="V8547" s="63">
        <v>4</v>
      </c>
      <c r="W8547" s="63" t="s">
        <v>9034</v>
      </c>
      <c r="X8547" s="63">
        <v>6</v>
      </c>
      <c r="Y8547" s="63" t="s">
        <v>2677</v>
      </c>
      <c r="Z8547" s="63">
        <v>6101</v>
      </c>
      <c r="AA8547" s="63" t="s">
        <v>2678</v>
      </c>
      <c r="AB8547" s="63">
        <v>4</v>
      </c>
      <c r="AC8547" s="63" t="s">
        <v>1291</v>
      </c>
      <c r="AD8547" s="63" t="s">
        <v>17421</v>
      </c>
    </row>
    <row r="8548" spans="21:30" x14ac:dyDescent="0.3">
      <c r="U8548" s="63">
        <v>15708</v>
      </c>
      <c r="V8548" s="63">
        <v>2</v>
      </c>
      <c r="W8548" s="63" t="s">
        <v>9035</v>
      </c>
      <c r="X8548" s="63">
        <v>6</v>
      </c>
      <c r="Y8548" s="63" t="s">
        <v>2677</v>
      </c>
      <c r="Z8548" s="63">
        <v>6304</v>
      </c>
      <c r="AA8548" s="63" t="s">
        <v>3011</v>
      </c>
      <c r="AB8548" s="63">
        <v>2</v>
      </c>
      <c r="AC8548" s="63" t="s">
        <v>1364</v>
      </c>
      <c r="AD8548" s="63" t="s">
        <v>17421</v>
      </c>
    </row>
    <row r="8549" spans="21:30" x14ac:dyDescent="0.3">
      <c r="U8549" s="63">
        <v>15711</v>
      </c>
      <c r="V8549" s="63">
        <v>2</v>
      </c>
      <c r="W8549" s="63" t="s">
        <v>9036</v>
      </c>
      <c r="X8549" s="63">
        <v>6</v>
      </c>
      <c r="Y8549" s="63" t="s">
        <v>2677</v>
      </c>
      <c r="Z8549" s="63">
        <v>6117</v>
      </c>
      <c r="AA8549" s="63" t="s">
        <v>2820</v>
      </c>
      <c r="AB8549" s="63">
        <v>3</v>
      </c>
      <c r="AC8549" s="63" t="s">
        <v>1288</v>
      </c>
      <c r="AD8549" s="63" t="s">
        <v>17421</v>
      </c>
    </row>
    <row r="8550" spans="21:30" x14ac:dyDescent="0.3">
      <c r="U8550" s="63">
        <v>15712</v>
      </c>
      <c r="V8550" s="63">
        <v>0</v>
      </c>
      <c r="W8550" s="63" t="s">
        <v>9037</v>
      </c>
      <c r="X8550" s="63">
        <v>6</v>
      </c>
      <c r="Y8550" s="63" t="s">
        <v>2677</v>
      </c>
      <c r="Z8550" s="63">
        <v>6101</v>
      </c>
      <c r="AA8550" s="63" t="s">
        <v>2678</v>
      </c>
      <c r="AB8550" s="63">
        <v>3</v>
      </c>
      <c r="AC8550" s="63" t="s">
        <v>1288</v>
      </c>
      <c r="AD8550" s="63" t="s">
        <v>17421</v>
      </c>
    </row>
    <row r="8551" spans="21:30" x14ac:dyDescent="0.3">
      <c r="U8551" s="63">
        <v>15713</v>
      </c>
      <c r="V8551" s="63">
        <v>9</v>
      </c>
      <c r="W8551" s="63" t="s">
        <v>9038</v>
      </c>
      <c r="X8551" s="63">
        <v>6</v>
      </c>
      <c r="Y8551" s="63" t="s">
        <v>2677</v>
      </c>
      <c r="Z8551" s="63">
        <v>6201</v>
      </c>
      <c r="AA8551" s="63" t="s">
        <v>3040</v>
      </c>
      <c r="AB8551" s="63">
        <v>3</v>
      </c>
      <c r="AC8551" s="63" t="s">
        <v>1288</v>
      </c>
      <c r="AD8551" s="63" t="s">
        <v>17421</v>
      </c>
    </row>
    <row r="8552" spans="21:30" x14ac:dyDescent="0.3">
      <c r="U8552" s="63">
        <v>15714</v>
      </c>
      <c r="V8552" s="63">
        <v>7</v>
      </c>
      <c r="W8552" s="63" t="s">
        <v>9039</v>
      </c>
      <c r="X8552" s="63">
        <v>6</v>
      </c>
      <c r="Y8552" s="63" t="s">
        <v>2677</v>
      </c>
      <c r="Z8552" s="63">
        <v>6101</v>
      </c>
      <c r="AA8552" s="63" t="s">
        <v>2678</v>
      </c>
      <c r="AB8552" s="63">
        <v>3</v>
      </c>
      <c r="AC8552" s="63" t="s">
        <v>1288</v>
      </c>
      <c r="AD8552" s="63" t="s">
        <v>17421</v>
      </c>
    </row>
    <row r="8553" spans="21:30" x14ac:dyDescent="0.3">
      <c r="U8553" s="63">
        <v>15715</v>
      </c>
      <c r="V8553" s="63">
        <v>5</v>
      </c>
      <c r="W8553" s="63" t="s">
        <v>9040</v>
      </c>
      <c r="X8553" s="63">
        <v>6</v>
      </c>
      <c r="Y8553" s="63" t="s">
        <v>2677</v>
      </c>
      <c r="Z8553" s="63">
        <v>6302</v>
      </c>
      <c r="AA8553" s="63" t="s">
        <v>2973</v>
      </c>
      <c r="AB8553" s="63">
        <v>3</v>
      </c>
      <c r="AC8553" s="63" t="s">
        <v>1288</v>
      </c>
      <c r="AD8553" s="63" t="s">
        <v>17421</v>
      </c>
    </row>
    <row r="8554" spans="21:30" x14ac:dyDescent="0.3">
      <c r="U8554" s="63">
        <v>15716</v>
      </c>
      <c r="V8554" s="63">
        <v>3</v>
      </c>
      <c r="W8554" s="63" t="s">
        <v>9041</v>
      </c>
      <c r="X8554" s="63">
        <v>6</v>
      </c>
      <c r="Y8554" s="63" t="s">
        <v>2677</v>
      </c>
      <c r="Z8554" s="63">
        <v>6303</v>
      </c>
      <c r="AA8554" s="63" t="s">
        <v>2935</v>
      </c>
      <c r="AB8554" s="63">
        <v>3</v>
      </c>
      <c r="AC8554" s="63" t="s">
        <v>1288</v>
      </c>
      <c r="AD8554" s="63" t="s">
        <v>17421</v>
      </c>
    </row>
    <row r="8555" spans="21:30" x14ac:dyDescent="0.3">
      <c r="U8555" s="63">
        <v>15717</v>
      </c>
      <c r="V8555" s="63">
        <v>1</v>
      </c>
      <c r="W8555" s="63" t="s">
        <v>9042</v>
      </c>
      <c r="X8555" s="63">
        <v>6</v>
      </c>
      <c r="Y8555" s="63" t="s">
        <v>2677</v>
      </c>
      <c r="Z8555" s="63">
        <v>6305</v>
      </c>
      <c r="AA8555" s="63" t="s">
        <v>2965</v>
      </c>
      <c r="AB8555" s="63">
        <v>3</v>
      </c>
      <c r="AC8555" s="63" t="s">
        <v>1288</v>
      </c>
      <c r="AD8555" s="63" t="s">
        <v>17421</v>
      </c>
    </row>
    <row r="8556" spans="21:30" x14ac:dyDescent="0.3">
      <c r="U8556" s="63">
        <v>15719</v>
      </c>
      <c r="V8556" s="63">
        <v>8</v>
      </c>
      <c r="W8556" s="63" t="s">
        <v>9043</v>
      </c>
      <c r="X8556" s="63">
        <v>6</v>
      </c>
      <c r="Y8556" s="63" t="s">
        <v>2677</v>
      </c>
      <c r="Z8556" s="63">
        <v>6101</v>
      </c>
      <c r="AA8556" s="63" t="s">
        <v>2678</v>
      </c>
      <c r="AB8556" s="63">
        <v>3</v>
      </c>
      <c r="AC8556" s="63" t="s">
        <v>1288</v>
      </c>
      <c r="AD8556" s="63" t="s">
        <v>17421</v>
      </c>
    </row>
    <row r="8557" spans="21:30" x14ac:dyDescent="0.3">
      <c r="U8557" s="63">
        <v>15720</v>
      </c>
      <c r="V8557" s="63">
        <v>1</v>
      </c>
      <c r="W8557" s="63" t="s">
        <v>9044</v>
      </c>
      <c r="X8557" s="63">
        <v>6</v>
      </c>
      <c r="Y8557" s="63" t="s">
        <v>2677</v>
      </c>
      <c r="Z8557" s="63">
        <v>6109</v>
      </c>
      <c r="AA8557" s="63" t="s">
        <v>2809</v>
      </c>
      <c r="AB8557" s="63">
        <v>2</v>
      </c>
      <c r="AC8557" s="63" t="s">
        <v>1364</v>
      </c>
      <c r="AD8557" s="63" t="s">
        <v>17421</v>
      </c>
    </row>
    <row r="8558" spans="21:30" x14ac:dyDescent="0.3">
      <c r="U8558" s="63">
        <v>15722</v>
      </c>
      <c r="V8558" s="63">
        <v>8</v>
      </c>
      <c r="W8558" s="63" t="s">
        <v>9045</v>
      </c>
      <c r="X8558" s="63">
        <v>6</v>
      </c>
      <c r="Y8558" s="63" t="s">
        <v>2677</v>
      </c>
      <c r="Z8558" s="63">
        <v>6305</v>
      </c>
      <c r="AA8558" s="63" t="s">
        <v>2965</v>
      </c>
      <c r="AB8558" s="63">
        <v>3</v>
      </c>
      <c r="AC8558" s="63" t="s">
        <v>1288</v>
      </c>
      <c r="AD8558" s="63" t="s">
        <v>17421</v>
      </c>
    </row>
    <row r="8559" spans="21:30" x14ac:dyDescent="0.3">
      <c r="U8559" s="63">
        <v>15723</v>
      </c>
      <c r="V8559" s="63">
        <v>6</v>
      </c>
      <c r="W8559" s="63" t="s">
        <v>9046</v>
      </c>
      <c r="X8559" s="63">
        <v>6</v>
      </c>
      <c r="Y8559" s="63" t="s">
        <v>2677</v>
      </c>
      <c r="Z8559" s="63">
        <v>6101</v>
      </c>
      <c r="AA8559" s="63" t="s">
        <v>2678</v>
      </c>
      <c r="AB8559" s="63">
        <v>3</v>
      </c>
      <c r="AC8559" s="63" t="s">
        <v>1288</v>
      </c>
      <c r="AD8559" s="63" t="s">
        <v>17421</v>
      </c>
    </row>
    <row r="8560" spans="21:30" x14ac:dyDescent="0.3">
      <c r="U8560" s="63">
        <v>15724</v>
      </c>
      <c r="V8560" s="63">
        <v>4</v>
      </c>
      <c r="W8560" s="63" t="s">
        <v>9047</v>
      </c>
      <c r="X8560" s="63">
        <v>6</v>
      </c>
      <c r="Y8560" s="63" t="s">
        <v>2677</v>
      </c>
      <c r="Z8560" s="63">
        <v>6115</v>
      </c>
      <c r="AA8560" s="63" t="s">
        <v>2787</v>
      </c>
      <c r="AB8560" s="63">
        <v>2</v>
      </c>
      <c r="AC8560" s="63" t="s">
        <v>1364</v>
      </c>
      <c r="AD8560" s="63" t="s">
        <v>17421</v>
      </c>
    </row>
    <row r="8561" spans="21:30" x14ac:dyDescent="0.3">
      <c r="U8561" s="63">
        <v>15726</v>
      </c>
      <c r="V8561" s="63">
        <v>0</v>
      </c>
      <c r="W8561" s="63" t="s">
        <v>9048</v>
      </c>
      <c r="X8561" s="63">
        <v>6</v>
      </c>
      <c r="Y8561" s="63" t="s">
        <v>2677</v>
      </c>
      <c r="Z8561" s="63">
        <v>6101</v>
      </c>
      <c r="AA8561" s="63" t="s">
        <v>2678</v>
      </c>
      <c r="AB8561" s="63">
        <v>3</v>
      </c>
      <c r="AC8561" s="63" t="s">
        <v>1288</v>
      </c>
      <c r="AD8561" s="63" t="s">
        <v>17421</v>
      </c>
    </row>
    <row r="8562" spans="21:30" x14ac:dyDescent="0.3">
      <c r="U8562" s="63">
        <v>15727</v>
      </c>
      <c r="V8562" s="63">
        <v>9</v>
      </c>
      <c r="W8562" s="63" t="s">
        <v>17917</v>
      </c>
      <c r="X8562" s="63">
        <v>6</v>
      </c>
      <c r="Y8562" s="63" t="s">
        <v>2677</v>
      </c>
      <c r="Z8562" s="63">
        <v>6303</v>
      </c>
      <c r="AA8562" s="63" t="s">
        <v>2935</v>
      </c>
      <c r="AB8562" s="63">
        <v>2</v>
      </c>
      <c r="AC8562" s="63" t="s">
        <v>1364</v>
      </c>
      <c r="AD8562" s="63" t="s">
        <v>17423</v>
      </c>
    </row>
    <row r="8563" spans="21:30" x14ac:dyDescent="0.3">
      <c r="U8563" s="63">
        <v>15728</v>
      </c>
      <c r="V8563" s="63">
        <v>7</v>
      </c>
      <c r="W8563" s="63" t="s">
        <v>9049</v>
      </c>
      <c r="X8563" s="63">
        <v>6</v>
      </c>
      <c r="Y8563" s="63" t="s">
        <v>2677</v>
      </c>
      <c r="Z8563" s="63">
        <v>6103</v>
      </c>
      <c r="AA8563" s="63" t="s">
        <v>2878</v>
      </c>
      <c r="AB8563" s="63">
        <v>2</v>
      </c>
      <c r="AC8563" s="63" t="s">
        <v>1364</v>
      </c>
      <c r="AD8563" s="63" t="s">
        <v>17421</v>
      </c>
    </row>
    <row r="8564" spans="21:30" x14ac:dyDescent="0.3">
      <c r="U8564" s="63">
        <v>15729</v>
      </c>
      <c r="V8564" s="63">
        <v>5</v>
      </c>
      <c r="W8564" s="63" t="s">
        <v>9050</v>
      </c>
      <c r="X8564" s="63">
        <v>6</v>
      </c>
      <c r="Y8564" s="63" t="s">
        <v>2677</v>
      </c>
      <c r="Z8564" s="63">
        <v>6101</v>
      </c>
      <c r="AA8564" s="63" t="s">
        <v>2678</v>
      </c>
      <c r="AB8564" s="63">
        <v>3</v>
      </c>
      <c r="AC8564" s="63" t="s">
        <v>1288</v>
      </c>
      <c r="AD8564" s="63" t="s">
        <v>17421</v>
      </c>
    </row>
    <row r="8565" spans="21:30" x14ac:dyDescent="0.3">
      <c r="U8565" s="63">
        <v>15730</v>
      </c>
      <c r="V8565" s="63">
        <v>9</v>
      </c>
      <c r="W8565" s="63" t="s">
        <v>17918</v>
      </c>
      <c r="X8565" s="63">
        <v>6</v>
      </c>
      <c r="Y8565" s="63" t="s">
        <v>2677</v>
      </c>
      <c r="Z8565" s="63">
        <v>6115</v>
      </c>
      <c r="AA8565" s="63" t="s">
        <v>2787</v>
      </c>
      <c r="AB8565" s="63">
        <v>3</v>
      </c>
      <c r="AC8565" s="63" t="s">
        <v>1288</v>
      </c>
      <c r="AD8565" s="63" t="s">
        <v>17423</v>
      </c>
    </row>
    <row r="8566" spans="21:30" x14ac:dyDescent="0.3">
      <c r="U8566" s="63">
        <v>15731</v>
      </c>
      <c r="V8566" s="63">
        <v>7</v>
      </c>
      <c r="W8566" s="63" t="s">
        <v>1348</v>
      </c>
      <c r="X8566" s="63">
        <v>6</v>
      </c>
      <c r="Y8566" s="63" t="s">
        <v>2677</v>
      </c>
      <c r="Z8566" s="63">
        <v>6117</v>
      </c>
      <c r="AA8566" s="63" t="s">
        <v>2820</v>
      </c>
      <c r="AB8566" s="63">
        <v>3</v>
      </c>
      <c r="AC8566" s="63" t="s">
        <v>1288</v>
      </c>
      <c r="AD8566" s="63" t="s">
        <v>17421</v>
      </c>
    </row>
    <row r="8567" spans="21:30" x14ac:dyDescent="0.3">
      <c r="U8567" s="63">
        <v>15732</v>
      </c>
      <c r="V8567" s="63">
        <v>5</v>
      </c>
      <c r="W8567" s="63" t="s">
        <v>9051</v>
      </c>
      <c r="X8567" s="63">
        <v>6</v>
      </c>
      <c r="Y8567" s="63" t="s">
        <v>2677</v>
      </c>
      <c r="Z8567" s="63">
        <v>6101</v>
      </c>
      <c r="AA8567" s="63" t="s">
        <v>2678</v>
      </c>
      <c r="AB8567" s="63">
        <v>3</v>
      </c>
      <c r="AC8567" s="63" t="s">
        <v>1288</v>
      </c>
      <c r="AD8567" s="63" t="s">
        <v>17421</v>
      </c>
    </row>
    <row r="8568" spans="21:30" x14ac:dyDescent="0.3">
      <c r="U8568" s="63">
        <v>15733</v>
      </c>
      <c r="V8568" s="63">
        <v>3</v>
      </c>
      <c r="W8568" s="63" t="s">
        <v>17919</v>
      </c>
      <c r="X8568" s="63">
        <v>6</v>
      </c>
      <c r="Y8568" s="63" t="s">
        <v>2677</v>
      </c>
      <c r="Z8568" s="63">
        <v>6101</v>
      </c>
      <c r="AA8568" s="63" t="s">
        <v>2678</v>
      </c>
      <c r="AB8568" s="63">
        <v>3</v>
      </c>
      <c r="AC8568" s="63" t="s">
        <v>1288</v>
      </c>
      <c r="AD8568" s="63" t="s">
        <v>17423</v>
      </c>
    </row>
    <row r="8569" spans="21:30" x14ac:dyDescent="0.3">
      <c r="U8569" s="63">
        <v>15734</v>
      </c>
      <c r="V8569" s="63">
        <v>1</v>
      </c>
      <c r="W8569" s="63" t="s">
        <v>9052</v>
      </c>
      <c r="X8569" s="63">
        <v>6</v>
      </c>
      <c r="Y8569" s="63" t="s">
        <v>2677</v>
      </c>
      <c r="Z8569" s="63">
        <v>6108</v>
      </c>
      <c r="AA8569" s="63" t="s">
        <v>2761</v>
      </c>
      <c r="AB8569" s="63">
        <v>3</v>
      </c>
      <c r="AC8569" s="63" t="s">
        <v>1288</v>
      </c>
      <c r="AD8569" s="63" t="s">
        <v>17421</v>
      </c>
    </row>
    <row r="8570" spans="21:30" x14ac:dyDescent="0.3">
      <c r="U8570" s="63">
        <v>15736</v>
      </c>
      <c r="V8570" s="63">
        <v>8</v>
      </c>
      <c r="W8570" s="63" t="s">
        <v>9053</v>
      </c>
      <c r="X8570" s="63">
        <v>6</v>
      </c>
      <c r="Y8570" s="63" t="s">
        <v>2677</v>
      </c>
      <c r="Z8570" s="63">
        <v>6109</v>
      </c>
      <c r="AA8570" s="63" t="s">
        <v>2809</v>
      </c>
      <c r="AB8570" s="63">
        <v>3</v>
      </c>
      <c r="AC8570" s="63" t="s">
        <v>1288</v>
      </c>
      <c r="AD8570" s="63" t="s">
        <v>17421</v>
      </c>
    </row>
    <row r="8571" spans="21:30" x14ac:dyDescent="0.3">
      <c r="U8571" s="63">
        <v>15737</v>
      </c>
      <c r="V8571" s="63">
        <v>6</v>
      </c>
      <c r="W8571" s="63" t="s">
        <v>9054</v>
      </c>
      <c r="X8571" s="63">
        <v>6</v>
      </c>
      <c r="Y8571" s="63" t="s">
        <v>2677</v>
      </c>
      <c r="Z8571" s="63">
        <v>6301</v>
      </c>
      <c r="AA8571" s="63" t="s">
        <v>2908</v>
      </c>
      <c r="AB8571" s="63">
        <v>4</v>
      </c>
      <c r="AC8571" s="63" t="s">
        <v>1291</v>
      </c>
      <c r="AD8571" s="63" t="s">
        <v>17421</v>
      </c>
    </row>
    <row r="8572" spans="21:30" x14ac:dyDescent="0.3">
      <c r="U8572" s="63">
        <v>15738</v>
      </c>
      <c r="V8572" s="63">
        <v>4</v>
      </c>
      <c r="W8572" s="63" t="s">
        <v>9055</v>
      </c>
      <c r="X8572" s="63">
        <v>6</v>
      </c>
      <c r="Y8572" s="63" t="s">
        <v>2677</v>
      </c>
      <c r="Z8572" s="63">
        <v>6115</v>
      </c>
      <c r="AA8572" s="63" t="s">
        <v>2787</v>
      </c>
      <c r="AB8572" s="63">
        <v>3</v>
      </c>
      <c r="AC8572" s="63" t="s">
        <v>1288</v>
      </c>
      <c r="AD8572" s="63" t="s">
        <v>17421</v>
      </c>
    </row>
    <row r="8573" spans="21:30" x14ac:dyDescent="0.3">
      <c r="U8573" s="63">
        <v>15739</v>
      </c>
      <c r="V8573" s="63">
        <v>2</v>
      </c>
      <c r="W8573" s="63" t="s">
        <v>9056</v>
      </c>
      <c r="X8573" s="63">
        <v>6</v>
      </c>
      <c r="Y8573" s="63" t="s">
        <v>2677</v>
      </c>
      <c r="Z8573" s="63">
        <v>6303</v>
      </c>
      <c r="AA8573" s="63" t="s">
        <v>2935</v>
      </c>
      <c r="AB8573" s="63">
        <v>3</v>
      </c>
      <c r="AC8573" s="63" t="s">
        <v>1288</v>
      </c>
      <c r="AD8573" s="63" t="s">
        <v>17421</v>
      </c>
    </row>
    <row r="8574" spans="21:30" x14ac:dyDescent="0.3">
      <c r="U8574" s="63">
        <v>15740</v>
      </c>
      <c r="V8574" s="63">
        <v>6</v>
      </c>
      <c r="W8574" s="63" t="s">
        <v>9057</v>
      </c>
      <c r="X8574" s="63">
        <v>6</v>
      </c>
      <c r="Y8574" s="63" t="s">
        <v>2677</v>
      </c>
      <c r="Z8574" s="63">
        <v>6117</v>
      </c>
      <c r="AA8574" s="63" t="s">
        <v>2820</v>
      </c>
      <c r="AB8574" s="63">
        <v>3</v>
      </c>
      <c r="AC8574" s="63" t="s">
        <v>1288</v>
      </c>
      <c r="AD8574" s="63" t="s">
        <v>17421</v>
      </c>
    </row>
    <row r="8575" spans="21:30" x14ac:dyDescent="0.3">
      <c r="U8575" s="63">
        <v>15741</v>
      </c>
      <c r="V8575" s="63">
        <v>4</v>
      </c>
      <c r="W8575" s="63" t="s">
        <v>9058</v>
      </c>
      <c r="X8575" s="63">
        <v>6</v>
      </c>
      <c r="Y8575" s="63" t="s">
        <v>2677</v>
      </c>
      <c r="Z8575" s="63">
        <v>6308</v>
      </c>
      <c r="AA8575" s="63" t="s">
        <v>2957</v>
      </c>
      <c r="AB8575" s="63">
        <v>3</v>
      </c>
      <c r="AC8575" s="63" t="s">
        <v>1288</v>
      </c>
      <c r="AD8575" s="63" t="s">
        <v>17421</v>
      </c>
    </row>
    <row r="8576" spans="21:30" x14ac:dyDescent="0.3">
      <c r="U8576" s="63">
        <v>15742</v>
      </c>
      <c r="V8576" s="63">
        <v>2</v>
      </c>
      <c r="W8576" s="63" t="s">
        <v>9059</v>
      </c>
      <c r="X8576" s="63">
        <v>6</v>
      </c>
      <c r="Y8576" s="63" t="s">
        <v>2677</v>
      </c>
      <c r="Z8576" s="63">
        <v>6116</v>
      </c>
      <c r="AA8576" s="63" t="s">
        <v>2777</v>
      </c>
      <c r="AB8576" s="63">
        <v>3</v>
      </c>
      <c r="AC8576" s="63" t="s">
        <v>1288</v>
      </c>
      <c r="AD8576" s="63" t="s">
        <v>17421</v>
      </c>
    </row>
    <row r="8577" spans="21:30" x14ac:dyDescent="0.3">
      <c r="U8577" s="63">
        <v>15744</v>
      </c>
      <c r="V8577" s="63">
        <v>9</v>
      </c>
      <c r="W8577" s="63" t="s">
        <v>9060</v>
      </c>
      <c r="X8577" s="63">
        <v>6</v>
      </c>
      <c r="Y8577" s="63" t="s">
        <v>2677</v>
      </c>
      <c r="Z8577" s="63">
        <v>6117</v>
      </c>
      <c r="AA8577" s="63" t="s">
        <v>2820</v>
      </c>
      <c r="AB8577" s="63">
        <v>3</v>
      </c>
      <c r="AC8577" s="63" t="s">
        <v>1288</v>
      </c>
      <c r="AD8577" s="63" t="s">
        <v>17421</v>
      </c>
    </row>
    <row r="8578" spans="21:30" x14ac:dyDescent="0.3">
      <c r="U8578" s="63">
        <v>15745</v>
      </c>
      <c r="V8578" s="63">
        <v>7</v>
      </c>
      <c r="W8578" s="63" t="s">
        <v>9061</v>
      </c>
      <c r="X8578" s="63">
        <v>6</v>
      </c>
      <c r="Y8578" s="63" t="s">
        <v>2677</v>
      </c>
      <c r="Z8578" s="63">
        <v>6301</v>
      </c>
      <c r="AA8578" s="63" t="s">
        <v>2908</v>
      </c>
      <c r="AB8578" s="63">
        <v>3</v>
      </c>
      <c r="AC8578" s="63" t="s">
        <v>1288</v>
      </c>
      <c r="AD8578" s="63" t="s">
        <v>17421</v>
      </c>
    </row>
    <row r="8579" spans="21:30" x14ac:dyDescent="0.3">
      <c r="U8579" s="63">
        <v>15746</v>
      </c>
      <c r="V8579" s="63">
        <v>5</v>
      </c>
      <c r="W8579" s="63" t="s">
        <v>9062</v>
      </c>
      <c r="X8579" s="63">
        <v>6</v>
      </c>
      <c r="Y8579" s="63" t="s">
        <v>2677</v>
      </c>
      <c r="Z8579" s="63">
        <v>6101</v>
      </c>
      <c r="AA8579" s="63" t="s">
        <v>2678</v>
      </c>
      <c r="AB8579" s="63">
        <v>3</v>
      </c>
      <c r="AC8579" s="63" t="s">
        <v>1288</v>
      </c>
      <c r="AD8579" s="63" t="s">
        <v>17421</v>
      </c>
    </row>
    <row r="8580" spans="21:30" x14ac:dyDescent="0.3">
      <c r="U8580" s="63">
        <v>15747</v>
      </c>
      <c r="V8580" s="63">
        <v>3</v>
      </c>
      <c r="W8580" s="63" t="s">
        <v>9063</v>
      </c>
      <c r="X8580" s="63">
        <v>6</v>
      </c>
      <c r="Y8580" s="63" t="s">
        <v>2677</v>
      </c>
      <c r="Z8580" s="63">
        <v>6110</v>
      </c>
      <c r="AA8580" s="63" t="s">
        <v>2743</v>
      </c>
      <c r="AB8580" s="63">
        <v>3</v>
      </c>
      <c r="AC8580" s="63" t="s">
        <v>1288</v>
      </c>
      <c r="AD8580" s="63" t="s">
        <v>17421</v>
      </c>
    </row>
    <row r="8581" spans="21:30" x14ac:dyDescent="0.3">
      <c r="U8581" s="63">
        <v>15748</v>
      </c>
      <c r="V8581" s="63">
        <v>1</v>
      </c>
      <c r="W8581" s="63" t="s">
        <v>9064</v>
      </c>
      <c r="X8581" s="63">
        <v>6</v>
      </c>
      <c r="Y8581" s="63" t="s">
        <v>2677</v>
      </c>
      <c r="Z8581" s="63">
        <v>6110</v>
      </c>
      <c r="AA8581" s="63" t="s">
        <v>2743</v>
      </c>
      <c r="AB8581" s="63">
        <v>2</v>
      </c>
      <c r="AC8581" s="63" t="s">
        <v>1364</v>
      </c>
      <c r="AD8581" s="63" t="s">
        <v>17421</v>
      </c>
    </row>
    <row r="8582" spans="21:30" x14ac:dyDescent="0.3">
      <c r="U8582" s="63">
        <v>15750</v>
      </c>
      <c r="V8582" s="63">
        <v>3</v>
      </c>
      <c r="W8582" s="63" t="s">
        <v>8786</v>
      </c>
      <c r="X8582" s="63">
        <v>6</v>
      </c>
      <c r="Y8582" s="63" t="s">
        <v>2677</v>
      </c>
      <c r="Z8582" s="63">
        <v>6101</v>
      </c>
      <c r="AA8582" s="63" t="s">
        <v>2678</v>
      </c>
      <c r="AB8582" s="63">
        <v>3</v>
      </c>
      <c r="AC8582" s="63" t="s">
        <v>1288</v>
      </c>
      <c r="AD8582" s="63" t="s">
        <v>17421</v>
      </c>
    </row>
    <row r="8583" spans="21:30" x14ac:dyDescent="0.3">
      <c r="U8583" s="63">
        <v>15751</v>
      </c>
      <c r="V8583" s="63">
        <v>1</v>
      </c>
      <c r="W8583" s="63" t="s">
        <v>9040</v>
      </c>
      <c r="X8583" s="63">
        <v>6</v>
      </c>
      <c r="Y8583" s="63" t="s">
        <v>2677</v>
      </c>
      <c r="Z8583" s="63">
        <v>6111</v>
      </c>
      <c r="AA8583" s="63" t="s">
        <v>2773</v>
      </c>
      <c r="AB8583" s="63">
        <v>3</v>
      </c>
      <c r="AC8583" s="63" t="s">
        <v>1288</v>
      </c>
      <c r="AD8583" s="63" t="s">
        <v>17421</v>
      </c>
    </row>
    <row r="8584" spans="21:30" x14ac:dyDescent="0.3">
      <c r="U8584" s="63">
        <v>15753</v>
      </c>
      <c r="V8584" s="63">
        <v>8</v>
      </c>
      <c r="W8584" s="63" t="s">
        <v>9065</v>
      </c>
      <c r="X8584" s="63">
        <v>6</v>
      </c>
      <c r="Y8584" s="63" t="s">
        <v>2677</v>
      </c>
      <c r="Z8584" s="63">
        <v>6101</v>
      </c>
      <c r="AA8584" s="63" t="s">
        <v>2678</v>
      </c>
      <c r="AB8584" s="63">
        <v>1</v>
      </c>
      <c r="AC8584" s="63" t="s">
        <v>1331</v>
      </c>
      <c r="AD8584" s="63" t="s">
        <v>17421</v>
      </c>
    </row>
    <row r="8585" spans="21:30" x14ac:dyDescent="0.3">
      <c r="U8585" s="63">
        <v>15754</v>
      </c>
      <c r="V8585" s="63">
        <v>6</v>
      </c>
      <c r="W8585" s="63" t="s">
        <v>9066</v>
      </c>
      <c r="X8585" s="63">
        <v>6</v>
      </c>
      <c r="Y8585" s="63" t="s">
        <v>2677</v>
      </c>
      <c r="Z8585" s="63">
        <v>6302</v>
      </c>
      <c r="AA8585" s="63" t="s">
        <v>2973</v>
      </c>
      <c r="AB8585" s="63">
        <v>2</v>
      </c>
      <c r="AC8585" s="63" t="s">
        <v>1364</v>
      </c>
      <c r="AD8585" s="63" t="s">
        <v>17421</v>
      </c>
    </row>
    <row r="8586" spans="21:30" x14ac:dyDescent="0.3">
      <c r="U8586" s="63">
        <v>15755</v>
      </c>
      <c r="V8586" s="63">
        <v>4</v>
      </c>
      <c r="W8586" s="63" t="s">
        <v>8403</v>
      </c>
      <c r="X8586" s="63">
        <v>6</v>
      </c>
      <c r="Y8586" s="63" t="s">
        <v>2677</v>
      </c>
      <c r="Z8586" s="63">
        <v>6303</v>
      </c>
      <c r="AA8586" s="63" t="s">
        <v>2935</v>
      </c>
      <c r="AB8586" s="63">
        <v>3</v>
      </c>
      <c r="AC8586" s="63" t="s">
        <v>1288</v>
      </c>
      <c r="AD8586" s="63" t="s">
        <v>17421</v>
      </c>
    </row>
    <row r="8587" spans="21:30" x14ac:dyDescent="0.3">
      <c r="U8587" s="63">
        <v>15756</v>
      </c>
      <c r="V8587" s="63">
        <v>2</v>
      </c>
      <c r="W8587" s="63" t="s">
        <v>9067</v>
      </c>
      <c r="X8587" s="63">
        <v>6</v>
      </c>
      <c r="Y8587" s="63" t="s">
        <v>2677</v>
      </c>
      <c r="Z8587" s="63">
        <v>6101</v>
      </c>
      <c r="AA8587" s="63" t="s">
        <v>2678</v>
      </c>
      <c r="AB8587" s="63">
        <v>3</v>
      </c>
      <c r="AC8587" s="63" t="s">
        <v>1288</v>
      </c>
      <c r="AD8587" s="63" t="s">
        <v>17421</v>
      </c>
    </row>
    <row r="8588" spans="21:30" x14ac:dyDescent="0.3">
      <c r="U8588" s="63">
        <v>15757</v>
      </c>
      <c r="V8588" s="63">
        <v>0</v>
      </c>
      <c r="W8588" s="63" t="s">
        <v>9068</v>
      </c>
      <c r="X8588" s="63">
        <v>6</v>
      </c>
      <c r="Y8588" s="63" t="s">
        <v>2677</v>
      </c>
      <c r="Z8588" s="63">
        <v>6301</v>
      </c>
      <c r="AA8588" s="63" t="s">
        <v>2908</v>
      </c>
      <c r="AB8588" s="63">
        <v>3</v>
      </c>
      <c r="AC8588" s="63" t="s">
        <v>1288</v>
      </c>
      <c r="AD8588" s="63" t="s">
        <v>17421</v>
      </c>
    </row>
    <row r="8589" spans="21:30" x14ac:dyDescent="0.3">
      <c r="U8589" s="63">
        <v>15758</v>
      </c>
      <c r="V8589" s="63">
        <v>9</v>
      </c>
      <c r="W8589" s="63" t="s">
        <v>9069</v>
      </c>
      <c r="X8589" s="63">
        <v>6</v>
      </c>
      <c r="Y8589" s="63" t="s">
        <v>2677</v>
      </c>
      <c r="Z8589" s="63">
        <v>6301</v>
      </c>
      <c r="AA8589" s="63" t="s">
        <v>2908</v>
      </c>
      <c r="AB8589" s="63">
        <v>3</v>
      </c>
      <c r="AC8589" s="63" t="s">
        <v>1288</v>
      </c>
      <c r="AD8589" s="63" t="s">
        <v>17421</v>
      </c>
    </row>
    <row r="8590" spans="21:30" x14ac:dyDescent="0.3">
      <c r="U8590" s="63">
        <v>15759</v>
      </c>
      <c r="V8590" s="63">
        <v>7</v>
      </c>
      <c r="W8590" s="63" t="s">
        <v>9070</v>
      </c>
      <c r="X8590" s="63">
        <v>6</v>
      </c>
      <c r="Y8590" s="63" t="s">
        <v>2677</v>
      </c>
      <c r="Z8590" s="63">
        <v>6108</v>
      </c>
      <c r="AA8590" s="63" t="s">
        <v>2761</v>
      </c>
      <c r="AB8590" s="63">
        <v>2</v>
      </c>
      <c r="AC8590" s="63" t="s">
        <v>1364</v>
      </c>
      <c r="AD8590" s="63" t="s">
        <v>17421</v>
      </c>
    </row>
    <row r="8591" spans="21:30" x14ac:dyDescent="0.3">
      <c r="U8591" s="63">
        <v>15760</v>
      </c>
      <c r="V8591" s="63">
        <v>0</v>
      </c>
      <c r="W8591" s="63" t="s">
        <v>9071</v>
      </c>
      <c r="X8591" s="63">
        <v>6</v>
      </c>
      <c r="Y8591" s="63" t="s">
        <v>2677</v>
      </c>
      <c r="Z8591" s="63">
        <v>6101</v>
      </c>
      <c r="AA8591" s="63" t="s">
        <v>2678</v>
      </c>
      <c r="AB8591" s="63">
        <v>3</v>
      </c>
      <c r="AC8591" s="63" t="s">
        <v>1288</v>
      </c>
      <c r="AD8591" s="63" t="s">
        <v>17421</v>
      </c>
    </row>
    <row r="8592" spans="21:30" x14ac:dyDescent="0.3">
      <c r="U8592" s="63">
        <v>15761</v>
      </c>
      <c r="V8592" s="63">
        <v>9</v>
      </c>
      <c r="W8592" s="63" t="s">
        <v>9072</v>
      </c>
      <c r="X8592" s="63">
        <v>6</v>
      </c>
      <c r="Y8592" s="63" t="s">
        <v>2677</v>
      </c>
      <c r="Z8592" s="63">
        <v>6114</v>
      </c>
      <c r="AA8592" s="63" t="s">
        <v>2816</v>
      </c>
      <c r="AB8592" s="63">
        <v>3</v>
      </c>
      <c r="AC8592" s="63" t="s">
        <v>1288</v>
      </c>
      <c r="AD8592" s="63" t="s">
        <v>17421</v>
      </c>
    </row>
    <row r="8593" spans="21:30" x14ac:dyDescent="0.3">
      <c r="U8593" s="63">
        <v>15762</v>
      </c>
      <c r="V8593" s="63">
        <v>7</v>
      </c>
      <c r="W8593" s="63" t="s">
        <v>9073</v>
      </c>
      <c r="X8593" s="63">
        <v>6</v>
      </c>
      <c r="Y8593" s="63" t="s">
        <v>2677</v>
      </c>
      <c r="Z8593" s="63">
        <v>6106</v>
      </c>
      <c r="AA8593" s="63" t="s">
        <v>2731</v>
      </c>
      <c r="AB8593" s="63">
        <v>2</v>
      </c>
      <c r="AC8593" s="63" t="s">
        <v>1364</v>
      </c>
      <c r="AD8593" s="63" t="s">
        <v>17421</v>
      </c>
    </row>
    <row r="8594" spans="21:30" x14ac:dyDescent="0.3">
      <c r="U8594" s="63">
        <v>15763</v>
      </c>
      <c r="V8594" s="63">
        <v>5</v>
      </c>
      <c r="W8594" s="63" t="s">
        <v>9074</v>
      </c>
      <c r="X8594" s="63">
        <v>6</v>
      </c>
      <c r="Y8594" s="63" t="s">
        <v>2677</v>
      </c>
      <c r="Z8594" s="63">
        <v>6106</v>
      </c>
      <c r="AA8594" s="63" t="s">
        <v>2731</v>
      </c>
      <c r="AB8594" s="63">
        <v>2</v>
      </c>
      <c r="AC8594" s="63" t="s">
        <v>1364</v>
      </c>
      <c r="AD8594" s="63" t="s">
        <v>17421</v>
      </c>
    </row>
    <row r="8595" spans="21:30" x14ac:dyDescent="0.3">
      <c r="U8595" s="63">
        <v>15764</v>
      </c>
      <c r="V8595" s="63">
        <v>3</v>
      </c>
      <c r="W8595" s="63" t="s">
        <v>9075</v>
      </c>
      <c r="X8595" s="63">
        <v>6</v>
      </c>
      <c r="Y8595" s="63" t="s">
        <v>2677</v>
      </c>
      <c r="Z8595" s="63">
        <v>6113</v>
      </c>
      <c r="AA8595" s="63" t="s">
        <v>2842</v>
      </c>
      <c r="AB8595" s="63">
        <v>3</v>
      </c>
      <c r="AC8595" s="63" t="s">
        <v>1288</v>
      </c>
      <c r="AD8595" s="63" t="s">
        <v>17421</v>
      </c>
    </row>
    <row r="8596" spans="21:30" x14ac:dyDescent="0.3">
      <c r="U8596" s="63">
        <v>15765</v>
      </c>
      <c r="V8596" s="63">
        <v>1</v>
      </c>
      <c r="W8596" s="63" t="s">
        <v>9076</v>
      </c>
      <c r="X8596" s="63">
        <v>6</v>
      </c>
      <c r="Y8596" s="63" t="s">
        <v>2677</v>
      </c>
      <c r="Z8596" s="63">
        <v>6107</v>
      </c>
      <c r="AA8596" s="63" t="s">
        <v>2892</v>
      </c>
      <c r="AB8596" s="63">
        <v>3</v>
      </c>
      <c r="AC8596" s="63" t="s">
        <v>1288</v>
      </c>
      <c r="AD8596" s="63" t="s">
        <v>17421</v>
      </c>
    </row>
    <row r="8597" spans="21:30" x14ac:dyDescent="0.3">
      <c r="U8597" s="63">
        <v>15767</v>
      </c>
      <c r="V8597" s="63">
        <v>8</v>
      </c>
      <c r="W8597" s="63" t="s">
        <v>9077</v>
      </c>
      <c r="X8597" s="63">
        <v>6</v>
      </c>
      <c r="Y8597" s="63" t="s">
        <v>2677</v>
      </c>
      <c r="Z8597" s="63">
        <v>6108</v>
      </c>
      <c r="AA8597" s="63" t="s">
        <v>2761</v>
      </c>
      <c r="AB8597" s="63">
        <v>3</v>
      </c>
      <c r="AC8597" s="63" t="s">
        <v>1288</v>
      </c>
      <c r="AD8597" s="63" t="s">
        <v>17421</v>
      </c>
    </row>
    <row r="8598" spans="21:30" x14ac:dyDescent="0.3">
      <c r="U8598" s="63">
        <v>15768</v>
      </c>
      <c r="V8598" s="63">
        <v>6</v>
      </c>
      <c r="W8598" s="63" t="s">
        <v>2537</v>
      </c>
      <c r="X8598" s="63">
        <v>6</v>
      </c>
      <c r="Y8598" s="63" t="s">
        <v>2677</v>
      </c>
      <c r="Z8598" s="63">
        <v>6101</v>
      </c>
      <c r="AA8598" s="63" t="s">
        <v>2678</v>
      </c>
      <c r="AB8598" s="63">
        <v>1</v>
      </c>
      <c r="AC8598" s="63" t="s">
        <v>1331</v>
      </c>
      <c r="AD8598" s="63" t="s">
        <v>17421</v>
      </c>
    </row>
    <row r="8599" spans="21:30" x14ac:dyDescent="0.3">
      <c r="U8599" s="63">
        <v>15769</v>
      </c>
      <c r="V8599" s="63">
        <v>4</v>
      </c>
      <c r="W8599" s="63" t="s">
        <v>9078</v>
      </c>
      <c r="X8599" s="63">
        <v>6</v>
      </c>
      <c r="Y8599" s="63" t="s">
        <v>2677</v>
      </c>
      <c r="Z8599" s="63">
        <v>6101</v>
      </c>
      <c r="AA8599" s="63" t="s">
        <v>2678</v>
      </c>
      <c r="AB8599" s="63">
        <v>1</v>
      </c>
      <c r="AC8599" s="63" t="s">
        <v>1331</v>
      </c>
      <c r="AD8599" s="63" t="s">
        <v>17421</v>
      </c>
    </row>
    <row r="8600" spans="21:30" x14ac:dyDescent="0.3">
      <c r="U8600" s="63">
        <v>15770</v>
      </c>
      <c r="V8600" s="63">
        <v>8</v>
      </c>
      <c r="W8600" s="63" t="s">
        <v>9079</v>
      </c>
      <c r="X8600" s="63">
        <v>6</v>
      </c>
      <c r="Y8600" s="63" t="s">
        <v>2677</v>
      </c>
      <c r="Z8600" s="63">
        <v>6201</v>
      </c>
      <c r="AA8600" s="63" t="s">
        <v>3040</v>
      </c>
      <c r="AB8600" s="63">
        <v>2</v>
      </c>
      <c r="AC8600" s="63" t="s">
        <v>1364</v>
      </c>
      <c r="AD8600" s="63" t="s">
        <v>17421</v>
      </c>
    </row>
    <row r="8601" spans="21:30" x14ac:dyDescent="0.3">
      <c r="U8601" s="63">
        <v>15771</v>
      </c>
      <c r="V8601" s="63">
        <v>6</v>
      </c>
      <c r="W8601" s="63" t="s">
        <v>17920</v>
      </c>
      <c r="X8601" s="63">
        <v>6</v>
      </c>
      <c r="Y8601" s="63" t="s">
        <v>2677</v>
      </c>
      <c r="Z8601" s="63">
        <v>6104</v>
      </c>
      <c r="AA8601" s="63" t="s">
        <v>2863</v>
      </c>
      <c r="AB8601" s="63">
        <v>3</v>
      </c>
      <c r="AC8601" s="63" t="s">
        <v>1288</v>
      </c>
      <c r="AD8601" s="63" t="s">
        <v>17423</v>
      </c>
    </row>
    <row r="8602" spans="21:30" x14ac:dyDescent="0.3">
      <c r="U8602" s="63">
        <v>15772</v>
      </c>
      <c r="V8602" s="63">
        <v>4</v>
      </c>
      <c r="W8602" s="63" t="s">
        <v>17921</v>
      </c>
      <c r="X8602" s="63">
        <v>6</v>
      </c>
      <c r="Y8602" s="63" t="s">
        <v>2677</v>
      </c>
      <c r="Z8602" s="63">
        <v>6101</v>
      </c>
      <c r="AA8602" s="63" t="s">
        <v>2678</v>
      </c>
      <c r="AB8602" s="63">
        <v>3</v>
      </c>
      <c r="AC8602" s="63" t="s">
        <v>1288</v>
      </c>
      <c r="AD8602" s="63" t="s">
        <v>17423</v>
      </c>
    </row>
    <row r="8603" spans="21:30" x14ac:dyDescent="0.3">
      <c r="U8603" s="63">
        <v>15774</v>
      </c>
      <c r="V8603" s="63">
        <v>0</v>
      </c>
      <c r="W8603" s="63" t="s">
        <v>9080</v>
      </c>
      <c r="X8603" s="63">
        <v>6</v>
      </c>
      <c r="Y8603" s="63" t="s">
        <v>2677</v>
      </c>
      <c r="Z8603" s="63">
        <v>6303</v>
      </c>
      <c r="AA8603" s="63" t="s">
        <v>2935</v>
      </c>
      <c r="AB8603" s="63">
        <v>3</v>
      </c>
      <c r="AC8603" s="63" t="s">
        <v>1288</v>
      </c>
      <c r="AD8603" s="63" t="s">
        <v>17421</v>
      </c>
    </row>
    <row r="8604" spans="21:30" x14ac:dyDescent="0.3">
      <c r="U8604" s="63">
        <v>15775</v>
      </c>
      <c r="V8604" s="63">
        <v>9</v>
      </c>
      <c r="W8604" s="63" t="s">
        <v>9081</v>
      </c>
      <c r="X8604" s="63">
        <v>6</v>
      </c>
      <c r="Y8604" s="63" t="s">
        <v>2677</v>
      </c>
      <c r="Z8604" s="63">
        <v>6101</v>
      </c>
      <c r="AA8604" s="63" t="s">
        <v>2678</v>
      </c>
      <c r="AB8604" s="63">
        <v>3</v>
      </c>
      <c r="AC8604" s="63" t="s">
        <v>1288</v>
      </c>
      <c r="AD8604" s="63" t="s">
        <v>17421</v>
      </c>
    </row>
    <row r="8605" spans="21:30" x14ac:dyDescent="0.3">
      <c r="U8605" s="63">
        <v>15776</v>
      </c>
      <c r="V8605" s="63">
        <v>7</v>
      </c>
      <c r="W8605" s="63" t="s">
        <v>9082</v>
      </c>
      <c r="X8605" s="63">
        <v>6</v>
      </c>
      <c r="Y8605" s="63" t="s">
        <v>2677</v>
      </c>
      <c r="Z8605" s="63">
        <v>6101</v>
      </c>
      <c r="AA8605" s="63" t="s">
        <v>2678</v>
      </c>
      <c r="AB8605" s="63">
        <v>3</v>
      </c>
      <c r="AC8605" s="63" t="s">
        <v>1288</v>
      </c>
      <c r="AD8605" s="63" t="s">
        <v>17421</v>
      </c>
    </row>
    <row r="8606" spans="21:30" x14ac:dyDescent="0.3">
      <c r="U8606" s="63">
        <v>15777</v>
      </c>
      <c r="V8606" s="63">
        <v>5</v>
      </c>
      <c r="W8606" s="63" t="s">
        <v>8632</v>
      </c>
      <c r="X8606" s="63">
        <v>6</v>
      </c>
      <c r="Y8606" s="63" t="s">
        <v>2677</v>
      </c>
      <c r="Z8606" s="63">
        <v>6101</v>
      </c>
      <c r="AA8606" s="63" t="s">
        <v>2678</v>
      </c>
      <c r="AB8606" s="63">
        <v>3</v>
      </c>
      <c r="AC8606" s="63" t="s">
        <v>1288</v>
      </c>
      <c r="AD8606" s="63" t="s">
        <v>17421</v>
      </c>
    </row>
    <row r="8607" spans="21:30" x14ac:dyDescent="0.3">
      <c r="U8607" s="63">
        <v>15778</v>
      </c>
      <c r="V8607" s="63">
        <v>3</v>
      </c>
      <c r="W8607" s="63" t="s">
        <v>9083</v>
      </c>
      <c r="X8607" s="63">
        <v>6</v>
      </c>
      <c r="Y8607" s="63" t="s">
        <v>2677</v>
      </c>
      <c r="Z8607" s="63">
        <v>6305</v>
      </c>
      <c r="AA8607" s="63" t="s">
        <v>2965</v>
      </c>
      <c r="AB8607" s="63">
        <v>3</v>
      </c>
      <c r="AC8607" s="63" t="s">
        <v>1288</v>
      </c>
      <c r="AD8607" s="63" t="s">
        <v>17421</v>
      </c>
    </row>
    <row r="8608" spans="21:30" x14ac:dyDescent="0.3">
      <c r="U8608" s="63">
        <v>15779</v>
      </c>
      <c r="V8608" s="63">
        <v>1</v>
      </c>
      <c r="W8608" s="63" t="s">
        <v>9084</v>
      </c>
      <c r="X8608" s="63">
        <v>6</v>
      </c>
      <c r="Y8608" s="63" t="s">
        <v>2677</v>
      </c>
      <c r="Z8608" s="63">
        <v>6301</v>
      </c>
      <c r="AA8608" s="63" t="s">
        <v>2908</v>
      </c>
      <c r="AB8608" s="63">
        <v>3</v>
      </c>
      <c r="AC8608" s="63" t="s">
        <v>1288</v>
      </c>
      <c r="AD8608" s="63" t="s">
        <v>17421</v>
      </c>
    </row>
    <row r="8609" spans="21:30" x14ac:dyDescent="0.3">
      <c r="U8609" s="63">
        <v>15780</v>
      </c>
      <c r="V8609" s="63">
        <v>5</v>
      </c>
      <c r="W8609" s="63" t="s">
        <v>9085</v>
      </c>
      <c r="X8609" s="63">
        <v>6</v>
      </c>
      <c r="Y8609" s="63" t="s">
        <v>2677</v>
      </c>
      <c r="Z8609" s="63">
        <v>6113</v>
      </c>
      <c r="AA8609" s="63" t="s">
        <v>2842</v>
      </c>
      <c r="AB8609" s="63">
        <v>2</v>
      </c>
      <c r="AC8609" s="63" t="s">
        <v>1364</v>
      </c>
      <c r="AD8609" s="63" t="s">
        <v>17421</v>
      </c>
    </row>
    <row r="8610" spans="21:30" x14ac:dyDescent="0.3">
      <c r="U8610" s="63">
        <v>15781</v>
      </c>
      <c r="V8610" s="63">
        <v>3</v>
      </c>
      <c r="W8610" s="63" t="s">
        <v>9086</v>
      </c>
      <c r="X8610" s="63">
        <v>6</v>
      </c>
      <c r="Y8610" s="63" t="s">
        <v>2677</v>
      </c>
      <c r="Z8610" s="63">
        <v>6102</v>
      </c>
      <c r="AA8610" s="63" t="s">
        <v>2752</v>
      </c>
      <c r="AB8610" s="63">
        <v>2</v>
      </c>
      <c r="AC8610" s="63" t="s">
        <v>1364</v>
      </c>
      <c r="AD8610" s="63" t="s">
        <v>17421</v>
      </c>
    </row>
    <row r="8611" spans="21:30" x14ac:dyDescent="0.3">
      <c r="U8611" s="63">
        <v>15782</v>
      </c>
      <c r="V8611" s="63">
        <v>1</v>
      </c>
      <c r="W8611" s="63" t="s">
        <v>9087</v>
      </c>
      <c r="X8611" s="63">
        <v>6</v>
      </c>
      <c r="Y8611" s="63" t="s">
        <v>2677</v>
      </c>
      <c r="Z8611" s="63">
        <v>6301</v>
      </c>
      <c r="AA8611" s="63" t="s">
        <v>2908</v>
      </c>
      <c r="AB8611" s="63">
        <v>3</v>
      </c>
      <c r="AC8611" s="63" t="s">
        <v>1288</v>
      </c>
      <c r="AD8611" s="63" t="s">
        <v>17421</v>
      </c>
    </row>
    <row r="8612" spans="21:30" x14ac:dyDescent="0.3">
      <c r="U8612" s="63">
        <v>15784</v>
      </c>
      <c r="V8612" s="63">
        <v>8</v>
      </c>
      <c r="W8612" s="63" t="s">
        <v>9088</v>
      </c>
      <c r="X8612" s="63">
        <v>6</v>
      </c>
      <c r="Y8612" s="63" t="s">
        <v>2677</v>
      </c>
      <c r="Z8612" s="63">
        <v>6102</v>
      </c>
      <c r="AA8612" s="63" t="s">
        <v>2752</v>
      </c>
      <c r="AB8612" s="63">
        <v>3</v>
      </c>
      <c r="AC8612" s="63" t="s">
        <v>1288</v>
      </c>
      <c r="AD8612" s="63" t="s">
        <v>17421</v>
      </c>
    </row>
    <row r="8613" spans="21:30" x14ac:dyDescent="0.3">
      <c r="U8613" s="63">
        <v>15785</v>
      </c>
      <c r="V8613" s="63">
        <v>6</v>
      </c>
      <c r="W8613" s="63" t="s">
        <v>9089</v>
      </c>
      <c r="X8613" s="63">
        <v>6</v>
      </c>
      <c r="Y8613" s="63" t="s">
        <v>2677</v>
      </c>
      <c r="Z8613" s="63">
        <v>6115</v>
      </c>
      <c r="AA8613" s="63" t="s">
        <v>2787</v>
      </c>
      <c r="AB8613" s="63">
        <v>3</v>
      </c>
      <c r="AC8613" s="63" t="s">
        <v>1288</v>
      </c>
      <c r="AD8613" s="63" t="s">
        <v>17421</v>
      </c>
    </row>
    <row r="8614" spans="21:30" x14ac:dyDescent="0.3">
      <c r="U8614" s="63">
        <v>15786</v>
      </c>
      <c r="V8614" s="63">
        <v>4</v>
      </c>
      <c r="W8614" s="63" t="s">
        <v>9090</v>
      </c>
      <c r="X8614" s="63">
        <v>6</v>
      </c>
      <c r="Y8614" s="63" t="s">
        <v>2677</v>
      </c>
      <c r="Z8614" s="63">
        <v>6101</v>
      </c>
      <c r="AA8614" s="63" t="s">
        <v>2678</v>
      </c>
      <c r="AB8614" s="63">
        <v>3</v>
      </c>
      <c r="AC8614" s="63" t="s">
        <v>1288</v>
      </c>
      <c r="AD8614" s="63" t="s">
        <v>17421</v>
      </c>
    </row>
    <row r="8615" spans="21:30" x14ac:dyDescent="0.3">
      <c r="U8615" s="63">
        <v>15787</v>
      </c>
      <c r="V8615" s="63">
        <v>2</v>
      </c>
      <c r="W8615" s="63" t="s">
        <v>9091</v>
      </c>
      <c r="X8615" s="63">
        <v>6</v>
      </c>
      <c r="Y8615" s="63" t="s">
        <v>2677</v>
      </c>
      <c r="Z8615" s="63">
        <v>6301</v>
      </c>
      <c r="AA8615" s="63" t="s">
        <v>2908</v>
      </c>
      <c r="AB8615" s="63">
        <v>3</v>
      </c>
      <c r="AC8615" s="63" t="s">
        <v>1288</v>
      </c>
      <c r="AD8615" s="63" t="s">
        <v>17421</v>
      </c>
    </row>
    <row r="8616" spans="21:30" x14ac:dyDescent="0.3">
      <c r="U8616" s="63">
        <v>15788</v>
      </c>
      <c r="V8616" s="63">
        <v>0</v>
      </c>
      <c r="W8616" s="63" t="s">
        <v>9092</v>
      </c>
      <c r="X8616" s="63">
        <v>6</v>
      </c>
      <c r="Y8616" s="63" t="s">
        <v>2677</v>
      </c>
      <c r="Z8616" s="63">
        <v>6101</v>
      </c>
      <c r="AA8616" s="63" t="s">
        <v>2678</v>
      </c>
      <c r="AB8616" s="63">
        <v>3</v>
      </c>
      <c r="AC8616" s="63" t="s">
        <v>1288</v>
      </c>
      <c r="AD8616" s="63" t="s">
        <v>17421</v>
      </c>
    </row>
    <row r="8617" spans="21:30" x14ac:dyDescent="0.3">
      <c r="U8617" s="63">
        <v>15789</v>
      </c>
      <c r="V8617" s="63">
        <v>9</v>
      </c>
      <c r="W8617" s="63" t="s">
        <v>9093</v>
      </c>
      <c r="X8617" s="63">
        <v>6</v>
      </c>
      <c r="Y8617" s="63" t="s">
        <v>2677</v>
      </c>
      <c r="Z8617" s="63">
        <v>6108</v>
      </c>
      <c r="AA8617" s="63" t="s">
        <v>2761</v>
      </c>
      <c r="AB8617" s="63">
        <v>3</v>
      </c>
      <c r="AC8617" s="63" t="s">
        <v>1288</v>
      </c>
      <c r="AD8617" s="63" t="s">
        <v>17421</v>
      </c>
    </row>
    <row r="8618" spans="21:30" x14ac:dyDescent="0.3">
      <c r="U8618" s="63">
        <v>15790</v>
      </c>
      <c r="V8618" s="63">
        <v>2</v>
      </c>
      <c r="W8618" s="63" t="s">
        <v>9094</v>
      </c>
      <c r="X8618" s="63">
        <v>6</v>
      </c>
      <c r="Y8618" s="63" t="s">
        <v>2677</v>
      </c>
      <c r="Z8618" s="63">
        <v>6303</v>
      </c>
      <c r="AA8618" s="63" t="s">
        <v>2935</v>
      </c>
      <c r="AB8618" s="63">
        <v>6</v>
      </c>
      <c r="AC8618" s="63" t="s">
        <v>1252</v>
      </c>
      <c r="AD8618" s="63" t="s">
        <v>17421</v>
      </c>
    </row>
    <row r="8619" spans="21:30" x14ac:dyDescent="0.3">
      <c r="U8619" s="63">
        <v>15791</v>
      </c>
      <c r="V8619" s="63">
        <v>0</v>
      </c>
      <c r="W8619" s="63" t="s">
        <v>9095</v>
      </c>
      <c r="X8619" s="63">
        <v>6</v>
      </c>
      <c r="Y8619" s="63" t="s">
        <v>2677</v>
      </c>
      <c r="Z8619" s="63">
        <v>6201</v>
      </c>
      <c r="AA8619" s="63" t="s">
        <v>3040</v>
      </c>
      <c r="AB8619" s="63">
        <v>3</v>
      </c>
      <c r="AC8619" s="63" t="s">
        <v>1288</v>
      </c>
      <c r="AD8619" s="63" t="s">
        <v>17421</v>
      </c>
    </row>
    <row r="8620" spans="21:30" x14ac:dyDescent="0.3">
      <c r="U8620" s="63">
        <v>15792</v>
      </c>
      <c r="V8620" s="63">
        <v>9</v>
      </c>
      <c r="W8620" s="63" t="s">
        <v>9096</v>
      </c>
      <c r="X8620" s="63">
        <v>6</v>
      </c>
      <c r="Y8620" s="63" t="s">
        <v>2677</v>
      </c>
      <c r="Z8620" s="63">
        <v>6108</v>
      </c>
      <c r="AA8620" s="63" t="s">
        <v>2761</v>
      </c>
      <c r="AB8620" s="63">
        <v>3</v>
      </c>
      <c r="AC8620" s="63" t="s">
        <v>1288</v>
      </c>
      <c r="AD8620" s="63" t="s">
        <v>17421</v>
      </c>
    </row>
    <row r="8621" spans="21:30" x14ac:dyDescent="0.3">
      <c r="U8621" s="63">
        <v>15793</v>
      </c>
      <c r="V8621" s="63">
        <v>7</v>
      </c>
      <c r="W8621" s="63" t="s">
        <v>9097</v>
      </c>
      <c r="X8621" s="63">
        <v>6</v>
      </c>
      <c r="Y8621" s="63" t="s">
        <v>2677</v>
      </c>
      <c r="Z8621" s="63">
        <v>6101</v>
      </c>
      <c r="AA8621" s="63" t="s">
        <v>2678</v>
      </c>
      <c r="AB8621" s="63">
        <v>3</v>
      </c>
      <c r="AC8621" s="63" t="s">
        <v>1288</v>
      </c>
      <c r="AD8621" s="63" t="s">
        <v>17421</v>
      </c>
    </row>
    <row r="8622" spans="21:30" x14ac:dyDescent="0.3">
      <c r="U8622" s="63">
        <v>15795</v>
      </c>
      <c r="V8622" s="63">
        <v>3</v>
      </c>
      <c r="W8622" s="63" t="s">
        <v>9098</v>
      </c>
      <c r="X8622" s="63">
        <v>6</v>
      </c>
      <c r="Y8622" s="63" t="s">
        <v>2677</v>
      </c>
      <c r="Z8622" s="63">
        <v>6101</v>
      </c>
      <c r="AA8622" s="63" t="s">
        <v>2678</v>
      </c>
      <c r="AB8622" s="63">
        <v>3</v>
      </c>
      <c r="AC8622" s="63" t="s">
        <v>1288</v>
      </c>
      <c r="AD8622" s="63" t="s">
        <v>17421</v>
      </c>
    </row>
    <row r="8623" spans="21:30" x14ac:dyDescent="0.3">
      <c r="U8623" s="63">
        <v>15796</v>
      </c>
      <c r="V8623" s="63">
        <v>1</v>
      </c>
      <c r="W8623" s="63" t="s">
        <v>9099</v>
      </c>
      <c r="X8623" s="63">
        <v>6</v>
      </c>
      <c r="Y8623" s="63" t="s">
        <v>2677</v>
      </c>
      <c r="Z8623" s="63">
        <v>6106</v>
      </c>
      <c r="AA8623" s="63" t="s">
        <v>2731</v>
      </c>
      <c r="AB8623" s="63">
        <v>3</v>
      </c>
      <c r="AC8623" s="63" t="s">
        <v>1288</v>
      </c>
      <c r="AD8623" s="63" t="s">
        <v>17421</v>
      </c>
    </row>
    <row r="8624" spans="21:30" x14ac:dyDescent="0.3">
      <c r="U8624" s="63">
        <v>15798</v>
      </c>
      <c r="V8624" s="63">
        <v>8</v>
      </c>
      <c r="W8624" s="63" t="s">
        <v>9100</v>
      </c>
      <c r="X8624" s="63">
        <v>6</v>
      </c>
      <c r="Y8624" s="63" t="s">
        <v>2677</v>
      </c>
      <c r="Z8624" s="63">
        <v>6109</v>
      </c>
      <c r="AA8624" s="63" t="s">
        <v>2809</v>
      </c>
      <c r="AB8624" s="63">
        <v>3</v>
      </c>
      <c r="AC8624" s="63" t="s">
        <v>1288</v>
      </c>
      <c r="AD8624" s="63" t="s">
        <v>17421</v>
      </c>
    </row>
    <row r="8625" spans="21:30" x14ac:dyDescent="0.3">
      <c r="U8625" s="63">
        <v>15799</v>
      </c>
      <c r="V8625" s="63">
        <v>6</v>
      </c>
      <c r="W8625" s="63" t="s">
        <v>9101</v>
      </c>
      <c r="X8625" s="63">
        <v>6</v>
      </c>
      <c r="Y8625" s="63" t="s">
        <v>2677</v>
      </c>
      <c r="Z8625" s="63">
        <v>6310</v>
      </c>
      <c r="AA8625" s="63" t="s">
        <v>2987</v>
      </c>
      <c r="AB8625" s="63">
        <v>3</v>
      </c>
      <c r="AC8625" s="63" t="s">
        <v>1288</v>
      </c>
      <c r="AD8625" s="63" t="s">
        <v>17421</v>
      </c>
    </row>
    <row r="8626" spans="21:30" x14ac:dyDescent="0.3">
      <c r="U8626" s="63">
        <v>15800</v>
      </c>
      <c r="V8626" s="63">
        <v>3</v>
      </c>
      <c r="W8626" s="63" t="s">
        <v>9102</v>
      </c>
      <c r="X8626" s="63">
        <v>6</v>
      </c>
      <c r="Y8626" s="63" t="s">
        <v>2677</v>
      </c>
      <c r="Z8626" s="63">
        <v>6105</v>
      </c>
      <c r="AA8626" s="63" t="s">
        <v>2883</v>
      </c>
      <c r="AB8626" s="63">
        <v>3</v>
      </c>
      <c r="AC8626" s="63" t="s">
        <v>1288</v>
      </c>
      <c r="AD8626" s="63" t="s">
        <v>17421</v>
      </c>
    </row>
    <row r="8627" spans="21:30" x14ac:dyDescent="0.3">
      <c r="U8627" s="63">
        <v>15801</v>
      </c>
      <c r="V8627" s="63">
        <v>1</v>
      </c>
      <c r="W8627" s="63" t="s">
        <v>9103</v>
      </c>
      <c r="X8627" s="63">
        <v>6</v>
      </c>
      <c r="Y8627" s="63" t="s">
        <v>2677</v>
      </c>
      <c r="Z8627" s="63">
        <v>6101</v>
      </c>
      <c r="AA8627" s="63" t="s">
        <v>2678</v>
      </c>
      <c r="AB8627" s="63">
        <v>3</v>
      </c>
      <c r="AC8627" s="63" t="s">
        <v>1288</v>
      </c>
      <c r="AD8627" s="63" t="s">
        <v>17421</v>
      </c>
    </row>
    <row r="8628" spans="21:30" x14ac:dyDescent="0.3">
      <c r="U8628" s="63">
        <v>15803</v>
      </c>
      <c r="V8628" s="63">
        <v>8</v>
      </c>
      <c r="W8628" s="63" t="s">
        <v>9104</v>
      </c>
      <c r="X8628" s="63">
        <v>6</v>
      </c>
      <c r="Y8628" s="63" t="s">
        <v>2677</v>
      </c>
      <c r="Z8628" s="63">
        <v>6101</v>
      </c>
      <c r="AA8628" s="63" t="s">
        <v>2678</v>
      </c>
      <c r="AB8628" s="63">
        <v>3</v>
      </c>
      <c r="AC8628" s="63" t="s">
        <v>1288</v>
      </c>
      <c r="AD8628" s="63" t="s">
        <v>17421</v>
      </c>
    </row>
    <row r="8629" spans="21:30" x14ac:dyDescent="0.3">
      <c r="U8629" s="63">
        <v>15804</v>
      </c>
      <c r="V8629" s="63">
        <v>6</v>
      </c>
      <c r="W8629" s="63" t="s">
        <v>9105</v>
      </c>
      <c r="X8629" s="63">
        <v>6</v>
      </c>
      <c r="Y8629" s="63" t="s">
        <v>2677</v>
      </c>
      <c r="Z8629" s="63">
        <v>6106</v>
      </c>
      <c r="AA8629" s="63" t="s">
        <v>2731</v>
      </c>
      <c r="AB8629" s="63">
        <v>3</v>
      </c>
      <c r="AC8629" s="63" t="s">
        <v>1288</v>
      </c>
      <c r="AD8629" s="63" t="s">
        <v>17421</v>
      </c>
    </row>
    <row r="8630" spans="21:30" x14ac:dyDescent="0.3">
      <c r="U8630" s="63">
        <v>15805</v>
      </c>
      <c r="V8630" s="63">
        <v>4</v>
      </c>
      <c r="W8630" s="63" t="s">
        <v>9106</v>
      </c>
      <c r="X8630" s="63">
        <v>6</v>
      </c>
      <c r="Y8630" s="63" t="s">
        <v>2677</v>
      </c>
      <c r="Z8630" s="63">
        <v>6106</v>
      </c>
      <c r="AA8630" s="63" t="s">
        <v>2731</v>
      </c>
      <c r="AB8630" s="63">
        <v>3</v>
      </c>
      <c r="AC8630" s="63" t="s">
        <v>1288</v>
      </c>
      <c r="AD8630" s="63" t="s">
        <v>17421</v>
      </c>
    </row>
    <row r="8631" spans="21:30" x14ac:dyDescent="0.3">
      <c r="U8631" s="63">
        <v>15806</v>
      </c>
      <c r="V8631" s="63">
        <v>2</v>
      </c>
      <c r="W8631" s="63" t="s">
        <v>9107</v>
      </c>
      <c r="X8631" s="63">
        <v>6</v>
      </c>
      <c r="Y8631" s="63" t="s">
        <v>2677</v>
      </c>
      <c r="Z8631" s="63">
        <v>6101</v>
      </c>
      <c r="AA8631" s="63" t="s">
        <v>2678</v>
      </c>
      <c r="AB8631" s="63">
        <v>3</v>
      </c>
      <c r="AC8631" s="63" t="s">
        <v>1288</v>
      </c>
      <c r="AD8631" s="63" t="s">
        <v>17421</v>
      </c>
    </row>
    <row r="8632" spans="21:30" x14ac:dyDescent="0.3">
      <c r="U8632" s="63">
        <v>15807</v>
      </c>
      <c r="V8632" s="63">
        <v>0</v>
      </c>
      <c r="W8632" s="63" t="s">
        <v>7863</v>
      </c>
      <c r="X8632" s="63">
        <v>6</v>
      </c>
      <c r="Y8632" s="63" t="s">
        <v>2677</v>
      </c>
      <c r="Z8632" s="63">
        <v>6303</v>
      </c>
      <c r="AA8632" s="63" t="s">
        <v>2935</v>
      </c>
      <c r="AB8632" s="63">
        <v>3</v>
      </c>
      <c r="AC8632" s="63" t="s">
        <v>1288</v>
      </c>
      <c r="AD8632" s="63" t="s">
        <v>17421</v>
      </c>
    </row>
    <row r="8633" spans="21:30" x14ac:dyDescent="0.3">
      <c r="U8633" s="63">
        <v>15808</v>
      </c>
      <c r="V8633" s="63">
        <v>9</v>
      </c>
      <c r="W8633" s="63" t="s">
        <v>9108</v>
      </c>
      <c r="X8633" s="63">
        <v>6</v>
      </c>
      <c r="Y8633" s="63" t="s">
        <v>2677</v>
      </c>
      <c r="Z8633" s="63">
        <v>6206</v>
      </c>
      <c r="AA8633" s="63" t="s">
        <v>3043</v>
      </c>
      <c r="AB8633" s="63">
        <v>2</v>
      </c>
      <c r="AC8633" s="63" t="s">
        <v>1364</v>
      </c>
      <c r="AD8633" s="63" t="s">
        <v>17421</v>
      </c>
    </row>
    <row r="8634" spans="21:30" x14ac:dyDescent="0.3">
      <c r="U8634" s="63">
        <v>15809</v>
      </c>
      <c r="V8634" s="63">
        <v>7</v>
      </c>
      <c r="W8634" s="63" t="s">
        <v>9109</v>
      </c>
      <c r="X8634" s="63">
        <v>6</v>
      </c>
      <c r="Y8634" s="63" t="s">
        <v>2677</v>
      </c>
      <c r="Z8634" s="63">
        <v>6111</v>
      </c>
      <c r="AA8634" s="63" t="s">
        <v>2773</v>
      </c>
      <c r="AB8634" s="63">
        <v>3</v>
      </c>
      <c r="AC8634" s="63" t="s">
        <v>1288</v>
      </c>
      <c r="AD8634" s="63" t="s">
        <v>17421</v>
      </c>
    </row>
    <row r="8635" spans="21:30" x14ac:dyDescent="0.3">
      <c r="U8635" s="63">
        <v>15811</v>
      </c>
      <c r="V8635" s="63">
        <v>9</v>
      </c>
      <c r="W8635" s="63" t="s">
        <v>9110</v>
      </c>
      <c r="X8635" s="63">
        <v>6</v>
      </c>
      <c r="Y8635" s="63" t="s">
        <v>2677</v>
      </c>
      <c r="Z8635" s="63">
        <v>6301</v>
      </c>
      <c r="AA8635" s="63" t="s">
        <v>2908</v>
      </c>
      <c r="AB8635" s="63">
        <v>3</v>
      </c>
      <c r="AC8635" s="63" t="s">
        <v>1288</v>
      </c>
      <c r="AD8635" s="63" t="s">
        <v>17421</v>
      </c>
    </row>
    <row r="8636" spans="21:30" x14ac:dyDescent="0.3">
      <c r="U8636" s="63">
        <v>15812</v>
      </c>
      <c r="V8636" s="63">
        <v>7</v>
      </c>
      <c r="W8636" s="63" t="s">
        <v>9111</v>
      </c>
      <c r="X8636" s="63">
        <v>6</v>
      </c>
      <c r="Y8636" s="63" t="s">
        <v>2677</v>
      </c>
      <c r="Z8636" s="63">
        <v>6307</v>
      </c>
      <c r="AA8636" s="63" t="s">
        <v>3034</v>
      </c>
      <c r="AB8636" s="63">
        <v>2</v>
      </c>
      <c r="AC8636" s="63" t="s">
        <v>1364</v>
      </c>
      <c r="AD8636" s="63" t="s">
        <v>17421</v>
      </c>
    </row>
    <row r="8637" spans="21:30" x14ac:dyDescent="0.3">
      <c r="U8637" s="63">
        <v>15813</v>
      </c>
      <c r="V8637" s="63">
        <v>5</v>
      </c>
      <c r="W8637" s="63" t="s">
        <v>17922</v>
      </c>
      <c r="X8637" s="63">
        <v>6</v>
      </c>
      <c r="Y8637" s="63" t="s">
        <v>2677</v>
      </c>
      <c r="Z8637" s="63">
        <v>6101</v>
      </c>
      <c r="AA8637" s="63" t="s">
        <v>2678</v>
      </c>
      <c r="AB8637" s="63">
        <v>3</v>
      </c>
      <c r="AC8637" s="63" t="s">
        <v>1288</v>
      </c>
      <c r="AD8637" s="63" t="s">
        <v>17423</v>
      </c>
    </row>
    <row r="8638" spans="21:30" x14ac:dyDescent="0.3">
      <c r="U8638" s="63">
        <v>15814</v>
      </c>
      <c r="V8638" s="63">
        <v>3</v>
      </c>
      <c r="W8638" s="63" t="s">
        <v>9112</v>
      </c>
      <c r="X8638" s="63">
        <v>6</v>
      </c>
      <c r="Y8638" s="63" t="s">
        <v>2677</v>
      </c>
      <c r="Z8638" s="63">
        <v>6101</v>
      </c>
      <c r="AA8638" s="63" t="s">
        <v>2678</v>
      </c>
      <c r="AB8638" s="63">
        <v>4</v>
      </c>
      <c r="AC8638" s="63" t="s">
        <v>1291</v>
      </c>
      <c r="AD8638" s="63" t="s">
        <v>17421</v>
      </c>
    </row>
    <row r="8639" spans="21:30" x14ac:dyDescent="0.3">
      <c r="U8639" s="63">
        <v>15815</v>
      </c>
      <c r="V8639" s="63">
        <v>1</v>
      </c>
      <c r="W8639" s="63" t="s">
        <v>9113</v>
      </c>
      <c r="X8639" s="63">
        <v>6</v>
      </c>
      <c r="Y8639" s="63" t="s">
        <v>2677</v>
      </c>
      <c r="Z8639" s="63">
        <v>6101</v>
      </c>
      <c r="AA8639" s="63" t="s">
        <v>2678</v>
      </c>
      <c r="AB8639" s="63">
        <v>3</v>
      </c>
      <c r="AC8639" s="63" t="s">
        <v>1288</v>
      </c>
      <c r="AD8639" s="63" t="s">
        <v>17421</v>
      </c>
    </row>
    <row r="8640" spans="21:30" x14ac:dyDescent="0.3">
      <c r="U8640" s="63">
        <v>15817</v>
      </c>
      <c r="V8640" s="63">
        <v>8</v>
      </c>
      <c r="W8640" s="63" t="s">
        <v>9114</v>
      </c>
      <c r="X8640" s="63">
        <v>6</v>
      </c>
      <c r="Y8640" s="63" t="s">
        <v>2677</v>
      </c>
      <c r="Z8640" s="63">
        <v>6108</v>
      </c>
      <c r="AA8640" s="63" t="s">
        <v>2761</v>
      </c>
      <c r="AB8640" s="63">
        <v>3</v>
      </c>
      <c r="AC8640" s="63" t="s">
        <v>1288</v>
      </c>
      <c r="AD8640" s="63" t="s">
        <v>17421</v>
      </c>
    </row>
    <row r="8641" spans="21:30" x14ac:dyDescent="0.3">
      <c r="U8641" s="63">
        <v>15818</v>
      </c>
      <c r="V8641" s="63">
        <v>6</v>
      </c>
      <c r="W8641" s="63" t="s">
        <v>9115</v>
      </c>
      <c r="X8641" s="63">
        <v>6</v>
      </c>
      <c r="Y8641" s="63" t="s">
        <v>2677</v>
      </c>
      <c r="Z8641" s="63">
        <v>6301</v>
      </c>
      <c r="AA8641" s="63" t="s">
        <v>2908</v>
      </c>
      <c r="AB8641" s="63">
        <v>3</v>
      </c>
      <c r="AC8641" s="63" t="s">
        <v>1288</v>
      </c>
      <c r="AD8641" s="63" t="s">
        <v>17421</v>
      </c>
    </row>
    <row r="8642" spans="21:30" x14ac:dyDescent="0.3">
      <c r="U8642" s="63">
        <v>15819</v>
      </c>
      <c r="V8642" s="63">
        <v>4</v>
      </c>
      <c r="W8642" s="63" t="s">
        <v>9116</v>
      </c>
      <c r="X8642" s="63">
        <v>6</v>
      </c>
      <c r="Y8642" s="63" t="s">
        <v>2677</v>
      </c>
      <c r="Z8642" s="63">
        <v>6307</v>
      </c>
      <c r="AA8642" s="63" t="s">
        <v>3034</v>
      </c>
      <c r="AB8642" s="63">
        <v>3</v>
      </c>
      <c r="AC8642" s="63" t="s">
        <v>1288</v>
      </c>
      <c r="AD8642" s="63" t="s">
        <v>17421</v>
      </c>
    </row>
    <row r="8643" spans="21:30" x14ac:dyDescent="0.3">
      <c r="U8643" s="63">
        <v>15820</v>
      </c>
      <c r="V8643" s="63">
        <v>8</v>
      </c>
      <c r="W8643" s="63" t="s">
        <v>9117</v>
      </c>
      <c r="X8643" s="63">
        <v>6</v>
      </c>
      <c r="Y8643" s="63" t="s">
        <v>2677</v>
      </c>
      <c r="Z8643" s="63">
        <v>6117</v>
      </c>
      <c r="AA8643" s="63" t="s">
        <v>2820</v>
      </c>
      <c r="AB8643" s="63">
        <v>3</v>
      </c>
      <c r="AC8643" s="63" t="s">
        <v>1288</v>
      </c>
      <c r="AD8643" s="63" t="s">
        <v>17421</v>
      </c>
    </row>
    <row r="8644" spans="21:30" x14ac:dyDescent="0.3">
      <c r="U8644" s="63">
        <v>15821</v>
      </c>
      <c r="V8644" s="63">
        <v>6</v>
      </c>
      <c r="W8644" s="63" t="s">
        <v>9118</v>
      </c>
      <c r="X8644" s="63">
        <v>6</v>
      </c>
      <c r="Y8644" s="63" t="s">
        <v>2677</v>
      </c>
      <c r="Z8644" s="63">
        <v>6107</v>
      </c>
      <c r="AA8644" s="63" t="s">
        <v>2892</v>
      </c>
      <c r="AB8644" s="63">
        <v>3</v>
      </c>
      <c r="AC8644" s="63" t="s">
        <v>1288</v>
      </c>
      <c r="AD8644" s="63" t="s">
        <v>17421</v>
      </c>
    </row>
    <row r="8645" spans="21:30" x14ac:dyDescent="0.3">
      <c r="U8645" s="63">
        <v>15822</v>
      </c>
      <c r="V8645" s="63">
        <v>4</v>
      </c>
      <c r="W8645" s="63" t="s">
        <v>9119</v>
      </c>
      <c r="X8645" s="63">
        <v>6</v>
      </c>
      <c r="Y8645" s="63" t="s">
        <v>2677</v>
      </c>
      <c r="Z8645" s="63">
        <v>6115</v>
      </c>
      <c r="AA8645" s="63" t="s">
        <v>2787</v>
      </c>
      <c r="AB8645" s="63">
        <v>3</v>
      </c>
      <c r="AC8645" s="63" t="s">
        <v>1288</v>
      </c>
      <c r="AD8645" s="63" t="s">
        <v>17421</v>
      </c>
    </row>
    <row r="8646" spans="21:30" x14ac:dyDescent="0.3">
      <c r="U8646" s="63">
        <v>15823</v>
      </c>
      <c r="V8646" s="63">
        <v>2</v>
      </c>
      <c r="W8646" s="63" t="s">
        <v>9120</v>
      </c>
      <c r="X8646" s="63">
        <v>6</v>
      </c>
      <c r="Y8646" s="63" t="s">
        <v>2677</v>
      </c>
      <c r="Z8646" s="63">
        <v>6307</v>
      </c>
      <c r="AA8646" s="63" t="s">
        <v>3034</v>
      </c>
      <c r="AB8646" s="63">
        <v>3</v>
      </c>
      <c r="AC8646" s="63" t="s">
        <v>1288</v>
      </c>
      <c r="AD8646" s="63" t="s">
        <v>17421</v>
      </c>
    </row>
    <row r="8647" spans="21:30" x14ac:dyDescent="0.3">
      <c r="U8647" s="63">
        <v>15824</v>
      </c>
      <c r="V8647" s="63">
        <v>0</v>
      </c>
      <c r="W8647" s="63" t="s">
        <v>9121</v>
      </c>
      <c r="X8647" s="63">
        <v>6</v>
      </c>
      <c r="Y8647" s="63" t="s">
        <v>2677</v>
      </c>
      <c r="Z8647" s="63">
        <v>6105</v>
      </c>
      <c r="AA8647" s="63" t="s">
        <v>2883</v>
      </c>
      <c r="AB8647" s="63">
        <v>3</v>
      </c>
      <c r="AC8647" s="63" t="s">
        <v>1288</v>
      </c>
      <c r="AD8647" s="63" t="s">
        <v>17421</v>
      </c>
    </row>
    <row r="8648" spans="21:30" x14ac:dyDescent="0.3">
      <c r="U8648" s="63">
        <v>15825</v>
      </c>
      <c r="V8648" s="63">
        <v>9</v>
      </c>
      <c r="W8648" s="63" t="s">
        <v>9122</v>
      </c>
      <c r="X8648" s="63">
        <v>6</v>
      </c>
      <c r="Y8648" s="63" t="s">
        <v>2677</v>
      </c>
      <c r="Z8648" s="63">
        <v>6305</v>
      </c>
      <c r="AA8648" s="63" t="s">
        <v>2965</v>
      </c>
      <c r="AB8648" s="63">
        <v>3</v>
      </c>
      <c r="AC8648" s="63" t="s">
        <v>1288</v>
      </c>
      <c r="AD8648" s="63" t="s">
        <v>17421</v>
      </c>
    </row>
    <row r="8649" spans="21:30" x14ac:dyDescent="0.3">
      <c r="U8649" s="63">
        <v>15826</v>
      </c>
      <c r="V8649" s="63">
        <v>7</v>
      </c>
      <c r="W8649" s="63" t="s">
        <v>9123</v>
      </c>
      <c r="X8649" s="63">
        <v>6</v>
      </c>
      <c r="Y8649" s="63" t="s">
        <v>2677</v>
      </c>
      <c r="Z8649" s="63">
        <v>6104</v>
      </c>
      <c r="AA8649" s="63" t="s">
        <v>2863</v>
      </c>
      <c r="AB8649" s="63">
        <v>3</v>
      </c>
      <c r="AC8649" s="63" t="s">
        <v>1288</v>
      </c>
      <c r="AD8649" s="63" t="s">
        <v>17421</v>
      </c>
    </row>
    <row r="8650" spans="21:30" x14ac:dyDescent="0.3">
      <c r="U8650" s="63">
        <v>15827</v>
      </c>
      <c r="V8650" s="63">
        <v>5</v>
      </c>
      <c r="W8650" s="63" t="s">
        <v>9124</v>
      </c>
      <c r="X8650" s="63">
        <v>6</v>
      </c>
      <c r="Y8650" s="63" t="s">
        <v>2677</v>
      </c>
      <c r="Z8650" s="63">
        <v>6101</v>
      </c>
      <c r="AA8650" s="63" t="s">
        <v>2678</v>
      </c>
      <c r="AB8650" s="63">
        <v>3</v>
      </c>
      <c r="AC8650" s="63" t="s">
        <v>1288</v>
      </c>
      <c r="AD8650" s="63" t="s">
        <v>17421</v>
      </c>
    </row>
    <row r="8651" spans="21:30" x14ac:dyDescent="0.3">
      <c r="U8651" s="63">
        <v>15828</v>
      </c>
      <c r="V8651" s="63">
        <v>3</v>
      </c>
      <c r="W8651" s="63" t="s">
        <v>9125</v>
      </c>
      <c r="X8651" s="63">
        <v>6</v>
      </c>
      <c r="Y8651" s="63" t="s">
        <v>2677</v>
      </c>
      <c r="Z8651" s="63">
        <v>6101</v>
      </c>
      <c r="AA8651" s="63" t="s">
        <v>2678</v>
      </c>
      <c r="AB8651" s="63">
        <v>3</v>
      </c>
      <c r="AC8651" s="63" t="s">
        <v>1288</v>
      </c>
      <c r="AD8651" s="63" t="s">
        <v>17421</v>
      </c>
    </row>
    <row r="8652" spans="21:30" x14ac:dyDescent="0.3">
      <c r="U8652" s="63">
        <v>15829</v>
      </c>
      <c r="V8652" s="63">
        <v>5</v>
      </c>
      <c r="W8652" s="63" t="s">
        <v>9126</v>
      </c>
      <c r="X8652" s="63">
        <v>6</v>
      </c>
      <c r="Y8652" s="63" t="s">
        <v>2677</v>
      </c>
      <c r="Z8652" s="63">
        <v>6117</v>
      </c>
      <c r="AA8652" s="63" t="s">
        <v>2820</v>
      </c>
      <c r="AB8652" s="63">
        <v>3</v>
      </c>
      <c r="AC8652" s="63" t="s">
        <v>1288</v>
      </c>
      <c r="AD8652" s="63" t="s">
        <v>17421</v>
      </c>
    </row>
    <row r="8653" spans="21:30" x14ac:dyDescent="0.3">
      <c r="U8653" s="63">
        <v>15830</v>
      </c>
      <c r="V8653" s="63">
        <v>5</v>
      </c>
      <c r="W8653" s="63" t="s">
        <v>9127</v>
      </c>
      <c r="X8653" s="63">
        <v>6</v>
      </c>
      <c r="Y8653" s="63" t="s">
        <v>2677</v>
      </c>
      <c r="Z8653" s="63">
        <v>6110</v>
      </c>
      <c r="AA8653" s="63" t="s">
        <v>2743</v>
      </c>
      <c r="AB8653" s="63">
        <v>3</v>
      </c>
      <c r="AC8653" s="63" t="s">
        <v>1288</v>
      </c>
      <c r="AD8653" s="63" t="s">
        <v>17421</v>
      </c>
    </row>
    <row r="8654" spans="21:30" x14ac:dyDescent="0.3">
      <c r="U8654" s="63">
        <v>15831</v>
      </c>
      <c r="V8654" s="63">
        <v>3</v>
      </c>
      <c r="W8654" s="63" t="s">
        <v>9128</v>
      </c>
      <c r="X8654" s="63">
        <v>6</v>
      </c>
      <c r="Y8654" s="63" t="s">
        <v>2677</v>
      </c>
      <c r="Z8654" s="63">
        <v>6301</v>
      </c>
      <c r="AA8654" s="63" t="s">
        <v>2908</v>
      </c>
      <c r="AB8654" s="63">
        <v>3</v>
      </c>
      <c r="AC8654" s="63" t="s">
        <v>1288</v>
      </c>
      <c r="AD8654" s="63" t="s">
        <v>17421</v>
      </c>
    </row>
    <row r="8655" spans="21:30" x14ac:dyDescent="0.3">
      <c r="U8655" s="63">
        <v>15832</v>
      </c>
      <c r="V8655" s="63">
        <v>1</v>
      </c>
      <c r="W8655" s="63" t="s">
        <v>9129</v>
      </c>
      <c r="X8655" s="63">
        <v>6</v>
      </c>
      <c r="Y8655" s="63" t="s">
        <v>2677</v>
      </c>
      <c r="Z8655" s="63">
        <v>6117</v>
      </c>
      <c r="AA8655" s="63" t="s">
        <v>2820</v>
      </c>
      <c r="AB8655" s="63">
        <v>3</v>
      </c>
      <c r="AC8655" s="63" t="s">
        <v>1288</v>
      </c>
      <c r="AD8655" s="63" t="s">
        <v>17421</v>
      </c>
    </row>
    <row r="8656" spans="21:30" x14ac:dyDescent="0.3">
      <c r="U8656" s="63">
        <v>15834</v>
      </c>
      <c r="V8656" s="63">
        <v>8</v>
      </c>
      <c r="W8656" s="63" t="s">
        <v>9130</v>
      </c>
      <c r="X8656" s="63">
        <v>6</v>
      </c>
      <c r="Y8656" s="63" t="s">
        <v>2677</v>
      </c>
      <c r="Z8656" s="63">
        <v>6101</v>
      </c>
      <c r="AA8656" s="63" t="s">
        <v>2678</v>
      </c>
      <c r="AB8656" s="63">
        <v>3</v>
      </c>
      <c r="AC8656" s="63" t="s">
        <v>1288</v>
      </c>
      <c r="AD8656" s="63" t="s">
        <v>17421</v>
      </c>
    </row>
    <row r="8657" spans="21:30" x14ac:dyDescent="0.3">
      <c r="U8657" s="63">
        <v>15835</v>
      </c>
      <c r="V8657" s="63">
        <v>6</v>
      </c>
      <c r="W8657" s="63" t="s">
        <v>9131</v>
      </c>
      <c r="X8657" s="63">
        <v>6</v>
      </c>
      <c r="Y8657" s="63" t="s">
        <v>2677</v>
      </c>
      <c r="Z8657" s="63">
        <v>6303</v>
      </c>
      <c r="AA8657" s="63" t="s">
        <v>2935</v>
      </c>
      <c r="AB8657" s="63">
        <v>3</v>
      </c>
      <c r="AC8657" s="63" t="s">
        <v>1288</v>
      </c>
      <c r="AD8657" s="63" t="s">
        <v>17421</v>
      </c>
    </row>
    <row r="8658" spans="21:30" x14ac:dyDescent="0.3">
      <c r="U8658" s="63">
        <v>15836</v>
      </c>
      <c r="V8658" s="63">
        <v>4</v>
      </c>
      <c r="W8658" s="63" t="s">
        <v>9132</v>
      </c>
      <c r="X8658" s="63">
        <v>6</v>
      </c>
      <c r="Y8658" s="63" t="s">
        <v>2677</v>
      </c>
      <c r="Z8658" s="63">
        <v>6101</v>
      </c>
      <c r="AA8658" s="63" t="s">
        <v>2678</v>
      </c>
      <c r="AB8658" s="63">
        <v>3</v>
      </c>
      <c r="AC8658" s="63" t="s">
        <v>1288</v>
      </c>
      <c r="AD8658" s="63" t="s">
        <v>17421</v>
      </c>
    </row>
    <row r="8659" spans="21:30" x14ac:dyDescent="0.3">
      <c r="U8659" s="63">
        <v>15838</v>
      </c>
      <c r="V8659" s="63">
        <v>0</v>
      </c>
      <c r="W8659" s="63" t="s">
        <v>9133</v>
      </c>
      <c r="X8659" s="63">
        <v>6</v>
      </c>
      <c r="Y8659" s="63" t="s">
        <v>2677</v>
      </c>
      <c r="Z8659" s="63">
        <v>6113</v>
      </c>
      <c r="AA8659" s="63" t="s">
        <v>2842</v>
      </c>
      <c r="AB8659" s="63">
        <v>3</v>
      </c>
      <c r="AC8659" s="63" t="s">
        <v>1288</v>
      </c>
      <c r="AD8659" s="63" t="s">
        <v>17421</v>
      </c>
    </row>
    <row r="8660" spans="21:30" x14ac:dyDescent="0.3">
      <c r="U8660" s="63">
        <v>15839</v>
      </c>
      <c r="V8660" s="63">
        <v>9</v>
      </c>
      <c r="W8660" s="63" t="s">
        <v>9134</v>
      </c>
      <c r="X8660" s="63">
        <v>6</v>
      </c>
      <c r="Y8660" s="63" t="s">
        <v>2677</v>
      </c>
      <c r="Z8660" s="63">
        <v>6110</v>
      </c>
      <c r="AA8660" s="63" t="s">
        <v>2743</v>
      </c>
      <c r="AB8660" s="63">
        <v>3</v>
      </c>
      <c r="AC8660" s="63" t="s">
        <v>1288</v>
      </c>
      <c r="AD8660" s="63" t="s">
        <v>17421</v>
      </c>
    </row>
    <row r="8661" spans="21:30" x14ac:dyDescent="0.3">
      <c r="U8661" s="63">
        <v>15840</v>
      </c>
      <c r="V8661" s="63">
        <v>2</v>
      </c>
      <c r="W8661" s="63" t="s">
        <v>9135</v>
      </c>
      <c r="X8661" s="63">
        <v>6</v>
      </c>
      <c r="Y8661" s="63" t="s">
        <v>2677</v>
      </c>
      <c r="Z8661" s="63">
        <v>6101</v>
      </c>
      <c r="AA8661" s="63" t="s">
        <v>2678</v>
      </c>
      <c r="AB8661" s="63">
        <v>3</v>
      </c>
      <c r="AC8661" s="63" t="s">
        <v>1288</v>
      </c>
      <c r="AD8661" s="63" t="s">
        <v>17421</v>
      </c>
    </row>
    <row r="8662" spans="21:30" x14ac:dyDescent="0.3">
      <c r="U8662" s="63">
        <v>15841</v>
      </c>
      <c r="V8662" s="63">
        <v>0</v>
      </c>
      <c r="W8662" s="63" t="s">
        <v>9136</v>
      </c>
      <c r="X8662" s="63">
        <v>6</v>
      </c>
      <c r="Y8662" s="63" t="s">
        <v>2677</v>
      </c>
      <c r="Z8662" s="63">
        <v>6115</v>
      </c>
      <c r="AA8662" s="63" t="s">
        <v>2787</v>
      </c>
      <c r="AB8662" s="63">
        <v>3</v>
      </c>
      <c r="AC8662" s="63" t="s">
        <v>1288</v>
      </c>
      <c r="AD8662" s="63" t="s">
        <v>17421</v>
      </c>
    </row>
    <row r="8663" spans="21:30" x14ac:dyDescent="0.3">
      <c r="U8663" s="63">
        <v>15842</v>
      </c>
      <c r="V8663" s="63">
        <v>9</v>
      </c>
      <c r="W8663" s="63" t="s">
        <v>9137</v>
      </c>
      <c r="X8663" s="63">
        <v>6</v>
      </c>
      <c r="Y8663" s="63" t="s">
        <v>2677</v>
      </c>
      <c r="Z8663" s="63">
        <v>6101</v>
      </c>
      <c r="AA8663" s="63" t="s">
        <v>2678</v>
      </c>
      <c r="AB8663" s="63">
        <v>3</v>
      </c>
      <c r="AC8663" s="63" t="s">
        <v>1288</v>
      </c>
      <c r="AD8663" s="63" t="s">
        <v>17421</v>
      </c>
    </row>
    <row r="8664" spans="21:30" x14ac:dyDescent="0.3">
      <c r="U8664" s="63">
        <v>15843</v>
      </c>
      <c r="V8664" s="63">
        <v>7</v>
      </c>
      <c r="W8664" s="63" t="s">
        <v>9138</v>
      </c>
      <c r="X8664" s="63">
        <v>6</v>
      </c>
      <c r="Y8664" s="63" t="s">
        <v>2677</v>
      </c>
      <c r="Z8664" s="63">
        <v>6115</v>
      </c>
      <c r="AA8664" s="63" t="s">
        <v>2787</v>
      </c>
      <c r="AB8664" s="63">
        <v>2</v>
      </c>
      <c r="AC8664" s="63" t="s">
        <v>1364</v>
      </c>
      <c r="AD8664" s="63" t="s">
        <v>17421</v>
      </c>
    </row>
    <row r="8665" spans="21:30" x14ac:dyDescent="0.3">
      <c r="U8665" s="63">
        <v>15844</v>
      </c>
      <c r="V8665" s="63">
        <v>5</v>
      </c>
      <c r="W8665" s="63" t="s">
        <v>9139</v>
      </c>
      <c r="X8665" s="63">
        <v>6</v>
      </c>
      <c r="Y8665" s="63" t="s">
        <v>2677</v>
      </c>
      <c r="Z8665" s="63">
        <v>6101</v>
      </c>
      <c r="AA8665" s="63" t="s">
        <v>2678</v>
      </c>
      <c r="AB8665" s="63">
        <v>3</v>
      </c>
      <c r="AC8665" s="63" t="s">
        <v>1288</v>
      </c>
      <c r="AD8665" s="63" t="s">
        <v>17421</v>
      </c>
    </row>
    <row r="8666" spans="21:30" x14ac:dyDescent="0.3">
      <c r="U8666" s="63">
        <v>15845</v>
      </c>
      <c r="V8666" s="63">
        <v>3</v>
      </c>
      <c r="W8666" s="63" t="s">
        <v>9140</v>
      </c>
      <c r="X8666" s="63">
        <v>6</v>
      </c>
      <c r="Y8666" s="63" t="s">
        <v>2677</v>
      </c>
      <c r="Z8666" s="63">
        <v>6304</v>
      </c>
      <c r="AA8666" s="63" t="s">
        <v>3011</v>
      </c>
      <c r="AB8666" s="63">
        <v>3</v>
      </c>
      <c r="AC8666" s="63" t="s">
        <v>1288</v>
      </c>
      <c r="AD8666" s="63" t="s">
        <v>17421</v>
      </c>
    </row>
    <row r="8667" spans="21:30" x14ac:dyDescent="0.3">
      <c r="U8667" s="63">
        <v>15846</v>
      </c>
      <c r="V8667" s="63">
        <v>1</v>
      </c>
      <c r="W8667" s="63" t="s">
        <v>9141</v>
      </c>
      <c r="X8667" s="63">
        <v>6</v>
      </c>
      <c r="Y8667" s="63" t="s">
        <v>2677</v>
      </c>
      <c r="Z8667" s="63">
        <v>6204</v>
      </c>
      <c r="AA8667" s="63" t="s">
        <v>3072</v>
      </c>
      <c r="AB8667" s="63">
        <v>3</v>
      </c>
      <c r="AC8667" s="63" t="s">
        <v>1288</v>
      </c>
      <c r="AD8667" s="63" t="s">
        <v>17421</v>
      </c>
    </row>
    <row r="8668" spans="21:30" x14ac:dyDescent="0.3">
      <c r="U8668" s="63">
        <v>15848</v>
      </c>
      <c r="V8668" s="63">
        <v>8</v>
      </c>
      <c r="W8668" s="63" t="s">
        <v>6613</v>
      </c>
      <c r="X8668" s="63">
        <v>6</v>
      </c>
      <c r="Y8668" s="63" t="s">
        <v>2677</v>
      </c>
      <c r="Z8668" s="63">
        <v>6301</v>
      </c>
      <c r="AA8668" s="63" t="s">
        <v>2908</v>
      </c>
      <c r="AB8668" s="63">
        <v>3</v>
      </c>
      <c r="AC8668" s="63" t="s">
        <v>1288</v>
      </c>
      <c r="AD8668" s="63" t="s">
        <v>17421</v>
      </c>
    </row>
    <row r="8669" spans="21:30" x14ac:dyDescent="0.3">
      <c r="U8669" s="63">
        <v>15849</v>
      </c>
      <c r="V8669" s="63">
        <v>6</v>
      </c>
      <c r="W8669" s="63" t="s">
        <v>9142</v>
      </c>
      <c r="X8669" s="63">
        <v>6</v>
      </c>
      <c r="Y8669" s="63" t="s">
        <v>2677</v>
      </c>
      <c r="Z8669" s="63">
        <v>6117</v>
      </c>
      <c r="AA8669" s="63" t="s">
        <v>2820</v>
      </c>
      <c r="AB8669" s="63">
        <v>3</v>
      </c>
      <c r="AC8669" s="63" t="s">
        <v>1288</v>
      </c>
      <c r="AD8669" s="63" t="s">
        <v>17421</v>
      </c>
    </row>
    <row r="8670" spans="21:30" x14ac:dyDescent="0.3">
      <c r="U8670" s="63">
        <v>15851</v>
      </c>
      <c r="V8670" s="63">
        <v>8</v>
      </c>
      <c r="W8670" s="63" t="s">
        <v>9143</v>
      </c>
      <c r="X8670" s="63">
        <v>6</v>
      </c>
      <c r="Y8670" s="63" t="s">
        <v>2677</v>
      </c>
      <c r="Z8670" s="63">
        <v>6117</v>
      </c>
      <c r="AA8670" s="63" t="s">
        <v>2820</v>
      </c>
      <c r="AB8670" s="63">
        <v>3</v>
      </c>
      <c r="AC8670" s="63" t="s">
        <v>1288</v>
      </c>
      <c r="AD8670" s="63" t="s">
        <v>17421</v>
      </c>
    </row>
    <row r="8671" spans="21:30" x14ac:dyDescent="0.3">
      <c r="U8671" s="63">
        <v>15852</v>
      </c>
      <c r="V8671" s="63">
        <v>6</v>
      </c>
      <c r="W8671" s="63" t="s">
        <v>9144</v>
      </c>
      <c r="X8671" s="63">
        <v>6</v>
      </c>
      <c r="Y8671" s="63" t="s">
        <v>2677</v>
      </c>
      <c r="Z8671" s="63">
        <v>6104</v>
      </c>
      <c r="AA8671" s="63" t="s">
        <v>2863</v>
      </c>
      <c r="AB8671" s="63">
        <v>3</v>
      </c>
      <c r="AC8671" s="63" t="s">
        <v>1288</v>
      </c>
      <c r="AD8671" s="63" t="s">
        <v>17421</v>
      </c>
    </row>
    <row r="8672" spans="21:30" x14ac:dyDescent="0.3">
      <c r="U8672" s="63">
        <v>15853</v>
      </c>
      <c r="V8672" s="63">
        <v>4</v>
      </c>
      <c r="W8672" s="63" t="s">
        <v>9145</v>
      </c>
      <c r="X8672" s="63">
        <v>6</v>
      </c>
      <c r="Y8672" s="63" t="s">
        <v>2677</v>
      </c>
      <c r="Z8672" s="63">
        <v>6101</v>
      </c>
      <c r="AA8672" s="63" t="s">
        <v>2678</v>
      </c>
      <c r="AB8672" s="63">
        <v>3</v>
      </c>
      <c r="AC8672" s="63" t="s">
        <v>1288</v>
      </c>
      <c r="AD8672" s="63" t="s">
        <v>17421</v>
      </c>
    </row>
    <row r="8673" spans="21:30" x14ac:dyDescent="0.3">
      <c r="U8673" s="63">
        <v>15854</v>
      </c>
      <c r="V8673" s="63">
        <v>2</v>
      </c>
      <c r="W8673" s="63" t="s">
        <v>9146</v>
      </c>
      <c r="X8673" s="63">
        <v>6</v>
      </c>
      <c r="Y8673" s="63" t="s">
        <v>2677</v>
      </c>
      <c r="Z8673" s="63">
        <v>6101</v>
      </c>
      <c r="AA8673" s="63" t="s">
        <v>2678</v>
      </c>
      <c r="AB8673" s="63">
        <v>3</v>
      </c>
      <c r="AC8673" s="63" t="s">
        <v>1288</v>
      </c>
      <c r="AD8673" s="63" t="s">
        <v>17421</v>
      </c>
    </row>
    <row r="8674" spans="21:30" x14ac:dyDescent="0.3">
      <c r="U8674" s="63">
        <v>15855</v>
      </c>
      <c r="V8674" s="63">
        <v>0</v>
      </c>
      <c r="W8674" s="63" t="s">
        <v>9147</v>
      </c>
      <c r="X8674" s="63">
        <v>6</v>
      </c>
      <c r="Y8674" s="63" t="s">
        <v>2677</v>
      </c>
      <c r="Z8674" s="63">
        <v>6106</v>
      </c>
      <c r="AA8674" s="63" t="s">
        <v>2731</v>
      </c>
      <c r="AB8674" s="63">
        <v>3</v>
      </c>
      <c r="AC8674" s="63" t="s">
        <v>1288</v>
      </c>
      <c r="AD8674" s="63" t="s">
        <v>17421</v>
      </c>
    </row>
    <row r="8675" spans="21:30" x14ac:dyDescent="0.3">
      <c r="U8675" s="63">
        <v>15856</v>
      </c>
      <c r="V8675" s="63">
        <v>9</v>
      </c>
      <c r="W8675" s="63" t="s">
        <v>9148</v>
      </c>
      <c r="X8675" s="63">
        <v>6</v>
      </c>
      <c r="Y8675" s="63" t="s">
        <v>2677</v>
      </c>
      <c r="Z8675" s="63">
        <v>6206</v>
      </c>
      <c r="AA8675" s="63" t="s">
        <v>3043</v>
      </c>
      <c r="AB8675" s="63">
        <v>3</v>
      </c>
      <c r="AC8675" s="63" t="s">
        <v>1288</v>
      </c>
      <c r="AD8675" s="63" t="s">
        <v>17421</v>
      </c>
    </row>
    <row r="8676" spans="21:30" x14ac:dyDescent="0.3">
      <c r="U8676" s="63">
        <v>15857</v>
      </c>
      <c r="V8676" s="63">
        <v>7</v>
      </c>
      <c r="W8676" s="63" t="s">
        <v>9149</v>
      </c>
      <c r="X8676" s="63">
        <v>6</v>
      </c>
      <c r="Y8676" s="63" t="s">
        <v>2677</v>
      </c>
      <c r="Z8676" s="63">
        <v>6303</v>
      </c>
      <c r="AA8676" s="63" t="s">
        <v>2935</v>
      </c>
      <c r="AB8676" s="63">
        <v>3</v>
      </c>
      <c r="AC8676" s="63" t="s">
        <v>1288</v>
      </c>
      <c r="AD8676" s="63" t="s">
        <v>17421</v>
      </c>
    </row>
    <row r="8677" spans="21:30" x14ac:dyDescent="0.3">
      <c r="U8677" s="63">
        <v>15858</v>
      </c>
      <c r="V8677" s="63">
        <v>5</v>
      </c>
      <c r="W8677" s="63" t="s">
        <v>9150</v>
      </c>
      <c r="X8677" s="63">
        <v>6</v>
      </c>
      <c r="Y8677" s="63" t="s">
        <v>2677</v>
      </c>
      <c r="Z8677" s="63">
        <v>6115</v>
      </c>
      <c r="AA8677" s="63" t="s">
        <v>2787</v>
      </c>
      <c r="AB8677" s="63">
        <v>3</v>
      </c>
      <c r="AC8677" s="63" t="s">
        <v>1288</v>
      </c>
      <c r="AD8677" s="63" t="s">
        <v>17421</v>
      </c>
    </row>
    <row r="8678" spans="21:30" x14ac:dyDescent="0.3">
      <c r="U8678" s="63">
        <v>15859</v>
      </c>
      <c r="V8678" s="63">
        <v>3</v>
      </c>
      <c r="W8678" s="63" t="s">
        <v>9151</v>
      </c>
      <c r="X8678" s="63">
        <v>6</v>
      </c>
      <c r="Y8678" s="63" t="s">
        <v>2677</v>
      </c>
      <c r="Z8678" s="63">
        <v>6305</v>
      </c>
      <c r="AA8678" s="63" t="s">
        <v>2965</v>
      </c>
      <c r="AB8678" s="63">
        <v>3</v>
      </c>
      <c r="AC8678" s="63" t="s">
        <v>1288</v>
      </c>
      <c r="AD8678" s="63" t="s">
        <v>17421</v>
      </c>
    </row>
    <row r="8679" spans="21:30" x14ac:dyDescent="0.3">
      <c r="U8679" s="63">
        <v>16406</v>
      </c>
      <c r="V8679" s="63">
        <v>2</v>
      </c>
      <c r="W8679" s="63" t="s">
        <v>9152</v>
      </c>
      <c r="X8679" s="63">
        <v>7</v>
      </c>
      <c r="Y8679" s="63" t="s">
        <v>3094</v>
      </c>
      <c r="Z8679" s="63">
        <v>7307</v>
      </c>
      <c r="AA8679" s="63" t="s">
        <v>3186</v>
      </c>
      <c r="AB8679" s="63">
        <v>2</v>
      </c>
      <c r="AC8679" s="63" t="s">
        <v>1364</v>
      </c>
      <c r="AD8679" s="63" t="s">
        <v>17421</v>
      </c>
    </row>
    <row r="8680" spans="21:30" x14ac:dyDescent="0.3">
      <c r="U8680" s="63">
        <v>16410</v>
      </c>
      <c r="V8680" s="63">
        <v>0</v>
      </c>
      <c r="W8680" s="63" t="s">
        <v>9153</v>
      </c>
      <c r="X8680" s="63">
        <v>7</v>
      </c>
      <c r="Y8680" s="63" t="s">
        <v>3094</v>
      </c>
      <c r="Z8680" s="63">
        <v>7403</v>
      </c>
      <c r="AA8680" s="63" t="s">
        <v>3495</v>
      </c>
      <c r="AB8680" s="63">
        <v>3</v>
      </c>
      <c r="AC8680" s="63" t="s">
        <v>1288</v>
      </c>
      <c r="AD8680" s="63" t="s">
        <v>17421</v>
      </c>
    </row>
    <row r="8681" spans="21:30" x14ac:dyDescent="0.3">
      <c r="U8681" s="63">
        <v>16415</v>
      </c>
      <c r="V8681" s="63">
        <v>1</v>
      </c>
      <c r="W8681" s="63" t="s">
        <v>9154</v>
      </c>
      <c r="X8681" s="63">
        <v>7</v>
      </c>
      <c r="Y8681" s="63" t="s">
        <v>3094</v>
      </c>
      <c r="Z8681" s="63">
        <v>7301</v>
      </c>
      <c r="AA8681" s="63" t="s">
        <v>3095</v>
      </c>
      <c r="AB8681" s="63">
        <v>3</v>
      </c>
      <c r="AC8681" s="63" t="s">
        <v>1288</v>
      </c>
      <c r="AD8681" s="63" t="s">
        <v>17421</v>
      </c>
    </row>
    <row r="8682" spans="21:30" x14ac:dyDescent="0.3">
      <c r="U8682" s="63">
        <v>16417</v>
      </c>
      <c r="V8682" s="63">
        <v>8</v>
      </c>
      <c r="W8682" s="63" t="s">
        <v>9155</v>
      </c>
      <c r="X8682" s="63">
        <v>7</v>
      </c>
      <c r="Y8682" s="63" t="s">
        <v>3094</v>
      </c>
      <c r="Z8682" s="63">
        <v>7301</v>
      </c>
      <c r="AA8682" s="63" t="s">
        <v>3095</v>
      </c>
      <c r="AB8682" s="63">
        <v>3</v>
      </c>
      <c r="AC8682" s="63" t="s">
        <v>1288</v>
      </c>
      <c r="AD8682" s="63" t="s">
        <v>17421</v>
      </c>
    </row>
    <row r="8683" spans="21:30" x14ac:dyDescent="0.3">
      <c r="U8683" s="63">
        <v>16424</v>
      </c>
      <c r="V8683" s="63">
        <v>0</v>
      </c>
      <c r="W8683" s="63" t="s">
        <v>9156</v>
      </c>
      <c r="X8683" s="63">
        <v>7</v>
      </c>
      <c r="Y8683" s="63" t="s">
        <v>3094</v>
      </c>
      <c r="Z8683" s="63">
        <v>7304</v>
      </c>
      <c r="AA8683" s="63" t="s">
        <v>3164</v>
      </c>
      <c r="AB8683" s="63">
        <v>2</v>
      </c>
      <c r="AC8683" s="63" t="s">
        <v>1364</v>
      </c>
      <c r="AD8683" s="63" t="s">
        <v>17421</v>
      </c>
    </row>
    <row r="8684" spans="21:30" x14ac:dyDescent="0.3">
      <c r="U8684" s="63">
        <v>16427</v>
      </c>
      <c r="V8684" s="63">
        <v>5</v>
      </c>
      <c r="W8684" s="63" t="s">
        <v>9157</v>
      </c>
      <c r="X8684" s="63">
        <v>7</v>
      </c>
      <c r="Y8684" s="63" t="s">
        <v>3094</v>
      </c>
      <c r="Z8684" s="63">
        <v>7101</v>
      </c>
      <c r="AA8684" s="63" t="s">
        <v>3228</v>
      </c>
      <c r="AB8684" s="63">
        <v>3</v>
      </c>
      <c r="AC8684" s="63" t="s">
        <v>1288</v>
      </c>
      <c r="AD8684" s="63" t="s">
        <v>17421</v>
      </c>
    </row>
    <row r="8685" spans="21:30" x14ac:dyDescent="0.3">
      <c r="U8685" s="63">
        <v>16428</v>
      </c>
      <c r="V8685" s="63">
        <v>3</v>
      </c>
      <c r="W8685" s="63" t="s">
        <v>9158</v>
      </c>
      <c r="X8685" s="63">
        <v>7</v>
      </c>
      <c r="Y8685" s="63" t="s">
        <v>3094</v>
      </c>
      <c r="Z8685" s="63">
        <v>7302</v>
      </c>
      <c r="AA8685" s="63" t="s">
        <v>3199</v>
      </c>
      <c r="AB8685" s="63">
        <v>2</v>
      </c>
      <c r="AC8685" s="63" t="s">
        <v>1364</v>
      </c>
      <c r="AD8685" s="63" t="s">
        <v>17421</v>
      </c>
    </row>
    <row r="8686" spans="21:30" x14ac:dyDescent="0.3">
      <c r="U8686" s="63">
        <v>16429</v>
      </c>
      <c r="V8686" s="63">
        <v>1</v>
      </c>
      <c r="W8686" s="63" t="s">
        <v>9159</v>
      </c>
      <c r="X8686" s="63">
        <v>7</v>
      </c>
      <c r="Y8686" s="63" t="s">
        <v>3094</v>
      </c>
      <c r="Z8686" s="63">
        <v>7301</v>
      </c>
      <c r="AA8686" s="63" t="s">
        <v>3095</v>
      </c>
      <c r="AB8686" s="63">
        <v>3</v>
      </c>
      <c r="AC8686" s="63" t="s">
        <v>1288</v>
      </c>
      <c r="AD8686" s="63" t="s">
        <v>17421</v>
      </c>
    </row>
    <row r="8687" spans="21:30" x14ac:dyDescent="0.3">
      <c r="U8687" s="63">
        <v>16431</v>
      </c>
      <c r="V8687" s="63">
        <v>3</v>
      </c>
      <c r="W8687" s="63" t="s">
        <v>9160</v>
      </c>
      <c r="X8687" s="63">
        <v>7</v>
      </c>
      <c r="Y8687" s="63" t="s">
        <v>3094</v>
      </c>
      <c r="Z8687" s="63">
        <v>7301</v>
      </c>
      <c r="AA8687" s="63" t="s">
        <v>3095</v>
      </c>
      <c r="AB8687" s="63">
        <v>4</v>
      </c>
      <c r="AC8687" s="63" t="s">
        <v>1291</v>
      </c>
      <c r="AD8687" s="63" t="s">
        <v>17421</v>
      </c>
    </row>
    <row r="8688" spans="21:30" x14ac:dyDescent="0.3">
      <c r="U8688" s="63">
        <v>16432</v>
      </c>
      <c r="V8688" s="63">
        <v>1</v>
      </c>
      <c r="W8688" s="63" t="s">
        <v>9161</v>
      </c>
      <c r="X8688" s="63">
        <v>7</v>
      </c>
      <c r="Y8688" s="63" t="s">
        <v>3094</v>
      </c>
      <c r="Z8688" s="63">
        <v>7304</v>
      </c>
      <c r="AA8688" s="63" t="s">
        <v>3164</v>
      </c>
      <c r="AB8688" s="63">
        <v>3</v>
      </c>
      <c r="AC8688" s="63" t="s">
        <v>1288</v>
      </c>
      <c r="AD8688" s="63" t="s">
        <v>17421</v>
      </c>
    </row>
    <row r="8689" spans="21:30" x14ac:dyDescent="0.3">
      <c r="U8689" s="63">
        <v>16434</v>
      </c>
      <c r="V8689" s="63">
        <v>8</v>
      </c>
      <c r="W8689" s="63" t="s">
        <v>9162</v>
      </c>
      <c r="X8689" s="63">
        <v>7</v>
      </c>
      <c r="Y8689" s="63" t="s">
        <v>3094</v>
      </c>
      <c r="Z8689" s="63">
        <v>7101</v>
      </c>
      <c r="AA8689" s="63" t="s">
        <v>3228</v>
      </c>
      <c r="AB8689" s="63">
        <v>3</v>
      </c>
      <c r="AC8689" s="63" t="s">
        <v>1288</v>
      </c>
      <c r="AD8689" s="63" t="s">
        <v>17421</v>
      </c>
    </row>
    <row r="8690" spans="21:30" x14ac:dyDescent="0.3">
      <c r="U8690" s="63">
        <v>16441</v>
      </c>
      <c r="V8690" s="63">
        <v>0</v>
      </c>
      <c r="W8690" s="63" t="s">
        <v>1602</v>
      </c>
      <c r="X8690" s="63">
        <v>7</v>
      </c>
      <c r="Y8690" s="63" t="s">
        <v>3094</v>
      </c>
      <c r="Z8690" s="63">
        <v>7101</v>
      </c>
      <c r="AA8690" s="63" t="s">
        <v>3228</v>
      </c>
      <c r="AB8690" s="63">
        <v>3</v>
      </c>
      <c r="AC8690" s="63" t="s">
        <v>1288</v>
      </c>
      <c r="AD8690" s="63" t="s">
        <v>17421</v>
      </c>
    </row>
    <row r="8691" spans="21:30" x14ac:dyDescent="0.3">
      <c r="U8691" s="63">
        <v>16443</v>
      </c>
      <c r="V8691" s="63">
        <v>7</v>
      </c>
      <c r="W8691" s="63" t="s">
        <v>9163</v>
      </c>
      <c r="X8691" s="63">
        <v>7</v>
      </c>
      <c r="Y8691" s="63" t="s">
        <v>3094</v>
      </c>
      <c r="Z8691" s="63">
        <v>7101</v>
      </c>
      <c r="AA8691" s="63" t="s">
        <v>3228</v>
      </c>
      <c r="AB8691" s="63">
        <v>3</v>
      </c>
      <c r="AC8691" s="63" t="s">
        <v>1288</v>
      </c>
      <c r="AD8691" s="63" t="s">
        <v>17421</v>
      </c>
    </row>
    <row r="8692" spans="21:30" x14ac:dyDescent="0.3">
      <c r="U8692" s="63">
        <v>16444</v>
      </c>
      <c r="V8692" s="63">
        <v>5</v>
      </c>
      <c r="W8692" s="63" t="s">
        <v>9164</v>
      </c>
      <c r="X8692" s="63">
        <v>7</v>
      </c>
      <c r="Y8692" s="63" t="s">
        <v>3094</v>
      </c>
      <c r="Z8692" s="63">
        <v>7102</v>
      </c>
      <c r="AA8692" s="63" t="s">
        <v>3371</v>
      </c>
      <c r="AB8692" s="63">
        <v>3</v>
      </c>
      <c r="AC8692" s="63" t="s">
        <v>1288</v>
      </c>
      <c r="AD8692" s="63" t="s">
        <v>17421</v>
      </c>
    </row>
    <row r="8693" spans="21:30" x14ac:dyDescent="0.3">
      <c r="U8693" s="63">
        <v>16446</v>
      </c>
      <c r="V8693" s="63">
        <v>1</v>
      </c>
      <c r="W8693" s="63" t="s">
        <v>9165</v>
      </c>
      <c r="X8693" s="63">
        <v>7</v>
      </c>
      <c r="Y8693" s="63" t="s">
        <v>3094</v>
      </c>
      <c r="Z8693" s="63">
        <v>7101</v>
      </c>
      <c r="AA8693" s="63" t="s">
        <v>3228</v>
      </c>
      <c r="AB8693" s="63">
        <v>3</v>
      </c>
      <c r="AC8693" s="63" t="s">
        <v>1288</v>
      </c>
      <c r="AD8693" s="63" t="s">
        <v>17421</v>
      </c>
    </row>
    <row r="8694" spans="21:30" x14ac:dyDescent="0.3">
      <c r="U8694" s="63">
        <v>16448</v>
      </c>
      <c r="V8694" s="63">
        <v>8</v>
      </c>
      <c r="W8694" s="63" t="s">
        <v>9166</v>
      </c>
      <c r="X8694" s="63">
        <v>7</v>
      </c>
      <c r="Y8694" s="63" t="s">
        <v>3094</v>
      </c>
      <c r="Z8694" s="63">
        <v>7301</v>
      </c>
      <c r="AA8694" s="63" t="s">
        <v>3095</v>
      </c>
      <c r="AB8694" s="63">
        <v>3</v>
      </c>
      <c r="AC8694" s="63" t="s">
        <v>1288</v>
      </c>
      <c r="AD8694" s="63" t="s">
        <v>17421</v>
      </c>
    </row>
    <row r="8695" spans="21:30" x14ac:dyDescent="0.3">
      <c r="U8695" s="63">
        <v>16449</v>
      </c>
      <c r="V8695" s="63">
        <v>6</v>
      </c>
      <c r="W8695" s="63" t="s">
        <v>9167</v>
      </c>
      <c r="X8695" s="63">
        <v>7</v>
      </c>
      <c r="Y8695" s="63" t="s">
        <v>3094</v>
      </c>
      <c r="Z8695" s="63">
        <v>7301</v>
      </c>
      <c r="AA8695" s="63" t="s">
        <v>3095</v>
      </c>
      <c r="AB8695" s="63">
        <v>4</v>
      </c>
      <c r="AC8695" s="63" t="s">
        <v>1291</v>
      </c>
      <c r="AD8695" s="63" t="s">
        <v>17421</v>
      </c>
    </row>
    <row r="8696" spans="21:30" x14ac:dyDescent="0.3">
      <c r="U8696" s="63">
        <v>16452</v>
      </c>
      <c r="V8696" s="63">
        <v>6</v>
      </c>
      <c r="W8696" s="63" t="s">
        <v>9168</v>
      </c>
      <c r="X8696" s="63">
        <v>7</v>
      </c>
      <c r="Y8696" s="63" t="s">
        <v>3094</v>
      </c>
      <c r="Z8696" s="63">
        <v>7301</v>
      </c>
      <c r="AA8696" s="63" t="s">
        <v>3095</v>
      </c>
      <c r="AB8696" s="63">
        <v>2</v>
      </c>
      <c r="AC8696" s="63" t="s">
        <v>1364</v>
      </c>
      <c r="AD8696" s="63" t="s">
        <v>17421</v>
      </c>
    </row>
    <row r="8697" spans="21:30" x14ac:dyDescent="0.3">
      <c r="U8697" s="63">
        <v>16453</v>
      </c>
      <c r="V8697" s="63">
        <v>4</v>
      </c>
      <c r="W8697" s="63" t="s">
        <v>9169</v>
      </c>
      <c r="X8697" s="63">
        <v>7</v>
      </c>
      <c r="Y8697" s="63" t="s">
        <v>3094</v>
      </c>
      <c r="Z8697" s="63">
        <v>7401</v>
      </c>
      <c r="AA8697" s="63" t="s">
        <v>3421</v>
      </c>
      <c r="AB8697" s="63">
        <v>4</v>
      </c>
      <c r="AC8697" s="63" t="s">
        <v>1291</v>
      </c>
      <c r="AD8697" s="63" t="s">
        <v>17421</v>
      </c>
    </row>
    <row r="8698" spans="21:30" x14ac:dyDescent="0.3">
      <c r="U8698" s="63">
        <v>16454</v>
      </c>
      <c r="V8698" s="63">
        <v>2</v>
      </c>
      <c r="W8698" s="63" t="s">
        <v>9170</v>
      </c>
      <c r="X8698" s="63">
        <v>7</v>
      </c>
      <c r="Y8698" s="63" t="s">
        <v>3094</v>
      </c>
      <c r="Z8698" s="63">
        <v>7202</v>
      </c>
      <c r="AA8698" s="63" t="s">
        <v>3648</v>
      </c>
      <c r="AB8698" s="63">
        <v>2</v>
      </c>
      <c r="AC8698" s="63" t="s">
        <v>1364</v>
      </c>
      <c r="AD8698" s="63" t="s">
        <v>17421</v>
      </c>
    </row>
    <row r="8699" spans="21:30" x14ac:dyDescent="0.3">
      <c r="U8699" s="63">
        <v>16455</v>
      </c>
      <c r="V8699" s="63">
        <v>0</v>
      </c>
      <c r="W8699" s="63" t="s">
        <v>4853</v>
      </c>
      <c r="X8699" s="63">
        <v>7</v>
      </c>
      <c r="Y8699" s="63" t="s">
        <v>3094</v>
      </c>
      <c r="Z8699" s="63">
        <v>7403</v>
      </c>
      <c r="AA8699" s="63" t="s">
        <v>3495</v>
      </c>
      <c r="AB8699" s="63">
        <v>2</v>
      </c>
      <c r="AC8699" s="63" t="s">
        <v>1364</v>
      </c>
      <c r="AD8699" s="63" t="s">
        <v>17421</v>
      </c>
    </row>
    <row r="8700" spans="21:30" x14ac:dyDescent="0.3">
      <c r="U8700" s="63">
        <v>16456</v>
      </c>
      <c r="V8700" s="63">
        <v>9</v>
      </c>
      <c r="W8700" s="63" t="s">
        <v>9171</v>
      </c>
      <c r="X8700" s="63">
        <v>7</v>
      </c>
      <c r="Y8700" s="63" t="s">
        <v>3094</v>
      </c>
      <c r="Z8700" s="63">
        <v>7404</v>
      </c>
      <c r="AA8700" s="63" t="s">
        <v>3520</v>
      </c>
      <c r="AB8700" s="63">
        <v>3</v>
      </c>
      <c r="AC8700" s="63" t="s">
        <v>1288</v>
      </c>
      <c r="AD8700" s="63" t="s">
        <v>17421</v>
      </c>
    </row>
    <row r="8701" spans="21:30" x14ac:dyDescent="0.3">
      <c r="U8701" s="63">
        <v>16457</v>
      </c>
      <c r="V8701" s="63">
        <v>7</v>
      </c>
      <c r="W8701" s="63" t="s">
        <v>9172</v>
      </c>
      <c r="X8701" s="63">
        <v>7</v>
      </c>
      <c r="Y8701" s="63" t="s">
        <v>3094</v>
      </c>
      <c r="Z8701" s="63">
        <v>7301</v>
      </c>
      <c r="AA8701" s="63" t="s">
        <v>3095</v>
      </c>
      <c r="AB8701" s="63">
        <v>3</v>
      </c>
      <c r="AC8701" s="63" t="s">
        <v>1288</v>
      </c>
      <c r="AD8701" s="63" t="s">
        <v>17421</v>
      </c>
    </row>
    <row r="8702" spans="21:30" x14ac:dyDescent="0.3">
      <c r="U8702" s="63">
        <v>16458</v>
      </c>
      <c r="V8702" s="63">
        <v>5</v>
      </c>
      <c r="W8702" s="63" t="s">
        <v>9173</v>
      </c>
      <c r="X8702" s="63">
        <v>7</v>
      </c>
      <c r="Y8702" s="63" t="s">
        <v>3094</v>
      </c>
      <c r="Z8702" s="63">
        <v>7301</v>
      </c>
      <c r="AA8702" s="63" t="s">
        <v>3095</v>
      </c>
      <c r="AB8702" s="63">
        <v>4</v>
      </c>
      <c r="AC8702" s="63" t="s">
        <v>1291</v>
      </c>
      <c r="AD8702" s="63" t="s">
        <v>17421</v>
      </c>
    </row>
    <row r="8703" spans="21:30" x14ac:dyDescent="0.3">
      <c r="U8703" s="63">
        <v>16459</v>
      </c>
      <c r="V8703" s="63">
        <v>3</v>
      </c>
      <c r="W8703" s="63" t="s">
        <v>9174</v>
      </c>
      <c r="X8703" s="63">
        <v>7</v>
      </c>
      <c r="Y8703" s="63" t="s">
        <v>3094</v>
      </c>
      <c r="Z8703" s="63">
        <v>7102</v>
      </c>
      <c r="AA8703" s="63" t="s">
        <v>3371</v>
      </c>
      <c r="AB8703" s="63">
        <v>3</v>
      </c>
      <c r="AC8703" s="63" t="s">
        <v>1288</v>
      </c>
      <c r="AD8703" s="63" t="s">
        <v>17421</v>
      </c>
    </row>
    <row r="8704" spans="21:30" x14ac:dyDescent="0.3">
      <c r="U8704" s="63">
        <v>16460</v>
      </c>
      <c r="V8704" s="63">
        <v>7</v>
      </c>
      <c r="W8704" s="63" t="s">
        <v>7645</v>
      </c>
      <c r="X8704" s="63">
        <v>7</v>
      </c>
      <c r="Y8704" s="63" t="s">
        <v>3094</v>
      </c>
      <c r="Z8704" s="63">
        <v>7301</v>
      </c>
      <c r="AA8704" s="63" t="s">
        <v>3095</v>
      </c>
      <c r="AB8704" s="63">
        <v>2</v>
      </c>
      <c r="AC8704" s="63" t="s">
        <v>1364</v>
      </c>
      <c r="AD8704" s="63" t="s">
        <v>17421</v>
      </c>
    </row>
    <row r="8705" spans="21:30" x14ac:dyDescent="0.3">
      <c r="U8705" s="63">
        <v>16461</v>
      </c>
      <c r="V8705" s="63">
        <v>5</v>
      </c>
      <c r="W8705" s="63" t="s">
        <v>9175</v>
      </c>
      <c r="X8705" s="63">
        <v>7</v>
      </c>
      <c r="Y8705" s="63" t="s">
        <v>3094</v>
      </c>
      <c r="Z8705" s="63">
        <v>7101</v>
      </c>
      <c r="AA8705" s="63" t="s">
        <v>3228</v>
      </c>
      <c r="AB8705" s="63">
        <v>3</v>
      </c>
      <c r="AC8705" s="63" t="s">
        <v>1288</v>
      </c>
      <c r="AD8705" s="63" t="s">
        <v>17421</v>
      </c>
    </row>
    <row r="8706" spans="21:30" x14ac:dyDescent="0.3">
      <c r="U8706" s="63">
        <v>16462</v>
      </c>
      <c r="V8706" s="63">
        <v>3</v>
      </c>
      <c r="W8706" s="63" t="s">
        <v>9176</v>
      </c>
      <c r="X8706" s="63">
        <v>7</v>
      </c>
      <c r="Y8706" s="63" t="s">
        <v>3094</v>
      </c>
      <c r="Z8706" s="63">
        <v>7101</v>
      </c>
      <c r="AA8706" s="63" t="s">
        <v>3228</v>
      </c>
      <c r="AB8706" s="63">
        <v>3</v>
      </c>
      <c r="AC8706" s="63" t="s">
        <v>1288</v>
      </c>
      <c r="AD8706" s="63" t="s">
        <v>17421</v>
      </c>
    </row>
    <row r="8707" spans="21:30" x14ac:dyDescent="0.3">
      <c r="U8707" s="63">
        <v>16467</v>
      </c>
      <c r="V8707" s="63">
        <v>4</v>
      </c>
      <c r="W8707" s="63" t="s">
        <v>9177</v>
      </c>
      <c r="X8707" s="63">
        <v>7</v>
      </c>
      <c r="Y8707" s="63" t="s">
        <v>3094</v>
      </c>
      <c r="Z8707" s="63">
        <v>7101</v>
      </c>
      <c r="AA8707" s="63" t="s">
        <v>3228</v>
      </c>
      <c r="AB8707" s="63">
        <v>3</v>
      </c>
      <c r="AC8707" s="63" t="s">
        <v>1288</v>
      </c>
      <c r="AD8707" s="63" t="s">
        <v>17421</v>
      </c>
    </row>
    <row r="8708" spans="21:30" x14ac:dyDescent="0.3">
      <c r="U8708" s="63">
        <v>16468</v>
      </c>
      <c r="V8708" s="63">
        <v>2</v>
      </c>
      <c r="W8708" s="63" t="s">
        <v>9178</v>
      </c>
      <c r="X8708" s="63">
        <v>7</v>
      </c>
      <c r="Y8708" s="63" t="s">
        <v>3094</v>
      </c>
      <c r="Z8708" s="63">
        <v>7402</v>
      </c>
      <c r="AA8708" s="63" t="s">
        <v>3480</v>
      </c>
      <c r="AB8708" s="63">
        <v>2</v>
      </c>
      <c r="AC8708" s="63" t="s">
        <v>1364</v>
      </c>
      <c r="AD8708" s="63" t="s">
        <v>17421</v>
      </c>
    </row>
    <row r="8709" spans="21:30" x14ac:dyDescent="0.3">
      <c r="U8709" s="63">
        <v>16469</v>
      </c>
      <c r="V8709" s="63">
        <v>0</v>
      </c>
      <c r="W8709" s="63" t="s">
        <v>1716</v>
      </c>
      <c r="X8709" s="63">
        <v>7</v>
      </c>
      <c r="Y8709" s="63" t="s">
        <v>3094</v>
      </c>
      <c r="Z8709" s="63">
        <v>7404</v>
      </c>
      <c r="AA8709" s="63" t="s">
        <v>3520</v>
      </c>
      <c r="AB8709" s="63">
        <v>2</v>
      </c>
      <c r="AC8709" s="63" t="s">
        <v>1364</v>
      </c>
      <c r="AD8709" s="63" t="s">
        <v>17421</v>
      </c>
    </row>
    <row r="8710" spans="21:30" x14ac:dyDescent="0.3">
      <c r="U8710" s="63">
        <v>16470</v>
      </c>
      <c r="V8710" s="63">
        <v>4</v>
      </c>
      <c r="W8710" s="63" t="s">
        <v>9179</v>
      </c>
      <c r="X8710" s="63">
        <v>7</v>
      </c>
      <c r="Y8710" s="63" t="s">
        <v>3094</v>
      </c>
      <c r="Z8710" s="63">
        <v>7101</v>
      </c>
      <c r="AA8710" s="63" t="s">
        <v>3228</v>
      </c>
      <c r="AB8710" s="63">
        <v>4</v>
      </c>
      <c r="AC8710" s="63" t="s">
        <v>1291</v>
      </c>
      <c r="AD8710" s="63" t="s">
        <v>17421</v>
      </c>
    </row>
    <row r="8711" spans="21:30" x14ac:dyDescent="0.3">
      <c r="U8711" s="63">
        <v>16472</v>
      </c>
      <c r="V8711" s="63">
        <v>0</v>
      </c>
      <c r="W8711" s="63" t="s">
        <v>9180</v>
      </c>
      <c r="X8711" s="63">
        <v>7</v>
      </c>
      <c r="Y8711" s="63" t="s">
        <v>3094</v>
      </c>
      <c r="Z8711" s="63">
        <v>7401</v>
      </c>
      <c r="AA8711" s="63" t="s">
        <v>3421</v>
      </c>
      <c r="AB8711" s="63">
        <v>3</v>
      </c>
      <c r="AC8711" s="63" t="s">
        <v>1288</v>
      </c>
      <c r="AD8711" s="63" t="s">
        <v>17421</v>
      </c>
    </row>
    <row r="8712" spans="21:30" x14ac:dyDescent="0.3">
      <c r="U8712" s="63">
        <v>16476</v>
      </c>
      <c r="V8712" s="63">
        <v>3</v>
      </c>
      <c r="W8712" s="63" t="s">
        <v>9181</v>
      </c>
      <c r="X8712" s="63">
        <v>7</v>
      </c>
      <c r="Y8712" s="63" t="s">
        <v>3094</v>
      </c>
      <c r="Z8712" s="63">
        <v>7102</v>
      </c>
      <c r="AA8712" s="63" t="s">
        <v>3371</v>
      </c>
      <c r="AB8712" s="63">
        <v>3</v>
      </c>
      <c r="AC8712" s="63" t="s">
        <v>1288</v>
      </c>
      <c r="AD8712" s="63" t="s">
        <v>17421</v>
      </c>
    </row>
    <row r="8713" spans="21:30" x14ac:dyDescent="0.3">
      <c r="U8713" s="63">
        <v>16477</v>
      </c>
      <c r="V8713" s="63">
        <v>1</v>
      </c>
      <c r="W8713" s="63" t="s">
        <v>9182</v>
      </c>
      <c r="X8713" s="63">
        <v>7</v>
      </c>
      <c r="Y8713" s="63" t="s">
        <v>3094</v>
      </c>
      <c r="Z8713" s="63">
        <v>7308</v>
      </c>
      <c r="AA8713" s="63" t="s">
        <v>3134</v>
      </c>
      <c r="AB8713" s="63">
        <v>3</v>
      </c>
      <c r="AC8713" s="63" t="s">
        <v>1288</v>
      </c>
      <c r="AD8713" s="63" t="s">
        <v>17421</v>
      </c>
    </row>
    <row r="8714" spans="21:30" x14ac:dyDescent="0.3">
      <c r="U8714" s="63">
        <v>16479</v>
      </c>
      <c r="V8714" s="63">
        <v>8</v>
      </c>
      <c r="W8714" s="63" t="s">
        <v>9183</v>
      </c>
      <c r="X8714" s="63">
        <v>7</v>
      </c>
      <c r="Y8714" s="63" t="s">
        <v>3094</v>
      </c>
      <c r="Z8714" s="63">
        <v>7101</v>
      </c>
      <c r="AA8714" s="63" t="s">
        <v>3228</v>
      </c>
      <c r="AB8714" s="63">
        <v>3</v>
      </c>
      <c r="AC8714" s="63" t="s">
        <v>1288</v>
      </c>
      <c r="AD8714" s="63" t="s">
        <v>17421</v>
      </c>
    </row>
    <row r="8715" spans="21:30" x14ac:dyDescent="0.3">
      <c r="U8715" s="63">
        <v>16484</v>
      </c>
      <c r="V8715" s="63">
        <v>4</v>
      </c>
      <c r="W8715" s="63" t="s">
        <v>9184</v>
      </c>
      <c r="X8715" s="63">
        <v>7</v>
      </c>
      <c r="Y8715" s="63" t="s">
        <v>3094</v>
      </c>
      <c r="Z8715" s="63">
        <v>7201</v>
      </c>
      <c r="AA8715" s="63" t="s">
        <v>3606</v>
      </c>
      <c r="AB8715" s="63">
        <v>3</v>
      </c>
      <c r="AC8715" s="63" t="s">
        <v>1288</v>
      </c>
      <c r="AD8715" s="63" t="s">
        <v>17421</v>
      </c>
    </row>
    <row r="8716" spans="21:30" x14ac:dyDescent="0.3">
      <c r="U8716" s="63">
        <v>16485</v>
      </c>
      <c r="V8716" s="63">
        <v>2</v>
      </c>
      <c r="W8716" s="63" t="s">
        <v>9185</v>
      </c>
      <c r="X8716" s="63">
        <v>7</v>
      </c>
      <c r="Y8716" s="63" t="s">
        <v>3094</v>
      </c>
      <c r="Z8716" s="63">
        <v>7201</v>
      </c>
      <c r="AA8716" s="63" t="s">
        <v>3606</v>
      </c>
      <c r="AB8716" s="63">
        <v>3</v>
      </c>
      <c r="AC8716" s="63" t="s">
        <v>1288</v>
      </c>
      <c r="AD8716" s="63" t="s">
        <v>17421</v>
      </c>
    </row>
    <row r="8717" spans="21:30" x14ac:dyDescent="0.3">
      <c r="U8717" s="63">
        <v>16488</v>
      </c>
      <c r="V8717" s="63">
        <v>7</v>
      </c>
      <c r="W8717" s="63" t="s">
        <v>9186</v>
      </c>
      <c r="X8717" s="63">
        <v>7</v>
      </c>
      <c r="Y8717" s="63" t="s">
        <v>3094</v>
      </c>
      <c r="Z8717" s="63">
        <v>7101</v>
      </c>
      <c r="AA8717" s="63" t="s">
        <v>3228</v>
      </c>
      <c r="AB8717" s="63">
        <v>3</v>
      </c>
      <c r="AC8717" s="63" t="s">
        <v>1288</v>
      </c>
      <c r="AD8717" s="63" t="s">
        <v>17421</v>
      </c>
    </row>
    <row r="8718" spans="21:30" x14ac:dyDescent="0.3">
      <c r="U8718" s="63">
        <v>16489</v>
      </c>
      <c r="V8718" s="63">
        <v>5</v>
      </c>
      <c r="W8718" s="63" t="s">
        <v>9187</v>
      </c>
      <c r="X8718" s="63">
        <v>7</v>
      </c>
      <c r="Y8718" s="63" t="s">
        <v>3094</v>
      </c>
      <c r="Z8718" s="63">
        <v>7101</v>
      </c>
      <c r="AA8718" s="63" t="s">
        <v>3228</v>
      </c>
      <c r="AB8718" s="63">
        <v>3</v>
      </c>
      <c r="AC8718" s="63" t="s">
        <v>1288</v>
      </c>
      <c r="AD8718" s="63" t="s">
        <v>17421</v>
      </c>
    </row>
    <row r="8719" spans="21:30" x14ac:dyDescent="0.3">
      <c r="U8719" s="63">
        <v>16490</v>
      </c>
      <c r="V8719" s="63">
        <v>9</v>
      </c>
      <c r="W8719" s="63" t="s">
        <v>9188</v>
      </c>
      <c r="X8719" s="63">
        <v>7</v>
      </c>
      <c r="Y8719" s="63" t="s">
        <v>3094</v>
      </c>
      <c r="Z8719" s="63">
        <v>7101</v>
      </c>
      <c r="AA8719" s="63" t="s">
        <v>3228</v>
      </c>
      <c r="AB8719" s="63">
        <v>3</v>
      </c>
      <c r="AC8719" s="63" t="s">
        <v>1288</v>
      </c>
      <c r="AD8719" s="63" t="s">
        <v>17421</v>
      </c>
    </row>
    <row r="8720" spans="21:30" x14ac:dyDescent="0.3">
      <c r="U8720" s="63">
        <v>16491</v>
      </c>
      <c r="V8720" s="63">
        <v>7</v>
      </c>
      <c r="W8720" s="63" t="s">
        <v>8401</v>
      </c>
      <c r="X8720" s="63">
        <v>7</v>
      </c>
      <c r="Y8720" s="63" t="s">
        <v>3094</v>
      </c>
      <c r="Z8720" s="63">
        <v>7301</v>
      </c>
      <c r="AA8720" s="63" t="s">
        <v>3095</v>
      </c>
      <c r="AB8720" s="63">
        <v>3</v>
      </c>
      <c r="AC8720" s="63" t="s">
        <v>1288</v>
      </c>
      <c r="AD8720" s="63" t="s">
        <v>17421</v>
      </c>
    </row>
    <row r="8721" spans="21:30" x14ac:dyDescent="0.3">
      <c r="U8721" s="63">
        <v>16492</v>
      </c>
      <c r="V8721" s="63">
        <v>5</v>
      </c>
      <c r="W8721" s="63" t="s">
        <v>9189</v>
      </c>
      <c r="X8721" s="63">
        <v>7</v>
      </c>
      <c r="Y8721" s="63" t="s">
        <v>3094</v>
      </c>
      <c r="Z8721" s="63">
        <v>7401</v>
      </c>
      <c r="AA8721" s="63" t="s">
        <v>3421</v>
      </c>
      <c r="AB8721" s="63">
        <v>3</v>
      </c>
      <c r="AC8721" s="63" t="s">
        <v>1288</v>
      </c>
      <c r="AD8721" s="63" t="s">
        <v>17421</v>
      </c>
    </row>
    <row r="8722" spans="21:30" x14ac:dyDescent="0.3">
      <c r="U8722" s="63">
        <v>16494</v>
      </c>
      <c r="V8722" s="63">
        <v>1</v>
      </c>
      <c r="W8722" s="63" t="s">
        <v>9190</v>
      </c>
      <c r="X8722" s="63">
        <v>7</v>
      </c>
      <c r="Y8722" s="63" t="s">
        <v>3094</v>
      </c>
      <c r="Z8722" s="63">
        <v>7301</v>
      </c>
      <c r="AA8722" s="63" t="s">
        <v>3095</v>
      </c>
      <c r="AB8722" s="63">
        <v>3</v>
      </c>
      <c r="AC8722" s="63" t="s">
        <v>1288</v>
      </c>
      <c r="AD8722" s="63" t="s">
        <v>17421</v>
      </c>
    </row>
    <row r="8723" spans="21:30" x14ac:dyDescent="0.3">
      <c r="U8723" s="63">
        <v>16497</v>
      </c>
      <c r="V8723" s="63">
        <v>6</v>
      </c>
      <c r="W8723" s="63" t="s">
        <v>9191</v>
      </c>
      <c r="X8723" s="63">
        <v>7</v>
      </c>
      <c r="Y8723" s="63" t="s">
        <v>3094</v>
      </c>
      <c r="Z8723" s="63">
        <v>7101</v>
      </c>
      <c r="AA8723" s="63" t="s">
        <v>3228</v>
      </c>
      <c r="AB8723" s="63">
        <v>4</v>
      </c>
      <c r="AC8723" s="63" t="s">
        <v>1291</v>
      </c>
      <c r="AD8723" s="63" t="s">
        <v>17421</v>
      </c>
    </row>
    <row r="8724" spans="21:30" x14ac:dyDescent="0.3">
      <c r="U8724" s="63">
        <v>16501</v>
      </c>
      <c r="V8724" s="63">
        <v>8</v>
      </c>
      <c r="W8724" s="63" t="s">
        <v>9192</v>
      </c>
      <c r="X8724" s="63">
        <v>7</v>
      </c>
      <c r="Y8724" s="63" t="s">
        <v>3094</v>
      </c>
      <c r="Z8724" s="63">
        <v>7101</v>
      </c>
      <c r="AA8724" s="63" t="s">
        <v>3228</v>
      </c>
      <c r="AB8724" s="63">
        <v>4</v>
      </c>
      <c r="AC8724" s="63" t="s">
        <v>1291</v>
      </c>
      <c r="AD8724" s="63" t="s">
        <v>17421</v>
      </c>
    </row>
    <row r="8725" spans="21:30" x14ac:dyDescent="0.3">
      <c r="U8725" s="63">
        <v>16502</v>
      </c>
      <c r="V8725" s="63">
        <v>6</v>
      </c>
      <c r="W8725" s="63" t="s">
        <v>7432</v>
      </c>
      <c r="X8725" s="63">
        <v>7</v>
      </c>
      <c r="Y8725" s="63" t="s">
        <v>3094</v>
      </c>
      <c r="Z8725" s="63">
        <v>7304</v>
      </c>
      <c r="AA8725" s="63" t="s">
        <v>3164</v>
      </c>
      <c r="AB8725" s="63">
        <v>3</v>
      </c>
      <c r="AC8725" s="63" t="s">
        <v>1288</v>
      </c>
      <c r="AD8725" s="63" t="s">
        <v>17421</v>
      </c>
    </row>
    <row r="8726" spans="21:30" x14ac:dyDescent="0.3">
      <c r="U8726" s="63">
        <v>16504</v>
      </c>
      <c r="V8726" s="63">
        <v>2</v>
      </c>
      <c r="W8726" s="63" t="s">
        <v>9193</v>
      </c>
      <c r="X8726" s="63">
        <v>7</v>
      </c>
      <c r="Y8726" s="63" t="s">
        <v>3094</v>
      </c>
      <c r="Z8726" s="63">
        <v>7308</v>
      </c>
      <c r="AA8726" s="63" t="s">
        <v>3134</v>
      </c>
      <c r="AB8726" s="63">
        <v>3</v>
      </c>
      <c r="AC8726" s="63" t="s">
        <v>1288</v>
      </c>
      <c r="AD8726" s="63" t="s">
        <v>17421</v>
      </c>
    </row>
    <row r="8727" spans="21:30" x14ac:dyDescent="0.3">
      <c r="U8727" s="63">
        <v>16506</v>
      </c>
      <c r="V8727" s="63">
        <v>9</v>
      </c>
      <c r="W8727" s="63" t="s">
        <v>9194</v>
      </c>
      <c r="X8727" s="63">
        <v>7</v>
      </c>
      <c r="Y8727" s="63" t="s">
        <v>3094</v>
      </c>
      <c r="Z8727" s="63">
        <v>7102</v>
      </c>
      <c r="AA8727" s="63" t="s">
        <v>3371</v>
      </c>
      <c r="AB8727" s="63">
        <v>2</v>
      </c>
      <c r="AC8727" s="63" t="s">
        <v>1364</v>
      </c>
      <c r="AD8727" s="63" t="s">
        <v>17421</v>
      </c>
    </row>
    <row r="8728" spans="21:30" x14ac:dyDescent="0.3">
      <c r="U8728" s="63">
        <v>16507</v>
      </c>
      <c r="V8728" s="63">
        <v>7</v>
      </c>
      <c r="W8728" s="63" t="s">
        <v>9195</v>
      </c>
      <c r="X8728" s="63">
        <v>7</v>
      </c>
      <c r="Y8728" s="63" t="s">
        <v>3094</v>
      </c>
      <c r="Z8728" s="63">
        <v>7406</v>
      </c>
      <c r="AA8728" s="63" t="s">
        <v>3579</v>
      </c>
      <c r="AB8728" s="63">
        <v>3</v>
      </c>
      <c r="AC8728" s="63" t="s">
        <v>1288</v>
      </c>
      <c r="AD8728" s="63" t="s">
        <v>17421</v>
      </c>
    </row>
    <row r="8729" spans="21:30" x14ac:dyDescent="0.3">
      <c r="U8729" s="63">
        <v>16508</v>
      </c>
      <c r="V8729" s="63">
        <v>5</v>
      </c>
      <c r="W8729" s="63" t="s">
        <v>9196</v>
      </c>
      <c r="X8729" s="63">
        <v>7</v>
      </c>
      <c r="Y8729" s="63" t="s">
        <v>3094</v>
      </c>
      <c r="Z8729" s="63">
        <v>7301</v>
      </c>
      <c r="AA8729" s="63" t="s">
        <v>3095</v>
      </c>
      <c r="AB8729" s="63">
        <v>3</v>
      </c>
      <c r="AC8729" s="63" t="s">
        <v>1288</v>
      </c>
      <c r="AD8729" s="63" t="s">
        <v>17421</v>
      </c>
    </row>
    <row r="8730" spans="21:30" x14ac:dyDescent="0.3">
      <c r="U8730" s="63">
        <v>16509</v>
      </c>
      <c r="V8730" s="63">
        <v>3</v>
      </c>
      <c r="W8730" s="63" t="s">
        <v>9197</v>
      </c>
      <c r="X8730" s="63">
        <v>7</v>
      </c>
      <c r="Y8730" s="63" t="s">
        <v>3094</v>
      </c>
      <c r="Z8730" s="63">
        <v>7301</v>
      </c>
      <c r="AA8730" s="63" t="s">
        <v>3095</v>
      </c>
      <c r="AB8730" s="63">
        <v>3</v>
      </c>
      <c r="AC8730" s="63" t="s">
        <v>1288</v>
      </c>
      <c r="AD8730" s="63" t="s">
        <v>17421</v>
      </c>
    </row>
    <row r="8731" spans="21:30" x14ac:dyDescent="0.3">
      <c r="U8731" s="63">
        <v>16510</v>
      </c>
      <c r="V8731" s="63">
        <v>7</v>
      </c>
      <c r="W8731" s="63" t="s">
        <v>9198</v>
      </c>
      <c r="X8731" s="63">
        <v>7</v>
      </c>
      <c r="Y8731" s="63" t="s">
        <v>3094</v>
      </c>
      <c r="Z8731" s="63">
        <v>7401</v>
      </c>
      <c r="AA8731" s="63" t="s">
        <v>3421</v>
      </c>
      <c r="AB8731" s="63">
        <v>3</v>
      </c>
      <c r="AC8731" s="63" t="s">
        <v>1288</v>
      </c>
      <c r="AD8731" s="63" t="s">
        <v>17421</v>
      </c>
    </row>
    <row r="8732" spans="21:30" x14ac:dyDescent="0.3">
      <c r="U8732" s="63">
        <v>16512</v>
      </c>
      <c r="V8732" s="63">
        <v>3</v>
      </c>
      <c r="W8732" s="63" t="s">
        <v>9199</v>
      </c>
      <c r="X8732" s="63">
        <v>7</v>
      </c>
      <c r="Y8732" s="63" t="s">
        <v>3094</v>
      </c>
      <c r="Z8732" s="63">
        <v>7301</v>
      </c>
      <c r="AA8732" s="63" t="s">
        <v>3095</v>
      </c>
      <c r="AB8732" s="63">
        <v>3</v>
      </c>
      <c r="AC8732" s="63" t="s">
        <v>1288</v>
      </c>
      <c r="AD8732" s="63" t="s">
        <v>17421</v>
      </c>
    </row>
    <row r="8733" spans="21:30" x14ac:dyDescent="0.3">
      <c r="U8733" s="63">
        <v>16513</v>
      </c>
      <c r="V8733" s="63">
        <v>1</v>
      </c>
      <c r="W8733" s="63" t="s">
        <v>9200</v>
      </c>
      <c r="X8733" s="63">
        <v>7</v>
      </c>
      <c r="Y8733" s="63" t="s">
        <v>3094</v>
      </c>
      <c r="Z8733" s="63">
        <v>7301</v>
      </c>
      <c r="AA8733" s="63" t="s">
        <v>3095</v>
      </c>
      <c r="AB8733" s="63">
        <v>3</v>
      </c>
      <c r="AC8733" s="63" t="s">
        <v>1288</v>
      </c>
      <c r="AD8733" s="63" t="s">
        <v>17421</v>
      </c>
    </row>
    <row r="8734" spans="21:30" x14ac:dyDescent="0.3">
      <c r="U8734" s="63">
        <v>16518</v>
      </c>
      <c r="V8734" s="63">
        <v>2</v>
      </c>
      <c r="W8734" s="63" t="s">
        <v>9201</v>
      </c>
      <c r="X8734" s="63">
        <v>7</v>
      </c>
      <c r="Y8734" s="63" t="s">
        <v>3094</v>
      </c>
      <c r="Z8734" s="63">
        <v>7401</v>
      </c>
      <c r="AA8734" s="63" t="s">
        <v>3421</v>
      </c>
      <c r="AB8734" s="63">
        <v>3</v>
      </c>
      <c r="AC8734" s="63" t="s">
        <v>1288</v>
      </c>
      <c r="AD8734" s="63" t="s">
        <v>17421</v>
      </c>
    </row>
    <row r="8735" spans="21:30" x14ac:dyDescent="0.3">
      <c r="U8735" s="63">
        <v>16520</v>
      </c>
      <c r="V8735" s="63">
        <v>4</v>
      </c>
      <c r="W8735" s="63" t="s">
        <v>9202</v>
      </c>
      <c r="X8735" s="63">
        <v>7</v>
      </c>
      <c r="Y8735" s="63" t="s">
        <v>3094</v>
      </c>
      <c r="Z8735" s="63">
        <v>7301</v>
      </c>
      <c r="AA8735" s="63" t="s">
        <v>3095</v>
      </c>
      <c r="AB8735" s="63">
        <v>3</v>
      </c>
      <c r="AC8735" s="63" t="s">
        <v>1288</v>
      </c>
      <c r="AD8735" s="63" t="s">
        <v>17421</v>
      </c>
    </row>
    <row r="8736" spans="21:30" x14ac:dyDescent="0.3">
      <c r="U8736" s="63">
        <v>16521</v>
      </c>
      <c r="V8736" s="63">
        <v>2</v>
      </c>
      <c r="W8736" s="63" t="s">
        <v>9203</v>
      </c>
      <c r="X8736" s="63">
        <v>7</v>
      </c>
      <c r="Y8736" s="63" t="s">
        <v>3094</v>
      </c>
      <c r="Z8736" s="63">
        <v>7101</v>
      </c>
      <c r="AA8736" s="63" t="s">
        <v>3228</v>
      </c>
      <c r="AB8736" s="63">
        <v>3</v>
      </c>
      <c r="AC8736" s="63" t="s">
        <v>1288</v>
      </c>
      <c r="AD8736" s="63" t="s">
        <v>17421</v>
      </c>
    </row>
    <row r="8737" spans="21:30" x14ac:dyDescent="0.3">
      <c r="U8737" s="63">
        <v>16522</v>
      </c>
      <c r="V8737" s="63">
        <v>0</v>
      </c>
      <c r="W8737" s="63" t="s">
        <v>17923</v>
      </c>
      <c r="X8737" s="63">
        <v>7</v>
      </c>
      <c r="Y8737" s="63" t="s">
        <v>3094</v>
      </c>
      <c r="Z8737" s="63">
        <v>7301</v>
      </c>
      <c r="AA8737" s="63" t="s">
        <v>3095</v>
      </c>
      <c r="AB8737" s="63">
        <v>3</v>
      </c>
      <c r="AC8737" s="63" t="s">
        <v>1288</v>
      </c>
      <c r="AD8737" s="63" t="s">
        <v>17423</v>
      </c>
    </row>
    <row r="8738" spans="21:30" x14ac:dyDescent="0.3">
      <c r="U8738" s="63">
        <v>16523</v>
      </c>
      <c r="V8738" s="63">
        <v>9</v>
      </c>
      <c r="W8738" s="63" t="s">
        <v>9204</v>
      </c>
      <c r="X8738" s="63">
        <v>7</v>
      </c>
      <c r="Y8738" s="63" t="s">
        <v>3094</v>
      </c>
      <c r="Z8738" s="63">
        <v>7301</v>
      </c>
      <c r="AA8738" s="63" t="s">
        <v>3095</v>
      </c>
      <c r="AB8738" s="63">
        <v>3</v>
      </c>
      <c r="AC8738" s="63" t="s">
        <v>1288</v>
      </c>
      <c r="AD8738" s="63" t="s">
        <v>17421</v>
      </c>
    </row>
    <row r="8739" spans="21:30" x14ac:dyDescent="0.3">
      <c r="U8739" s="63">
        <v>16526</v>
      </c>
      <c r="V8739" s="63">
        <v>3</v>
      </c>
      <c r="W8739" s="63" t="s">
        <v>9205</v>
      </c>
      <c r="X8739" s="63">
        <v>7</v>
      </c>
      <c r="Y8739" s="63" t="s">
        <v>3094</v>
      </c>
      <c r="Z8739" s="63">
        <v>7101</v>
      </c>
      <c r="AA8739" s="63" t="s">
        <v>3228</v>
      </c>
      <c r="AB8739" s="63">
        <v>3</v>
      </c>
      <c r="AC8739" s="63" t="s">
        <v>1288</v>
      </c>
      <c r="AD8739" s="63" t="s">
        <v>17421</v>
      </c>
    </row>
    <row r="8740" spans="21:30" x14ac:dyDescent="0.3">
      <c r="U8740" s="63">
        <v>16530</v>
      </c>
      <c r="V8740" s="63">
        <v>1</v>
      </c>
      <c r="W8740" s="63" t="s">
        <v>9206</v>
      </c>
      <c r="X8740" s="63">
        <v>7</v>
      </c>
      <c r="Y8740" s="63" t="s">
        <v>3094</v>
      </c>
      <c r="Z8740" s="63">
        <v>7102</v>
      </c>
      <c r="AA8740" s="63" t="s">
        <v>3371</v>
      </c>
      <c r="AB8740" s="63">
        <v>3</v>
      </c>
      <c r="AC8740" s="63" t="s">
        <v>1288</v>
      </c>
      <c r="AD8740" s="63" t="s">
        <v>17421</v>
      </c>
    </row>
    <row r="8741" spans="21:30" x14ac:dyDescent="0.3">
      <c r="U8741" s="63">
        <v>16533</v>
      </c>
      <c r="V8741" s="63">
        <v>6</v>
      </c>
      <c r="W8741" s="63" t="s">
        <v>9207</v>
      </c>
      <c r="X8741" s="63">
        <v>7</v>
      </c>
      <c r="Y8741" s="63" t="s">
        <v>3094</v>
      </c>
      <c r="Z8741" s="63">
        <v>7101</v>
      </c>
      <c r="AA8741" s="63" t="s">
        <v>3228</v>
      </c>
      <c r="AB8741" s="63">
        <v>3</v>
      </c>
      <c r="AC8741" s="63" t="s">
        <v>1288</v>
      </c>
      <c r="AD8741" s="63" t="s">
        <v>17421</v>
      </c>
    </row>
    <row r="8742" spans="21:30" x14ac:dyDescent="0.3">
      <c r="U8742" s="63">
        <v>16535</v>
      </c>
      <c r="V8742" s="63">
        <v>2</v>
      </c>
      <c r="W8742" s="63" t="s">
        <v>6811</v>
      </c>
      <c r="X8742" s="63">
        <v>7</v>
      </c>
      <c r="Y8742" s="63" t="s">
        <v>3094</v>
      </c>
      <c r="Z8742" s="63">
        <v>7301</v>
      </c>
      <c r="AA8742" s="63" t="s">
        <v>3095</v>
      </c>
      <c r="AB8742" s="63">
        <v>3</v>
      </c>
      <c r="AC8742" s="63" t="s">
        <v>1288</v>
      </c>
      <c r="AD8742" s="63" t="s">
        <v>17421</v>
      </c>
    </row>
    <row r="8743" spans="21:30" x14ac:dyDescent="0.3">
      <c r="U8743" s="63">
        <v>16536</v>
      </c>
      <c r="V8743" s="63">
        <v>0</v>
      </c>
      <c r="W8743" s="63" t="s">
        <v>8110</v>
      </c>
      <c r="X8743" s="63">
        <v>7</v>
      </c>
      <c r="Y8743" s="63" t="s">
        <v>3094</v>
      </c>
      <c r="Z8743" s="63">
        <v>7304</v>
      </c>
      <c r="AA8743" s="63" t="s">
        <v>3164</v>
      </c>
      <c r="AB8743" s="63">
        <v>3</v>
      </c>
      <c r="AC8743" s="63" t="s">
        <v>1288</v>
      </c>
      <c r="AD8743" s="63" t="s">
        <v>17421</v>
      </c>
    </row>
    <row r="8744" spans="21:30" x14ac:dyDescent="0.3">
      <c r="U8744" s="63">
        <v>16537</v>
      </c>
      <c r="V8744" s="63">
        <v>9</v>
      </c>
      <c r="W8744" s="63" t="s">
        <v>9208</v>
      </c>
      <c r="X8744" s="63">
        <v>7</v>
      </c>
      <c r="Y8744" s="63" t="s">
        <v>3094</v>
      </c>
      <c r="Z8744" s="63">
        <v>7301</v>
      </c>
      <c r="AA8744" s="63" t="s">
        <v>3095</v>
      </c>
      <c r="AB8744" s="63">
        <v>3</v>
      </c>
      <c r="AC8744" s="63" t="s">
        <v>1288</v>
      </c>
      <c r="AD8744" s="63" t="s">
        <v>17421</v>
      </c>
    </row>
    <row r="8745" spans="21:30" x14ac:dyDescent="0.3">
      <c r="U8745" s="63">
        <v>16541</v>
      </c>
      <c r="V8745" s="63">
        <v>7</v>
      </c>
      <c r="W8745" s="63" t="s">
        <v>9209</v>
      </c>
      <c r="X8745" s="63">
        <v>7</v>
      </c>
      <c r="Y8745" s="63" t="s">
        <v>3094</v>
      </c>
      <c r="Z8745" s="63">
        <v>7301</v>
      </c>
      <c r="AA8745" s="63" t="s">
        <v>3095</v>
      </c>
      <c r="AB8745" s="63">
        <v>3</v>
      </c>
      <c r="AC8745" s="63" t="s">
        <v>1288</v>
      </c>
      <c r="AD8745" s="63" t="s">
        <v>17421</v>
      </c>
    </row>
    <row r="8746" spans="21:30" x14ac:dyDescent="0.3">
      <c r="U8746" s="63">
        <v>16542</v>
      </c>
      <c r="V8746" s="63">
        <v>5</v>
      </c>
      <c r="W8746" s="63" t="s">
        <v>9210</v>
      </c>
      <c r="X8746" s="63">
        <v>7</v>
      </c>
      <c r="Y8746" s="63" t="s">
        <v>3094</v>
      </c>
      <c r="Z8746" s="63">
        <v>7301</v>
      </c>
      <c r="AA8746" s="63" t="s">
        <v>3095</v>
      </c>
      <c r="AB8746" s="63">
        <v>3</v>
      </c>
      <c r="AC8746" s="63" t="s">
        <v>1288</v>
      </c>
      <c r="AD8746" s="63" t="s">
        <v>17421</v>
      </c>
    </row>
    <row r="8747" spans="21:30" x14ac:dyDescent="0.3">
      <c r="U8747" s="63">
        <v>16543</v>
      </c>
      <c r="V8747" s="63">
        <v>3</v>
      </c>
      <c r="W8747" s="63" t="s">
        <v>9211</v>
      </c>
      <c r="X8747" s="63">
        <v>7</v>
      </c>
      <c r="Y8747" s="63" t="s">
        <v>3094</v>
      </c>
      <c r="Z8747" s="63">
        <v>7101</v>
      </c>
      <c r="AA8747" s="63" t="s">
        <v>3228</v>
      </c>
      <c r="AB8747" s="63">
        <v>3</v>
      </c>
      <c r="AC8747" s="63" t="s">
        <v>1288</v>
      </c>
      <c r="AD8747" s="63" t="s">
        <v>17421</v>
      </c>
    </row>
    <row r="8748" spans="21:30" x14ac:dyDescent="0.3">
      <c r="U8748" s="63">
        <v>16544</v>
      </c>
      <c r="V8748" s="63">
        <v>1</v>
      </c>
      <c r="W8748" s="63" t="s">
        <v>9212</v>
      </c>
      <c r="X8748" s="63">
        <v>7</v>
      </c>
      <c r="Y8748" s="63" t="s">
        <v>3094</v>
      </c>
      <c r="Z8748" s="63">
        <v>7308</v>
      </c>
      <c r="AA8748" s="63" t="s">
        <v>3134</v>
      </c>
      <c r="AB8748" s="63">
        <v>3</v>
      </c>
      <c r="AC8748" s="63" t="s">
        <v>1288</v>
      </c>
      <c r="AD8748" s="63" t="s">
        <v>17421</v>
      </c>
    </row>
    <row r="8749" spans="21:30" x14ac:dyDescent="0.3">
      <c r="U8749" s="63">
        <v>16547</v>
      </c>
      <c r="V8749" s="63">
        <v>6</v>
      </c>
      <c r="W8749" s="63" t="s">
        <v>17924</v>
      </c>
      <c r="X8749" s="63">
        <v>7</v>
      </c>
      <c r="Y8749" s="63" t="s">
        <v>3094</v>
      </c>
      <c r="Z8749" s="63">
        <v>7302</v>
      </c>
      <c r="AA8749" s="63" t="s">
        <v>3199</v>
      </c>
      <c r="AB8749" s="63">
        <v>3</v>
      </c>
      <c r="AC8749" s="63" t="s">
        <v>1288</v>
      </c>
      <c r="AD8749" s="63" t="s">
        <v>17423</v>
      </c>
    </row>
    <row r="8750" spans="21:30" x14ac:dyDescent="0.3">
      <c r="U8750" s="63">
        <v>16548</v>
      </c>
      <c r="V8750" s="63">
        <v>4</v>
      </c>
      <c r="W8750" s="63" t="s">
        <v>9213</v>
      </c>
      <c r="X8750" s="63">
        <v>7</v>
      </c>
      <c r="Y8750" s="63" t="s">
        <v>3094</v>
      </c>
      <c r="Z8750" s="63">
        <v>7101</v>
      </c>
      <c r="AA8750" s="63" t="s">
        <v>3228</v>
      </c>
      <c r="AB8750" s="63">
        <v>3</v>
      </c>
      <c r="AC8750" s="63" t="s">
        <v>1288</v>
      </c>
      <c r="AD8750" s="63" t="s">
        <v>17421</v>
      </c>
    </row>
    <row r="8751" spans="21:30" x14ac:dyDescent="0.3">
      <c r="U8751" s="63">
        <v>16549</v>
      </c>
      <c r="V8751" s="63">
        <v>2</v>
      </c>
      <c r="W8751" s="63" t="s">
        <v>9214</v>
      </c>
      <c r="X8751" s="63">
        <v>7</v>
      </c>
      <c r="Y8751" s="63" t="s">
        <v>3094</v>
      </c>
      <c r="Z8751" s="63">
        <v>7301</v>
      </c>
      <c r="AA8751" s="63" t="s">
        <v>3095</v>
      </c>
      <c r="AB8751" s="63">
        <v>3</v>
      </c>
      <c r="AC8751" s="63" t="s">
        <v>1288</v>
      </c>
      <c r="AD8751" s="63" t="s">
        <v>17421</v>
      </c>
    </row>
    <row r="8752" spans="21:30" x14ac:dyDescent="0.3">
      <c r="U8752" s="63">
        <v>16550</v>
      </c>
      <c r="V8752" s="63">
        <v>6</v>
      </c>
      <c r="W8752" s="63" t="s">
        <v>1298</v>
      </c>
      <c r="X8752" s="63">
        <v>7</v>
      </c>
      <c r="Y8752" s="63" t="s">
        <v>3094</v>
      </c>
      <c r="Z8752" s="63">
        <v>7101</v>
      </c>
      <c r="AA8752" s="63" t="s">
        <v>3228</v>
      </c>
      <c r="AB8752" s="63">
        <v>4</v>
      </c>
      <c r="AC8752" s="63" t="s">
        <v>1291</v>
      </c>
      <c r="AD8752" s="63" t="s">
        <v>17421</v>
      </c>
    </row>
    <row r="8753" spans="21:30" x14ac:dyDescent="0.3">
      <c r="U8753" s="63">
        <v>16551</v>
      </c>
      <c r="V8753" s="63">
        <v>4</v>
      </c>
      <c r="W8753" s="63" t="s">
        <v>9215</v>
      </c>
      <c r="X8753" s="63">
        <v>7</v>
      </c>
      <c r="Y8753" s="63" t="s">
        <v>3094</v>
      </c>
      <c r="Z8753" s="63">
        <v>7305</v>
      </c>
      <c r="AA8753" s="63" t="s">
        <v>3221</v>
      </c>
      <c r="AB8753" s="63">
        <v>2</v>
      </c>
      <c r="AC8753" s="63" t="s">
        <v>1364</v>
      </c>
      <c r="AD8753" s="63" t="s">
        <v>17421</v>
      </c>
    </row>
    <row r="8754" spans="21:30" x14ac:dyDescent="0.3">
      <c r="U8754" s="63">
        <v>16552</v>
      </c>
      <c r="V8754" s="63">
        <v>2</v>
      </c>
      <c r="W8754" s="63" t="s">
        <v>9216</v>
      </c>
      <c r="X8754" s="63">
        <v>7</v>
      </c>
      <c r="Y8754" s="63" t="s">
        <v>3094</v>
      </c>
      <c r="Z8754" s="63">
        <v>7101</v>
      </c>
      <c r="AA8754" s="63" t="s">
        <v>3228</v>
      </c>
      <c r="AB8754" s="63">
        <v>3</v>
      </c>
      <c r="AC8754" s="63" t="s">
        <v>1288</v>
      </c>
      <c r="AD8754" s="63" t="s">
        <v>17421</v>
      </c>
    </row>
    <row r="8755" spans="21:30" x14ac:dyDescent="0.3">
      <c r="U8755" s="63">
        <v>16553</v>
      </c>
      <c r="V8755" s="63">
        <v>0</v>
      </c>
      <c r="W8755" s="63" t="s">
        <v>9217</v>
      </c>
      <c r="X8755" s="63">
        <v>7</v>
      </c>
      <c r="Y8755" s="63" t="s">
        <v>3094</v>
      </c>
      <c r="Z8755" s="63">
        <v>7101</v>
      </c>
      <c r="AA8755" s="63" t="s">
        <v>3228</v>
      </c>
      <c r="AB8755" s="63">
        <v>3</v>
      </c>
      <c r="AC8755" s="63" t="s">
        <v>1288</v>
      </c>
      <c r="AD8755" s="63" t="s">
        <v>17421</v>
      </c>
    </row>
    <row r="8756" spans="21:30" x14ac:dyDescent="0.3">
      <c r="U8756" s="63">
        <v>16554</v>
      </c>
      <c r="V8756" s="63">
        <v>9</v>
      </c>
      <c r="W8756" s="63" t="s">
        <v>9208</v>
      </c>
      <c r="X8756" s="63">
        <v>7</v>
      </c>
      <c r="Y8756" s="63" t="s">
        <v>3094</v>
      </c>
      <c r="Z8756" s="63">
        <v>7304</v>
      </c>
      <c r="AA8756" s="63" t="s">
        <v>3164</v>
      </c>
      <c r="AB8756" s="63">
        <v>3</v>
      </c>
      <c r="AC8756" s="63" t="s">
        <v>1288</v>
      </c>
      <c r="AD8756" s="63" t="s">
        <v>17421</v>
      </c>
    </row>
    <row r="8757" spans="21:30" x14ac:dyDescent="0.3">
      <c r="U8757" s="63">
        <v>16556</v>
      </c>
      <c r="V8757" s="63">
        <v>5</v>
      </c>
      <c r="W8757" s="63" t="s">
        <v>7432</v>
      </c>
      <c r="X8757" s="63">
        <v>7</v>
      </c>
      <c r="Y8757" s="63" t="s">
        <v>3094</v>
      </c>
      <c r="Z8757" s="63">
        <v>7401</v>
      </c>
      <c r="AA8757" s="63" t="s">
        <v>3421</v>
      </c>
      <c r="AB8757" s="63">
        <v>3</v>
      </c>
      <c r="AC8757" s="63" t="s">
        <v>1288</v>
      </c>
      <c r="AD8757" s="63" t="s">
        <v>17421</v>
      </c>
    </row>
    <row r="8758" spans="21:30" x14ac:dyDescent="0.3">
      <c r="U8758" s="63">
        <v>16557</v>
      </c>
      <c r="V8758" s="63">
        <v>3</v>
      </c>
      <c r="W8758" s="63" t="s">
        <v>9218</v>
      </c>
      <c r="X8758" s="63">
        <v>7</v>
      </c>
      <c r="Y8758" s="63" t="s">
        <v>3094</v>
      </c>
      <c r="Z8758" s="63">
        <v>7201</v>
      </c>
      <c r="AA8758" s="63" t="s">
        <v>3606</v>
      </c>
      <c r="AB8758" s="63">
        <v>3</v>
      </c>
      <c r="AC8758" s="63" t="s">
        <v>1288</v>
      </c>
      <c r="AD8758" s="63" t="s">
        <v>17421</v>
      </c>
    </row>
    <row r="8759" spans="21:30" x14ac:dyDescent="0.3">
      <c r="U8759" s="63">
        <v>16558</v>
      </c>
      <c r="V8759" s="63">
        <v>1</v>
      </c>
      <c r="W8759" s="63" t="s">
        <v>9219</v>
      </c>
      <c r="X8759" s="63">
        <v>7</v>
      </c>
      <c r="Y8759" s="63" t="s">
        <v>3094</v>
      </c>
      <c r="Z8759" s="63">
        <v>7101</v>
      </c>
      <c r="AA8759" s="63" t="s">
        <v>3228</v>
      </c>
      <c r="AB8759" s="63">
        <v>3</v>
      </c>
      <c r="AC8759" s="63" t="s">
        <v>1288</v>
      </c>
      <c r="AD8759" s="63" t="s">
        <v>17421</v>
      </c>
    </row>
    <row r="8760" spans="21:30" x14ac:dyDescent="0.3">
      <c r="U8760" s="63">
        <v>16560</v>
      </c>
      <c r="V8760" s="63">
        <v>3</v>
      </c>
      <c r="W8760" s="63" t="s">
        <v>9220</v>
      </c>
      <c r="X8760" s="63">
        <v>7</v>
      </c>
      <c r="Y8760" s="63" t="s">
        <v>3094</v>
      </c>
      <c r="Z8760" s="63">
        <v>7406</v>
      </c>
      <c r="AA8760" s="63" t="s">
        <v>3579</v>
      </c>
      <c r="AB8760" s="63">
        <v>3</v>
      </c>
      <c r="AC8760" s="63" t="s">
        <v>1288</v>
      </c>
      <c r="AD8760" s="63" t="s">
        <v>17421</v>
      </c>
    </row>
    <row r="8761" spans="21:30" x14ac:dyDescent="0.3">
      <c r="U8761" s="63">
        <v>16561</v>
      </c>
      <c r="V8761" s="63">
        <v>1</v>
      </c>
      <c r="W8761" s="63" t="s">
        <v>9221</v>
      </c>
      <c r="X8761" s="63">
        <v>7</v>
      </c>
      <c r="Y8761" s="63" t="s">
        <v>3094</v>
      </c>
      <c r="Z8761" s="63">
        <v>7401</v>
      </c>
      <c r="AA8761" s="63" t="s">
        <v>3421</v>
      </c>
      <c r="AB8761" s="63">
        <v>3</v>
      </c>
      <c r="AC8761" s="63" t="s">
        <v>1288</v>
      </c>
      <c r="AD8761" s="63" t="s">
        <v>17421</v>
      </c>
    </row>
    <row r="8762" spans="21:30" x14ac:dyDescent="0.3">
      <c r="U8762" s="63">
        <v>16563</v>
      </c>
      <c r="V8762" s="63">
        <v>8</v>
      </c>
      <c r="W8762" s="63" t="s">
        <v>9222</v>
      </c>
      <c r="X8762" s="63">
        <v>7</v>
      </c>
      <c r="Y8762" s="63" t="s">
        <v>3094</v>
      </c>
      <c r="Z8762" s="63">
        <v>7404</v>
      </c>
      <c r="AA8762" s="63" t="s">
        <v>3520</v>
      </c>
      <c r="AB8762" s="63">
        <v>3</v>
      </c>
      <c r="AC8762" s="63" t="s">
        <v>1288</v>
      </c>
      <c r="AD8762" s="63" t="s">
        <v>17421</v>
      </c>
    </row>
    <row r="8763" spans="21:30" x14ac:dyDescent="0.3">
      <c r="U8763" s="63">
        <v>16564</v>
      </c>
      <c r="V8763" s="63">
        <v>6</v>
      </c>
      <c r="W8763" s="63" t="s">
        <v>9223</v>
      </c>
      <c r="X8763" s="63">
        <v>7</v>
      </c>
      <c r="Y8763" s="63" t="s">
        <v>3094</v>
      </c>
      <c r="Z8763" s="63">
        <v>7301</v>
      </c>
      <c r="AA8763" s="63" t="s">
        <v>3095</v>
      </c>
      <c r="AB8763" s="63">
        <v>3</v>
      </c>
      <c r="AC8763" s="63" t="s">
        <v>1288</v>
      </c>
      <c r="AD8763" s="63" t="s">
        <v>17421</v>
      </c>
    </row>
    <row r="8764" spans="21:30" x14ac:dyDescent="0.3">
      <c r="U8764" s="63">
        <v>16565</v>
      </c>
      <c r="V8764" s="63">
        <v>4</v>
      </c>
      <c r="W8764" s="63" t="s">
        <v>9224</v>
      </c>
      <c r="X8764" s="63">
        <v>7</v>
      </c>
      <c r="Y8764" s="63" t="s">
        <v>3094</v>
      </c>
      <c r="Z8764" s="63">
        <v>7304</v>
      </c>
      <c r="AA8764" s="63" t="s">
        <v>3164</v>
      </c>
      <c r="AB8764" s="63">
        <v>3</v>
      </c>
      <c r="AC8764" s="63" t="s">
        <v>1288</v>
      </c>
      <c r="AD8764" s="63" t="s">
        <v>17421</v>
      </c>
    </row>
    <row r="8765" spans="21:30" x14ac:dyDescent="0.3">
      <c r="U8765" s="63">
        <v>16566</v>
      </c>
      <c r="V8765" s="63">
        <v>2</v>
      </c>
      <c r="W8765" s="63" t="s">
        <v>9225</v>
      </c>
      <c r="X8765" s="63">
        <v>7</v>
      </c>
      <c r="Y8765" s="63" t="s">
        <v>3094</v>
      </c>
      <c r="Z8765" s="63">
        <v>7301</v>
      </c>
      <c r="AA8765" s="63" t="s">
        <v>3095</v>
      </c>
      <c r="AB8765" s="63">
        <v>3</v>
      </c>
      <c r="AC8765" s="63" t="s">
        <v>1288</v>
      </c>
      <c r="AD8765" s="63" t="s">
        <v>17421</v>
      </c>
    </row>
    <row r="8766" spans="21:30" x14ac:dyDescent="0.3">
      <c r="U8766" s="63">
        <v>16567</v>
      </c>
      <c r="V8766" s="63">
        <v>0</v>
      </c>
      <c r="W8766" s="63" t="s">
        <v>17925</v>
      </c>
      <c r="X8766" s="63">
        <v>7</v>
      </c>
      <c r="Y8766" s="63" t="s">
        <v>3094</v>
      </c>
      <c r="Z8766" s="63">
        <v>7301</v>
      </c>
      <c r="AA8766" s="63" t="s">
        <v>3095</v>
      </c>
      <c r="AB8766" s="63">
        <v>3</v>
      </c>
      <c r="AC8766" s="63" t="s">
        <v>1288</v>
      </c>
      <c r="AD8766" s="63" t="s">
        <v>17423</v>
      </c>
    </row>
    <row r="8767" spans="21:30" x14ac:dyDescent="0.3">
      <c r="U8767" s="63">
        <v>16568</v>
      </c>
      <c r="V8767" s="63">
        <v>9</v>
      </c>
      <c r="W8767" s="63" t="s">
        <v>9226</v>
      </c>
      <c r="X8767" s="63">
        <v>7</v>
      </c>
      <c r="Y8767" s="63" t="s">
        <v>3094</v>
      </c>
      <c r="Z8767" s="63">
        <v>7401</v>
      </c>
      <c r="AA8767" s="63" t="s">
        <v>3421</v>
      </c>
      <c r="AB8767" s="63">
        <v>3</v>
      </c>
      <c r="AC8767" s="63" t="s">
        <v>1288</v>
      </c>
      <c r="AD8767" s="63" t="s">
        <v>17421</v>
      </c>
    </row>
    <row r="8768" spans="21:30" x14ac:dyDescent="0.3">
      <c r="U8768" s="63">
        <v>16569</v>
      </c>
      <c r="V8768" s="63">
        <v>7</v>
      </c>
      <c r="W8768" s="63" t="s">
        <v>9227</v>
      </c>
      <c r="X8768" s="63">
        <v>7</v>
      </c>
      <c r="Y8768" s="63" t="s">
        <v>3094</v>
      </c>
      <c r="Z8768" s="63">
        <v>7301</v>
      </c>
      <c r="AA8768" s="63" t="s">
        <v>3095</v>
      </c>
      <c r="AB8768" s="63">
        <v>3</v>
      </c>
      <c r="AC8768" s="63" t="s">
        <v>1288</v>
      </c>
      <c r="AD8768" s="63" t="s">
        <v>17421</v>
      </c>
    </row>
    <row r="8769" spans="21:30" x14ac:dyDescent="0.3">
      <c r="U8769" s="63">
        <v>16570</v>
      </c>
      <c r="V8769" s="63">
        <v>0</v>
      </c>
      <c r="W8769" s="63" t="s">
        <v>9228</v>
      </c>
      <c r="X8769" s="63">
        <v>7</v>
      </c>
      <c r="Y8769" s="63" t="s">
        <v>3094</v>
      </c>
      <c r="Z8769" s="63">
        <v>7306</v>
      </c>
      <c r="AA8769" s="63" t="s">
        <v>3154</v>
      </c>
      <c r="AB8769" s="63">
        <v>3</v>
      </c>
      <c r="AC8769" s="63" t="s">
        <v>1288</v>
      </c>
      <c r="AD8769" s="63" t="s">
        <v>17421</v>
      </c>
    </row>
    <row r="8770" spans="21:30" x14ac:dyDescent="0.3">
      <c r="U8770" s="63">
        <v>16572</v>
      </c>
      <c r="V8770" s="63">
        <v>7</v>
      </c>
      <c r="W8770" s="63" t="s">
        <v>9229</v>
      </c>
      <c r="X8770" s="63">
        <v>7</v>
      </c>
      <c r="Y8770" s="63" t="s">
        <v>3094</v>
      </c>
      <c r="Z8770" s="63">
        <v>7401</v>
      </c>
      <c r="AA8770" s="63" t="s">
        <v>3421</v>
      </c>
      <c r="AB8770" s="63">
        <v>3</v>
      </c>
      <c r="AC8770" s="63" t="s">
        <v>1288</v>
      </c>
      <c r="AD8770" s="63" t="s">
        <v>17421</v>
      </c>
    </row>
    <row r="8771" spans="21:30" x14ac:dyDescent="0.3">
      <c r="U8771" s="63">
        <v>16574</v>
      </c>
      <c r="V8771" s="63">
        <v>3</v>
      </c>
      <c r="W8771" s="63" t="s">
        <v>9230</v>
      </c>
      <c r="X8771" s="63">
        <v>7</v>
      </c>
      <c r="Y8771" s="63" t="s">
        <v>3094</v>
      </c>
      <c r="Z8771" s="63">
        <v>7101</v>
      </c>
      <c r="AA8771" s="63" t="s">
        <v>3228</v>
      </c>
      <c r="AB8771" s="63">
        <v>3</v>
      </c>
      <c r="AC8771" s="63" t="s">
        <v>1288</v>
      </c>
      <c r="AD8771" s="63" t="s">
        <v>17421</v>
      </c>
    </row>
    <row r="8772" spans="21:30" x14ac:dyDescent="0.3">
      <c r="U8772" s="63">
        <v>16575</v>
      </c>
      <c r="V8772" s="63">
        <v>1</v>
      </c>
      <c r="W8772" s="63" t="s">
        <v>9231</v>
      </c>
      <c r="X8772" s="63">
        <v>7</v>
      </c>
      <c r="Y8772" s="63" t="s">
        <v>3094</v>
      </c>
      <c r="Z8772" s="63">
        <v>7101</v>
      </c>
      <c r="AA8772" s="63" t="s">
        <v>3228</v>
      </c>
      <c r="AB8772" s="63">
        <v>3</v>
      </c>
      <c r="AC8772" s="63" t="s">
        <v>1288</v>
      </c>
      <c r="AD8772" s="63" t="s">
        <v>17421</v>
      </c>
    </row>
    <row r="8773" spans="21:30" x14ac:dyDescent="0.3">
      <c r="U8773" s="63">
        <v>16577</v>
      </c>
      <c r="V8773" s="63">
        <v>8</v>
      </c>
      <c r="W8773" s="63" t="s">
        <v>9232</v>
      </c>
      <c r="X8773" s="63">
        <v>7</v>
      </c>
      <c r="Y8773" s="63" t="s">
        <v>3094</v>
      </c>
      <c r="Z8773" s="63">
        <v>7407</v>
      </c>
      <c r="AA8773" s="63" t="s">
        <v>3473</v>
      </c>
      <c r="AB8773" s="63">
        <v>3</v>
      </c>
      <c r="AC8773" s="63" t="s">
        <v>1288</v>
      </c>
      <c r="AD8773" s="63" t="s">
        <v>17421</v>
      </c>
    </row>
    <row r="8774" spans="21:30" x14ac:dyDescent="0.3">
      <c r="U8774" s="63">
        <v>16578</v>
      </c>
      <c r="V8774" s="63">
        <v>6</v>
      </c>
      <c r="W8774" s="63" t="s">
        <v>9231</v>
      </c>
      <c r="X8774" s="63">
        <v>7</v>
      </c>
      <c r="Y8774" s="63" t="s">
        <v>3094</v>
      </c>
      <c r="Z8774" s="63">
        <v>7303</v>
      </c>
      <c r="AA8774" s="63" t="s">
        <v>3211</v>
      </c>
      <c r="AB8774" s="63">
        <v>3</v>
      </c>
      <c r="AC8774" s="63" t="s">
        <v>1288</v>
      </c>
      <c r="AD8774" s="63" t="s">
        <v>17423</v>
      </c>
    </row>
    <row r="8775" spans="21:30" x14ac:dyDescent="0.3">
      <c r="U8775" s="63">
        <v>16580</v>
      </c>
      <c r="V8775" s="63">
        <v>8</v>
      </c>
      <c r="W8775" s="63" t="s">
        <v>9233</v>
      </c>
      <c r="X8775" s="63">
        <v>7</v>
      </c>
      <c r="Y8775" s="63" t="s">
        <v>3094</v>
      </c>
      <c r="Z8775" s="63">
        <v>7109</v>
      </c>
      <c r="AA8775" s="63" t="s">
        <v>3309</v>
      </c>
      <c r="AB8775" s="63">
        <v>2</v>
      </c>
      <c r="AC8775" s="63" t="s">
        <v>1364</v>
      </c>
      <c r="AD8775" s="63" t="s">
        <v>17421</v>
      </c>
    </row>
    <row r="8776" spans="21:30" x14ac:dyDescent="0.3">
      <c r="U8776" s="63">
        <v>16581</v>
      </c>
      <c r="V8776" s="63">
        <v>6</v>
      </c>
      <c r="W8776" s="63" t="s">
        <v>9234</v>
      </c>
      <c r="X8776" s="63">
        <v>7</v>
      </c>
      <c r="Y8776" s="63" t="s">
        <v>3094</v>
      </c>
      <c r="Z8776" s="63">
        <v>7301</v>
      </c>
      <c r="AA8776" s="63" t="s">
        <v>3095</v>
      </c>
      <c r="AB8776" s="63">
        <v>3</v>
      </c>
      <c r="AC8776" s="63" t="s">
        <v>1288</v>
      </c>
      <c r="AD8776" s="63" t="s">
        <v>17421</v>
      </c>
    </row>
    <row r="8777" spans="21:30" x14ac:dyDescent="0.3">
      <c r="U8777" s="63">
        <v>16582</v>
      </c>
      <c r="V8777" s="63">
        <v>4</v>
      </c>
      <c r="W8777" s="63" t="s">
        <v>17926</v>
      </c>
      <c r="X8777" s="63">
        <v>7</v>
      </c>
      <c r="Y8777" s="63" t="s">
        <v>3094</v>
      </c>
      <c r="Z8777" s="63">
        <v>7301</v>
      </c>
      <c r="AA8777" s="63" t="s">
        <v>3095</v>
      </c>
      <c r="AB8777" s="63">
        <v>3</v>
      </c>
      <c r="AC8777" s="63" t="s">
        <v>1288</v>
      </c>
      <c r="AD8777" s="63" t="s">
        <v>17421</v>
      </c>
    </row>
    <row r="8778" spans="21:30" x14ac:dyDescent="0.3">
      <c r="U8778" s="63">
        <v>16583</v>
      </c>
      <c r="V8778" s="63">
        <v>2</v>
      </c>
      <c r="W8778" s="63" t="s">
        <v>9235</v>
      </c>
      <c r="X8778" s="63">
        <v>7</v>
      </c>
      <c r="Y8778" s="63" t="s">
        <v>3094</v>
      </c>
      <c r="Z8778" s="63">
        <v>7301</v>
      </c>
      <c r="AA8778" s="63" t="s">
        <v>3095</v>
      </c>
      <c r="AB8778" s="63">
        <v>3</v>
      </c>
      <c r="AC8778" s="63" t="s">
        <v>1288</v>
      </c>
      <c r="AD8778" s="63" t="s">
        <v>17421</v>
      </c>
    </row>
    <row r="8779" spans="21:30" x14ac:dyDescent="0.3">
      <c r="U8779" s="63">
        <v>16584</v>
      </c>
      <c r="V8779" s="63">
        <v>0</v>
      </c>
      <c r="W8779" s="63" t="s">
        <v>9236</v>
      </c>
      <c r="X8779" s="63">
        <v>7</v>
      </c>
      <c r="Y8779" s="63" t="s">
        <v>3094</v>
      </c>
      <c r="Z8779" s="63">
        <v>7302</v>
      </c>
      <c r="AA8779" s="63" t="s">
        <v>3199</v>
      </c>
      <c r="AB8779" s="63">
        <v>3</v>
      </c>
      <c r="AC8779" s="63" t="s">
        <v>1288</v>
      </c>
      <c r="AD8779" s="63" t="s">
        <v>17421</v>
      </c>
    </row>
    <row r="8780" spans="21:30" x14ac:dyDescent="0.3">
      <c r="U8780" s="63">
        <v>16585</v>
      </c>
      <c r="V8780" s="63">
        <v>9</v>
      </c>
      <c r="W8780" s="63" t="s">
        <v>9237</v>
      </c>
      <c r="X8780" s="63">
        <v>7</v>
      </c>
      <c r="Y8780" s="63" t="s">
        <v>3094</v>
      </c>
      <c r="Z8780" s="63">
        <v>7101</v>
      </c>
      <c r="AA8780" s="63" t="s">
        <v>3228</v>
      </c>
      <c r="AB8780" s="63">
        <v>3</v>
      </c>
      <c r="AC8780" s="63" t="s">
        <v>1288</v>
      </c>
      <c r="AD8780" s="63" t="s">
        <v>17421</v>
      </c>
    </row>
    <row r="8781" spans="21:30" x14ac:dyDescent="0.3">
      <c r="U8781" s="63">
        <v>16586</v>
      </c>
      <c r="V8781" s="63">
        <v>7</v>
      </c>
      <c r="W8781" s="63" t="s">
        <v>9113</v>
      </c>
      <c r="X8781" s="63">
        <v>7</v>
      </c>
      <c r="Y8781" s="63" t="s">
        <v>3094</v>
      </c>
      <c r="Z8781" s="63">
        <v>7305</v>
      </c>
      <c r="AA8781" s="63" t="s">
        <v>3221</v>
      </c>
      <c r="AB8781" s="63">
        <v>3</v>
      </c>
      <c r="AC8781" s="63" t="s">
        <v>1288</v>
      </c>
      <c r="AD8781" s="63" t="s">
        <v>17421</v>
      </c>
    </row>
    <row r="8782" spans="21:30" x14ac:dyDescent="0.3">
      <c r="U8782" s="63">
        <v>16587</v>
      </c>
      <c r="V8782" s="63">
        <v>5</v>
      </c>
      <c r="W8782" s="63" t="s">
        <v>9238</v>
      </c>
      <c r="X8782" s="63">
        <v>7</v>
      </c>
      <c r="Y8782" s="63" t="s">
        <v>3094</v>
      </c>
      <c r="Z8782" s="63">
        <v>7307</v>
      </c>
      <c r="AA8782" s="63" t="s">
        <v>3186</v>
      </c>
      <c r="AB8782" s="63">
        <v>2</v>
      </c>
      <c r="AC8782" s="63" t="s">
        <v>1364</v>
      </c>
      <c r="AD8782" s="63" t="s">
        <v>17421</v>
      </c>
    </row>
    <row r="8783" spans="21:30" x14ac:dyDescent="0.3">
      <c r="U8783" s="63">
        <v>16588</v>
      </c>
      <c r="V8783" s="63">
        <v>3</v>
      </c>
      <c r="W8783" s="63" t="s">
        <v>9239</v>
      </c>
      <c r="X8783" s="63">
        <v>7</v>
      </c>
      <c r="Y8783" s="63" t="s">
        <v>3094</v>
      </c>
      <c r="Z8783" s="63">
        <v>7301</v>
      </c>
      <c r="AA8783" s="63" t="s">
        <v>3095</v>
      </c>
      <c r="AB8783" s="63">
        <v>3</v>
      </c>
      <c r="AC8783" s="63" t="s">
        <v>1288</v>
      </c>
      <c r="AD8783" s="63" t="s">
        <v>17421</v>
      </c>
    </row>
    <row r="8784" spans="21:30" x14ac:dyDescent="0.3">
      <c r="U8784" s="63">
        <v>16589</v>
      </c>
      <c r="V8784" s="63">
        <v>1</v>
      </c>
      <c r="W8784" s="63" t="s">
        <v>9240</v>
      </c>
      <c r="X8784" s="63">
        <v>7</v>
      </c>
      <c r="Y8784" s="63" t="s">
        <v>3094</v>
      </c>
      <c r="Z8784" s="63">
        <v>7301</v>
      </c>
      <c r="AA8784" s="63" t="s">
        <v>3095</v>
      </c>
      <c r="AB8784" s="63">
        <v>3</v>
      </c>
      <c r="AC8784" s="63" t="s">
        <v>1288</v>
      </c>
      <c r="AD8784" s="63" t="s">
        <v>17421</v>
      </c>
    </row>
    <row r="8785" spans="21:30" x14ac:dyDescent="0.3">
      <c r="U8785" s="63">
        <v>16590</v>
      </c>
      <c r="V8785" s="63">
        <v>5</v>
      </c>
      <c r="W8785" s="63" t="s">
        <v>9241</v>
      </c>
      <c r="X8785" s="63">
        <v>7</v>
      </c>
      <c r="Y8785" s="63" t="s">
        <v>3094</v>
      </c>
      <c r="Z8785" s="63">
        <v>7101</v>
      </c>
      <c r="AA8785" s="63" t="s">
        <v>3228</v>
      </c>
      <c r="AB8785" s="63">
        <v>3</v>
      </c>
      <c r="AC8785" s="63" t="s">
        <v>1288</v>
      </c>
      <c r="AD8785" s="63" t="s">
        <v>17421</v>
      </c>
    </row>
    <row r="8786" spans="21:30" x14ac:dyDescent="0.3">
      <c r="U8786" s="63">
        <v>16591</v>
      </c>
      <c r="V8786" s="63">
        <v>3</v>
      </c>
      <c r="W8786" s="63" t="s">
        <v>9242</v>
      </c>
      <c r="X8786" s="63">
        <v>7</v>
      </c>
      <c r="Y8786" s="63" t="s">
        <v>3094</v>
      </c>
      <c r="Z8786" s="63">
        <v>7101</v>
      </c>
      <c r="AA8786" s="63" t="s">
        <v>3228</v>
      </c>
      <c r="AB8786" s="63">
        <v>3</v>
      </c>
      <c r="AC8786" s="63" t="s">
        <v>1288</v>
      </c>
      <c r="AD8786" s="63" t="s">
        <v>17421</v>
      </c>
    </row>
    <row r="8787" spans="21:30" x14ac:dyDescent="0.3">
      <c r="U8787" s="63">
        <v>16592</v>
      </c>
      <c r="V8787" s="63">
        <v>1</v>
      </c>
      <c r="W8787" s="63" t="s">
        <v>9243</v>
      </c>
      <c r="X8787" s="63">
        <v>7</v>
      </c>
      <c r="Y8787" s="63" t="s">
        <v>3094</v>
      </c>
      <c r="Z8787" s="63">
        <v>7109</v>
      </c>
      <c r="AA8787" s="63" t="s">
        <v>3309</v>
      </c>
      <c r="AB8787" s="63">
        <v>3</v>
      </c>
      <c r="AC8787" s="63" t="s">
        <v>1288</v>
      </c>
      <c r="AD8787" s="63" t="s">
        <v>17421</v>
      </c>
    </row>
    <row r="8788" spans="21:30" x14ac:dyDescent="0.3">
      <c r="U8788" s="63">
        <v>16594</v>
      </c>
      <c r="V8788" s="63">
        <v>8</v>
      </c>
      <c r="W8788" s="63" t="s">
        <v>8032</v>
      </c>
      <c r="X8788" s="63">
        <v>7</v>
      </c>
      <c r="Y8788" s="63" t="s">
        <v>3094</v>
      </c>
      <c r="Z8788" s="63">
        <v>7301</v>
      </c>
      <c r="AA8788" s="63" t="s">
        <v>3095</v>
      </c>
      <c r="AB8788" s="63">
        <v>3</v>
      </c>
      <c r="AC8788" s="63" t="s">
        <v>1288</v>
      </c>
      <c r="AD8788" s="63" t="s">
        <v>17421</v>
      </c>
    </row>
    <row r="8789" spans="21:30" x14ac:dyDescent="0.3">
      <c r="U8789" s="63">
        <v>16595</v>
      </c>
      <c r="V8789" s="63">
        <v>6</v>
      </c>
      <c r="W8789" s="63" t="s">
        <v>9244</v>
      </c>
      <c r="X8789" s="63">
        <v>7</v>
      </c>
      <c r="Y8789" s="63" t="s">
        <v>3094</v>
      </c>
      <c r="Z8789" s="63">
        <v>7403</v>
      </c>
      <c r="AA8789" s="63" t="s">
        <v>3495</v>
      </c>
      <c r="AB8789" s="63">
        <v>3</v>
      </c>
      <c r="AC8789" s="63" t="s">
        <v>1288</v>
      </c>
      <c r="AD8789" s="63" t="s">
        <v>17421</v>
      </c>
    </row>
    <row r="8790" spans="21:30" x14ac:dyDescent="0.3">
      <c r="U8790" s="63">
        <v>16597</v>
      </c>
      <c r="V8790" s="63">
        <v>2</v>
      </c>
      <c r="W8790" s="63" t="s">
        <v>9245</v>
      </c>
      <c r="X8790" s="63">
        <v>7</v>
      </c>
      <c r="Y8790" s="63" t="s">
        <v>3094</v>
      </c>
      <c r="Z8790" s="63">
        <v>7101</v>
      </c>
      <c r="AA8790" s="63" t="s">
        <v>3228</v>
      </c>
      <c r="AB8790" s="63">
        <v>3</v>
      </c>
      <c r="AC8790" s="63" t="s">
        <v>1288</v>
      </c>
      <c r="AD8790" s="63" t="s">
        <v>17421</v>
      </c>
    </row>
    <row r="8791" spans="21:30" x14ac:dyDescent="0.3">
      <c r="U8791" s="63">
        <v>16598</v>
      </c>
      <c r="V8791" s="63">
        <v>0</v>
      </c>
      <c r="W8791" s="63" t="s">
        <v>9246</v>
      </c>
      <c r="X8791" s="63">
        <v>7</v>
      </c>
      <c r="Y8791" s="63" t="s">
        <v>3094</v>
      </c>
      <c r="Z8791" s="63">
        <v>7301</v>
      </c>
      <c r="AA8791" s="63" t="s">
        <v>3095</v>
      </c>
      <c r="AB8791" s="63">
        <v>3</v>
      </c>
      <c r="AC8791" s="63" t="s">
        <v>1288</v>
      </c>
      <c r="AD8791" s="63" t="s">
        <v>17421</v>
      </c>
    </row>
    <row r="8792" spans="21:30" x14ac:dyDescent="0.3">
      <c r="U8792" s="63">
        <v>16599</v>
      </c>
      <c r="V8792" s="63">
        <v>9</v>
      </c>
      <c r="W8792" s="63" t="s">
        <v>9247</v>
      </c>
      <c r="X8792" s="63">
        <v>7</v>
      </c>
      <c r="Y8792" s="63" t="s">
        <v>3094</v>
      </c>
      <c r="Z8792" s="63">
        <v>7101</v>
      </c>
      <c r="AA8792" s="63" t="s">
        <v>3228</v>
      </c>
      <c r="AB8792" s="63">
        <v>3</v>
      </c>
      <c r="AC8792" s="63" t="s">
        <v>1288</v>
      </c>
      <c r="AD8792" s="63" t="s">
        <v>17421</v>
      </c>
    </row>
    <row r="8793" spans="21:30" x14ac:dyDescent="0.3">
      <c r="U8793" s="63">
        <v>16600</v>
      </c>
      <c r="V8793" s="63">
        <v>6</v>
      </c>
      <c r="W8793" s="63" t="s">
        <v>9248</v>
      </c>
      <c r="X8793" s="63">
        <v>7</v>
      </c>
      <c r="Y8793" s="63" t="s">
        <v>3094</v>
      </c>
      <c r="Z8793" s="63">
        <v>7301</v>
      </c>
      <c r="AA8793" s="63" t="s">
        <v>3095</v>
      </c>
      <c r="AB8793" s="63">
        <v>3</v>
      </c>
      <c r="AC8793" s="63" t="s">
        <v>1288</v>
      </c>
      <c r="AD8793" s="63" t="s">
        <v>17421</v>
      </c>
    </row>
    <row r="8794" spans="21:30" x14ac:dyDescent="0.3">
      <c r="U8794" s="63">
        <v>16601</v>
      </c>
      <c r="V8794" s="63">
        <v>4</v>
      </c>
      <c r="W8794" s="63" t="s">
        <v>9249</v>
      </c>
      <c r="X8794" s="63">
        <v>7</v>
      </c>
      <c r="Y8794" s="63" t="s">
        <v>3094</v>
      </c>
      <c r="Z8794" s="63">
        <v>7401</v>
      </c>
      <c r="AA8794" s="63" t="s">
        <v>3421</v>
      </c>
      <c r="AB8794" s="63">
        <v>3</v>
      </c>
      <c r="AC8794" s="63" t="s">
        <v>1288</v>
      </c>
      <c r="AD8794" s="63" t="s">
        <v>17421</v>
      </c>
    </row>
    <row r="8795" spans="21:30" x14ac:dyDescent="0.3">
      <c r="U8795" s="63">
        <v>16602</v>
      </c>
      <c r="V8795" s="63">
        <v>2</v>
      </c>
      <c r="W8795" s="63" t="s">
        <v>9250</v>
      </c>
      <c r="X8795" s="63">
        <v>7</v>
      </c>
      <c r="Y8795" s="63" t="s">
        <v>3094</v>
      </c>
      <c r="Z8795" s="63">
        <v>7109</v>
      </c>
      <c r="AA8795" s="63" t="s">
        <v>3309</v>
      </c>
      <c r="AB8795" s="63">
        <v>3</v>
      </c>
      <c r="AC8795" s="63" t="s">
        <v>1288</v>
      </c>
      <c r="AD8795" s="63" t="s">
        <v>17421</v>
      </c>
    </row>
    <row r="8796" spans="21:30" x14ac:dyDescent="0.3">
      <c r="U8796" s="63">
        <v>16603</v>
      </c>
      <c r="V8796" s="63">
        <v>0</v>
      </c>
      <c r="W8796" s="63" t="s">
        <v>9251</v>
      </c>
      <c r="X8796" s="63">
        <v>7</v>
      </c>
      <c r="Y8796" s="63" t="s">
        <v>3094</v>
      </c>
      <c r="Z8796" s="63">
        <v>7109</v>
      </c>
      <c r="AA8796" s="63" t="s">
        <v>3309</v>
      </c>
      <c r="AB8796" s="63">
        <v>3</v>
      </c>
      <c r="AC8796" s="63" t="s">
        <v>1288</v>
      </c>
      <c r="AD8796" s="63" t="s">
        <v>17421</v>
      </c>
    </row>
    <row r="8797" spans="21:30" x14ac:dyDescent="0.3">
      <c r="U8797" s="63">
        <v>16604</v>
      </c>
      <c r="V8797" s="63">
        <v>9</v>
      </c>
      <c r="W8797" s="63" t="s">
        <v>9252</v>
      </c>
      <c r="X8797" s="63">
        <v>7</v>
      </c>
      <c r="Y8797" s="63" t="s">
        <v>3094</v>
      </c>
      <c r="Z8797" s="63">
        <v>7101</v>
      </c>
      <c r="AA8797" s="63" t="s">
        <v>3228</v>
      </c>
      <c r="AB8797" s="63">
        <v>3</v>
      </c>
      <c r="AC8797" s="63" t="s">
        <v>1288</v>
      </c>
      <c r="AD8797" s="63" t="s">
        <v>17421</v>
      </c>
    </row>
    <row r="8798" spans="21:30" x14ac:dyDescent="0.3">
      <c r="U8798" s="63">
        <v>16606</v>
      </c>
      <c r="V8798" s="63">
        <v>5</v>
      </c>
      <c r="W8798" s="63" t="s">
        <v>9253</v>
      </c>
      <c r="X8798" s="63">
        <v>7</v>
      </c>
      <c r="Y8798" s="63" t="s">
        <v>3094</v>
      </c>
      <c r="Z8798" s="63">
        <v>7101</v>
      </c>
      <c r="AA8798" s="63" t="s">
        <v>3228</v>
      </c>
      <c r="AB8798" s="63">
        <v>3</v>
      </c>
      <c r="AC8798" s="63" t="s">
        <v>1288</v>
      </c>
      <c r="AD8798" s="63" t="s">
        <v>17421</v>
      </c>
    </row>
    <row r="8799" spans="21:30" x14ac:dyDescent="0.3">
      <c r="U8799" s="63">
        <v>16607</v>
      </c>
      <c r="V8799" s="63">
        <v>3</v>
      </c>
      <c r="W8799" s="63" t="s">
        <v>9254</v>
      </c>
      <c r="X8799" s="63">
        <v>7</v>
      </c>
      <c r="Y8799" s="63" t="s">
        <v>3094</v>
      </c>
      <c r="Z8799" s="63">
        <v>7301</v>
      </c>
      <c r="AA8799" s="63" t="s">
        <v>3095</v>
      </c>
      <c r="AB8799" s="63">
        <v>3</v>
      </c>
      <c r="AC8799" s="63" t="s">
        <v>1288</v>
      </c>
      <c r="AD8799" s="63" t="s">
        <v>17421</v>
      </c>
    </row>
    <row r="8800" spans="21:30" x14ac:dyDescent="0.3">
      <c r="U8800" s="63">
        <v>16608</v>
      </c>
      <c r="V8800" s="63">
        <v>1</v>
      </c>
      <c r="W8800" s="63" t="s">
        <v>9255</v>
      </c>
      <c r="X8800" s="63">
        <v>7</v>
      </c>
      <c r="Y8800" s="63" t="s">
        <v>3094</v>
      </c>
      <c r="Z8800" s="63">
        <v>7304</v>
      </c>
      <c r="AA8800" s="63" t="s">
        <v>3164</v>
      </c>
      <c r="AB8800" s="63">
        <v>3</v>
      </c>
      <c r="AC8800" s="63" t="s">
        <v>1288</v>
      </c>
      <c r="AD8800" s="63" t="s">
        <v>17421</v>
      </c>
    </row>
    <row r="8801" spans="21:30" x14ac:dyDescent="0.3">
      <c r="U8801" s="63">
        <v>16610</v>
      </c>
      <c r="V8801" s="63">
        <v>3</v>
      </c>
      <c r="W8801" s="63" t="s">
        <v>9256</v>
      </c>
      <c r="X8801" s="63">
        <v>7</v>
      </c>
      <c r="Y8801" s="63" t="s">
        <v>3094</v>
      </c>
      <c r="Z8801" s="63">
        <v>7307</v>
      </c>
      <c r="AA8801" s="63" t="s">
        <v>3186</v>
      </c>
      <c r="AB8801" s="63">
        <v>3</v>
      </c>
      <c r="AC8801" s="63" t="s">
        <v>1288</v>
      </c>
      <c r="AD8801" s="63" t="s">
        <v>17421</v>
      </c>
    </row>
    <row r="8802" spans="21:30" x14ac:dyDescent="0.3">
      <c r="U8802" s="63">
        <v>16611</v>
      </c>
      <c r="V8802" s="63">
        <v>1</v>
      </c>
      <c r="W8802" s="63" t="s">
        <v>17927</v>
      </c>
      <c r="X8802" s="63">
        <v>7</v>
      </c>
      <c r="Y8802" s="63" t="s">
        <v>3094</v>
      </c>
      <c r="Z8802" s="63">
        <v>7306</v>
      </c>
      <c r="AA8802" s="63" t="s">
        <v>3154</v>
      </c>
      <c r="AB8802" s="63">
        <v>3</v>
      </c>
      <c r="AC8802" s="63" t="s">
        <v>1288</v>
      </c>
      <c r="AD8802" s="63" t="s">
        <v>17423</v>
      </c>
    </row>
    <row r="8803" spans="21:30" x14ac:dyDescent="0.3">
      <c r="U8803" s="63">
        <v>16613</v>
      </c>
      <c r="V8803" s="63">
        <v>8</v>
      </c>
      <c r="W8803" s="63" t="s">
        <v>9257</v>
      </c>
      <c r="X8803" s="63">
        <v>7</v>
      </c>
      <c r="Y8803" s="63" t="s">
        <v>3094</v>
      </c>
      <c r="Z8803" s="63">
        <v>7404</v>
      </c>
      <c r="AA8803" s="63" t="s">
        <v>3520</v>
      </c>
      <c r="AB8803" s="63">
        <v>3</v>
      </c>
      <c r="AC8803" s="63" t="s">
        <v>1288</v>
      </c>
      <c r="AD8803" s="63" t="s">
        <v>17421</v>
      </c>
    </row>
    <row r="8804" spans="21:30" x14ac:dyDescent="0.3">
      <c r="U8804" s="63">
        <v>16615</v>
      </c>
      <c r="V8804" s="63">
        <v>4</v>
      </c>
      <c r="W8804" s="63" t="s">
        <v>9258</v>
      </c>
      <c r="X8804" s="63">
        <v>7</v>
      </c>
      <c r="Y8804" s="63" t="s">
        <v>3094</v>
      </c>
      <c r="Z8804" s="63">
        <v>7102</v>
      </c>
      <c r="AA8804" s="63" t="s">
        <v>3371</v>
      </c>
      <c r="AB8804" s="63">
        <v>3</v>
      </c>
      <c r="AC8804" s="63" t="s">
        <v>1288</v>
      </c>
      <c r="AD8804" s="63" t="s">
        <v>17421</v>
      </c>
    </row>
    <row r="8805" spans="21:30" x14ac:dyDescent="0.3">
      <c r="U8805" s="63">
        <v>16616</v>
      </c>
      <c r="V8805" s="63">
        <v>2</v>
      </c>
      <c r="W8805" s="63" t="s">
        <v>9259</v>
      </c>
      <c r="X8805" s="63">
        <v>7</v>
      </c>
      <c r="Y8805" s="63" t="s">
        <v>3094</v>
      </c>
      <c r="Z8805" s="63">
        <v>7301</v>
      </c>
      <c r="AA8805" s="63" t="s">
        <v>3095</v>
      </c>
      <c r="AB8805" s="63">
        <v>3</v>
      </c>
      <c r="AC8805" s="63" t="s">
        <v>1288</v>
      </c>
      <c r="AD8805" s="63" t="s">
        <v>17421</v>
      </c>
    </row>
    <row r="8806" spans="21:30" x14ac:dyDescent="0.3">
      <c r="U8806" s="63">
        <v>16617</v>
      </c>
      <c r="V8806" s="63">
        <v>0</v>
      </c>
      <c r="W8806" s="63" t="s">
        <v>9260</v>
      </c>
      <c r="X8806" s="63">
        <v>7</v>
      </c>
      <c r="Y8806" s="63" t="s">
        <v>3094</v>
      </c>
      <c r="Z8806" s="63">
        <v>7109</v>
      </c>
      <c r="AA8806" s="63" t="s">
        <v>3309</v>
      </c>
      <c r="AB8806" s="63">
        <v>3</v>
      </c>
      <c r="AC8806" s="63" t="s">
        <v>1288</v>
      </c>
      <c r="AD8806" s="63" t="s">
        <v>17421</v>
      </c>
    </row>
    <row r="8807" spans="21:30" x14ac:dyDescent="0.3">
      <c r="U8807" s="63">
        <v>16618</v>
      </c>
      <c r="V8807" s="63">
        <v>9</v>
      </c>
      <c r="W8807" s="63" t="s">
        <v>9811</v>
      </c>
      <c r="X8807" s="63">
        <v>7</v>
      </c>
      <c r="Y8807" s="63" t="s">
        <v>3094</v>
      </c>
      <c r="Z8807" s="63">
        <v>7101</v>
      </c>
      <c r="AA8807" s="63" t="s">
        <v>3228</v>
      </c>
      <c r="AB8807" s="63">
        <v>3</v>
      </c>
      <c r="AC8807" s="63" t="s">
        <v>1288</v>
      </c>
      <c r="AD8807" s="63" t="s">
        <v>17423</v>
      </c>
    </row>
    <row r="8808" spans="21:30" x14ac:dyDescent="0.3">
      <c r="U8808" s="63">
        <v>16619</v>
      </c>
      <c r="V8808" s="63">
        <v>7</v>
      </c>
      <c r="W8808" s="63" t="s">
        <v>9261</v>
      </c>
      <c r="X8808" s="63">
        <v>7</v>
      </c>
      <c r="Y8808" s="63" t="s">
        <v>3094</v>
      </c>
      <c r="Z8808" s="63">
        <v>7103</v>
      </c>
      <c r="AA8808" s="63" t="s">
        <v>3396</v>
      </c>
      <c r="AB8808" s="63">
        <v>3</v>
      </c>
      <c r="AC8808" s="63" t="s">
        <v>1288</v>
      </c>
      <c r="AD8808" s="63" t="s">
        <v>17421</v>
      </c>
    </row>
    <row r="8809" spans="21:30" x14ac:dyDescent="0.3">
      <c r="U8809" s="63">
        <v>16621</v>
      </c>
      <c r="V8809" s="63">
        <v>9</v>
      </c>
      <c r="W8809" s="63" t="s">
        <v>9262</v>
      </c>
      <c r="X8809" s="63">
        <v>7</v>
      </c>
      <c r="Y8809" s="63" t="s">
        <v>3094</v>
      </c>
      <c r="Z8809" s="63">
        <v>7101</v>
      </c>
      <c r="AA8809" s="63" t="s">
        <v>3228</v>
      </c>
      <c r="AB8809" s="63">
        <v>4</v>
      </c>
      <c r="AC8809" s="63" t="s">
        <v>1291</v>
      </c>
      <c r="AD8809" s="63" t="s">
        <v>17421</v>
      </c>
    </row>
    <row r="8810" spans="21:30" x14ac:dyDescent="0.3">
      <c r="U8810" s="63">
        <v>16622</v>
      </c>
      <c r="V8810" s="63">
        <v>7</v>
      </c>
      <c r="W8810" s="63" t="s">
        <v>9263</v>
      </c>
      <c r="X8810" s="63">
        <v>7</v>
      </c>
      <c r="Y8810" s="63" t="s">
        <v>3094</v>
      </c>
      <c r="Z8810" s="63">
        <v>7101</v>
      </c>
      <c r="AA8810" s="63" t="s">
        <v>3228</v>
      </c>
      <c r="AB8810" s="63">
        <v>3</v>
      </c>
      <c r="AC8810" s="63" t="s">
        <v>1288</v>
      </c>
      <c r="AD8810" s="63" t="s">
        <v>17421</v>
      </c>
    </row>
    <row r="8811" spans="21:30" x14ac:dyDescent="0.3">
      <c r="U8811" s="63">
        <v>16623</v>
      </c>
      <c r="V8811" s="63">
        <v>5</v>
      </c>
      <c r="W8811" s="63" t="s">
        <v>9264</v>
      </c>
      <c r="X8811" s="63">
        <v>7</v>
      </c>
      <c r="Y8811" s="63" t="s">
        <v>3094</v>
      </c>
      <c r="Z8811" s="63">
        <v>7101</v>
      </c>
      <c r="AA8811" s="63" t="s">
        <v>3228</v>
      </c>
      <c r="AB8811" s="63">
        <v>3</v>
      </c>
      <c r="AC8811" s="63" t="s">
        <v>1288</v>
      </c>
      <c r="AD8811" s="63" t="s">
        <v>17421</v>
      </c>
    </row>
    <row r="8812" spans="21:30" x14ac:dyDescent="0.3">
      <c r="U8812" s="63">
        <v>16624</v>
      </c>
      <c r="V8812" s="63">
        <v>3</v>
      </c>
      <c r="W8812" s="63" t="s">
        <v>9265</v>
      </c>
      <c r="X8812" s="63">
        <v>7</v>
      </c>
      <c r="Y8812" s="63" t="s">
        <v>3094</v>
      </c>
      <c r="Z8812" s="63">
        <v>7106</v>
      </c>
      <c r="AA8812" s="63" t="s">
        <v>3283</v>
      </c>
      <c r="AB8812" s="63">
        <v>3</v>
      </c>
      <c r="AC8812" s="63" t="s">
        <v>1288</v>
      </c>
      <c r="AD8812" s="63" t="s">
        <v>17421</v>
      </c>
    </row>
    <row r="8813" spans="21:30" x14ac:dyDescent="0.3">
      <c r="U8813" s="63">
        <v>16625</v>
      </c>
      <c r="V8813" s="63">
        <v>1</v>
      </c>
      <c r="W8813" s="63" t="s">
        <v>9266</v>
      </c>
      <c r="X8813" s="63">
        <v>7</v>
      </c>
      <c r="Y8813" s="63" t="s">
        <v>3094</v>
      </c>
      <c r="Z8813" s="63">
        <v>7406</v>
      </c>
      <c r="AA8813" s="63" t="s">
        <v>3579</v>
      </c>
      <c r="AB8813" s="63">
        <v>3</v>
      </c>
      <c r="AC8813" s="63" t="s">
        <v>1288</v>
      </c>
      <c r="AD8813" s="63" t="s">
        <v>17421</v>
      </c>
    </row>
    <row r="8814" spans="21:30" x14ac:dyDescent="0.3">
      <c r="U8814" s="63">
        <v>16627</v>
      </c>
      <c r="V8814" s="63">
        <v>8</v>
      </c>
      <c r="W8814" s="63" t="s">
        <v>9267</v>
      </c>
      <c r="X8814" s="63">
        <v>7</v>
      </c>
      <c r="Y8814" s="63" t="s">
        <v>3094</v>
      </c>
      <c r="Z8814" s="63">
        <v>7101</v>
      </c>
      <c r="AA8814" s="63" t="s">
        <v>3228</v>
      </c>
      <c r="AB8814" s="63">
        <v>3</v>
      </c>
      <c r="AC8814" s="63" t="s">
        <v>1288</v>
      </c>
      <c r="AD8814" s="63" t="s">
        <v>17421</v>
      </c>
    </row>
    <row r="8815" spans="21:30" x14ac:dyDescent="0.3">
      <c r="U8815" s="63">
        <v>16629</v>
      </c>
      <c r="V8815" s="63">
        <v>4</v>
      </c>
      <c r="W8815" s="63" t="s">
        <v>9268</v>
      </c>
      <c r="X8815" s="63">
        <v>7</v>
      </c>
      <c r="Y8815" s="63" t="s">
        <v>3094</v>
      </c>
      <c r="Z8815" s="63">
        <v>7105</v>
      </c>
      <c r="AA8815" s="63" t="s">
        <v>3339</v>
      </c>
      <c r="AB8815" s="63">
        <v>3</v>
      </c>
      <c r="AC8815" s="63" t="s">
        <v>1288</v>
      </c>
      <c r="AD8815" s="63" t="s">
        <v>17421</v>
      </c>
    </row>
    <row r="8816" spans="21:30" x14ac:dyDescent="0.3">
      <c r="U8816" s="63">
        <v>16630</v>
      </c>
      <c r="V8816" s="63">
        <v>8</v>
      </c>
      <c r="W8816" s="63" t="s">
        <v>9269</v>
      </c>
      <c r="X8816" s="63">
        <v>7</v>
      </c>
      <c r="Y8816" s="63" t="s">
        <v>3094</v>
      </c>
      <c r="Z8816" s="63">
        <v>7301</v>
      </c>
      <c r="AA8816" s="63" t="s">
        <v>3095</v>
      </c>
      <c r="AB8816" s="63">
        <v>3</v>
      </c>
      <c r="AC8816" s="63" t="s">
        <v>1288</v>
      </c>
      <c r="AD8816" s="63" t="s">
        <v>17421</v>
      </c>
    </row>
    <row r="8817" spans="21:30" x14ac:dyDescent="0.3">
      <c r="U8817" s="63">
        <v>16631</v>
      </c>
      <c r="V8817" s="63">
        <v>6</v>
      </c>
      <c r="W8817" s="63" t="s">
        <v>9270</v>
      </c>
      <c r="X8817" s="63">
        <v>7</v>
      </c>
      <c r="Y8817" s="63" t="s">
        <v>3094</v>
      </c>
      <c r="Z8817" s="63">
        <v>7406</v>
      </c>
      <c r="AA8817" s="63" t="s">
        <v>3579</v>
      </c>
      <c r="AB8817" s="63">
        <v>3</v>
      </c>
      <c r="AC8817" s="63" t="s">
        <v>1288</v>
      </c>
      <c r="AD8817" s="63" t="s">
        <v>17421</v>
      </c>
    </row>
    <row r="8818" spans="21:30" x14ac:dyDescent="0.3">
      <c r="U8818" s="63">
        <v>16633</v>
      </c>
      <c r="V8818" s="63">
        <v>2</v>
      </c>
      <c r="W8818" s="63" t="s">
        <v>9271</v>
      </c>
      <c r="X8818" s="63">
        <v>7</v>
      </c>
      <c r="Y8818" s="63" t="s">
        <v>3094</v>
      </c>
      <c r="Z8818" s="63">
        <v>7101</v>
      </c>
      <c r="AA8818" s="63" t="s">
        <v>3228</v>
      </c>
      <c r="AB8818" s="63">
        <v>3</v>
      </c>
      <c r="AC8818" s="63" t="s">
        <v>1288</v>
      </c>
      <c r="AD8818" s="63" t="s">
        <v>17421</v>
      </c>
    </row>
    <row r="8819" spans="21:30" x14ac:dyDescent="0.3">
      <c r="U8819" s="63">
        <v>16634</v>
      </c>
      <c r="V8819" s="63">
        <v>0</v>
      </c>
      <c r="W8819" s="63" t="s">
        <v>9272</v>
      </c>
      <c r="X8819" s="63">
        <v>7</v>
      </c>
      <c r="Y8819" s="63" t="s">
        <v>3094</v>
      </c>
      <c r="Z8819" s="63">
        <v>7308</v>
      </c>
      <c r="AA8819" s="63" t="s">
        <v>3134</v>
      </c>
      <c r="AB8819" s="63">
        <v>3</v>
      </c>
      <c r="AC8819" s="63" t="s">
        <v>1288</v>
      </c>
      <c r="AD8819" s="63" t="s">
        <v>17421</v>
      </c>
    </row>
    <row r="8820" spans="21:30" x14ac:dyDescent="0.3">
      <c r="U8820" s="63">
        <v>16636</v>
      </c>
      <c r="V8820" s="63">
        <v>7</v>
      </c>
      <c r="W8820" s="63" t="s">
        <v>9273</v>
      </c>
      <c r="X8820" s="63">
        <v>7</v>
      </c>
      <c r="Y8820" s="63" t="s">
        <v>3094</v>
      </c>
      <c r="Z8820" s="63">
        <v>7101</v>
      </c>
      <c r="AA8820" s="63" t="s">
        <v>3228</v>
      </c>
      <c r="AB8820" s="63">
        <v>3</v>
      </c>
      <c r="AC8820" s="63" t="s">
        <v>1288</v>
      </c>
      <c r="AD8820" s="63" t="s">
        <v>17421</v>
      </c>
    </row>
    <row r="8821" spans="21:30" x14ac:dyDescent="0.3">
      <c r="U8821" s="63">
        <v>16637</v>
      </c>
      <c r="V8821" s="63">
        <v>5</v>
      </c>
      <c r="W8821" s="63" t="s">
        <v>9274</v>
      </c>
      <c r="X8821" s="63">
        <v>7</v>
      </c>
      <c r="Y8821" s="63" t="s">
        <v>3094</v>
      </c>
      <c r="Z8821" s="63">
        <v>7307</v>
      </c>
      <c r="AA8821" s="63" t="s">
        <v>3186</v>
      </c>
      <c r="AB8821" s="63">
        <v>3</v>
      </c>
      <c r="AC8821" s="63" t="s">
        <v>1288</v>
      </c>
      <c r="AD8821" s="63" t="s">
        <v>17421</v>
      </c>
    </row>
    <row r="8822" spans="21:30" x14ac:dyDescent="0.3">
      <c r="U8822" s="63">
        <v>16638</v>
      </c>
      <c r="V8822" s="63">
        <v>3</v>
      </c>
      <c r="W8822" s="63" t="s">
        <v>17928</v>
      </c>
      <c r="X8822" s="63">
        <v>7</v>
      </c>
      <c r="Y8822" s="63" t="s">
        <v>3094</v>
      </c>
      <c r="Z8822" s="63">
        <v>7101</v>
      </c>
      <c r="AA8822" s="63" t="s">
        <v>3228</v>
      </c>
      <c r="AB8822" s="63">
        <v>3</v>
      </c>
      <c r="AC8822" s="63" t="s">
        <v>1288</v>
      </c>
      <c r="AD8822" s="63" t="s">
        <v>17423</v>
      </c>
    </row>
    <row r="8823" spans="21:30" x14ac:dyDescent="0.3">
      <c r="U8823" s="63">
        <v>16639</v>
      </c>
      <c r="V8823" s="63">
        <v>1</v>
      </c>
      <c r="W8823" s="63" t="s">
        <v>9275</v>
      </c>
      <c r="X8823" s="63">
        <v>7</v>
      </c>
      <c r="Y8823" s="63" t="s">
        <v>3094</v>
      </c>
      <c r="Z8823" s="63">
        <v>7101</v>
      </c>
      <c r="AA8823" s="63" t="s">
        <v>3228</v>
      </c>
      <c r="AB8823" s="63">
        <v>3</v>
      </c>
      <c r="AC8823" s="63" t="s">
        <v>1288</v>
      </c>
      <c r="AD8823" s="63" t="s">
        <v>17421</v>
      </c>
    </row>
    <row r="8824" spans="21:30" x14ac:dyDescent="0.3">
      <c r="U8824" s="63">
        <v>16640</v>
      </c>
      <c r="V8824" s="63">
        <v>5</v>
      </c>
      <c r="W8824" s="63" t="s">
        <v>9276</v>
      </c>
      <c r="X8824" s="63">
        <v>7</v>
      </c>
      <c r="Y8824" s="63" t="s">
        <v>3094</v>
      </c>
      <c r="Z8824" s="63">
        <v>7101</v>
      </c>
      <c r="AA8824" s="63" t="s">
        <v>3228</v>
      </c>
      <c r="AB8824" s="63">
        <v>3</v>
      </c>
      <c r="AC8824" s="63" t="s">
        <v>1288</v>
      </c>
      <c r="AD8824" s="63" t="s">
        <v>17421</v>
      </c>
    </row>
    <row r="8825" spans="21:30" x14ac:dyDescent="0.3">
      <c r="U8825" s="63">
        <v>16641</v>
      </c>
      <c r="V8825" s="63">
        <v>3</v>
      </c>
      <c r="W8825" s="63" t="s">
        <v>17929</v>
      </c>
      <c r="X8825" s="63">
        <v>7</v>
      </c>
      <c r="Y8825" s="63" t="s">
        <v>3094</v>
      </c>
      <c r="Z8825" s="63">
        <v>7308</v>
      </c>
      <c r="AA8825" s="63" t="s">
        <v>3134</v>
      </c>
      <c r="AB8825" s="63">
        <v>3</v>
      </c>
      <c r="AC8825" s="63" t="s">
        <v>1288</v>
      </c>
      <c r="AD8825" s="63" t="s">
        <v>17423</v>
      </c>
    </row>
    <row r="8826" spans="21:30" x14ac:dyDescent="0.3">
      <c r="U8826" s="63">
        <v>16642</v>
      </c>
      <c r="V8826" s="63">
        <v>1</v>
      </c>
      <c r="W8826" s="63" t="s">
        <v>9277</v>
      </c>
      <c r="X8826" s="63">
        <v>7</v>
      </c>
      <c r="Y8826" s="63" t="s">
        <v>3094</v>
      </c>
      <c r="Z8826" s="63">
        <v>7401</v>
      </c>
      <c r="AA8826" s="63" t="s">
        <v>3421</v>
      </c>
      <c r="AB8826" s="63">
        <v>3</v>
      </c>
      <c r="AC8826" s="63" t="s">
        <v>1288</v>
      </c>
      <c r="AD8826" s="63" t="s">
        <v>17421</v>
      </c>
    </row>
    <row r="8827" spans="21:30" x14ac:dyDescent="0.3">
      <c r="U8827" s="63">
        <v>16644</v>
      </c>
      <c r="V8827" s="63">
        <v>8</v>
      </c>
      <c r="W8827" s="63" t="s">
        <v>2283</v>
      </c>
      <c r="X8827" s="63">
        <v>7</v>
      </c>
      <c r="Y8827" s="63" t="s">
        <v>3094</v>
      </c>
      <c r="Z8827" s="63">
        <v>7406</v>
      </c>
      <c r="AA8827" s="63" t="s">
        <v>3579</v>
      </c>
      <c r="AB8827" s="63">
        <v>3</v>
      </c>
      <c r="AC8827" s="63" t="s">
        <v>1288</v>
      </c>
      <c r="AD8827" s="63" t="s">
        <v>17421</v>
      </c>
    </row>
    <row r="8828" spans="21:30" x14ac:dyDescent="0.3">
      <c r="U8828" s="63">
        <v>16645</v>
      </c>
      <c r="V8828" s="63">
        <v>6</v>
      </c>
      <c r="W8828" s="63" t="s">
        <v>9278</v>
      </c>
      <c r="X8828" s="63">
        <v>7</v>
      </c>
      <c r="Y8828" s="63" t="s">
        <v>3094</v>
      </c>
      <c r="Z8828" s="63">
        <v>7402</v>
      </c>
      <c r="AA8828" s="63" t="s">
        <v>3480</v>
      </c>
      <c r="AB8828" s="63">
        <v>3</v>
      </c>
      <c r="AC8828" s="63" t="s">
        <v>1288</v>
      </c>
      <c r="AD8828" s="63" t="s">
        <v>17421</v>
      </c>
    </row>
    <row r="8829" spans="21:30" x14ac:dyDescent="0.3">
      <c r="U8829" s="63">
        <v>16646</v>
      </c>
      <c r="V8829" s="63">
        <v>4</v>
      </c>
      <c r="W8829" s="63" t="s">
        <v>8845</v>
      </c>
      <c r="X8829" s="63">
        <v>7</v>
      </c>
      <c r="Y8829" s="63" t="s">
        <v>3094</v>
      </c>
      <c r="Z8829" s="63">
        <v>7304</v>
      </c>
      <c r="AA8829" s="63" t="s">
        <v>3164</v>
      </c>
      <c r="AB8829" s="63">
        <v>3</v>
      </c>
      <c r="AC8829" s="63" t="s">
        <v>1288</v>
      </c>
      <c r="AD8829" s="63" t="s">
        <v>17421</v>
      </c>
    </row>
    <row r="8830" spans="21:30" x14ac:dyDescent="0.3">
      <c r="U8830" s="63">
        <v>16647</v>
      </c>
      <c r="V8830" s="63">
        <v>2</v>
      </c>
      <c r="W8830" s="63" t="s">
        <v>9279</v>
      </c>
      <c r="X8830" s="63">
        <v>7</v>
      </c>
      <c r="Y8830" s="63" t="s">
        <v>3094</v>
      </c>
      <c r="Z8830" s="63">
        <v>7101</v>
      </c>
      <c r="AA8830" s="63" t="s">
        <v>3228</v>
      </c>
      <c r="AB8830" s="63">
        <v>3</v>
      </c>
      <c r="AC8830" s="63" t="s">
        <v>1288</v>
      </c>
      <c r="AD8830" s="63" t="s">
        <v>17421</v>
      </c>
    </row>
    <row r="8831" spans="21:30" x14ac:dyDescent="0.3">
      <c r="U8831" s="63">
        <v>16649</v>
      </c>
      <c r="V8831" s="63">
        <v>9</v>
      </c>
      <c r="W8831" s="63" t="s">
        <v>9280</v>
      </c>
      <c r="X8831" s="63">
        <v>7</v>
      </c>
      <c r="Y8831" s="63" t="s">
        <v>3094</v>
      </c>
      <c r="Z8831" s="63">
        <v>7308</v>
      </c>
      <c r="AA8831" s="63" t="s">
        <v>3134</v>
      </c>
      <c r="AB8831" s="63">
        <v>3</v>
      </c>
      <c r="AC8831" s="63" t="s">
        <v>1288</v>
      </c>
      <c r="AD8831" s="63" t="s">
        <v>17421</v>
      </c>
    </row>
    <row r="8832" spans="21:30" x14ac:dyDescent="0.3">
      <c r="U8832" s="63">
        <v>16652</v>
      </c>
      <c r="V8832" s="63">
        <v>9</v>
      </c>
      <c r="W8832" s="63" t="s">
        <v>9281</v>
      </c>
      <c r="X8832" s="63">
        <v>7</v>
      </c>
      <c r="Y8832" s="63" t="s">
        <v>3094</v>
      </c>
      <c r="Z8832" s="63">
        <v>7301</v>
      </c>
      <c r="AA8832" s="63" t="s">
        <v>3095</v>
      </c>
      <c r="AB8832" s="63">
        <v>3</v>
      </c>
      <c r="AC8832" s="63" t="s">
        <v>1288</v>
      </c>
      <c r="AD8832" s="63" t="s">
        <v>17421</v>
      </c>
    </row>
    <row r="8833" spans="21:30" x14ac:dyDescent="0.3">
      <c r="U8833" s="63">
        <v>16654</v>
      </c>
      <c r="V8833" s="63">
        <v>5</v>
      </c>
      <c r="W8833" s="63" t="s">
        <v>9282</v>
      </c>
      <c r="X8833" s="63">
        <v>7</v>
      </c>
      <c r="Y8833" s="63" t="s">
        <v>3094</v>
      </c>
      <c r="Z8833" s="63">
        <v>7101</v>
      </c>
      <c r="AA8833" s="63" t="s">
        <v>3228</v>
      </c>
      <c r="AB8833" s="63">
        <v>3</v>
      </c>
      <c r="AC8833" s="63" t="s">
        <v>1288</v>
      </c>
      <c r="AD8833" s="63" t="s">
        <v>17421</v>
      </c>
    </row>
    <row r="8834" spans="21:30" x14ac:dyDescent="0.3">
      <c r="U8834" s="63">
        <v>16656</v>
      </c>
      <c r="V8834" s="63">
        <v>1</v>
      </c>
      <c r="W8834" s="63" t="s">
        <v>9283</v>
      </c>
      <c r="X8834" s="63">
        <v>7</v>
      </c>
      <c r="Y8834" s="63" t="s">
        <v>3094</v>
      </c>
      <c r="Z8834" s="63">
        <v>7101</v>
      </c>
      <c r="AA8834" s="63" t="s">
        <v>3228</v>
      </c>
      <c r="AB8834" s="63">
        <v>3</v>
      </c>
      <c r="AC8834" s="63" t="s">
        <v>1288</v>
      </c>
      <c r="AD8834" s="63" t="s">
        <v>17421</v>
      </c>
    </row>
    <row r="8835" spans="21:30" x14ac:dyDescent="0.3">
      <c r="U8835" s="63">
        <v>16658</v>
      </c>
      <c r="V8835" s="63">
        <v>8</v>
      </c>
      <c r="W8835" s="63" t="s">
        <v>7435</v>
      </c>
      <c r="X8835" s="63">
        <v>7</v>
      </c>
      <c r="Y8835" s="63" t="s">
        <v>3094</v>
      </c>
      <c r="Z8835" s="63">
        <v>7201</v>
      </c>
      <c r="AA8835" s="63" t="s">
        <v>3606</v>
      </c>
      <c r="AB8835" s="63">
        <v>3</v>
      </c>
      <c r="AC8835" s="63" t="s">
        <v>1288</v>
      </c>
      <c r="AD8835" s="63" t="s">
        <v>17421</v>
      </c>
    </row>
    <row r="8836" spans="21:30" x14ac:dyDescent="0.3">
      <c r="U8836" s="63">
        <v>16659</v>
      </c>
      <c r="V8836" s="63">
        <v>6</v>
      </c>
      <c r="W8836" s="63" t="s">
        <v>9284</v>
      </c>
      <c r="X8836" s="63">
        <v>7</v>
      </c>
      <c r="Y8836" s="63" t="s">
        <v>3094</v>
      </c>
      <c r="Z8836" s="63">
        <v>7107</v>
      </c>
      <c r="AA8836" s="63" t="s">
        <v>3360</v>
      </c>
      <c r="AB8836" s="63">
        <v>3</v>
      </c>
      <c r="AC8836" s="63" t="s">
        <v>1288</v>
      </c>
      <c r="AD8836" s="63" t="s">
        <v>17421</v>
      </c>
    </row>
    <row r="8837" spans="21:30" x14ac:dyDescent="0.3">
      <c r="U8837" s="63">
        <v>16661</v>
      </c>
      <c r="V8837" s="63">
        <v>8</v>
      </c>
      <c r="W8837" s="63" t="s">
        <v>9285</v>
      </c>
      <c r="X8837" s="63">
        <v>7</v>
      </c>
      <c r="Y8837" s="63" t="s">
        <v>3094</v>
      </c>
      <c r="Z8837" s="63">
        <v>7307</v>
      </c>
      <c r="AA8837" s="63" t="s">
        <v>3186</v>
      </c>
      <c r="AB8837" s="63">
        <v>3</v>
      </c>
      <c r="AC8837" s="63" t="s">
        <v>1288</v>
      </c>
      <c r="AD8837" s="63" t="s">
        <v>17421</v>
      </c>
    </row>
    <row r="8838" spans="21:30" x14ac:dyDescent="0.3">
      <c r="U8838" s="63">
        <v>16662</v>
      </c>
      <c r="V8838" s="63">
        <v>6</v>
      </c>
      <c r="W8838" s="63" t="s">
        <v>9286</v>
      </c>
      <c r="X8838" s="63">
        <v>7</v>
      </c>
      <c r="Y8838" s="63" t="s">
        <v>3094</v>
      </c>
      <c r="Z8838" s="63">
        <v>7101</v>
      </c>
      <c r="AA8838" s="63" t="s">
        <v>3228</v>
      </c>
      <c r="AB8838" s="63">
        <v>3</v>
      </c>
      <c r="AC8838" s="63" t="s">
        <v>1288</v>
      </c>
      <c r="AD8838" s="63" t="s">
        <v>17421</v>
      </c>
    </row>
    <row r="8839" spans="21:30" x14ac:dyDescent="0.3">
      <c r="U8839" s="63">
        <v>16663</v>
      </c>
      <c r="V8839" s="63">
        <v>4</v>
      </c>
      <c r="W8839" s="63" t="s">
        <v>9287</v>
      </c>
      <c r="X8839" s="63">
        <v>7</v>
      </c>
      <c r="Y8839" s="63" t="s">
        <v>3094</v>
      </c>
      <c r="Z8839" s="63">
        <v>7101</v>
      </c>
      <c r="AA8839" s="63" t="s">
        <v>3228</v>
      </c>
      <c r="AB8839" s="63">
        <v>3</v>
      </c>
      <c r="AC8839" s="63" t="s">
        <v>1288</v>
      </c>
      <c r="AD8839" s="63" t="s">
        <v>17421</v>
      </c>
    </row>
    <row r="8840" spans="21:30" x14ac:dyDescent="0.3">
      <c r="U8840" s="63">
        <v>16664</v>
      </c>
      <c r="V8840" s="63">
        <v>2</v>
      </c>
      <c r="W8840" s="63" t="s">
        <v>9288</v>
      </c>
      <c r="X8840" s="63">
        <v>7</v>
      </c>
      <c r="Y8840" s="63" t="s">
        <v>3094</v>
      </c>
      <c r="Z8840" s="63">
        <v>7101</v>
      </c>
      <c r="AA8840" s="63" t="s">
        <v>3228</v>
      </c>
      <c r="AB8840" s="63">
        <v>3</v>
      </c>
      <c r="AC8840" s="63" t="s">
        <v>1288</v>
      </c>
      <c r="AD8840" s="63" t="s">
        <v>17421</v>
      </c>
    </row>
    <row r="8841" spans="21:30" x14ac:dyDescent="0.3">
      <c r="U8841" s="63">
        <v>16665</v>
      </c>
      <c r="V8841" s="63">
        <v>0</v>
      </c>
      <c r="W8841" s="63" t="s">
        <v>9289</v>
      </c>
      <c r="X8841" s="63">
        <v>7</v>
      </c>
      <c r="Y8841" s="63" t="s">
        <v>3094</v>
      </c>
      <c r="Z8841" s="63">
        <v>7101</v>
      </c>
      <c r="AA8841" s="63" t="s">
        <v>3228</v>
      </c>
      <c r="AB8841" s="63">
        <v>3</v>
      </c>
      <c r="AC8841" s="63" t="s">
        <v>1288</v>
      </c>
      <c r="AD8841" s="63" t="s">
        <v>17421</v>
      </c>
    </row>
    <row r="8842" spans="21:30" x14ac:dyDescent="0.3">
      <c r="U8842" s="63">
        <v>16666</v>
      </c>
      <c r="V8842" s="63">
        <v>9</v>
      </c>
      <c r="W8842" s="63" t="s">
        <v>8468</v>
      </c>
      <c r="X8842" s="63">
        <v>7</v>
      </c>
      <c r="Y8842" s="63" t="s">
        <v>3094</v>
      </c>
      <c r="Z8842" s="63">
        <v>7101</v>
      </c>
      <c r="AA8842" s="63" t="s">
        <v>3228</v>
      </c>
      <c r="AB8842" s="63">
        <v>3</v>
      </c>
      <c r="AC8842" s="63" t="s">
        <v>1288</v>
      </c>
      <c r="AD8842" s="63" t="s">
        <v>17421</v>
      </c>
    </row>
    <row r="8843" spans="21:30" x14ac:dyDescent="0.3">
      <c r="U8843" s="63">
        <v>16667</v>
      </c>
      <c r="V8843" s="63">
        <v>7</v>
      </c>
      <c r="W8843" s="63" t="s">
        <v>9290</v>
      </c>
      <c r="X8843" s="63">
        <v>7</v>
      </c>
      <c r="Y8843" s="63" t="s">
        <v>3094</v>
      </c>
      <c r="Z8843" s="63">
        <v>7101</v>
      </c>
      <c r="AA8843" s="63" t="s">
        <v>3228</v>
      </c>
      <c r="AB8843" s="63">
        <v>3</v>
      </c>
      <c r="AC8843" s="63" t="s">
        <v>1288</v>
      </c>
      <c r="AD8843" s="63" t="s">
        <v>17421</v>
      </c>
    </row>
    <row r="8844" spans="21:30" x14ac:dyDescent="0.3">
      <c r="U8844" s="63">
        <v>16668</v>
      </c>
      <c r="V8844" s="63">
        <v>5</v>
      </c>
      <c r="W8844" s="63" t="s">
        <v>9291</v>
      </c>
      <c r="X8844" s="63">
        <v>7</v>
      </c>
      <c r="Y8844" s="63" t="s">
        <v>3094</v>
      </c>
      <c r="Z8844" s="63">
        <v>7201</v>
      </c>
      <c r="AA8844" s="63" t="s">
        <v>3606</v>
      </c>
      <c r="AB8844" s="63">
        <v>3</v>
      </c>
      <c r="AC8844" s="63" t="s">
        <v>1288</v>
      </c>
      <c r="AD8844" s="63" t="s">
        <v>17421</v>
      </c>
    </row>
    <row r="8845" spans="21:30" x14ac:dyDescent="0.3">
      <c r="U8845" s="63">
        <v>16671</v>
      </c>
      <c r="V8845" s="63">
        <v>5</v>
      </c>
      <c r="W8845" s="63" t="s">
        <v>9292</v>
      </c>
      <c r="X8845" s="63">
        <v>7</v>
      </c>
      <c r="Y8845" s="63" t="s">
        <v>3094</v>
      </c>
      <c r="Z8845" s="63">
        <v>7101</v>
      </c>
      <c r="AA8845" s="63" t="s">
        <v>3228</v>
      </c>
      <c r="AB8845" s="63">
        <v>3</v>
      </c>
      <c r="AC8845" s="63" t="s">
        <v>1288</v>
      </c>
      <c r="AD8845" s="63" t="s">
        <v>17421</v>
      </c>
    </row>
    <row r="8846" spans="21:30" x14ac:dyDescent="0.3">
      <c r="U8846" s="63">
        <v>16672</v>
      </c>
      <c r="V8846" s="63">
        <v>3</v>
      </c>
      <c r="W8846" s="63" t="s">
        <v>9293</v>
      </c>
      <c r="X8846" s="63">
        <v>7</v>
      </c>
      <c r="Y8846" s="63" t="s">
        <v>3094</v>
      </c>
      <c r="Z8846" s="63">
        <v>7101</v>
      </c>
      <c r="AA8846" s="63" t="s">
        <v>3228</v>
      </c>
      <c r="AB8846" s="63">
        <v>3</v>
      </c>
      <c r="AC8846" s="63" t="s">
        <v>1288</v>
      </c>
      <c r="AD8846" s="63" t="s">
        <v>17421</v>
      </c>
    </row>
    <row r="8847" spans="21:30" x14ac:dyDescent="0.3">
      <c r="U8847" s="63">
        <v>16673</v>
      </c>
      <c r="V8847" s="63">
        <v>1</v>
      </c>
      <c r="W8847" s="63" t="s">
        <v>9294</v>
      </c>
      <c r="X8847" s="63">
        <v>7</v>
      </c>
      <c r="Y8847" s="63" t="s">
        <v>3094</v>
      </c>
      <c r="Z8847" s="63">
        <v>7101</v>
      </c>
      <c r="AA8847" s="63" t="s">
        <v>3228</v>
      </c>
      <c r="AB8847" s="63">
        <v>3</v>
      </c>
      <c r="AC8847" s="63" t="s">
        <v>1288</v>
      </c>
      <c r="AD8847" s="63" t="s">
        <v>17421</v>
      </c>
    </row>
    <row r="8848" spans="21:30" x14ac:dyDescent="0.3">
      <c r="U8848" s="63">
        <v>16675</v>
      </c>
      <c r="V8848" s="63">
        <v>8</v>
      </c>
      <c r="W8848" s="63" t="s">
        <v>9295</v>
      </c>
      <c r="X8848" s="63">
        <v>7</v>
      </c>
      <c r="Y8848" s="63" t="s">
        <v>3094</v>
      </c>
      <c r="Z8848" s="63">
        <v>7404</v>
      </c>
      <c r="AA8848" s="63" t="s">
        <v>3520</v>
      </c>
      <c r="AB8848" s="63">
        <v>3</v>
      </c>
      <c r="AC8848" s="63" t="s">
        <v>1288</v>
      </c>
      <c r="AD8848" s="63" t="s">
        <v>17421</v>
      </c>
    </row>
    <row r="8849" spans="21:30" x14ac:dyDescent="0.3">
      <c r="U8849" s="63">
        <v>16676</v>
      </c>
      <c r="V8849" s="63">
        <v>6</v>
      </c>
      <c r="W8849" s="63" t="s">
        <v>9296</v>
      </c>
      <c r="X8849" s="63">
        <v>7</v>
      </c>
      <c r="Y8849" s="63" t="s">
        <v>3094</v>
      </c>
      <c r="Z8849" s="63">
        <v>7101</v>
      </c>
      <c r="AA8849" s="63" t="s">
        <v>3228</v>
      </c>
      <c r="AB8849" s="63">
        <v>2</v>
      </c>
      <c r="AC8849" s="63" t="s">
        <v>1364</v>
      </c>
      <c r="AD8849" s="63" t="s">
        <v>17421</v>
      </c>
    </row>
    <row r="8850" spans="21:30" x14ac:dyDescent="0.3">
      <c r="U8850" s="63">
        <v>16677</v>
      </c>
      <c r="V8850" s="63">
        <v>4</v>
      </c>
      <c r="W8850" s="63" t="s">
        <v>9297</v>
      </c>
      <c r="X8850" s="63">
        <v>7</v>
      </c>
      <c r="Y8850" s="63" t="s">
        <v>3094</v>
      </c>
      <c r="Z8850" s="63">
        <v>7405</v>
      </c>
      <c r="AA8850" s="63" t="s">
        <v>3547</v>
      </c>
      <c r="AB8850" s="63">
        <v>3</v>
      </c>
      <c r="AC8850" s="63" t="s">
        <v>1288</v>
      </c>
      <c r="AD8850" s="63" t="s">
        <v>17421</v>
      </c>
    </row>
    <row r="8851" spans="21:30" x14ac:dyDescent="0.3">
      <c r="U8851" s="63">
        <v>16678</v>
      </c>
      <c r="V8851" s="63">
        <v>2</v>
      </c>
      <c r="W8851" s="63" t="s">
        <v>9298</v>
      </c>
      <c r="X8851" s="63">
        <v>7</v>
      </c>
      <c r="Y8851" s="63" t="s">
        <v>3094</v>
      </c>
      <c r="Z8851" s="63">
        <v>7101</v>
      </c>
      <c r="AA8851" s="63" t="s">
        <v>3228</v>
      </c>
      <c r="AB8851" s="63">
        <v>3</v>
      </c>
      <c r="AC8851" s="63" t="s">
        <v>1288</v>
      </c>
      <c r="AD8851" s="63" t="s">
        <v>17421</v>
      </c>
    </row>
    <row r="8852" spans="21:30" x14ac:dyDescent="0.3">
      <c r="U8852" s="63">
        <v>16679</v>
      </c>
      <c r="V8852" s="63">
        <v>0</v>
      </c>
      <c r="W8852" s="63" t="s">
        <v>9299</v>
      </c>
      <c r="X8852" s="63">
        <v>7</v>
      </c>
      <c r="Y8852" s="63" t="s">
        <v>3094</v>
      </c>
      <c r="Z8852" s="63">
        <v>7406</v>
      </c>
      <c r="AA8852" s="63" t="s">
        <v>3579</v>
      </c>
      <c r="AB8852" s="63">
        <v>3</v>
      </c>
      <c r="AC8852" s="63" t="s">
        <v>1288</v>
      </c>
      <c r="AD8852" s="63" t="s">
        <v>17421</v>
      </c>
    </row>
    <row r="8853" spans="21:30" x14ac:dyDescent="0.3">
      <c r="U8853" s="63">
        <v>16680</v>
      </c>
      <c r="V8853" s="63">
        <v>4</v>
      </c>
      <c r="W8853" s="63" t="s">
        <v>9300</v>
      </c>
      <c r="X8853" s="63">
        <v>7</v>
      </c>
      <c r="Y8853" s="63" t="s">
        <v>3094</v>
      </c>
      <c r="Z8853" s="63">
        <v>7305</v>
      </c>
      <c r="AA8853" s="63" t="s">
        <v>3221</v>
      </c>
      <c r="AB8853" s="63">
        <v>3</v>
      </c>
      <c r="AC8853" s="63" t="s">
        <v>1288</v>
      </c>
      <c r="AD8853" s="63" t="s">
        <v>17421</v>
      </c>
    </row>
    <row r="8854" spans="21:30" x14ac:dyDescent="0.3">
      <c r="U8854" s="63">
        <v>16682</v>
      </c>
      <c r="V8854" s="63">
        <v>0</v>
      </c>
      <c r="W8854" s="63" t="s">
        <v>9301</v>
      </c>
      <c r="X8854" s="63">
        <v>7</v>
      </c>
      <c r="Y8854" s="63" t="s">
        <v>3094</v>
      </c>
      <c r="Z8854" s="63">
        <v>7401</v>
      </c>
      <c r="AA8854" s="63" t="s">
        <v>3421</v>
      </c>
      <c r="AB8854" s="63">
        <v>3</v>
      </c>
      <c r="AC8854" s="63" t="s">
        <v>1288</v>
      </c>
      <c r="AD8854" s="63" t="s">
        <v>17421</v>
      </c>
    </row>
    <row r="8855" spans="21:30" x14ac:dyDescent="0.3">
      <c r="U8855" s="63">
        <v>16683</v>
      </c>
      <c r="V8855" s="63">
        <v>9</v>
      </c>
      <c r="W8855" s="63" t="s">
        <v>9302</v>
      </c>
      <c r="X8855" s="63">
        <v>7</v>
      </c>
      <c r="Y8855" s="63" t="s">
        <v>3094</v>
      </c>
      <c r="Z8855" s="63">
        <v>7301</v>
      </c>
      <c r="AA8855" s="63" t="s">
        <v>3095</v>
      </c>
      <c r="AB8855" s="63">
        <v>3</v>
      </c>
      <c r="AC8855" s="63" t="s">
        <v>1288</v>
      </c>
      <c r="AD8855" s="63" t="s">
        <v>17421</v>
      </c>
    </row>
    <row r="8856" spans="21:30" x14ac:dyDescent="0.3">
      <c r="U8856" s="63">
        <v>16685</v>
      </c>
      <c r="V8856" s="63">
        <v>5</v>
      </c>
      <c r="W8856" s="63" t="s">
        <v>9303</v>
      </c>
      <c r="X8856" s="63">
        <v>7</v>
      </c>
      <c r="Y8856" s="63" t="s">
        <v>3094</v>
      </c>
      <c r="Z8856" s="63">
        <v>7304</v>
      </c>
      <c r="AA8856" s="63" t="s">
        <v>3164</v>
      </c>
      <c r="AB8856" s="63">
        <v>3</v>
      </c>
      <c r="AC8856" s="63" t="s">
        <v>1288</v>
      </c>
      <c r="AD8856" s="63" t="s">
        <v>17421</v>
      </c>
    </row>
    <row r="8857" spans="21:30" x14ac:dyDescent="0.3">
      <c r="U8857" s="63">
        <v>16686</v>
      </c>
      <c r="V8857" s="63">
        <v>3</v>
      </c>
      <c r="W8857" s="63" t="s">
        <v>9304</v>
      </c>
      <c r="X8857" s="63">
        <v>7</v>
      </c>
      <c r="Y8857" s="63" t="s">
        <v>3094</v>
      </c>
      <c r="Z8857" s="63">
        <v>7101</v>
      </c>
      <c r="AA8857" s="63" t="s">
        <v>3228</v>
      </c>
      <c r="AB8857" s="63">
        <v>3</v>
      </c>
      <c r="AC8857" s="63" t="s">
        <v>1288</v>
      </c>
      <c r="AD8857" s="63" t="s">
        <v>17421</v>
      </c>
    </row>
    <row r="8858" spans="21:30" x14ac:dyDescent="0.3">
      <c r="U8858" s="63">
        <v>16687</v>
      </c>
      <c r="V8858" s="63">
        <v>1</v>
      </c>
      <c r="W8858" s="63" t="s">
        <v>9305</v>
      </c>
      <c r="X8858" s="63">
        <v>7</v>
      </c>
      <c r="Y8858" s="63" t="s">
        <v>3094</v>
      </c>
      <c r="Z8858" s="63">
        <v>7105</v>
      </c>
      <c r="AA8858" s="63" t="s">
        <v>3339</v>
      </c>
      <c r="AB8858" s="63">
        <v>3</v>
      </c>
      <c r="AC8858" s="63" t="s">
        <v>1288</v>
      </c>
      <c r="AD8858" s="63" t="s">
        <v>17421</v>
      </c>
    </row>
    <row r="8859" spans="21:30" x14ac:dyDescent="0.3">
      <c r="U8859" s="63">
        <v>16689</v>
      </c>
      <c r="V8859" s="63">
        <v>8</v>
      </c>
      <c r="W8859" s="63" t="s">
        <v>9306</v>
      </c>
      <c r="X8859" s="63">
        <v>7</v>
      </c>
      <c r="Y8859" s="63" t="s">
        <v>3094</v>
      </c>
      <c r="Z8859" s="63">
        <v>7101</v>
      </c>
      <c r="AA8859" s="63" t="s">
        <v>3228</v>
      </c>
      <c r="AB8859" s="63">
        <v>3</v>
      </c>
      <c r="AC8859" s="63" t="s">
        <v>1288</v>
      </c>
      <c r="AD8859" s="63" t="s">
        <v>17421</v>
      </c>
    </row>
    <row r="8860" spans="21:30" x14ac:dyDescent="0.3">
      <c r="U8860" s="63">
        <v>16690</v>
      </c>
      <c r="V8860" s="63">
        <v>1</v>
      </c>
      <c r="W8860" s="63" t="s">
        <v>9307</v>
      </c>
      <c r="X8860" s="63">
        <v>7</v>
      </c>
      <c r="Y8860" s="63" t="s">
        <v>3094</v>
      </c>
      <c r="Z8860" s="63">
        <v>7105</v>
      </c>
      <c r="AA8860" s="63" t="s">
        <v>3339</v>
      </c>
      <c r="AB8860" s="63">
        <v>3</v>
      </c>
      <c r="AC8860" s="63" t="s">
        <v>1288</v>
      </c>
      <c r="AD8860" s="63" t="s">
        <v>17421</v>
      </c>
    </row>
    <row r="8861" spans="21:30" x14ac:dyDescent="0.3">
      <c r="U8861" s="63">
        <v>16692</v>
      </c>
      <c r="V8861" s="63">
        <v>8</v>
      </c>
      <c r="W8861" s="63" t="s">
        <v>9308</v>
      </c>
      <c r="X8861" s="63">
        <v>7</v>
      </c>
      <c r="Y8861" s="63" t="s">
        <v>3094</v>
      </c>
      <c r="Z8861" s="63">
        <v>7406</v>
      </c>
      <c r="AA8861" s="63" t="s">
        <v>3579</v>
      </c>
      <c r="AB8861" s="63">
        <v>3</v>
      </c>
      <c r="AC8861" s="63" t="s">
        <v>1288</v>
      </c>
      <c r="AD8861" s="63" t="s">
        <v>17421</v>
      </c>
    </row>
    <row r="8862" spans="21:30" x14ac:dyDescent="0.3">
      <c r="U8862" s="63">
        <v>16693</v>
      </c>
      <c r="V8862" s="63">
        <v>6</v>
      </c>
      <c r="W8862" s="63" t="s">
        <v>9309</v>
      </c>
      <c r="X8862" s="63">
        <v>7</v>
      </c>
      <c r="Y8862" s="63" t="s">
        <v>3094</v>
      </c>
      <c r="Z8862" s="63">
        <v>7301</v>
      </c>
      <c r="AA8862" s="63" t="s">
        <v>3095</v>
      </c>
      <c r="AB8862" s="63">
        <v>3</v>
      </c>
      <c r="AC8862" s="63" t="s">
        <v>1288</v>
      </c>
      <c r="AD8862" s="63" t="s">
        <v>17421</v>
      </c>
    </row>
    <row r="8863" spans="21:30" x14ac:dyDescent="0.3">
      <c r="U8863" s="63">
        <v>16694</v>
      </c>
      <c r="V8863" s="63">
        <v>4</v>
      </c>
      <c r="W8863" s="63" t="s">
        <v>9310</v>
      </c>
      <c r="X8863" s="63">
        <v>7</v>
      </c>
      <c r="Y8863" s="63" t="s">
        <v>3094</v>
      </c>
      <c r="Z8863" s="63">
        <v>7109</v>
      </c>
      <c r="AA8863" s="63" t="s">
        <v>3309</v>
      </c>
      <c r="AB8863" s="63">
        <v>3</v>
      </c>
      <c r="AC8863" s="63" t="s">
        <v>1288</v>
      </c>
      <c r="AD8863" s="63" t="s">
        <v>17421</v>
      </c>
    </row>
    <row r="8864" spans="21:30" x14ac:dyDescent="0.3">
      <c r="U8864" s="63">
        <v>16695</v>
      </c>
      <c r="V8864" s="63">
        <v>2</v>
      </c>
      <c r="W8864" s="63" t="s">
        <v>9311</v>
      </c>
      <c r="X8864" s="63">
        <v>7</v>
      </c>
      <c r="Y8864" s="63" t="s">
        <v>3094</v>
      </c>
      <c r="Z8864" s="63">
        <v>7301</v>
      </c>
      <c r="AA8864" s="63" t="s">
        <v>3095</v>
      </c>
      <c r="AB8864" s="63">
        <v>3</v>
      </c>
      <c r="AC8864" s="63" t="s">
        <v>1288</v>
      </c>
      <c r="AD8864" s="63" t="s">
        <v>17421</v>
      </c>
    </row>
    <row r="8865" spans="21:30" x14ac:dyDescent="0.3">
      <c r="U8865" s="63">
        <v>16696</v>
      </c>
      <c r="V8865" s="63">
        <v>0</v>
      </c>
      <c r="W8865" s="63" t="s">
        <v>9312</v>
      </c>
      <c r="X8865" s="63">
        <v>7</v>
      </c>
      <c r="Y8865" s="63" t="s">
        <v>3094</v>
      </c>
      <c r="Z8865" s="63">
        <v>7401</v>
      </c>
      <c r="AA8865" s="63" t="s">
        <v>3421</v>
      </c>
      <c r="AB8865" s="63">
        <v>3</v>
      </c>
      <c r="AC8865" s="63" t="s">
        <v>1288</v>
      </c>
      <c r="AD8865" s="63" t="s">
        <v>17421</v>
      </c>
    </row>
    <row r="8866" spans="21:30" x14ac:dyDescent="0.3">
      <c r="U8866" s="63">
        <v>16697</v>
      </c>
      <c r="V8866" s="63">
        <v>9</v>
      </c>
      <c r="W8866" s="63" t="s">
        <v>9313</v>
      </c>
      <c r="X8866" s="63">
        <v>7</v>
      </c>
      <c r="Y8866" s="63" t="s">
        <v>3094</v>
      </c>
      <c r="Z8866" s="63">
        <v>7301</v>
      </c>
      <c r="AA8866" s="63" t="s">
        <v>3095</v>
      </c>
      <c r="AB8866" s="63">
        <v>3</v>
      </c>
      <c r="AC8866" s="63" t="s">
        <v>1288</v>
      </c>
      <c r="AD8866" s="63" t="s">
        <v>17421</v>
      </c>
    </row>
    <row r="8867" spans="21:30" x14ac:dyDescent="0.3">
      <c r="U8867" s="63">
        <v>16698</v>
      </c>
      <c r="V8867" s="63">
        <v>7</v>
      </c>
      <c r="W8867" s="63" t="s">
        <v>9314</v>
      </c>
      <c r="X8867" s="63">
        <v>7</v>
      </c>
      <c r="Y8867" s="63" t="s">
        <v>3094</v>
      </c>
      <c r="Z8867" s="63">
        <v>7301</v>
      </c>
      <c r="AA8867" s="63" t="s">
        <v>3095</v>
      </c>
      <c r="AB8867" s="63">
        <v>3</v>
      </c>
      <c r="AC8867" s="63" t="s">
        <v>1288</v>
      </c>
      <c r="AD8867" s="63" t="s">
        <v>17421</v>
      </c>
    </row>
    <row r="8868" spans="21:30" x14ac:dyDescent="0.3">
      <c r="U8868" s="63">
        <v>16699</v>
      </c>
      <c r="V8868" s="63">
        <v>5</v>
      </c>
      <c r="W8868" s="63" t="s">
        <v>9315</v>
      </c>
      <c r="X8868" s="63">
        <v>7</v>
      </c>
      <c r="Y8868" s="63" t="s">
        <v>3094</v>
      </c>
      <c r="Z8868" s="63">
        <v>7101</v>
      </c>
      <c r="AA8868" s="63" t="s">
        <v>3228</v>
      </c>
      <c r="AB8868" s="63">
        <v>3</v>
      </c>
      <c r="AC8868" s="63" t="s">
        <v>1288</v>
      </c>
      <c r="AD8868" s="63" t="s">
        <v>17421</v>
      </c>
    </row>
    <row r="8869" spans="21:30" x14ac:dyDescent="0.3">
      <c r="U8869" s="63">
        <v>16701</v>
      </c>
      <c r="V8869" s="63">
        <v>0</v>
      </c>
      <c r="W8869" s="63" t="s">
        <v>9316</v>
      </c>
      <c r="X8869" s="63">
        <v>7</v>
      </c>
      <c r="Y8869" s="63" t="s">
        <v>3094</v>
      </c>
      <c r="Z8869" s="63">
        <v>7105</v>
      </c>
      <c r="AA8869" s="63" t="s">
        <v>3339</v>
      </c>
      <c r="AB8869" s="63">
        <v>3</v>
      </c>
      <c r="AC8869" s="63" t="s">
        <v>1288</v>
      </c>
      <c r="AD8869" s="63" t="s">
        <v>17421</v>
      </c>
    </row>
    <row r="8870" spans="21:30" x14ac:dyDescent="0.3">
      <c r="U8870" s="63">
        <v>16702</v>
      </c>
      <c r="V8870" s="63">
        <v>9</v>
      </c>
      <c r="W8870" s="63" t="s">
        <v>9317</v>
      </c>
      <c r="X8870" s="63">
        <v>7</v>
      </c>
      <c r="Y8870" s="63" t="s">
        <v>3094</v>
      </c>
      <c r="Z8870" s="63">
        <v>7101</v>
      </c>
      <c r="AA8870" s="63" t="s">
        <v>3228</v>
      </c>
      <c r="AB8870" s="63">
        <v>3</v>
      </c>
      <c r="AC8870" s="63" t="s">
        <v>1288</v>
      </c>
      <c r="AD8870" s="63" t="s">
        <v>17421</v>
      </c>
    </row>
    <row r="8871" spans="21:30" x14ac:dyDescent="0.3">
      <c r="U8871" s="63">
        <v>16703</v>
      </c>
      <c r="V8871" s="63">
        <v>7</v>
      </c>
      <c r="W8871" s="63" t="s">
        <v>9318</v>
      </c>
      <c r="X8871" s="63">
        <v>7</v>
      </c>
      <c r="Y8871" s="63" t="s">
        <v>3094</v>
      </c>
      <c r="Z8871" s="63">
        <v>7105</v>
      </c>
      <c r="AA8871" s="63" t="s">
        <v>3339</v>
      </c>
      <c r="AB8871" s="63">
        <v>3</v>
      </c>
      <c r="AC8871" s="63" t="s">
        <v>1288</v>
      </c>
      <c r="AD8871" s="63" t="s">
        <v>17421</v>
      </c>
    </row>
    <row r="8872" spans="21:30" x14ac:dyDescent="0.3">
      <c r="U8872" s="63">
        <v>16704</v>
      </c>
      <c r="V8872" s="63">
        <v>5</v>
      </c>
      <c r="W8872" s="63" t="s">
        <v>9319</v>
      </c>
      <c r="X8872" s="63">
        <v>7</v>
      </c>
      <c r="Y8872" s="63" t="s">
        <v>3094</v>
      </c>
      <c r="Z8872" s="63">
        <v>7109</v>
      </c>
      <c r="AA8872" s="63" t="s">
        <v>3309</v>
      </c>
      <c r="AB8872" s="63">
        <v>3</v>
      </c>
      <c r="AC8872" s="63" t="s">
        <v>1288</v>
      </c>
      <c r="AD8872" s="63" t="s">
        <v>17421</v>
      </c>
    </row>
    <row r="8873" spans="21:30" x14ac:dyDescent="0.3">
      <c r="U8873" s="63">
        <v>16705</v>
      </c>
      <c r="V8873" s="63">
        <v>3</v>
      </c>
      <c r="W8873" s="63" t="s">
        <v>9320</v>
      </c>
      <c r="X8873" s="63">
        <v>7</v>
      </c>
      <c r="Y8873" s="63" t="s">
        <v>3094</v>
      </c>
      <c r="Z8873" s="63">
        <v>7301</v>
      </c>
      <c r="AA8873" s="63" t="s">
        <v>3095</v>
      </c>
      <c r="AB8873" s="63">
        <v>3</v>
      </c>
      <c r="AC8873" s="63" t="s">
        <v>1288</v>
      </c>
      <c r="AD8873" s="63" t="s">
        <v>17421</v>
      </c>
    </row>
    <row r="8874" spans="21:30" x14ac:dyDescent="0.3">
      <c r="U8874" s="63">
        <v>16706</v>
      </c>
      <c r="V8874" s="63">
        <v>1</v>
      </c>
      <c r="W8874" s="63" t="s">
        <v>17930</v>
      </c>
      <c r="X8874" s="63">
        <v>7</v>
      </c>
      <c r="Y8874" s="63" t="s">
        <v>3094</v>
      </c>
      <c r="Z8874" s="63">
        <v>7201</v>
      </c>
      <c r="AA8874" s="63" t="s">
        <v>3606</v>
      </c>
      <c r="AB8874" s="63">
        <v>2</v>
      </c>
      <c r="AC8874" s="63" t="s">
        <v>1364</v>
      </c>
      <c r="AD8874" s="63" t="s">
        <v>17423</v>
      </c>
    </row>
    <row r="8875" spans="21:30" x14ac:dyDescent="0.3">
      <c r="U8875" s="63">
        <v>16708</v>
      </c>
      <c r="V8875" s="63">
        <v>8</v>
      </c>
      <c r="W8875" s="63" t="s">
        <v>9321</v>
      </c>
      <c r="X8875" s="63">
        <v>7</v>
      </c>
      <c r="Y8875" s="63" t="s">
        <v>3094</v>
      </c>
      <c r="Z8875" s="63">
        <v>7401</v>
      </c>
      <c r="AA8875" s="63" t="s">
        <v>3421</v>
      </c>
      <c r="AB8875" s="63">
        <v>3</v>
      </c>
      <c r="AC8875" s="63" t="s">
        <v>1288</v>
      </c>
      <c r="AD8875" s="63" t="s">
        <v>17421</v>
      </c>
    </row>
    <row r="8876" spans="21:30" x14ac:dyDescent="0.3">
      <c r="U8876" s="63">
        <v>16709</v>
      </c>
      <c r="V8876" s="63">
        <v>6</v>
      </c>
      <c r="W8876" s="63" t="s">
        <v>9322</v>
      </c>
      <c r="X8876" s="63">
        <v>7</v>
      </c>
      <c r="Y8876" s="63" t="s">
        <v>3094</v>
      </c>
      <c r="Z8876" s="63">
        <v>7105</v>
      </c>
      <c r="AA8876" s="63" t="s">
        <v>3339</v>
      </c>
      <c r="AB8876" s="63">
        <v>3</v>
      </c>
      <c r="AC8876" s="63" t="s">
        <v>1288</v>
      </c>
      <c r="AD8876" s="63" t="s">
        <v>17421</v>
      </c>
    </row>
    <row r="8877" spans="21:30" x14ac:dyDescent="0.3">
      <c r="U8877" s="63">
        <v>16711</v>
      </c>
      <c r="V8877" s="63">
        <v>8</v>
      </c>
      <c r="W8877" s="63" t="s">
        <v>9323</v>
      </c>
      <c r="X8877" s="63">
        <v>7</v>
      </c>
      <c r="Y8877" s="63" t="s">
        <v>3094</v>
      </c>
      <c r="Z8877" s="63">
        <v>7303</v>
      </c>
      <c r="AA8877" s="63" t="s">
        <v>3211</v>
      </c>
      <c r="AB8877" s="63">
        <v>3</v>
      </c>
      <c r="AC8877" s="63" t="s">
        <v>1288</v>
      </c>
      <c r="AD8877" s="63" t="s">
        <v>17421</v>
      </c>
    </row>
    <row r="8878" spans="21:30" x14ac:dyDescent="0.3">
      <c r="U8878" s="63">
        <v>16712</v>
      </c>
      <c r="V8878" s="63">
        <v>6</v>
      </c>
      <c r="W8878" s="63" t="s">
        <v>9324</v>
      </c>
      <c r="X8878" s="63">
        <v>7</v>
      </c>
      <c r="Y8878" s="63" t="s">
        <v>3094</v>
      </c>
      <c r="Z8878" s="63">
        <v>7308</v>
      </c>
      <c r="AA8878" s="63" t="s">
        <v>3134</v>
      </c>
      <c r="AB8878" s="63">
        <v>3</v>
      </c>
      <c r="AC8878" s="63" t="s">
        <v>1288</v>
      </c>
      <c r="AD8878" s="63" t="s">
        <v>17421</v>
      </c>
    </row>
    <row r="8879" spans="21:30" x14ac:dyDescent="0.3">
      <c r="U8879" s="63">
        <v>16713</v>
      </c>
      <c r="V8879" s="63">
        <v>4</v>
      </c>
      <c r="W8879" s="63" t="s">
        <v>8642</v>
      </c>
      <c r="X8879" s="63">
        <v>7</v>
      </c>
      <c r="Y8879" s="63" t="s">
        <v>3094</v>
      </c>
      <c r="Z8879" s="63">
        <v>7301</v>
      </c>
      <c r="AA8879" s="63" t="s">
        <v>3095</v>
      </c>
      <c r="AB8879" s="63">
        <v>3</v>
      </c>
      <c r="AC8879" s="63" t="s">
        <v>1288</v>
      </c>
      <c r="AD8879" s="63" t="s">
        <v>17421</v>
      </c>
    </row>
    <row r="8880" spans="21:30" x14ac:dyDescent="0.3">
      <c r="U8880" s="63">
        <v>16715</v>
      </c>
      <c r="V8880" s="63">
        <v>0</v>
      </c>
      <c r="W8880" s="63" t="s">
        <v>9325</v>
      </c>
      <c r="X8880" s="63">
        <v>7</v>
      </c>
      <c r="Y8880" s="63" t="s">
        <v>3094</v>
      </c>
      <c r="Z8880" s="63">
        <v>7301</v>
      </c>
      <c r="AA8880" s="63" t="s">
        <v>3095</v>
      </c>
      <c r="AB8880" s="63">
        <v>2</v>
      </c>
      <c r="AC8880" s="63" t="s">
        <v>1364</v>
      </c>
      <c r="AD8880" s="63" t="s">
        <v>17421</v>
      </c>
    </row>
    <row r="8881" spans="21:30" x14ac:dyDescent="0.3">
      <c r="U8881" s="63">
        <v>16716</v>
      </c>
      <c r="V8881" s="63">
        <v>9</v>
      </c>
      <c r="W8881" s="63" t="s">
        <v>9326</v>
      </c>
      <c r="X8881" s="63">
        <v>7</v>
      </c>
      <c r="Y8881" s="63" t="s">
        <v>3094</v>
      </c>
      <c r="Z8881" s="63">
        <v>7301</v>
      </c>
      <c r="AA8881" s="63" t="s">
        <v>3095</v>
      </c>
      <c r="AB8881" s="63">
        <v>2</v>
      </c>
      <c r="AC8881" s="63" t="s">
        <v>1364</v>
      </c>
      <c r="AD8881" s="63" t="s">
        <v>17421</v>
      </c>
    </row>
    <row r="8882" spans="21:30" x14ac:dyDescent="0.3">
      <c r="U8882" s="63">
        <v>16717</v>
      </c>
      <c r="V8882" s="63">
        <v>7</v>
      </c>
      <c r="W8882" s="63" t="s">
        <v>9327</v>
      </c>
      <c r="X8882" s="63">
        <v>7</v>
      </c>
      <c r="Y8882" s="63" t="s">
        <v>3094</v>
      </c>
      <c r="Z8882" s="63">
        <v>7110</v>
      </c>
      <c r="AA8882" s="63" t="s">
        <v>3284</v>
      </c>
      <c r="AB8882" s="63">
        <v>3</v>
      </c>
      <c r="AC8882" s="63" t="s">
        <v>1288</v>
      </c>
      <c r="AD8882" s="63" t="s">
        <v>17421</v>
      </c>
    </row>
    <row r="8883" spans="21:30" x14ac:dyDescent="0.3">
      <c r="U8883" s="63">
        <v>16718</v>
      </c>
      <c r="V8883" s="63">
        <v>5</v>
      </c>
      <c r="W8883" s="63" t="s">
        <v>9328</v>
      </c>
      <c r="X8883" s="63">
        <v>7</v>
      </c>
      <c r="Y8883" s="63" t="s">
        <v>3094</v>
      </c>
      <c r="Z8883" s="63">
        <v>7401</v>
      </c>
      <c r="AA8883" s="63" t="s">
        <v>3421</v>
      </c>
      <c r="AB8883" s="63">
        <v>3</v>
      </c>
      <c r="AC8883" s="63" t="s">
        <v>1288</v>
      </c>
      <c r="AD8883" s="63" t="s">
        <v>17421</v>
      </c>
    </row>
    <row r="8884" spans="21:30" x14ac:dyDescent="0.3">
      <c r="U8884" s="63">
        <v>16720</v>
      </c>
      <c r="V8884" s="63">
        <v>7</v>
      </c>
      <c r="W8884" s="63" t="s">
        <v>17931</v>
      </c>
      <c r="X8884" s="63">
        <v>7</v>
      </c>
      <c r="Y8884" s="63" t="s">
        <v>3094</v>
      </c>
      <c r="Z8884" s="63">
        <v>7101</v>
      </c>
      <c r="AA8884" s="63" t="s">
        <v>3228</v>
      </c>
      <c r="AB8884" s="63">
        <v>3</v>
      </c>
      <c r="AC8884" s="63" t="s">
        <v>1288</v>
      </c>
      <c r="AD8884" s="63" t="s">
        <v>17423</v>
      </c>
    </row>
    <row r="8885" spans="21:30" x14ac:dyDescent="0.3">
      <c r="U8885" s="63">
        <v>16721</v>
      </c>
      <c r="V8885" s="63">
        <v>5</v>
      </c>
      <c r="W8885" s="63" t="s">
        <v>9329</v>
      </c>
      <c r="X8885" s="63">
        <v>7</v>
      </c>
      <c r="Y8885" s="63" t="s">
        <v>3094</v>
      </c>
      <c r="Z8885" s="63">
        <v>7404</v>
      </c>
      <c r="AA8885" s="63" t="s">
        <v>3520</v>
      </c>
      <c r="AB8885" s="63">
        <v>3</v>
      </c>
      <c r="AC8885" s="63" t="s">
        <v>1288</v>
      </c>
      <c r="AD8885" s="63" t="s">
        <v>17421</v>
      </c>
    </row>
    <row r="8886" spans="21:30" x14ac:dyDescent="0.3">
      <c r="U8886" s="63">
        <v>16722</v>
      </c>
      <c r="V8886" s="63">
        <v>3</v>
      </c>
      <c r="W8886" s="63" t="s">
        <v>9330</v>
      </c>
      <c r="X8886" s="63">
        <v>7</v>
      </c>
      <c r="Y8886" s="63" t="s">
        <v>3094</v>
      </c>
      <c r="Z8886" s="63">
        <v>7101</v>
      </c>
      <c r="AA8886" s="63" t="s">
        <v>3228</v>
      </c>
      <c r="AB8886" s="63">
        <v>3</v>
      </c>
      <c r="AC8886" s="63" t="s">
        <v>1288</v>
      </c>
      <c r="AD8886" s="63" t="s">
        <v>17421</v>
      </c>
    </row>
    <row r="8887" spans="21:30" x14ac:dyDescent="0.3">
      <c r="U8887" s="63">
        <v>16723</v>
      </c>
      <c r="V8887" s="63">
        <v>1</v>
      </c>
      <c r="W8887" s="63" t="s">
        <v>9331</v>
      </c>
      <c r="X8887" s="63">
        <v>7</v>
      </c>
      <c r="Y8887" s="63" t="s">
        <v>3094</v>
      </c>
      <c r="Z8887" s="63">
        <v>7201</v>
      </c>
      <c r="AA8887" s="63" t="s">
        <v>3606</v>
      </c>
      <c r="AB8887" s="63">
        <v>3</v>
      </c>
      <c r="AC8887" s="63" t="s">
        <v>1288</v>
      </c>
      <c r="AD8887" s="63" t="s">
        <v>17421</v>
      </c>
    </row>
    <row r="8888" spans="21:30" x14ac:dyDescent="0.3">
      <c r="U8888" s="63">
        <v>16725</v>
      </c>
      <c r="V8888" s="63">
        <v>8</v>
      </c>
      <c r="W8888" s="63" t="s">
        <v>9332</v>
      </c>
      <c r="X8888" s="63">
        <v>7</v>
      </c>
      <c r="Y8888" s="63" t="s">
        <v>3094</v>
      </c>
      <c r="Z8888" s="63">
        <v>7406</v>
      </c>
      <c r="AA8888" s="63" t="s">
        <v>3579</v>
      </c>
      <c r="AB8888" s="63">
        <v>3</v>
      </c>
      <c r="AC8888" s="63" t="s">
        <v>1288</v>
      </c>
      <c r="AD8888" s="63" t="s">
        <v>17421</v>
      </c>
    </row>
    <row r="8889" spans="21:30" x14ac:dyDescent="0.3">
      <c r="U8889" s="63">
        <v>16727</v>
      </c>
      <c r="V8889" s="63">
        <v>4</v>
      </c>
      <c r="W8889" s="63" t="s">
        <v>9333</v>
      </c>
      <c r="X8889" s="63">
        <v>7</v>
      </c>
      <c r="Y8889" s="63" t="s">
        <v>3094</v>
      </c>
      <c r="Z8889" s="63">
        <v>7201</v>
      </c>
      <c r="AA8889" s="63" t="s">
        <v>3606</v>
      </c>
      <c r="AB8889" s="63">
        <v>3</v>
      </c>
      <c r="AC8889" s="63" t="s">
        <v>1288</v>
      </c>
      <c r="AD8889" s="63" t="s">
        <v>17421</v>
      </c>
    </row>
    <row r="8890" spans="21:30" x14ac:dyDescent="0.3">
      <c r="U8890" s="63">
        <v>16728</v>
      </c>
      <c r="V8890" s="63">
        <v>2</v>
      </c>
      <c r="W8890" s="63" t="s">
        <v>9334</v>
      </c>
      <c r="X8890" s="63">
        <v>7</v>
      </c>
      <c r="Y8890" s="63" t="s">
        <v>3094</v>
      </c>
      <c r="Z8890" s="63">
        <v>7105</v>
      </c>
      <c r="AA8890" s="63" t="s">
        <v>3339</v>
      </c>
      <c r="AB8890" s="63">
        <v>3</v>
      </c>
      <c r="AC8890" s="63" t="s">
        <v>1288</v>
      </c>
      <c r="AD8890" s="63" t="s">
        <v>17421</v>
      </c>
    </row>
    <row r="8891" spans="21:30" x14ac:dyDescent="0.3">
      <c r="U8891" s="63">
        <v>16729</v>
      </c>
      <c r="V8891" s="63">
        <v>0</v>
      </c>
      <c r="W8891" s="63" t="s">
        <v>9335</v>
      </c>
      <c r="X8891" s="63">
        <v>7</v>
      </c>
      <c r="Y8891" s="63" t="s">
        <v>3094</v>
      </c>
      <c r="Z8891" s="63">
        <v>7301</v>
      </c>
      <c r="AA8891" s="63" t="s">
        <v>3095</v>
      </c>
      <c r="AB8891" s="63">
        <v>2</v>
      </c>
      <c r="AC8891" s="63" t="s">
        <v>1364</v>
      </c>
      <c r="AD8891" s="63" t="s">
        <v>17421</v>
      </c>
    </row>
    <row r="8892" spans="21:30" x14ac:dyDescent="0.3">
      <c r="U8892" s="63">
        <v>16730</v>
      </c>
      <c r="V8892" s="63">
        <v>7</v>
      </c>
      <c r="W8892" s="63" t="s">
        <v>9336</v>
      </c>
      <c r="X8892" s="63">
        <v>7</v>
      </c>
      <c r="Y8892" s="63" t="s">
        <v>3094</v>
      </c>
      <c r="Z8892" s="63">
        <v>7301</v>
      </c>
      <c r="AA8892" s="63" t="s">
        <v>3095</v>
      </c>
      <c r="AB8892" s="63">
        <v>3</v>
      </c>
      <c r="AC8892" s="63" t="s">
        <v>1288</v>
      </c>
      <c r="AD8892" s="63" t="s">
        <v>17421</v>
      </c>
    </row>
    <row r="8893" spans="21:30" x14ac:dyDescent="0.3">
      <c r="U8893" s="63">
        <v>16731</v>
      </c>
      <c r="V8893" s="63">
        <v>2</v>
      </c>
      <c r="W8893" s="63" t="s">
        <v>9337</v>
      </c>
      <c r="X8893" s="63">
        <v>7</v>
      </c>
      <c r="Y8893" s="63" t="s">
        <v>3094</v>
      </c>
      <c r="Z8893" s="63">
        <v>7201</v>
      </c>
      <c r="AA8893" s="63" t="s">
        <v>3606</v>
      </c>
      <c r="AB8893" s="63">
        <v>3</v>
      </c>
      <c r="AC8893" s="63" t="s">
        <v>1288</v>
      </c>
      <c r="AD8893" s="63" t="s">
        <v>17421</v>
      </c>
    </row>
    <row r="8894" spans="21:30" x14ac:dyDescent="0.3">
      <c r="U8894" s="63">
        <v>16732</v>
      </c>
      <c r="V8894" s="63">
        <v>0</v>
      </c>
      <c r="W8894" s="63" t="s">
        <v>9338</v>
      </c>
      <c r="X8894" s="63">
        <v>7</v>
      </c>
      <c r="Y8894" s="63" t="s">
        <v>3094</v>
      </c>
      <c r="Z8894" s="63">
        <v>7101</v>
      </c>
      <c r="AA8894" s="63" t="s">
        <v>3228</v>
      </c>
      <c r="AB8894" s="63">
        <v>3</v>
      </c>
      <c r="AC8894" s="63" t="s">
        <v>1288</v>
      </c>
      <c r="AD8894" s="63" t="s">
        <v>17421</v>
      </c>
    </row>
    <row r="8895" spans="21:30" x14ac:dyDescent="0.3">
      <c r="U8895" s="63">
        <v>16733</v>
      </c>
      <c r="V8895" s="63">
        <v>9</v>
      </c>
      <c r="W8895" s="63" t="s">
        <v>9339</v>
      </c>
      <c r="X8895" s="63">
        <v>7</v>
      </c>
      <c r="Y8895" s="63" t="s">
        <v>3094</v>
      </c>
      <c r="Z8895" s="63">
        <v>7109</v>
      </c>
      <c r="AA8895" s="63" t="s">
        <v>3309</v>
      </c>
      <c r="AB8895" s="63">
        <v>3</v>
      </c>
      <c r="AC8895" s="63" t="s">
        <v>1288</v>
      </c>
      <c r="AD8895" s="63" t="s">
        <v>17421</v>
      </c>
    </row>
    <row r="8896" spans="21:30" x14ac:dyDescent="0.3">
      <c r="U8896" s="63">
        <v>16734</v>
      </c>
      <c r="V8896" s="63">
        <v>7</v>
      </c>
      <c r="W8896" s="63" t="s">
        <v>9340</v>
      </c>
      <c r="X8896" s="63">
        <v>7</v>
      </c>
      <c r="Y8896" s="63" t="s">
        <v>3094</v>
      </c>
      <c r="Z8896" s="63">
        <v>7308</v>
      </c>
      <c r="AA8896" s="63" t="s">
        <v>3134</v>
      </c>
      <c r="AB8896" s="63">
        <v>3</v>
      </c>
      <c r="AC8896" s="63" t="s">
        <v>1288</v>
      </c>
      <c r="AD8896" s="63" t="s">
        <v>17421</v>
      </c>
    </row>
    <row r="8897" spans="21:30" x14ac:dyDescent="0.3">
      <c r="U8897" s="63">
        <v>16735</v>
      </c>
      <c r="V8897" s="63">
        <v>5</v>
      </c>
      <c r="W8897" s="63" t="s">
        <v>9341</v>
      </c>
      <c r="X8897" s="63">
        <v>7</v>
      </c>
      <c r="Y8897" s="63" t="s">
        <v>3094</v>
      </c>
      <c r="Z8897" s="63">
        <v>7301</v>
      </c>
      <c r="AA8897" s="63" t="s">
        <v>3095</v>
      </c>
      <c r="AB8897" s="63">
        <v>3</v>
      </c>
      <c r="AC8897" s="63" t="s">
        <v>1288</v>
      </c>
      <c r="AD8897" s="63" t="s">
        <v>17421</v>
      </c>
    </row>
    <row r="8898" spans="21:30" x14ac:dyDescent="0.3">
      <c r="U8898" s="63">
        <v>16736</v>
      </c>
      <c r="V8898" s="63">
        <v>3</v>
      </c>
      <c r="W8898" s="63" t="s">
        <v>9342</v>
      </c>
      <c r="X8898" s="63">
        <v>7</v>
      </c>
      <c r="Y8898" s="63" t="s">
        <v>3094</v>
      </c>
      <c r="Z8898" s="63">
        <v>7101</v>
      </c>
      <c r="AA8898" s="63" t="s">
        <v>3228</v>
      </c>
      <c r="AB8898" s="63">
        <v>4</v>
      </c>
      <c r="AC8898" s="63" t="s">
        <v>1291</v>
      </c>
      <c r="AD8898" s="63" t="s">
        <v>17421</v>
      </c>
    </row>
    <row r="8899" spans="21:30" x14ac:dyDescent="0.3">
      <c r="U8899" s="63">
        <v>16737</v>
      </c>
      <c r="V8899" s="63">
        <v>1</v>
      </c>
      <c r="W8899" s="63" t="s">
        <v>17932</v>
      </c>
      <c r="X8899" s="63">
        <v>7</v>
      </c>
      <c r="Y8899" s="63" t="s">
        <v>3094</v>
      </c>
      <c r="Z8899" s="63">
        <v>7101</v>
      </c>
      <c r="AA8899" s="63" t="s">
        <v>3228</v>
      </c>
      <c r="AB8899" s="63">
        <v>3</v>
      </c>
      <c r="AC8899" s="63" t="s">
        <v>1288</v>
      </c>
      <c r="AD8899" s="63" t="s">
        <v>17423</v>
      </c>
    </row>
    <row r="8900" spans="21:30" x14ac:dyDescent="0.3">
      <c r="U8900" s="63">
        <v>16739</v>
      </c>
      <c r="V8900" s="63">
        <v>8</v>
      </c>
      <c r="W8900" s="63" t="s">
        <v>9343</v>
      </c>
      <c r="X8900" s="63">
        <v>7</v>
      </c>
      <c r="Y8900" s="63" t="s">
        <v>3094</v>
      </c>
      <c r="Z8900" s="63">
        <v>7408</v>
      </c>
      <c r="AA8900" s="63" t="s">
        <v>3467</v>
      </c>
      <c r="AB8900" s="63">
        <v>3</v>
      </c>
      <c r="AC8900" s="63" t="s">
        <v>1288</v>
      </c>
      <c r="AD8900" s="63" t="s">
        <v>17421</v>
      </c>
    </row>
    <row r="8901" spans="21:30" x14ac:dyDescent="0.3">
      <c r="U8901" s="63">
        <v>16740</v>
      </c>
      <c r="V8901" s="63">
        <v>1</v>
      </c>
      <c r="W8901" s="63" t="s">
        <v>9344</v>
      </c>
      <c r="X8901" s="63">
        <v>7</v>
      </c>
      <c r="Y8901" s="63" t="s">
        <v>3094</v>
      </c>
      <c r="Z8901" s="63">
        <v>7404</v>
      </c>
      <c r="AA8901" s="63" t="s">
        <v>3520</v>
      </c>
      <c r="AB8901" s="63">
        <v>3</v>
      </c>
      <c r="AC8901" s="63" t="s">
        <v>1288</v>
      </c>
      <c r="AD8901" s="63" t="s">
        <v>17421</v>
      </c>
    </row>
    <row r="8902" spans="21:30" x14ac:dyDescent="0.3">
      <c r="U8902" s="63">
        <v>16743</v>
      </c>
      <c r="V8902" s="63">
        <v>6</v>
      </c>
      <c r="W8902" s="63" t="s">
        <v>9345</v>
      </c>
      <c r="X8902" s="63">
        <v>7</v>
      </c>
      <c r="Y8902" s="63" t="s">
        <v>3094</v>
      </c>
      <c r="Z8902" s="63">
        <v>7403</v>
      </c>
      <c r="AA8902" s="63" t="s">
        <v>3495</v>
      </c>
      <c r="AB8902" s="63">
        <v>3</v>
      </c>
      <c r="AC8902" s="63" t="s">
        <v>1288</v>
      </c>
      <c r="AD8902" s="63" t="s">
        <v>17421</v>
      </c>
    </row>
    <row r="8903" spans="21:30" x14ac:dyDescent="0.3">
      <c r="U8903" s="63">
        <v>16744</v>
      </c>
      <c r="V8903" s="63">
        <v>4</v>
      </c>
      <c r="W8903" s="63" t="s">
        <v>9346</v>
      </c>
      <c r="X8903" s="63">
        <v>7</v>
      </c>
      <c r="Y8903" s="63" t="s">
        <v>3094</v>
      </c>
      <c r="Z8903" s="63">
        <v>7105</v>
      </c>
      <c r="AA8903" s="63" t="s">
        <v>3339</v>
      </c>
      <c r="AB8903" s="63">
        <v>3</v>
      </c>
      <c r="AC8903" s="63" t="s">
        <v>1288</v>
      </c>
      <c r="AD8903" s="63" t="s">
        <v>17421</v>
      </c>
    </row>
    <row r="8904" spans="21:30" x14ac:dyDescent="0.3">
      <c r="U8904" s="63">
        <v>16745</v>
      </c>
      <c r="V8904" s="63">
        <v>2</v>
      </c>
      <c r="W8904" s="63" t="s">
        <v>9347</v>
      </c>
      <c r="X8904" s="63">
        <v>7</v>
      </c>
      <c r="Y8904" s="63" t="s">
        <v>3094</v>
      </c>
      <c r="Z8904" s="63">
        <v>7105</v>
      </c>
      <c r="AA8904" s="63" t="s">
        <v>3339</v>
      </c>
      <c r="AB8904" s="63">
        <v>3</v>
      </c>
      <c r="AC8904" s="63" t="s">
        <v>1288</v>
      </c>
      <c r="AD8904" s="63" t="s">
        <v>17421</v>
      </c>
    </row>
    <row r="8905" spans="21:30" x14ac:dyDescent="0.3">
      <c r="U8905" s="63">
        <v>16746</v>
      </c>
      <c r="V8905" s="63">
        <v>0</v>
      </c>
      <c r="W8905" s="63" t="s">
        <v>9348</v>
      </c>
      <c r="X8905" s="63">
        <v>7</v>
      </c>
      <c r="Y8905" s="63" t="s">
        <v>3094</v>
      </c>
      <c r="Z8905" s="63">
        <v>7102</v>
      </c>
      <c r="AA8905" s="63" t="s">
        <v>3371</v>
      </c>
      <c r="AB8905" s="63">
        <v>3</v>
      </c>
      <c r="AC8905" s="63" t="s">
        <v>1288</v>
      </c>
      <c r="AD8905" s="63" t="s">
        <v>17421</v>
      </c>
    </row>
    <row r="8906" spans="21:30" x14ac:dyDescent="0.3">
      <c r="U8906" s="63">
        <v>16747</v>
      </c>
      <c r="V8906" s="63">
        <v>9</v>
      </c>
      <c r="W8906" s="63" t="s">
        <v>9349</v>
      </c>
      <c r="X8906" s="63">
        <v>7</v>
      </c>
      <c r="Y8906" s="63" t="s">
        <v>3094</v>
      </c>
      <c r="Z8906" s="63">
        <v>7301</v>
      </c>
      <c r="AA8906" s="63" t="s">
        <v>3095</v>
      </c>
      <c r="AB8906" s="63">
        <v>2</v>
      </c>
      <c r="AC8906" s="63" t="s">
        <v>1364</v>
      </c>
      <c r="AD8906" s="63" t="s">
        <v>17421</v>
      </c>
    </row>
    <row r="8907" spans="21:30" x14ac:dyDescent="0.3">
      <c r="U8907" s="63">
        <v>16748</v>
      </c>
      <c r="V8907" s="63">
        <v>7</v>
      </c>
      <c r="W8907" s="63" t="s">
        <v>9350</v>
      </c>
      <c r="X8907" s="63">
        <v>7</v>
      </c>
      <c r="Y8907" s="63" t="s">
        <v>3094</v>
      </c>
      <c r="Z8907" s="63">
        <v>7101</v>
      </c>
      <c r="AA8907" s="63" t="s">
        <v>3228</v>
      </c>
      <c r="AB8907" s="63">
        <v>2</v>
      </c>
      <c r="AC8907" s="63" t="s">
        <v>1364</v>
      </c>
      <c r="AD8907" s="63" t="s">
        <v>17421</v>
      </c>
    </row>
    <row r="8908" spans="21:30" x14ac:dyDescent="0.3">
      <c r="U8908" s="63">
        <v>16749</v>
      </c>
      <c r="V8908" s="63">
        <v>5</v>
      </c>
      <c r="W8908" s="63" t="s">
        <v>9351</v>
      </c>
      <c r="X8908" s="63">
        <v>7</v>
      </c>
      <c r="Y8908" s="63" t="s">
        <v>3094</v>
      </c>
      <c r="Z8908" s="63">
        <v>7101</v>
      </c>
      <c r="AA8908" s="63" t="s">
        <v>3228</v>
      </c>
      <c r="AB8908" s="63">
        <v>3</v>
      </c>
      <c r="AC8908" s="63" t="s">
        <v>1288</v>
      </c>
      <c r="AD8908" s="63" t="s">
        <v>17421</v>
      </c>
    </row>
    <row r="8909" spans="21:30" x14ac:dyDescent="0.3">
      <c r="U8909" s="63">
        <v>16750</v>
      </c>
      <c r="V8909" s="63">
        <v>9</v>
      </c>
      <c r="W8909" s="63" t="s">
        <v>17933</v>
      </c>
      <c r="X8909" s="63">
        <v>7</v>
      </c>
      <c r="Y8909" s="63" t="s">
        <v>3094</v>
      </c>
      <c r="Z8909" s="63">
        <v>7101</v>
      </c>
      <c r="AA8909" s="63" t="s">
        <v>3228</v>
      </c>
      <c r="AB8909" s="63">
        <v>3</v>
      </c>
      <c r="AC8909" s="63" t="s">
        <v>1288</v>
      </c>
      <c r="AD8909" s="63" t="s">
        <v>17423</v>
      </c>
    </row>
    <row r="8910" spans="21:30" x14ac:dyDescent="0.3">
      <c r="U8910" s="63">
        <v>16751</v>
      </c>
      <c r="V8910" s="63">
        <v>7</v>
      </c>
      <c r="W8910" s="63" t="s">
        <v>9352</v>
      </c>
      <c r="X8910" s="63">
        <v>7</v>
      </c>
      <c r="Y8910" s="63" t="s">
        <v>3094</v>
      </c>
      <c r="Z8910" s="63">
        <v>7201</v>
      </c>
      <c r="AA8910" s="63" t="s">
        <v>3606</v>
      </c>
      <c r="AB8910" s="63">
        <v>2</v>
      </c>
      <c r="AC8910" s="63" t="s">
        <v>1364</v>
      </c>
      <c r="AD8910" s="63" t="s">
        <v>17421</v>
      </c>
    </row>
    <row r="8911" spans="21:30" x14ac:dyDescent="0.3">
      <c r="U8911" s="63">
        <v>16752</v>
      </c>
      <c r="V8911" s="63">
        <v>5</v>
      </c>
      <c r="W8911" s="63" t="s">
        <v>9353</v>
      </c>
      <c r="X8911" s="63">
        <v>7</v>
      </c>
      <c r="Y8911" s="63" t="s">
        <v>3094</v>
      </c>
      <c r="Z8911" s="63">
        <v>7101</v>
      </c>
      <c r="AA8911" s="63" t="s">
        <v>3228</v>
      </c>
      <c r="AB8911" s="63">
        <v>3</v>
      </c>
      <c r="AC8911" s="63" t="s">
        <v>1288</v>
      </c>
      <c r="AD8911" s="63" t="s">
        <v>17421</v>
      </c>
    </row>
    <row r="8912" spans="21:30" x14ac:dyDescent="0.3">
      <c r="U8912" s="63">
        <v>16753</v>
      </c>
      <c r="V8912" s="63">
        <v>3</v>
      </c>
      <c r="W8912" s="63" t="s">
        <v>9354</v>
      </c>
      <c r="X8912" s="63">
        <v>7</v>
      </c>
      <c r="Y8912" s="63" t="s">
        <v>3094</v>
      </c>
      <c r="Z8912" s="63">
        <v>7401</v>
      </c>
      <c r="AA8912" s="63" t="s">
        <v>3421</v>
      </c>
      <c r="AB8912" s="63">
        <v>3</v>
      </c>
      <c r="AC8912" s="63" t="s">
        <v>1288</v>
      </c>
      <c r="AD8912" s="63" t="s">
        <v>17421</v>
      </c>
    </row>
    <row r="8913" spans="21:30" x14ac:dyDescent="0.3">
      <c r="U8913" s="63">
        <v>16754</v>
      </c>
      <c r="V8913" s="63">
        <v>1</v>
      </c>
      <c r="W8913" s="63" t="s">
        <v>3494</v>
      </c>
      <c r="X8913" s="63">
        <v>7</v>
      </c>
      <c r="Y8913" s="63" t="s">
        <v>3094</v>
      </c>
      <c r="Z8913" s="63">
        <v>7306</v>
      </c>
      <c r="AA8913" s="63" t="s">
        <v>3154</v>
      </c>
      <c r="AB8913" s="63">
        <v>2</v>
      </c>
      <c r="AC8913" s="63" t="s">
        <v>1364</v>
      </c>
      <c r="AD8913" s="63" t="s">
        <v>17421</v>
      </c>
    </row>
    <row r="8914" spans="21:30" x14ac:dyDescent="0.3">
      <c r="U8914" s="63">
        <v>16756</v>
      </c>
      <c r="V8914" s="63">
        <v>8</v>
      </c>
      <c r="W8914" s="63" t="s">
        <v>9355</v>
      </c>
      <c r="X8914" s="63">
        <v>7</v>
      </c>
      <c r="Y8914" s="63" t="s">
        <v>3094</v>
      </c>
      <c r="Z8914" s="63">
        <v>7105</v>
      </c>
      <c r="AA8914" s="63" t="s">
        <v>3339</v>
      </c>
      <c r="AB8914" s="63">
        <v>3</v>
      </c>
      <c r="AC8914" s="63" t="s">
        <v>1288</v>
      </c>
      <c r="AD8914" s="63" t="s">
        <v>17421</v>
      </c>
    </row>
    <row r="8915" spans="21:30" x14ac:dyDescent="0.3">
      <c r="U8915" s="63">
        <v>16757</v>
      </c>
      <c r="V8915" s="63">
        <v>6</v>
      </c>
      <c r="W8915" s="63" t="s">
        <v>9356</v>
      </c>
      <c r="X8915" s="63">
        <v>7</v>
      </c>
      <c r="Y8915" s="63" t="s">
        <v>3094</v>
      </c>
      <c r="Z8915" s="63">
        <v>7303</v>
      </c>
      <c r="AA8915" s="63" t="s">
        <v>3211</v>
      </c>
      <c r="AB8915" s="63">
        <v>3</v>
      </c>
      <c r="AC8915" s="63" t="s">
        <v>1288</v>
      </c>
      <c r="AD8915" s="63" t="s">
        <v>17421</v>
      </c>
    </row>
    <row r="8916" spans="21:30" x14ac:dyDescent="0.3">
      <c r="U8916" s="63">
        <v>16758</v>
      </c>
      <c r="V8916" s="63">
        <v>4</v>
      </c>
      <c r="W8916" s="63" t="s">
        <v>9357</v>
      </c>
      <c r="X8916" s="63">
        <v>7</v>
      </c>
      <c r="Y8916" s="63" t="s">
        <v>3094</v>
      </c>
      <c r="Z8916" s="63">
        <v>7101</v>
      </c>
      <c r="AA8916" s="63" t="s">
        <v>3228</v>
      </c>
      <c r="AB8916" s="63">
        <v>3</v>
      </c>
      <c r="AC8916" s="63" t="s">
        <v>1288</v>
      </c>
      <c r="AD8916" s="63" t="s">
        <v>17421</v>
      </c>
    </row>
    <row r="8917" spans="21:30" x14ac:dyDescent="0.3">
      <c r="U8917" s="63">
        <v>16759</v>
      </c>
      <c r="V8917" s="63">
        <v>2</v>
      </c>
      <c r="W8917" s="63" t="s">
        <v>9358</v>
      </c>
      <c r="X8917" s="63">
        <v>7</v>
      </c>
      <c r="Y8917" s="63" t="s">
        <v>3094</v>
      </c>
      <c r="Z8917" s="63">
        <v>7404</v>
      </c>
      <c r="AA8917" s="63" t="s">
        <v>3520</v>
      </c>
      <c r="AB8917" s="63">
        <v>3</v>
      </c>
      <c r="AC8917" s="63" t="s">
        <v>1288</v>
      </c>
      <c r="AD8917" s="63" t="s">
        <v>17421</v>
      </c>
    </row>
    <row r="8918" spans="21:30" x14ac:dyDescent="0.3">
      <c r="U8918" s="63">
        <v>16760</v>
      </c>
      <c r="V8918" s="63">
        <v>6</v>
      </c>
      <c r="W8918" s="63" t="s">
        <v>9359</v>
      </c>
      <c r="X8918" s="63">
        <v>7</v>
      </c>
      <c r="Y8918" s="63" t="s">
        <v>3094</v>
      </c>
      <c r="Z8918" s="63">
        <v>7101</v>
      </c>
      <c r="AA8918" s="63" t="s">
        <v>3228</v>
      </c>
      <c r="AB8918" s="63">
        <v>4</v>
      </c>
      <c r="AC8918" s="63" t="s">
        <v>1291</v>
      </c>
      <c r="AD8918" s="63" t="s">
        <v>17421</v>
      </c>
    </row>
    <row r="8919" spans="21:30" x14ac:dyDescent="0.3">
      <c r="U8919" s="63">
        <v>16761</v>
      </c>
      <c r="V8919" s="63">
        <v>4</v>
      </c>
      <c r="W8919" s="63" t="s">
        <v>9360</v>
      </c>
      <c r="X8919" s="63">
        <v>7</v>
      </c>
      <c r="Y8919" s="63" t="s">
        <v>3094</v>
      </c>
      <c r="Z8919" s="63">
        <v>7301</v>
      </c>
      <c r="AA8919" s="63" t="s">
        <v>3095</v>
      </c>
      <c r="AB8919" s="63">
        <v>3</v>
      </c>
      <c r="AC8919" s="63" t="s">
        <v>1288</v>
      </c>
      <c r="AD8919" s="63" t="s">
        <v>17421</v>
      </c>
    </row>
    <row r="8920" spans="21:30" x14ac:dyDescent="0.3">
      <c r="U8920" s="63">
        <v>16762</v>
      </c>
      <c r="V8920" s="63">
        <v>2</v>
      </c>
      <c r="W8920" s="63" t="s">
        <v>9361</v>
      </c>
      <c r="X8920" s="63">
        <v>7</v>
      </c>
      <c r="Y8920" s="63" t="s">
        <v>3094</v>
      </c>
      <c r="Z8920" s="63">
        <v>7301</v>
      </c>
      <c r="AA8920" s="63" t="s">
        <v>3095</v>
      </c>
      <c r="AB8920" s="63">
        <v>3</v>
      </c>
      <c r="AC8920" s="63" t="s">
        <v>1288</v>
      </c>
      <c r="AD8920" s="63" t="s">
        <v>17421</v>
      </c>
    </row>
    <row r="8921" spans="21:30" x14ac:dyDescent="0.3">
      <c r="U8921" s="63">
        <v>16763</v>
      </c>
      <c r="V8921" s="63">
        <v>0</v>
      </c>
      <c r="W8921" s="63" t="s">
        <v>9362</v>
      </c>
      <c r="X8921" s="63">
        <v>2</v>
      </c>
      <c r="Y8921" s="63" t="s">
        <v>1399</v>
      </c>
      <c r="Z8921" s="63">
        <v>2101</v>
      </c>
      <c r="AA8921" s="63" t="s">
        <v>1460</v>
      </c>
      <c r="AB8921" s="63">
        <v>4</v>
      </c>
      <c r="AC8921" s="63" t="s">
        <v>1291</v>
      </c>
      <c r="AD8921" s="63" t="s">
        <v>17421</v>
      </c>
    </row>
    <row r="8922" spans="21:30" x14ac:dyDescent="0.3">
      <c r="U8922" s="63">
        <v>16764</v>
      </c>
      <c r="V8922" s="63">
        <v>9</v>
      </c>
      <c r="W8922" s="63" t="s">
        <v>9363</v>
      </c>
      <c r="X8922" s="63">
        <v>10</v>
      </c>
      <c r="Y8922" s="63" t="s">
        <v>5440</v>
      </c>
      <c r="Z8922" s="63">
        <v>10305</v>
      </c>
      <c r="AA8922" s="63" t="s">
        <v>5825</v>
      </c>
      <c r="AB8922" s="63">
        <v>3</v>
      </c>
      <c r="AC8922" s="63" t="s">
        <v>1288</v>
      </c>
      <c r="AD8922" s="63" t="s">
        <v>17421</v>
      </c>
    </row>
    <row r="8923" spans="21:30" x14ac:dyDescent="0.3">
      <c r="U8923" s="63">
        <v>16765</v>
      </c>
      <c r="V8923" s="63">
        <v>7</v>
      </c>
      <c r="W8923" s="63" t="s">
        <v>9364</v>
      </c>
      <c r="X8923" s="63">
        <v>10</v>
      </c>
      <c r="Y8923" s="63" t="s">
        <v>5440</v>
      </c>
      <c r="Z8923" s="63">
        <v>10107</v>
      </c>
      <c r="AA8923" s="63" t="s">
        <v>6080</v>
      </c>
      <c r="AB8923" s="63">
        <v>3</v>
      </c>
      <c r="AC8923" s="63" t="s">
        <v>1288</v>
      </c>
      <c r="AD8923" s="63" t="s">
        <v>17421</v>
      </c>
    </row>
    <row r="8924" spans="21:30" x14ac:dyDescent="0.3">
      <c r="U8924" s="63">
        <v>16766</v>
      </c>
      <c r="V8924" s="63">
        <v>5</v>
      </c>
      <c r="W8924" s="63" t="s">
        <v>9365</v>
      </c>
      <c r="X8924" s="63">
        <v>10</v>
      </c>
      <c r="Y8924" s="63" t="s">
        <v>5440</v>
      </c>
      <c r="Z8924" s="63">
        <v>10301</v>
      </c>
      <c r="AA8924" s="63" t="s">
        <v>5707</v>
      </c>
      <c r="AB8924" s="63">
        <v>3</v>
      </c>
      <c r="AC8924" s="63" t="s">
        <v>1288</v>
      </c>
      <c r="AD8924" s="63" t="s">
        <v>17421</v>
      </c>
    </row>
    <row r="8925" spans="21:30" x14ac:dyDescent="0.3">
      <c r="U8925" s="63">
        <v>16767</v>
      </c>
      <c r="V8925" s="63">
        <v>3</v>
      </c>
      <c r="W8925" s="63" t="s">
        <v>9366</v>
      </c>
      <c r="X8925" s="63">
        <v>10</v>
      </c>
      <c r="Y8925" s="63" t="s">
        <v>5440</v>
      </c>
      <c r="Z8925" s="63">
        <v>10101</v>
      </c>
      <c r="AA8925" s="63" t="s">
        <v>5441</v>
      </c>
      <c r="AB8925" s="63">
        <v>3</v>
      </c>
      <c r="AC8925" s="63" t="s">
        <v>1288</v>
      </c>
      <c r="AD8925" s="63" t="s">
        <v>17421</v>
      </c>
    </row>
    <row r="8926" spans="21:30" x14ac:dyDescent="0.3">
      <c r="U8926" s="63">
        <v>16768</v>
      </c>
      <c r="V8926" s="63">
        <v>5</v>
      </c>
      <c r="W8926" s="63" t="s">
        <v>9367</v>
      </c>
      <c r="X8926" s="63">
        <v>10</v>
      </c>
      <c r="Y8926" s="63" t="s">
        <v>5440</v>
      </c>
      <c r="Z8926" s="63">
        <v>10202</v>
      </c>
      <c r="AA8926" s="63" t="s">
        <v>6133</v>
      </c>
      <c r="AB8926" s="63">
        <v>3</v>
      </c>
      <c r="AC8926" s="63" t="s">
        <v>1288</v>
      </c>
      <c r="AD8926" s="63" t="s">
        <v>17421</v>
      </c>
    </row>
    <row r="8927" spans="21:30" x14ac:dyDescent="0.3">
      <c r="U8927" s="63">
        <v>16770</v>
      </c>
      <c r="V8927" s="63">
        <v>3</v>
      </c>
      <c r="W8927" s="63" t="s">
        <v>9368</v>
      </c>
      <c r="X8927" s="63">
        <v>8</v>
      </c>
      <c r="Y8927" s="63" t="s">
        <v>3887</v>
      </c>
      <c r="Z8927" s="63">
        <v>8102</v>
      </c>
      <c r="AA8927" s="63" t="s">
        <v>4465</v>
      </c>
      <c r="AB8927" s="63">
        <v>3</v>
      </c>
      <c r="AC8927" s="63" t="s">
        <v>1288</v>
      </c>
      <c r="AD8927" s="63" t="s">
        <v>17421</v>
      </c>
    </row>
    <row r="8928" spans="21:30" x14ac:dyDescent="0.3">
      <c r="U8928" s="63">
        <v>16771</v>
      </c>
      <c r="V8928" s="63">
        <v>1</v>
      </c>
      <c r="W8928" s="63" t="s">
        <v>9369</v>
      </c>
      <c r="X8928" s="63">
        <v>4</v>
      </c>
      <c r="Y8928" s="63" t="s">
        <v>1629</v>
      </c>
      <c r="Z8928" s="63">
        <v>4204</v>
      </c>
      <c r="AA8928" s="63" t="s">
        <v>1996</v>
      </c>
      <c r="AB8928" s="63">
        <v>3</v>
      </c>
      <c r="AC8928" s="63" t="s">
        <v>1288</v>
      </c>
      <c r="AD8928" s="63" t="s">
        <v>17421</v>
      </c>
    </row>
    <row r="8929" spans="21:30" x14ac:dyDescent="0.3">
      <c r="U8929" s="63">
        <v>16773</v>
      </c>
      <c r="V8929" s="63">
        <v>8</v>
      </c>
      <c r="W8929" s="63" t="s">
        <v>9370</v>
      </c>
      <c r="X8929" s="63">
        <v>13</v>
      </c>
      <c r="Y8929" s="63" t="s">
        <v>6449</v>
      </c>
      <c r="Z8929" s="63">
        <v>13122</v>
      </c>
      <c r="AA8929" s="63" t="s">
        <v>6732</v>
      </c>
      <c r="AB8929" s="63">
        <v>3</v>
      </c>
      <c r="AC8929" s="63" t="s">
        <v>1288</v>
      </c>
      <c r="AD8929" s="63" t="s">
        <v>17421</v>
      </c>
    </row>
    <row r="8930" spans="21:30" x14ac:dyDescent="0.3">
      <c r="U8930" s="63">
        <v>16774</v>
      </c>
      <c r="V8930" s="63">
        <v>6</v>
      </c>
      <c r="W8930" s="63" t="s">
        <v>9371</v>
      </c>
      <c r="X8930" s="63">
        <v>16</v>
      </c>
      <c r="Y8930" s="63" t="s">
        <v>3661</v>
      </c>
      <c r="Z8930" s="63">
        <v>16108</v>
      </c>
      <c r="AA8930" s="63" t="s">
        <v>3800</v>
      </c>
      <c r="AB8930" s="63">
        <v>3</v>
      </c>
      <c r="AC8930" s="63" t="s">
        <v>1288</v>
      </c>
      <c r="AD8930" s="63" t="s">
        <v>17421</v>
      </c>
    </row>
    <row r="8931" spans="21:30" x14ac:dyDescent="0.3">
      <c r="U8931" s="63">
        <v>16775</v>
      </c>
      <c r="V8931" s="63">
        <v>4</v>
      </c>
      <c r="W8931" s="63" t="s">
        <v>9372</v>
      </c>
      <c r="X8931" s="63">
        <v>15</v>
      </c>
      <c r="Y8931" s="63" t="s">
        <v>1250</v>
      </c>
      <c r="Z8931" s="63">
        <v>15101</v>
      </c>
      <c r="AA8931" s="63" t="s">
        <v>1251</v>
      </c>
      <c r="AB8931" s="63">
        <v>3</v>
      </c>
      <c r="AC8931" s="63" t="s">
        <v>1288</v>
      </c>
      <c r="AD8931" s="63" t="s">
        <v>17421</v>
      </c>
    </row>
    <row r="8932" spans="21:30" x14ac:dyDescent="0.3">
      <c r="U8932" s="63">
        <v>16776</v>
      </c>
      <c r="V8932" s="63">
        <v>2</v>
      </c>
      <c r="W8932" s="63" t="s">
        <v>9373</v>
      </c>
      <c r="X8932" s="63">
        <v>13</v>
      </c>
      <c r="Y8932" s="63" t="s">
        <v>6449</v>
      </c>
      <c r="Z8932" s="63">
        <v>13301</v>
      </c>
      <c r="AA8932" s="63" t="s">
        <v>7373</v>
      </c>
      <c r="AB8932" s="63">
        <v>4</v>
      </c>
      <c r="AC8932" s="63" t="s">
        <v>1291</v>
      </c>
      <c r="AD8932" s="63" t="s">
        <v>17421</v>
      </c>
    </row>
    <row r="8933" spans="21:30" x14ac:dyDescent="0.3">
      <c r="U8933" s="63">
        <v>16777</v>
      </c>
      <c r="V8933" s="63">
        <v>0</v>
      </c>
      <c r="W8933" s="63" t="s">
        <v>9374</v>
      </c>
      <c r="X8933" s="63">
        <v>13</v>
      </c>
      <c r="Y8933" s="63" t="s">
        <v>6449</v>
      </c>
      <c r="Z8933" s="63">
        <v>13602</v>
      </c>
      <c r="AA8933" s="63" t="s">
        <v>7589</v>
      </c>
      <c r="AB8933" s="63">
        <v>3</v>
      </c>
      <c r="AC8933" s="63" t="s">
        <v>1288</v>
      </c>
      <c r="AD8933" s="63" t="s">
        <v>17421</v>
      </c>
    </row>
    <row r="8934" spans="21:30" x14ac:dyDescent="0.3">
      <c r="U8934" s="63">
        <v>16778</v>
      </c>
      <c r="V8934" s="63">
        <v>9</v>
      </c>
      <c r="W8934" s="63" t="s">
        <v>9375</v>
      </c>
      <c r="X8934" s="63">
        <v>8</v>
      </c>
      <c r="Y8934" s="63" t="s">
        <v>3887</v>
      </c>
      <c r="Z8934" s="63">
        <v>8102</v>
      </c>
      <c r="AA8934" s="63" t="s">
        <v>4465</v>
      </c>
      <c r="AB8934" s="63">
        <v>3</v>
      </c>
      <c r="AC8934" s="63" t="s">
        <v>1288</v>
      </c>
      <c r="AD8934" s="63" t="s">
        <v>17421</v>
      </c>
    </row>
    <row r="8935" spans="21:30" x14ac:dyDescent="0.3">
      <c r="U8935" s="63">
        <v>16779</v>
      </c>
      <c r="V8935" s="63">
        <v>7</v>
      </c>
      <c r="W8935" s="63" t="s">
        <v>9376</v>
      </c>
      <c r="X8935" s="63">
        <v>8</v>
      </c>
      <c r="Y8935" s="63" t="s">
        <v>3887</v>
      </c>
      <c r="Z8935" s="63">
        <v>8102</v>
      </c>
      <c r="AA8935" s="63" t="s">
        <v>4465</v>
      </c>
      <c r="AB8935" s="63">
        <v>3</v>
      </c>
      <c r="AC8935" s="63" t="s">
        <v>1288</v>
      </c>
      <c r="AD8935" s="63" t="s">
        <v>17421</v>
      </c>
    </row>
    <row r="8936" spans="21:30" x14ac:dyDescent="0.3">
      <c r="U8936" s="63">
        <v>16780</v>
      </c>
      <c r="V8936" s="63">
        <v>0</v>
      </c>
      <c r="W8936" s="63" t="s">
        <v>9377</v>
      </c>
      <c r="X8936" s="63">
        <v>8</v>
      </c>
      <c r="Y8936" s="63" t="s">
        <v>3887</v>
      </c>
      <c r="Z8936" s="63">
        <v>8301</v>
      </c>
      <c r="AA8936" s="63" t="s">
        <v>3970</v>
      </c>
      <c r="AB8936" s="63">
        <v>3</v>
      </c>
      <c r="AC8936" s="63" t="s">
        <v>1288</v>
      </c>
      <c r="AD8936" s="63" t="s">
        <v>17421</v>
      </c>
    </row>
    <row r="8937" spans="21:30" x14ac:dyDescent="0.3">
      <c r="U8937" s="63">
        <v>16781</v>
      </c>
      <c r="V8937" s="63">
        <v>9</v>
      </c>
      <c r="W8937" s="63" t="s">
        <v>9378</v>
      </c>
      <c r="X8937" s="63">
        <v>8</v>
      </c>
      <c r="Y8937" s="63" t="s">
        <v>3887</v>
      </c>
      <c r="Z8937" s="63">
        <v>8301</v>
      </c>
      <c r="AA8937" s="63" t="s">
        <v>3970</v>
      </c>
      <c r="AB8937" s="63">
        <v>3</v>
      </c>
      <c r="AC8937" s="63" t="s">
        <v>1288</v>
      </c>
      <c r="AD8937" s="63" t="s">
        <v>17421</v>
      </c>
    </row>
    <row r="8938" spans="21:30" x14ac:dyDescent="0.3">
      <c r="U8938" s="63">
        <v>16782</v>
      </c>
      <c r="V8938" s="63">
        <v>7</v>
      </c>
      <c r="W8938" s="63" t="s">
        <v>9379</v>
      </c>
      <c r="X8938" s="63">
        <v>8</v>
      </c>
      <c r="Y8938" s="63" t="s">
        <v>3887</v>
      </c>
      <c r="Z8938" s="63">
        <v>8108</v>
      </c>
      <c r="AA8938" s="63" t="s">
        <v>4196</v>
      </c>
      <c r="AB8938" s="63">
        <v>3</v>
      </c>
      <c r="AC8938" s="63" t="s">
        <v>1288</v>
      </c>
      <c r="AD8938" s="63" t="s">
        <v>17421</v>
      </c>
    </row>
    <row r="8939" spans="21:30" x14ac:dyDescent="0.3">
      <c r="U8939" s="63">
        <v>16783</v>
      </c>
      <c r="V8939" s="63">
        <v>5</v>
      </c>
      <c r="W8939" s="63" t="s">
        <v>9380</v>
      </c>
      <c r="X8939" s="63">
        <v>13</v>
      </c>
      <c r="Y8939" s="63" t="s">
        <v>6449</v>
      </c>
      <c r="Z8939" s="63">
        <v>13401</v>
      </c>
      <c r="AA8939" s="63" t="s">
        <v>6662</v>
      </c>
      <c r="AB8939" s="63">
        <v>3</v>
      </c>
      <c r="AC8939" s="63" t="s">
        <v>1288</v>
      </c>
      <c r="AD8939" s="63" t="s">
        <v>17421</v>
      </c>
    </row>
    <row r="8940" spans="21:30" x14ac:dyDescent="0.3">
      <c r="U8940" s="63">
        <v>16784</v>
      </c>
      <c r="V8940" s="63">
        <v>3</v>
      </c>
      <c r="W8940" s="63" t="s">
        <v>9381</v>
      </c>
      <c r="X8940" s="63">
        <v>8</v>
      </c>
      <c r="Y8940" s="63" t="s">
        <v>3887</v>
      </c>
      <c r="Z8940" s="63">
        <v>8102</v>
      </c>
      <c r="AA8940" s="63" t="s">
        <v>4465</v>
      </c>
      <c r="AB8940" s="63">
        <v>3</v>
      </c>
      <c r="AC8940" s="63" t="s">
        <v>1288</v>
      </c>
      <c r="AD8940" s="63" t="s">
        <v>17421</v>
      </c>
    </row>
    <row r="8941" spans="21:30" x14ac:dyDescent="0.3">
      <c r="U8941" s="63">
        <v>16785</v>
      </c>
      <c r="V8941" s="63">
        <v>1</v>
      </c>
      <c r="W8941" s="63" t="s">
        <v>9382</v>
      </c>
      <c r="X8941" s="63">
        <v>13</v>
      </c>
      <c r="Y8941" s="63" t="s">
        <v>6449</v>
      </c>
      <c r="Z8941" s="63">
        <v>13302</v>
      </c>
      <c r="AA8941" s="63" t="s">
        <v>7241</v>
      </c>
      <c r="AB8941" s="63">
        <v>3</v>
      </c>
      <c r="AC8941" s="63" t="s">
        <v>1288</v>
      </c>
      <c r="AD8941" s="63" t="s">
        <v>17421</v>
      </c>
    </row>
    <row r="8942" spans="21:30" x14ac:dyDescent="0.3">
      <c r="U8942" s="63">
        <v>16787</v>
      </c>
      <c r="V8942" s="63">
        <v>8</v>
      </c>
      <c r="W8942" s="63" t="s">
        <v>9383</v>
      </c>
      <c r="X8942" s="63">
        <v>13</v>
      </c>
      <c r="Y8942" s="63" t="s">
        <v>6449</v>
      </c>
      <c r="Z8942" s="63">
        <v>13601</v>
      </c>
      <c r="AA8942" s="63" t="s">
        <v>7561</v>
      </c>
      <c r="AB8942" s="63">
        <v>4</v>
      </c>
      <c r="AC8942" s="63" t="s">
        <v>1291</v>
      </c>
      <c r="AD8942" s="63" t="s">
        <v>17421</v>
      </c>
    </row>
    <row r="8943" spans="21:30" x14ac:dyDescent="0.3">
      <c r="U8943" s="63">
        <v>16788</v>
      </c>
      <c r="V8943" s="63">
        <v>6</v>
      </c>
      <c r="W8943" s="63" t="s">
        <v>9384</v>
      </c>
      <c r="X8943" s="63">
        <v>13</v>
      </c>
      <c r="Y8943" s="63" t="s">
        <v>6449</v>
      </c>
      <c r="Z8943" s="63">
        <v>13402</v>
      </c>
      <c r="AA8943" s="63" t="s">
        <v>7523</v>
      </c>
      <c r="AB8943" s="63">
        <v>3</v>
      </c>
      <c r="AC8943" s="63" t="s">
        <v>1288</v>
      </c>
      <c r="AD8943" s="63" t="s">
        <v>17421</v>
      </c>
    </row>
    <row r="8944" spans="21:30" x14ac:dyDescent="0.3">
      <c r="U8944" s="63">
        <v>16789</v>
      </c>
      <c r="V8944" s="63">
        <v>4</v>
      </c>
      <c r="W8944" s="63" t="s">
        <v>9385</v>
      </c>
      <c r="X8944" s="63">
        <v>13</v>
      </c>
      <c r="Y8944" s="63" t="s">
        <v>6449</v>
      </c>
      <c r="Z8944" s="63">
        <v>13119</v>
      </c>
      <c r="AA8944" s="63" t="s">
        <v>6477</v>
      </c>
      <c r="AB8944" s="63">
        <v>3</v>
      </c>
      <c r="AC8944" s="63" t="s">
        <v>1288</v>
      </c>
      <c r="AD8944" s="63" t="s">
        <v>17421</v>
      </c>
    </row>
    <row r="8945" spans="21:30" x14ac:dyDescent="0.3">
      <c r="U8945" s="63">
        <v>16790</v>
      </c>
      <c r="V8945" s="63">
        <v>8</v>
      </c>
      <c r="W8945" s="63" t="s">
        <v>9386</v>
      </c>
      <c r="X8945" s="63">
        <v>13</v>
      </c>
      <c r="Y8945" s="63" t="s">
        <v>6449</v>
      </c>
      <c r="Z8945" s="63">
        <v>13110</v>
      </c>
      <c r="AA8945" s="63" t="s">
        <v>6569</v>
      </c>
      <c r="AB8945" s="63">
        <v>3</v>
      </c>
      <c r="AC8945" s="63" t="s">
        <v>1288</v>
      </c>
      <c r="AD8945" s="63" t="s">
        <v>17421</v>
      </c>
    </row>
    <row r="8946" spans="21:30" x14ac:dyDescent="0.3">
      <c r="U8946" s="63">
        <v>16791</v>
      </c>
      <c r="V8946" s="63">
        <v>6</v>
      </c>
      <c r="W8946" s="63" t="s">
        <v>9387</v>
      </c>
      <c r="X8946" s="63">
        <v>5</v>
      </c>
      <c r="Y8946" s="63" t="s">
        <v>2066</v>
      </c>
      <c r="Z8946" s="63">
        <v>5101</v>
      </c>
      <c r="AA8946" s="63" t="s">
        <v>2352</v>
      </c>
      <c r="AB8946" s="63">
        <v>3</v>
      </c>
      <c r="AC8946" s="63" t="s">
        <v>1288</v>
      </c>
      <c r="AD8946" s="63" t="s">
        <v>17421</v>
      </c>
    </row>
    <row r="8947" spans="21:30" x14ac:dyDescent="0.3">
      <c r="U8947" s="63">
        <v>16792</v>
      </c>
      <c r="V8947" s="63">
        <v>4</v>
      </c>
      <c r="W8947" s="63" t="s">
        <v>9388</v>
      </c>
      <c r="X8947" s="63">
        <v>16</v>
      </c>
      <c r="Y8947" s="63" t="s">
        <v>3661</v>
      </c>
      <c r="Z8947" s="63">
        <v>16104</v>
      </c>
      <c r="AA8947" s="63" t="s">
        <v>3814</v>
      </c>
      <c r="AB8947" s="63">
        <v>3</v>
      </c>
      <c r="AC8947" s="63" t="s">
        <v>1288</v>
      </c>
      <c r="AD8947" s="63" t="s">
        <v>17421</v>
      </c>
    </row>
    <row r="8948" spans="21:30" x14ac:dyDescent="0.3">
      <c r="U8948" s="63">
        <v>16793</v>
      </c>
      <c r="V8948" s="63">
        <v>2</v>
      </c>
      <c r="W8948" s="63" t="s">
        <v>9389</v>
      </c>
      <c r="X8948" s="63">
        <v>8</v>
      </c>
      <c r="Y8948" s="63" t="s">
        <v>3887</v>
      </c>
      <c r="Z8948" s="63">
        <v>8101</v>
      </c>
      <c r="AA8948" s="63" t="s">
        <v>4185</v>
      </c>
      <c r="AB8948" s="63">
        <v>3</v>
      </c>
      <c r="AC8948" s="63" t="s">
        <v>1288</v>
      </c>
      <c r="AD8948" s="63" t="s">
        <v>17421</v>
      </c>
    </row>
    <row r="8949" spans="21:30" x14ac:dyDescent="0.3">
      <c r="U8949" s="63">
        <v>16794</v>
      </c>
      <c r="V8949" s="63">
        <v>0</v>
      </c>
      <c r="W8949" s="63" t="s">
        <v>9390</v>
      </c>
      <c r="X8949" s="63">
        <v>9</v>
      </c>
      <c r="Y8949" s="63" t="s">
        <v>4640</v>
      </c>
      <c r="Z8949" s="63">
        <v>9106</v>
      </c>
      <c r="AA8949" s="63" t="s">
        <v>4777</v>
      </c>
      <c r="AB8949" s="63">
        <v>3</v>
      </c>
      <c r="AC8949" s="63" t="s">
        <v>1288</v>
      </c>
      <c r="AD8949" s="63" t="s">
        <v>17421</v>
      </c>
    </row>
    <row r="8950" spans="21:30" x14ac:dyDescent="0.3">
      <c r="U8950" s="63">
        <v>16795</v>
      </c>
      <c r="V8950" s="63">
        <v>9</v>
      </c>
      <c r="W8950" s="63" t="s">
        <v>9391</v>
      </c>
      <c r="X8950" s="63">
        <v>13</v>
      </c>
      <c r="Y8950" s="63" t="s">
        <v>6449</v>
      </c>
      <c r="Z8950" s="63">
        <v>13201</v>
      </c>
      <c r="AA8950" s="63" t="s">
        <v>7412</v>
      </c>
      <c r="AB8950" s="63">
        <v>3</v>
      </c>
      <c r="AC8950" s="63" t="s">
        <v>1288</v>
      </c>
      <c r="AD8950" s="63" t="s">
        <v>17421</v>
      </c>
    </row>
    <row r="8951" spans="21:30" x14ac:dyDescent="0.3">
      <c r="U8951" s="63">
        <v>16796</v>
      </c>
      <c r="V8951" s="63">
        <v>7</v>
      </c>
      <c r="W8951" s="63" t="s">
        <v>17934</v>
      </c>
      <c r="X8951" s="63">
        <v>10</v>
      </c>
      <c r="Y8951" s="63" t="s">
        <v>5440</v>
      </c>
      <c r="Z8951" s="63">
        <v>10202</v>
      </c>
      <c r="AA8951" s="63" t="s">
        <v>6133</v>
      </c>
      <c r="AB8951" s="63">
        <v>3</v>
      </c>
      <c r="AC8951" s="63" t="s">
        <v>1288</v>
      </c>
      <c r="AD8951" s="63" t="s">
        <v>17423</v>
      </c>
    </row>
    <row r="8952" spans="21:30" x14ac:dyDescent="0.3">
      <c r="U8952" s="63">
        <v>16797</v>
      </c>
      <c r="V8952" s="63">
        <v>5</v>
      </c>
      <c r="W8952" s="63" t="s">
        <v>9392</v>
      </c>
      <c r="X8952" s="63">
        <v>5</v>
      </c>
      <c r="Y8952" s="63" t="s">
        <v>2066</v>
      </c>
      <c r="Z8952" s="63">
        <v>5703</v>
      </c>
      <c r="AA8952" s="63" t="s">
        <v>2230</v>
      </c>
      <c r="AB8952" s="63">
        <v>3</v>
      </c>
      <c r="AC8952" s="63" t="s">
        <v>1288</v>
      </c>
      <c r="AD8952" s="63" t="s">
        <v>17421</v>
      </c>
    </row>
    <row r="8953" spans="21:30" x14ac:dyDescent="0.3">
      <c r="U8953" s="63">
        <v>16798</v>
      </c>
      <c r="V8953" s="63">
        <v>3</v>
      </c>
      <c r="W8953" s="63" t="s">
        <v>9393</v>
      </c>
      <c r="X8953" s="63">
        <v>5</v>
      </c>
      <c r="Y8953" s="63" t="s">
        <v>2066</v>
      </c>
      <c r="Z8953" s="63">
        <v>5804</v>
      </c>
      <c r="AA8953" s="63" t="s">
        <v>2587</v>
      </c>
      <c r="AB8953" s="63">
        <v>3</v>
      </c>
      <c r="AC8953" s="63" t="s">
        <v>1288</v>
      </c>
      <c r="AD8953" s="63" t="s">
        <v>17421</v>
      </c>
    </row>
    <row r="8954" spans="21:30" x14ac:dyDescent="0.3">
      <c r="U8954" s="63">
        <v>16799</v>
      </c>
      <c r="V8954" s="63">
        <v>1</v>
      </c>
      <c r="W8954" s="63" t="s">
        <v>9394</v>
      </c>
      <c r="X8954" s="63">
        <v>13</v>
      </c>
      <c r="Y8954" s="63" t="s">
        <v>6449</v>
      </c>
      <c r="Z8954" s="63">
        <v>13401</v>
      </c>
      <c r="AA8954" s="63" t="s">
        <v>6662</v>
      </c>
      <c r="AB8954" s="63">
        <v>3</v>
      </c>
      <c r="AC8954" s="63" t="s">
        <v>1288</v>
      </c>
      <c r="AD8954" s="63" t="s">
        <v>17421</v>
      </c>
    </row>
    <row r="8955" spans="21:30" x14ac:dyDescent="0.3">
      <c r="U8955" s="63">
        <v>16800</v>
      </c>
      <c r="V8955" s="63">
        <v>9</v>
      </c>
      <c r="W8955" s="63" t="s">
        <v>9395</v>
      </c>
      <c r="X8955" s="63">
        <v>8</v>
      </c>
      <c r="Y8955" s="63" t="s">
        <v>3887</v>
      </c>
      <c r="Z8955" s="63">
        <v>8303</v>
      </c>
      <c r="AA8955" s="63" t="s">
        <v>3888</v>
      </c>
      <c r="AB8955" s="63">
        <v>3</v>
      </c>
      <c r="AC8955" s="63" t="s">
        <v>1288</v>
      </c>
      <c r="AD8955" s="63" t="s">
        <v>17421</v>
      </c>
    </row>
    <row r="8956" spans="21:30" x14ac:dyDescent="0.3">
      <c r="U8956" s="63">
        <v>16801</v>
      </c>
      <c r="V8956" s="63">
        <v>7</v>
      </c>
      <c r="W8956" s="63" t="s">
        <v>9396</v>
      </c>
      <c r="X8956" s="63">
        <v>13</v>
      </c>
      <c r="Y8956" s="63" t="s">
        <v>6449</v>
      </c>
      <c r="Z8956" s="63">
        <v>13119</v>
      </c>
      <c r="AA8956" s="63" t="s">
        <v>6477</v>
      </c>
      <c r="AB8956" s="63">
        <v>3</v>
      </c>
      <c r="AC8956" s="63" t="s">
        <v>1288</v>
      </c>
      <c r="AD8956" s="63" t="s">
        <v>17421</v>
      </c>
    </row>
    <row r="8957" spans="21:30" x14ac:dyDescent="0.3">
      <c r="U8957" s="63">
        <v>16802</v>
      </c>
      <c r="V8957" s="63">
        <v>4</v>
      </c>
      <c r="W8957" s="63" t="s">
        <v>9397</v>
      </c>
      <c r="X8957" s="63">
        <v>16</v>
      </c>
      <c r="Y8957" s="63" t="s">
        <v>3661</v>
      </c>
      <c r="Z8957" s="63">
        <v>16207</v>
      </c>
      <c r="AA8957" s="63" t="s">
        <v>3914</v>
      </c>
      <c r="AB8957" s="63">
        <v>2</v>
      </c>
      <c r="AC8957" s="63" t="s">
        <v>1364</v>
      </c>
      <c r="AD8957" s="63" t="s">
        <v>17421</v>
      </c>
    </row>
    <row r="8958" spans="21:30" x14ac:dyDescent="0.3">
      <c r="U8958" s="63">
        <v>16803</v>
      </c>
      <c r="V8958" s="63">
        <v>5</v>
      </c>
      <c r="W8958" s="63" t="s">
        <v>9398</v>
      </c>
      <c r="X8958" s="63">
        <v>8</v>
      </c>
      <c r="Y8958" s="63" t="s">
        <v>3887</v>
      </c>
      <c r="Z8958" s="63">
        <v>8301</v>
      </c>
      <c r="AA8958" s="63" t="s">
        <v>3970</v>
      </c>
      <c r="AB8958" s="63">
        <v>3</v>
      </c>
      <c r="AC8958" s="63" t="s">
        <v>1288</v>
      </c>
      <c r="AD8958" s="63" t="s">
        <v>17421</v>
      </c>
    </row>
    <row r="8959" spans="21:30" x14ac:dyDescent="0.3">
      <c r="U8959" s="63">
        <v>16804</v>
      </c>
      <c r="V8959" s="63">
        <v>1</v>
      </c>
      <c r="W8959" s="63" t="s">
        <v>9399</v>
      </c>
      <c r="X8959" s="63">
        <v>13</v>
      </c>
      <c r="Y8959" s="63" t="s">
        <v>6449</v>
      </c>
      <c r="Z8959" s="63">
        <v>13110</v>
      </c>
      <c r="AA8959" s="63" t="s">
        <v>6569</v>
      </c>
      <c r="AB8959" s="63">
        <v>3</v>
      </c>
      <c r="AC8959" s="63" t="s">
        <v>1288</v>
      </c>
      <c r="AD8959" s="63" t="s">
        <v>17421</v>
      </c>
    </row>
    <row r="8960" spans="21:30" x14ac:dyDescent="0.3">
      <c r="U8960" s="63">
        <v>16806</v>
      </c>
      <c r="V8960" s="63">
        <v>8</v>
      </c>
      <c r="W8960" s="63" t="s">
        <v>9400</v>
      </c>
      <c r="X8960" s="63">
        <v>5</v>
      </c>
      <c r="Y8960" s="63" t="s">
        <v>2066</v>
      </c>
      <c r="Z8960" s="63">
        <v>5109</v>
      </c>
      <c r="AA8960" s="63" t="s">
        <v>2428</v>
      </c>
      <c r="AB8960" s="63">
        <v>3</v>
      </c>
      <c r="AC8960" s="63" t="s">
        <v>1288</v>
      </c>
      <c r="AD8960" s="63" t="s">
        <v>17421</v>
      </c>
    </row>
    <row r="8961" spans="21:30" x14ac:dyDescent="0.3">
      <c r="U8961" s="63">
        <v>16807</v>
      </c>
      <c r="V8961" s="63">
        <v>6</v>
      </c>
      <c r="W8961" s="63" t="s">
        <v>9401</v>
      </c>
      <c r="X8961" s="63">
        <v>13</v>
      </c>
      <c r="Y8961" s="63" t="s">
        <v>6449</v>
      </c>
      <c r="Z8961" s="63">
        <v>13601</v>
      </c>
      <c r="AA8961" s="63" t="s">
        <v>7561</v>
      </c>
      <c r="AB8961" s="63">
        <v>3</v>
      </c>
      <c r="AC8961" s="63" t="s">
        <v>1288</v>
      </c>
      <c r="AD8961" s="63" t="s">
        <v>17421</v>
      </c>
    </row>
    <row r="8962" spans="21:30" x14ac:dyDescent="0.3">
      <c r="U8962" s="63">
        <v>16808</v>
      </c>
      <c r="V8962" s="63">
        <v>4</v>
      </c>
      <c r="W8962" s="63" t="s">
        <v>9402</v>
      </c>
      <c r="X8962" s="63">
        <v>13</v>
      </c>
      <c r="Y8962" s="63" t="s">
        <v>6449</v>
      </c>
      <c r="Z8962" s="63">
        <v>13201</v>
      </c>
      <c r="AA8962" s="63" t="s">
        <v>7412</v>
      </c>
      <c r="AB8962" s="63">
        <v>3</v>
      </c>
      <c r="AC8962" s="63" t="s">
        <v>1288</v>
      </c>
      <c r="AD8962" s="63" t="s">
        <v>17421</v>
      </c>
    </row>
    <row r="8963" spans="21:30" x14ac:dyDescent="0.3">
      <c r="U8963" s="63">
        <v>16809</v>
      </c>
      <c r="V8963" s="63">
        <v>2</v>
      </c>
      <c r="W8963" s="63" t="s">
        <v>9403</v>
      </c>
      <c r="X8963" s="63">
        <v>13</v>
      </c>
      <c r="Y8963" s="63" t="s">
        <v>6449</v>
      </c>
      <c r="Z8963" s="63">
        <v>13402</v>
      </c>
      <c r="AA8963" s="63" t="s">
        <v>7523</v>
      </c>
      <c r="AB8963" s="63">
        <v>3</v>
      </c>
      <c r="AC8963" s="63" t="s">
        <v>1288</v>
      </c>
      <c r="AD8963" s="63" t="s">
        <v>17421</v>
      </c>
    </row>
    <row r="8964" spans="21:30" x14ac:dyDescent="0.3">
      <c r="U8964" s="63">
        <v>16810</v>
      </c>
      <c r="V8964" s="63">
        <v>6</v>
      </c>
      <c r="W8964" s="63" t="s">
        <v>9404</v>
      </c>
      <c r="X8964" s="63">
        <v>13</v>
      </c>
      <c r="Y8964" s="63" t="s">
        <v>6449</v>
      </c>
      <c r="Z8964" s="63">
        <v>13401</v>
      </c>
      <c r="AA8964" s="63" t="s">
        <v>6662</v>
      </c>
      <c r="AB8964" s="63">
        <v>3</v>
      </c>
      <c r="AC8964" s="63" t="s">
        <v>1288</v>
      </c>
      <c r="AD8964" s="63" t="s">
        <v>17421</v>
      </c>
    </row>
    <row r="8965" spans="21:30" x14ac:dyDescent="0.3">
      <c r="U8965" s="63">
        <v>16811</v>
      </c>
      <c r="V8965" s="63">
        <v>4</v>
      </c>
      <c r="W8965" s="63" t="s">
        <v>9405</v>
      </c>
      <c r="X8965" s="63">
        <v>13</v>
      </c>
      <c r="Y8965" s="63" t="s">
        <v>6449</v>
      </c>
      <c r="Z8965" s="63">
        <v>13101</v>
      </c>
      <c r="AA8965" s="63" t="s">
        <v>6450</v>
      </c>
      <c r="AB8965" s="63">
        <v>3</v>
      </c>
      <c r="AC8965" s="63" t="s">
        <v>1288</v>
      </c>
      <c r="AD8965" s="63" t="s">
        <v>17421</v>
      </c>
    </row>
    <row r="8966" spans="21:30" x14ac:dyDescent="0.3">
      <c r="U8966" s="63">
        <v>16812</v>
      </c>
      <c r="V8966" s="63">
        <v>2</v>
      </c>
      <c r="W8966" s="63" t="s">
        <v>9406</v>
      </c>
      <c r="X8966" s="63">
        <v>13</v>
      </c>
      <c r="Y8966" s="63" t="s">
        <v>6449</v>
      </c>
      <c r="Z8966" s="63">
        <v>13131</v>
      </c>
      <c r="AA8966" s="63" t="s">
        <v>6943</v>
      </c>
      <c r="AB8966" s="63">
        <v>3</v>
      </c>
      <c r="AC8966" s="63" t="s">
        <v>1288</v>
      </c>
      <c r="AD8966" s="63" t="s">
        <v>17421</v>
      </c>
    </row>
    <row r="8967" spans="21:30" x14ac:dyDescent="0.3">
      <c r="U8967" s="63">
        <v>16813</v>
      </c>
      <c r="V8967" s="63">
        <v>0</v>
      </c>
      <c r="W8967" s="63" t="s">
        <v>9407</v>
      </c>
      <c r="X8967" s="63">
        <v>5</v>
      </c>
      <c r="Y8967" s="63" t="s">
        <v>2066</v>
      </c>
      <c r="Z8967" s="63">
        <v>5303</v>
      </c>
      <c r="AA8967" s="63" t="s">
        <v>2170</v>
      </c>
      <c r="AB8967" s="63">
        <v>3</v>
      </c>
      <c r="AC8967" s="63" t="s">
        <v>1288</v>
      </c>
      <c r="AD8967" s="63" t="s">
        <v>17421</v>
      </c>
    </row>
    <row r="8968" spans="21:30" x14ac:dyDescent="0.3">
      <c r="U8968" s="63">
        <v>16814</v>
      </c>
      <c r="V8968" s="63">
        <v>9</v>
      </c>
      <c r="W8968" s="63" t="s">
        <v>9408</v>
      </c>
      <c r="X8968" s="63">
        <v>13</v>
      </c>
      <c r="Y8968" s="63" t="s">
        <v>6449</v>
      </c>
      <c r="Z8968" s="63">
        <v>13605</v>
      </c>
      <c r="AA8968" s="63" t="s">
        <v>7599</v>
      </c>
      <c r="AB8968" s="63">
        <v>3</v>
      </c>
      <c r="AC8968" s="63" t="s">
        <v>1288</v>
      </c>
      <c r="AD8968" s="63" t="s">
        <v>17421</v>
      </c>
    </row>
    <row r="8969" spans="21:30" x14ac:dyDescent="0.3">
      <c r="U8969" s="63">
        <v>16815</v>
      </c>
      <c r="V8969" s="63">
        <v>7</v>
      </c>
      <c r="W8969" s="63" t="s">
        <v>9409</v>
      </c>
      <c r="X8969" s="63">
        <v>13</v>
      </c>
      <c r="Y8969" s="63" t="s">
        <v>6449</v>
      </c>
      <c r="Z8969" s="63">
        <v>13402</v>
      </c>
      <c r="AA8969" s="63" t="s">
        <v>7523</v>
      </c>
      <c r="AB8969" s="63">
        <v>4</v>
      </c>
      <c r="AC8969" s="63" t="s">
        <v>1291</v>
      </c>
      <c r="AD8969" s="63" t="s">
        <v>17421</v>
      </c>
    </row>
    <row r="8970" spans="21:30" x14ac:dyDescent="0.3">
      <c r="U8970" s="63">
        <v>16816</v>
      </c>
      <c r="V8970" s="63">
        <v>5</v>
      </c>
      <c r="W8970" s="63" t="s">
        <v>9410</v>
      </c>
      <c r="X8970" s="63">
        <v>13</v>
      </c>
      <c r="Y8970" s="63" t="s">
        <v>6449</v>
      </c>
      <c r="Z8970" s="63">
        <v>13401</v>
      </c>
      <c r="AA8970" s="63" t="s">
        <v>6662</v>
      </c>
      <c r="AB8970" s="63">
        <v>3</v>
      </c>
      <c r="AC8970" s="63" t="s">
        <v>1288</v>
      </c>
      <c r="AD8970" s="63" t="s">
        <v>17421</v>
      </c>
    </row>
    <row r="8971" spans="21:30" x14ac:dyDescent="0.3">
      <c r="U8971" s="63">
        <v>16817</v>
      </c>
      <c r="V8971" s="63">
        <v>3</v>
      </c>
      <c r="W8971" s="63" t="s">
        <v>9411</v>
      </c>
      <c r="X8971" s="63">
        <v>7</v>
      </c>
      <c r="Y8971" s="63" t="s">
        <v>3094</v>
      </c>
      <c r="Z8971" s="63">
        <v>7301</v>
      </c>
      <c r="AA8971" s="63" t="s">
        <v>3095</v>
      </c>
      <c r="AB8971" s="63">
        <v>3</v>
      </c>
      <c r="AC8971" s="63" t="s">
        <v>1288</v>
      </c>
      <c r="AD8971" s="63" t="s">
        <v>17421</v>
      </c>
    </row>
    <row r="8972" spans="21:30" x14ac:dyDescent="0.3">
      <c r="U8972" s="63">
        <v>16818</v>
      </c>
      <c r="V8972" s="63">
        <v>1</v>
      </c>
      <c r="W8972" s="63" t="s">
        <v>9412</v>
      </c>
      <c r="X8972" s="63">
        <v>4</v>
      </c>
      <c r="Y8972" s="63" t="s">
        <v>1629</v>
      </c>
      <c r="Z8972" s="63">
        <v>4101</v>
      </c>
      <c r="AA8972" s="63" t="s">
        <v>1630</v>
      </c>
      <c r="AB8972" s="63">
        <v>4</v>
      </c>
      <c r="AC8972" s="63" t="s">
        <v>1291</v>
      </c>
      <c r="AD8972" s="63" t="s">
        <v>17421</v>
      </c>
    </row>
    <row r="8973" spans="21:30" x14ac:dyDescent="0.3">
      <c r="U8973" s="63">
        <v>16820</v>
      </c>
      <c r="V8973" s="63">
        <v>3</v>
      </c>
      <c r="W8973" s="63" t="s">
        <v>9413</v>
      </c>
      <c r="X8973" s="63">
        <v>13</v>
      </c>
      <c r="Y8973" s="63" t="s">
        <v>6449</v>
      </c>
      <c r="Z8973" s="63">
        <v>13130</v>
      </c>
      <c r="AA8973" s="63" t="s">
        <v>6861</v>
      </c>
      <c r="AB8973" s="63">
        <v>3</v>
      </c>
      <c r="AC8973" s="63" t="s">
        <v>1288</v>
      </c>
      <c r="AD8973" s="63" t="s">
        <v>17421</v>
      </c>
    </row>
    <row r="8974" spans="21:30" x14ac:dyDescent="0.3">
      <c r="U8974" s="63">
        <v>16821</v>
      </c>
      <c r="V8974" s="63">
        <v>1</v>
      </c>
      <c r="W8974" s="63" t="s">
        <v>9414</v>
      </c>
      <c r="X8974" s="63">
        <v>13</v>
      </c>
      <c r="Y8974" s="63" t="s">
        <v>6449</v>
      </c>
      <c r="Z8974" s="63">
        <v>13109</v>
      </c>
      <c r="AA8974" s="63" t="s">
        <v>6902</v>
      </c>
      <c r="AB8974" s="63">
        <v>3</v>
      </c>
      <c r="AC8974" s="63" t="s">
        <v>1288</v>
      </c>
      <c r="AD8974" s="63" t="s">
        <v>17421</v>
      </c>
    </row>
    <row r="8975" spans="21:30" x14ac:dyDescent="0.3">
      <c r="U8975" s="63">
        <v>16823</v>
      </c>
      <c r="V8975" s="63">
        <v>8</v>
      </c>
      <c r="W8975" s="63" t="s">
        <v>9415</v>
      </c>
      <c r="X8975" s="63">
        <v>13</v>
      </c>
      <c r="Y8975" s="63" t="s">
        <v>6449</v>
      </c>
      <c r="Z8975" s="63">
        <v>13112</v>
      </c>
      <c r="AA8975" s="63" t="s">
        <v>6941</v>
      </c>
      <c r="AB8975" s="63">
        <v>3</v>
      </c>
      <c r="AC8975" s="63" t="s">
        <v>1288</v>
      </c>
      <c r="AD8975" s="63" t="s">
        <v>17421</v>
      </c>
    </row>
    <row r="8976" spans="21:30" x14ac:dyDescent="0.3">
      <c r="U8976" s="63">
        <v>16825</v>
      </c>
      <c r="V8976" s="63">
        <v>4</v>
      </c>
      <c r="W8976" s="63" t="s">
        <v>9416</v>
      </c>
      <c r="X8976" s="63">
        <v>13</v>
      </c>
      <c r="Y8976" s="63" t="s">
        <v>6449</v>
      </c>
      <c r="Z8976" s="63">
        <v>13605</v>
      </c>
      <c r="AA8976" s="63" t="s">
        <v>7599</v>
      </c>
      <c r="AB8976" s="63">
        <v>3</v>
      </c>
      <c r="AC8976" s="63" t="s">
        <v>1288</v>
      </c>
      <c r="AD8976" s="63" t="s">
        <v>17421</v>
      </c>
    </row>
    <row r="8977" spans="21:30" x14ac:dyDescent="0.3">
      <c r="U8977" s="63">
        <v>16826</v>
      </c>
      <c r="V8977" s="63">
        <v>2</v>
      </c>
      <c r="W8977" s="63" t="s">
        <v>9417</v>
      </c>
      <c r="X8977" s="63">
        <v>13</v>
      </c>
      <c r="Y8977" s="63" t="s">
        <v>6449</v>
      </c>
      <c r="Z8977" s="63">
        <v>13106</v>
      </c>
      <c r="AA8977" s="63" t="s">
        <v>6482</v>
      </c>
      <c r="AB8977" s="63">
        <v>3</v>
      </c>
      <c r="AC8977" s="63" t="s">
        <v>1288</v>
      </c>
      <c r="AD8977" s="63" t="s">
        <v>17421</v>
      </c>
    </row>
    <row r="8978" spans="21:30" x14ac:dyDescent="0.3">
      <c r="U8978" s="63">
        <v>16827</v>
      </c>
      <c r="V8978" s="63">
        <v>0</v>
      </c>
      <c r="W8978" s="63" t="s">
        <v>9418</v>
      </c>
      <c r="X8978" s="63">
        <v>13</v>
      </c>
      <c r="Y8978" s="63" t="s">
        <v>6449</v>
      </c>
      <c r="Z8978" s="63">
        <v>13109</v>
      </c>
      <c r="AA8978" s="63" t="s">
        <v>6902</v>
      </c>
      <c r="AB8978" s="63">
        <v>3</v>
      </c>
      <c r="AC8978" s="63" t="s">
        <v>1288</v>
      </c>
      <c r="AD8978" s="63" t="s">
        <v>17421</v>
      </c>
    </row>
    <row r="8979" spans="21:30" x14ac:dyDescent="0.3">
      <c r="U8979" s="63">
        <v>16828</v>
      </c>
      <c r="V8979" s="63">
        <v>9</v>
      </c>
      <c r="W8979" s="63" t="s">
        <v>9419</v>
      </c>
      <c r="X8979" s="63">
        <v>13</v>
      </c>
      <c r="Y8979" s="63" t="s">
        <v>6449</v>
      </c>
      <c r="Z8979" s="63">
        <v>13403</v>
      </c>
      <c r="AA8979" s="63" t="s">
        <v>7557</v>
      </c>
      <c r="AB8979" s="63">
        <v>3</v>
      </c>
      <c r="AC8979" s="63" t="s">
        <v>1288</v>
      </c>
      <c r="AD8979" s="63" t="s">
        <v>17421</v>
      </c>
    </row>
    <row r="8980" spans="21:30" x14ac:dyDescent="0.3">
      <c r="U8980" s="63">
        <v>16829</v>
      </c>
      <c r="V8980" s="63">
        <v>7</v>
      </c>
      <c r="W8980" s="63" t="s">
        <v>9420</v>
      </c>
      <c r="X8980" s="63">
        <v>13</v>
      </c>
      <c r="Y8980" s="63" t="s">
        <v>6449</v>
      </c>
      <c r="Z8980" s="63">
        <v>13301</v>
      </c>
      <c r="AA8980" s="63" t="s">
        <v>7373</v>
      </c>
      <c r="AB8980" s="63">
        <v>4</v>
      </c>
      <c r="AC8980" s="63" t="s">
        <v>1291</v>
      </c>
      <c r="AD8980" s="63" t="s">
        <v>17421</v>
      </c>
    </row>
    <row r="8981" spans="21:30" x14ac:dyDescent="0.3">
      <c r="U8981" s="63">
        <v>16830</v>
      </c>
      <c r="V8981" s="63">
        <v>0</v>
      </c>
      <c r="W8981" s="63" t="s">
        <v>9421</v>
      </c>
      <c r="X8981" s="63">
        <v>13</v>
      </c>
      <c r="Y8981" s="63" t="s">
        <v>6449</v>
      </c>
      <c r="Z8981" s="63">
        <v>13403</v>
      </c>
      <c r="AA8981" s="63" t="s">
        <v>7557</v>
      </c>
      <c r="AB8981" s="63">
        <v>3</v>
      </c>
      <c r="AC8981" s="63" t="s">
        <v>1288</v>
      </c>
      <c r="AD8981" s="63" t="s">
        <v>17421</v>
      </c>
    </row>
    <row r="8982" spans="21:30" x14ac:dyDescent="0.3">
      <c r="U8982" s="63">
        <v>16831</v>
      </c>
      <c r="V8982" s="63">
        <v>9</v>
      </c>
      <c r="W8982" s="63" t="s">
        <v>9422</v>
      </c>
      <c r="X8982" s="63">
        <v>6</v>
      </c>
      <c r="Y8982" s="63" t="s">
        <v>2677</v>
      </c>
      <c r="Z8982" s="63">
        <v>6308</v>
      </c>
      <c r="AA8982" s="63" t="s">
        <v>2957</v>
      </c>
      <c r="AB8982" s="63">
        <v>3</v>
      </c>
      <c r="AC8982" s="63" t="s">
        <v>1288</v>
      </c>
      <c r="AD8982" s="63" t="s">
        <v>17421</v>
      </c>
    </row>
    <row r="8983" spans="21:30" x14ac:dyDescent="0.3">
      <c r="U8983" s="63">
        <v>16832</v>
      </c>
      <c r="V8983" s="63">
        <v>7</v>
      </c>
      <c r="W8983" s="63" t="s">
        <v>9423</v>
      </c>
      <c r="X8983" s="63">
        <v>13</v>
      </c>
      <c r="Y8983" s="63" t="s">
        <v>6449</v>
      </c>
      <c r="Z8983" s="63">
        <v>13302</v>
      </c>
      <c r="AA8983" s="63" t="s">
        <v>7241</v>
      </c>
      <c r="AB8983" s="63">
        <v>3</v>
      </c>
      <c r="AC8983" s="63" t="s">
        <v>1288</v>
      </c>
      <c r="AD8983" s="63" t="s">
        <v>17421</v>
      </c>
    </row>
    <row r="8984" spans="21:30" x14ac:dyDescent="0.3">
      <c r="U8984" s="63">
        <v>16833</v>
      </c>
      <c r="V8984" s="63">
        <v>5</v>
      </c>
      <c r="W8984" s="63" t="s">
        <v>9424</v>
      </c>
      <c r="X8984" s="63">
        <v>1</v>
      </c>
      <c r="Y8984" s="63" t="s">
        <v>1329</v>
      </c>
      <c r="Z8984" s="63">
        <v>1101</v>
      </c>
      <c r="AA8984" s="63" t="s">
        <v>1330</v>
      </c>
      <c r="AB8984" s="63">
        <v>4</v>
      </c>
      <c r="AC8984" s="63" t="s">
        <v>1291</v>
      </c>
      <c r="AD8984" s="63" t="s">
        <v>17421</v>
      </c>
    </row>
    <row r="8985" spans="21:30" x14ac:dyDescent="0.3">
      <c r="U8985" s="63">
        <v>16834</v>
      </c>
      <c r="V8985" s="63">
        <v>3</v>
      </c>
      <c r="W8985" s="63" t="s">
        <v>9425</v>
      </c>
      <c r="X8985" s="63">
        <v>13</v>
      </c>
      <c r="Y8985" s="63" t="s">
        <v>6449</v>
      </c>
      <c r="Z8985" s="63">
        <v>13201</v>
      </c>
      <c r="AA8985" s="63" t="s">
        <v>7412</v>
      </c>
      <c r="AB8985" s="63">
        <v>3</v>
      </c>
      <c r="AC8985" s="63" t="s">
        <v>1288</v>
      </c>
      <c r="AD8985" s="63" t="s">
        <v>17421</v>
      </c>
    </row>
    <row r="8986" spans="21:30" x14ac:dyDescent="0.3">
      <c r="U8986" s="63">
        <v>16835</v>
      </c>
      <c r="V8986" s="63">
        <v>1</v>
      </c>
      <c r="W8986" s="63" t="s">
        <v>9426</v>
      </c>
      <c r="X8986" s="63">
        <v>10</v>
      </c>
      <c r="Y8986" s="63" t="s">
        <v>5440</v>
      </c>
      <c r="Z8986" s="63">
        <v>10201</v>
      </c>
      <c r="AA8986" s="63" t="s">
        <v>6103</v>
      </c>
      <c r="AB8986" s="63">
        <v>3</v>
      </c>
      <c r="AC8986" s="63" t="s">
        <v>1288</v>
      </c>
      <c r="AD8986" s="63" t="s">
        <v>17421</v>
      </c>
    </row>
    <row r="8987" spans="21:30" x14ac:dyDescent="0.3">
      <c r="U8987" s="63">
        <v>16837</v>
      </c>
      <c r="V8987" s="63">
        <v>8</v>
      </c>
      <c r="W8987" s="63" t="s">
        <v>9427</v>
      </c>
      <c r="X8987" s="63">
        <v>13</v>
      </c>
      <c r="Y8987" s="63" t="s">
        <v>6449</v>
      </c>
      <c r="Z8987" s="63">
        <v>13303</v>
      </c>
      <c r="AA8987" s="63" t="s">
        <v>7401</v>
      </c>
      <c r="AB8987" s="63">
        <v>3</v>
      </c>
      <c r="AC8987" s="63" t="s">
        <v>1288</v>
      </c>
      <c r="AD8987" s="63" t="s">
        <v>17421</v>
      </c>
    </row>
    <row r="8988" spans="21:30" x14ac:dyDescent="0.3">
      <c r="U8988" s="63">
        <v>16838</v>
      </c>
      <c r="V8988" s="63">
        <v>6</v>
      </c>
      <c r="W8988" s="63" t="s">
        <v>9428</v>
      </c>
      <c r="X8988" s="63">
        <v>8</v>
      </c>
      <c r="Y8988" s="63" t="s">
        <v>3887</v>
      </c>
      <c r="Z8988" s="63">
        <v>8111</v>
      </c>
      <c r="AA8988" s="63" t="s">
        <v>4353</v>
      </c>
      <c r="AB8988" s="63">
        <v>3</v>
      </c>
      <c r="AC8988" s="63" t="s">
        <v>1288</v>
      </c>
      <c r="AD8988" s="63" t="s">
        <v>17421</v>
      </c>
    </row>
    <row r="8989" spans="21:30" x14ac:dyDescent="0.3">
      <c r="U8989" s="63">
        <v>16839</v>
      </c>
      <c r="V8989" s="63">
        <v>4</v>
      </c>
      <c r="W8989" s="63" t="s">
        <v>9429</v>
      </c>
      <c r="X8989" s="63">
        <v>6</v>
      </c>
      <c r="Y8989" s="63" t="s">
        <v>2677</v>
      </c>
      <c r="Z8989" s="63">
        <v>6117</v>
      </c>
      <c r="AA8989" s="63" t="s">
        <v>2820</v>
      </c>
      <c r="AB8989" s="63">
        <v>3</v>
      </c>
      <c r="AC8989" s="63" t="s">
        <v>1288</v>
      </c>
      <c r="AD8989" s="63" t="s">
        <v>17421</v>
      </c>
    </row>
    <row r="8990" spans="21:30" x14ac:dyDescent="0.3">
      <c r="U8990" s="63">
        <v>16840</v>
      </c>
      <c r="V8990" s="63">
        <v>8</v>
      </c>
      <c r="W8990" s="63" t="s">
        <v>9430</v>
      </c>
      <c r="X8990" s="63">
        <v>6</v>
      </c>
      <c r="Y8990" s="63" t="s">
        <v>2677</v>
      </c>
      <c r="Z8990" s="63">
        <v>6112</v>
      </c>
      <c r="AA8990" s="63" t="s">
        <v>2855</v>
      </c>
      <c r="AB8990" s="63">
        <v>3</v>
      </c>
      <c r="AC8990" s="63" t="s">
        <v>1288</v>
      </c>
      <c r="AD8990" s="63" t="s">
        <v>17421</v>
      </c>
    </row>
    <row r="8991" spans="21:30" x14ac:dyDescent="0.3">
      <c r="U8991" s="63">
        <v>16842</v>
      </c>
      <c r="V8991" s="63">
        <v>4</v>
      </c>
      <c r="W8991" s="63" t="s">
        <v>17935</v>
      </c>
      <c r="X8991" s="63">
        <v>15</v>
      </c>
      <c r="Y8991" s="63" t="s">
        <v>1250</v>
      </c>
      <c r="Z8991" s="63">
        <v>15101</v>
      </c>
      <c r="AA8991" s="63" t="s">
        <v>1251</v>
      </c>
      <c r="AB8991" s="63">
        <v>4</v>
      </c>
      <c r="AC8991" s="63" t="s">
        <v>1291</v>
      </c>
      <c r="AD8991" s="63" t="s">
        <v>17423</v>
      </c>
    </row>
    <row r="8992" spans="21:30" x14ac:dyDescent="0.3">
      <c r="U8992" s="63">
        <v>16843</v>
      </c>
      <c r="V8992" s="63">
        <v>2</v>
      </c>
      <c r="W8992" s="63" t="s">
        <v>9431</v>
      </c>
      <c r="X8992" s="63">
        <v>14</v>
      </c>
      <c r="Y8992" s="63" t="s">
        <v>5425</v>
      </c>
      <c r="Z8992" s="63">
        <v>14108</v>
      </c>
      <c r="AA8992" s="63" t="s">
        <v>5571</v>
      </c>
      <c r="AB8992" s="63">
        <v>3</v>
      </c>
      <c r="AC8992" s="63" t="s">
        <v>1288</v>
      </c>
      <c r="AD8992" s="63" t="s">
        <v>17421</v>
      </c>
    </row>
    <row r="8993" spans="21:30" x14ac:dyDescent="0.3">
      <c r="U8993" s="63">
        <v>16844</v>
      </c>
      <c r="V8993" s="63">
        <v>0</v>
      </c>
      <c r="W8993" s="63" t="s">
        <v>9432</v>
      </c>
      <c r="X8993" s="63">
        <v>14</v>
      </c>
      <c r="Y8993" s="63" t="s">
        <v>5425</v>
      </c>
      <c r="Z8993" s="63">
        <v>14108</v>
      </c>
      <c r="AA8993" s="63" t="s">
        <v>5571</v>
      </c>
      <c r="AB8993" s="63">
        <v>3</v>
      </c>
      <c r="AC8993" s="63" t="s">
        <v>1288</v>
      </c>
      <c r="AD8993" s="63" t="s">
        <v>17421</v>
      </c>
    </row>
    <row r="8994" spans="21:30" x14ac:dyDescent="0.3">
      <c r="U8994" s="63">
        <v>16845</v>
      </c>
      <c r="V8994" s="63">
        <v>9</v>
      </c>
      <c r="W8994" s="63" t="s">
        <v>9433</v>
      </c>
      <c r="X8994" s="63">
        <v>7</v>
      </c>
      <c r="Y8994" s="63" t="s">
        <v>3094</v>
      </c>
      <c r="Z8994" s="63">
        <v>7405</v>
      </c>
      <c r="AA8994" s="63" t="s">
        <v>3547</v>
      </c>
      <c r="AB8994" s="63">
        <v>3</v>
      </c>
      <c r="AC8994" s="63" t="s">
        <v>1288</v>
      </c>
      <c r="AD8994" s="63" t="s">
        <v>17421</v>
      </c>
    </row>
    <row r="8995" spans="21:30" x14ac:dyDescent="0.3">
      <c r="U8995" s="63">
        <v>16846</v>
      </c>
      <c r="V8995" s="63">
        <v>7</v>
      </c>
      <c r="W8995" s="63" t="s">
        <v>9434</v>
      </c>
      <c r="X8995" s="63">
        <v>7</v>
      </c>
      <c r="Y8995" s="63" t="s">
        <v>3094</v>
      </c>
      <c r="Z8995" s="63">
        <v>7304</v>
      </c>
      <c r="AA8995" s="63" t="s">
        <v>3164</v>
      </c>
      <c r="AB8995" s="63">
        <v>3</v>
      </c>
      <c r="AC8995" s="63" t="s">
        <v>1288</v>
      </c>
      <c r="AD8995" s="63" t="s">
        <v>17421</v>
      </c>
    </row>
    <row r="8996" spans="21:30" x14ac:dyDescent="0.3">
      <c r="U8996" s="63">
        <v>16847</v>
      </c>
      <c r="V8996" s="63">
        <v>5</v>
      </c>
      <c r="W8996" s="63" t="s">
        <v>9435</v>
      </c>
      <c r="X8996" s="63">
        <v>7</v>
      </c>
      <c r="Y8996" s="63" t="s">
        <v>3094</v>
      </c>
      <c r="Z8996" s="63">
        <v>7304</v>
      </c>
      <c r="AA8996" s="63" t="s">
        <v>3164</v>
      </c>
      <c r="AB8996" s="63">
        <v>3</v>
      </c>
      <c r="AC8996" s="63" t="s">
        <v>1288</v>
      </c>
      <c r="AD8996" s="63" t="s">
        <v>17421</v>
      </c>
    </row>
    <row r="8997" spans="21:30" x14ac:dyDescent="0.3">
      <c r="U8997" s="63">
        <v>16848</v>
      </c>
      <c r="V8997" s="63">
        <v>3</v>
      </c>
      <c r="W8997" s="63" t="s">
        <v>9436</v>
      </c>
      <c r="X8997" s="63">
        <v>7</v>
      </c>
      <c r="Y8997" s="63" t="s">
        <v>3094</v>
      </c>
      <c r="Z8997" s="63">
        <v>7304</v>
      </c>
      <c r="AA8997" s="63" t="s">
        <v>3164</v>
      </c>
      <c r="AB8997" s="63">
        <v>3</v>
      </c>
      <c r="AC8997" s="63" t="s">
        <v>1288</v>
      </c>
      <c r="AD8997" s="63" t="s">
        <v>17421</v>
      </c>
    </row>
    <row r="8998" spans="21:30" x14ac:dyDescent="0.3">
      <c r="U8998" s="63">
        <v>16849</v>
      </c>
      <c r="V8998" s="63">
        <v>1</v>
      </c>
      <c r="W8998" s="63" t="s">
        <v>9437</v>
      </c>
      <c r="X8998" s="63">
        <v>7</v>
      </c>
      <c r="Y8998" s="63" t="s">
        <v>3094</v>
      </c>
      <c r="Z8998" s="63">
        <v>7402</v>
      </c>
      <c r="AA8998" s="63" t="s">
        <v>3480</v>
      </c>
      <c r="AB8998" s="63">
        <v>3</v>
      </c>
      <c r="AC8998" s="63" t="s">
        <v>1288</v>
      </c>
      <c r="AD8998" s="63" t="s">
        <v>17421</v>
      </c>
    </row>
    <row r="8999" spans="21:30" x14ac:dyDescent="0.3">
      <c r="U8999" s="63">
        <v>16850</v>
      </c>
      <c r="V8999" s="63">
        <v>5</v>
      </c>
      <c r="W8999" s="63" t="s">
        <v>9438</v>
      </c>
      <c r="X8999" s="63">
        <v>10</v>
      </c>
      <c r="Y8999" s="63" t="s">
        <v>5440</v>
      </c>
      <c r="Z8999" s="63">
        <v>10101</v>
      </c>
      <c r="AA8999" s="63" t="s">
        <v>5441</v>
      </c>
      <c r="AB8999" s="63">
        <v>4</v>
      </c>
      <c r="AC8999" s="63" t="s">
        <v>1291</v>
      </c>
      <c r="AD8999" s="63" t="s">
        <v>17421</v>
      </c>
    </row>
    <row r="9000" spans="21:30" x14ac:dyDescent="0.3">
      <c r="U9000" s="63">
        <v>16851</v>
      </c>
      <c r="V9000" s="63">
        <v>3</v>
      </c>
      <c r="W9000" s="63" t="s">
        <v>9439</v>
      </c>
      <c r="X9000" s="63">
        <v>5</v>
      </c>
      <c r="Y9000" s="63" t="s">
        <v>2066</v>
      </c>
      <c r="Z9000" s="63">
        <v>5601</v>
      </c>
      <c r="AA9000" s="63" t="s">
        <v>2617</v>
      </c>
      <c r="AB9000" s="63">
        <v>2</v>
      </c>
      <c r="AC9000" s="63" t="s">
        <v>1364</v>
      </c>
      <c r="AD9000" s="63" t="s">
        <v>17421</v>
      </c>
    </row>
    <row r="9001" spans="21:30" x14ac:dyDescent="0.3">
      <c r="U9001" s="63">
        <v>16852</v>
      </c>
      <c r="V9001" s="63">
        <v>1</v>
      </c>
      <c r="W9001" s="63" t="s">
        <v>9440</v>
      </c>
      <c r="X9001" s="63">
        <v>10</v>
      </c>
      <c r="Y9001" s="63" t="s">
        <v>5440</v>
      </c>
      <c r="Z9001" s="63">
        <v>10101</v>
      </c>
      <c r="AA9001" s="63" t="s">
        <v>5441</v>
      </c>
      <c r="AB9001" s="63">
        <v>4</v>
      </c>
      <c r="AC9001" s="63" t="s">
        <v>1291</v>
      </c>
      <c r="AD9001" s="63" t="s">
        <v>17421</v>
      </c>
    </row>
    <row r="9002" spans="21:30" x14ac:dyDescent="0.3">
      <c r="U9002" s="63">
        <v>16854</v>
      </c>
      <c r="V9002" s="63">
        <v>8</v>
      </c>
      <c r="W9002" s="63" t="s">
        <v>9441</v>
      </c>
      <c r="X9002" s="63">
        <v>7</v>
      </c>
      <c r="Y9002" s="63" t="s">
        <v>3094</v>
      </c>
      <c r="Z9002" s="63">
        <v>7105</v>
      </c>
      <c r="AA9002" s="63" t="s">
        <v>3339</v>
      </c>
      <c r="AB9002" s="63">
        <v>3</v>
      </c>
      <c r="AC9002" s="63" t="s">
        <v>1288</v>
      </c>
      <c r="AD9002" s="63" t="s">
        <v>17421</v>
      </c>
    </row>
    <row r="9003" spans="21:30" x14ac:dyDescent="0.3">
      <c r="U9003" s="63">
        <v>16855</v>
      </c>
      <c r="V9003" s="63">
        <v>6</v>
      </c>
      <c r="W9003" s="63" t="s">
        <v>9442</v>
      </c>
      <c r="X9003" s="63">
        <v>7</v>
      </c>
      <c r="Y9003" s="63" t="s">
        <v>3094</v>
      </c>
      <c r="Z9003" s="63">
        <v>7304</v>
      </c>
      <c r="AA9003" s="63" t="s">
        <v>3164</v>
      </c>
      <c r="AB9003" s="63">
        <v>2</v>
      </c>
      <c r="AC9003" s="63" t="s">
        <v>1364</v>
      </c>
      <c r="AD9003" s="63" t="s">
        <v>17421</v>
      </c>
    </row>
    <row r="9004" spans="21:30" x14ac:dyDescent="0.3">
      <c r="U9004" s="63">
        <v>16856</v>
      </c>
      <c r="V9004" s="63">
        <v>4</v>
      </c>
      <c r="W9004" s="63" t="s">
        <v>9443</v>
      </c>
      <c r="X9004" s="63">
        <v>7</v>
      </c>
      <c r="Y9004" s="63" t="s">
        <v>3094</v>
      </c>
      <c r="Z9004" s="63">
        <v>7105</v>
      </c>
      <c r="AA9004" s="63" t="s">
        <v>3339</v>
      </c>
      <c r="AB9004" s="63">
        <v>3</v>
      </c>
      <c r="AC9004" s="63" t="s">
        <v>1288</v>
      </c>
      <c r="AD9004" s="63" t="s">
        <v>17421</v>
      </c>
    </row>
    <row r="9005" spans="21:30" x14ac:dyDescent="0.3">
      <c r="U9005" s="63">
        <v>16857</v>
      </c>
      <c r="V9005" s="63">
        <v>2</v>
      </c>
      <c r="W9005" s="63" t="s">
        <v>9444</v>
      </c>
      <c r="X9005" s="63">
        <v>13</v>
      </c>
      <c r="Y9005" s="63" t="s">
        <v>6449</v>
      </c>
      <c r="Z9005" s="63">
        <v>13602</v>
      </c>
      <c r="AA9005" s="63" t="s">
        <v>7589</v>
      </c>
      <c r="AB9005" s="63">
        <v>3</v>
      </c>
      <c r="AC9005" s="63" t="s">
        <v>1288</v>
      </c>
      <c r="AD9005" s="63" t="s">
        <v>17421</v>
      </c>
    </row>
    <row r="9006" spans="21:30" x14ac:dyDescent="0.3">
      <c r="U9006" s="63">
        <v>16858</v>
      </c>
      <c r="V9006" s="63">
        <v>0</v>
      </c>
      <c r="W9006" s="63" t="s">
        <v>9445</v>
      </c>
      <c r="X9006" s="63">
        <v>10</v>
      </c>
      <c r="Y9006" s="63" t="s">
        <v>5440</v>
      </c>
      <c r="Z9006" s="63">
        <v>10202</v>
      </c>
      <c r="AA9006" s="63" t="s">
        <v>6133</v>
      </c>
      <c r="AB9006" s="63">
        <v>3</v>
      </c>
      <c r="AC9006" s="63" t="s">
        <v>1288</v>
      </c>
      <c r="AD9006" s="63" t="s">
        <v>17421</v>
      </c>
    </row>
    <row r="9007" spans="21:30" x14ac:dyDescent="0.3">
      <c r="U9007" s="63">
        <v>16859</v>
      </c>
      <c r="V9007" s="63">
        <v>9</v>
      </c>
      <c r="W9007" s="63" t="s">
        <v>9446</v>
      </c>
      <c r="X9007" s="63">
        <v>13</v>
      </c>
      <c r="Y9007" s="63" t="s">
        <v>6449</v>
      </c>
      <c r="Z9007" s="63">
        <v>13501</v>
      </c>
      <c r="AA9007" s="63" t="s">
        <v>7623</v>
      </c>
      <c r="AB9007" s="63">
        <v>3</v>
      </c>
      <c r="AC9007" s="63" t="s">
        <v>1288</v>
      </c>
      <c r="AD9007" s="63" t="s">
        <v>17421</v>
      </c>
    </row>
    <row r="9008" spans="21:30" x14ac:dyDescent="0.3">
      <c r="U9008" s="63">
        <v>16860</v>
      </c>
      <c r="V9008" s="63">
        <v>2</v>
      </c>
      <c r="W9008" s="63" t="s">
        <v>9447</v>
      </c>
      <c r="X9008" s="63">
        <v>10</v>
      </c>
      <c r="Y9008" s="63" t="s">
        <v>5440</v>
      </c>
      <c r="Z9008" s="63">
        <v>10101</v>
      </c>
      <c r="AA9008" s="63" t="s">
        <v>5441</v>
      </c>
      <c r="AB9008" s="63">
        <v>3</v>
      </c>
      <c r="AC9008" s="63" t="s">
        <v>1288</v>
      </c>
      <c r="AD9008" s="63" t="s">
        <v>17421</v>
      </c>
    </row>
    <row r="9009" spans="21:30" x14ac:dyDescent="0.3">
      <c r="U9009" s="63">
        <v>16861</v>
      </c>
      <c r="V9009" s="63">
        <v>0</v>
      </c>
      <c r="W9009" s="63" t="s">
        <v>9448</v>
      </c>
      <c r="X9009" s="63">
        <v>6</v>
      </c>
      <c r="Y9009" s="63" t="s">
        <v>2677</v>
      </c>
      <c r="Z9009" s="63">
        <v>6203</v>
      </c>
      <c r="AA9009" s="63" t="s">
        <v>3061</v>
      </c>
      <c r="AB9009" s="63">
        <v>3</v>
      </c>
      <c r="AC9009" s="63" t="s">
        <v>1288</v>
      </c>
      <c r="AD9009" s="63" t="s">
        <v>17421</v>
      </c>
    </row>
    <row r="9010" spans="21:30" x14ac:dyDescent="0.3">
      <c r="U9010" s="63">
        <v>16862</v>
      </c>
      <c r="V9010" s="63">
        <v>9</v>
      </c>
      <c r="W9010" s="63" t="s">
        <v>9449</v>
      </c>
      <c r="X9010" s="63">
        <v>7</v>
      </c>
      <c r="Y9010" s="63" t="s">
        <v>3094</v>
      </c>
      <c r="Z9010" s="63">
        <v>7101</v>
      </c>
      <c r="AA9010" s="63" t="s">
        <v>3228</v>
      </c>
      <c r="AB9010" s="63">
        <v>3</v>
      </c>
      <c r="AC9010" s="63" t="s">
        <v>1288</v>
      </c>
      <c r="AD9010" s="63" t="s">
        <v>17421</v>
      </c>
    </row>
    <row r="9011" spans="21:30" x14ac:dyDescent="0.3">
      <c r="U9011" s="63">
        <v>16863</v>
      </c>
      <c r="V9011" s="63">
        <v>7</v>
      </c>
      <c r="W9011" s="63" t="s">
        <v>9450</v>
      </c>
      <c r="X9011" s="63">
        <v>8</v>
      </c>
      <c r="Y9011" s="63" t="s">
        <v>3887</v>
      </c>
      <c r="Z9011" s="63">
        <v>8101</v>
      </c>
      <c r="AA9011" s="63" t="s">
        <v>4185</v>
      </c>
      <c r="AB9011" s="63">
        <v>4</v>
      </c>
      <c r="AC9011" s="63" t="s">
        <v>1291</v>
      </c>
      <c r="AD9011" s="63" t="s">
        <v>17421</v>
      </c>
    </row>
    <row r="9012" spans="21:30" x14ac:dyDescent="0.3">
      <c r="U9012" s="63">
        <v>16864</v>
      </c>
      <c r="V9012" s="63">
        <v>5</v>
      </c>
      <c r="W9012" s="63" t="s">
        <v>9451</v>
      </c>
      <c r="X9012" s="63">
        <v>8</v>
      </c>
      <c r="Y9012" s="63" t="s">
        <v>3887</v>
      </c>
      <c r="Z9012" s="63">
        <v>8102</v>
      </c>
      <c r="AA9012" s="63" t="s">
        <v>4465</v>
      </c>
      <c r="AB9012" s="63">
        <v>3</v>
      </c>
      <c r="AC9012" s="63" t="s">
        <v>1288</v>
      </c>
      <c r="AD9012" s="63" t="s">
        <v>17421</v>
      </c>
    </row>
    <row r="9013" spans="21:30" x14ac:dyDescent="0.3">
      <c r="U9013" s="63">
        <v>16865</v>
      </c>
      <c r="V9013" s="63">
        <v>3</v>
      </c>
      <c r="W9013" s="63" t="s">
        <v>9452</v>
      </c>
      <c r="X9013" s="63">
        <v>16</v>
      </c>
      <c r="Y9013" s="63" t="s">
        <v>3661</v>
      </c>
      <c r="Z9013" s="63">
        <v>16101</v>
      </c>
      <c r="AA9013" s="63" t="s">
        <v>3662</v>
      </c>
      <c r="AB9013" s="63">
        <v>3</v>
      </c>
      <c r="AC9013" s="63" t="s">
        <v>1288</v>
      </c>
      <c r="AD9013" s="63" t="s">
        <v>17421</v>
      </c>
    </row>
    <row r="9014" spans="21:30" x14ac:dyDescent="0.3">
      <c r="U9014" s="63">
        <v>16866</v>
      </c>
      <c r="V9014" s="63">
        <v>1</v>
      </c>
      <c r="W9014" s="63" t="s">
        <v>9453</v>
      </c>
      <c r="X9014" s="63">
        <v>13</v>
      </c>
      <c r="Y9014" s="63" t="s">
        <v>6449</v>
      </c>
      <c r="Z9014" s="63">
        <v>13107</v>
      </c>
      <c r="AA9014" s="63" t="s">
        <v>7303</v>
      </c>
      <c r="AB9014" s="63">
        <v>3</v>
      </c>
      <c r="AC9014" s="63" t="s">
        <v>1288</v>
      </c>
      <c r="AD9014" s="63" t="s">
        <v>17421</v>
      </c>
    </row>
    <row r="9015" spans="21:30" x14ac:dyDescent="0.3">
      <c r="U9015" s="63">
        <v>16868</v>
      </c>
      <c r="V9015" s="63">
        <v>8</v>
      </c>
      <c r="W9015" s="63" t="s">
        <v>9454</v>
      </c>
      <c r="X9015" s="63">
        <v>10</v>
      </c>
      <c r="Y9015" s="63" t="s">
        <v>5440</v>
      </c>
      <c r="Z9015" s="63">
        <v>10301</v>
      </c>
      <c r="AA9015" s="63" t="s">
        <v>5707</v>
      </c>
      <c r="AB9015" s="63">
        <v>3</v>
      </c>
      <c r="AC9015" s="63" t="s">
        <v>1288</v>
      </c>
      <c r="AD9015" s="63" t="s">
        <v>17421</v>
      </c>
    </row>
    <row r="9016" spans="21:30" x14ac:dyDescent="0.3">
      <c r="U9016" s="63">
        <v>16869</v>
      </c>
      <c r="V9016" s="63">
        <v>6</v>
      </c>
      <c r="W9016" s="63" t="s">
        <v>9455</v>
      </c>
      <c r="X9016" s="63">
        <v>6</v>
      </c>
      <c r="Y9016" s="63" t="s">
        <v>2677</v>
      </c>
      <c r="Z9016" s="63">
        <v>6101</v>
      </c>
      <c r="AA9016" s="63" t="s">
        <v>2678</v>
      </c>
      <c r="AB9016" s="63">
        <v>3</v>
      </c>
      <c r="AC9016" s="63" t="s">
        <v>1288</v>
      </c>
      <c r="AD9016" s="63" t="s">
        <v>17421</v>
      </c>
    </row>
    <row r="9017" spans="21:30" x14ac:dyDescent="0.3">
      <c r="U9017" s="63">
        <v>16871</v>
      </c>
      <c r="V9017" s="63">
        <v>8</v>
      </c>
      <c r="W9017" s="63" t="s">
        <v>9456</v>
      </c>
      <c r="X9017" s="63">
        <v>10</v>
      </c>
      <c r="Y9017" s="63" t="s">
        <v>5440</v>
      </c>
      <c r="Z9017" s="63">
        <v>10101</v>
      </c>
      <c r="AA9017" s="63" t="s">
        <v>5441</v>
      </c>
      <c r="AB9017" s="63">
        <v>3</v>
      </c>
      <c r="AC9017" s="63" t="s">
        <v>1288</v>
      </c>
      <c r="AD9017" s="63" t="s">
        <v>17421</v>
      </c>
    </row>
    <row r="9018" spans="21:30" x14ac:dyDescent="0.3">
      <c r="U9018" s="63">
        <v>16872</v>
      </c>
      <c r="V9018" s="63">
        <v>6</v>
      </c>
      <c r="W9018" s="63" t="s">
        <v>9457</v>
      </c>
      <c r="X9018" s="63">
        <v>1</v>
      </c>
      <c r="Y9018" s="63" t="s">
        <v>1329</v>
      </c>
      <c r="Z9018" s="63">
        <v>1101</v>
      </c>
      <c r="AA9018" s="63" t="s">
        <v>1330</v>
      </c>
      <c r="AB9018" s="63">
        <v>4</v>
      </c>
      <c r="AC9018" s="63" t="s">
        <v>1291</v>
      </c>
      <c r="AD9018" s="63" t="s">
        <v>17421</v>
      </c>
    </row>
    <row r="9019" spans="21:30" x14ac:dyDescent="0.3">
      <c r="U9019" s="63">
        <v>16873</v>
      </c>
      <c r="V9019" s="63">
        <v>4</v>
      </c>
      <c r="W9019" s="63" t="s">
        <v>9458</v>
      </c>
      <c r="X9019" s="63">
        <v>14</v>
      </c>
      <c r="Y9019" s="63" t="s">
        <v>5425</v>
      </c>
      <c r="Z9019" s="63">
        <v>14201</v>
      </c>
      <c r="AA9019" s="63" t="s">
        <v>5616</v>
      </c>
      <c r="AB9019" s="63">
        <v>3</v>
      </c>
      <c r="AC9019" s="63" t="s">
        <v>1288</v>
      </c>
      <c r="AD9019" s="63" t="s">
        <v>17421</v>
      </c>
    </row>
    <row r="9020" spans="21:30" x14ac:dyDescent="0.3">
      <c r="U9020" s="63">
        <v>16874</v>
      </c>
      <c r="V9020" s="63">
        <v>1</v>
      </c>
      <c r="W9020" s="63" t="s">
        <v>9459</v>
      </c>
      <c r="X9020" s="63">
        <v>8</v>
      </c>
      <c r="Y9020" s="63" t="s">
        <v>3887</v>
      </c>
      <c r="Z9020" s="63">
        <v>8313</v>
      </c>
      <c r="AA9020" s="63" t="s">
        <v>4172</v>
      </c>
      <c r="AB9020" s="63">
        <v>2</v>
      </c>
      <c r="AC9020" s="63" t="s">
        <v>1364</v>
      </c>
      <c r="AD9020" s="63" t="s">
        <v>17421</v>
      </c>
    </row>
    <row r="9021" spans="21:30" x14ac:dyDescent="0.3">
      <c r="U9021" s="63">
        <v>16876</v>
      </c>
      <c r="V9021" s="63">
        <v>9</v>
      </c>
      <c r="W9021" s="63" t="s">
        <v>9460</v>
      </c>
      <c r="X9021" s="63">
        <v>6</v>
      </c>
      <c r="Y9021" s="63" t="s">
        <v>2677</v>
      </c>
      <c r="Z9021" s="63">
        <v>6306</v>
      </c>
      <c r="AA9021" s="63" t="s">
        <v>3026</v>
      </c>
      <c r="AB9021" s="63">
        <v>3</v>
      </c>
      <c r="AC9021" s="63" t="s">
        <v>1288</v>
      </c>
      <c r="AD9021" s="63" t="s">
        <v>17421</v>
      </c>
    </row>
    <row r="9022" spans="21:30" x14ac:dyDescent="0.3">
      <c r="U9022" s="63">
        <v>16877</v>
      </c>
      <c r="V9022" s="63">
        <v>7</v>
      </c>
      <c r="W9022" s="63" t="s">
        <v>9461</v>
      </c>
      <c r="X9022" s="63">
        <v>6</v>
      </c>
      <c r="Y9022" s="63" t="s">
        <v>2677</v>
      </c>
      <c r="Z9022" s="63">
        <v>6101</v>
      </c>
      <c r="AA9022" s="63" t="s">
        <v>2678</v>
      </c>
      <c r="AB9022" s="63">
        <v>3</v>
      </c>
      <c r="AC9022" s="63" t="s">
        <v>1288</v>
      </c>
      <c r="AD9022" s="63" t="s">
        <v>17421</v>
      </c>
    </row>
    <row r="9023" spans="21:30" x14ac:dyDescent="0.3">
      <c r="U9023" s="63">
        <v>16878</v>
      </c>
      <c r="V9023" s="63">
        <v>5</v>
      </c>
      <c r="W9023" s="63" t="s">
        <v>9462</v>
      </c>
      <c r="X9023" s="63">
        <v>13</v>
      </c>
      <c r="Y9023" s="63" t="s">
        <v>6449</v>
      </c>
      <c r="Z9023" s="63">
        <v>13130</v>
      </c>
      <c r="AA9023" s="63" t="s">
        <v>6861</v>
      </c>
      <c r="AB9023" s="63">
        <v>3</v>
      </c>
      <c r="AC9023" s="63" t="s">
        <v>1288</v>
      </c>
      <c r="AD9023" s="63" t="s">
        <v>17421</v>
      </c>
    </row>
    <row r="9024" spans="21:30" x14ac:dyDescent="0.3">
      <c r="U9024" s="63">
        <v>16879</v>
      </c>
      <c r="V9024" s="63">
        <v>3</v>
      </c>
      <c r="W9024" s="63" t="s">
        <v>9463</v>
      </c>
      <c r="X9024" s="63">
        <v>13</v>
      </c>
      <c r="Y9024" s="63" t="s">
        <v>6449</v>
      </c>
      <c r="Z9024" s="63">
        <v>13107</v>
      </c>
      <c r="AA9024" s="63" t="s">
        <v>7303</v>
      </c>
      <c r="AB9024" s="63">
        <v>2</v>
      </c>
      <c r="AC9024" s="63" t="s">
        <v>1364</v>
      </c>
      <c r="AD9024" s="63" t="s">
        <v>17421</v>
      </c>
    </row>
    <row r="9025" spans="21:30" x14ac:dyDescent="0.3">
      <c r="U9025" s="63">
        <v>16880</v>
      </c>
      <c r="V9025" s="63">
        <v>7</v>
      </c>
      <c r="W9025" s="63" t="s">
        <v>9464</v>
      </c>
      <c r="X9025" s="63">
        <v>13</v>
      </c>
      <c r="Y9025" s="63" t="s">
        <v>6449</v>
      </c>
      <c r="Z9025" s="63">
        <v>13402</v>
      </c>
      <c r="AA9025" s="63" t="s">
        <v>7523</v>
      </c>
      <c r="AB9025" s="63">
        <v>3</v>
      </c>
      <c r="AC9025" s="63" t="s">
        <v>1288</v>
      </c>
      <c r="AD9025" s="63" t="s">
        <v>17421</v>
      </c>
    </row>
    <row r="9026" spans="21:30" x14ac:dyDescent="0.3">
      <c r="U9026" s="63">
        <v>16881</v>
      </c>
      <c r="V9026" s="63">
        <v>5</v>
      </c>
      <c r="W9026" s="63" t="s">
        <v>9465</v>
      </c>
      <c r="X9026" s="63">
        <v>5</v>
      </c>
      <c r="Y9026" s="63" t="s">
        <v>2066</v>
      </c>
      <c r="Z9026" s="63">
        <v>5101</v>
      </c>
      <c r="AA9026" s="63" t="s">
        <v>2352</v>
      </c>
      <c r="AB9026" s="63">
        <v>3</v>
      </c>
      <c r="AC9026" s="63" t="s">
        <v>1288</v>
      </c>
      <c r="AD9026" s="63" t="s">
        <v>17421</v>
      </c>
    </row>
    <row r="9027" spans="21:30" x14ac:dyDescent="0.3">
      <c r="U9027" s="63">
        <v>16882</v>
      </c>
      <c r="V9027" s="63">
        <v>3</v>
      </c>
      <c r="W9027" s="63" t="s">
        <v>9466</v>
      </c>
      <c r="X9027" s="63">
        <v>5</v>
      </c>
      <c r="Y9027" s="63" t="s">
        <v>2066</v>
      </c>
      <c r="Z9027" s="63">
        <v>5804</v>
      </c>
      <c r="AA9027" s="63" t="s">
        <v>2587</v>
      </c>
      <c r="AB9027" s="63">
        <v>3</v>
      </c>
      <c r="AC9027" s="63" t="s">
        <v>1288</v>
      </c>
      <c r="AD9027" s="63" t="s">
        <v>17421</v>
      </c>
    </row>
    <row r="9028" spans="21:30" x14ac:dyDescent="0.3">
      <c r="U9028" s="63">
        <v>16883</v>
      </c>
      <c r="V9028" s="63">
        <v>1</v>
      </c>
      <c r="W9028" s="63" t="s">
        <v>9467</v>
      </c>
      <c r="X9028" s="63">
        <v>5</v>
      </c>
      <c r="Y9028" s="63" t="s">
        <v>2066</v>
      </c>
      <c r="Z9028" s="63">
        <v>5109</v>
      </c>
      <c r="AA9028" s="63" t="s">
        <v>2428</v>
      </c>
      <c r="AB9028" s="63">
        <v>3</v>
      </c>
      <c r="AC9028" s="63" t="s">
        <v>1288</v>
      </c>
      <c r="AD9028" s="63" t="s">
        <v>17421</v>
      </c>
    </row>
    <row r="9029" spans="21:30" x14ac:dyDescent="0.3">
      <c r="U9029" s="63">
        <v>16886</v>
      </c>
      <c r="V9029" s="63">
        <v>6</v>
      </c>
      <c r="W9029" s="63" t="s">
        <v>9468</v>
      </c>
      <c r="X9029" s="63">
        <v>13</v>
      </c>
      <c r="Y9029" s="63" t="s">
        <v>6449</v>
      </c>
      <c r="Z9029" s="63">
        <v>13401</v>
      </c>
      <c r="AA9029" s="63" t="s">
        <v>6662</v>
      </c>
      <c r="AB9029" s="63">
        <v>3</v>
      </c>
      <c r="AC9029" s="63" t="s">
        <v>1288</v>
      </c>
      <c r="AD9029" s="63" t="s">
        <v>17421</v>
      </c>
    </row>
    <row r="9030" spans="21:30" x14ac:dyDescent="0.3">
      <c r="U9030" s="63">
        <v>16887</v>
      </c>
      <c r="V9030" s="63">
        <v>4</v>
      </c>
      <c r="W9030" s="63" t="s">
        <v>9469</v>
      </c>
      <c r="X9030" s="63">
        <v>5</v>
      </c>
      <c r="Y9030" s="63" t="s">
        <v>2066</v>
      </c>
      <c r="Z9030" s="63">
        <v>5101</v>
      </c>
      <c r="AA9030" s="63" t="s">
        <v>2352</v>
      </c>
      <c r="AB9030" s="63">
        <v>3</v>
      </c>
      <c r="AC9030" s="63" t="s">
        <v>1288</v>
      </c>
      <c r="AD9030" s="63" t="s">
        <v>17421</v>
      </c>
    </row>
    <row r="9031" spans="21:30" x14ac:dyDescent="0.3">
      <c r="U9031" s="63">
        <v>16888</v>
      </c>
      <c r="V9031" s="63">
        <v>2</v>
      </c>
      <c r="W9031" s="63" t="s">
        <v>9470</v>
      </c>
      <c r="X9031" s="63">
        <v>13</v>
      </c>
      <c r="Y9031" s="63" t="s">
        <v>6449</v>
      </c>
      <c r="Z9031" s="63">
        <v>13119</v>
      </c>
      <c r="AA9031" s="63" t="s">
        <v>6477</v>
      </c>
      <c r="AB9031" s="63">
        <v>3</v>
      </c>
      <c r="AC9031" s="63" t="s">
        <v>1288</v>
      </c>
      <c r="AD9031" s="63" t="s">
        <v>17421</v>
      </c>
    </row>
    <row r="9032" spans="21:30" x14ac:dyDescent="0.3">
      <c r="U9032" s="63">
        <v>16889</v>
      </c>
      <c r="V9032" s="63">
        <v>0</v>
      </c>
      <c r="W9032" s="63" t="s">
        <v>9471</v>
      </c>
      <c r="X9032" s="63">
        <v>13</v>
      </c>
      <c r="Y9032" s="63" t="s">
        <v>6449</v>
      </c>
      <c r="Z9032" s="63">
        <v>13104</v>
      </c>
      <c r="AA9032" s="63" t="s">
        <v>6571</v>
      </c>
      <c r="AB9032" s="63">
        <v>3</v>
      </c>
      <c r="AC9032" s="63" t="s">
        <v>1288</v>
      </c>
      <c r="AD9032" s="63" t="s">
        <v>17421</v>
      </c>
    </row>
    <row r="9033" spans="21:30" x14ac:dyDescent="0.3">
      <c r="U9033" s="63">
        <v>16890</v>
      </c>
      <c r="V9033" s="63">
        <v>4</v>
      </c>
      <c r="W9033" s="63" t="s">
        <v>9472</v>
      </c>
      <c r="X9033" s="63">
        <v>13</v>
      </c>
      <c r="Y9033" s="63" t="s">
        <v>6449</v>
      </c>
      <c r="Z9033" s="63">
        <v>13126</v>
      </c>
      <c r="AA9033" s="63" t="s">
        <v>6474</v>
      </c>
      <c r="AB9033" s="63">
        <v>3</v>
      </c>
      <c r="AC9033" s="63" t="s">
        <v>1288</v>
      </c>
      <c r="AD9033" s="63" t="s">
        <v>17421</v>
      </c>
    </row>
    <row r="9034" spans="21:30" x14ac:dyDescent="0.3">
      <c r="U9034" s="63">
        <v>16892</v>
      </c>
      <c r="V9034" s="63">
        <v>0</v>
      </c>
      <c r="W9034" s="63" t="s">
        <v>9473</v>
      </c>
      <c r="X9034" s="63">
        <v>12</v>
      </c>
      <c r="Y9034" s="63" t="s">
        <v>6395</v>
      </c>
      <c r="Z9034" s="63">
        <v>12101</v>
      </c>
      <c r="AA9034" s="63" t="s">
        <v>6409</v>
      </c>
      <c r="AB9034" s="63">
        <v>3</v>
      </c>
      <c r="AC9034" s="63" t="s">
        <v>1288</v>
      </c>
      <c r="AD9034" s="63" t="s">
        <v>17421</v>
      </c>
    </row>
    <row r="9035" spans="21:30" x14ac:dyDescent="0.3">
      <c r="U9035" s="63">
        <v>16893</v>
      </c>
      <c r="V9035" s="63">
        <v>9</v>
      </c>
      <c r="W9035" s="63" t="s">
        <v>9474</v>
      </c>
      <c r="X9035" s="63">
        <v>13</v>
      </c>
      <c r="Y9035" s="63" t="s">
        <v>6449</v>
      </c>
      <c r="Z9035" s="63">
        <v>13112</v>
      </c>
      <c r="AA9035" s="63" t="s">
        <v>6941</v>
      </c>
      <c r="AB9035" s="63">
        <v>3</v>
      </c>
      <c r="AC9035" s="63" t="s">
        <v>1288</v>
      </c>
      <c r="AD9035" s="63" t="s">
        <v>17421</v>
      </c>
    </row>
    <row r="9036" spans="21:30" x14ac:dyDescent="0.3">
      <c r="U9036" s="63">
        <v>16894</v>
      </c>
      <c r="V9036" s="63">
        <v>7</v>
      </c>
      <c r="W9036" s="63" t="s">
        <v>9475</v>
      </c>
      <c r="X9036" s="63">
        <v>13</v>
      </c>
      <c r="Y9036" s="63" t="s">
        <v>6449</v>
      </c>
      <c r="Z9036" s="63">
        <v>13401</v>
      </c>
      <c r="AA9036" s="63" t="s">
        <v>6662</v>
      </c>
      <c r="AB9036" s="63">
        <v>3</v>
      </c>
      <c r="AC9036" s="63" t="s">
        <v>1288</v>
      </c>
      <c r="AD9036" s="63" t="s">
        <v>17421</v>
      </c>
    </row>
    <row r="9037" spans="21:30" x14ac:dyDescent="0.3">
      <c r="U9037" s="63">
        <v>16895</v>
      </c>
      <c r="V9037" s="63">
        <v>5</v>
      </c>
      <c r="W9037" s="63" t="s">
        <v>2140</v>
      </c>
      <c r="X9037" s="63">
        <v>12</v>
      </c>
      <c r="Y9037" s="63" t="s">
        <v>6395</v>
      </c>
      <c r="Z9037" s="63">
        <v>12301</v>
      </c>
      <c r="AA9037" s="63" t="s">
        <v>6440</v>
      </c>
      <c r="AB9037" s="63">
        <v>3</v>
      </c>
      <c r="AC9037" s="63" t="s">
        <v>1288</v>
      </c>
      <c r="AD9037" s="63" t="s">
        <v>17421</v>
      </c>
    </row>
    <row r="9038" spans="21:30" x14ac:dyDescent="0.3">
      <c r="U9038" s="63">
        <v>16896</v>
      </c>
      <c r="V9038" s="63">
        <v>3</v>
      </c>
      <c r="W9038" s="63" t="s">
        <v>7578</v>
      </c>
      <c r="X9038" s="63">
        <v>5</v>
      </c>
      <c r="Y9038" s="63" t="s">
        <v>2066</v>
      </c>
      <c r="Z9038" s="63">
        <v>5109</v>
      </c>
      <c r="AA9038" s="63" t="s">
        <v>2428</v>
      </c>
      <c r="AB9038" s="63">
        <v>4</v>
      </c>
      <c r="AC9038" s="63" t="s">
        <v>1291</v>
      </c>
      <c r="AD9038" s="63" t="s">
        <v>17421</v>
      </c>
    </row>
    <row r="9039" spans="21:30" x14ac:dyDescent="0.3">
      <c r="U9039" s="63">
        <v>16897</v>
      </c>
      <c r="V9039" s="63">
        <v>2</v>
      </c>
      <c r="W9039" s="63" t="s">
        <v>9476</v>
      </c>
      <c r="X9039" s="63">
        <v>2</v>
      </c>
      <c r="Y9039" s="63" t="s">
        <v>1399</v>
      </c>
      <c r="Z9039" s="63">
        <v>2201</v>
      </c>
      <c r="AA9039" s="63" t="s">
        <v>1412</v>
      </c>
      <c r="AB9039" s="63">
        <v>3</v>
      </c>
      <c r="AC9039" s="63" t="s">
        <v>1288</v>
      </c>
      <c r="AD9039" s="63" t="s">
        <v>17421</v>
      </c>
    </row>
    <row r="9040" spans="21:30" x14ac:dyDescent="0.3">
      <c r="U9040" s="63">
        <v>16899</v>
      </c>
      <c r="V9040" s="63">
        <v>8</v>
      </c>
      <c r="W9040" s="63" t="s">
        <v>9477</v>
      </c>
      <c r="X9040" s="63">
        <v>8</v>
      </c>
      <c r="Y9040" s="63" t="s">
        <v>3887</v>
      </c>
      <c r="Z9040" s="63">
        <v>8301</v>
      </c>
      <c r="AA9040" s="63" t="s">
        <v>3970</v>
      </c>
      <c r="AB9040" s="63">
        <v>3</v>
      </c>
      <c r="AC9040" s="63" t="s">
        <v>1288</v>
      </c>
      <c r="AD9040" s="63" t="s">
        <v>17421</v>
      </c>
    </row>
    <row r="9041" spans="21:30" x14ac:dyDescent="0.3">
      <c r="U9041" s="63">
        <v>16900</v>
      </c>
      <c r="V9041" s="63">
        <v>5</v>
      </c>
      <c r="W9041" s="63" t="s">
        <v>9478</v>
      </c>
      <c r="X9041" s="63">
        <v>5</v>
      </c>
      <c r="Y9041" s="63" t="s">
        <v>2066</v>
      </c>
      <c r="Z9041" s="63">
        <v>5103</v>
      </c>
      <c r="AA9041" s="63" t="s">
        <v>2335</v>
      </c>
      <c r="AB9041" s="63">
        <v>3</v>
      </c>
      <c r="AC9041" s="63" t="s">
        <v>1288</v>
      </c>
      <c r="AD9041" s="63" t="s">
        <v>17421</v>
      </c>
    </row>
    <row r="9042" spans="21:30" x14ac:dyDescent="0.3">
      <c r="U9042" s="63">
        <v>16901</v>
      </c>
      <c r="V9042" s="63">
        <v>3</v>
      </c>
      <c r="W9042" s="63" t="s">
        <v>9479</v>
      </c>
      <c r="X9042" s="63">
        <v>8</v>
      </c>
      <c r="Y9042" s="63" t="s">
        <v>3887</v>
      </c>
      <c r="Z9042" s="63">
        <v>8110</v>
      </c>
      <c r="AA9042" s="63" t="s">
        <v>4284</v>
      </c>
      <c r="AB9042" s="63">
        <v>3</v>
      </c>
      <c r="AC9042" s="63" t="s">
        <v>1288</v>
      </c>
      <c r="AD9042" s="63" t="s">
        <v>17421</v>
      </c>
    </row>
    <row r="9043" spans="21:30" x14ac:dyDescent="0.3">
      <c r="U9043" s="63">
        <v>16902</v>
      </c>
      <c r="V9043" s="63">
        <v>1</v>
      </c>
      <c r="W9043" s="63" t="s">
        <v>9480</v>
      </c>
      <c r="X9043" s="63">
        <v>8</v>
      </c>
      <c r="Y9043" s="63" t="s">
        <v>3887</v>
      </c>
      <c r="Z9043" s="63">
        <v>8101</v>
      </c>
      <c r="AA9043" s="63" t="s">
        <v>4185</v>
      </c>
      <c r="AB9043" s="63">
        <v>3</v>
      </c>
      <c r="AC9043" s="63" t="s">
        <v>1288</v>
      </c>
      <c r="AD9043" s="63" t="s">
        <v>17421</v>
      </c>
    </row>
    <row r="9044" spans="21:30" x14ac:dyDescent="0.3">
      <c r="U9044" s="63">
        <v>16904</v>
      </c>
      <c r="V9044" s="63">
        <v>8</v>
      </c>
      <c r="W9044" s="63" t="s">
        <v>9481</v>
      </c>
      <c r="X9044" s="63">
        <v>13</v>
      </c>
      <c r="Y9044" s="63" t="s">
        <v>6449</v>
      </c>
      <c r="Z9044" s="63">
        <v>13110</v>
      </c>
      <c r="AA9044" s="63" t="s">
        <v>6569</v>
      </c>
      <c r="AB9044" s="63">
        <v>3</v>
      </c>
      <c r="AC9044" s="63" t="s">
        <v>1288</v>
      </c>
      <c r="AD9044" s="63" t="s">
        <v>17421</v>
      </c>
    </row>
    <row r="9045" spans="21:30" x14ac:dyDescent="0.3">
      <c r="U9045" s="63">
        <v>16905</v>
      </c>
      <c r="V9045" s="63">
        <v>6</v>
      </c>
      <c r="W9045" s="63" t="s">
        <v>9482</v>
      </c>
      <c r="X9045" s="63">
        <v>13</v>
      </c>
      <c r="Y9045" s="63" t="s">
        <v>6449</v>
      </c>
      <c r="Z9045" s="63">
        <v>13122</v>
      </c>
      <c r="AA9045" s="63" t="s">
        <v>6732</v>
      </c>
      <c r="AB9045" s="63">
        <v>3</v>
      </c>
      <c r="AC9045" s="63" t="s">
        <v>1288</v>
      </c>
      <c r="AD9045" s="63" t="s">
        <v>17421</v>
      </c>
    </row>
    <row r="9046" spans="21:30" x14ac:dyDescent="0.3">
      <c r="U9046" s="63">
        <v>16906</v>
      </c>
      <c r="V9046" s="63">
        <v>4</v>
      </c>
      <c r="W9046" s="63" t="s">
        <v>9483</v>
      </c>
      <c r="X9046" s="63">
        <v>5</v>
      </c>
      <c r="Y9046" s="63" t="s">
        <v>2066</v>
      </c>
      <c r="Z9046" s="63">
        <v>5101</v>
      </c>
      <c r="AA9046" s="63" t="s">
        <v>2352</v>
      </c>
      <c r="AB9046" s="63">
        <v>3</v>
      </c>
      <c r="AC9046" s="63" t="s">
        <v>1288</v>
      </c>
      <c r="AD9046" s="63" t="s">
        <v>17421</v>
      </c>
    </row>
    <row r="9047" spans="21:30" x14ac:dyDescent="0.3">
      <c r="U9047" s="63">
        <v>16907</v>
      </c>
      <c r="V9047" s="63">
        <v>2</v>
      </c>
      <c r="W9047" s="63" t="s">
        <v>9484</v>
      </c>
      <c r="X9047" s="63">
        <v>5</v>
      </c>
      <c r="Y9047" s="63" t="s">
        <v>2066</v>
      </c>
      <c r="Z9047" s="63">
        <v>5109</v>
      </c>
      <c r="AA9047" s="63" t="s">
        <v>2428</v>
      </c>
      <c r="AB9047" s="63">
        <v>4</v>
      </c>
      <c r="AC9047" s="63" t="s">
        <v>1291</v>
      </c>
      <c r="AD9047" s="63" t="s">
        <v>17421</v>
      </c>
    </row>
    <row r="9048" spans="21:30" x14ac:dyDescent="0.3">
      <c r="U9048" s="63">
        <v>16908</v>
      </c>
      <c r="V9048" s="63">
        <v>0</v>
      </c>
      <c r="W9048" s="63" t="s">
        <v>9485</v>
      </c>
      <c r="X9048" s="63">
        <v>4</v>
      </c>
      <c r="Y9048" s="63" t="s">
        <v>1629</v>
      </c>
      <c r="Z9048" s="63">
        <v>4301</v>
      </c>
      <c r="AA9048" s="63" t="s">
        <v>1771</v>
      </c>
      <c r="AB9048" s="63">
        <v>3</v>
      </c>
      <c r="AC9048" s="63" t="s">
        <v>1288</v>
      </c>
      <c r="AD9048" s="63" t="s">
        <v>17421</v>
      </c>
    </row>
    <row r="9049" spans="21:30" x14ac:dyDescent="0.3">
      <c r="U9049" s="63">
        <v>16909</v>
      </c>
      <c r="V9049" s="63">
        <v>9</v>
      </c>
      <c r="W9049" s="63" t="s">
        <v>9486</v>
      </c>
      <c r="X9049" s="63">
        <v>6</v>
      </c>
      <c r="Y9049" s="63" t="s">
        <v>2677</v>
      </c>
      <c r="Z9049" s="63">
        <v>6106</v>
      </c>
      <c r="AA9049" s="63" t="s">
        <v>2731</v>
      </c>
      <c r="AB9049" s="63">
        <v>3</v>
      </c>
      <c r="AC9049" s="63" t="s">
        <v>1288</v>
      </c>
      <c r="AD9049" s="63" t="s">
        <v>17421</v>
      </c>
    </row>
    <row r="9050" spans="21:30" x14ac:dyDescent="0.3">
      <c r="U9050" s="63">
        <v>16910</v>
      </c>
      <c r="V9050" s="63">
        <v>2</v>
      </c>
      <c r="W9050" s="63" t="s">
        <v>9487</v>
      </c>
      <c r="X9050" s="63">
        <v>9</v>
      </c>
      <c r="Y9050" s="63" t="s">
        <v>4640</v>
      </c>
      <c r="Z9050" s="63">
        <v>9120</v>
      </c>
      <c r="AA9050" s="63" t="s">
        <v>5031</v>
      </c>
      <c r="AB9050" s="63">
        <v>3</v>
      </c>
      <c r="AC9050" s="63" t="s">
        <v>1288</v>
      </c>
      <c r="AD9050" s="63" t="s">
        <v>17421</v>
      </c>
    </row>
    <row r="9051" spans="21:30" x14ac:dyDescent="0.3">
      <c r="U9051" s="63">
        <v>16911</v>
      </c>
      <c r="V9051" s="63">
        <v>0</v>
      </c>
      <c r="W9051" s="63" t="s">
        <v>9488</v>
      </c>
      <c r="X9051" s="63">
        <v>8</v>
      </c>
      <c r="Y9051" s="63" t="s">
        <v>3887</v>
      </c>
      <c r="Z9051" s="63">
        <v>8306</v>
      </c>
      <c r="AA9051" s="63" t="s">
        <v>4136</v>
      </c>
      <c r="AB9051" s="63">
        <v>3</v>
      </c>
      <c r="AC9051" s="63" t="s">
        <v>1288</v>
      </c>
      <c r="AD9051" s="63" t="s">
        <v>17421</v>
      </c>
    </row>
    <row r="9052" spans="21:30" x14ac:dyDescent="0.3">
      <c r="U9052" s="63">
        <v>16912</v>
      </c>
      <c r="V9052" s="63">
        <v>9</v>
      </c>
      <c r="W9052" s="63" t="s">
        <v>9489</v>
      </c>
      <c r="X9052" s="63">
        <v>4</v>
      </c>
      <c r="Y9052" s="63" t="s">
        <v>1629</v>
      </c>
      <c r="Z9052" s="63">
        <v>4101</v>
      </c>
      <c r="AA9052" s="63" t="s">
        <v>1630</v>
      </c>
      <c r="AB9052" s="63">
        <v>3</v>
      </c>
      <c r="AC9052" s="63" t="s">
        <v>1288</v>
      </c>
      <c r="AD9052" s="63" t="s">
        <v>17421</v>
      </c>
    </row>
    <row r="9053" spans="21:30" x14ac:dyDescent="0.3">
      <c r="U9053" s="63">
        <v>16913</v>
      </c>
      <c r="V9053" s="63">
        <v>7</v>
      </c>
      <c r="W9053" s="63" t="s">
        <v>8176</v>
      </c>
      <c r="X9053" s="63">
        <v>4</v>
      </c>
      <c r="Y9053" s="63" t="s">
        <v>1629</v>
      </c>
      <c r="Z9053" s="63">
        <v>4102</v>
      </c>
      <c r="AA9053" s="63" t="s">
        <v>1699</v>
      </c>
      <c r="AB9053" s="63">
        <v>3</v>
      </c>
      <c r="AC9053" s="63" t="s">
        <v>1288</v>
      </c>
      <c r="AD9053" s="63" t="s">
        <v>17421</v>
      </c>
    </row>
    <row r="9054" spans="21:30" x14ac:dyDescent="0.3">
      <c r="U9054" s="63">
        <v>16914</v>
      </c>
      <c r="V9054" s="63">
        <v>5</v>
      </c>
      <c r="W9054" s="63" t="s">
        <v>9490</v>
      </c>
      <c r="X9054" s="63">
        <v>5</v>
      </c>
      <c r="Y9054" s="63" t="s">
        <v>2066</v>
      </c>
      <c r="Z9054" s="63">
        <v>5804</v>
      </c>
      <c r="AA9054" s="63" t="s">
        <v>2587</v>
      </c>
      <c r="AB9054" s="63">
        <v>3</v>
      </c>
      <c r="AC9054" s="63" t="s">
        <v>1288</v>
      </c>
      <c r="AD9054" s="63" t="s">
        <v>17421</v>
      </c>
    </row>
    <row r="9055" spans="21:30" x14ac:dyDescent="0.3">
      <c r="U9055" s="63">
        <v>16915</v>
      </c>
      <c r="V9055" s="63">
        <v>3</v>
      </c>
      <c r="W9055" s="63" t="s">
        <v>9491</v>
      </c>
      <c r="X9055" s="63">
        <v>8</v>
      </c>
      <c r="Y9055" s="63" t="s">
        <v>3887</v>
      </c>
      <c r="Z9055" s="63">
        <v>8303</v>
      </c>
      <c r="AA9055" s="63" t="s">
        <v>3888</v>
      </c>
      <c r="AB9055" s="63">
        <v>3</v>
      </c>
      <c r="AC9055" s="63" t="s">
        <v>1288</v>
      </c>
      <c r="AD9055" s="63" t="s">
        <v>17421</v>
      </c>
    </row>
    <row r="9056" spans="21:30" x14ac:dyDescent="0.3">
      <c r="U9056" s="63">
        <v>16916</v>
      </c>
      <c r="V9056" s="63">
        <v>1</v>
      </c>
      <c r="W9056" s="63" t="s">
        <v>9492</v>
      </c>
      <c r="X9056" s="63">
        <v>4</v>
      </c>
      <c r="Y9056" s="63" t="s">
        <v>1629</v>
      </c>
      <c r="Z9056" s="63">
        <v>4101</v>
      </c>
      <c r="AA9056" s="63" t="s">
        <v>1630</v>
      </c>
      <c r="AB9056" s="63">
        <v>3</v>
      </c>
      <c r="AC9056" s="63" t="s">
        <v>1288</v>
      </c>
      <c r="AD9056" s="63" t="s">
        <v>17421</v>
      </c>
    </row>
    <row r="9057" spans="21:30" x14ac:dyDescent="0.3">
      <c r="U9057" s="63">
        <v>16918</v>
      </c>
      <c r="V9057" s="63">
        <v>8</v>
      </c>
      <c r="W9057" s="63" t="s">
        <v>9493</v>
      </c>
      <c r="X9057" s="63">
        <v>8</v>
      </c>
      <c r="Y9057" s="63" t="s">
        <v>3887</v>
      </c>
      <c r="Z9057" s="63">
        <v>8108</v>
      </c>
      <c r="AA9057" s="63" t="s">
        <v>4196</v>
      </c>
      <c r="AB9057" s="63">
        <v>3</v>
      </c>
      <c r="AC9057" s="63" t="s">
        <v>1288</v>
      </c>
      <c r="AD9057" s="63" t="s">
        <v>17421</v>
      </c>
    </row>
    <row r="9058" spans="21:30" x14ac:dyDescent="0.3">
      <c r="U9058" s="63">
        <v>16919</v>
      </c>
      <c r="V9058" s="63">
        <v>6</v>
      </c>
      <c r="W9058" s="63" t="s">
        <v>9494</v>
      </c>
      <c r="X9058" s="63">
        <v>16</v>
      </c>
      <c r="Y9058" s="63" t="s">
        <v>3661</v>
      </c>
      <c r="Z9058" s="63">
        <v>16302</v>
      </c>
      <c r="AA9058" s="63" t="s">
        <v>3767</v>
      </c>
      <c r="AB9058" s="63">
        <v>3</v>
      </c>
      <c r="AC9058" s="63" t="s">
        <v>1288</v>
      </c>
      <c r="AD9058" s="63" t="s">
        <v>17421</v>
      </c>
    </row>
    <row r="9059" spans="21:30" x14ac:dyDescent="0.3">
      <c r="U9059" s="63">
        <v>16921</v>
      </c>
      <c r="V9059" s="63">
        <v>8</v>
      </c>
      <c r="W9059" s="63" t="s">
        <v>9495</v>
      </c>
      <c r="X9059" s="63">
        <v>13</v>
      </c>
      <c r="Y9059" s="63" t="s">
        <v>6449</v>
      </c>
      <c r="Z9059" s="63">
        <v>13124</v>
      </c>
      <c r="AA9059" s="63" t="s">
        <v>7205</v>
      </c>
      <c r="AB9059" s="63">
        <v>3</v>
      </c>
      <c r="AC9059" s="63" t="s">
        <v>1288</v>
      </c>
      <c r="AD9059" s="63" t="s">
        <v>17421</v>
      </c>
    </row>
    <row r="9060" spans="21:30" x14ac:dyDescent="0.3">
      <c r="U9060" s="63">
        <v>16922</v>
      </c>
      <c r="V9060" s="63">
        <v>6</v>
      </c>
      <c r="W9060" s="63" t="s">
        <v>9496</v>
      </c>
      <c r="X9060" s="63">
        <v>10</v>
      </c>
      <c r="Y9060" s="63" t="s">
        <v>5440</v>
      </c>
      <c r="Z9060" s="63">
        <v>10201</v>
      </c>
      <c r="AA9060" s="63" t="s">
        <v>6103</v>
      </c>
      <c r="AB9060" s="63">
        <v>3</v>
      </c>
      <c r="AC9060" s="63" t="s">
        <v>1288</v>
      </c>
      <c r="AD9060" s="63" t="s">
        <v>17421</v>
      </c>
    </row>
    <row r="9061" spans="21:30" x14ac:dyDescent="0.3">
      <c r="U9061" s="63">
        <v>16923</v>
      </c>
      <c r="V9061" s="63">
        <v>4</v>
      </c>
      <c r="W9061" s="63" t="s">
        <v>17936</v>
      </c>
      <c r="X9061" s="63">
        <v>10</v>
      </c>
      <c r="Y9061" s="63" t="s">
        <v>5440</v>
      </c>
      <c r="Z9061" s="63">
        <v>10101</v>
      </c>
      <c r="AA9061" s="63" t="s">
        <v>5441</v>
      </c>
      <c r="AB9061" s="63">
        <v>3</v>
      </c>
      <c r="AC9061" s="63" t="s">
        <v>1288</v>
      </c>
      <c r="AD9061" s="63" t="s">
        <v>17421</v>
      </c>
    </row>
    <row r="9062" spans="21:30" x14ac:dyDescent="0.3">
      <c r="U9062" s="63">
        <v>16924</v>
      </c>
      <c r="V9062" s="63">
        <v>2</v>
      </c>
      <c r="W9062" s="63" t="s">
        <v>9497</v>
      </c>
      <c r="X9062" s="63">
        <v>5</v>
      </c>
      <c r="Y9062" s="63" t="s">
        <v>2066</v>
      </c>
      <c r="Z9062" s="63">
        <v>5801</v>
      </c>
      <c r="AA9062" s="63" t="s">
        <v>2498</v>
      </c>
      <c r="AB9062" s="63">
        <v>3</v>
      </c>
      <c r="AC9062" s="63" t="s">
        <v>1288</v>
      </c>
      <c r="AD9062" s="63" t="s">
        <v>17421</v>
      </c>
    </row>
    <row r="9063" spans="21:30" x14ac:dyDescent="0.3">
      <c r="U9063" s="63">
        <v>16925</v>
      </c>
      <c r="V9063" s="63">
        <v>0</v>
      </c>
      <c r="W9063" s="63" t="s">
        <v>9498</v>
      </c>
      <c r="X9063" s="63">
        <v>16</v>
      </c>
      <c r="Y9063" s="63" t="s">
        <v>3661</v>
      </c>
      <c r="Z9063" s="63">
        <v>16305</v>
      </c>
      <c r="AA9063" s="63" t="s">
        <v>3693</v>
      </c>
      <c r="AB9063" s="63">
        <v>3</v>
      </c>
      <c r="AC9063" s="63" t="s">
        <v>1288</v>
      </c>
      <c r="AD9063" s="63" t="s">
        <v>17421</v>
      </c>
    </row>
    <row r="9064" spans="21:30" x14ac:dyDescent="0.3">
      <c r="U9064" s="63">
        <v>16926</v>
      </c>
      <c r="V9064" s="63">
        <v>9</v>
      </c>
      <c r="W9064" s="63" t="s">
        <v>9499</v>
      </c>
      <c r="X9064" s="63">
        <v>16</v>
      </c>
      <c r="Y9064" s="63" t="s">
        <v>3661</v>
      </c>
      <c r="Z9064" s="63">
        <v>16109</v>
      </c>
      <c r="AA9064" s="63" t="s">
        <v>3832</v>
      </c>
      <c r="AB9064" s="63">
        <v>3</v>
      </c>
      <c r="AC9064" s="63" t="s">
        <v>1288</v>
      </c>
      <c r="AD9064" s="63" t="s">
        <v>17421</v>
      </c>
    </row>
    <row r="9065" spans="21:30" x14ac:dyDescent="0.3">
      <c r="U9065" s="63">
        <v>16927</v>
      </c>
      <c r="V9065" s="63">
        <v>7</v>
      </c>
      <c r="W9065" s="63" t="s">
        <v>9500</v>
      </c>
      <c r="X9065" s="63">
        <v>16</v>
      </c>
      <c r="Y9065" s="63" t="s">
        <v>3661</v>
      </c>
      <c r="Z9065" s="63">
        <v>16101</v>
      </c>
      <c r="AA9065" s="63" t="s">
        <v>3662</v>
      </c>
      <c r="AB9065" s="63">
        <v>3</v>
      </c>
      <c r="AC9065" s="63" t="s">
        <v>1288</v>
      </c>
      <c r="AD9065" s="63" t="s">
        <v>17421</v>
      </c>
    </row>
    <row r="9066" spans="21:30" x14ac:dyDescent="0.3">
      <c r="U9066" s="63">
        <v>16928</v>
      </c>
      <c r="V9066" s="63">
        <v>5</v>
      </c>
      <c r="W9066" s="63" t="s">
        <v>9501</v>
      </c>
      <c r="X9066" s="63">
        <v>2</v>
      </c>
      <c r="Y9066" s="63" t="s">
        <v>1399</v>
      </c>
      <c r="Z9066" s="63">
        <v>2101</v>
      </c>
      <c r="AA9066" s="63" t="s">
        <v>1460</v>
      </c>
      <c r="AB9066" s="63">
        <v>3</v>
      </c>
      <c r="AC9066" s="63" t="s">
        <v>1288</v>
      </c>
      <c r="AD9066" s="63" t="s">
        <v>17421</v>
      </c>
    </row>
    <row r="9067" spans="21:30" x14ac:dyDescent="0.3">
      <c r="U9067" s="63">
        <v>16931</v>
      </c>
      <c r="V9067" s="63">
        <v>5</v>
      </c>
      <c r="W9067" s="63" t="s">
        <v>9502</v>
      </c>
      <c r="X9067" s="63">
        <v>1</v>
      </c>
      <c r="Y9067" s="63" t="s">
        <v>1329</v>
      </c>
      <c r="Z9067" s="63">
        <v>1101</v>
      </c>
      <c r="AA9067" s="63" t="s">
        <v>1330</v>
      </c>
      <c r="AB9067" s="63">
        <v>4</v>
      </c>
      <c r="AC9067" s="63" t="s">
        <v>1291</v>
      </c>
      <c r="AD9067" s="63" t="s">
        <v>17421</v>
      </c>
    </row>
    <row r="9068" spans="21:30" x14ac:dyDescent="0.3">
      <c r="U9068" s="63">
        <v>16932</v>
      </c>
      <c r="V9068" s="63">
        <v>3</v>
      </c>
      <c r="W9068" s="63" t="s">
        <v>9503</v>
      </c>
      <c r="X9068" s="63">
        <v>6</v>
      </c>
      <c r="Y9068" s="63" t="s">
        <v>2677</v>
      </c>
      <c r="Z9068" s="63">
        <v>6111</v>
      </c>
      <c r="AA9068" s="63" t="s">
        <v>2773</v>
      </c>
      <c r="AB9068" s="63">
        <v>3</v>
      </c>
      <c r="AC9068" s="63" t="s">
        <v>1288</v>
      </c>
      <c r="AD9068" s="63" t="s">
        <v>17421</v>
      </c>
    </row>
    <row r="9069" spans="21:30" x14ac:dyDescent="0.3">
      <c r="U9069" s="63">
        <v>16933</v>
      </c>
      <c r="V9069" s="63">
        <v>1</v>
      </c>
      <c r="W9069" s="63" t="s">
        <v>9504</v>
      </c>
      <c r="X9069" s="63">
        <v>8</v>
      </c>
      <c r="Y9069" s="63" t="s">
        <v>3887</v>
      </c>
      <c r="Z9069" s="63">
        <v>8103</v>
      </c>
      <c r="AA9069" s="63" t="s">
        <v>4205</v>
      </c>
      <c r="AB9069" s="63">
        <v>3</v>
      </c>
      <c r="AC9069" s="63" t="s">
        <v>1288</v>
      </c>
      <c r="AD9069" s="63" t="s">
        <v>17421</v>
      </c>
    </row>
    <row r="9070" spans="21:30" x14ac:dyDescent="0.3">
      <c r="U9070" s="63">
        <v>16935</v>
      </c>
      <c r="V9070" s="63">
        <v>8</v>
      </c>
      <c r="W9070" s="63" t="s">
        <v>9505</v>
      </c>
      <c r="X9070" s="63">
        <v>2</v>
      </c>
      <c r="Y9070" s="63" t="s">
        <v>1399</v>
      </c>
      <c r="Z9070" s="63">
        <v>2101</v>
      </c>
      <c r="AA9070" s="63" t="s">
        <v>1460</v>
      </c>
      <c r="AB9070" s="63">
        <v>3</v>
      </c>
      <c r="AC9070" s="63" t="s">
        <v>1288</v>
      </c>
      <c r="AD9070" s="63" t="s">
        <v>17421</v>
      </c>
    </row>
    <row r="9071" spans="21:30" x14ac:dyDescent="0.3">
      <c r="U9071" s="63">
        <v>16936</v>
      </c>
      <c r="V9071" s="63">
        <v>6</v>
      </c>
      <c r="W9071" s="63" t="s">
        <v>9506</v>
      </c>
      <c r="X9071" s="63">
        <v>10</v>
      </c>
      <c r="Y9071" s="63" t="s">
        <v>5440</v>
      </c>
      <c r="Z9071" s="63">
        <v>10305</v>
      </c>
      <c r="AA9071" s="63" t="s">
        <v>5825</v>
      </c>
      <c r="AB9071" s="63">
        <v>3</v>
      </c>
      <c r="AC9071" s="63" t="s">
        <v>1288</v>
      </c>
      <c r="AD9071" s="63" t="s">
        <v>17421</v>
      </c>
    </row>
    <row r="9072" spans="21:30" x14ac:dyDescent="0.3">
      <c r="U9072" s="63">
        <v>16937</v>
      </c>
      <c r="V9072" s="63">
        <v>4</v>
      </c>
      <c r="W9072" s="63" t="s">
        <v>9507</v>
      </c>
      <c r="X9072" s="63">
        <v>8</v>
      </c>
      <c r="Y9072" s="63" t="s">
        <v>3887</v>
      </c>
      <c r="Z9072" s="63">
        <v>8112</v>
      </c>
      <c r="AA9072" s="63" t="s">
        <v>4282</v>
      </c>
      <c r="AB9072" s="63">
        <v>3</v>
      </c>
      <c r="AC9072" s="63" t="s">
        <v>1288</v>
      </c>
      <c r="AD9072" s="63" t="s">
        <v>17421</v>
      </c>
    </row>
    <row r="9073" spans="21:30" x14ac:dyDescent="0.3">
      <c r="U9073" s="63">
        <v>16938</v>
      </c>
      <c r="V9073" s="63">
        <v>2</v>
      </c>
      <c r="W9073" s="63" t="s">
        <v>9508</v>
      </c>
      <c r="X9073" s="63">
        <v>16</v>
      </c>
      <c r="Y9073" s="63" t="s">
        <v>3661</v>
      </c>
      <c r="Z9073" s="63">
        <v>16101</v>
      </c>
      <c r="AA9073" s="63" t="s">
        <v>3662</v>
      </c>
      <c r="AB9073" s="63">
        <v>3</v>
      </c>
      <c r="AC9073" s="63" t="s">
        <v>1288</v>
      </c>
      <c r="AD9073" s="63" t="s">
        <v>17421</v>
      </c>
    </row>
    <row r="9074" spans="21:30" x14ac:dyDescent="0.3">
      <c r="U9074" s="63">
        <v>16939</v>
      </c>
      <c r="V9074" s="63">
        <v>0</v>
      </c>
      <c r="W9074" s="63" t="s">
        <v>9509</v>
      </c>
      <c r="X9074" s="63">
        <v>2</v>
      </c>
      <c r="Y9074" s="63" t="s">
        <v>1399</v>
      </c>
      <c r="Z9074" s="63">
        <v>2201</v>
      </c>
      <c r="AA9074" s="63" t="s">
        <v>1412</v>
      </c>
      <c r="AB9074" s="63">
        <v>3</v>
      </c>
      <c r="AC9074" s="63" t="s">
        <v>1288</v>
      </c>
      <c r="AD9074" s="63" t="s">
        <v>17421</v>
      </c>
    </row>
    <row r="9075" spans="21:30" x14ac:dyDescent="0.3">
      <c r="U9075" s="63">
        <v>16940</v>
      </c>
      <c r="V9075" s="63">
        <v>4</v>
      </c>
      <c r="W9075" s="63" t="s">
        <v>9510</v>
      </c>
      <c r="X9075" s="63">
        <v>2</v>
      </c>
      <c r="Y9075" s="63" t="s">
        <v>1399</v>
      </c>
      <c r="Z9075" s="63">
        <v>2201</v>
      </c>
      <c r="AA9075" s="63" t="s">
        <v>1412</v>
      </c>
      <c r="AB9075" s="63">
        <v>4</v>
      </c>
      <c r="AC9075" s="63" t="s">
        <v>1291</v>
      </c>
      <c r="AD9075" s="63" t="s">
        <v>17421</v>
      </c>
    </row>
    <row r="9076" spans="21:30" x14ac:dyDescent="0.3">
      <c r="U9076" s="63">
        <v>16941</v>
      </c>
      <c r="V9076" s="63">
        <v>2</v>
      </c>
      <c r="W9076" s="63" t="s">
        <v>9511</v>
      </c>
      <c r="X9076" s="63">
        <v>9</v>
      </c>
      <c r="Y9076" s="63" t="s">
        <v>4640</v>
      </c>
      <c r="Z9076" s="63">
        <v>9106</v>
      </c>
      <c r="AA9076" s="63" t="s">
        <v>4777</v>
      </c>
      <c r="AB9076" s="63">
        <v>3</v>
      </c>
      <c r="AC9076" s="63" t="s">
        <v>1288</v>
      </c>
      <c r="AD9076" s="63" t="s">
        <v>17421</v>
      </c>
    </row>
    <row r="9077" spans="21:30" x14ac:dyDescent="0.3">
      <c r="U9077" s="63">
        <v>16942</v>
      </c>
      <c r="V9077" s="63">
        <v>0</v>
      </c>
      <c r="W9077" s="63" t="s">
        <v>9512</v>
      </c>
      <c r="X9077" s="63">
        <v>9</v>
      </c>
      <c r="Y9077" s="63" t="s">
        <v>4640</v>
      </c>
      <c r="Z9077" s="63">
        <v>9117</v>
      </c>
      <c r="AA9077" s="63" t="s">
        <v>5227</v>
      </c>
      <c r="AB9077" s="63">
        <v>3</v>
      </c>
      <c r="AC9077" s="63" t="s">
        <v>1288</v>
      </c>
      <c r="AD9077" s="63" t="s">
        <v>17421</v>
      </c>
    </row>
    <row r="9078" spans="21:30" x14ac:dyDescent="0.3">
      <c r="U9078" s="63">
        <v>16943</v>
      </c>
      <c r="V9078" s="63">
        <v>9</v>
      </c>
      <c r="W9078" s="63" t="s">
        <v>9513</v>
      </c>
      <c r="X9078" s="63">
        <v>5</v>
      </c>
      <c r="Y9078" s="63" t="s">
        <v>2066</v>
      </c>
      <c r="Z9078" s="63">
        <v>5109</v>
      </c>
      <c r="AA9078" s="63" t="s">
        <v>2428</v>
      </c>
      <c r="AB9078" s="63">
        <v>4</v>
      </c>
      <c r="AC9078" s="63" t="s">
        <v>1291</v>
      </c>
      <c r="AD9078" s="63" t="s">
        <v>17421</v>
      </c>
    </row>
    <row r="9079" spans="21:30" x14ac:dyDescent="0.3">
      <c r="U9079" s="63">
        <v>16944</v>
      </c>
      <c r="V9079" s="63">
        <v>7</v>
      </c>
      <c r="W9079" s="63" t="s">
        <v>9514</v>
      </c>
      <c r="X9079" s="63">
        <v>16</v>
      </c>
      <c r="Y9079" s="63" t="s">
        <v>3661</v>
      </c>
      <c r="Z9079" s="63">
        <v>16104</v>
      </c>
      <c r="AA9079" s="63" t="s">
        <v>3814</v>
      </c>
      <c r="AB9079" s="63">
        <v>3</v>
      </c>
      <c r="AC9079" s="63" t="s">
        <v>1288</v>
      </c>
      <c r="AD9079" s="63" t="s">
        <v>17421</v>
      </c>
    </row>
    <row r="9080" spans="21:30" x14ac:dyDescent="0.3">
      <c r="U9080" s="63">
        <v>16945</v>
      </c>
      <c r="V9080" s="63">
        <v>5</v>
      </c>
      <c r="W9080" s="63" t="s">
        <v>8665</v>
      </c>
      <c r="X9080" s="63">
        <v>5</v>
      </c>
      <c r="Y9080" s="63" t="s">
        <v>2066</v>
      </c>
      <c r="Z9080" s="63">
        <v>5501</v>
      </c>
      <c r="AA9080" s="63" t="s">
        <v>2255</v>
      </c>
      <c r="AB9080" s="63">
        <v>3</v>
      </c>
      <c r="AC9080" s="63" t="s">
        <v>1288</v>
      </c>
      <c r="AD9080" s="63" t="s">
        <v>17421</v>
      </c>
    </row>
    <row r="9081" spans="21:30" x14ac:dyDescent="0.3">
      <c r="U9081" s="63">
        <v>16946</v>
      </c>
      <c r="V9081" s="63">
        <v>3</v>
      </c>
      <c r="W9081" s="63" t="s">
        <v>9515</v>
      </c>
      <c r="X9081" s="63">
        <v>13</v>
      </c>
      <c r="Y9081" s="63" t="s">
        <v>6449</v>
      </c>
      <c r="Z9081" s="63">
        <v>13101</v>
      </c>
      <c r="AA9081" s="63" t="s">
        <v>6450</v>
      </c>
      <c r="AB9081" s="63">
        <v>3</v>
      </c>
      <c r="AC9081" s="63" t="s">
        <v>1288</v>
      </c>
      <c r="AD9081" s="63" t="s">
        <v>17421</v>
      </c>
    </row>
    <row r="9082" spans="21:30" x14ac:dyDescent="0.3">
      <c r="U9082" s="63">
        <v>16947</v>
      </c>
      <c r="V9082" s="63">
        <v>1</v>
      </c>
      <c r="W9082" s="63" t="s">
        <v>9516</v>
      </c>
      <c r="X9082" s="63">
        <v>10</v>
      </c>
      <c r="Y9082" s="63" t="s">
        <v>5440</v>
      </c>
      <c r="Z9082" s="63">
        <v>10104</v>
      </c>
      <c r="AA9082" s="63" t="s">
        <v>6058</v>
      </c>
      <c r="AB9082" s="63">
        <v>3</v>
      </c>
      <c r="AC9082" s="63" t="s">
        <v>1288</v>
      </c>
      <c r="AD9082" s="63" t="s">
        <v>17421</v>
      </c>
    </row>
    <row r="9083" spans="21:30" x14ac:dyDescent="0.3">
      <c r="U9083" s="63">
        <v>16949</v>
      </c>
      <c r="V9083" s="63">
        <v>8</v>
      </c>
      <c r="W9083" s="63" t="s">
        <v>9517</v>
      </c>
      <c r="X9083" s="63">
        <v>10</v>
      </c>
      <c r="Y9083" s="63" t="s">
        <v>5440</v>
      </c>
      <c r="Z9083" s="63">
        <v>10101</v>
      </c>
      <c r="AA9083" s="63" t="s">
        <v>5441</v>
      </c>
      <c r="AB9083" s="63">
        <v>3</v>
      </c>
      <c r="AC9083" s="63" t="s">
        <v>1288</v>
      </c>
      <c r="AD9083" s="63" t="s">
        <v>17421</v>
      </c>
    </row>
    <row r="9084" spans="21:30" x14ac:dyDescent="0.3">
      <c r="U9084" s="63">
        <v>16950</v>
      </c>
      <c r="V9084" s="63">
        <v>1</v>
      </c>
      <c r="W9084" s="63" t="s">
        <v>9518</v>
      </c>
      <c r="X9084" s="63">
        <v>10</v>
      </c>
      <c r="Y9084" s="63" t="s">
        <v>5440</v>
      </c>
      <c r="Z9084" s="63">
        <v>10208</v>
      </c>
      <c r="AA9084" s="63" t="s">
        <v>6266</v>
      </c>
      <c r="AB9084" s="63">
        <v>3</v>
      </c>
      <c r="AC9084" s="63" t="s">
        <v>1288</v>
      </c>
      <c r="AD9084" s="63" t="s">
        <v>17421</v>
      </c>
    </row>
    <row r="9085" spans="21:30" x14ac:dyDescent="0.3">
      <c r="U9085" s="63">
        <v>16952</v>
      </c>
      <c r="V9085" s="63">
        <v>8</v>
      </c>
      <c r="W9085" s="63" t="s">
        <v>9519</v>
      </c>
      <c r="X9085" s="63">
        <v>9</v>
      </c>
      <c r="Y9085" s="63" t="s">
        <v>4640</v>
      </c>
      <c r="Z9085" s="63">
        <v>9101</v>
      </c>
      <c r="AA9085" s="63" t="s">
        <v>4825</v>
      </c>
      <c r="AB9085" s="63">
        <v>3</v>
      </c>
      <c r="AC9085" s="63" t="s">
        <v>1288</v>
      </c>
      <c r="AD9085" s="63" t="s">
        <v>17421</v>
      </c>
    </row>
    <row r="9086" spans="21:30" x14ac:dyDescent="0.3">
      <c r="U9086" s="63">
        <v>16953</v>
      </c>
      <c r="V9086" s="63">
        <v>6</v>
      </c>
      <c r="W9086" s="63" t="s">
        <v>9520</v>
      </c>
      <c r="X9086" s="63">
        <v>13</v>
      </c>
      <c r="Y9086" s="63" t="s">
        <v>6449</v>
      </c>
      <c r="Z9086" s="63">
        <v>13201</v>
      </c>
      <c r="AA9086" s="63" t="s">
        <v>7412</v>
      </c>
      <c r="AB9086" s="63">
        <v>3</v>
      </c>
      <c r="AC9086" s="63" t="s">
        <v>1288</v>
      </c>
      <c r="AD9086" s="63" t="s">
        <v>17421</v>
      </c>
    </row>
    <row r="9087" spans="21:30" x14ac:dyDescent="0.3">
      <c r="U9087" s="63">
        <v>16954</v>
      </c>
      <c r="V9087" s="63">
        <v>4</v>
      </c>
      <c r="W9087" s="63" t="s">
        <v>9521</v>
      </c>
      <c r="X9087" s="63">
        <v>10</v>
      </c>
      <c r="Y9087" s="63" t="s">
        <v>5440</v>
      </c>
      <c r="Z9087" s="63">
        <v>10101</v>
      </c>
      <c r="AA9087" s="63" t="s">
        <v>5441</v>
      </c>
      <c r="AB9087" s="63">
        <v>3</v>
      </c>
      <c r="AC9087" s="63" t="s">
        <v>1288</v>
      </c>
      <c r="AD9087" s="63" t="s">
        <v>17421</v>
      </c>
    </row>
    <row r="9088" spans="21:30" x14ac:dyDescent="0.3">
      <c r="U9088" s="63">
        <v>16955</v>
      </c>
      <c r="V9088" s="63">
        <v>2</v>
      </c>
      <c r="W9088" s="63" t="s">
        <v>9522</v>
      </c>
      <c r="X9088" s="63">
        <v>13</v>
      </c>
      <c r="Y9088" s="63" t="s">
        <v>6449</v>
      </c>
      <c r="Z9088" s="63">
        <v>13302</v>
      </c>
      <c r="AA9088" s="63" t="s">
        <v>7241</v>
      </c>
      <c r="AB9088" s="63">
        <v>3</v>
      </c>
      <c r="AC9088" s="63" t="s">
        <v>1288</v>
      </c>
      <c r="AD9088" s="63" t="s">
        <v>17421</v>
      </c>
    </row>
    <row r="9089" spans="21:30" x14ac:dyDescent="0.3">
      <c r="U9089" s="63">
        <v>16956</v>
      </c>
      <c r="V9089" s="63">
        <v>0</v>
      </c>
      <c r="W9089" s="63" t="s">
        <v>9523</v>
      </c>
      <c r="X9089" s="63">
        <v>13</v>
      </c>
      <c r="Y9089" s="63" t="s">
        <v>6449</v>
      </c>
      <c r="Z9089" s="63">
        <v>13128</v>
      </c>
      <c r="AA9089" s="63" t="s">
        <v>7271</v>
      </c>
      <c r="AB9089" s="63">
        <v>3</v>
      </c>
      <c r="AC9089" s="63" t="s">
        <v>1288</v>
      </c>
      <c r="AD9089" s="63" t="s">
        <v>17421</v>
      </c>
    </row>
    <row r="9090" spans="21:30" x14ac:dyDescent="0.3">
      <c r="U9090" s="63">
        <v>16957</v>
      </c>
      <c r="V9090" s="63">
        <v>9</v>
      </c>
      <c r="W9090" s="63" t="s">
        <v>9524</v>
      </c>
      <c r="X9090" s="63">
        <v>13</v>
      </c>
      <c r="Y9090" s="63" t="s">
        <v>6449</v>
      </c>
      <c r="Z9090" s="63">
        <v>13128</v>
      </c>
      <c r="AA9090" s="63" t="s">
        <v>7271</v>
      </c>
      <c r="AB9090" s="63">
        <v>3</v>
      </c>
      <c r="AC9090" s="63" t="s">
        <v>1288</v>
      </c>
      <c r="AD9090" s="63" t="s">
        <v>17421</v>
      </c>
    </row>
    <row r="9091" spans="21:30" x14ac:dyDescent="0.3">
      <c r="U9091" s="63">
        <v>16958</v>
      </c>
      <c r="V9091" s="63">
        <v>7</v>
      </c>
      <c r="W9091" s="63" t="s">
        <v>9525</v>
      </c>
      <c r="X9091" s="63">
        <v>13</v>
      </c>
      <c r="Y9091" s="63" t="s">
        <v>6449</v>
      </c>
      <c r="Z9091" s="63">
        <v>13110</v>
      </c>
      <c r="AA9091" s="63" t="s">
        <v>6569</v>
      </c>
      <c r="AB9091" s="63">
        <v>1</v>
      </c>
      <c r="AC9091" s="63" t="s">
        <v>1331</v>
      </c>
      <c r="AD9091" s="63" t="s">
        <v>17421</v>
      </c>
    </row>
    <row r="9092" spans="21:30" x14ac:dyDescent="0.3">
      <c r="U9092" s="63">
        <v>16959</v>
      </c>
      <c r="V9092" s="63">
        <v>5</v>
      </c>
      <c r="W9092" s="63" t="s">
        <v>9526</v>
      </c>
      <c r="X9092" s="63">
        <v>10</v>
      </c>
      <c r="Y9092" s="63" t="s">
        <v>5440</v>
      </c>
      <c r="Z9092" s="63">
        <v>10101</v>
      </c>
      <c r="AA9092" s="63" t="s">
        <v>5441</v>
      </c>
      <c r="AB9092" s="63">
        <v>3</v>
      </c>
      <c r="AC9092" s="63" t="s">
        <v>1288</v>
      </c>
      <c r="AD9092" s="63" t="s">
        <v>17421</v>
      </c>
    </row>
    <row r="9093" spans="21:30" x14ac:dyDescent="0.3">
      <c r="U9093" s="63">
        <v>16960</v>
      </c>
      <c r="V9093" s="63">
        <v>9</v>
      </c>
      <c r="W9093" s="63" t="s">
        <v>9527</v>
      </c>
      <c r="X9093" s="63">
        <v>8</v>
      </c>
      <c r="Y9093" s="63" t="s">
        <v>3887</v>
      </c>
      <c r="Z9093" s="63">
        <v>8108</v>
      </c>
      <c r="AA9093" s="63" t="s">
        <v>4196</v>
      </c>
      <c r="AB9093" s="63">
        <v>3</v>
      </c>
      <c r="AC9093" s="63" t="s">
        <v>1288</v>
      </c>
      <c r="AD9093" s="63" t="s">
        <v>17421</v>
      </c>
    </row>
    <row r="9094" spans="21:30" x14ac:dyDescent="0.3">
      <c r="U9094" s="63">
        <v>16961</v>
      </c>
      <c r="V9094" s="63">
        <v>7</v>
      </c>
      <c r="W9094" s="63" t="s">
        <v>9528</v>
      </c>
      <c r="X9094" s="63">
        <v>9</v>
      </c>
      <c r="Y9094" s="63" t="s">
        <v>4640</v>
      </c>
      <c r="Z9094" s="63">
        <v>9121</v>
      </c>
      <c r="AA9094" s="63" t="s">
        <v>5340</v>
      </c>
      <c r="AB9094" s="63">
        <v>3</v>
      </c>
      <c r="AC9094" s="63" t="s">
        <v>1288</v>
      </c>
      <c r="AD9094" s="63" t="s">
        <v>17421</v>
      </c>
    </row>
    <row r="9095" spans="21:30" x14ac:dyDescent="0.3">
      <c r="U9095" s="63">
        <v>16962</v>
      </c>
      <c r="V9095" s="63">
        <v>5</v>
      </c>
      <c r="W9095" s="63" t="s">
        <v>9529</v>
      </c>
      <c r="X9095" s="63">
        <v>9</v>
      </c>
      <c r="Y9095" s="63" t="s">
        <v>4640</v>
      </c>
      <c r="Z9095" s="63">
        <v>9102</v>
      </c>
      <c r="AA9095" s="63" t="s">
        <v>5295</v>
      </c>
      <c r="AB9095" s="63">
        <v>3</v>
      </c>
      <c r="AC9095" s="63" t="s">
        <v>1288</v>
      </c>
      <c r="AD9095" s="63" t="s">
        <v>17421</v>
      </c>
    </row>
    <row r="9096" spans="21:30" x14ac:dyDescent="0.3">
      <c r="U9096" s="63">
        <v>16963</v>
      </c>
      <c r="V9096" s="63">
        <v>3</v>
      </c>
      <c r="W9096" s="63" t="s">
        <v>9530</v>
      </c>
      <c r="X9096" s="63">
        <v>13</v>
      </c>
      <c r="Y9096" s="63" t="s">
        <v>6449</v>
      </c>
      <c r="Z9096" s="63">
        <v>13112</v>
      </c>
      <c r="AA9096" s="63" t="s">
        <v>6941</v>
      </c>
      <c r="AB9096" s="63">
        <v>3</v>
      </c>
      <c r="AC9096" s="63" t="s">
        <v>1288</v>
      </c>
      <c r="AD9096" s="63" t="s">
        <v>17421</v>
      </c>
    </row>
    <row r="9097" spans="21:30" x14ac:dyDescent="0.3">
      <c r="U9097" s="63">
        <v>16964</v>
      </c>
      <c r="V9097" s="63">
        <v>1</v>
      </c>
      <c r="W9097" s="63" t="s">
        <v>9531</v>
      </c>
      <c r="X9097" s="63">
        <v>5</v>
      </c>
      <c r="Y9097" s="63" t="s">
        <v>2066</v>
      </c>
      <c r="Z9097" s="63">
        <v>5101</v>
      </c>
      <c r="AA9097" s="63" t="s">
        <v>2352</v>
      </c>
      <c r="AB9097" s="63">
        <v>3</v>
      </c>
      <c r="AC9097" s="63" t="s">
        <v>1288</v>
      </c>
      <c r="AD9097" s="63" t="s">
        <v>17421</v>
      </c>
    </row>
    <row r="9098" spans="21:30" x14ac:dyDescent="0.3">
      <c r="U9098" s="63">
        <v>16966</v>
      </c>
      <c r="V9098" s="63">
        <v>8</v>
      </c>
      <c r="W9098" s="63" t="s">
        <v>9532</v>
      </c>
      <c r="X9098" s="63">
        <v>8</v>
      </c>
      <c r="Y9098" s="63" t="s">
        <v>3887</v>
      </c>
      <c r="Z9098" s="63">
        <v>8110</v>
      </c>
      <c r="AA9098" s="63" t="s">
        <v>4284</v>
      </c>
      <c r="AB9098" s="63">
        <v>3</v>
      </c>
      <c r="AC9098" s="63" t="s">
        <v>1288</v>
      </c>
      <c r="AD9098" s="63" t="s">
        <v>17421</v>
      </c>
    </row>
    <row r="9099" spans="21:30" x14ac:dyDescent="0.3">
      <c r="U9099" s="63">
        <v>16967</v>
      </c>
      <c r="V9099" s="63">
        <v>6</v>
      </c>
      <c r="W9099" s="63" t="s">
        <v>9533</v>
      </c>
      <c r="X9099" s="63">
        <v>10</v>
      </c>
      <c r="Y9099" s="63" t="s">
        <v>5440</v>
      </c>
      <c r="Z9099" s="63">
        <v>10102</v>
      </c>
      <c r="AA9099" s="63" t="s">
        <v>5972</v>
      </c>
      <c r="AB9099" s="63">
        <v>2</v>
      </c>
      <c r="AC9099" s="63" t="s">
        <v>1364</v>
      </c>
      <c r="AD9099" s="63" t="s">
        <v>17421</v>
      </c>
    </row>
    <row r="9100" spans="21:30" x14ac:dyDescent="0.3">
      <c r="U9100" s="63">
        <v>16968</v>
      </c>
      <c r="V9100" s="63">
        <v>4</v>
      </c>
      <c r="W9100" s="63" t="s">
        <v>9534</v>
      </c>
      <c r="X9100" s="63">
        <v>8</v>
      </c>
      <c r="Y9100" s="63" t="s">
        <v>3887</v>
      </c>
      <c r="Z9100" s="63">
        <v>8301</v>
      </c>
      <c r="AA9100" s="63" t="s">
        <v>3970</v>
      </c>
      <c r="AB9100" s="63">
        <v>3</v>
      </c>
      <c r="AC9100" s="63" t="s">
        <v>1288</v>
      </c>
      <c r="AD9100" s="63" t="s">
        <v>17421</v>
      </c>
    </row>
    <row r="9101" spans="21:30" x14ac:dyDescent="0.3">
      <c r="U9101" s="63">
        <v>16969</v>
      </c>
      <c r="V9101" s="63">
        <v>2</v>
      </c>
      <c r="W9101" s="63" t="s">
        <v>9535</v>
      </c>
      <c r="X9101" s="63">
        <v>4</v>
      </c>
      <c r="Y9101" s="63" t="s">
        <v>1629</v>
      </c>
      <c r="Z9101" s="63">
        <v>4102</v>
      </c>
      <c r="AA9101" s="63" t="s">
        <v>1699</v>
      </c>
      <c r="AB9101" s="63">
        <v>4</v>
      </c>
      <c r="AC9101" s="63" t="s">
        <v>1291</v>
      </c>
      <c r="AD9101" s="63" t="s">
        <v>17421</v>
      </c>
    </row>
    <row r="9102" spans="21:30" x14ac:dyDescent="0.3">
      <c r="U9102" s="63">
        <v>16970</v>
      </c>
      <c r="V9102" s="63">
        <v>6</v>
      </c>
      <c r="W9102" s="63" t="s">
        <v>9536</v>
      </c>
      <c r="X9102" s="63">
        <v>9</v>
      </c>
      <c r="Y9102" s="63" t="s">
        <v>4640</v>
      </c>
      <c r="Z9102" s="63">
        <v>9114</v>
      </c>
      <c r="AA9102" s="63" t="s">
        <v>5168</v>
      </c>
      <c r="AB9102" s="63">
        <v>3</v>
      </c>
      <c r="AC9102" s="63" t="s">
        <v>1288</v>
      </c>
      <c r="AD9102" s="63" t="s">
        <v>17421</v>
      </c>
    </row>
    <row r="9103" spans="21:30" x14ac:dyDescent="0.3">
      <c r="U9103" s="63">
        <v>16971</v>
      </c>
      <c r="V9103" s="63">
        <v>4</v>
      </c>
      <c r="W9103" s="63" t="s">
        <v>9537</v>
      </c>
      <c r="X9103" s="63">
        <v>13</v>
      </c>
      <c r="Y9103" s="63" t="s">
        <v>6449</v>
      </c>
      <c r="Z9103" s="63">
        <v>13401</v>
      </c>
      <c r="AA9103" s="63" t="s">
        <v>6662</v>
      </c>
      <c r="AB9103" s="63">
        <v>3</v>
      </c>
      <c r="AC9103" s="63" t="s">
        <v>1288</v>
      </c>
      <c r="AD9103" s="63" t="s">
        <v>17421</v>
      </c>
    </row>
    <row r="9104" spans="21:30" x14ac:dyDescent="0.3">
      <c r="U9104" s="63">
        <v>16972</v>
      </c>
      <c r="V9104" s="63">
        <v>2</v>
      </c>
      <c r="W9104" s="63" t="s">
        <v>9538</v>
      </c>
      <c r="X9104" s="63">
        <v>13</v>
      </c>
      <c r="Y9104" s="63" t="s">
        <v>6449</v>
      </c>
      <c r="Z9104" s="63">
        <v>13106</v>
      </c>
      <c r="AA9104" s="63" t="s">
        <v>6482</v>
      </c>
      <c r="AB9104" s="63">
        <v>3</v>
      </c>
      <c r="AC9104" s="63" t="s">
        <v>1288</v>
      </c>
      <c r="AD9104" s="63" t="s">
        <v>17421</v>
      </c>
    </row>
    <row r="9105" spans="21:30" x14ac:dyDescent="0.3">
      <c r="U9105" s="63">
        <v>16973</v>
      </c>
      <c r="V9105" s="63">
        <v>0</v>
      </c>
      <c r="W9105" s="63" t="s">
        <v>9539</v>
      </c>
      <c r="X9105" s="63">
        <v>8</v>
      </c>
      <c r="Y9105" s="63" t="s">
        <v>3887</v>
      </c>
      <c r="Z9105" s="63">
        <v>8301</v>
      </c>
      <c r="AA9105" s="63" t="s">
        <v>3970</v>
      </c>
      <c r="AB9105" s="63">
        <v>3</v>
      </c>
      <c r="AC9105" s="63" t="s">
        <v>1288</v>
      </c>
      <c r="AD9105" s="63" t="s">
        <v>17421</v>
      </c>
    </row>
    <row r="9106" spans="21:30" x14ac:dyDescent="0.3">
      <c r="U9106" s="63">
        <v>16974</v>
      </c>
      <c r="V9106" s="63">
        <v>9</v>
      </c>
      <c r="W9106" s="63" t="s">
        <v>9540</v>
      </c>
      <c r="X9106" s="63">
        <v>8</v>
      </c>
      <c r="Y9106" s="63" t="s">
        <v>3887</v>
      </c>
      <c r="Z9106" s="63">
        <v>8102</v>
      </c>
      <c r="AA9106" s="63" t="s">
        <v>4465</v>
      </c>
      <c r="AB9106" s="63">
        <v>3</v>
      </c>
      <c r="AC9106" s="63" t="s">
        <v>1288</v>
      </c>
      <c r="AD9106" s="63" t="s">
        <v>17421</v>
      </c>
    </row>
    <row r="9107" spans="21:30" x14ac:dyDescent="0.3">
      <c r="U9107" s="63">
        <v>16975</v>
      </c>
      <c r="V9107" s="63">
        <v>7</v>
      </c>
      <c r="W9107" s="63" t="s">
        <v>9541</v>
      </c>
      <c r="X9107" s="63">
        <v>11</v>
      </c>
      <c r="Y9107" s="63" t="s">
        <v>6340</v>
      </c>
      <c r="Z9107" s="63">
        <v>11101</v>
      </c>
      <c r="AA9107" s="63" t="s">
        <v>6341</v>
      </c>
      <c r="AB9107" s="63">
        <v>3</v>
      </c>
      <c r="AC9107" s="63" t="s">
        <v>1288</v>
      </c>
      <c r="AD9107" s="63" t="s">
        <v>17421</v>
      </c>
    </row>
    <row r="9108" spans="21:30" x14ac:dyDescent="0.3">
      <c r="U9108" s="63">
        <v>16978</v>
      </c>
      <c r="V9108" s="63">
        <v>1</v>
      </c>
      <c r="W9108" s="63" t="s">
        <v>9542</v>
      </c>
      <c r="X9108" s="63">
        <v>10</v>
      </c>
      <c r="Y9108" s="63" t="s">
        <v>5440</v>
      </c>
      <c r="Z9108" s="63">
        <v>10105</v>
      </c>
      <c r="AA9108" s="63" t="s">
        <v>6088</v>
      </c>
      <c r="AB9108" s="63">
        <v>4</v>
      </c>
      <c r="AC9108" s="63" t="s">
        <v>1291</v>
      </c>
      <c r="AD9108" s="63" t="s">
        <v>17421</v>
      </c>
    </row>
    <row r="9109" spans="21:30" x14ac:dyDescent="0.3">
      <c r="U9109" s="63">
        <v>16980</v>
      </c>
      <c r="V9109" s="63">
        <v>3</v>
      </c>
      <c r="W9109" s="63" t="s">
        <v>9543</v>
      </c>
      <c r="X9109" s="63">
        <v>13</v>
      </c>
      <c r="Y9109" s="63" t="s">
        <v>6449</v>
      </c>
      <c r="Z9109" s="63">
        <v>13404</v>
      </c>
      <c r="AA9109" s="63" t="s">
        <v>7541</v>
      </c>
      <c r="AB9109" s="63">
        <v>3</v>
      </c>
      <c r="AC9109" s="63" t="s">
        <v>1288</v>
      </c>
      <c r="AD9109" s="63" t="s">
        <v>17421</v>
      </c>
    </row>
    <row r="9110" spans="21:30" x14ac:dyDescent="0.3">
      <c r="U9110" s="63">
        <v>16981</v>
      </c>
      <c r="V9110" s="63">
        <v>1</v>
      </c>
      <c r="W9110" s="63" t="s">
        <v>9544</v>
      </c>
      <c r="X9110" s="63">
        <v>13</v>
      </c>
      <c r="Y9110" s="63" t="s">
        <v>6449</v>
      </c>
      <c r="Z9110" s="63">
        <v>13401</v>
      </c>
      <c r="AA9110" s="63" t="s">
        <v>6662</v>
      </c>
      <c r="AB9110" s="63">
        <v>3</v>
      </c>
      <c r="AC9110" s="63" t="s">
        <v>1288</v>
      </c>
      <c r="AD9110" s="63" t="s">
        <v>17421</v>
      </c>
    </row>
    <row r="9111" spans="21:30" x14ac:dyDescent="0.3">
      <c r="U9111" s="63">
        <v>16983</v>
      </c>
      <c r="V9111" s="63">
        <v>8</v>
      </c>
      <c r="W9111" s="63" t="s">
        <v>9545</v>
      </c>
      <c r="X9111" s="63">
        <v>11</v>
      </c>
      <c r="Y9111" s="63" t="s">
        <v>6340</v>
      </c>
      <c r="Z9111" s="63">
        <v>11101</v>
      </c>
      <c r="AA9111" s="63" t="s">
        <v>6341</v>
      </c>
      <c r="AB9111" s="63">
        <v>3</v>
      </c>
      <c r="AC9111" s="63" t="s">
        <v>1288</v>
      </c>
      <c r="AD9111" s="63" t="s">
        <v>17421</v>
      </c>
    </row>
    <row r="9112" spans="21:30" x14ac:dyDescent="0.3">
      <c r="U9112" s="63">
        <v>16984</v>
      </c>
      <c r="V9112" s="63">
        <v>6</v>
      </c>
      <c r="W9112" s="63" t="s">
        <v>9546</v>
      </c>
      <c r="X9112" s="63">
        <v>5</v>
      </c>
      <c r="Y9112" s="63" t="s">
        <v>2066</v>
      </c>
      <c r="Z9112" s="63">
        <v>5804</v>
      </c>
      <c r="AA9112" s="63" t="s">
        <v>2587</v>
      </c>
      <c r="AB9112" s="63">
        <v>3</v>
      </c>
      <c r="AC9112" s="63" t="s">
        <v>1288</v>
      </c>
      <c r="AD9112" s="63" t="s">
        <v>17421</v>
      </c>
    </row>
    <row r="9113" spans="21:30" x14ac:dyDescent="0.3">
      <c r="U9113" s="63">
        <v>16985</v>
      </c>
      <c r="V9113" s="63">
        <v>4</v>
      </c>
      <c r="W9113" s="63" t="s">
        <v>9547</v>
      </c>
      <c r="X9113" s="63">
        <v>10</v>
      </c>
      <c r="Y9113" s="63" t="s">
        <v>5440</v>
      </c>
      <c r="Z9113" s="63">
        <v>10208</v>
      </c>
      <c r="AA9113" s="63" t="s">
        <v>6266</v>
      </c>
      <c r="AB9113" s="63">
        <v>1</v>
      </c>
      <c r="AC9113" s="63" t="s">
        <v>1331</v>
      </c>
      <c r="AD9113" s="63" t="s">
        <v>17421</v>
      </c>
    </row>
    <row r="9114" spans="21:30" x14ac:dyDescent="0.3">
      <c r="U9114" s="63">
        <v>16986</v>
      </c>
      <c r="V9114" s="63">
        <v>2</v>
      </c>
      <c r="W9114" s="63" t="s">
        <v>9548</v>
      </c>
      <c r="X9114" s="63">
        <v>13</v>
      </c>
      <c r="Y9114" s="63" t="s">
        <v>6449</v>
      </c>
      <c r="Z9114" s="63">
        <v>13104</v>
      </c>
      <c r="AA9114" s="63" t="s">
        <v>6571</v>
      </c>
      <c r="AB9114" s="63">
        <v>3</v>
      </c>
      <c r="AC9114" s="63" t="s">
        <v>1288</v>
      </c>
      <c r="AD9114" s="63" t="s">
        <v>17421</v>
      </c>
    </row>
    <row r="9115" spans="21:30" x14ac:dyDescent="0.3">
      <c r="U9115" s="63">
        <v>16987</v>
      </c>
      <c r="V9115" s="63">
        <v>0</v>
      </c>
      <c r="W9115" s="63" t="s">
        <v>9549</v>
      </c>
      <c r="X9115" s="63">
        <v>13</v>
      </c>
      <c r="Y9115" s="63" t="s">
        <v>6449</v>
      </c>
      <c r="Z9115" s="63">
        <v>13111</v>
      </c>
      <c r="AA9115" s="63" t="s">
        <v>6884</v>
      </c>
      <c r="AB9115" s="63">
        <v>3</v>
      </c>
      <c r="AC9115" s="63" t="s">
        <v>1288</v>
      </c>
      <c r="AD9115" s="63" t="s">
        <v>17421</v>
      </c>
    </row>
    <row r="9116" spans="21:30" x14ac:dyDescent="0.3">
      <c r="U9116" s="63">
        <v>16988</v>
      </c>
      <c r="V9116" s="63">
        <v>9</v>
      </c>
      <c r="W9116" s="63" t="s">
        <v>9550</v>
      </c>
      <c r="X9116" s="63">
        <v>5</v>
      </c>
      <c r="Y9116" s="63" t="s">
        <v>2066</v>
      </c>
      <c r="Z9116" s="63">
        <v>5301</v>
      </c>
      <c r="AA9116" s="63" t="s">
        <v>2126</v>
      </c>
      <c r="AB9116" s="63">
        <v>3</v>
      </c>
      <c r="AC9116" s="63" t="s">
        <v>1288</v>
      </c>
      <c r="AD9116" s="63" t="s">
        <v>17421</v>
      </c>
    </row>
    <row r="9117" spans="21:30" x14ac:dyDescent="0.3">
      <c r="U9117" s="63">
        <v>16989</v>
      </c>
      <c r="V9117" s="63">
        <v>7</v>
      </c>
      <c r="W9117" s="63" t="s">
        <v>9551</v>
      </c>
      <c r="X9117" s="63">
        <v>5</v>
      </c>
      <c r="Y9117" s="63" t="s">
        <v>2066</v>
      </c>
      <c r="Z9117" s="63">
        <v>5301</v>
      </c>
      <c r="AA9117" s="63" t="s">
        <v>2126</v>
      </c>
      <c r="AB9117" s="63">
        <v>4</v>
      </c>
      <c r="AC9117" s="63" t="s">
        <v>1291</v>
      </c>
      <c r="AD9117" s="63" t="s">
        <v>17421</v>
      </c>
    </row>
    <row r="9118" spans="21:30" x14ac:dyDescent="0.3">
      <c r="U9118" s="63">
        <v>16990</v>
      </c>
      <c r="V9118" s="63">
        <v>0</v>
      </c>
      <c r="W9118" s="63" t="s">
        <v>9552</v>
      </c>
      <c r="X9118" s="63">
        <v>5</v>
      </c>
      <c r="Y9118" s="63" t="s">
        <v>2066</v>
      </c>
      <c r="Z9118" s="63">
        <v>5701</v>
      </c>
      <c r="AA9118" s="63" t="s">
        <v>2138</v>
      </c>
      <c r="AB9118" s="63">
        <v>3</v>
      </c>
      <c r="AC9118" s="63" t="s">
        <v>1288</v>
      </c>
      <c r="AD9118" s="63" t="s">
        <v>17421</v>
      </c>
    </row>
    <row r="9119" spans="21:30" x14ac:dyDescent="0.3">
      <c r="U9119" s="63">
        <v>16991</v>
      </c>
      <c r="V9119" s="63">
        <v>9</v>
      </c>
      <c r="W9119" s="63" t="s">
        <v>9553</v>
      </c>
      <c r="X9119" s="63">
        <v>5</v>
      </c>
      <c r="Y9119" s="63" t="s">
        <v>2066</v>
      </c>
      <c r="Z9119" s="63">
        <v>5802</v>
      </c>
      <c r="AA9119" s="63" t="s">
        <v>2325</v>
      </c>
      <c r="AB9119" s="63">
        <v>3</v>
      </c>
      <c r="AC9119" s="63" t="s">
        <v>1288</v>
      </c>
      <c r="AD9119" s="63" t="s">
        <v>17421</v>
      </c>
    </row>
    <row r="9120" spans="21:30" x14ac:dyDescent="0.3">
      <c r="U9120" s="63">
        <v>16992</v>
      </c>
      <c r="V9120" s="63">
        <v>7</v>
      </c>
      <c r="W9120" s="63" t="s">
        <v>9554</v>
      </c>
      <c r="X9120" s="63">
        <v>5</v>
      </c>
      <c r="Y9120" s="63" t="s">
        <v>2066</v>
      </c>
      <c r="Z9120" s="63">
        <v>5101</v>
      </c>
      <c r="AA9120" s="63" t="s">
        <v>2352</v>
      </c>
      <c r="AB9120" s="63">
        <v>3</v>
      </c>
      <c r="AC9120" s="63" t="s">
        <v>1288</v>
      </c>
      <c r="AD9120" s="63" t="s">
        <v>17421</v>
      </c>
    </row>
    <row r="9121" spans="21:30" x14ac:dyDescent="0.3">
      <c r="U9121" s="63">
        <v>16993</v>
      </c>
      <c r="V9121" s="63">
        <v>5</v>
      </c>
      <c r="W9121" s="63" t="s">
        <v>9555</v>
      </c>
      <c r="X9121" s="63">
        <v>5</v>
      </c>
      <c r="Y9121" s="63" t="s">
        <v>2066</v>
      </c>
      <c r="Z9121" s="63">
        <v>5101</v>
      </c>
      <c r="AA9121" s="63" t="s">
        <v>2352</v>
      </c>
      <c r="AB9121" s="63">
        <v>3</v>
      </c>
      <c r="AC9121" s="63" t="s">
        <v>1288</v>
      </c>
      <c r="AD9121" s="63" t="s">
        <v>17421</v>
      </c>
    </row>
    <row r="9122" spans="21:30" x14ac:dyDescent="0.3">
      <c r="U9122" s="63">
        <v>16994</v>
      </c>
      <c r="V9122" s="63">
        <v>3</v>
      </c>
      <c r="W9122" s="63" t="s">
        <v>9556</v>
      </c>
      <c r="X9122" s="63">
        <v>13</v>
      </c>
      <c r="Y9122" s="63" t="s">
        <v>6449</v>
      </c>
      <c r="Z9122" s="63">
        <v>13201</v>
      </c>
      <c r="AA9122" s="63" t="s">
        <v>7412</v>
      </c>
      <c r="AB9122" s="63">
        <v>3</v>
      </c>
      <c r="AC9122" s="63" t="s">
        <v>1288</v>
      </c>
      <c r="AD9122" s="63" t="s">
        <v>17421</v>
      </c>
    </row>
    <row r="9123" spans="21:30" x14ac:dyDescent="0.3">
      <c r="U9123" s="63">
        <v>16995</v>
      </c>
      <c r="V9123" s="63">
        <v>1</v>
      </c>
      <c r="W9123" s="63" t="s">
        <v>9557</v>
      </c>
      <c r="X9123" s="63">
        <v>13</v>
      </c>
      <c r="Y9123" s="63" t="s">
        <v>6449</v>
      </c>
      <c r="Z9123" s="63">
        <v>13301</v>
      </c>
      <c r="AA9123" s="63" t="s">
        <v>7373</v>
      </c>
      <c r="AB9123" s="63">
        <v>3</v>
      </c>
      <c r="AC9123" s="63" t="s">
        <v>1288</v>
      </c>
      <c r="AD9123" s="63" t="s">
        <v>17421</v>
      </c>
    </row>
    <row r="9124" spans="21:30" x14ac:dyDescent="0.3">
      <c r="U9124" s="63">
        <v>16997</v>
      </c>
      <c r="V9124" s="63">
        <v>8</v>
      </c>
      <c r="W9124" s="63" t="s">
        <v>9558</v>
      </c>
      <c r="X9124" s="63">
        <v>13</v>
      </c>
      <c r="Y9124" s="63" t="s">
        <v>6449</v>
      </c>
      <c r="Z9124" s="63">
        <v>13605</v>
      </c>
      <c r="AA9124" s="63" t="s">
        <v>7599</v>
      </c>
      <c r="AB9124" s="63">
        <v>3</v>
      </c>
      <c r="AC9124" s="63" t="s">
        <v>1288</v>
      </c>
      <c r="AD9124" s="63" t="s">
        <v>17421</v>
      </c>
    </row>
    <row r="9125" spans="21:30" x14ac:dyDescent="0.3">
      <c r="U9125" s="63">
        <v>16998</v>
      </c>
      <c r="V9125" s="63">
        <v>4</v>
      </c>
      <c r="W9125" s="63" t="s">
        <v>9559</v>
      </c>
      <c r="X9125" s="63">
        <v>8</v>
      </c>
      <c r="Y9125" s="63" t="s">
        <v>3887</v>
      </c>
      <c r="Z9125" s="63">
        <v>8301</v>
      </c>
      <c r="AA9125" s="63" t="s">
        <v>3970</v>
      </c>
      <c r="AB9125" s="63">
        <v>3</v>
      </c>
      <c r="AC9125" s="63" t="s">
        <v>1288</v>
      </c>
      <c r="AD9125" s="63" t="s">
        <v>17421</v>
      </c>
    </row>
    <row r="9126" spans="21:30" x14ac:dyDescent="0.3">
      <c r="U9126" s="63">
        <v>16999</v>
      </c>
      <c r="V9126" s="63">
        <v>4</v>
      </c>
      <c r="W9126" s="63" t="s">
        <v>9560</v>
      </c>
      <c r="X9126" s="63">
        <v>8</v>
      </c>
      <c r="Y9126" s="63" t="s">
        <v>3887</v>
      </c>
      <c r="Z9126" s="63">
        <v>8102</v>
      </c>
      <c r="AA9126" s="63" t="s">
        <v>4465</v>
      </c>
      <c r="AB9126" s="63">
        <v>3</v>
      </c>
      <c r="AC9126" s="63" t="s">
        <v>1288</v>
      </c>
      <c r="AD9126" s="63" t="s">
        <v>17421</v>
      </c>
    </row>
    <row r="9127" spans="21:30" x14ac:dyDescent="0.3">
      <c r="U9127" s="63">
        <v>17000</v>
      </c>
      <c r="V9127" s="63">
        <v>3</v>
      </c>
      <c r="W9127" s="63" t="s">
        <v>9248</v>
      </c>
      <c r="X9127" s="63">
        <v>5</v>
      </c>
      <c r="Y9127" s="63" t="s">
        <v>2066</v>
      </c>
      <c r="Z9127" s="63">
        <v>5301</v>
      </c>
      <c r="AA9127" s="63" t="s">
        <v>2126</v>
      </c>
      <c r="AB9127" s="63">
        <v>3</v>
      </c>
      <c r="AC9127" s="63" t="s">
        <v>1288</v>
      </c>
      <c r="AD9127" s="63" t="s">
        <v>17421</v>
      </c>
    </row>
    <row r="9128" spans="21:30" x14ac:dyDescent="0.3">
      <c r="U9128" s="63">
        <v>17001</v>
      </c>
      <c r="V9128" s="63">
        <v>1</v>
      </c>
      <c r="W9128" s="63" t="s">
        <v>9561</v>
      </c>
      <c r="X9128" s="63">
        <v>8</v>
      </c>
      <c r="Y9128" s="63" t="s">
        <v>3887</v>
      </c>
      <c r="Z9128" s="63">
        <v>8308</v>
      </c>
      <c r="AA9128" s="63" t="s">
        <v>4101</v>
      </c>
      <c r="AB9128" s="63">
        <v>3</v>
      </c>
      <c r="AC9128" s="63" t="s">
        <v>1288</v>
      </c>
      <c r="AD9128" s="63" t="s">
        <v>17421</v>
      </c>
    </row>
    <row r="9129" spans="21:30" x14ac:dyDescent="0.3">
      <c r="U9129" s="63">
        <v>17600</v>
      </c>
      <c r="V9129" s="63">
        <v>1</v>
      </c>
      <c r="W9129" s="63" t="s">
        <v>9562</v>
      </c>
      <c r="X9129" s="63">
        <v>8</v>
      </c>
      <c r="Y9129" s="63" t="s">
        <v>3887</v>
      </c>
      <c r="Z9129" s="63">
        <v>8301</v>
      </c>
      <c r="AA9129" s="63" t="s">
        <v>3970</v>
      </c>
      <c r="AB9129" s="63">
        <v>3</v>
      </c>
      <c r="AC9129" s="63" t="s">
        <v>1288</v>
      </c>
      <c r="AD9129" s="63" t="s">
        <v>17421</v>
      </c>
    </row>
    <row r="9130" spans="21:30" x14ac:dyDescent="0.3">
      <c r="U9130" s="63">
        <v>17602</v>
      </c>
      <c r="V9130" s="63">
        <v>8</v>
      </c>
      <c r="W9130" s="63" t="s">
        <v>9563</v>
      </c>
      <c r="X9130" s="63">
        <v>8</v>
      </c>
      <c r="Y9130" s="63" t="s">
        <v>3887</v>
      </c>
      <c r="Z9130" s="63">
        <v>8101</v>
      </c>
      <c r="AA9130" s="63" t="s">
        <v>4185</v>
      </c>
      <c r="AB9130" s="63">
        <v>4</v>
      </c>
      <c r="AC9130" s="63" t="s">
        <v>1291</v>
      </c>
      <c r="AD9130" s="63" t="s">
        <v>17421</v>
      </c>
    </row>
    <row r="9131" spans="21:30" x14ac:dyDescent="0.3">
      <c r="U9131" s="63">
        <v>17605</v>
      </c>
      <c r="V9131" s="63">
        <v>2</v>
      </c>
      <c r="W9131" s="63" t="s">
        <v>9564</v>
      </c>
      <c r="X9131" s="63">
        <v>8</v>
      </c>
      <c r="Y9131" s="63" t="s">
        <v>3887</v>
      </c>
      <c r="Z9131" s="63">
        <v>8301</v>
      </c>
      <c r="AA9131" s="63" t="s">
        <v>3970</v>
      </c>
      <c r="AB9131" s="63">
        <v>3</v>
      </c>
      <c r="AC9131" s="63" t="s">
        <v>1288</v>
      </c>
      <c r="AD9131" s="63" t="s">
        <v>17421</v>
      </c>
    </row>
    <row r="9132" spans="21:30" x14ac:dyDescent="0.3">
      <c r="U9132" s="63">
        <v>17606</v>
      </c>
      <c r="V9132" s="63">
        <v>0</v>
      </c>
      <c r="W9132" s="63" t="s">
        <v>9565</v>
      </c>
      <c r="X9132" s="63">
        <v>8</v>
      </c>
      <c r="Y9132" s="63" t="s">
        <v>3887</v>
      </c>
      <c r="Z9132" s="63">
        <v>8108</v>
      </c>
      <c r="AA9132" s="63" t="s">
        <v>4196</v>
      </c>
      <c r="AB9132" s="63">
        <v>4</v>
      </c>
      <c r="AC9132" s="63" t="s">
        <v>1291</v>
      </c>
      <c r="AD9132" s="63" t="s">
        <v>17421</v>
      </c>
    </row>
    <row r="9133" spans="21:30" x14ac:dyDescent="0.3">
      <c r="U9133" s="63">
        <v>17607</v>
      </c>
      <c r="V9133" s="63">
        <v>9</v>
      </c>
      <c r="W9133" s="63" t="s">
        <v>9566</v>
      </c>
      <c r="X9133" s="63">
        <v>8</v>
      </c>
      <c r="Y9133" s="63" t="s">
        <v>3887</v>
      </c>
      <c r="Z9133" s="63">
        <v>8101</v>
      </c>
      <c r="AA9133" s="63" t="s">
        <v>4185</v>
      </c>
      <c r="AB9133" s="63">
        <v>3</v>
      </c>
      <c r="AC9133" s="63" t="s">
        <v>1288</v>
      </c>
      <c r="AD9133" s="63" t="s">
        <v>17421</v>
      </c>
    </row>
    <row r="9134" spans="21:30" x14ac:dyDescent="0.3">
      <c r="U9134" s="63">
        <v>17634</v>
      </c>
      <c r="V9134" s="63">
        <v>6</v>
      </c>
      <c r="W9134" s="63" t="s">
        <v>9567</v>
      </c>
      <c r="X9134" s="63">
        <v>8</v>
      </c>
      <c r="Y9134" s="63" t="s">
        <v>3887</v>
      </c>
      <c r="Z9134" s="63">
        <v>8108</v>
      </c>
      <c r="AA9134" s="63" t="s">
        <v>4196</v>
      </c>
      <c r="AB9134" s="63">
        <v>4</v>
      </c>
      <c r="AC9134" s="63" t="s">
        <v>1291</v>
      </c>
      <c r="AD9134" s="63" t="s">
        <v>17421</v>
      </c>
    </row>
    <row r="9135" spans="21:30" x14ac:dyDescent="0.3">
      <c r="U9135" s="63">
        <v>17635</v>
      </c>
      <c r="V9135" s="63">
        <v>4</v>
      </c>
      <c r="W9135" s="63" t="s">
        <v>9568</v>
      </c>
      <c r="X9135" s="63">
        <v>8</v>
      </c>
      <c r="Y9135" s="63" t="s">
        <v>3887</v>
      </c>
      <c r="Z9135" s="63">
        <v>8101</v>
      </c>
      <c r="AA9135" s="63" t="s">
        <v>4185</v>
      </c>
      <c r="AB9135" s="63">
        <v>3</v>
      </c>
      <c r="AC9135" s="63" t="s">
        <v>1288</v>
      </c>
      <c r="AD9135" s="63" t="s">
        <v>17421</v>
      </c>
    </row>
    <row r="9136" spans="21:30" x14ac:dyDescent="0.3">
      <c r="U9136" s="63">
        <v>17636</v>
      </c>
      <c r="V9136" s="63">
        <v>2</v>
      </c>
      <c r="W9136" s="63" t="s">
        <v>9569</v>
      </c>
      <c r="X9136" s="63">
        <v>16</v>
      </c>
      <c r="Y9136" s="63" t="s">
        <v>3661</v>
      </c>
      <c r="Z9136" s="63">
        <v>16106</v>
      </c>
      <c r="AA9136" s="63" t="s">
        <v>3789</v>
      </c>
      <c r="AB9136" s="63">
        <v>2</v>
      </c>
      <c r="AC9136" s="63" t="s">
        <v>1364</v>
      </c>
      <c r="AD9136" s="63" t="s">
        <v>17421</v>
      </c>
    </row>
    <row r="9137" spans="21:30" x14ac:dyDescent="0.3">
      <c r="U9137" s="63">
        <v>17637</v>
      </c>
      <c r="V9137" s="63">
        <v>0</v>
      </c>
      <c r="W9137" s="63" t="s">
        <v>9570</v>
      </c>
      <c r="X9137" s="63">
        <v>16</v>
      </c>
      <c r="Y9137" s="63" t="s">
        <v>3661</v>
      </c>
      <c r="Z9137" s="63">
        <v>16302</v>
      </c>
      <c r="AA9137" s="63" t="s">
        <v>3767</v>
      </c>
      <c r="AB9137" s="63">
        <v>2</v>
      </c>
      <c r="AC9137" s="63" t="s">
        <v>1364</v>
      </c>
      <c r="AD9137" s="63" t="s">
        <v>17421</v>
      </c>
    </row>
    <row r="9138" spans="21:30" x14ac:dyDescent="0.3">
      <c r="U9138" s="63">
        <v>17638</v>
      </c>
      <c r="V9138" s="63">
        <v>9</v>
      </c>
      <c r="W9138" s="63" t="s">
        <v>9571</v>
      </c>
      <c r="X9138" s="63">
        <v>8</v>
      </c>
      <c r="Y9138" s="63" t="s">
        <v>3887</v>
      </c>
      <c r="Z9138" s="63">
        <v>8301</v>
      </c>
      <c r="AA9138" s="63" t="s">
        <v>3970</v>
      </c>
      <c r="AB9138" s="63">
        <v>3</v>
      </c>
      <c r="AC9138" s="63" t="s">
        <v>1288</v>
      </c>
      <c r="AD9138" s="63" t="s">
        <v>17421</v>
      </c>
    </row>
    <row r="9139" spans="21:30" x14ac:dyDescent="0.3">
      <c r="U9139" s="63">
        <v>17640</v>
      </c>
      <c r="V9139" s="63">
        <v>0</v>
      </c>
      <c r="W9139" s="63" t="s">
        <v>9572</v>
      </c>
      <c r="X9139" s="63">
        <v>16</v>
      </c>
      <c r="Y9139" s="63" t="s">
        <v>3661</v>
      </c>
      <c r="Z9139" s="63">
        <v>16201</v>
      </c>
      <c r="AA9139" s="63" t="s">
        <v>3940</v>
      </c>
      <c r="AB9139" s="63">
        <v>2</v>
      </c>
      <c r="AC9139" s="63" t="s">
        <v>1364</v>
      </c>
      <c r="AD9139" s="63" t="s">
        <v>17421</v>
      </c>
    </row>
    <row r="9140" spans="21:30" x14ac:dyDescent="0.3">
      <c r="U9140" s="63">
        <v>17641</v>
      </c>
      <c r="V9140" s="63">
        <v>9</v>
      </c>
      <c r="W9140" s="63" t="s">
        <v>9573</v>
      </c>
      <c r="X9140" s="63">
        <v>16</v>
      </c>
      <c r="Y9140" s="63" t="s">
        <v>3661</v>
      </c>
      <c r="Z9140" s="63">
        <v>16207</v>
      </c>
      <c r="AA9140" s="63" t="s">
        <v>3914</v>
      </c>
      <c r="AB9140" s="63">
        <v>2</v>
      </c>
      <c r="AC9140" s="63" t="s">
        <v>1364</v>
      </c>
      <c r="AD9140" s="63" t="s">
        <v>17421</v>
      </c>
    </row>
    <row r="9141" spans="21:30" x14ac:dyDescent="0.3">
      <c r="U9141" s="63">
        <v>17642</v>
      </c>
      <c r="V9141" s="63">
        <v>7</v>
      </c>
      <c r="W9141" s="63" t="s">
        <v>9574</v>
      </c>
      <c r="X9141" s="63">
        <v>8</v>
      </c>
      <c r="Y9141" s="63" t="s">
        <v>3887</v>
      </c>
      <c r="Z9141" s="63">
        <v>8101</v>
      </c>
      <c r="AA9141" s="63" t="s">
        <v>4185</v>
      </c>
      <c r="AB9141" s="63">
        <v>3</v>
      </c>
      <c r="AC9141" s="63" t="s">
        <v>1288</v>
      </c>
      <c r="AD9141" s="63" t="s">
        <v>17421</v>
      </c>
    </row>
    <row r="9142" spans="21:30" x14ac:dyDescent="0.3">
      <c r="U9142" s="63">
        <v>17643</v>
      </c>
      <c r="V9142" s="63">
        <v>5</v>
      </c>
      <c r="W9142" s="63" t="s">
        <v>9575</v>
      </c>
      <c r="X9142" s="63">
        <v>8</v>
      </c>
      <c r="Y9142" s="63" t="s">
        <v>3887</v>
      </c>
      <c r="Z9142" s="63">
        <v>8307</v>
      </c>
      <c r="AA9142" s="63" t="s">
        <v>4131</v>
      </c>
      <c r="AB9142" s="63">
        <v>3</v>
      </c>
      <c r="AC9142" s="63" t="s">
        <v>1288</v>
      </c>
      <c r="AD9142" s="63" t="s">
        <v>17421</v>
      </c>
    </row>
    <row r="9143" spans="21:30" x14ac:dyDescent="0.3">
      <c r="U9143" s="63">
        <v>17647</v>
      </c>
      <c r="V9143" s="63">
        <v>8</v>
      </c>
      <c r="W9143" s="63" t="s">
        <v>9576</v>
      </c>
      <c r="X9143" s="63">
        <v>8</v>
      </c>
      <c r="Y9143" s="63" t="s">
        <v>3887</v>
      </c>
      <c r="Z9143" s="63">
        <v>8301</v>
      </c>
      <c r="AA9143" s="63" t="s">
        <v>3970</v>
      </c>
      <c r="AB9143" s="63">
        <v>3</v>
      </c>
      <c r="AC9143" s="63" t="s">
        <v>1288</v>
      </c>
      <c r="AD9143" s="63" t="s">
        <v>17421</v>
      </c>
    </row>
    <row r="9144" spans="21:30" x14ac:dyDescent="0.3">
      <c r="U9144" s="63">
        <v>17648</v>
      </c>
      <c r="V9144" s="63">
        <v>6</v>
      </c>
      <c r="W9144" s="63" t="s">
        <v>9577</v>
      </c>
      <c r="X9144" s="63">
        <v>8</v>
      </c>
      <c r="Y9144" s="63" t="s">
        <v>3887</v>
      </c>
      <c r="Z9144" s="63">
        <v>8103</v>
      </c>
      <c r="AA9144" s="63" t="s">
        <v>4205</v>
      </c>
      <c r="AB9144" s="63">
        <v>3</v>
      </c>
      <c r="AC9144" s="63" t="s">
        <v>1288</v>
      </c>
      <c r="AD9144" s="63" t="s">
        <v>17421</v>
      </c>
    </row>
    <row r="9145" spans="21:30" x14ac:dyDescent="0.3">
      <c r="U9145" s="63">
        <v>17650</v>
      </c>
      <c r="V9145" s="63">
        <v>8</v>
      </c>
      <c r="W9145" s="63" t="s">
        <v>9578</v>
      </c>
      <c r="X9145" s="63">
        <v>8</v>
      </c>
      <c r="Y9145" s="63" t="s">
        <v>3887</v>
      </c>
      <c r="Z9145" s="63">
        <v>8101</v>
      </c>
      <c r="AA9145" s="63" t="s">
        <v>4185</v>
      </c>
      <c r="AB9145" s="63">
        <v>3</v>
      </c>
      <c r="AC9145" s="63" t="s">
        <v>1288</v>
      </c>
      <c r="AD9145" s="63" t="s">
        <v>17421</v>
      </c>
    </row>
    <row r="9146" spans="21:30" x14ac:dyDescent="0.3">
      <c r="U9146" s="63">
        <v>17652</v>
      </c>
      <c r="V9146" s="63">
        <v>4</v>
      </c>
      <c r="W9146" s="63" t="s">
        <v>9579</v>
      </c>
      <c r="X9146" s="63">
        <v>8</v>
      </c>
      <c r="Y9146" s="63" t="s">
        <v>3887</v>
      </c>
      <c r="Z9146" s="63">
        <v>8313</v>
      </c>
      <c r="AA9146" s="63" t="s">
        <v>4172</v>
      </c>
      <c r="AB9146" s="63">
        <v>3</v>
      </c>
      <c r="AC9146" s="63" t="s">
        <v>1288</v>
      </c>
      <c r="AD9146" s="63" t="s">
        <v>17421</v>
      </c>
    </row>
    <row r="9147" spans="21:30" x14ac:dyDescent="0.3">
      <c r="U9147" s="63">
        <v>17653</v>
      </c>
      <c r="V9147" s="63">
        <v>2</v>
      </c>
      <c r="W9147" s="63" t="s">
        <v>9580</v>
      </c>
      <c r="X9147" s="63">
        <v>16</v>
      </c>
      <c r="Y9147" s="63" t="s">
        <v>3661</v>
      </c>
      <c r="Z9147" s="63">
        <v>16101</v>
      </c>
      <c r="AA9147" s="63" t="s">
        <v>3662</v>
      </c>
      <c r="AB9147" s="63">
        <v>4</v>
      </c>
      <c r="AC9147" s="63" t="s">
        <v>1291</v>
      </c>
      <c r="AD9147" s="63" t="s">
        <v>17421</v>
      </c>
    </row>
    <row r="9148" spans="21:30" x14ac:dyDescent="0.3">
      <c r="U9148" s="63">
        <v>17654</v>
      </c>
      <c r="V9148" s="63">
        <v>0</v>
      </c>
      <c r="W9148" s="63" t="s">
        <v>9581</v>
      </c>
      <c r="X9148" s="63">
        <v>8</v>
      </c>
      <c r="Y9148" s="63" t="s">
        <v>3887</v>
      </c>
      <c r="Z9148" s="63">
        <v>8102</v>
      </c>
      <c r="AA9148" s="63" t="s">
        <v>4465</v>
      </c>
      <c r="AB9148" s="63">
        <v>2</v>
      </c>
      <c r="AC9148" s="63" t="s">
        <v>1364</v>
      </c>
      <c r="AD9148" s="63" t="s">
        <v>17421</v>
      </c>
    </row>
    <row r="9149" spans="21:30" x14ac:dyDescent="0.3">
      <c r="U9149" s="63">
        <v>17655</v>
      </c>
      <c r="V9149" s="63">
        <v>9</v>
      </c>
      <c r="W9149" s="63" t="s">
        <v>9582</v>
      </c>
      <c r="X9149" s="63">
        <v>8</v>
      </c>
      <c r="Y9149" s="63" t="s">
        <v>3887</v>
      </c>
      <c r="Z9149" s="63">
        <v>8306</v>
      </c>
      <c r="AA9149" s="63" t="s">
        <v>4136</v>
      </c>
      <c r="AB9149" s="63">
        <v>2</v>
      </c>
      <c r="AC9149" s="63" t="s">
        <v>1364</v>
      </c>
      <c r="AD9149" s="63" t="s">
        <v>17421</v>
      </c>
    </row>
    <row r="9150" spans="21:30" x14ac:dyDescent="0.3">
      <c r="U9150" s="63">
        <v>17657</v>
      </c>
      <c r="V9150" s="63">
        <v>5</v>
      </c>
      <c r="W9150" s="63" t="s">
        <v>9583</v>
      </c>
      <c r="X9150" s="63">
        <v>8</v>
      </c>
      <c r="Y9150" s="63" t="s">
        <v>3887</v>
      </c>
      <c r="Z9150" s="63">
        <v>8102</v>
      </c>
      <c r="AA9150" s="63" t="s">
        <v>4465</v>
      </c>
      <c r="AB9150" s="63">
        <v>3</v>
      </c>
      <c r="AC9150" s="63" t="s">
        <v>1288</v>
      </c>
      <c r="AD9150" s="63" t="s">
        <v>17421</v>
      </c>
    </row>
    <row r="9151" spans="21:30" x14ac:dyDescent="0.3">
      <c r="U9151" s="63">
        <v>17658</v>
      </c>
      <c r="V9151" s="63">
        <v>3</v>
      </c>
      <c r="W9151" s="63" t="s">
        <v>9584</v>
      </c>
      <c r="X9151" s="63">
        <v>8</v>
      </c>
      <c r="Y9151" s="63" t="s">
        <v>3887</v>
      </c>
      <c r="Z9151" s="63">
        <v>8101</v>
      </c>
      <c r="AA9151" s="63" t="s">
        <v>4185</v>
      </c>
      <c r="AB9151" s="63">
        <v>4</v>
      </c>
      <c r="AC9151" s="63" t="s">
        <v>1291</v>
      </c>
      <c r="AD9151" s="63" t="s">
        <v>17421</v>
      </c>
    </row>
    <row r="9152" spans="21:30" x14ac:dyDescent="0.3">
      <c r="U9152" s="63">
        <v>17660</v>
      </c>
      <c r="V9152" s="63">
        <v>5</v>
      </c>
      <c r="W9152" s="63" t="s">
        <v>9585</v>
      </c>
      <c r="X9152" s="63">
        <v>8</v>
      </c>
      <c r="Y9152" s="63" t="s">
        <v>3887</v>
      </c>
      <c r="Z9152" s="63">
        <v>8102</v>
      </c>
      <c r="AA9152" s="63" t="s">
        <v>4465</v>
      </c>
      <c r="AB9152" s="63">
        <v>3</v>
      </c>
      <c r="AC9152" s="63" t="s">
        <v>1288</v>
      </c>
      <c r="AD9152" s="63" t="s">
        <v>17421</v>
      </c>
    </row>
    <row r="9153" spans="21:30" x14ac:dyDescent="0.3">
      <c r="U9153" s="63">
        <v>17662</v>
      </c>
      <c r="V9153" s="63">
        <v>1</v>
      </c>
      <c r="W9153" s="63" t="s">
        <v>9586</v>
      </c>
      <c r="X9153" s="63">
        <v>16</v>
      </c>
      <c r="Y9153" s="63" t="s">
        <v>3661</v>
      </c>
      <c r="Z9153" s="63">
        <v>16302</v>
      </c>
      <c r="AA9153" s="63" t="s">
        <v>3767</v>
      </c>
      <c r="AB9153" s="63">
        <v>2</v>
      </c>
      <c r="AC9153" s="63" t="s">
        <v>1364</v>
      </c>
      <c r="AD9153" s="63" t="s">
        <v>17421</v>
      </c>
    </row>
    <row r="9154" spans="21:30" x14ac:dyDescent="0.3">
      <c r="U9154" s="63">
        <v>17668</v>
      </c>
      <c r="V9154" s="63">
        <v>0</v>
      </c>
      <c r="W9154" s="63" t="s">
        <v>17937</v>
      </c>
      <c r="X9154" s="63">
        <v>8</v>
      </c>
      <c r="Y9154" s="63" t="s">
        <v>3887</v>
      </c>
      <c r="Z9154" s="63">
        <v>8303</v>
      </c>
      <c r="AA9154" s="63" t="s">
        <v>3888</v>
      </c>
      <c r="AB9154" s="63">
        <v>3</v>
      </c>
      <c r="AC9154" s="63" t="s">
        <v>1288</v>
      </c>
      <c r="AD9154" s="63" t="s">
        <v>17423</v>
      </c>
    </row>
    <row r="9155" spans="21:30" x14ac:dyDescent="0.3">
      <c r="U9155" s="63">
        <v>17679</v>
      </c>
      <c r="V9155" s="63">
        <v>6</v>
      </c>
      <c r="W9155" s="63" t="s">
        <v>9587</v>
      </c>
      <c r="X9155" s="63">
        <v>16</v>
      </c>
      <c r="Y9155" s="63" t="s">
        <v>3661</v>
      </c>
      <c r="Z9155" s="63">
        <v>16101</v>
      </c>
      <c r="AA9155" s="63" t="s">
        <v>3662</v>
      </c>
      <c r="AB9155" s="63">
        <v>3</v>
      </c>
      <c r="AC9155" s="63" t="s">
        <v>1288</v>
      </c>
      <c r="AD9155" s="63" t="s">
        <v>17421</v>
      </c>
    </row>
    <row r="9156" spans="21:30" x14ac:dyDescent="0.3">
      <c r="U9156" s="63">
        <v>17687</v>
      </c>
      <c r="V9156" s="63">
        <v>7</v>
      </c>
      <c r="W9156" s="63" t="s">
        <v>9588</v>
      </c>
      <c r="X9156" s="63">
        <v>8</v>
      </c>
      <c r="Y9156" s="63" t="s">
        <v>3887</v>
      </c>
      <c r="Z9156" s="63">
        <v>8301</v>
      </c>
      <c r="AA9156" s="63" t="s">
        <v>3970</v>
      </c>
      <c r="AB9156" s="63">
        <v>3</v>
      </c>
      <c r="AC9156" s="63" t="s">
        <v>1288</v>
      </c>
      <c r="AD9156" s="63" t="s">
        <v>17421</v>
      </c>
    </row>
    <row r="9157" spans="21:30" x14ac:dyDescent="0.3">
      <c r="U9157" s="63">
        <v>17689</v>
      </c>
      <c r="V9157" s="63">
        <v>3</v>
      </c>
      <c r="W9157" s="63" t="s">
        <v>9589</v>
      </c>
      <c r="X9157" s="63">
        <v>8</v>
      </c>
      <c r="Y9157" s="63" t="s">
        <v>3887</v>
      </c>
      <c r="Z9157" s="63">
        <v>8103</v>
      </c>
      <c r="AA9157" s="63" t="s">
        <v>4205</v>
      </c>
      <c r="AB9157" s="63">
        <v>3</v>
      </c>
      <c r="AC9157" s="63" t="s">
        <v>1288</v>
      </c>
      <c r="AD9157" s="63" t="s">
        <v>17421</v>
      </c>
    </row>
    <row r="9158" spans="21:30" x14ac:dyDescent="0.3">
      <c r="U9158" s="63">
        <v>17690</v>
      </c>
      <c r="V9158" s="63">
        <v>7</v>
      </c>
      <c r="W9158" s="63" t="s">
        <v>9590</v>
      </c>
      <c r="X9158" s="63">
        <v>8</v>
      </c>
      <c r="Y9158" s="63" t="s">
        <v>3887</v>
      </c>
      <c r="Z9158" s="63">
        <v>8301</v>
      </c>
      <c r="AA9158" s="63" t="s">
        <v>3970</v>
      </c>
      <c r="AB9158" s="63">
        <v>3</v>
      </c>
      <c r="AC9158" s="63" t="s">
        <v>1288</v>
      </c>
      <c r="AD9158" s="63" t="s">
        <v>17421</v>
      </c>
    </row>
    <row r="9159" spans="21:30" x14ac:dyDescent="0.3">
      <c r="U9159" s="63">
        <v>17692</v>
      </c>
      <c r="V9159" s="63">
        <v>3</v>
      </c>
      <c r="W9159" s="63" t="s">
        <v>9591</v>
      </c>
      <c r="X9159" s="63">
        <v>8</v>
      </c>
      <c r="Y9159" s="63" t="s">
        <v>3887</v>
      </c>
      <c r="Z9159" s="63">
        <v>8103</v>
      </c>
      <c r="AA9159" s="63" t="s">
        <v>4205</v>
      </c>
      <c r="AB9159" s="63">
        <v>3</v>
      </c>
      <c r="AC9159" s="63" t="s">
        <v>1288</v>
      </c>
      <c r="AD9159" s="63" t="s">
        <v>17421</v>
      </c>
    </row>
    <row r="9160" spans="21:30" x14ac:dyDescent="0.3">
      <c r="U9160" s="63">
        <v>17693</v>
      </c>
      <c r="V9160" s="63">
        <v>1</v>
      </c>
      <c r="W9160" s="63" t="s">
        <v>9592</v>
      </c>
      <c r="X9160" s="63">
        <v>8</v>
      </c>
      <c r="Y9160" s="63" t="s">
        <v>3887</v>
      </c>
      <c r="Z9160" s="63">
        <v>8110</v>
      </c>
      <c r="AA9160" s="63" t="s">
        <v>4284</v>
      </c>
      <c r="AB9160" s="63">
        <v>2</v>
      </c>
      <c r="AC9160" s="63" t="s">
        <v>1364</v>
      </c>
      <c r="AD9160" s="63" t="s">
        <v>17421</v>
      </c>
    </row>
    <row r="9161" spans="21:30" x14ac:dyDescent="0.3">
      <c r="U9161" s="63">
        <v>17696</v>
      </c>
      <c r="V9161" s="63">
        <v>6</v>
      </c>
      <c r="W9161" s="63" t="s">
        <v>9593</v>
      </c>
      <c r="X9161" s="63">
        <v>8</v>
      </c>
      <c r="Y9161" s="63" t="s">
        <v>3887</v>
      </c>
      <c r="Z9161" s="63">
        <v>8202</v>
      </c>
      <c r="AA9161" s="63" t="s">
        <v>4516</v>
      </c>
      <c r="AB9161" s="63">
        <v>3</v>
      </c>
      <c r="AC9161" s="63" t="s">
        <v>1288</v>
      </c>
      <c r="AD9161" s="63" t="s">
        <v>17421</v>
      </c>
    </row>
    <row r="9162" spans="21:30" x14ac:dyDescent="0.3">
      <c r="U9162" s="63">
        <v>17697</v>
      </c>
      <c r="V9162" s="63">
        <v>4</v>
      </c>
      <c r="W9162" s="63" t="s">
        <v>9594</v>
      </c>
      <c r="X9162" s="63">
        <v>8</v>
      </c>
      <c r="Y9162" s="63" t="s">
        <v>3887</v>
      </c>
      <c r="Z9162" s="63">
        <v>8101</v>
      </c>
      <c r="AA9162" s="63" t="s">
        <v>4185</v>
      </c>
      <c r="AB9162" s="63">
        <v>4</v>
      </c>
      <c r="AC9162" s="63" t="s">
        <v>1291</v>
      </c>
      <c r="AD9162" s="63" t="s">
        <v>17421</v>
      </c>
    </row>
    <row r="9163" spans="21:30" x14ac:dyDescent="0.3">
      <c r="U9163" s="63">
        <v>17698</v>
      </c>
      <c r="V9163" s="63">
        <v>2</v>
      </c>
      <c r="W9163" s="63" t="s">
        <v>9595</v>
      </c>
      <c r="X9163" s="63">
        <v>16</v>
      </c>
      <c r="Y9163" s="63" t="s">
        <v>3661</v>
      </c>
      <c r="Z9163" s="63">
        <v>16101</v>
      </c>
      <c r="AA9163" s="63" t="s">
        <v>3662</v>
      </c>
      <c r="AB9163" s="63">
        <v>2</v>
      </c>
      <c r="AC9163" s="63" t="s">
        <v>1364</v>
      </c>
      <c r="AD9163" s="63" t="s">
        <v>17421</v>
      </c>
    </row>
    <row r="9164" spans="21:30" x14ac:dyDescent="0.3">
      <c r="U9164" s="63">
        <v>17699</v>
      </c>
      <c r="V9164" s="63">
        <v>0</v>
      </c>
      <c r="W9164" s="63" t="s">
        <v>9596</v>
      </c>
      <c r="X9164" s="63">
        <v>16</v>
      </c>
      <c r="Y9164" s="63" t="s">
        <v>3661</v>
      </c>
      <c r="Z9164" s="63">
        <v>16101</v>
      </c>
      <c r="AA9164" s="63" t="s">
        <v>3662</v>
      </c>
      <c r="AB9164" s="63">
        <v>3</v>
      </c>
      <c r="AC9164" s="63" t="s">
        <v>1288</v>
      </c>
      <c r="AD9164" s="63" t="s">
        <v>17421</v>
      </c>
    </row>
    <row r="9165" spans="21:30" x14ac:dyDescent="0.3">
      <c r="U9165" s="63">
        <v>17701</v>
      </c>
      <c r="V9165" s="63">
        <v>6</v>
      </c>
      <c r="W9165" s="63" t="s">
        <v>9597</v>
      </c>
      <c r="X9165" s="63">
        <v>8</v>
      </c>
      <c r="Y9165" s="63" t="s">
        <v>3887</v>
      </c>
      <c r="Z9165" s="63">
        <v>8101</v>
      </c>
      <c r="AA9165" s="63" t="s">
        <v>4185</v>
      </c>
      <c r="AB9165" s="63">
        <v>3</v>
      </c>
      <c r="AC9165" s="63" t="s">
        <v>1288</v>
      </c>
      <c r="AD9165" s="63" t="s">
        <v>17421</v>
      </c>
    </row>
    <row r="9166" spans="21:30" x14ac:dyDescent="0.3">
      <c r="U9166" s="63">
        <v>17703</v>
      </c>
      <c r="V9166" s="63">
        <v>2</v>
      </c>
      <c r="W9166" s="63" t="s">
        <v>8611</v>
      </c>
      <c r="X9166" s="63">
        <v>8</v>
      </c>
      <c r="Y9166" s="63" t="s">
        <v>3887</v>
      </c>
      <c r="Z9166" s="63">
        <v>8110</v>
      </c>
      <c r="AA9166" s="63" t="s">
        <v>4284</v>
      </c>
      <c r="AB9166" s="63">
        <v>3</v>
      </c>
      <c r="AC9166" s="63" t="s">
        <v>1288</v>
      </c>
      <c r="AD9166" s="63" t="s">
        <v>17421</v>
      </c>
    </row>
    <row r="9167" spans="21:30" x14ac:dyDescent="0.3">
      <c r="U9167" s="63">
        <v>17704</v>
      </c>
      <c r="V9167" s="63">
        <v>0</v>
      </c>
      <c r="W9167" s="63" t="s">
        <v>9598</v>
      </c>
      <c r="X9167" s="63">
        <v>8</v>
      </c>
      <c r="Y9167" s="63" t="s">
        <v>3887</v>
      </c>
      <c r="Z9167" s="63">
        <v>8304</v>
      </c>
      <c r="AA9167" s="63" t="s">
        <v>4011</v>
      </c>
      <c r="AB9167" s="63">
        <v>2</v>
      </c>
      <c r="AC9167" s="63" t="s">
        <v>1364</v>
      </c>
      <c r="AD9167" s="63" t="s">
        <v>17421</v>
      </c>
    </row>
    <row r="9168" spans="21:30" x14ac:dyDescent="0.3">
      <c r="U9168" s="63">
        <v>17708</v>
      </c>
      <c r="V9168" s="63">
        <v>3</v>
      </c>
      <c r="W9168" s="63" t="s">
        <v>9599</v>
      </c>
      <c r="X9168" s="63">
        <v>8</v>
      </c>
      <c r="Y9168" s="63" t="s">
        <v>3887</v>
      </c>
      <c r="Z9168" s="63">
        <v>8110</v>
      </c>
      <c r="AA9168" s="63" t="s">
        <v>4284</v>
      </c>
      <c r="AB9168" s="63">
        <v>3</v>
      </c>
      <c r="AC9168" s="63" t="s">
        <v>1288</v>
      </c>
      <c r="AD9168" s="63" t="s">
        <v>17421</v>
      </c>
    </row>
    <row r="9169" spans="21:30" x14ac:dyDescent="0.3">
      <c r="U9169" s="63">
        <v>17709</v>
      </c>
      <c r="V9169" s="63">
        <v>1</v>
      </c>
      <c r="W9169" s="63" t="s">
        <v>9600</v>
      </c>
      <c r="X9169" s="63">
        <v>8</v>
      </c>
      <c r="Y9169" s="63" t="s">
        <v>3887</v>
      </c>
      <c r="Z9169" s="63">
        <v>8103</v>
      </c>
      <c r="AA9169" s="63" t="s">
        <v>4205</v>
      </c>
      <c r="AB9169" s="63">
        <v>6</v>
      </c>
      <c r="AC9169" s="63" t="s">
        <v>1252</v>
      </c>
      <c r="AD9169" s="63" t="s">
        <v>17421</v>
      </c>
    </row>
    <row r="9170" spans="21:30" x14ac:dyDescent="0.3">
      <c r="U9170" s="63">
        <v>17710</v>
      </c>
      <c r="V9170" s="63">
        <v>5</v>
      </c>
      <c r="W9170" s="63" t="s">
        <v>9601</v>
      </c>
      <c r="X9170" s="63">
        <v>8</v>
      </c>
      <c r="Y9170" s="63" t="s">
        <v>3887</v>
      </c>
      <c r="Z9170" s="63">
        <v>8111</v>
      </c>
      <c r="AA9170" s="63" t="s">
        <v>4353</v>
      </c>
      <c r="AB9170" s="63">
        <v>2</v>
      </c>
      <c r="AC9170" s="63" t="s">
        <v>1364</v>
      </c>
      <c r="AD9170" s="63" t="s">
        <v>17421</v>
      </c>
    </row>
    <row r="9171" spans="21:30" x14ac:dyDescent="0.3">
      <c r="U9171" s="63">
        <v>17711</v>
      </c>
      <c r="V9171" s="63">
        <v>3</v>
      </c>
      <c r="W9171" s="63" t="s">
        <v>9602</v>
      </c>
      <c r="X9171" s="63">
        <v>8</v>
      </c>
      <c r="Y9171" s="63" t="s">
        <v>3887</v>
      </c>
      <c r="Z9171" s="63">
        <v>8111</v>
      </c>
      <c r="AA9171" s="63" t="s">
        <v>4353</v>
      </c>
      <c r="AB9171" s="63">
        <v>2</v>
      </c>
      <c r="AC9171" s="63" t="s">
        <v>1364</v>
      </c>
      <c r="AD9171" s="63" t="s">
        <v>17421</v>
      </c>
    </row>
    <row r="9172" spans="21:30" x14ac:dyDescent="0.3">
      <c r="U9172" s="63">
        <v>17715</v>
      </c>
      <c r="V9172" s="63">
        <v>6</v>
      </c>
      <c r="W9172" s="63" t="s">
        <v>9603</v>
      </c>
      <c r="X9172" s="63">
        <v>8</v>
      </c>
      <c r="Y9172" s="63" t="s">
        <v>3887</v>
      </c>
      <c r="Z9172" s="63">
        <v>8305</v>
      </c>
      <c r="AA9172" s="63" t="s">
        <v>4109</v>
      </c>
      <c r="AB9172" s="63">
        <v>3</v>
      </c>
      <c r="AC9172" s="63" t="s">
        <v>1288</v>
      </c>
      <c r="AD9172" s="63" t="s">
        <v>17421</v>
      </c>
    </row>
    <row r="9173" spans="21:30" x14ac:dyDescent="0.3">
      <c r="U9173" s="63">
        <v>17718</v>
      </c>
      <c r="V9173" s="63">
        <v>0</v>
      </c>
      <c r="W9173" s="63" t="s">
        <v>9604</v>
      </c>
      <c r="X9173" s="63">
        <v>8</v>
      </c>
      <c r="Y9173" s="63" t="s">
        <v>3887</v>
      </c>
      <c r="Z9173" s="63">
        <v>8110</v>
      </c>
      <c r="AA9173" s="63" t="s">
        <v>4284</v>
      </c>
      <c r="AB9173" s="63">
        <v>3</v>
      </c>
      <c r="AC9173" s="63" t="s">
        <v>1288</v>
      </c>
      <c r="AD9173" s="63" t="s">
        <v>17421</v>
      </c>
    </row>
    <row r="9174" spans="21:30" x14ac:dyDescent="0.3">
      <c r="U9174" s="63">
        <v>17719</v>
      </c>
      <c r="V9174" s="63">
        <v>9</v>
      </c>
      <c r="W9174" s="63" t="s">
        <v>9605</v>
      </c>
      <c r="X9174" s="63">
        <v>8</v>
      </c>
      <c r="Y9174" s="63" t="s">
        <v>3887</v>
      </c>
      <c r="Z9174" s="63">
        <v>8205</v>
      </c>
      <c r="AA9174" s="63" t="s">
        <v>4545</v>
      </c>
      <c r="AB9174" s="63">
        <v>3</v>
      </c>
      <c r="AC9174" s="63" t="s">
        <v>1288</v>
      </c>
      <c r="AD9174" s="63" t="s">
        <v>17421</v>
      </c>
    </row>
    <row r="9175" spans="21:30" x14ac:dyDescent="0.3">
      <c r="U9175" s="63">
        <v>17723</v>
      </c>
      <c r="V9175" s="63">
        <v>7</v>
      </c>
      <c r="W9175" s="63" t="s">
        <v>2071</v>
      </c>
      <c r="X9175" s="63">
        <v>8</v>
      </c>
      <c r="Y9175" s="63" t="s">
        <v>3887</v>
      </c>
      <c r="Z9175" s="63">
        <v>8109</v>
      </c>
      <c r="AA9175" s="63" t="s">
        <v>4426</v>
      </c>
      <c r="AB9175" s="63">
        <v>2</v>
      </c>
      <c r="AC9175" s="63" t="s">
        <v>1364</v>
      </c>
      <c r="AD9175" s="63" t="s">
        <v>17421</v>
      </c>
    </row>
    <row r="9176" spans="21:30" x14ac:dyDescent="0.3">
      <c r="U9176" s="63">
        <v>17724</v>
      </c>
      <c r="V9176" s="63">
        <v>5</v>
      </c>
      <c r="W9176" s="63" t="s">
        <v>5162</v>
      </c>
      <c r="X9176" s="63">
        <v>8</v>
      </c>
      <c r="Y9176" s="63" t="s">
        <v>3887</v>
      </c>
      <c r="Z9176" s="63">
        <v>8204</v>
      </c>
      <c r="AA9176" s="63" t="s">
        <v>4593</v>
      </c>
      <c r="AB9176" s="63">
        <v>3</v>
      </c>
      <c r="AC9176" s="63" t="s">
        <v>1288</v>
      </c>
      <c r="AD9176" s="63" t="s">
        <v>17421</v>
      </c>
    </row>
    <row r="9177" spans="21:30" x14ac:dyDescent="0.3">
      <c r="U9177" s="63">
        <v>17725</v>
      </c>
      <c r="V9177" s="63">
        <v>3</v>
      </c>
      <c r="W9177" s="63" t="s">
        <v>9606</v>
      </c>
      <c r="X9177" s="63">
        <v>16</v>
      </c>
      <c r="Y9177" s="63" t="s">
        <v>3661</v>
      </c>
      <c r="Z9177" s="63">
        <v>16102</v>
      </c>
      <c r="AA9177" s="63" t="s">
        <v>3859</v>
      </c>
      <c r="AB9177" s="63">
        <v>3</v>
      </c>
      <c r="AC9177" s="63" t="s">
        <v>1288</v>
      </c>
      <c r="AD9177" s="63" t="s">
        <v>17421</v>
      </c>
    </row>
    <row r="9178" spans="21:30" x14ac:dyDescent="0.3">
      <c r="U9178" s="63">
        <v>17726</v>
      </c>
      <c r="V9178" s="63">
        <v>1</v>
      </c>
      <c r="W9178" s="63" t="s">
        <v>9607</v>
      </c>
      <c r="X9178" s="63">
        <v>8</v>
      </c>
      <c r="Y9178" s="63" t="s">
        <v>3887</v>
      </c>
      <c r="Z9178" s="63">
        <v>8301</v>
      </c>
      <c r="AA9178" s="63" t="s">
        <v>3970</v>
      </c>
      <c r="AB9178" s="63">
        <v>3</v>
      </c>
      <c r="AC9178" s="63" t="s">
        <v>1288</v>
      </c>
      <c r="AD9178" s="63" t="s">
        <v>17421</v>
      </c>
    </row>
    <row r="9179" spans="21:30" x14ac:dyDescent="0.3">
      <c r="U9179" s="63">
        <v>17728</v>
      </c>
      <c r="V9179" s="63">
        <v>8</v>
      </c>
      <c r="W9179" s="63" t="s">
        <v>9608</v>
      </c>
      <c r="X9179" s="63">
        <v>8</v>
      </c>
      <c r="Y9179" s="63" t="s">
        <v>3887</v>
      </c>
      <c r="Z9179" s="63">
        <v>8202</v>
      </c>
      <c r="AA9179" s="63" t="s">
        <v>4516</v>
      </c>
      <c r="AB9179" s="63">
        <v>3</v>
      </c>
      <c r="AC9179" s="63" t="s">
        <v>1288</v>
      </c>
      <c r="AD9179" s="63" t="s">
        <v>17421</v>
      </c>
    </row>
    <row r="9180" spans="21:30" x14ac:dyDescent="0.3">
      <c r="U9180" s="63">
        <v>17732</v>
      </c>
      <c r="V9180" s="63">
        <v>6</v>
      </c>
      <c r="W9180" s="63" t="s">
        <v>9609</v>
      </c>
      <c r="X9180" s="63">
        <v>8</v>
      </c>
      <c r="Y9180" s="63" t="s">
        <v>3887</v>
      </c>
      <c r="Z9180" s="63">
        <v>8305</v>
      </c>
      <c r="AA9180" s="63" t="s">
        <v>4109</v>
      </c>
      <c r="AB9180" s="63">
        <v>3</v>
      </c>
      <c r="AC9180" s="63" t="s">
        <v>1288</v>
      </c>
      <c r="AD9180" s="63" t="s">
        <v>17421</v>
      </c>
    </row>
    <row r="9181" spans="21:30" x14ac:dyDescent="0.3">
      <c r="U9181" s="63">
        <v>17733</v>
      </c>
      <c r="V9181" s="63">
        <v>4</v>
      </c>
      <c r="W9181" s="63" t="s">
        <v>3272</v>
      </c>
      <c r="X9181" s="63">
        <v>8</v>
      </c>
      <c r="Y9181" s="63" t="s">
        <v>3887</v>
      </c>
      <c r="Z9181" s="63">
        <v>8101</v>
      </c>
      <c r="AA9181" s="63" t="s">
        <v>4185</v>
      </c>
      <c r="AB9181" s="63">
        <v>3</v>
      </c>
      <c r="AC9181" s="63" t="s">
        <v>1288</v>
      </c>
      <c r="AD9181" s="63" t="s">
        <v>17421</v>
      </c>
    </row>
    <row r="9182" spans="21:30" x14ac:dyDescent="0.3">
      <c r="U9182" s="63">
        <v>17734</v>
      </c>
      <c r="V9182" s="63">
        <v>2</v>
      </c>
      <c r="W9182" s="63" t="s">
        <v>9610</v>
      </c>
      <c r="X9182" s="63">
        <v>16</v>
      </c>
      <c r="Y9182" s="63" t="s">
        <v>3661</v>
      </c>
      <c r="Z9182" s="63">
        <v>16101</v>
      </c>
      <c r="AA9182" s="63" t="s">
        <v>3662</v>
      </c>
      <c r="AB9182" s="63">
        <v>3</v>
      </c>
      <c r="AC9182" s="63" t="s">
        <v>1288</v>
      </c>
      <c r="AD9182" s="63" t="s">
        <v>17421</v>
      </c>
    </row>
    <row r="9183" spans="21:30" x14ac:dyDescent="0.3">
      <c r="U9183" s="63">
        <v>17735</v>
      </c>
      <c r="V9183" s="63">
        <v>0</v>
      </c>
      <c r="W9183" s="63" t="s">
        <v>1645</v>
      </c>
      <c r="X9183" s="63">
        <v>16</v>
      </c>
      <c r="Y9183" s="63" t="s">
        <v>3661</v>
      </c>
      <c r="Z9183" s="63">
        <v>16103</v>
      </c>
      <c r="AA9183" s="63" t="s">
        <v>3673</v>
      </c>
      <c r="AB9183" s="63">
        <v>3</v>
      </c>
      <c r="AC9183" s="63" t="s">
        <v>1288</v>
      </c>
      <c r="AD9183" s="63" t="s">
        <v>17421</v>
      </c>
    </row>
    <row r="9184" spans="21:30" x14ac:dyDescent="0.3">
      <c r="U9184" s="63">
        <v>17736</v>
      </c>
      <c r="V9184" s="63">
        <v>9</v>
      </c>
      <c r="W9184" s="63" t="s">
        <v>2518</v>
      </c>
      <c r="X9184" s="63">
        <v>8</v>
      </c>
      <c r="Y9184" s="63" t="s">
        <v>3887</v>
      </c>
      <c r="Z9184" s="63">
        <v>8301</v>
      </c>
      <c r="AA9184" s="63" t="s">
        <v>3970</v>
      </c>
      <c r="AB9184" s="63">
        <v>3</v>
      </c>
      <c r="AC9184" s="63" t="s">
        <v>1288</v>
      </c>
      <c r="AD9184" s="63" t="s">
        <v>17421</v>
      </c>
    </row>
    <row r="9185" spans="21:30" x14ac:dyDescent="0.3">
      <c r="U9185" s="63">
        <v>17737</v>
      </c>
      <c r="V9185" s="63">
        <v>7</v>
      </c>
      <c r="W9185" s="63" t="s">
        <v>9611</v>
      </c>
      <c r="X9185" s="63">
        <v>16</v>
      </c>
      <c r="Y9185" s="63" t="s">
        <v>3661</v>
      </c>
      <c r="Z9185" s="63">
        <v>16101</v>
      </c>
      <c r="AA9185" s="63" t="s">
        <v>3662</v>
      </c>
      <c r="AB9185" s="63">
        <v>3</v>
      </c>
      <c r="AC9185" s="63" t="s">
        <v>1288</v>
      </c>
      <c r="AD9185" s="63" t="s">
        <v>17421</v>
      </c>
    </row>
    <row r="9186" spans="21:30" x14ac:dyDescent="0.3">
      <c r="U9186" s="63">
        <v>17739</v>
      </c>
      <c r="V9186" s="63">
        <v>3</v>
      </c>
      <c r="W9186" s="63" t="s">
        <v>9612</v>
      </c>
      <c r="X9186" s="63">
        <v>8</v>
      </c>
      <c r="Y9186" s="63" t="s">
        <v>3887</v>
      </c>
      <c r="Z9186" s="63">
        <v>8102</v>
      </c>
      <c r="AA9186" s="63" t="s">
        <v>4465</v>
      </c>
      <c r="AB9186" s="63">
        <v>3</v>
      </c>
      <c r="AC9186" s="63" t="s">
        <v>1288</v>
      </c>
      <c r="AD9186" s="63" t="s">
        <v>17421</v>
      </c>
    </row>
    <row r="9187" spans="21:30" x14ac:dyDescent="0.3">
      <c r="U9187" s="63">
        <v>17741</v>
      </c>
      <c r="V9187" s="63">
        <v>5</v>
      </c>
      <c r="W9187" s="63" t="s">
        <v>9613</v>
      </c>
      <c r="X9187" s="63">
        <v>16</v>
      </c>
      <c r="Y9187" s="63" t="s">
        <v>3661</v>
      </c>
      <c r="Z9187" s="63">
        <v>16202</v>
      </c>
      <c r="AA9187" s="63" t="s">
        <v>3924</v>
      </c>
      <c r="AB9187" s="63">
        <v>2</v>
      </c>
      <c r="AC9187" s="63" t="s">
        <v>1364</v>
      </c>
      <c r="AD9187" s="63" t="s">
        <v>17421</v>
      </c>
    </row>
    <row r="9188" spans="21:30" x14ac:dyDescent="0.3">
      <c r="U9188" s="63">
        <v>17742</v>
      </c>
      <c r="V9188" s="63">
        <v>3</v>
      </c>
      <c r="W9188" s="63" t="s">
        <v>9614</v>
      </c>
      <c r="X9188" s="63">
        <v>16</v>
      </c>
      <c r="Y9188" s="63" t="s">
        <v>3661</v>
      </c>
      <c r="Z9188" s="63">
        <v>16102</v>
      </c>
      <c r="AA9188" s="63" t="s">
        <v>3859</v>
      </c>
      <c r="AB9188" s="63">
        <v>2</v>
      </c>
      <c r="AC9188" s="63" t="s">
        <v>1364</v>
      </c>
      <c r="AD9188" s="63" t="s">
        <v>17421</v>
      </c>
    </row>
    <row r="9189" spans="21:30" x14ac:dyDescent="0.3">
      <c r="U9189" s="63">
        <v>17745</v>
      </c>
      <c r="V9189" s="63">
        <v>8</v>
      </c>
      <c r="W9189" s="63" t="s">
        <v>9615</v>
      </c>
      <c r="X9189" s="63">
        <v>8</v>
      </c>
      <c r="Y9189" s="63" t="s">
        <v>3887</v>
      </c>
      <c r="Z9189" s="63">
        <v>8301</v>
      </c>
      <c r="AA9189" s="63" t="s">
        <v>3970</v>
      </c>
      <c r="AB9189" s="63">
        <v>3</v>
      </c>
      <c r="AC9189" s="63" t="s">
        <v>1288</v>
      </c>
      <c r="AD9189" s="63" t="s">
        <v>17421</v>
      </c>
    </row>
    <row r="9190" spans="21:30" x14ac:dyDescent="0.3">
      <c r="U9190" s="63">
        <v>17746</v>
      </c>
      <c r="V9190" s="63">
        <v>6</v>
      </c>
      <c r="W9190" s="63" t="s">
        <v>9616</v>
      </c>
      <c r="X9190" s="63">
        <v>8</v>
      </c>
      <c r="Y9190" s="63" t="s">
        <v>3887</v>
      </c>
      <c r="Z9190" s="63">
        <v>8103</v>
      </c>
      <c r="AA9190" s="63" t="s">
        <v>4205</v>
      </c>
      <c r="AB9190" s="63">
        <v>3</v>
      </c>
      <c r="AC9190" s="63" t="s">
        <v>1288</v>
      </c>
      <c r="AD9190" s="63" t="s">
        <v>17421</v>
      </c>
    </row>
    <row r="9191" spans="21:30" x14ac:dyDescent="0.3">
      <c r="U9191" s="63">
        <v>17747</v>
      </c>
      <c r="V9191" s="63">
        <v>4</v>
      </c>
      <c r="W9191" s="63" t="s">
        <v>9617</v>
      </c>
      <c r="X9191" s="63">
        <v>8</v>
      </c>
      <c r="Y9191" s="63" t="s">
        <v>3887</v>
      </c>
      <c r="Z9191" s="63">
        <v>8112</v>
      </c>
      <c r="AA9191" s="63" t="s">
        <v>4282</v>
      </c>
      <c r="AB9191" s="63">
        <v>3</v>
      </c>
      <c r="AC9191" s="63" t="s">
        <v>1288</v>
      </c>
      <c r="AD9191" s="63" t="s">
        <v>17421</v>
      </c>
    </row>
    <row r="9192" spans="21:30" x14ac:dyDescent="0.3">
      <c r="U9192" s="63">
        <v>17749</v>
      </c>
      <c r="V9192" s="63">
        <v>0</v>
      </c>
      <c r="W9192" s="63" t="s">
        <v>9618</v>
      </c>
      <c r="X9192" s="63">
        <v>8</v>
      </c>
      <c r="Y9192" s="63" t="s">
        <v>3887</v>
      </c>
      <c r="Z9192" s="63">
        <v>8101</v>
      </c>
      <c r="AA9192" s="63" t="s">
        <v>4185</v>
      </c>
      <c r="AB9192" s="63">
        <v>3</v>
      </c>
      <c r="AC9192" s="63" t="s">
        <v>1288</v>
      </c>
      <c r="AD9192" s="63" t="s">
        <v>17421</v>
      </c>
    </row>
    <row r="9193" spans="21:30" x14ac:dyDescent="0.3">
      <c r="U9193" s="63">
        <v>17750</v>
      </c>
      <c r="V9193" s="63">
        <v>4</v>
      </c>
      <c r="W9193" s="63" t="s">
        <v>9619</v>
      </c>
      <c r="X9193" s="63">
        <v>8</v>
      </c>
      <c r="Y9193" s="63" t="s">
        <v>3887</v>
      </c>
      <c r="Z9193" s="63">
        <v>8101</v>
      </c>
      <c r="AA9193" s="63" t="s">
        <v>4185</v>
      </c>
      <c r="AB9193" s="63">
        <v>3</v>
      </c>
      <c r="AC9193" s="63" t="s">
        <v>1288</v>
      </c>
      <c r="AD9193" s="63" t="s">
        <v>17421</v>
      </c>
    </row>
    <row r="9194" spans="21:30" x14ac:dyDescent="0.3">
      <c r="U9194" s="63">
        <v>17751</v>
      </c>
      <c r="V9194" s="63">
        <v>2</v>
      </c>
      <c r="W9194" s="63" t="s">
        <v>9620</v>
      </c>
      <c r="X9194" s="63">
        <v>8</v>
      </c>
      <c r="Y9194" s="63" t="s">
        <v>3887</v>
      </c>
      <c r="Z9194" s="63">
        <v>8305</v>
      </c>
      <c r="AA9194" s="63" t="s">
        <v>4109</v>
      </c>
      <c r="AB9194" s="63">
        <v>2</v>
      </c>
      <c r="AC9194" s="63" t="s">
        <v>1364</v>
      </c>
      <c r="AD9194" s="63" t="s">
        <v>17421</v>
      </c>
    </row>
    <row r="9195" spans="21:30" x14ac:dyDescent="0.3">
      <c r="U9195" s="63">
        <v>17753</v>
      </c>
      <c r="V9195" s="63">
        <v>9</v>
      </c>
      <c r="W9195" s="63" t="s">
        <v>9621</v>
      </c>
      <c r="X9195" s="63">
        <v>8</v>
      </c>
      <c r="Y9195" s="63" t="s">
        <v>3887</v>
      </c>
      <c r="Z9195" s="63">
        <v>8108</v>
      </c>
      <c r="AA9195" s="63" t="s">
        <v>4196</v>
      </c>
      <c r="AB9195" s="63">
        <v>3</v>
      </c>
      <c r="AC9195" s="63" t="s">
        <v>1288</v>
      </c>
      <c r="AD9195" s="63" t="s">
        <v>17421</v>
      </c>
    </row>
    <row r="9196" spans="21:30" x14ac:dyDescent="0.3">
      <c r="U9196" s="63">
        <v>17754</v>
      </c>
      <c r="V9196" s="63">
        <v>7</v>
      </c>
      <c r="W9196" s="63" t="s">
        <v>9622</v>
      </c>
      <c r="X9196" s="63">
        <v>16</v>
      </c>
      <c r="Y9196" s="63" t="s">
        <v>3661</v>
      </c>
      <c r="Z9196" s="63">
        <v>16101</v>
      </c>
      <c r="AA9196" s="63" t="s">
        <v>3662</v>
      </c>
      <c r="AB9196" s="63">
        <v>3</v>
      </c>
      <c r="AC9196" s="63" t="s">
        <v>1288</v>
      </c>
      <c r="AD9196" s="63" t="s">
        <v>17421</v>
      </c>
    </row>
    <row r="9197" spans="21:30" x14ac:dyDescent="0.3">
      <c r="U9197" s="63">
        <v>17756</v>
      </c>
      <c r="V9197" s="63">
        <v>3</v>
      </c>
      <c r="W9197" s="63" t="s">
        <v>9623</v>
      </c>
      <c r="X9197" s="63">
        <v>8</v>
      </c>
      <c r="Y9197" s="63" t="s">
        <v>3887</v>
      </c>
      <c r="Z9197" s="63">
        <v>8301</v>
      </c>
      <c r="AA9197" s="63" t="s">
        <v>3970</v>
      </c>
      <c r="AB9197" s="63">
        <v>3</v>
      </c>
      <c r="AC9197" s="63" t="s">
        <v>1288</v>
      </c>
      <c r="AD9197" s="63" t="s">
        <v>17421</v>
      </c>
    </row>
    <row r="9198" spans="21:30" x14ac:dyDescent="0.3">
      <c r="U9198" s="63">
        <v>17762</v>
      </c>
      <c r="V9198" s="63">
        <v>8</v>
      </c>
      <c r="W9198" s="63" t="s">
        <v>9624</v>
      </c>
      <c r="X9198" s="63">
        <v>8</v>
      </c>
      <c r="Y9198" s="63" t="s">
        <v>3887</v>
      </c>
      <c r="Z9198" s="63">
        <v>8207</v>
      </c>
      <c r="AA9198" s="63" t="s">
        <v>4620</v>
      </c>
      <c r="AB9198" s="63">
        <v>3</v>
      </c>
      <c r="AC9198" s="63" t="s">
        <v>1288</v>
      </c>
      <c r="AD9198" s="63" t="s">
        <v>17421</v>
      </c>
    </row>
    <row r="9199" spans="21:30" x14ac:dyDescent="0.3">
      <c r="U9199" s="63">
        <v>17763</v>
      </c>
      <c r="V9199" s="63">
        <v>6</v>
      </c>
      <c r="W9199" s="63" t="s">
        <v>9625</v>
      </c>
      <c r="X9199" s="63">
        <v>8</v>
      </c>
      <c r="Y9199" s="63" t="s">
        <v>3887</v>
      </c>
      <c r="Z9199" s="63">
        <v>8203</v>
      </c>
      <c r="AA9199" s="63" t="s">
        <v>4573</v>
      </c>
      <c r="AB9199" s="63">
        <v>3</v>
      </c>
      <c r="AC9199" s="63" t="s">
        <v>1288</v>
      </c>
      <c r="AD9199" s="63" t="s">
        <v>17421</v>
      </c>
    </row>
    <row r="9200" spans="21:30" x14ac:dyDescent="0.3">
      <c r="U9200" s="63">
        <v>17764</v>
      </c>
      <c r="V9200" s="63">
        <v>4</v>
      </c>
      <c r="W9200" s="63" t="s">
        <v>9626</v>
      </c>
      <c r="X9200" s="63">
        <v>8</v>
      </c>
      <c r="Y9200" s="63" t="s">
        <v>3887</v>
      </c>
      <c r="Z9200" s="63">
        <v>8309</v>
      </c>
      <c r="AA9200" s="63" t="s">
        <v>4060</v>
      </c>
      <c r="AB9200" s="63">
        <v>3</v>
      </c>
      <c r="AC9200" s="63" t="s">
        <v>1288</v>
      </c>
      <c r="AD9200" s="63" t="s">
        <v>17421</v>
      </c>
    </row>
    <row r="9201" spans="21:30" x14ac:dyDescent="0.3">
      <c r="U9201" s="63">
        <v>17765</v>
      </c>
      <c r="V9201" s="63">
        <v>2</v>
      </c>
      <c r="W9201" s="63" t="s">
        <v>9627</v>
      </c>
      <c r="X9201" s="63">
        <v>8</v>
      </c>
      <c r="Y9201" s="63" t="s">
        <v>3887</v>
      </c>
      <c r="Z9201" s="63">
        <v>8103</v>
      </c>
      <c r="AA9201" s="63" t="s">
        <v>4205</v>
      </c>
      <c r="AB9201" s="63">
        <v>3</v>
      </c>
      <c r="AC9201" s="63" t="s">
        <v>1288</v>
      </c>
      <c r="AD9201" s="63" t="s">
        <v>17421</v>
      </c>
    </row>
    <row r="9202" spans="21:30" x14ac:dyDescent="0.3">
      <c r="U9202" s="63">
        <v>17766</v>
      </c>
      <c r="V9202" s="63">
        <v>0</v>
      </c>
      <c r="W9202" s="63" t="s">
        <v>3543</v>
      </c>
      <c r="X9202" s="63">
        <v>16</v>
      </c>
      <c r="Y9202" s="63" t="s">
        <v>3661</v>
      </c>
      <c r="Z9202" s="63">
        <v>16301</v>
      </c>
      <c r="AA9202" s="63" t="s">
        <v>3721</v>
      </c>
      <c r="AB9202" s="63">
        <v>3</v>
      </c>
      <c r="AC9202" s="63" t="s">
        <v>1288</v>
      </c>
      <c r="AD9202" s="63" t="s">
        <v>17421</v>
      </c>
    </row>
    <row r="9203" spans="21:30" x14ac:dyDescent="0.3">
      <c r="U9203" s="63">
        <v>17767</v>
      </c>
      <c r="V9203" s="63">
        <v>9</v>
      </c>
      <c r="W9203" s="63" t="s">
        <v>9628</v>
      </c>
      <c r="X9203" s="63">
        <v>8</v>
      </c>
      <c r="Y9203" s="63" t="s">
        <v>3887</v>
      </c>
      <c r="Z9203" s="63">
        <v>8110</v>
      </c>
      <c r="AA9203" s="63" t="s">
        <v>4284</v>
      </c>
      <c r="AB9203" s="63">
        <v>3</v>
      </c>
      <c r="AC9203" s="63" t="s">
        <v>1288</v>
      </c>
      <c r="AD9203" s="63" t="s">
        <v>17421</v>
      </c>
    </row>
    <row r="9204" spans="21:30" x14ac:dyDescent="0.3">
      <c r="U9204" s="63">
        <v>17768</v>
      </c>
      <c r="V9204" s="63">
        <v>7</v>
      </c>
      <c r="W9204" s="63" t="s">
        <v>9629</v>
      </c>
      <c r="X9204" s="63">
        <v>8</v>
      </c>
      <c r="Y9204" s="63" t="s">
        <v>3887</v>
      </c>
      <c r="Z9204" s="63">
        <v>8101</v>
      </c>
      <c r="AA9204" s="63" t="s">
        <v>4185</v>
      </c>
      <c r="AB9204" s="63">
        <v>3</v>
      </c>
      <c r="AC9204" s="63" t="s">
        <v>1288</v>
      </c>
      <c r="AD9204" s="63" t="s">
        <v>17421</v>
      </c>
    </row>
    <row r="9205" spans="21:30" x14ac:dyDescent="0.3">
      <c r="U9205" s="63">
        <v>17769</v>
      </c>
      <c r="V9205" s="63">
        <v>5</v>
      </c>
      <c r="W9205" s="63" t="s">
        <v>17938</v>
      </c>
      <c r="X9205" s="63">
        <v>8</v>
      </c>
      <c r="Y9205" s="63" t="s">
        <v>3887</v>
      </c>
      <c r="Z9205" s="63">
        <v>8101</v>
      </c>
      <c r="AA9205" s="63" t="s">
        <v>4185</v>
      </c>
      <c r="AB9205" s="63">
        <v>4</v>
      </c>
      <c r="AC9205" s="63" t="s">
        <v>1291</v>
      </c>
      <c r="AD9205" s="63" t="s">
        <v>17423</v>
      </c>
    </row>
    <row r="9206" spans="21:30" x14ac:dyDescent="0.3">
      <c r="U9206" s="63">
        <v>17771</v>
      </c>
      <c r="V9206" s="63">
        <v>7</v>
      </c>
      <c r="W9206" s="63" t="s">
        <v>9630</v>
      </c>
      <c r="X9206" s="63">
        <v>8</v>
      </c>
      <c r="Y9206" s="63" t="s">
        <v>3887</v>
      </c>
      <c r="Z9206" s="63">
        <v>8301</v>
      </c>
      <c r="AA9206" s="63" t="s">
        <v>3970</v>
      </c>
      <c r="AB9206" s="63">
        <v>3</v>
      </c>
      <c r="AC9206" s="63" t="s">
        <v>1288</v>
      </c>
      <c r="AD9206" s="63" t="s">
        <v>17421</v>
      </c>
    </row>
    <row r="9207" spans="21:30" x14ac:dyDescent="0.3">
      <c r="U9207" s="63">
        <v>17772</v>
      </c>
      <c r="V9207" s="63">
        <v>5</v>
      </c>
      <c r="W9207" s="63" t="s">
        <v>9631</v>
      </c>
      <c r="X9207" s="63">
        <v>8</v>
      </c>
      <c r="Y9207" s="63" t="s">
        <v>3887</v>
      </c>
      <c r="Z9207" s="63">
        <v>8203</v>
      </c>
      <c r="AA9207" s="63" t="s">
        <v>4573</v>
      </c>
      <c r="AB9207" s="63">
        <v>3</v>
      </c>
      <c r="AC9207" s="63" t="s">
        <v>1288</v>
      </c>
      <c r="AD9207" s="63" t="s">
        <v>17421</v>
      </c>
    </row>
    <row r="9208" spans="21:30" x14ac:dyDescent="0.3">
      <c r="U9208" s="63">
        <v>17774</v>
      </c>
      <c r="V9208" s="63">
        <v>1</v>
      </c>
      <c r="W9208" s="63" t="s">
        <v>9632</v>
      </c>
      <c r="X9208" s="63">
        <v>8</v>
      </c>
      <c r="Y9208" s="63" t="s">
        <v>3887</v>
      </c>
      <c r="Z9208" s="63">
        <v>8301</v>
      </c>
      <c r="AA9208" s="63" t="s">
        <v>3970</v>
      </c>
      <c r="AB9208" s="63">
        <v>3</v>
      </c>
      <c r="AC9208" s="63" t="s">
        <v>1288</v>
      </c>
      <c r="AD9208" s="63" t="s">
        <v>17421</v>
      </c>
    </row>
    <row r="9209" spans="21:30" x14ac:dyDescent="0.3">
      <c r="U9209" s="63">
        <v>17776</v>
      </c>
      <c r="V9209" s="63">
        <v>8</v>
      </c>
      <c r="W9209" s="63" t="s">
        <v>9633</v>
      </c>
      <c r="X9209" s="63">
        <v>8</v>
      </c>
      <c r="Y9209" s="63" t="s">
        <v>3887</v>
      </c>
      <c r="Z9209" s="63">
        <v>8301</v>
      </c>
      <c r="AA9209" s="63" t="s">
        <v>3970</v>
      </c>
      <c r="AB9209" s="63">
        <v>3</v>
      </c>
      <c r="AC9209" s="63" t="s">
        <v>1288</v>
      </c>
      <c r="AD9209" s="63" t="s">
        <v>17421</v>
      </c>
    </row>
    <row r="9210" spans="21:30" x14ac:dyDescent="0.3">
      <c r="U9210" s="63">
        <v>17778</v>
      </c>
      <c r="V9210" s="63">
        <v>4</v>
      </c>
      <c r="W9210" s="63" t="s">
        <v>9634</v>
      </c>
      <c r="X9210" s="63">
        <v>8</v>
      </c>
      <c r="Y9210" s="63" t="s">
        <v>3887</v>
      </c>
      <c r="Z9210" s="63">
        <v>8306</v>
      </c>
      <c r="AA9210" s="63" t="s">
        <v>4136</v>
      </c>
      <c r="AB9210" s="63">
        <v>3</v>
      </c>
      <c r="AC9210" s="63" t="s">
        <v>1288</v>
      </c>
      <c r="AD9210" s="63" t="s">
        <v>17421</v>
      </c>
    </row>
    <row r="9211" spans="21:30" x14ac:dyDescent="0.3">
      <c r="U9211" s="63">
        <v>17779</v>
      </c>
      <c r="V9211" s="63">
        <v>2</v>
      </c>
      <c r="W9211" s="63" t="s">
        <v>9635</v>
      </c>
      <c r="X9211" s="63">
        <v>8</v>
      </c>
      <c r="Y9211" s="63" t="s">
        <v>3887</v>
      </c>
      <c r="Z9211" s="63">
        <v>8103</v>
      </c>
      <c r="AA9211" s="63" t="s">
        <v>4205</v>
      </c>
      <c r="AB9211" s="63">
        <v>3</v>
      </c>
      <c r="AC9211" s="63" t="s">
        <v>1288</v>
      </c>
      <c r="AD9211" s="63" t="s">
        <v>17421</v>
      </c>
    </row>
    <row r="9212" spans="21:30" x14ac:dyDescent="0.3">
      <c r="U9212" s="63">
        <v>17781</v>
      </c>
      <c r="V9212" s="63">
        <v>4</v>
      </c>
      <c r="W9212" s="63" t="s">
        <v>9636</v>
      </c>
      <c r="X9212" s="63">
        <v>8</v>
      </c>
      <c r="Y9212" s="63" t="s">
        <v>3887</v>
      </c>
      <c r="Z9212" s="63">
        <v>8103</v>
      </c>
      <c r="AA9212" s="63" t="s">
        <v>4205</v>
      </c>
      <c r="AB9212" s="63">
        <v>3</v>
      </c>
      <c r="AC9212" s="63" t="s">
        <v>1288</v>
      </c>
      <c r="AD9212" s="63" t="s">
        <v>17421</v>
      </c>
    </row>
    <row r="9213" spans="21:30" x14ac:dyDescent="0.3">
      <c r="U9213" s="63">
        <v>17782</v>
      </c>
      <c r="V9213" s="63">
        <v>2</v>
      </c>
      <c r="W9213" s="63" t="s">
        <v>9637</v>
      </c>
      <c r="X9213" s="63">
        <v>8</v>
      </c>
      <c r="Y9213" s="63" t="s">
        <v>3887</v>
      </c>
      <c r="Z9213" s="63">
        <v>8107</v>
      </c>
      <c r="AA9213" s="63" t="s">
        <v>4340</v>
      </c>
      <c r="AB9213" s="63">
        <v>2</v>
      </c>
      <c r="AC9213" s="63" t="s">
        <v>1364</v>
      </c>
      <c r="AD9213" s="63" t="s">
        <v>17421</v>
      </c>
    </row>
    <row r="9214" spans="21:30" x14ac:dyDescent="0.3">
      <c r="U9214" s="63">
        <v>17784</v>
      </c>
      <c r="V9214" s="63">
        <v>9</v>
      </c>
      <c r="W9214" s="63" t="s">
        <v>9638</v>
      </c>
      <c r="X9214" s="63">
        <v>16</v>
      </c>
      <c r="Y9214" s="63" t="s">
        <v>3661</v>
      </c>
      <c r="Z9214" s="63">
        <v>16101</v>
      </c>
      <c r="AA9214" s="63" t="s">
        <v>3662</v>
      </c>
      <c r="AB9214" s="63">
        <v>3</v>
      </c>
      <c r="AC9214" s="63" t="s">
        <v>1288</v>
      </c>
      <c r="AD9214" s="63" t="s">
        <v>17421</v>
      </c>
    </row>
    <row r="9215" spans="21:30" x14ac:dyDescent="0.3">
      <c r="U9215" s="63">
        <v>17785</v>
      </c>
      <c r="V9215" s="63">
        <v>7</v>
      </c>
      <c r="W9215" s="63" t="s">
        <v>9639</v>
      </c>
      <c r="X9215" s="63">
        <v>8</v>
      </c>
      <c r="Y9215" s="63" t="s">
        <v>3887</v>
      </c>
      <c r="Z9215" s="63">
        <v>8110</v>
      </c>
      <c r="AA9215" s="63" t="s">
        <v>4284</v>
      </c>
      <c r="AB9215" s="63">
        <v>2</v>
      </c>
      <c r="AC9215" s="63" t="s">
        <v>1364</v>
      </c>
      <c r="AD9215" s="63" t="s">
        <v>17421</v>
      </c>
    </row>
    <row r="9216" spans="21:30" x14ac:dyDescent="0.3">
      <c r="U9216" s="63">
        <v>17786</v>
      </c>
      <c r="V9216" s="63">
        <v>5</v>
      </c>
      <c r="W9216" s="63" t="s">
        <v>8642</v>
      </c>
      <c r="X9216" s="63">
        <v>8</v>
      </c>
      <c r="Y9216" s="63" t="s">
        <v>3887</v>
      </c>
      <c r="Z9216" s="63">
        <v>8301</v>
      </c>
      <c r="AA9216" s="63" t="s">
        <v>3970</v>
      </c>
      <c r="AB9216" s="63">
        <v>3</v>
      </c>
      <c r="AC9216" s="63" t="s">
        <v>1288</v>
      </c>
      <c r="AD9216" s="63" t="s">
        <v>17421</v>
      </c>
    </row>
    <row r="9217" spans="21:30" x14ac:dyDescent="0.3">
      <c r="U9217" s="63">
        <v>17787</v>
      </c>
      <c r="V9217" s="63">
        <v>3</v>
      </c>
      <c r="W9217" s="63" t="s">
        <v>9640</v>
      </c>
      <c r="X9217" s="63">
        <v>8</v>
      </c>
      <c r="Y9217" s="63" t="s">
        <v>3887</v>
      </c>
      <c r="Z9217" s="63">
        <v>8303</v>
      </c>
      <c r="AA9217" s="63" t="s">
        <v>3888</v>
      </c>
      <c r="AB9217" s="63">
        <v>2</v>
      </c>
      <c r="AC9217" s="63" t="s">
        <v>1364</v>
      </c>
      <c r="AD9217" s="63" t="s">
        <v>17421</v>
      </c>
    </row>
    <row r="9218" spans="21:30" x14ac:dyDescent="0.3">
      <c r="U9218" s="63">
        <v>17788</v>
      </c>
      <c r="V9218" s="63">
        <v>1</v>
      </c>
      <c r="W9218" s="63" t="s">
        <v>9641</v>
      </c>
      <c r="X9218" s="63">
        <v>8</v>
      </c>
      <c r="Y9218" s="63" t="s">
        <v>3887</v>
      </c>
      <c r="Z9218" s="63">
        <v>8102</v>
      </c>
      <c r="AA9218" s="63" t="s">
        <v>4465</v>
      </c>
      <c r="AB9218" s="63">
        <v>3</v>
      </c>
      <c r="AC9218" s="63" t="s">
        <v>1288</v>
      </c>
      <c r="AD9218" s="63" t="s">
        <v>17421</v>
      </c>
    </row>
    <row r="9219" spans="21:30" x14ac:dyDescent="0.3">
      <c r="U9219" s="63">
        <v>17790</v>
      </c>
      <c r="V9219" s="63">
        <v>3</v>
      </c>
      <c r="W9219" s="63" t="s">
        <v>9642</v>
      </c>
      <c r="X9219" s="63">
        <v>8</v>
      </c>
      <c r="Y9219" s="63" t="s">
        <v>3887</v>
      </c>
      <c r="Z9219" s="63">
        <v>8305</v>
      </c>
      <c r="AA9219" s="63" t="s">
        <v>4109</v>
      </c>
      <c r="AB9219" s="63">
        <v>2</v>
      </c>
      <c r="AC9219" s="63" t="s">
        <v>1364</v>
      </c>
      <c r="AD9219" s="63" t="s">
        <v>17421</v>
      </c>
    </row>
    <row r="9220" spans="21:30" x14ac:dyDescent="0.3">
      <c r="U9220" s="63">
        <v>17791</v>
      </c>
      <c r="V9220" s="63">
        <v>1</v>
      </c>
      <c r="W9220" s="63" t="s">
        <v>9643</v>
      </c>
      <c r="X9220" s="63">
        <v>8</v>
      </c>
      <c r="Y9220" s="63" t="s">
        <v>3887</v>
      </c>
      <c r="Z9220" s="63">
        <v>8301</v>
      </c>
      <c r="AA9220" s="63" t="s">
        <v>3970</v>
      </c>
      <c r="AB9220" s="63">
        <v>3</v>
      </c>
      <c r="AC9220" s="63" t="s">
        <v>1288</v>
      </c>
      <c r="AD9220" s="63" t="s">
        <v>17421</v>
      </c>
    </row>
    <row r="9221" spans="21:30" x14ac:dyDescent="0.3">
      <c r="U9221" s="63">
        <v>17793</v>
      </c>
      <c r="V9221" s="63">
        <v>8</v>
      </c>
      <c r="W9221" s="63" t="s">
        <v>9644</v>
      </c>
      <c r="X9221" s="63">
        <v>16</v>
      </c>
      <c r="Y9221" s="63" t="s">
        <v>3661</v>
      </c>
      <c r="Z9221" s="63">
        <v>16301</v>
      </c>
      <c r="AA9221" s="63" t="s">
        <v>3721</v>
      </c>
      <c r="AB9221" s="63">
        <v>3</v>
      </c>
      <c r="AC9221" s="63" t="s">
        <v>1288</v>
      </c>
      <c r="AD9221" s="63" t="s">
        <v>17421</v>
      </c>
    </row>
    <row r="9222" spans="21:30" x14ac:dyDescent="0.3">
      <c r="U9222" s="63">
        <v>17794</v>
      </c>
      <c r="V9222" s="63">
        <v>6</v>
      </c>
      <c r="W9222" s="63" t="s">
        <v>9645</v>
      </c>
      <c r="X9222" s="63">
        <v>16</v>
      </c>
      <c r="Y9222" s="63" t="s">
        <v>3661</v>
      </c>
      <c r="Z9222" s="63">
        <v>16101</v>
      </c>
      <c r="AA9222" s="63" t="s">
        <v>3662</v>
      </c>
      <c r="AB9222" s="63">
        <v>3</v>
      </c>
      <c r="AC9222" s="63" t="s">
        <v>1288</v>
      </c>
      <c r="AD9222" s="63" t="s">
        <v>17421</v>
      </c>
    </row>
    <row r="9223" spans="21:30" x14ac:dyDescent="0.3">
      <c r="U9223" s="63">
        <v>17795</v>
      </c>
      <c r="V9223" s="63">
        <v>4</v>
      </c>
      <c r="W9223" s="63" t="s">
        <v>9646</v>
      </c>
      <c r="X9223" s="63">
        <v>8</v>
      </c>
      <c r="Y9223" s="63" t="s">
        <v>3887</v>
      </c>
      <c r="Z9223" s="63">
        <v>8301</v>
      </c>
      <c r="AA9223" s="63" t="s">
        <v>3970</v>
      </c>
      <c r="AB9223" s="63">
        <v>3</v>
      </c>
      <c r="AC9223" s="63" t="s">
        <v>1288</v>
      </c>
      <c r="AD9223" s="63" t="s">
        <v>17421</v>
      </c>
    </row>
    <row r="9224" spans="21:30" x14ac:dyDescent="0.3">
      <c r="U9224" s="63">
        <v>17796</v>
      </c>
      <c r="V9224" s="63">
        <v>2</v>
      </c>
      <c r="W9224" s="63" t="s">
        <v>9647</v>
      </c>
      <c r="X9224" s="63">
        <v>8</v>
      </c>
      <c r="Y9224" s="63" t="s">
        <v>3887</v>
      </c>
      <c r="Z9224" s="63">
        <v>8101</v>
      </c>
      <c r="AA9224" s="63" t="s">
        <v>4185</v>
      </c>
      <c r="AB9224" s="63">
        <v>3</v>
      </c>
      <c r="AC9224" s="63" t="s">
        <v>1288</v>
      </c>
      <c r="AD9224" s="63" t="s">
        <v>17421</v>
      </c>
    </row>
    <row r="9225" spans="21:30" x14ac:dyDescent="0.3">
      <c r="U9225" s="63">
        <v>17797</v>
      </c>
      <c r="V9225" s="63">
        <v>0</v>
      </c>
      <c r="W9225" s="63" t="s">
        <v>9648</v>
      </c>
      <c r="X9225" s="63">
        <v>8</v>
      </c>
      <c r="Y9225" s="63" t="s">
        <v>3887</v>
      </c>
      <c r="Z9225" s="63">
        <v>8311</v>
      </c>
      <c r="AA9225" s="63" t="s">
        <v>4077</v>
      </c>
      <c r="AB9225" s="63">
        <v>3</v>
      </c>
      <c r="AC9225" s="63" t="s">
        <v>1288</v>
      </c>
      <c r="AD9225" s="63" t="s">
        <v>17421</v>
      </c>
    </row>
    <row r="9226" spans="21:30" x14ac:dyDescent="0.3">
      <c r="U9226" s="63">
        <v>17798</v>
      </c>
      <c r="V9226" s="63">
        <v>9</v>
      </c>
      <c r="W9226" s="63" t="s">
        <v>9649</v>
      </c>
      <c r="X9226" s="63">
        <v>8</v>
      </c>
      <c r="Y9226" s="63" t="s">
        <v>3887</v>
      </c>
      <c r="Z9226" s="63">
        <v>8307</v>
      </c>
      <c r="AA9226" s="63" t="s">
        <v>4131</v>
      </c>
      <c r="AB9226" s="63">
        <v>3</v>
      </c>
      <c r="AC9226" s="63" t="s">
        <v>1288</v>
      </c>
      <c r="AD9226" s="63" t="s">
        <v>17421</v>
      </c>
    </row>
    <row r="9227" spans="21:30" x14ac:dyDescent="0.3">
      <c r="U9227" s="63">
        <v>17799</v>
      </c>
      <c r="V9227" s="63">
        <v>7</v>
      </c>
      <c r="W9227" s="63" t="s">
        <v>9650</v>
      </c>
      <c r="X9227" s="63">
        <v>8</v>
      </c>
      <c r="Y9227" s="63" t="s">
        <v>3887</v>
      </c>
      <c r="Z9227" s="63">
        <v>8101</v>
      </c>
      <c r="AA9227" s="63" t="s">
        <v>4185</v>
      </c>
      <c r="AB9227" s="63">
        <v>3</v>
      </c>
      <c r="AC9227" s="63" t="s">
        <v>1288</v>
      </c>
      <c r="AD9227" s="63" t="s">
        <v>17421</v>
      </c>
    </row>
    <row r="9228" spans="21:30" x14ac:dyDescent="0.3">
      <c r="U9228" s="63">
        <v>17800</v>
      </c>
      <c r="V9228" s="63">
        <v>4</v>
      </c>
      <c r="W9228" s="63" t="s">
        <v>9651</v>
      </c>
      <c r="X9228" s="63">
        <v>16</v>
      </c>
      <c r="Y9228" s="63" t="s">
        <v>3661</v>
      </c>
      <c r="Z9228" s="63">
        <v>16101</v>
      </c>
      <c r="AA9228" s="63" t="s">
        <v>3662</v>
      </c>
      <c r="AB9228" s="63">
        <v>3</v>
      </c>
      <c r="AC9228" s="63" t="s">
        <v>1288</v>
      </c>
      <c r="AD9228" s="63" t="s">
        <v>17421</v>
      </c>
    </row>
    <row r="9229" spans="21:30" x14ac:dyDescent="0.3">
      <c r="U9229" s="63">
        <v>17802</v>
      </c>
      <c r="V9229" s="63">
        <v>0</v>
      </c>
      <c r="W9229" s="63" t="s">
        <v>9652</v>
      </c>
      <c r="X9229" s="63">
        <v>8</v>
      </c>
      <c r="Y9229" s="63" t="s">
        <v>3887</v>
      </c>
      <c r="Z9229" s="63">
        <v>8101</v>
      </c>
      <c r="AA9229" s="63" t="s">
        <v>4185</v>
      </c>
      <c r="AB9229" s="63">
        <v>3</v>
      </c>
      <c r="AC9229" s="63" t="s">
        <v>1288</v>
      </c>
      <c r="AD9229" s="63" t="s">
        <v>17421</v>
      </c>
    </row>
    <row r="9230" spans="21:30" x14ac:dyDescent="0.3">
      <c r="U9230" s="63">
        <v>17805</v>
      </c>
      <c r="V9230" s="63">
        <v>5</v>
      </c>
      <c r="W9230" s="63" t="s">
        <v>9653</v>
      </c>
      <c r="X9230" s="63">
        <v>8</v>
      </c>
      <c r="Y9230" s="63" t="s">
        <v>3887</v>
      </c>
      <c r="Z9230" s="63">
        <v>8103</v>
      </c>
      <c r="AA9230" s="63" t="s">
        <v>4205</v>
      </c>
      <c r="AB9230" s="63">
        <v>4</v>
      </c>
      <c r="AC9230" s="63" t="s">
        <v>1291</v>
      </c>
      <c r="AD9230" s="63" t="s">
        <v>17421</v>
      </c>
    </row>
    <row r="9231" spans="21:30" x14ac:dyDescent="0.3">
      <c r="U9231" s="63">
        <v>17806</v>
      </c>
      <c r="V9231" s="63">
        <v>3</v>
      </c>
      <c r="W9231" s="63" t="s">
        <v>8066</v>
      </c>
      <c r="X9231" s="63">
        <v>8</v>
      </c>
      <c r="Y9231" s="63" t="s">
        <v>3887</v>
      </c>
      <c r="Z9231" s="63">
        <v>8301</v>
      </c>
      <c r="AA9231" s="63" t="s">
        <v>3970</v>
      </c>
      <c r="AB9231" s="63">
        <v>3</v>
      </c>
      <c r="AC9231" s="63" t="s">
        <v>1288</v>
      </c>
      <c r="AD9231" s="63" t="s">
        <v>17421</v>
      </c>
    </row>
    <row r="9232" spans="21:30" x14ac:dyDescent="0.3">
      <c r="U9232" s="63">
        <v>17807</v>
      </c>
      <c r="V9232" s="63">
        <v>1</v>
      </c>
      <c r="W9232" s="63" t="s">
        <v>9654</v>
      </c>
      <c r="X9232" s="63">
        <v>8</v>
      </c>
      <c r="Y9232" s="63" t="s">
        <v>3887</v>
      </c>
      <c r="Z9232" s="63">
        <v>8306</v>
      </c>
      <c r="AA9232" s="63" t="s">
        <v>4136</v>
      </c>
      <c r="AB9232" s="63">
        <v>3</v>
      </c>
      <c r="AC9232" s="63" t="s">
        <v>1288</v>
      </c>
      <c r="AD9232" s="63" t="s">
        <v>17421</v>
      </c>
    </row>
    <row r="9233" spans="21:30" x14ac:dyDescent="0.3">
      <c r="U9233" s="63">
        <v>17809</v>
      </c>
      <c r="V9233" s="63">
        <v>8</v>
      </c>
      <c r="W9233" s="63" t="s">
        <v>9655</v>
      </c>
      <c r="X9233" s="63">
        <v>8</v>
      </c>
      <c r="Y9233" s="63" t="s">
        <v>3887</v>
      </c>
      <c r="Z9233" s="63">
        <v>8301</v>
      </c>
      <c r="AA9233" s="63" t="s">
        <v>3970</v>
      </c>
      <c r="AB9233" s="63">
        <v>3</v>
      </c>
      <c r="AC9233" s="63" t="s">
        <v>1288</v>
      </c>
      <c r="AD9233" s="63" t="s">
        <v>17421</v>
      </c>
    </row>
    <row r="9234" spans="21:30" x14ac:dyDescent="0.3">
      <c r="U9234" s="63">
        <v>17810</v>
      </c>
      <c r="V9234" s="63">
        <v>1</v>
      </c>
      <c r="W9234" s="63" t="s">
        <v>9656</v>
      </c>
      <c r="X9234" s="63">
        <v>8</v>
      </c>
      <c r="Y9234" s="63" t="s">
        <v>3887</v>
      </c>
      <c r="Z9234" s="63">
        <v>8203</v>
      </c>
      <c r="AA9234" s="63" t="s">
        <v>4573</v>
      </c>
      <c r="AB9234" s="63">
        <v>3</v>
      </c>
      <c r="AC9234" s="63" t="s">
        <v>1288</v>
      </c>
      <c r="AD9234" s="63" t="s">
        <v>17421</v>
      </c>
    </row>
    <row r="9235" spans="21:30" x14ac:dyDescent="0.3">
      <c r="U9235" s="63">
        <v>17812</v>
      </c>
      <c r="V9235" s="63">
        <v>8</v>
      </c>
      <c r="W9235" s="63" t="s">
        <v>9657</v>
      </c>
      <c r="X9235" s="63">
        <v>8</v>
      </c>
      <c r="Y9235" s="63" t="s">
        <v>3887</v>
      </c>
      <c r="Z9235" s="63">
        <v>8103</v>
      </c>
      <c r="AA9235" s="63" t="s">
        <v>4205</v>
      </c>
      <c r="AB9235" s="63">
        <v>3</v>
      </c>
      <c r="AC9235" s="63" t="s">
        <v>1288</v>
      </c>
      <c r="AD9235" s="63" t="s">
        <v>17421</v>
      </c>
    </row>
    <row r="9236" spans="21:30" x14ac:dyDescent="0.3">
      <c r="U9236" s="63">
        <v>17813</v>
      </c>
      <c r="V9236" s="63">
        <v>6</v>
      </c>
      <c r="W9236" s="63" t="s">
        <v>9658</v>
      </c>
      <c r="X9236" s="63">
        <v>8</v>
      </c>
      <c r="Y9236" s="63" t="s">
        <v>3887</v>
      </c>
      <c r="Z9236" s="63">
        <v>8311</v>
      </c>
      <c r="AA9236" s="63" t="s">
        <v>4077</v>
      </c>
      <c r="AB9236" s="63">
        <v>2</v>
      </c>
      <c r="AC9236" s="63" t="s">
        <v>1364</v>
      </c>
      <c r="AD9236" s="63" t="s">
        <v>17421</v>
      </c>
    </row>
    <row r="9237" spans="21:30" x14ac:dyDescent="0.3">
      <c r="U9237" s="63">
        <v>17814</v>
      </c>
      <c r="V9237" s="63">
        <v>4</v>
      </c>
      <c r="W9237" s="63" t="s">
        <v>9659</v>
      </c>
      <c r="X9237" s="63">
        <v>8</v>
      </c>
      <c r="Y9237" s="63" t="s">
        <v>3887</v>
      </c>
      <c r="Z9237" s="63">
        <v>8303</v>
      </c>
      <c r="AA9237" s="63" t="s">
        <v>3888</v>
      </c>
      <c r="AB9237" s="63">
        <v>2</v>
      </c>
      <c r="AC9237" s="63" t="s">
        <v>1364</v>
      </c>
      <c r="AD9237" s="63" t="s">
        <v>17421</v>
      </c>
    </row>
    <row r="9238" spans="21:30" x14ac:dyDescent="0.3">
      <c r="U9238" s="63">
        <v>17815</v>
      </c>
      <c r="V9238" s="63">
        <v>2</v>
      </c>
      <c r="W9238" s="63" t="s">
        <v>9584</v>
      </c>
      <c r="X9238" s="63">
        <v>8</v>
      </c>
      <c r="Y9238" s="63" t="s">
        <v>3887</v>
      </c>
      <c r="Z9238" s="63">
        <v>8102</v>
      </c>
      <c r="AA9238" s="63" t="s">
        <v>4465</v>
      </c>
      <c r="AB9238" s="63">
        <v>4</v>
      </c>
      <c r="AC9238" s="63" t="s">
        <v>1291</v>
      </c>
      <c r="AD9238" s="63" t="s">
        <v>17421</v>
      </c>
    </row>
    <row r="9239" spans="21:30" x14ac:dyDescent="0.3">
      <c r="U9239" s="63">
        <v>17816</v>
      </c>
      <c r="V9239" s="63">
        <v>0</v>
      </c>
      <c r="W9239" s="63" t="s">
        <v>9660</v>
      </c>
      <c r="X9239" s="63">
        <v>8</v>
      </c>
      <c r="Y9239" s="63" t="s">
        <v>3887</v>
      </c>
      <c r="Z9239" s="63">
        <v>8301</v>
      </c>
      <c r="AA9239" s="63" t="s">
        <v>3970</v>
      </c>
      <c r="AB9239" s="63">
        <v>3</v>
      </c>
      <c r="AC9239" s="63" t="s">
        <v>1288</v>
      </c>
      <c r="AD9239" s="63" t="s">
        <v>17421</v>
      </c>
    </row>
    <row r="9240" spans="21:30" x14ac:dyDescent="0.3">
      <c r="U9240" s="63">
        <v>17817</v>
      </c>
      <c r="V9240" s="63">
        <v>9</v>
      </c>
      <c r="W9240" s="63" t="s">
        <v>9661</v>
      </c>
      <c r="X9240" s="63">
        <v>8</v>
      </c>
      <c r="Y9240" s="63" t="s">
        <v>3887</v>
      </c>
      <c r="Z9240" s="63">
        <v>8202</v>
      </c>
      <c r="AA9240" s="63" t="s">
        <v>4516</v>
      </c>
      <c r="AB9240" s="63">
        <v>3</v>
      </c>
      <c r="AC9240" s="63" t="s">
        <v>1288</v>
      </c>
      <c r="AD9240" s="63" t="s">
        <v>17421</v>
      </c>
    </row>
    <row r="9241" spans="21:30" x14ac:dyDescent="0.3">
      <c r="U9241" s="63">
        <v>17818</v>
      </c>
      <c r="V9241" s="63">
        <v>7</v>
      </c>
      <c r="W9241" s="63" t="s">
        <v>9662</v>
      </c>
      <c r="X9241" s="63">
        <v>8</v>
      </c>
      <c r="Y9241" s="63" t="s">
        <v>3887</v>
      </c>
      <c r="Z9241" s="63">
        <v>8102</v>
      </c>
      <c r="AA9241" s="63" t="s">
        <v>4465</v>
      </c>
      <c r="AB9241" s="63">
        <v>3</v>
      </c>
      <c r="AC9241" s="63" t="s">
        <v>1288</v>
      </c>
      <c r="AD9241" s="63" t="s">
        <v>17421</v>
      </c>
    </row>
    <row r="9242" spans="21:30" x14ac:dyDescent="0.3">
      <c r="U9242" s="63">
        <v>17821</v>
      </c>
      <c r="V9242" s="63">
        <v>7</v>
      </c>
      <c r="W9242" s="63" t="s">
        <v>9663</v>
      </c>
      <c r="X9242" s="63">
        <v>8</v>
      </c>
      <c r="Y9242" s="63" t="s">
        <v>3887</v>
      </c>
      <c r="Z9242" s="63">
        <v>8108</v>
      </c>
      <c r="AA9242" s="63" t="s">
        <v>4196</v>
      </c>
      <c r="AB9242" s="63">
        <v>3</v>
      </c>
      <c r="AC9242" s="63" t="s">
        <v>1288</v>
      </c>
      <c r="AD9242" s="63" t="s">
        <v>17421</v>
      </c>
    </row>
    <row r="9243" spans="21:30" x14ac:dyDescent="0.3">
      <c r="U9243" s="63">
        <v>17822</v>
      </c>
      <c r="V9243" s="63">
        <v>5</v>
      </c>
      <c r="W9243" s="63" t="s">
        <v>9664</v>
      </c>
      <c r="X9243" s="63">
        <v>8</v>
      </c>
      <c r="Y9243" s="63" t="s">
        <v>3887</v>
      </c>
      <c r="Z9243" s="63">
        <v>8102</v>
      </c>
      <c r="AA9243" s="63" t="s">
        <v>4465</v>
      </c>
      <c r="AB9243" s="63">
        <v>3</v>
      </c>
      <c r="AC9243" s="63" t="s">
        <v>1288</v>
      </c>
      <c r="AD9243" s="63" t="s">
        <v>17421</v>
      </c>
    </row>
    <row r="9244" spans="21:30" x14ac:dyDescent="0.3">
      <c r="U9244" s="63">
        <v>17823</v>
      </c>
      <c r="V9244" s="63">
        <v>3</v>
      </c>
      <c r="W9244" s="63" t="s">
        <v>9665</v>
      </c>
      <c r="X9244" s="63">
        <v>8</v>
      </c>
      <c r="Y9244" s="63" t="s">
        <v>3887</v>
      </c>
      <c r="Z9244" s="63">
        <v>8106</v>
      </c>
      <c r="AA9244" s="63" t="s">
        <v>4445</v>
      </c>
      <c r="AB9244" s="63">
        <v>3</v>
      </c>
      <c r="AC9244" s="63" t="s">
        <v>1288</v>
      </c>
      <c r="AD9244" s="63" t="s">
        <v>17421</v>
      </c>
    </row>
    <row r="9245" spans="21:30" x14ac:dyDescent="0.3">
      <c r="U9245" s="63">
        <v>17824</v>
      </c>
      <c r="V9245" s="63">
        <v>1</v>
      </c>
      <c r="W9245" s="63" t="s">
        <v>9666</v>
      </c>
      <c r="X9245" s="63">
        <v>8</v>
      </c>
      <c r="Y9245" s="63" t="s">
        <v>3887</v>
      </c>
      <c r="Z9245" s="63">
        <v>8110</v>
      </c>
      <c r="AA9245" s="63" t="s">
        <v>4284</v>
      </c>
      <c r="AB9245" s="63">
        <v>3</v>
      </c>
      <c r="AC9245" s="63" t="s">
        <v>1288</v>
      </c>
      <c r="AD9245" s="63" t="s">
        <v>17421</v>
      </c>
    </row>
    <row r="9246" spans="21:30" x14ac:dyDescent="0.3">
      <c r="U9246" s="63">
        <v>17828</v>
      </c>
      <c r="V9246" s="63">
        <v>4</v>
      </c>
      <c r="W9246" s="63" t="s">
        <v>9667</v>
      </c>
      <c r="X9246" s="63">
        <v>16</v>
      </c>
      <c r="Y9246" s="63" t="s">
        <v>3661</v>
      </c>
      <c r="Z9246" s="63">
        <v>16101</v>
      </c>
      <c r="AA9246" s="63" t="s">
        <v>3662</v>
      </c>
      <c r="AB9246" s="63">
        <v>3</v>
      </c>
      <c r="AC9246" s="63" t="s">
        <v>1288</v>
      </c>
      <c r="AD9246" s="63" t="s">
        <v>17421</v>
      </c>
    </row>
    <row r="9247" spans="21:30" x14ac:dyDescent="0.3">
      <c r="U9247" s="63">
        <v>17829</v>
      </c>
      <c r="V9247" s="63">
        <v>2</v>
      </c>
      <c r="W9247" s="63" t="s">
        <v>9668</v>
      </c>
      <c r="X9247" s="63">
        <v>16</v>
      </c>
      <c r="Y9247" s="63" t="s">
        <v>3661</v>
      </c>
      <c r="Z9247" s="63">
        <v>16101</v>
      </c>
      <c r="AA9247" s="63" t="s">
        <v>3662</v>
      </c>
      <c r="AB9247" s="63">
        <v>3</v>
      </c>
      <c r="AC9247" s="63" t="s">
        <v>1288</v>
      </c>
      <c r="AD9247" s="63" t="s">
        <v>17421</v>
      </c>
    </row>
    <row r="9248" spans="21:30" x14ac:dyDescent="0.3">
      <c r="U9248" s="63">
        <v>17830</v>
      </c>
      <c r="V9248" s="63">
        <v>6</v>
      </c>
      <c r="W9248" s="63" t="s">
        <v>9669</v>
      </c>
      <c r="X9248" s="63">
        <v>8</v>
      </c>
      <c r="Y9248" s="63" t="s">
        <v>3887</v>
      </c>
      <c r="Z9248" s="63">
        <v>8301</v>
      </c>
      <c r="AA9248" s="63" t="s">
        <v>3970</v>
      </c>
      <c r="AB9248" s="63">
        <v>3</v>
      </c>
      <c r="AC9248" s="63" t="s">
        <v>1288</v>
      </c>
      <c r="AD9248" s="63" t="s">
        <v>17421</v>
      </c>
    </row>
    <row r="9249" spans="21:30" x14ac:dyDescent="0.3">
      <c r="U9249" s="63">
        <v>17832</v>
      </c>
      <c r="V9249" s="63">
        <v>2</v>
      </c>
      <c r="W9249" s="63" t="s">
        <v>9670</v>
      </c>
      <c r="X9249" s="63">
        <v>8</v>
      </c>
      <c r="Y9249" s="63" t="s">
        <v>3887</v>
      </c>
      <c r="Z9249" s="63">
        <v>8108</v>
      </c>
      <c r="AA9249" s="63" t="s">
        <v>4196</v>
      </c>
      <c r="AB9249" s="63">
        <v>3</v>
      </c>
      <c r="AC9249" s="63" t="s">
        <v>1288</v>
      </c>
      <c r="AD9249" s="63" t="s">
        <v>17421</v>
      </c>
    </row>
    <row r="9250" spans="21:30" x14ac:dyDescent="0.3">
      <c r="U9250" s="63">
        <v>17833</v>
      </c>
      <c r="V9250" s="63">
        <v>0</v>
      </c>
      <c r="W9250" s="63" t="s">
        <v>9671</v>
      </c>
      <c r="X9250" s="63">
        <v>8</v>
      </c>
      <c r="Y9250" s="63" t="s">
        <v>3887</v>
      </c>
      <c r="Z9250" s="63">
        <v>8110</v>
      </c>
      <c r="AA9250" s="63" t="s">
        <v>4284</v>
      </c>
      <c r="AB9250" s="63">
        <v>3</v>
      </c>
      <c r="AC9250" s="63" t="s">
        <v>1288</v>
      </c>
      <c r="AD9250" s="63" t="s">
        <v>17421</v>
      </c>
    </row>
    <row r="9251" spans="21:30" x14ac:dyDescent="0.3">
      <c r="U9251" s="63">
        <v>17834</v>
      </c>
      <c r="V9251" s="63">
        <v>9</v>
      </c>
      <c r="W9251" s="63" t="s">
        <v>9672</v>
      </c>
      <c r="X9251" s="63">
        <v>16</v>
      </c>
      <c r="Y9251" s="63" t="s">
        <v>3661</v>
      </c>
      <c r="Z9251" s="63">
        <v>16101</v>
      </c>
      <c r="AA9251" s="63" t="s">
        <v>3662</v>
      </c>
      <c r="AB9251" s="63">
        <v>3</v>
      </c>
      <c r="AC9251" s="63" t="s">
        <v>1288</v>
      </c>
      <c r="AD9251" s="63" t="s">
        <v>17421</v>
      </c>
    </row>
    <row r="9252" spans="21:30" x14ac:dyDescent="0.3">
      <c r="U9252" s="63">
        <v>17835</v>
      </c>
      <c r="V9252" s="63">
        <v>7</v>
      </c>
      <c r="W9252" s="63" t="s">
        <v>9673</v>
      </c>
      <c r="X9252" s="63">
        <v>8</v>
      </c>
      <c r="Y9252" s="63" t="s">
        <v>3887</v>
      </c>
      <c r="Z9252" s="63">
        <v>8102</v>
      </c>
      <c r="AA9252" s="63" t="s">
        <v>4465</v>
      </c>
      <c r="AB9252" s="63">
        <v>3</v>
      </c>
      <c r="AC9252" s="63" t="s">
        <v>1288</v>
      </c>
      <c r="AD9252" s="63" t="s">
        <v>17421</v>
      </c>
    </row>
    <row r="9253" spans="21:30" x14ac:dyDescent="0.3">
      <c r="U9253" s="63">
        <v>17836</v>
      </c>
      <c r="V9253" s="63">
        <v>5</v>
      </c>
      <c r="W9253" s="63" t="s">
        <v>9674</v>
      </c>
      <c r="X9253" s="63">
        <v>8</v>
      </c>
      <c r="Y9253" s="63" t="s">
        <v>3887</v>
      </c>
      <c r="Z9253" s="63">
        <v>8110</v>
      </c>
      <c r="AA9253" s="63" t="s">
        <v>4284</v>
      </c>
      <c r="AB9253" s="63">
        <v>2</v>
      </c>
      <c r="AC9253" s="63" t="s">
        <v>1364</v>
      </c>
      <c r="AD9253" s="63" t="s">
        <v>17421</v>
      </c>
    </row>
    <row r="9254" spans="21:30" x14ac:dyDescent="0.3">
      <c r="U9254" s="63">
        <v>17837</v>
      </c>
      <c r="V9254" s="63">
        <v>3</v>
      </c>
      <c r="W9254" s="63" t="s">
        <v>9675</v>
      </c>
      <c r="X9254" s="63">
        <v>8</v>
      </c>
      <c r="Y9254" s="63" t="s">
        <v>3887</v>
      </c>
      <c r="Z9254" s="63">
        <v>8110</v>
      </c>
      <c r="AA9254" s="63" t="s">
        <v>4284</v>
      </c>
      <c r="AB9254" s="63">
        <v>2</v>
      </c>
      <c r="AC9254" s="63" t="s">
        <v>1364</v>
      </c>
      <c r="AD9254" s="63" t="s">
        <v>17421</v>
      </c>
    </row>
    <row r="9255" spans="21:30" x14ac:dyDescent="0.3">
      <c r="U9255" s="63">
        <v>17838</v>
      </c>
      <c r="V9255" s="63">
        <v>1</v>
      </c>
      <c r="W9255" s="63" t="s">
        <v>9676</v>
      </c>
      <c r="X9255" s="63">
        <v>16</v>
      </c>
      <c r="Y9255" s="63" t="s">
        <v>3661</v>
      </c>
      <c r="Z9255" s="63">
        <v>16103</v>
      </c>
      <c r="AA9255" s="63" t="s">
        <v>3673</v>
      </c>
      <c r="AB9255" s="63">
        <v>3</v>
      </c>
      <c r="AC9255" s="63" t="s">
        <v>1288</v>
      </c>
      <c r="AD9255" s="63" t="s">
        <v>17421</v>
      </c>
    </row>
    <row r="9256" spans="21:30" x14ac:dyDescent="0.3">
      <c r="U9256" s="63">
        <v>17840</v>
      </c>
      <c r="V9256" s="63">
        <v>3</v>
      </c>
      <c r="W9256" s="63" t="s">
        <v>4645</v>
      </c>
      <c r="X9256" s="63">
        <v>8</v>
      </c>
      <c r="Y9256" s="63" t="s">
        <v>3887</v>
      </c>
      <c r="Z9256" s="63">
        <v>8108</v>
      </c>
      <c r="AA9256" s="63" t="s">
        <v>4196</v>
      </c>
      <c r="AB9256" s="63">
        <v>3</v>
      </c>
      <c r="AC9256" s="63" t="s">
        <v>1288</v>
      </c>
      <c r="AD9256" s="63" t="s">
        <v>17421</v>
      </c>
    </row>
    <row r="9257" spans="21:30" x14ac:dyDescent="0.3">
      <c r="U9257" s="63">
        <v>17841</v>
      </c>
      <c r="V9257" s="63">
        <v>1</v>
      </c>
      <c r="W9257" s="63" t="s">
        <v>17939</v>
      </c>
      <c r="X9257" s="63">
        <v>8</v>
      </c>
      <c r="Y9257" s="63" t="s">
        <v>3887</v>
      </c>
      <c r="Z9257" s="63">
        <v>8101</v>
      </c>
      <c r="AA9257" s="63" t="s">
        <v>4185</v>
      </c>
      <c r="AB9257" s="63">
        <v>3</v>
      </c>
      <c r="AC9257" s="63" t="s">
        <v>1288</v>
      </c>
      <c r="AD9257" s="63" t="s">
        <v>17423</v>
      </c>
    </row>
    <row r="9258" spans="21:30" x14ac:dyDescent="0.3">
      <c r="U9258" s="63">
        <v>17843</v>
      </c>
      <c r="V9258" s="63">
        <v>8</v>
      </c>
      <c r="W9258" s="63" t="s">
        <v>9677</v>
      </c>
      <c r="X9258" s="63">
        <v>8</v>
      </c>
      <c r="Y9258" s="63" t="s">
        <v>3887</v>
      </c>
      <c r="Z9258" s="63">
        <v>8103</v>
      </c>
      <c r="AA9258" s="63" t="s">
        <v>4205</v>
      </c>
      <c r="AB9258" s="63">
        <v>3</v>
      </c>
      <c r="AC9258" s="63" t="s">
        <v>1288</v>
      </c>
      <c r="AD9258" s="63" t="s">
        <v>17421</v>
      </c>
    </row>
    <row r="9259" spans="21:30" x14ac:dyDescent="0.3">
      <c r="U9259" s="63">
        <v>17845</v>
      </c>
      <c r="V9259" s="63">
        <v>4</v>
      </c>
      <c r="W9259" s="63" t="s">
        <v>17940</v>
      </c>
      <c r="X9259" s="63">
        <v>8</v>
      </c>
      <c r="Y9259" s="63" t="s">
        <v>3887</v>
      </c>
      <c r="Z9259" s="63">
        <v>8305</v>
      </c>
      <c r="AA9259" s="63" t="s">
        <v>4109</v>
      </c>
      <c r="AB9259" s="63">
        <v>3</v>
      </c>
      <c r="AC9259" s="63" t="s">
        <v>1288</v>
      </c>
      <c r="AD9259" s="63" t="s">
        <v>17423</v>
      </c>
    </row>
    <row r="9260" spans="21:30" x14ac:dyDescent="0.3">
      <c r="U9260" s="63">
        <v>17846</v>
      </c>
      <c r="V9260" s="63">
        <v>2</v>
      </c>
      <c r="W9260" s="63" t="s">
        <v>5811</v>
      </c>
      <c r="X9260" s="63">
        <v>8</v>
      </c>
      <c r="Y9260" s="63" t="s">
        <v>3887</v>
      </c>
      <c r="Z9260" s="63">
        <v>8313</v>
      </c>
      <c r="AA9260" s="63" t="s">
        <v>4172</v>
      </c>
      <c r="AB9260" s="63">
        <v>2</v>
      </c>
      <c r="AC9260" s="63" t="s">
        <v>1364</v>
      </c>
      <c r="AD9260" s="63" t="s">
        <v>17421</v>
      </c>
    </row>
    <row r="9261" spans="21:30" x14ac:dyDescent="0.3">
      <c r="U9261" s="63">
        <v>17847</v>
      </c>
      <c r="V9261" s="63">
        <v>0</v>
      </c>
      <c r="W9261" s="63" t="s">
        <v>9678</v>
      </c>
      <c r="X9261" s="63">
        <v>8</v>
      </c>
      <c r="Y9261" s="63" t="s">
        <v>3887</v>
      </c>
      <c r="Z9261" s="63">
        <v>8304</v>
      </c>
      <c r="AA9261" s="63" t="s">
        <v>4011</v>
      </c>
      <c r="AB9261" s="63">
        <v>2</v>
      </c>
      <c r="AC9261" s="63" t="s">
        <v>1364</v>
      </c>
      <c r="AD9261" s="63" t="s">
        <v>17421</v>
      </c>
    </row>
    <row r="9262" spans="21:30" x14ac:dyDescent="0.3">
      <c r="U9262" s="63">
        <v>17848</v>
      </c>
      <c r="V9262" s="63">
        <v>9</v>
      </c>
      <c r="W9262" s="63" t="s">
        <v>9679</v>
      </c>
      <c r="X9262" s="63">
        <v>16</v>
      </c>
      <c r="Y9262" s="63" t="s">
        <v>3661</v>
      </c>
      <c r="Z9262" s="63">
        <v>16302</v>
      </c>
      <c r="AA9262" s="63" t="s">
        <v>3767</v>
      </c>
      <c r="AB9262" s="63">
        <v>3</v>
      </c>
      <c r="AC9262" s="63" t="s">
        <v>1288</v>
      </c>
      <c r="AD9262" s="63" t="s">
        <v>17421</v>
      </c>
    </row>
    <row r="9263" spans="21:30" x14ac:dyDescent="0.3">
      <c r="U9263" s="63">
        <v>17850</v>
      </c>
      <c r="V9263" s="63">
        <v>0</v>
      </c>
      <c r="W9263" s="63" t="s">
        <v>9680</v>
      </c>
      <c r="X9263" s="63">
        <v>8</v>
      </c>
      <c r="Y9263" s="63" t="s">
        <v>3887</v>
      </c>
      <c r="Z9263" s="63">
        <v>8106</v>
      </c>
      <c r="AA9263" s="63" t="s">
        <v>4445</v>
      </c>
      <c r="AB9263" s="63">
        <v>3</v>
      </c>
      <c r="AC9263" s="63" t="s">
        <v>1288</v>
      </c>
      <c r="AD9263" s="63" t="s">
        <v>17421</v>
      </c>
    </row>
    <row r="9264" spans="21:30" x14ac:dyDescent="0.3">
      <c r="U9264" s="63">
        <v>17852</v>
      </c>
      <c r="V9264" s="63">
        <v>7</v>
      </c>
      <c r="W9264" s="63" t="s">
        <v>9681</v>
      </c>
      <c r="X9264" s="63">
        <v>8</v>
      </c>
      <c r="Y9264" s="63" t="s">
        <v>3887</v>
      </c>
      <c r="Z9264" s="63">
        <v>8301</v>
      </c>
      <c r="AA9264" s="63" t="s">
        <v>3970</v>
      </c>
      <c r="AB9264" s="63">
        <v>3</v>
      </c>
      <c r="AC9264" s="63" t="s">
        <v>1288</v>
      </c>
      <c r="AD9264" s="63" t="s">
        <v>17421</v>
      </c>
    </row>
    <row r="9265" spans="21:30" x14ac:dyDescent="0.3">
      <c r="U9265" s="63">
        <v>17854</v>
      </c>
      <c r="V9265" s="63">
        <v>3</v>
      </c>
      <c r="W9265" s="63" t="s">
        <v>9682</v>
      </c>
      <c r="X9265" s="63">
        <v>8</v>
      </c>
      <c r="Y9265" s="63" t="s">
        <v>3887</v>
      </c>
      <c r="Z9265" s="63">
        <v>8101</v>
      </c>
      <c r="AA9265" s="63" t="s">
        <v>4185</v>
      </c>
      <c r="AB9265" s="63">
        <v>3</v>
      </c>
      <c r="AC9265" s="63" t="s">
        <v>1288</v>
      </c>
      <c r="AD9265" s="63" t="s">
        <v>17421</v>
      </c>
    </row>
    <row r="9266" spans="21:30" x14ac:dyDescent="0.3">
      <c r="U9266" s="63">
        <v>17855</v>
      </c>
      <c r="V9266" s="63">
        <v>1</v>
      </c>
      <c r="W9266" s="63" t="s">
        <v>2915</v>
      </c>
      <c r="X9266" s="63">
        <v>8</v>
      </c>
      <c r="Y9266" s="63" t="s">
        <v>3887</v>
      </c>
      <c r="Z9266" s="63">
        <v>8101</v>
      </c>
      <c r="AA9266" s="63" t="s">
        <v>4185</v>
      </c>
      <c r="AB9266" s="63">
        <v>3</v>
      </c>
      <c r="AC9266" s="63" t="s">
        <v>1288</v>
      </c>
      <c r="AD9266" s="63" t="s">
        <v>17421</v>
      </c>
    </row>
    <row r="9267" spans="21:30" x14ac:dyDescent="0.3">
      <c r="U9267" s="63">
        <v>17857</v>
      </c>
      <c r="V9267" s="63">
        <v>8</v>
      </c>
      <c r="W9267" s="63" t="s">
        <v>9683</v>
      </c>
      <c r="X9267" s="63">
        <v>8</v>
      </c>
      <c r="Y9267" s="63" t="s">
        <v>3887</v>
      </c>
      <c r="Z9267" s="63">
        <v>8103</v>
      </c>
      <c r="AA9267" s="63" t="s">
        <v>4205</v>
      </c>
      <c r="AB9267" s="63">
        <v>3</v>
      </c>
      <c r="AC9267" s="63" t="s">
        <v>1288</v>
      </c>
      <c r="AD9267" s="63" t="s">
        <v>17421</v>
      </c>
    </row>
    <row r="9268" spans="21:30" x14ac:dyDescent="0.3">
      <c r="U9268" s="63">
        <v>17858</v>
      </c>
      <c r="V9268" s="63">
        <v>6</v>
      </c>
      <c r="W9268" s="63" t="s">
        <v>9684</v>
      </c>
      <c r="X9268" s="63">
        <v>8</v>
      </c>
      <c r="Y9268" s="63" t="s">
        <v>3887</v>
      </c>
      <c r="Z9268" s="63">
        <v>8110</v>
      </c>
      <c r="AA9268" s="63" t="s">
        <v>4284</v>
      </c>
      <c r="AB9268" s="63">
        <v>3</v>
      </c>
      <c r="AC9268" s="63" t="s">
        <v>1288</v>
      </c>
      <c r="AD9268" s="63" t="s">
        <v>17421</v>
      </c>
    </row>
    <row r="9269" spans="21:30" x14ac:dyDescent="0.3">
      <c r="U9269" s="63">
        <v>17859</v>
      </c>
      <c r="V9269" s="63">
        <v>4</v>
      </c>
      <c r="W9269" s="63" t="s">
        <v>9685</v>
      </c>
      <c r="X9269" s="63">
        <v>8</v>
      </c>
      <c r="Y9269" s="63" t="s">
        <v>3887</v>
      </c>
      <c r="Z9269" s="63">
        <v>8108</v>
      </c>
      <c r="AA9269" s="63" t="s">
        <v>4196</v>
      </c>
      <c r="AB9269" s="63">
        <v>3</v>
      </c>
      <c r="AC9269" s="63" t="s">
        <v>1288</v>
      </c>
      <c r="AD9269" s="63" t="s">
        <v>17421</v>
      </c>
    </row>
    <row r="9270" spans="21:30" x14ac:dyDescent="0.3">
      <c r="U9270" s="63">
        <v>17860</v>
      </c>
      <c r="V9270" s="63">
        <v>8</v>
      </c>
      <c r="W9270" s="63" t="s">
        <v>8549</v>
      </c>
      <c r="X9270" s="63">
        <v>8</v>
      </c>
      <c r="Y9270" s="63" t="s">
        <v>3887</v>
      </c>
      <c r="Z9270" s="63">
        <v>8110</v>
      </c>
      <c r="AA9270" s="63" t="s">
        <v>4284</v>
      </c>
      <c r="AB9270" s="63">
        <v>3</v>
      </c>
      <c r="AC9270" s="63" t="s">
        <v>1288</v>
      </c>
      <c r="AD9270" s="63" t="s">
        <v>17421</v>
      </c>
    </row>
    <row r="9271" spans="21:30" x14ac:dyDescent="0.3">
      <c r="U9271" s="63">
        <v>17862</v>
      </c>
      <c r="V9271" s="63">
        <v>4</v>
      </c>
      <c r="W9271" s="63" t="s">
        <v>9686</v>
      </c>
      <c r="X9271" s="63">
        <v>8</v>
      </c>
      <c r="Y9271" s="63" t="s">
        <v>3887</v>
      </c>
      <c r="Z9271" s="63">
        <v>8110</v>
      </c>
      <c r="AA9271" s="63" t="s">
        <v>4284</v>
      </c>
      <c r="AB9271" s="63">
        <v>3</v>
      </c>
      <c r="AC9271" s="63" t="s">
        <v>1288</v>
      </c>
      <c r="AD9271" s="63" t="s">
        <v>17421</v>
      </c>
    </row>
    <row r="9272" spans="21:30" x14ac:dyDescent="0.3">
      <c r="U9272" s="63">
        <v>17863</v>
      </c>
      <c r="V9272" s="63">
        <v>2</v>
      </c>
      <c r="W9272" s="63" t="s">
        <v>9687</v>
      </c>
      <c r="X9272" s="63">
        <v>16</v>
      </c>
      <c r="Y9272" s="63" t="s">
        <v>3661</v>
      </c>
      <c r="Z9272" s="63">
        <v>16101</v>
      </c>
      <c r="AA9272" s="63" t="s">
        <v>3662</v>
      </c>
      <c r="AB9272" s="63">
        <v>3</v>
      </c>
      <c r="AC9272" s="63" t="s">
        <v>1288</v>
      </c>
      <c r="AD9272" s="63" t="s">
        <v>17421</v>
      </c>
    </row>
    <row r="9273" spans="21:30" x14ac:dyDescent="0.3">
      <c r="U9273" s="63">
        <v>17864</v>
      </c>
      <c r="V9273" s="63">
        <v>0</v>
      </c>
      <c r="W9273" s="63" t="s">
        <v>17941</v>
      </c>
      <c r="X9273" s="63">
        <v>8</v>
      </c>
      <c r="Y9273" s="63" t="s">
        <v>3887</v>
      </c>
      <c r="Z9273" s="63">
        <v>8107</v>
      </c>
      <c r="AA9273" s="63" t="s">
        <v>4340</v>
      </c>
      <c r="AB9273" s="63">
        <v>3</v>
      </c>
      <c r="AC9273" s="63" t="s">
        <v>1288</v>
      </c>
      <c r="AD9273" s="63" t="s">
        <v>17423</v>
      </c>
    </row>
    <row r="9274" spans="21:30" x14ac:dyDescent="0.3">
      <c r="U9274" s="63">
        <v>17865</v>
      </c>
      <c r="V9274" s="63">
        <v>9</v>
      </c>
      <c r="W9274" s="63" t="s">
        <v>9688</v>
      </c>
      <c r="X9274" s="63">
        <v>8</v>
      </c>
      <c r="Y9274" s="63" t="s">
        <v>3887</v>
      </c>
      <c r="Z9274" s="63">
        <v>8107</v>
      </c>
      <c r="AA9274" s="63" t="s">
        <v>4340</v>
      </c>
      <c r="AB9274" s="63">
        <v>3</v>
      </c>
      <c r="AC9274" s="63" t="s">
        <v>1288</v>
      </c>
      <c r="AD9274" s="63" t="s">
        <v>17421</v>
      </c>
    </row>
    <row r="9275" spans="21:30" x14ac:dyDescent="0.3">
      <c r="U9275" s="63">
        <v>17866</v>
      </c>
      <c r="V9275" s="63">
        <v>7</v>
      </c>
      <c r="W9275" s="63" t="s">
        <v>17942</v>
      </c>
      <c r="X9275" s="63">
        <v>8</v>
      </c>
      <c r="Y9275" s="63" t="s">
        <v>3887</v>
      </c>
      <c r="Z9275" s="63">
        <v>8108</v>
      </c>
      <c r="AA9275" s="63" t="s">
        <v>4196</v>
      </c>
      <c r="AB9275" s="63">
        <v>4</v>
      </c>
      <c r="AC9275" s="63" t="s">
        <v>1291</v>
      </c>
      <c r="AD9275" s="63" t="s">
        <v>17423</v>
      </c>
    </row>
    <row r="9276" spans="21:30" x14ac:dyDescent="0.3">
      <c r="U9276" s="63">
        <v>17868</v>
      </c>
      <c r="V9276" s="63">
        <v>3</v>
      </c>
      <c r="W9276" s="63" t="s">
        <v>9689</v>
      </c>
      <c r="X9276" s="63">
        <v>8</v>
      </c>
      <c r="Y9276" s="63" t="s">
        <v>3887</v>
      </c>
      <c r="Z9276" s="63">
        <v>8101</v>
      </c>
      <c r="AA9276" s="63" t="s">
        <v>4185</v>
      </c>
      <c r="AB9276" s="63">
        <v>4</v>
      </c>
      <c r="AC9276" s="63" t="s">
        <v>1291</v>
      </c>
      <c r="AD9276" s="63" t="s">
        <v>17421</v>
      </c>
    </row>
    <row r="9277" spans="21:30" x14ac:dyDescent="0.3">
      <c r="U9277" s="63">
        <v>17869</v>
      </c>
      <c r="V9277" s="63">
        <v>1</v>
      </c>
      <c r="W9277" s="63" t="s">
        <v>9690</v>
      </c>
      <c r="X9277" s="63">
        <v>8</v>
      </c>
      <c r="Y9277" s="63" t="s">
        <v>3887</v>
      </c>
      <c r="Z9277" s="63">
        <v>8103</v>
      </c>
      <c r="AA9277" s="63" t="s">
        <v>4205</v>
      </c>
      <c r="AB9277" s="63">
        <v>4</v>
      </c>
      <c r="AC9277" s="63" t="s">
        <v>1291</v>
      </c>
      <c r="AD9277" s="63" t="s">
        <v>17421</v>
      </c>
    </row>
    <row r="9278" spans="21:30" x14ac:dyDescent="0.3">
      <c r="U9278" s="63">
        <v>17870</v>
      </c>
      <c r="V9278" s="63">
        <v>5</v>
      </c>
      <c r="W9278" s="63" t="s">
        <v>9691</v>
      </c>
      <c r="X9278" s="63">
        <v>8</v>
      </c>
      <c r="Y9278" s="63" t="s">
        <v>3887</v>
      </c>
      <c r="Z9278" s="63">
        <v>8108</v>
      </c>
      <c r="AA9278" s="63" t="s">
        <v>4196</v>
      </c>
      <c r="AB9278" s="63">
        <v>3</v>
      </c>
      <c r="AC9278" s="63" t="s">
        <v>1288</v>
      </c>
      <c r="AD9278" s="63" t="s">
        <v>17421</v>
      </c>
    </row>
    <row r="9279" spans="21:30" x14ac:dyDescent="0.3">
      <c r="U9279" s="63">
        <v>17871</v>
      </c>
      <c r="V9279" s="63">
        <v>3</v>
      </c>
      <c r="W9279" s="63" t="s">
        <v>9692</v>
      </c>
      <c r="X9279" s="63">
        <v>8</v>
      </c>
      <c r="Y9279" s="63" t="s">
        <v>3887</v>
      </c>
      <c r="Z9279" s="63">
        <v>8102</v>
      </c>
      <c r="AA9279" s="63" t="s">
        <v>4465</v>
      </c>
      <c r="AB9279" s="63">
        <v>3</v>
      </c>
      <c r="AC9279" s="63" t="s">
        <v>1288</v>
      </c>
      <c r="AD9279" s="63" t="s">
        <v>17421</v>
      </c>
    </row>
    <row r="9280" spans="21:30" x14ac:dyDescent="0.3">
      <c r="U9280" s="63">
        <v>17872</v>
      </c>
      <c r="V9280" s="63">
        <v>1</v>
      </c>
      <c r="W9280" s="63" t="s">
        <v>9693</v>
      </c>
      <c r="X9280" s="63">
        <v>8</v>
      </c>
      <c r="Y9280" s="63" t="s">
        <v>3887</v>
      </c>
      <c r="Z9280" s="63">
        <v>8111</v>
      </c>
      <c r="AA9280" s="63" t="s">
        <v>4353</v>
      </c>
      <c r="AB9280" s="63">
        <v>3</v>
      </c>
      <c r="AC9280" s="63" t="s">
        <v>1288</v>
      </c>
      <c r="AD9280" s="63" t="s">
        <v>17421</v>
      </c>
    </row>
    <row r="9281" spans="21:30" x14ac:dyDescent="0.3">
      <c r="U9281" s="63">
        <v>17874</v>
      </c>
      <c r="V9281" s="63">
        <v>8</v>
      </c>
      <c r="W9281" s="63" t="s">
        <v>9694</v>
      </c>
      <c r="X9281" s="63">
        <v>8</v>
      </c>
      <c r="Y9281" s="63" t="s">
        <v>3887</v>
      </c>
      <c r="Z9281" s="63">
        <v>8202</v>
      </c>
      <c r="AA9281" s="63" t="s">
        <v>4516</v>
      </c>
      <c r="AB9281" s="63">
        <v>2</v>
      </c>
      <c r="AC9281" s="63" t="s">
        <v>1364</v>
      </c>
      <c r="AD9281" s="63" t="s">
        <v>17421</v>
      </c>
    </row>
    <row r="9282" spans="21:30" x14ac:dyDescent="0.3">
      <c r="U9282" s="63">
        <v>17875</v>
      </c>
      <c r="V9282" s="63">
        <v>6</v>
      </c>
      <c r="W9282" s="63" t="s">
        <v>8436</v>
      </c>
      <c r="X9282" s="63">
        <v>8</v>
      </c>
      <c r="Y9282" s="63" t="s">
        <v>3887</v>
      </c>
      <c r="Z9282" s="63">
        <v>8101</v>
      </c>
      <c r="AA9282" s="63" t="s">
        <v>4185</v>
      </c>
      <c r="AB9282" s="63">
        <v>3</v>
      </c>
      <c r="AC9282" s="63" t="s">
        <v>1288</v>
      </c>
      <c r="AD9282" s="63" t="s">
        <v>17421</v>
      </c>
    </row>
    <row r="9283" spans="21:30" x14ac:dyDescent="0.3">
      <c r="U9283" s="63">
        <v>17876</v>
      </c>
      <c r="V9283" s="63">
        <v>4</v>
      </c>
      <c r="W9283" s="63" t="s">
        <v>9695</v>
      </c>
      <c r="X9283" s="63">
        <v>8</v>
      </c>
      <c r="Y9283" s="63" t="s">
        <v>3887</v>
      </c>
      <c r="Z9283" s="63">
        <v>8102</v>
      </c>
      <c r="AA9283" s="63" t="s">
        <v>4465</v>
      </c>
      <c r="AB9283" s="63">
        <v>3</v>
      </c>
      <c r="AC9283" s="63" t="s">
        <v>1288</v>
      </c>
      <c r="AD9283" s="63" t="s">
        <v>17421</v>
      </c>
    </row>
    <row r="9284" spans="21:30" x14ac:dyDescent="0.3">
      <c r="U9284" s="63">
        <v>17877</v>
      </c>
      <c r="V9284" s="63">
        <v>2</v>
      </c>
      <c r="W9284" s="63" t="s">
        <v>9696</v>
      </c>
      <c r="X9284" s="63">
        <v>8</v>
      </c>
      <c r="Y9284" s="63" t="s">
        <v>3887</v>
      </c>
      <c r="Z9284" s="63">
        <v>8301</v>
      </c>
      <c r="AA9284" s="63" t="s">
        <v>3970</v>
      </c>
      <c r="AB9284" s="63">
        <v>3</v>
      </c>
      <c r="AC9284" s="63" t="s">
        <v>1288</v>
      </c>
      <c r="AD9284" s="63" t="s">
        <v>17421</v>
      </c>
    </row>
    <row r="9285" spans="21:30" x14ac:dyDescent="0.3">
      <c r="U9285" s="63">
        <v>17878</v>
      </c>
      <c r="V9285" s="63">
        <v>0</v>
      </c>
      <c r="W9285" s="63" t="s">
        <v>9697</v>
      </c>
      <c r="X9285" s="63">
        <v>8</v>
      </c>
      <c r="Y9285" s="63" t="s">
        <v>3887</v>
      </c>
      <c r="Z9285" s="63">
        <v>8101</v>
      </c>
      <c r="AA9285" s="63" t="s">
        <v>4185</v>
      </c>
      <c r="AB9285" s="63">
        <v>3</v>
      </c>
      <c r="AC9285" s="63" t="s">
        <v>1288</v>
      </c>
      <c r="AD9285" s="63" t="s">
        <v>17421</v>
      </c>
    </row>
    <row r="9286" spans="21:30" x14ac:dyDescent="0.3">
      <c r="U9286" s="63">
        <v>17879</v>
      </c>
      <c r="V9286" s="63">
        <v>9</v>
      </c>
      <c r="W9286" s="63" t="s">
        <v>9698</v>
      </c>
      <c r="X9286" s="63">
        <v>8</v>
      </c>
      <c r="Y9286" s="63" t="s">
        <v>3887</v>
      </c>
      <c r="Z9286" s="63">
        <v>8101</v>
      </c>
      <c r="AA9286" s="63" t="s">
        <v>4185</v>
      </c>
      <c r="AB9286" s="63">
        <v>3</v>
      </c>
      <c r="AC9286" s="63" t="s">
        <v>1288</v>
      </c>
      <c r="AD9286" s="63" t="s">
        <v>17421</v>
      </c>
    </row>
    <row r="9287" spans="21:30" x14ac:dyDescent="0.3">
      <c r="U9287" s="63">
        <v>17880</v>
      </c>
      <c r="V9287" s="63">
        <v>2</v>
      </c>
      <c r="W9287" s="63" t="s">
        <v>9699</v>
      </c>
      <c r="X9287" s="63">
        <v>8</v>
      </c>
      <c r="Y9287" s="63" t="s">
        <v>3887</v>
      </c>
      <c r="Z9287" s="63">
        <v>8312</v>
      </c>
      <c r="AA9287" s="63" t="s">
        <v>4045</v>
      </c>
      <c r="AB9287" s="63">
        <v>2</v>
      </c>
      <c r="AC9287" s="63" t="s">
        <v>1364</v>
      </c>
      <c r="AD9287" s="63" t="s">
        <v>17421</v>
      </c>
    </row>
    <row r="9288" spans="21:30" x14ac:dyDescent="0.3">
      <c r="U9288" s="63">
        <v>17881</v>
      </c>
      <c r="V9288" s="63">
        <v>0</v>
      </c>
      <c r="W9288" s="63" t="s">
        <v>9700</v>
      </c>
      <c r="X9288" s="63">
        <v>8</v>
      </c>
      <c r="Y9288" s="63" t="s">
        <v>3887</v>
      </c>
      <c r="Z9288" s="63">
        <v>8205</v>
      </c>
      <c r="AA9288" s="63" t="s">
        <v>4545</v>
      </c>
      <c r="AB9288" s="63">
        <v>2</v>
      </c>
      <c r="AC9288" s="63" t="s">
        <v>1364</v>
      </c>
      <c r="AD9288" s="63" t="s">
        <v>17421</v>
      </c>
    </row>
    <row r="9289" spans="21:30" x14ac:dyDescent="0.3">
      <c r="U9289" s="63">
        <v>17882</v>
      </c>
      <c r="V9289" s="63">
        <v>9</v>
      </c>
      <c r="W9289" s="63" t="s">
        <v>9701</v>
      </c>
      <c r="X9289" s="63">
        <v>8</v>
      </c>
      <c r="Y9289" s="63" t="s">
        <v>3887</v>
      </c>
      <c r="Z9289" s="63">
        <v>8304</v>
      </c>
      <c r="AA9289" s="63" t="s">
        <v>4011</v>
      </c>
      <c r="AB9289" s="63">
        <v>3</v>
      </c>
      <c r="AC9289" s="63" t="s">
        <v>1288</v>
      </c>
      <c r="AD9289" s="63" t="s">
        <v>17421</v>
      </c>
    </row>
    <row r="9290" spans="21:30" x14ac:dyDescent="0.3">
      <c r="U9290" s="63">
        <v>17883</v>
      </c>
      <c r="V9290" s="63">
        <v>7</v>
      </c>
      <c r="W9290" s="63" t="s">
        <v>9702</v>
      </c>
      <c r="X9290" s="63">
        <v>8</v>
      </c>
      <c r="Y9290" s="63" t="s">
        <v>3887</v>
      </c>
      <c r="Z9290" s="63">
        <v>8301</v>
      </c>
      <c r="AA9290" s="63" t="s">
        <v>3970</v>
      </c>
      <c r="AB9290" s="63">
        <v>3</v>
      </c>
      <c r="AC9290" s="63" t="s">
        <v>1288</v>
      </c>
      <c r="AD9290" s="63" t="s">
        <v>17421</v>
      </c>
    </row>
    <row r="9291" spans="21:30" x14ac:dyDescent="0.3">
      <c r="U9291" s="63">
        <v>17884</v>
      </c>
      <c r="V9291" s="63">
        <v>5</v>
      </c>
      <c r="W9291" s="63" t="s">
        <v>9703</v>
      </c>
      <c r="X9291" s="63">
        <v>8</v>
      </c>
      <c r="Y9291" s="63" t="s">
        <v>3887</v>
      </c>
      <c r="Z9291" s="63">
        <v>8101</v>
      </c>
      <c r="AA9291" s="63" t="s">
        <v>4185</v>
      </c>
      <c r="AB9291" s="63">
        <v>3</v>
      </c>
      <c r="AC9291" s="63" t="s">
        <v>1288</v>
      </c>
      <c r="AD9291" s="63" t="s">
        <v>17421</v>
      </c>
    </row>
    <row r="9292" spans="21:30" x14ac:dyDescent="0.3">
      <c r="U9292" s="63">
        <v>17885</v>
      </c>
      <c r="V9292" s="63">
        <v>3</v>
      </c>
      <c r="W9292" s="63" t="s">
        <v>9704</v>
      </c>
      <c r="X9292" s="63">
        <v>8</v>
      </c>
      <c r="Y9292" s="63" t="s">
        <v>3887</v>
      </c>
      <c r="Z9292" s="63">
        <v>8111</v>
      </c>
      <c r="AA9292" s="63" t="s">
        <v>4353</v>
      </c>
      <c r="AB9292" s="63">
        <v>2</v>
      </c>
      <c r="AC9292" s="63" t="s">
        <v>1364</v>
      </c>
      <c r="AD9292" s="63" t="s">
        <v>17421</v>
      </c>
    </row>
    <row r="9293" spans="21:30" x14ac:dyDescent="0.3">
      <c r="U9293" s="63">
        <v>17886</v>
      </c>
      <c r="V9293" s="63">
        <v>1</v>
      </c>
      <c r="W9293" s="63" t="s">
        <v>9705</v>
      </c>
      <c r="X9293" s="63">
        <v>16</v>
      </c>
      <c r="Y9293" s="63" t="s">
        <v>3661</v>
      </c>
      <c r="Z9293" s="63">
        <v>16301</v>
      </c>
      <c r="AA9293" s="63" t="s">
        <v>3721</v>
      </c>
      <c r="AB9293" s="63">
        <v>3</v>
      </c>
      <c r="AC9293" s="63" t="s">
        <v>1288</v>
      </c>
      <c r="AD9293" s="63" t="s">
        <v>17421</v>
      </c>
    </row>
    <row r="9294" spans="21:30" x14ac:dyDescent="0.3">
      <c r="U9294" s="63">
        <v>17888</v>
      </c>
      <c r="V9294" s="63">
        <v>8</v>
      </c>
      <c r="W9294" s="63" t="s">
        <v>9706</v>
      </c>
      <c r="X9294" s="63">
        <v>8</v>
      </c>
      <c r="Y9294" s="63" t="s">
        <v>3887</v>
      </c>
      <c r="Z9294" s="63">
        <v>8301</v>
      </c>
      <c r="AA9294" s="63" t="s">
        <v>3970</v>
      </c>
      <c r="AB9294" s="63">
        <v>3</v>
      </c>
      <c r="AC9294" s="63" t="s">
        <v>1288</v>
      </c>
      <c r="AD9294" s="63" t="s">
        <v>17421</v>
      </c>
    </row>
    <row r="9295" spans="21:30" x14ac:dyDescent="0.3">
      <c r="U9295" s="63">
        <v>17889</v>
      </c>
      <c r="V9295" s="63">
        <v>6</v>
      </c>
      <c r="W9295" s="63" t="s">
        <v>9707</v>
      </c>
      <c r="X9295" s="63">
        <v>8</v>
      </c>
      <c r="Y9295" s="63" t="s">
        <v>3887</v>
      </c>
      <c r="Z9295" s="63">
        <v>8101</v>
      </c>
      <c r="AA9295" s="63" t="s">
        <v>4185</v>
      </c>
      <c r="AB9295" s="63">
        <v>3</v>
      </c>
      <c r="AC9295" s="63" t="s">
        <v>1288</v>
      </c>
      <c r="AD9295" s="63" t="s">
        <v>17421</v>
      </c>
    </row>
    <row r="9296" spans="21:30" x14ac:dyDescent="0.3">
      <c r="U9296" s="63">
        <v>17892</v>
      </c>
      <c r="V9296" s="63">
        <v>6</v>
      </c>
      <c r="W9296" s="63" t="s">
        <v>9708</v>
      </c>
      <c r="X9296" s="63">
        <v>16</v>
      </c>
      <c r="Y9296" s="63" t="s">
        <v>3661</v>
      </c>
      <c r="Z9296" s="63">
        <v>16101</v>
      </c>
      <c r="AA9296" s="63" t="s">
        <v>3662</v>
      </c>
      <c r="AB9296" s="63">
        <v>2</v>
      </c>
      <c r="AC9296" s="63" t="s">
        <v>1364</v>
      </c>
      <c r="AD9296" s="63" t="s">
        <v>17421</v>
      </c>
    </row>
    <row r="9297" spans="21:30" x14ac:dyDescent="0.3">
      <c r="U9297" s="63">
        <v>17893</v>
      </c>
      <c r="V9297" s="63">
        <v>4</v>
      </c>
      <c r="W9297" s="63" t="s">
        <v>9709</v>
      </c>
      <c r="X9297" s="63">
        <v>16</v>
      </c>
      <c r="Y9297" s="63" t="s">
        <v>3661</v>
      </c>
      <c r="Z9297" s="63">
        <v>16101</v>
      </c>
      <c r="AA9297" s="63" t="s">
        <v>3662</v>
      </c>
      <c r="AB9297" s="63">
        <v>4</v>
      </c>
      <c r="AC9297" s="63" t="s">
        <v>1291</v>
      </c>
      <c r="AD9297" s="63" t="s">
        <v>17421</v>
      </c>
    </row>
    <row r="9298" spans="21:30" x14ac:dyDescent="0.3">
      <c r="U9298" s="63">
        <v>17894</v>
      </c>
      <c r="V9298" s="63">
        <v>2</v>
      </c>
      <c r="W9298" s="63" t="s">
        <v>9710</v>
      </c>
      <c r="X9298" s="63">
        <v>16</v>
      </c>
      <c r="Y9298" s="63" t="s">
        <v>3661</v>
      </c>
      <c r="Z9298" s="63">
        <v>16301</v>
      </c>
      <c r="AA9298" s="63" t="s">
        <v>3721</v>
      </c>
      <c r="AB9298" s="63">
        <v>3</v>
      </c>
      <c r="AC9298" s="63" t="s">
        <v>1288</v>
      </c>
      <c r="AD9298" s="63" t="s">
        <v>17421</v>
      </c>
    </row>
    <row r="9299" spans="21:30" x14ac:dyDescent="0.3">
      <c r="U9299" s="63">
        <v>17895</v>
      </c>
      <c r="V9299" s="63">
        <v>0</v>
      </c>
      <c r="W9299" s="63" t="s">
        <v>9672</v>
      </c>
      <c r="X9299" s="63">
        <v>16</v>
      </c>
      <c r="Y9299" s="63" t="s">
        <v>3661</v>
      </c>
      <c r="Z9299" s="63">
        <v>16101</v>
      </c>
      <c r="AA9299" s="63" t="s">
        <v>3662</v>
      </c>
      <c r="AB9299" s="63">
        <v>3</v>
      </c>
      <c r="AC9299" s="63" t="s">
        <v>1288</v>
      </c>
      <c r="AD9299" s="63" t="s">
        <v>17421</v>
      </c>
    </row>
    <row r="9300" spans="21:30" x14ac:dyDescent="0.3">
      <c r="U9300" s="63">
        <v>17897</v>
      </c>
      <c r="V9300" s="63">
        <v>7</v>
      </c>
      <c r="W9300" s="63" t="s">
        <v>9711</v>
      </c>
      <c r="X9300" s="63">
        <v>16</v>
      </c>
      <c r="Y9300" s="63" t="s">
        <v>3661</v>
      </c>
      <c r="Z9300" s="63">
        <v>16204</v>
      </c>
      <c r="AA9300" s="63" t="s">
        <v>3953</v>
      </c>
      <c r="AB9300" s="63">
        <v>2</v>
      </c>
      <c r="AC9300" s="63" t="s">
        <v>1364</v>
      </c>
      <c r="AD9300" s="63" t="s">
        <v>17421</v>
      </c>
    </row>
    <row r="9301" spans="21:30" x14ac:dyDescent="0.3">
      <c r="U9301" s="63">
        <v>17898</v>
      </c>
      <c r="V9301" s="63">
        <v>5</v>
      </c>
      <c r="W9301" s="63" t="s">
        <v>9712</v>
      </c>
      <c r="X9301" s="63">
        <v>16</v>
      </c>
      <c r="Y9301" s="63" t="s">
        <v>3661</v>
      </c>
      <c r="Z9301" s="63">
        <v>16305</v>
      </c>
      <c r="AA9301" s="63" t="s">
        <v>3693</v>
      </c>
      <c r="AB9301" s="63">
        <v>2</v>
      </c>
      <c r="AC9301" s="63" t="s">
        <v>1364</v>
      </c>
      <c r="AD9301" s="63" t="s">
        <v>17421</v>
      </c>
    </row>
    <row r="9302" spans="21:30" x14ac:dyDescent="0.3">
      <c r="U9302" s="63">
        <v>17899</v>
      </c>
      <c r="V9302" s="63">
        <v>3</v>
      </c>
      <c r="W9302" s="63" t="s">
        <v>9713</v>
      </c>
      <c r="X9302" s="63">
        <v>8</v>
      </c>
      <c r="Y9302" s="63" t="s">
        <v>3887</v>
      </c>
      <c r="Z9302" s="63">
        <v>8101</v>
      </c>
      <c r="AA9302" s="63" t="s">
        <v>4185</v>
      </c>
      <c r="AB9302" s="63">
        <v>3</v>
      </c>
      <c r="AC9302" s="63" t="s">
        <v>1288</v>
      </c>
      <c r="AD9302" s="63" t="s">
        <v>17421</v>
      </c>
    </row>
    <row r="9303" spans="21:30" x14ac:dyDescent="0.3">
      <c r="U9303" s="63">
        <v>17900</v>
      </c>
      <c r="V9303" s="63">
        <v>0</v>
      </c>
      <c r="W9303" s="63" t="s">
        <v>9714</v>
      </c>
      <c r="X9303" s="63">
        <v>8</v>
      </c>
      <c r="Y9303" s="63" t="s">
        <v>3887</v>
      </c>
      <c r="Z9303" s="63">
        <v>8101</v>
      </c>
      <c r="AA9303" s="63" t="s">
        <v>4185</v>
      </c>
      <c r="AB9303" s="63">
        <v>3</v>
      </c>
      <c r="AC9303" s="63" t="s">
        <v>1288</v>
      </c>
      <c r="AD9303" s="63" t="s">
        <v>17421</v>
      </c>
    </row>
    <row r="9304" spans="21:30" x14ac:dyDescent="0.3">
      <c r="U9304" s="63">
        <v>17901</v>
      </c>
      <c r="V9304" s="63">
        <v>9</v>
      </c>
      <c r="W9304" s="63" t="s">
        <v>9715</v>
      </c>
      <c r="X9304" s="63">
        <v>8</v>
      </c>
      <c r="Y9304" s="63" t="s">
        <v>3887</v>
      </c>
      <c r="Z9304" s="63">
        <v>8101</v>
      </c>
      <c r="AA9304" s="63" t="s">
        <v>4185</v>
      </c>
      <c r="AB9304" s="63">
        <v>3</v>
      </c>
      <c r="AC9304" s="63" t="s">
        <v>1288</v>
      </c>
      <c r="AD9304" s="63" t="s">
        <v>17421</v>
      </c>
    </row>
    <row r="9305" spans="21:30" x14ac:dyDescent="0.3">
      <c r="U9305" s="63">
        <v>17902</v>
      </c>
      <c r="V9305" s="63">
        <v>7</v>
      </c>
      <c r="W9305" s="63" t="s">
        <v>9716</v>
      </c>
      <c r="X9305" s="63">
        <v>16</v>
      </c>
      <c r="Y9305" s="63" t="s">
        <v>3661</v>
      </c>
      <c r="Z9305" s="63">
        <v>16102</v>
      </c>
      <c r="AA9305" s="63" t="s">
        <v>3859</v>
      </c>
      <c r="AB9305" s="63">
        <v>3</v>
      </c>
      <c r="AC9305" s="63" t="s">
        <v>1288</v>
      </c>
      <c r="AD9305" s="63" t="s">
        <v>17421</v>
      </c>
    </row>
    <row r="9306" spans="21:30" x14ac:dyDescent="0.3">
      <c r="U9306" s="63">
        <v>17903</v>
      </c>
      <c r="V9306" s="63">
        <v>5</v>
      </c>
      <c r="W9306" s="63" t="s">
        <v>9717</v>
      </c>
      <c r="X9306" s="63">
        <v>16</v>
      </c>
      <c r="Y9306" s="63" t="s">
        <v>3661</v>
      </c>
      <c r="Z9306" s="63">
        <v>16101</v>
      </c>
      <c r="AA9306" s="63" t="s">
        <v>3662</v>
      </c>
      <c r="AB9306" s="63">
        <v>3</v>
      </c>
      <c r="AC9306" s="63" t="s">
        <v>1288</v>
      </c>
      <c r="AD9306" s="63" t="s">
        <v>17421</v>
      </c>
    </row>
    <row r="9307" spans="21:30" x14ac:dyDescent="0.3">
      <c r="U9307" s="63">
        <v>17905</v>
      </c>
      <c r="V9307" s="63">
        <v>1</v>
      </c>
      <c r="W9307" s="63" t="s">
        <v>9863</v>
      </c>
      <c r="X9307" s="63">
        <v>8</v>
      </c>
      <c r="Y9307" s="63" t="s">
        <v>3887</v>
      </c>
      <c r="Z9307" s="63">
        <v>8108</v>
      </c>
      <c r="AA9307" s="63" t="s">
        <v>4196</v>
      </c>
      <c r="AB9307" s="63">
        <v>3</v>
      </c>
      <c r="AC9307" s="63" t="s">
        <v>1288</v>
      </c>
      <c r="AD9307" s="63" t="s">
        <v>17423</v>
      </c>
    </row>
    <row r="9308" spans="21:30" x14ac:dyDescent="0.3">
      <c r="U9308" s="63">
        <v>17907</v>
      </c>
      <c r="V9308" s="63">
        <v>8</v>
      </c>
      <c r="W9308" s="63" t="s">
        <v>9718</v>
      </c>
      <c r="X9308" s="63">
        <v>16</v>
      </c>
      <c r="Y9308" s="63" t="s">
        <v>3661</v>
      </c>
      <c r="Z9308" s="63">
        <v>16101</v>
      </c>
      <c r="AA9308" s="63" t="s">
        <v>3662</v>
      </c>
      <c r="AB9308" s="63">
        <v>3</v>
      </c>
      <c r="AC9308" s="63" t="s">
        <v>1288</v>
      </c>
      <c r="AD9308" s="63" t="s">
        <v>17421</v>
      </c>
    </row>
    <row r="9309" spans="21:30" x14ac:dyDescent="0.3">
      <c r="U9309" s="63">
        <v>17908</v>
      </c>
      <c r="V9309" s="63">
        <v>6</v>
      </c>
      <c r="W9309" s="63" t="s">
        <v>9719</v>
      </c>
      <c r="X9309" s="63">
        <v>16</v>
      </c>
      <c r="Y9309" s="63" t="s">
        <v>3661</v>
      </c>
      <c r="Z9309" s="63">
        <v>16101</v>
      </c>
      <c r="AA9309" s="63" t="s">
        <v>3662</v>
      </c>
      <c r="AB9309" s="63">
        <v>3</v>
      </c>
      <c r="AC9309" s="63" t="s">
        <v>1288</v>
      </c>
      <c r="AD9309" s="63" t="s">
        <v>17421</v>
      </c>
    </row>
    <row r="9310" spans="21:30" x14ac:dyDescent="0.3">
      <c r="U9310" s="63">
        <v>17910</v>
      </c>
      <c r="V9310" s="63">
        <v>8</v>
      </c>
      <c r="W9310" s="63" t="s">
        <v>9720</v>
      </c>
      <c r="X9310" s="63">
        <v>8</v>
      </c>
      <c r="Y9310" s="63" t="s">
        <v>3887</v>
      </c>
      <c r="Z9310" s="63">
        <v>8112</v>
      </c>
      <c r="AA9310" s="63" t="s">
        <v>4282</v>
      </c>
      <c r="AB9310" s="63">
        <v>3</v>
      </c>
      <c r="AC9310" s="63" t="s">
        <v>1288</v>
      </c>
      <c r="AD9310" s="63" t="s">
        <v>17421</v>
      </c>
    </row>
    <row r="9311" spans="21:30" x14ac:dyDescent="0.3">
      <c r="U9311" s="63">
        <v>17911</v>
      </c>
      <c r="V9311" s="63">
        <v>6</v>
      </c>
      <c r="W9311" s="63" t="s">
        <v>9721</v>
      </c>
      <c r="X9311" s="63">
        <v>8</v>
      </c>
      <c r="Y9311" s="63" t="s">
        <v>3887</v>
      </c>
      <c r="Z9311" s="63">
        <v>8106</v>
      </c>
      <c r="AA9311" s="63" t="s">
        <v>4445</v>
      </c>
      <c r="AB9311" s="63">
        <v>3</v>
      </c>
      <c r="AC9311" s="63" t="s">
        <v>1288</v>
      </c>
      <c r="AD9311" s="63" t="s">
        <v>17421</v>
      </c>
    </row>
    <row r="9312" spans="21:30" x14ac:dyDescent="0.3">
      <c r="U9312" s="63">
        <v>17912</v>
      </c>
      <c r="V9312" s="63">
        <v>4</v>
      </c>
      <c r="W9312" s="63" t="s">
        <v>9722</v>
      </c>
      <c r="X9312" s="63">
        <v>8</v>
      </c>
      <c r="Y9312" s="63" t="s">
        <v>3887</v>
      </c>
      <c r="Z9312" s="63">
        <v>8101</v>
      </c>
      <c r="AA9312" s="63" t="s">
        <v>4185</v>
      </c>
      <c r="AB9312" s="63">
        <v>3</v>
      </c>
      <c r="AC9312" s="63" t="s">
        <v>1288</v>
      </c>
      <c r="AD9312" s="63" t="s">
        <v>17421</v>
      </c>
    </row>
    <row r="9313" spans="21:30" x14ac:dyDescent="0.3">
      <c r="U9313" s="63">
        <v>17914</v>
      </c>
      <c r="V9313" s="63">
        <v>0</v>
      </c>
      <c r="W9313" s="63" t="s">
        <v>9723</v>
      </c>
      <c r="X9313" s="63">
        <v>16</v>
      </c>
      <c r="Y9313" s="63" t="s">
        <v>3661</v>
      </c>
      <c r="Z9313" s="63">
        <v>16101</v>
      </c>
      <c r="AA9313" s="63" t="s">
        <v>3662</v>
      </c>
      <c r="AB9313" s="63">
        <v>3</v>
      </c>
      <c r="AC9313" s="63" t="s">
        <v>1288</v>
      </c>
      <c r="AD9313" s="63" t="s">
        <v>17421</v>
      </c>
    </row>
    <row r="9314" spans="21:30" x14ac:dyDescent="0.3">
      <c r="U9314" s="63">
        <v>17915</v>
      </c>
      <c r="V9314" s="63">
        <v>9</v>
      </c>
      <c r="W9314" s="63" t="s">
        <v>9724</v>
      </c>
      <c r="X9314" s="63">
        <v>8</v>
      </c>
      <c r="Y9314" s="63" t="s">
        <v>3887</v>
      </c>
      <c r="Z9314" s="63">
        <v>8102</v>
      </c>
      <c r="AA9314" s="63" t="s">
        <v>4465</v>
      </c>
      <c r="AB9314" s="63">
        <v>3</v>
      </c>
      <c r="AC9314" s="63" t="s">
        <v>1288</v>
      </c>
      <c r="AD9314" s="63" t="s">
        <v>17421</v>
      </c>
    </row>
    <row r="9315" spans="21:30" x14ac:dyDescent="0.3">
      <c r="U9315" s="63">
        <v>17916</v>
      </c>
      <c r="V9315" s="63">
        <v>7</v>
      </c>
      <c r="W9315" s="63" t="s">
        <v>9725</v>
      </c>
      <c r="X9315" s="63">
        <v>16</v>
      </c>
      <c r="Y9315" s="63" t="s">
        <v>3661</v>
      </c>
      <c r="Z9315" s="63">
        <v>16105</v>
      </c>
      <c r="AA9315" s="63" t="s">
        <v>3847</v>
      </c>
      <c r="AB9315" s="63">
        <v>2</v>
      </c>
      <c r="AC9315" s="63" t="s">
        <v>1364</v>
      </c>
      <c r="AD9315" s="63" t="s">
        <v>17421</v>
      </c>
    </row>
    <row r="9316" spans="21:30" x14ac:dyDescent="0.3">
      <c r="U9316" s="63">
        <v>17917</v>
      </c>
      <c r="V9316" s="63">
        <v>5</v>
      </c>
      <c r="W9316" s="63" t="s">
        <v>9726</v>
      </c>
      <c r="X9316" s="63">
        <v>16</v>
      </c>
      <c r="Y9316" s="63" t="s">
        <v>3661</v>
      </c>
      <c r="Z9316" s="63">
        <v>16101</v>
      </c>
      <c r="AA9316" s="63" t="s">
        <v>3662</v>
      </c>
      <c r="AB9316" s="63">
        <v>3</v>
      </c>
      <c r="AC9316" s="63" t="s">
        <v>1288</v>
      </c>
      <c r="AD9316" s="63" t="s">
        <v>17421</v>
      </c>
    </row>
    <row r="9317" spans="21:30" x14ac:dyDescent="0.3">
      <c r="U9317" s="63">
        <v>17918</v>
      </c>
      <c r="V9317" s="63">
        <v>3</v>
      </c>
      <c r="W9317" s="63" t="s">
        <v>9727</v>
      </c>
      <c r="X9317" s="63">
        <v>8</v>
      </c>
      <c r="Y9317" s="63" t="s">
        <v>3887</v>
      </c>
      <c r="Z9317" s="63">
        <v>8301</v>
      </c>
      <c r="AA9317" s="63" t="s">
        <v>3970</v>
      </c>
      <c r="AB9317" s="63">
        <v>3</v>
      </c>
      <c r="AC9317" s="63" t="s">
        <v>1288</v>
      </c>
      <c r="AD9317" s="63" t="s">
        <v>17421</v>
      </c>
    </row>
    <row r="9318" spans="21:30" x14ac:dyDescent="0.3">
      <c r="U9318" s="63">
        <v>17920</v>
      </c>
      <c r="V9318" s="63">
        <v>5</v>
      </c>
      <c r="W9318" s="63" t="s">
        <v>9728</v>
      </c>
      <c r="X9318" s="63">
        <v>16</v>
      </c>
      <c r="Y9318" s="63" t="s">
        <v>3661</v>
      </c>
      <c r="Z9318" s="63">
        <v>16101</v>
      </c>
      <c r="AA9318" s="63" t="s">
        <v>3662</v>
      </c>
      <c r="AB9318" s="63">
        <v>3</v>
      </c>
      <c r="AC9318" s="63" t="s">
        <v>1288</v>
      </c>
      <c r="AD9318" s="63" t="s">
        <v>17421</v>
      </c>
    </row>
    <row r="9319" spans="21:30" x14ac:dyDescent="0.3">
      <c r="U9319" s="63">
        <v>17924</v>
      </c>
      <c r="V9319" s="63">
        <v>8</v>
      </c>
      <c r="W9319" s="63" t="s">
        <v>9729</v>
      </c>
      <c r="X9319" s="63">
        <v>8</v>
      </c>
      <c r="Y9319" s="63" t="s">
        <v>3887</v>
      </c>
      <c r="Z9319" s="63">
        <v>8306</v>
      </c>
      <c r="AA9319" s="63" t="s">
        <v>4136</v>
      </c>
      <c r="AB9319" s="63">
        <v>2</v>
      </c>
      <c r="AC9319" s="63" t="s">
        <v>1364</v>
      </c>
      <c r="AD9319" s="63" t="s">
        <v>17421</v>
      </c>
    </row>
    <row r="9320" spans="21:30" x14ac:dyDescent="0.3">
      <c r="U9320" s="63">
        <v>17925</v>
      </c>
      <c r="V9320" s="63">
        <v>6</v>
      </c>
      <c r="W9320" s="63" t="s">
        <v>9730</v>
      </c>
      <c r="X9320" s="63">
        <v>8</v>
      </c>
      <c r="Y9320" s="63" t="s">
        <v>3887</v>
      </c>
      <c r="Z9320" s="63">
        <v>8102</v>
      </c>
      <c r="AA9320" s="63" t="s">
        <v>4465</v>
      </c>
      <c r="AB9320" s="63">
        <v>3</v>
      </c>
      <c r="AC9320" s="63" t="s">
        <v>1288</v>
      </c>
      <c r="AD9320" s="63" t="s">
        <v>17421</v>
      </c>
    </row>
    <row r="9321" spans="21:30" x14ac:dyDescent="0.3">
      <c r="U9321" s="63">
        <v>17926</v>
      </c>
      <c r="V9321" s="63">
        <v>4</v>
      </c>
      <c r="W9321" s="63" t="s">
        <v>9731</v>
      </c>
      <c r="X9321" s="63">
        <v>16</v>
      </c>
      <c r="Y9321" s="63" t="s">
        <v>3661</v>
      </c>
      <c r="Z9321" s="63">
        <v>16103</v>
      </c>
      <c r="AA9321" s="63" t="s">
        <v>3673</v>
      </c>
      <c r="AB9321" s="63">
        <v>3</v>
      </c>
      <c r="AC9321" s="63" t="s">
        <v>1288</v>
      </c>
      <c r="AD9321" s="63" t="s">
        <v>17421</v>
      </c>
    </row>
    <row r="9322" spans="21:30" x14ac:dyDescent="0.3">
      <c r="U9322" s="63">
        <v>17927</v>
      </c>
      <c r="V9322" s="63">
        <v>2</v>
      </c>
      <c r="W9322" s="63" t="s">
        <v>8073</v>
      </c>
      <c r="X9322" s="63">
        <v>16</v>
      </c>
      <c r="Y9322" s="63" t="s">
        <v>3661</v>
      </c>
      <c r="Z9322" s="63">
        <v>16101</v>
      </c>
      <c r="AA9322" s="63" t="s">
        <v>3662</v>
      </c>
      <c r="AB9322" s="63">
        <v>4</v>
      </c>
      <c r="AC9322" s="63" t="s">
        <v>1291</v>
      </c>
      <c r="AD9322" s="63" t="s">
        <v>17421</v>
      </c>
    </row>
    <row r="9323" spans="21:30" x14ac:dyDescent="0.3">
      <c r="U9323" s="63">
        <v>17928</v>
      </c>
      <c r="V9323" s="63">
        <v>0</v>
      </c>
      <c r="W9323" s="63" t="s">
        <v>9732</v>
      </c>
      <c r="X9323" s="63">
        <v>16</v>
      </c>
      <c r="Y9323" s="63" t="s">
        <v>3661</v>
      </c>
      <c r="Z9323" s="63">
        <v>16101</v>
      </c>
      <c r="AA9323" s="63" t="s">
        <v>3662</v>
      </c>
      <c r="AB9323" s="63">
        <v>3</v>
      </c>
      <c r="AC9323" s="63" t="s">
        <v>1288</v>
      </c>
      <c r="AD9323" s="63" t="s">
        <v>17421</v>
      </c>
    </row>
    <row r="9324" spans="21:30" x14ac:dyDescent="0.3">
      <c r="U9324" s="63">
        <v>17930</v>
      </c>
      <c r="V9324" s="63">
        <v>2</v>
      </c>
      <c r="W9324" s="63" t="s">
        <v>9733</v>
      </c>
      <c r="X9324" s="63">
        <v>16</v>
      </c>
      <c r="Y9324" s="63" t="s">
        <v>3661</v>
      </c>
      <c r="Z9324" s="63">
        <v>16201</v>
      </c>
      <c r="AA9324" s="63" t="s">
        <v>3940</v>
      </c>
      <c r="AB9324" s="63">
        <v>2</v>
      </c>
      <c r="AC9324" s="63" t="s">
        <v>1364</v>
      </c>
      <c r="AD9324" s="63" t="s">
        <v>17421</v>
      </c>
    </row>
    <row r="9325" spans="21:30" x14ac:dyDescent="0.3">
      <c r="U9325" s="63">
        <v>18001</v>
      </c>
      <c r="V9325" s="63">
        <v>7</v>
      </c>
      <c r="W9325" s="63" t="s">
        <v>9734</v>
      </c>
      <c r="X9325" s="63">
        <v>8</v>
      </c>
      <c r="Y9325" s="63" t="s">
        <v>3887</v>
      </c>
      <c r="Z9325" s="63">
        <v>8101</v>
      </c>
      <c r="AA9325" s="63" t="s">
        <v>4185</v>
      </c>
      <c r="AB9325" s="63">
        <v>3</v>
      </c>
      <c r="AC9325" s="63" t="s">
        <v>1288</v>
      </c>
      <c r="AD9325" s="63" t="s">
        <v>17421</v>
      </c>
    </row>
    <row r="9326" spans="21:30" x14ac:dyDescent="0.3">
      <c r="U9326" s="63">
        <v>18002</v>
      </c>
      <c r="V9326" s="63">
        <v>5</v>
      </c>
      <c r="W9326" s="63" t="s">
        <v>9735</v>
      </c>
      <c r="X9326" s="63">
        <v>16</v>
      </c>
      <c r="Y9326" s="63" t="s">
        <v>3661</v>
      </c>
      <c r="Z9326" s="63">
        <v>16203</v>
      </c>
      <c r="AA9326" s="63" t="s">
        <v>3901</v>
      </c>
      <c r="AB9326" s="63">
        <v>2</v>
      </c>
      <c r="AC9326" s="63" t="s">
        <v>1364</v>
      </c>
      <c r="AD9326" s="63" t="s">
        <v>17421</v>
      </c>
    </row>
    <row r="9327" spans="21:30" x14ac:dyDescent="0.3">
      <c r="U9327" s="63">
        <v>18003</v>
      </c>
      <c r="V9327" s="63">
        <v>3</v>
      </c>
      <c r="W9327" s="63" t="s">
        <v>9226</v>
      </c>
      <c r="X9327" s="63">
        <v>8</v>
      </c>
      <c r="Y9327" s="63" t="s">
        <v>3887</v>
      </c>
      <c r="Z9327" s="63">
        <v>8107</v>
      </c>
      <c r="AA9327" s="63" t="s">
        <v>4340</v>
      </c>
      <c r="AB9327" s="63">
        <v>3</v>
      </c>
      <c r="AC9327" s="63" t="s">
        <v>1288</v>
      </c>
      <c r="AD9327" s="63" t="s">
        <v>17421</v>
      </c>
    </row>
    <row r="9328" spans="21:30" x14ac:dyDescent="0.3">
      <c r="U9328" s="63">
        <v>18004</v>
      </c>
      <c r="V9328" s="63">
        <v>1</v>
      </c>
      <c r="W9328" s="63" t="s">
        <v>9736</v>
      </c>
      <c r="X9328" s="63">
        <v>8</v>
      </c>
      <c r="Y9328" s="63" t="s">
        <v>3887</v>
      </c>
      <c r="Z9328" s="63">
        <v>8203</v>
      </c>
      <c r="AA9328" s="63" t="s">
        <v>4573</v>
      </c>
      <c r="AB9328" s="63">
        <v>2</v>
      </c>
      <c r="AC9328" s="63" t="s">
        <v>1364</v>
      </c>
      <c r="AD9328" s="63" t="s">
        <v>17421</v>
      </c>
    </row>
    <row r="9329" spans="21:30" x14ac:dyDescent="0.3">
      <c r="U9329" s="63">
        <v>18006</v>
      </c>
      <c r="V9329" s="63">
        <v>8</v>
      </c>
      <c r="W9329" s="63" t="s">
        <v>9737</v>
      </c>
      <c r="X9329" s="63">
        <v>16</v>
      </c>
      <c r="Y9329" s="63" t="s">
        <v>3661</v>
      </c>
      <c r="Z9329" s="63">
        <v>16104</v>
      </c>
      <c r="AA9329" s="63" t="s">
        <v>3814</v>
      </c>
      <c r="AB9329" s="63">
        <v>2</v>
      </c>
      <c r="AC9329" s="63" t="s">
        <v>1364</v>
      </c>
      <c r="AD9329" s="63" t="s">
        <v>17421</v>
      </c>
    </row>
    <row r="9330" spans="21:30" x14ac:dyDescent="0.3">
      <c r="U9330" s="63">
        <v>18007</v>
      </c>
      <c r="V9330" s="63">
        <v>6</v>
      </c>
      <c r="W9330" s="63" t="s">
        <v>9738</v>
      </c>
      <c r="X9330" s="63">
        <v>8</v>
      </c>
      <c r="Y9330" s="63" t="s">
        <v>3887</v>
      </c>
      <c r="Z9330" s="63">
        <v>8101</v>
      </c>
      <c r="AA9330" s="63" t="s">
        <v>4185</v>
      </c>
      <c r="AB9330" s="63">
        <v>4</v>
      </c>
      <c r="AC9330" s="63" t="s">
        <v>1291</v>
      </c>
      <c r="AD9330" s="63" t="s">
        <v>17421</v>
      </c>
    </row>
    <row r="9331" spans="21:30" x14ac:dyDescent="0.3">
      <c r="U9331" s="63">
        <v>18008</v>
      </c>
      <c r="V9331" s="63">
        <v>4</v>
      </c>
      <c r="W9331" s="63" t="s">
        <v>9739</v>
      </c>
      <c r="X9331" s="63">
        <v>8</v>
      </c>
      <c r="Y9331" s="63" t="s">
        <v>3887</v>
      </c>
      <c r="Z9331" s="63">
        <v>8306</v>
      </c>
      <c r="AA9331" s="63" t="s">
        <v>4136</v>
      </c>
      <c r="AB9331" s="63">
        <v>3</v>
      </c>
      <c r="AC9331" s="63" t="s">
        <v>1288</v>
      </c>
      <c r="AD9331" s="63" t="s">
        <v>17421</v>
      </c>
    </row>
    <row r="9332" spans="21:30" x14ac:dyDescent="0.3">
      <c r="U9332" s="63">
        <v>18009</v>
      </c>
      <c r="V9332" s="63">
        <v>2</v>
      </c>
      <c r="W9332" s="63" t="s">
        <v>9740</v>
      </c>
      <c r="X9332" s="63">
        <v>8</v>
      </c>
      <c r="Y9332" s="63" t="s">
        <v>3887</v>
      </c>
      <c r="Z9332" s="63">
        <v>8202</v>
      </c>
      <c r="AA9332" s="63" t="s">
        <v>4516</v>
      </c>
      <c r="AB9332" s="63">
        <v>2</v>
      </c>
      <c r="AC9332" s="63" t="s">
        <v>1364</v>
      </c>
      <c r="AD9332" s="63" t="s">
        <v>17421</v>
      </c>
    </row>
    <row r="9333" spans="21:30" x14ac:dyDescent="0.3">
      <c r="U9333" s="63">
        <v>18010</v>
      </c>
      <c r="V9333" s="63">
        <v>6</v>
      </c>
      <c r="W9333" s="63" t="s">
        <v>9741</v>
      </c>
      <c r="X9333" s="63">
        <v>16</v>
      </c>
      <c r="Y9333" s="63" t="s">
        <v>3661</v>
      </c>
      <c r="Z9333" s="63">
        <v>16103</v>
      </c>
      <c r="AA9333" s="63" t="s">
        <v>3673</v>
      </c>
      <c r="AB9333" s="63">
        <v>3</v>
      </c>
      <c r="AC9333" s="63" t="s">
        <v>1288</v>
      </c>
      <c r="AD9333" s="63" t="s">
        <v>17421</v>
      </c>
    </row>
    <row r="9334" spans="21:30" x14ac:dyDescent="0.3">
      <c r="U9334" s="63">
        <v>18011</v>
      </c>
      <c r="V9334" s="63">
        <v>4</v>
      </c>
      <c r="W9334" s="63" t="s">
        <v>9742</v>
      </c>
      <c r="X9334" s="63">
        <v>8</v>
      </c>
      <c r="Y9334" s="63" t="s">
        <v>3887</v>
      </c>
      <c r="Z9334" s="63">
        <v>8108</v>
      </c>
      <c r="AA9334" s="63" t="s">
        <v>4196</v>
      </c>
      <c r="AB9334" s="63">
        <v>3</v>
      </c>
      <c r="AC9334" s="63" t="s">
        <v>1288</v>
      </c>
      <c r="AD9334" s="63" t="s">
        <v>17421</v>
      </c>
    </row>
    <row r="9335" spans="21:30" x14ac:dyDescent="0.3">
      <c r="U9335" s="63">
        <v>18012</v>
      </c>
      <c r="V9335" s="63">
        <v>2</v>
      </c>
      <c r="W9335" s="63" t="s">
        <v>9743</v>
      </c>
      <c r="X9335" s="63">
        <v>16</v>
      </c>
      <c r="Y9335" s="63" t="s">
        <v>3661</v>
      </c>
      <c r="Z9335" s="63">
        <v>16302</v>
      </c>
      <c r="AA9335" s="63" t="s">
        <v>3767</v>
      </c>
      <c r="AB9335" s="63">
        <v>2</v>
      </c>
      <c r="AC9335" s="63" t="s">
        <v>1364</v>
      </c>
      <c r="AD9335" s="63" t="s">
        <v>17421</v>
      </c>
    </row>
    <row r="9336" spans="21:30" x14ac:dyDescent="0.3">
      <c r="U9336" s="63">
        <v>18014</v>
      </c>
      <c r="V9336" s="63">
        <v>9</v>
      </c>
      <c r="W9336" s="63" t="s">
        <v>9744</v>
      </c>
      <c r="X9336" s="63">
        <v>8</v>
      </c>
      <c r="Y9336" s="63" t="s">
        <v>3887</v>
      </c>
      <c r="Z9336" s="63">
        <v>8107</v>
      </c>
      <c r="AA9336" s="63" t="s">
        <v>4340</v>
      </c>
      <c r="AB9336" s="63">
        <v>2</v>
      </c>
      <c r="AC9336" s="63" t="s">
        <v>1364</v>
      </c>
      <c r="AD9336" s="63" t="s">
        <v>17421</v>
      </c>
    </row>
    <row r="9337" spans="21:30" x14ac:dyDescent="0.3">
      <c r="U9337" s="63">
        <v>18015</v>
      </c>
      <c r="V9337" s="63">
        <v>7</v>
      </c>
      <c r="W9337" s="63" t="s">
        <v>2028</v>
      </c>
      <c r="X9337" s="63">
        <v>8</v>
      </c>
      <c r="Y9337" s="63" t="s">
        <v>3887</v>
      </c>
      <c r="Z9337" s="63">
        <v>8107</v>
      </c>
      <c r="AA9337" s="63" t="s">
        <v>4340</v>
      </c>
      <c r="AB9337" s="63">
        <v>2</v>
      </c>
      <c r="AC9337" s="63" t="s">
        <v>1364</v>
      </c>
      <c r="AD9337" s="63" t="s">
        <v>17421</v>
      </c>
    </row>
    <row r="9338" spans="21:30" x14ac:dyDescent="0.3">
      <c r="U9338" s="63">
        <v>18016</v>
      </c>
      <c r="V9338" s="63">
        <v>5</v>
      </c>
      <c r="W9338" s="63" t="s">
        <v>9745</v>
      </c>
      <c r="X9338" s="63">
        <v>16</v>
      </c>
      <c r="Y9338" s="63" t="s">
        <v>3661</v>
      </c>
      <c r="Z9338" s="63">
        <v>16108</v>
      </c>
      <c r="AA9338" s="63" t="s">
        <v>3800</v>
      </c>
      <c r="AB9338" s="63">
        <v>2</v>
      </c>
      <c r="AC9338" s="63" t="s">
        <v>1364</v>
      </c>
      <c r="AD9338" s="63" t="s">
        <v>17421</v>
      </c>
    </row>
    <row r="9339" spans="21:30" x14ac:dyDescent="0.3">
      <c r="U9339" s="63">
        <v>18017</v>
      </c>
      <c r="V9339" s="63">
        <v>3</v>
      </c>
      <c r="W9339" s="63" t="s">
        <v>9746</v>
      </c>
      <c r="X9339" s="63">
        <v>16</v>
      </c>
      <c r="Y9339" s="63" t="s">
        <v>3661</v>
      </c>
      <c r="Z9339" s="63">
        <v>16301</v>
      </c>
      <c r="AA9339" s="63" t="s">
        <v>3721</v>
      </c>
      <c r="AB9339" s="63">
        <v>2</v>
      </c>
      <c r="AC9339" s="63" t="s">
        <v>1364</v>
      </c>
      <c r="AD9339" s="63" t="s">
        <v>17421</v>
      </c>
    </row>
    <row r="9340" spans="21:30" x14ac:dyDescent="0.3">
      <c r="U9340" s="63">
        <v>18018</v>
      </c>
      <c r="V9340" s="63">
        <v>1</v>
      </c>
      <c r="W9340" s="63" t="s">
        <v>9747</v>
      </c>
      <c r="X9340" s="63">
        <v>8</v>
      </c>
      <c r="Y9340" s="63" t="s">
        <v>3887</v>
      </c>
      <c r="Z9340" s="63">
        <v>8112</v>
      </c>
      <c r="AA9340" s="63" t="s">
        <v>4282</v>
      </c>
      <c r="AB9340" s="63">
        <v>3</v>
      </c>
      <c r="AC9340" s="63" t="s">
        <v>1288</v>
      </c>
      <c r="AD9340" s="63" t="s">
        <v>17421</v>
      </c>
    </row>
    <row r="9341" spans="21:30" x14ac:dyDescent="0.3">
      <c r="U9341" s="63">
        <v>18020</v>
      </c>
      <c r="V9341" s="63">
        <v>3</v>
      </c>
      <c r="W9341" s="63" t="s">
        <v>9748</v>
      </c>
      <c r="X9341" s="63">
        <v>8</v>
      </c>
      <c r="Y9341" s="63" t="s">
        <v>3887</v>
      </c>
      <c r="Z9341" s="63">
        <v>8103</v>
      </c>
      <c r="AA9341" s="63" t="s">
        <v>4205</v>
      </c>
      <c r="AB9341" s="63">
        <v>3</v>
      </c>
      <c r="AC9341" s="63" t="s">
        <v>1288</v>
      </c>
      <c r="AD9341" s="63" t="s">
        <v>17421</v>
      </c>
    </row>
    <row r="9342" spans="21:30" x14ac:dyDescent="0.3">
      <c r="U9342" s="63">
        <v>18021</v>
      </c>
      <c r="V9342" s="63">
        <v>1</v>
      </c>
      <c r="W9342" s="63" t="s">
        <v>2383</v>
      </c>
      <c r="X9342" s="63">
        <v>8</v>
      </c>
      <c r="Y9342" s="63" t="s">
        <v>3887</v>
      </c>
      <c r="Z9342" s="63">
        <v>8313</v>
      </c>
      <c r="AA9342" s="63" t="s">
        <v>4172</v>
      </c>
      <c r="AB9342" s="63">
        <v>2</v>
      </c>
      <c r="AC9342" s="63" t="s">
        <v>1364</v>
      </c>
      <c r="AD9342" s="63" t="s">
        <v>17421</v>
      </c>
    </row>
    <row r="9343" spans="21:30" x14ac:dyDescent="0.3">
      <c r="U9343" s="63">
        <v>18023</v>
      </c>
      <c r="V9343" s="63">
        <v>8</v>
      </c>
      <c r="W9343" s="63" t="s">
        <v>9749</v>
      </c>
      <c r="X9343" s="63">
        <v>8</v>
      </c>
      <c r="Y9343" s="63" t="s">
        <v>3887</v>
      </c>
      <c r="Z9343" s="63">
        <v>8103</v>
      </c>
      <c r="AA9343" s="63" t="s">
        <v>4205</v>
      </c>
      <c r="AB9343" s="63">
        <v>3</v>
      </c>
      <c r="AC9343" s="63" t="s">
        <v>1288</v>
      </c>
      <c r="AD9343" s="63" t="s">
        <v>17421</v>
      </c>
    </row>
    <row r="9344" spans="21:30" x14ac:dyDescent="0.3">
      <c r="U9344" s="63">
        <v>18024</v>
      </c>
      <c r="V9344" s="63">
        <v>6</v>
      </c>
      <c r="W9344" s="63" t="s">
        <v>9750</v>
      </c>
      <c r="X9344" s="63">
        <v>8</v>
      </c>
      <c r="Y9344" s="63" t="s">
        <v>3887</v>
      </c>
      <c r="Z9344" s="63">
        <v>8101</v>
      </c>
      <c r="AA9344" s="63" t="s">
        <v>4185</v>
      </c>
      <c r="AB9344" s="63">
        <v>3</v>
      </c>
      <c r="AC9344" s="63" t="s">
        <v>1288</v>
      </c>
      <c r="AD9344" s="63" t="s">
        <v>17421</v>
      </c>
    </row>
    <row r="9345" spans="21:30" x14ac:dyDescent="0.3">
      <c r="U9345" s="63">
        <v>18025</v>
      </c>
      <c r="V9345" s="63">
        <v>4</v>
      </c>
      <c r="W9345" s="63" t="s">
        <v>9751</v>
      </c>
      <c r="X9345" s="63">
        <v>8</v>
      </c>
      <c r="Y9345" s="63" t="s">
        <v>3887</v>
      </c>
      <c r="Z9345" s="63">
        <v>8110</v>
      </c>
      <c r="AA9345" s="63" t="s">
        <v>4284</v>
      </c>
      <c r="AB9345" s="63">
        <v>3</v>
      </c>
      <c r="AC9345" s="63" t="s">
        <v>1288</v>
      </c>
      <c r="AD9345" s="63" t="s">
        <v>17421</v>
      </c>
    </row>
    <row r="9346" spans="21:30" x14ac:dyDescent="0.3">
      <c r="U9346" s="63">
        <v>18026</v>
      </c>
      <c r="V9346" s="63">
        <v>2</v>
      </c>
      <c r="W9346" s="63" t="s">
        <v>9752</v>
      </c>
      <c r="X9346" s="63">
        <v>8</v>
      </c>
      <c r="Y9346" s="63" t="s">
        <v>3887</v>
      </c>
      <c r="Z9346" s="63">
        <v>8313</v>
      </c>
      <c r="AA9346" s="63" t="s">
        <v>4172</v>
      </c>
      <c r="AB9346" s="63">
        <v>3</v>
      </c>
      <c r="AC9346" s="63" t="s">
        <v>1288</v>
      </c>
      <c r="AD9346" s="63" t="s">
        <v>17421</v>
      </c>
    </row>
    <row r="9347" spans="21:30" x14ac:dyDescent="0.3">
      <c r="U9347" s="63">
        <v>18027</v>
      </c>
      <c r="V9347" s="63">
        <v>0</v>
      </c>
      <c r="W9347" s="63" t="s">
        <v>9753</v>
      </c>
      <c r="X9347" s="63">
        <v>8</v>
      </c>
      <c r="Y9347" s="63" t="s">
        <v>3887</v>
      </c>
      <c r="Z9347" s="63">
        <v>8102</v>
      </c>
      <c r="AA9347" s="63" t="s">
        <v>4465</v>
      </c>
      <c r="AB9347" s="63">
        <v>3</v>
      </c>
      <c r="AC9347" s="63" t="s">
        <v>1288</v>
      </c>
      <c r="AD9347" s="63" t="s">
        <v>17421</v>
      </c>
    </row>
    <row r="9348" spans="21:30" x14ac:dyDescent="0.3">
      <c r="U9348" s="63">
        <v>18028</v>
      </c>
      <c r="V9348" s="63">
        <v>9</v>
      </c>
      <c r="W9348" s="63" t="s">
        <v>9754</v>
      </c>
      <c r="X9348" s="63">
        <v>16</v>
      </c>
      <c r="Y9348" s="63" t="s">
        <v>3661</v>
      </c>
      <c r="Z9348" s="63">
        <v>16101</v>
      </c>
      <c r="AA9348" s="63" t="s">
        <v>3662</v>
      </c>
      <c r="AB9348" s="63">
        <v>3</v>
      </c>
      <c r="AC9348" s="63" t="s">
        <v>1288</v>
      </c>
      <c r="AD9348" s="63" t="s">
        <v>17421</v>
      </c>
    </row>
    <row r="9349" spans="21:30" x14ac:dyDescent="0.3">
      <c r="U9349" s="63">
        <v>18029</v>
      </c>
      <c r="V9349" s="63">
        <v>7</v>
      </c>
      <c r="W9349" s="63" t="s">
        <v>9755</v>
      </c>
      <c r="X9349" s="63">
        <v>8</v>
      </c>
      <c r="Y9349" s="63" t="s">
        <v>3887</v>
      </c>
      <c r="Z9349" s="63">
        <v>8110</v>
      </c>
      <c r="AA9349" s="63" t="s">
        <v>4284</v>
      </c>
      <c r="AB9349" s="63">
        <v>3</v>
      </c>
      <c r="AC9349" s="63" t="s">
        <v>1288</v>
      </c>
      <c r="AD9349" s="63" t="s">
        <v>17421</v>
      </c>
    </row>
    <row r="9350" spans="21:30" x14ac:dyDescent="0.3">
      <c r="U9350" s="63">
        <v>18030</v>
      </c>
      <c r="V9350" s="63">
        <v>0</v>
      </c>
      <c r="W9350" s="63" t="s">
        <v>9756</v>
      </c>
      <c r="X9350" s="63">
        <v>8</v>
      </c>
      <c r="Y9350" s="63" t="s">
        <v>3887</v>
      </c>
      <c r="Z9350" s="63">
        <v>8101</v>
      </c>
      <c r="AA9350" s="63" t="s">
        <v>4185</v>
      </c>
      <c r="AB9350" s="63">
        <v>3</v>
      </c>
      <c r="AC9350" s="63" t="s">
        <v>1288</v>
      </c>
      <c r="AD9350" s="63" t="s">
        <v>17421</v>
      </c>
    </row>
    <row r="9351" spans="21:30" x14ac:dyDescent="0.3">
      <c r="U9351" s="63">
        <v>18031</v>
      </c>
      <c r="V9351" s="63">
        <v>9</v>
      </c>
      <c r="W9351" s="63" t="s">
        <v>9757</v>
      </c>
      <c r="X9351" s="63">
        <v>8</v>
      </c>
      <c r="Y9351" s="63" t="s">
        <v>3887</v>
      </c>
      <c r="Z9351" s="63">
        <v>8104</v>
      </c>
      <c r="AA9351" s="63" t="s">
        <v>4384</v>
      </c>
      <c r="AB9351" s="63">
        <v>3</v>
      </c>
      <c r="AC9351" s="63" t="s">
        <v>1288</v>
      </c>
      <c r="AD9351" s="63" t="s">
        <v>17421</v>
      </c>
    </row>
    <row r="9352" spans="21:30" x14ac:dyDescent="0.3">
      <c r="U9352" s="63">
        <v>18032</v>
      </c>
      <c r="V9352" s="63">
        <v>7</v>
      </c>
      <c r="W9352" s="63" t="s">
        <v>9758</v>
      </c>
      <c r="X9352" s="63">
        <v>8</v>
      </c>
      <c r="Y9352" s="63" t="s">
        <v>3887</v>
      </c>
      <c r="Z9352" s="63">
        <v>8101</v>
      </c>
      <c r="AA9352" s="63" t="s">
        <v>4185</v>
      </c>
      <c r="AB9352" s="63">
        <v>3</v>
      </c>
      <c r="AC9352" s="63" t="s">
        <v>1288</v>
      </c>
      <c r="AD9352" s="63" t="s">
        <v>17421</v>
      </c>
    </row>
    <row r="9353" spans="21:30" x14ac:dyDescent="0.3">
      <c r="U9353" s="63">
        <v>18034</v>
      </c>
      <c r="V9353" s="63">
        <v>3</v>
      </c>
      <c r="W9353" s="63" t="s">
        <v>9759</v>
      </c>
      <c r="X9353" s="63">
        <v>8</v>
      </c>
      <c r="Y9353" s="63" t="s">
        <v>3887</v>
      </c>
      <c r="Z9353" s="63">
        <v>8301</v>
      </c>
      <c r="AA9353" s="63" t="s">
        <v>3970</v>
      </c>
      <c r="AB9353" s="63">
        <v>3</v>
      </c>
      <c r="AC9353" s="63" t="s">
        <v>1288</v>
      </c>
      <c r="AD9353" s="63" t="s">
        <v>17421</v>
      </c>
    </row>
    <row r="9354" spans="21:30" x14ac:dyDescent="0.3">
      <c r="U9354" s="63">
        <v>18035</v>
      </c>
      <c r="V9354" s="63">
        <v>1</v>
      </c>
      <c r="W9354" s="63" t="s">
        <v>2486</v>
      </c>
      <c r="X9354" s="63">
        <v>16</v>
      </c>
      <c r="Y9354" s="63" t="s">
        <v>3661</v>
      </c>
      <c r="Z9354" s="63">
        <v>16201</v>
      </c>
      <c r="AA9354" s="63" t="s">
        <v>3940</v>
      </c>
      <c r="AB9354" s="63">
        <v>3</v>
      </c>
      <c r="AC9354" s="63" t="s">
        <v>1288</v>
      </c>
      <c r="AD9354" s="63" t="s">
        <v>17421</v>
      </c>
    </row>
    <row r="9355" spans="21:30" x14ac:dyDescent="0.3">
      <c r="U9355" s="63">
        <v>18037</v>
      </c>
      <c r="V9355" s="63">
        <v>8</v>
      </c>
      <c r="W9355" s="63" t="s">
        <v>9760</v>
      </c>
      <c r="X9355" s="63">
        <v>8</v>
      </c>
      <c r="Y9355" s="63" t="s">
        <v>3887</v>
      </c>
      <c r="Z9355" s="63">
        <v>8314</v>
      </c>
      <c r="AA9355" s="63" t="s">
        <v>4080</v>
      </c>
      <c r="AB9355" s="63">
        <v>2</v>
      </c>
      <c r="AC9355" s="63" t="s">
        <v>1364</v>
      </c>
      <c r="AD9355" s="63" t="s">
        <v>17421</v>
      </c>
    </row>
    <row r="9356" spans="21:30" x14ac:dyDescent="0.3">
      <c r="U9356" s="63">
        <v>18038</v>
      </c>
      <c r="V9356" s="63">
        <v>6</v>
      </c>
      <c r="W9356" s="63" t="s">
        <v>9761</v>
      </c>
      <c r="X9356" s="63">
        <v>8</v>
      </c>
      <c r="Y9356" s="63" t="s">
        <v>3887</v>
      </c>
      <c r="Z9356" s="63">
        <v>8102</v>
      </c>
      <c r="AA9356" s="63" t="s">
        <v>4465</v>
      </c>
      <c r="AB9356" s="63">
        <v>3</v>
      </c>
      <c r="AC9356" s="63" t="s">
        <v>1288</v>
      </c>
      <c r="AD9356" s="63" t="s">
        <v>17421</v>
      </c>
    </row>
    <row r="9357" spans="21:30" x14ac:dyDescent="0.3">
      <c r="U9357" s="63">
        <v>18039</v>
      </c>
      <c r="V9357" s="63">
        <v>4</v>
      </c>
      <c r="W9357" s="63" t="s">
        <v>9762</v>
      </c>
      <c r="X9357" s="63">
        <v>8</v>
      </c>
      <c r="Y9357" s="63" t="s">
        <v>3887</v>
      </c>
      <c r="Z9357" s="63">
        <v>8101</v>
      </c>
      <c r="AA9357" s="63" t="s">
        <v>4185</v>
      </c>
      <c r="AB9357" s="63">
        <v>3</v>
      </c>
      <c r="AC9357" s="63" t="s">
        <v>1288</v>
      </c>
      <c r="AD9357" s="63" t="s">
        <v>17421</v>
      </c>
    </row>
    <row r="9358" spans="21:30" x14ac:dyDescent="0.3">
      <c r="U9358" s="63">
        <v>18040</v>
      </c>
      <c r="V9358" s="63">
        <v>8</v>
      </c>
      <c r="W9358" s="63" t="s">
        <v>9763</v>
      </c>
      <c r="X9358" s="63">
        <v>8</v>
      </c>
      <c r="Y9358" s="63" t="s">
        <v>3887</v>
      </c>
      <c r="Z9358" s="63">
        <v>8103</v>
      </c>
      <c r="AA9358" s="63" t="s">
        <v>4205</v>
      </c>
      <c r="AB9358" s="63">
        <v>3</v>
      </c>
      <c r="AC9358" s="63" t="s">
        <v>1288</v>
      </c>
      <c r="AD9358" s="63" t="s">
        <v>17421</v>
      </c>
    </row>
    <row r="9359" spans="21:30" x14ac:dyDescent="0.3">
      <c r="U9359" s="63">
        <v>18041</v>
      </c>
      <c r="V9359" s="63">
        <v>6</v>
      </c>
      <c r="W9359" s="63" t="s">
        <v>17943</v>
      </c>
      <c r="X9359" s="63">
        <v>8</v>
      </c>
      <c r="Y9359" s="63" t="s">
        <v>3887</v>
      </c>
      <c r="Z9359" s="63">
        <v>8108</v>
      </c>
      <c r="AA9359" s="63" t="s">
        <v>4196</v>
      </c>
      <c r="AB9359" s="63">
        <v>3</v>
      </c>
      <c r="AC9359" s="63" t="s">
        <v>1288</v>
      </c>
      <c r="AD9359" s="63" t="s">
        <v>17423</v>
      </c>
    </row>
    <row r="9360" spans="21:30" x14ac:dyDescent="0.3">
      <c r="U9360" s="63">
        <v>18042</v>
      </c>
      <c r="V9360" s="63">
        <v>4</v>
      </c>
      <c r="W9360" s="63" t="s">
        <v>9764</v>
      </c>
      <c r="X9360" s="63">
        <v>8</v>
      </c>
      <c r="Y9360" s="63" t="s">
        <v>3887</v>
      </c>
      <c r="Z9360" s="63">
        <v>8102</v>
      </c>
      <c r="AA9360" s="63" t="s">
        <v>4465</v>
      </c>
      <c r="AB9360" s="63">
        <v>3</v>
      </c>
      <c r="AC9360" s="63" t="s">
        <v>1288</v>
      </c>
      <c r="AD9360" s="63" t="s">
        <v>17421</v>
      </c>
    </row>
    <row r="9361" spans="21:30" x14ac:dyDescent="0.3">
      <c r="U9361" s="63">
        <v>18043</v>
      </c>
      <c r="V9361" s="63">
        <v>2</v>
      </c>
      <c r="W9361" s="63" t="s">
        <v>9765</v>
      </c>
      <c r="X9361" s="63">
        <v>8</v>
      </c>
      <c r="Y9361" s="63" t="s">
        <v>3887</v>
      </c>
      <c r="Z9361" s="63">
        <v>8108</v>
      </c>
      <c r="AA9361" s="63" t="s">
        <v>4196</v>
      </c>
      <c r="AB9361" s="63">
        <v>3</v>
      </c>
      <c r="AC9361" s="63" t="s">
        <v>1288</v>
      </c>
      <c r="AD9361" s="63" t="s">
        <v>17421</v>
      </c>
    </row>
    <row r="9362" spans="21:30" x14ac:dyDescent="0.3">
      <c r="U9362" s="63">
        <v>18044</v>
      </c>
      <c r="V9362" s="63">
        <v>0</v>
      </c>
      <c r="W9362" s="63" t="s">
        <v>9766</v>
      </c>
      <c r="X9362" s="63">
        <v>8</v>
      </c>
      <c r="Y9362" s="63" t="s">
        <v>3887</v>
      </c>
      <c r="Z9362" s="63">
        <v>8101</v>
      </c>
      <c r="AA9362" s="63" t="s">
        <v>4185</v>
      </c>
      <c r="AB9362" s="63">
        <v>3</v>
      </c>
      <c r="AC9362" s="63" t="s">
        <v>1288</v>
      </c>
      <c r="AD9362" s="63" t="s">
        <v>17421</v>
      </c>
    </row>
    <row r="9363" spans="21:30" x14ac:dyDescent="0.3">
      <c r="U9363" s="63">
        <v>18045</v>
      </c>
      <c r="V9363" s="63">
        <v>9</v>
      </c>
      <c r="W9363" s="63" t="s">
        <v>9767</v>
      </c>
      <c r="X9363" s="63">
        <v>16</v>
      </c>
      <c r="Y9363" s="63" t="s">
        <v>3661</v>
      </c>
      <c r="Z9363" s="63">
        <v>16103</v>
      </c>
      <c r="AA9363" s="63" t="s">
        <v>3673</v>
      </c>
      <c r="AB9363" s="63">
        <v>3</v>
      </c>
      <c r="AC9363" s="63" t="s">
        <v>1288</v>
      </c>
      <c r="AD9363" s="63" t="s">
        <v>17421</v>
      </c>
    </row>
    <row r="9364" spans="21:30" x14ac:dyDescent="0.3">
      <c r="U9364" s="63">
        <v>18047</v>
      </c>
      <c r="V9364" s="63">
        <v>5</v>
      </c>
      <c r="W9364" s="63" t="s">
        <v>9768</v>
      </c>
      <c r="X9364" s="63">
        <v>8</v>
      </c>
      <c r="Y9364" s="63" t="s">
        <v>3887</v>
      </c>
      <c r="Z9364" s="63">
        <v>8112</v>
      </c>
      <c r="AA9364" s="63" t="s">
        <v>4282</v>
      </c>
      <c r="AB9364" s="63">
        <v>3</v>
      </c>
      <c r="AC9364" s="63" t="s">
        <v>1288</v>
      </c>
      <c r="AD9364" s="63" t="s">
        <v>17421</v>
      </c>
    </row>
    <row r="9365" spans="21:30" x14ac:dyDescent="0.3">
      <c r="U9365" s="63">
        <v>18049</v>
      </c>
      <c r="V9365" s="63">
        <v>1</v>
      </c>
      <c r="W9365" s="63" t="s">
        <v>4259</v>
      </c>
      <c r="X9365" s="63">
        <v>8</v>
      </c>
      <c r="Y9365" s="63" t="s">
        <v>3887</v>
      </c>
      <c r="Z9365" s="63">
        <v>8110</v>
      </c>
      <c r="AA9365" s="63" t="s">
        <v>4284</v>
      </c>
      <c r="AB9365" s="63">
        <v>3</v>
      </c>
      <c r="AC9365" s="63" t="s">
        <v>1288</v>
      </c>
      <c r="AD9365" s="63" t="s">
        <v>17421</v>
      </c>
    </row>
    <row r="9366" spans="21:30" x14ac:dyDescent="0.3">
      <c r="U9366" s="63">
        <v>18050</v>
      </c>
      <c r="V9366" s="63">
        <v>5</v>
      </c>
      <c r="W9366" s="63" t="s">
        <v>9769</v>
      </c>
      <c r="X9366" s="63">
        <v>8</v>
      </c>
      <c r="Y9366" s="63" t="s">
        <v>3887</v>
      </c>
      <c r="Z9366" s="63">
        <v>8301</v>
      </c>
      <c r="AA9366" s="63" t="s">
        <v>3970</v>
      </c>
      <c r="AB9366" s="63">
        <v>3</v>
      </c>
      <c r="AC9366" s="63" t="s">
        <v>1288</v>
      </c>
      <c r="AD9366" s="63" t="s">
        <v>17421</v>
      </c>
    </row>
    <row r="9367" spans="21:30" x14ac:dyDescent="0.3">
      <c r="U9367" s="63">
        <v>18051</v>
      </c>
      <c r="V9367" s="63">
        <v>3</v>
      </c>
      <c r="W9367" s="63" t="s">
        <v>9770</v>
      </c>
      <c r="X9367" s="63">
        <v>8</v>
      </c>
      <c r="Y9367" s="63" t="s">
        <v>3887</v>
      </c>
      <c r="Z9367" s="63">
        <v>8301</v>
      </c>
      <c r="AA9367" s="63" t="s">
        <v>3970</v>
      </c>
      <c r="AB9367" s="63">
        <v>3</v>
      </c>
      <c r="AC9367" s="63" t="s">
        <v>1288</v>
      </c>
      <c r="AD9367" s="63" t="s">
        <v>17421</v>
      </c>
    </row>
    <row r="9368" spans="21:30" x14ac:dyDescent="0.3">
      <c r="U9368" s="63">
        <v>18052</v>
      </c>
      <c r="V9368" s="63">
        <v>1</v>
      </c>
      <c r="W9368" s="63" t="s">
        <v>9771</v>
      </c>
      <c r="X9368" s="63">
        <v>8</v>
      </c>
      <c r="Y9368" s="63" t="s">
        <v>3887</v>
      </c>
      <c r="Z9368" s="63">
        <v>8103</v>
      </c>
      <c r="AA9368" s="63" t="s">
        <v>4205</v>
      </c>
      <c r="AB9368" s="63">
        <v>3</v>
      </c>
      <c r="AC9368" s="63" t="s">
        <v>1288</v>
      </c>
      <c r="AD9368" s="63" t="s">
        <v>17421</v>
      </c>
    </row>
    <row r="9369" spans="21:30" x14ac:dyDescent="0.3">
      <c r="U9369" s="63">
        <v>18054</v>
      </c>
      <c r="V9369" s="63">
        <v>8</v>
      </c>
      <c r="W9369" s="63" t="s">
        <v>9772</v>
      </c>
      <c r="X9369" s="63">
        <v>8</v>
      </c>
      <c r="Y9369" s="63" t="s">
        <v>3887</v>
      </c>
      <c r="Z9369" s="63">
        <v>8103</v>
      </c>
      <c r="AA9369" s="63" t="s">
        <v>4205</v>
      </c>
      <c r="AB9369" s="63">
        <v>3</v>
      </c>
      <c r="AC9369" s="63" t="s">
        <v>1288</v>
      </c>
      <c r="AD9369" s="63" t="s">
        <v>17421</v>
      </c>
    </row>
    <row r="9370" spans="21:30" x14ac:dyDescent="0.3">
      <c r="U9370" s="63">
        <v>18055</v>
      </c>
      <c r="V9370" s="63">
        <v>6</v>
      </c>
      <c r="W9370" s="63" t="s">
        <v>9773</v>
      </c>
      <c r="X9370" s="63">
        <v>8</v>
      </c>
      <c r="Y9370" s="63" t="s">
        <v>3887</v>
      </c>
      <c r="Z9370" s="63">
        <v>8101</v>
      </c>
      <c r="AA9370" s="63" t="s">
        <v>4185</v>
      </c>
      <c r="AB9370" s="63">
        <v>4</v>
      </c>
      <c r="AC9370" s="63" t="s">
        <v>1291</v>
      </c>
      <c r="AD9370" s="63" t="s">
        <v>17421</v>
      </c>
    </row>
    <row r="9371" spans="21:30" x14ac:dyDescent="0.3">
      <c r="U9371" s="63">
        <v>18061</v>
      </c>
      <c r="V9371" s="63">
        <v>0</v>
      </c>
      <c r="W9371" s="63" t="s">
        <v>9774</v>
      </c>
      <c r="X9371" s="63">
        <v>16</v>
      </c>
      <c r="Y9371" s="63" t="s">
        <v>3661</v>
      </c>
      <c r="Z9371" s="63">
        <v>16102</v>
      </c>
      <c r="AA9371" s="63" t="s">
        <v>3859</v>
      </c>
      <c r="AB9371" s="63">
        <v>3</v>
      </c>
      <c r="AC9371" s="63" t="s">
        <v>1288</v>
      </c>
      <c r="AD9371" s="63" t="s">
        <v>17421</v>
      </c>
    </row>
    <row r="9372" spans="21:30" x14ac:dyDescent="0.3">
      <c r="U9372" s="63">
        <v>18062</v>
      </c>
      <c r="V9372" s="63">
        <v>9</v>
      </c>
      <c r="W9372" s="63" t="s">
        <v>9775</v>
      </c>
      <c r="X9372" s="63">
        <v>8</v>
      </c>
      <c r="Y9372" s="63" t="s">
        <v>3887</v>
      </c>
      <c r="Z9372" s="63">
        <v>8110</v>
      </c>
      <c r="AA9372" s="63" t="s">
        <v>4284</v>
      </c>
      <c r="AB9372" s="63">
        <v>3</v>
      </c>
      <c r="AC9372" s="63" t="s">
        <v>1288</v>
      </c>
      <c r="AD9372" s="63" t="s">
        <v>17421</v>
      </c>
    </row>
    <row r="9373" spans="21:30" x14ac:dyDescent="0.3">
      <c r="U9373" s="63">
        <v>18063</v>
      </c>
      <c r="V9373" s="63">
        <v>7</v>
      </c>
      <c r="W9373" s="63" t="s">
        <v>9257</v>
      </c>
      <c r="X9373" s="63">
        <v>8</v>
      </c>
      <c r="Y9373" s="63" t="s">
        <v>3887</v>
      </c>
      <c r="Z9373" s="63">
        <v>8103</v>
      </c>
      <c r="AA9373" s="63" t="s">
        <v>4205</v>
      </c>
      <c r="AB9373" s="63">
        <v>3</v>
      </c>
      <c r="AC9373" s="63" t="s">
        <v>1288</v>
      </c>
      <c r="AD9373" s="63" t="s">
        <v>17421</v>
      </c>
    </row>
    <row r="9374" spans="21:30" x14ac:dyDescent="0.3">
      <c r="U9374" s="63">
        <v>18064</v>
      </c>
      <c r="V9374" s="63">
        <v>5</v>
      </c>
      <c r="W9374" s="63" t="s">
        <v>9776</v>
      </c>
      <c r="X9374" s="63">
        <v>8</v>
      </c>
      <c r="Y9374" s="63" t="s">
        <v>3887</v>
      </c>
      <c r="Z9374" s="63">
        <v>8108</v>
      </c>
      <c r="AA9374" s="63" t="s">
        <v>4196</v>
      </c>
      <c r="AB9374" s="63">
        <v>3</v>
      </c>
      <c r="AC9374" s="63" t="s">
        <v>1288</v>
      </c>
      <c r="AD9374" s="63" t="s">
        <v>17421</v>
      </c>
    </row>
    <row r="9375" spans="21:30" x14ac:dyDescent="0.3">
      <c r="U9375" s="63">
        <v>18065</v>
      </c>
      <c r="V9375" s="63">
        <v>3</v>
      </c>
      <c r="W9375" s="63" t="s">
        <v>9777</v>
      </c>
      <c r="X9375" s="63">
        <v>8</v>
      </c>
      <c r="Y9375" s="63" t="s">
        <v>3887</v>
      </c>
      <c r="Z9375" s="63">
        <v>8105</v>
      </c>
      <c r="AA9375" s="63" t="s">
        <v>4403</v>
      </c>
      <c r="AB9375" s="63">
        <v>6</v>
      </c>
      <c r="AC9375" s="63" t="s">
        <v>1252</v>
      </c>
      <c r="AD9375" s="63" t="s">
        <v>17421</v>
      </c>
    </row>
    <row r="9376" spans="21:30" x14ac:dyDescent="0.3">
      <c r="U9376" s="63">
        <v>18066</v>
      </c>
      <c r="V9376" s="63">
        <v>1</v>
      </c>
      <c r="W9376" s="63" t="s">
        <v>9778</v>
      </c>
      <c r="X9376" s="63">
        <v>8</v>
      </c>
      <c r="Y9376" s="63" t="s">
        <v>3887</v>
      </c>
      <c r="Z9376" s="63">
        <v>8103</v>
      </c>
      <c r="AA9376" s="63" t="s">
        <v>4205</v>
      </c>
      <c r="AB9376" s="63">
        <v>3</v>
      </c>
      <c r="AC9376" s="63" t="s">
        <v>1288</v>
      </c>
      <c r="AD9376" s="63" t="s">
        <v>17421</v>
      </c>
    </row>
    <row r="9377" spans="21:30" x14ac:dyDescent="0.3">
      <c r="U9377" s="63">
        <v>18069</v>
      </c>
      <c r="V9377" s="63">
        <v>6</v>
      </c>
      <c r="W9377" s="63" t="s">
        <v>9779</v>
      </c>
      <c r="X9377" s="63">
        <v>8</v>
      </c>
      <c r="Y9377" s="63" t="s">
        <v>3887</v>
      </c>
      <c r="Z9377" s="63">
        <v>8112</v>
      </c>
      <c r="AA9377" s="63" t="s">
        <v>4282</v>
      </c>
      <c r="AB9377" s="63">
        <v>3</v>
      </c>
      <c r="AC9377" s="63" t="s">
        <v>1288</v>
      </c>
      <c r="AD9377" s="63" t="s">
        <v>17421</v>
      </c>
    </row>
    <row r="9378" spans="21:30" x14ac:dyDescent="0.3">
      <c r="U9378" s="63">
        <v>18071</v>
      </c>
      <c r="V9378" s="63">
        <v>8</v>
      </c>
      <c r="W9378" s="63" t="s">
        <v>17944</v>
      </c>
      <c r="X9378" s="63">
        <v>8</v>
      </c>
      <c r="Y9378" s="63" t="s">
        <v>3887</v>
      </c>
      <c r="Z9378" s="63">
        <v>8108</v>
      </c>
      <c r="AA9378" s="63" t="s">
        <v>4196</v>
      </c>
      <c r="AB9378" s="63">
        <v>3</v>
      </c>
      <c r="AC9378" s="63" t="s">
        <v>1288</v>
      </c>
      <c r="AD9378" s="63" t="s">
        <v>17423</v>
      </c>
    </row>
    <row r="9379" spans="21:30" x14ac:dyDescent="0.3">
      <c r="U9379" s="63">
        <v>18073</v>
      </c>
      <c r="V9379" s="63">
        <v>4</v>
      </c>
      <c r="W9379" s="63" t="s">
        <v>9780</v>
      </c>
      <c r="X9379" s="63">
        <v>8</v>
      </c>
      <c r="Y9379" s="63" t="s">
        <v>3887</v>
      </c>
      <c r="Z9379" s="63">
        <v>8202</v>
      </c>
      <c r="AA9379" s="63" t="s">
        <v>4516</v>
      </c>
      <c r="AB9379" s="63">
        <v>3</v>
      </c>
      <c r="AC9379" s="63" t="s">
        <v>1288</v>
      </c>
      <c r="AD9379" s="63" t="s">
        <v>17421</v>
      </c>
    </row>
    <row r="9380" spans="21:30" x14ac:dyDescent="0.3">
      <c r="U9380" s="63">
        <v>18074</v>
      </c>
      <c r="V9380" s="63">
        <v>2</v>
      </c>
      <c r="W9380" s="63" t="s">
        <v>9781</v>
      </c>
      <c r="X9380" s="63">
        <v>8</v>
      </c>
      <c r="Y9380" s="63" t="s">
        <v>3887</v>
      </c>
      <c r="Z9380" s="63">
        <v>8109</v>
      </c>
      <c r="AA9380" s="63" t="s">
        <v>4426</v>
      </c>
      <c r="AB9380" s="63">
        <v>3</v>
      </c>
      <c r="AC9380" s="63" t="s">
        <v>1288</v>
      </c>
      <c r="AD9380" s="63" t="s">
        <v>17421</v>
      </c>
    </row>
    <row r="9381" spans="21:30" x14ac:dyDescent="0.3">
      <c r="U9381" s="63">
        <v>18075</v>
      </c>
      <c r="V9381" s="63">
        <v>0</v>
      </c>
      <c r="W9381" s="63" t="s">
        <v>9782</v>
      </c>
      <c r="X9381" s="63">
        <v>8</v>
      </c>
      <c r="Y9381" s="63" t="s">
        <v>3887</v>
      </c>
      <c r="Z9381" s="63">
        <v>8109</v>
      </c>
      <c r="AA9381" s="63" t="s">
        <v>4426</v>
      </c>
      <c r="AB9381" s="63">
        <v>3</v>
      </c>
      <c r="AC9381" s="63" t="s">
        <v>1288</v>
      </c>
      <c r="AD9381" s="63" t="s">
        <v>17421</v>
      </c>
    </row>
    <row r="9382" spans="21:30" x14ac:dyDescent="0.3">
      <c r="U9382" s="63">
        <v>18076</v>
      </c>
      <c r="V9382" s="63">
        <v>9</v>
      </c>
      <c r="W9382" s="63" t="s">
        <v>9783</v>
      </c>
      <c r="X9382" s="63">
        <v>8</v>
      </c>
      <c r="Y9382" s="63" t="s">
        <v>3887</v>
      </c>
      <c r="Z9382" s="63">
        <v>8305</v>
      </c>
      <c r="AA9382" s="63" t="s">
        <v>4109</v>
      </c>
      <c r="AB9382" s="63">
        <v>3</v>
      </c>
      <c r="AC9382" s="63" t="s">
        <v>1288</v>
      </c>
      <c r="AD9382" s="63" t="s">
        <v>17421</v>
      </c>
    </row>
    <row r="9383" spans="21:30" x14ac:dyDescent="0.3">
      <c r="U9383" s="63">
        <v>18077</v>
      </c>
      <c r="V9383" s="63">
        <v>7</v>
      </c>
      <c r="W9383" s="63" t="s">
        <v>9784</v>
      </c>
      <c r="X9383" s="63">
        <v>16</v>
      </c>
      <c r="Y9383" s="63" t="s">
        <v>3661</v>
      </c>
      <c r="Z9383" s="63">
        <v>16101</v>
      </c>
      <c r="AA9383" s="63" t="s">
        <v>3662</v>
      </c>
      <c r="AB9383" s="63">
        <v>3</v>
      </c>
      <c r="AC9383" s="63" t="s">
        <v>1288</v>
      </c>
      <c r="AD9383" s="63" t="s">
        <v>17421</v>
      </c>
    </row>
    <row r="9384" spans="21:30" x14ac:dyDescent="0.3">
      <c r="U9384" s="63">
        <v>18078</v>
      </c>
      <c r="V9384" s="63">
        <v>5</v>
      </c>
      <c r="W9384" s="63" t="s">
        <v>9785</v>
      </c>
      <c r="X9384" s="63">
        <v>16</v>
      </c>
      <c r="Y9384" s="63" t="s">
        <v>3661</v>
      </c>
      <c r="Z9384" s="63">
        <v>16107</v>
      </c>
      <c r="AA9384" s="63" t="s">
        <v>3874</v>
      </c>
      <c r="AB9384" s="63">
        <v>3</v>
      </c>
      <c r="AC9384" s="63" t="s">
        <v>1288</v>
      </c>
      <c r="AD9384" s="63" t="s">
        <v>17421</v>
      </c>
    </row>
    <row r="9385" spans="21:30" x14ac:dyDescent="0.3">
      <c r="U9385" s="63">
        <v>18079</v>
      </c>
      <c r="V9385" s="63">
        <v>3</v>
      </c>
      <c r="W9385" s="63" t="s">
        <v>9786</v>
      </c>
      <c r="X9385" s="63">
        <v>8</v>
      </c>
      <c r="Y9385" s="63" t="s">
        <v>3887</v>
      </c>
      <c r="Z9385" s="63">
        <v>8108</v>
      </c>
      <c r="AA9385" s="63" t="s">
        <v>4196</v>
      </c>
      <c r="AB9385" s="63">
        <v>3</v>
      </c>
      <c r="AC9385" s="63" t="s">
        <v>1288</v>
      </c>
      <c r="AD9385" s="63" t="s">
        <v>17421</v>
      </c>
    </row>
    <row r="9386" spans="21:30" x14ac:dyDescent="0.3">
      <c r="U9386" s="63">
        <v>18080</v>
      </c>
      <c r="V9386" s="63">
        <v>7</v>
      </c>
      <c r="W9386" s="63" t="s">
        <v>9787</v>
      </c>
      <c r="X9386" s="63">
        <v>8</v>
      </c>
      <c r="Y9386" s="63" t="s">
        <v>3887</v>
      </c>
      <c r="Z9386" s="63">
        <v>8202</v>
      </c>
      <c r="AA9386" s="63" t="s">
        <v>4516</v>
      </c>
      <c r="AB9386" s="63">
        <v>2</v>
      </c>
      <c r="AC9386" s="63" t="s">
        <v>1364</v>
      </c>
      <c r="AD9386" s="63" t="s">
        <v>17421</v>
      </c>
    </row>
    <row r="9387" spans="21:30" x14ac:dyDescent="0.3">
      <c r="U9387" s="63">
        <v>18081</v>
      </c>
      <c r="V9387" s="63">
        <v>5</v>
      </c>
      <c r="W9387" s="63" t="s">
        <v>9788</v>
      </c>
      <c r="X9387" s="63">
        <v>8</v>
      </c>
      <c r="Y9387" s="63" t="s">
        <v>3887</v>
      </c>
      <c r="Z9387" s="63">
        <v>8105</v>
      </c>
      <c r="AA9387" s="63" t="s">
        <v>4403</v>
      </c>
      <c r="AB9387" s="63">
        <v>3</v>
      </c>
      <c r="AC9387" s="63" t="s">
        <v>1288</v>
      </c>
      <c r="AD9387" s="63" t="s">
        <v>17421</v>
      </c>
    </row>
    <row r="9388" spans="21:30" x14ac:dyDescent="0.3">
      <c r="U9388" s="63">
        <v>18082</v>
      </c>
      <c r="V9388" s="63">
        <v>3</v>
      </c>
      <c r="W9388" s="63" t="s">
        <v>9789</v>
      </c>
      <c r="X9388" s="63">
        <v>8</v>
      </c>
      <c r="Y9388" s="63" t="s">
        <v>3887</v>
      </c>
      <c r="Z9388" s="63">
        <v>8301</v>
      </c>
      <c r="AA9388" s="63" t="s">
        <v>3970</v>
      </c>
      <c r="AB9388" s="63">
        <v>3</v>
      </c>
      <c r="AC9388" s="63" t="s">
        <v>1288</v>
      </c>
      <c r="AD9388" s="63" t="s">
        <v>17421</v>
      </c>
    </row>
    <row r="9389" spans="21:30" x14ac:dyDescent="0.3">
      <c r="U9389" s="63">
        <v>18085</v>
      </c>
      <c r="V9389" s="63">
        <v>8</v>
      </c>
      <c r="W9389" s="63" t="s">
        <v>9790</v>
      </c>
      <c r="X9389" s="63">
        <v>16</v>
      </c>
      <c r="Y9389" s="63" t="s">
        <v>3661</v>
      </c>
      <c r="Z9389" s="63">
        <v>16203</v>
      </c>
      <c r="AA9389" s="63" t="s">
        <v>3901</v>
      </c>
      <c r="AB9389" s="63">
        <v>3</v>
      </c>
      <c r="AC9389" s="63" t="s">
        <v>1288</v>
      </c>
      <c r="AD9389" s="63" t="s">
        <v>17421</v>
      </c>
    </row>
    <row r="9390" spans="21:30" x14ac:dyDescent="0.3">
      <c r="U9390" s="63">
        <v>18087</v>
      </c>
      <c r="V9390" s="63">
        <v>4</v>
      </c>
      <c r="W9390" s="63" t="s">
        <v>9791</v>
      </c>
      <c r="X9390" s="63">
        <v>16</v>
      </c>
      <c r="Y9390" s="63" t="s">
        <v>3661</v>
      </c>
      <c r="Z9390" s="63">
        <v>16301</v>
      </c>
      <c r="AA9390" s="63" t="s">
        <v>3721</v>
      </c>
      <c r="AB9390" s="63">
        <v>3</v>
      </c>
      <c r="AC9390" s="63" t="s">
        <v>1288</v>
      </c>
      <c r="AD9390" s="63" t="s">
        <v>17421</v>
      </c>
    </row>
    <row r="9391" spans="21:30" x14ac:dyDescent="0.3">
      <c r="U9391" s="63">
        <v>18088</v>
      </c>
      <c r="V9391" s="63">
        <v>2</v>
      </c>
      <c r="W9391" s="63" t="s">
        <v>9792</v>
      </c>
      <c r="X9391" s="63">
        <v>8</v>
      </c>
      <c r="Y9391" s="63" t="s">
        <v>3887</v>
      </c>
      <c r="Z9391" s="63">
        <v>8102</v>
      </c>
      <c r="AA9391" s="63" t="s">
        <v>4465</v>
      </c>
      <c r="AB9391" s="63">
        <v>3</v>
      </c>
      <c r="AC9391" s="63" t="s">
        <v>1288</v>
      </c>
      <c r="AD9391" s="63" t="s">
        <v>17421</v>
      </c>
    </row>
    <row r="9392" spans="21:30" x14ac:dyDescent="0.3">
      <c r="U9392" s="63">
        <v>18089</v>
      </c>
      <c r="V9392" s="63">
        <v>0</v>
      </c>
      <c r="W9392" s="63" t="s">
        <v>9261</v>
      </c>
      <c r="X9392" s="63">
        <v>8</v>
      </c>
      <c r="Y9392" s="63" t="s">
        <v>3887</v>
      </c>
      <c r="Z9392" s="63">
        <v>8203</v>
      </c>
      <c r="AA9392" s="63" t="s">
        <v>4573</v>
      </c>
      <c r="AB9392" s="63">
        <v>2</v>
      </c>
      <c r="AC9392" s="63" t="s">
        <v>1364</v>
      </c>
      <c r="AD9392" s="63" t="s">
        <v>17421</v>
      </c>
    </row>
    <row r="9393" spans="21:30" x14ac:dyDescent="0.3">
      <c r="U9393" s="63">
        <v>18090</v>
      </c>
      <c r="V9393" s="63">
        <v>4</v>
      </c>
      <c r="W9393" s="63" t="s">
        <v>8475</v>
      </c>
      <c r="X9393" s="63">
        <v>8</v>
      </c>
      <c r="Y9393" s="63" t="s">
        <v>3887</v>
      </c>
      <c r="Z9393" s="63">
        <v>8301</v>
      </c>
      <c r="AA9393" s="63" t="s">
        <v>3970</v>
      </c>
      <c r="AB9393" s="63">
        <v>3</v>
      </c>
      <c r="AC9393" s="63" t="s">
        <v>1288</v>
      </c>
      <c r="AD9393" s="63" t="s">
        <v>17421</v>
      </c>
    </row>
    <row r="9394" spans="21:30" x14ac:dyDescent="0.3">
      <c r="U9394" s="63">
        <v>18091</v>
      </c>
      <c r="V9394" s="63">
        <v>2</v>
      </c>
      <c r="W9394" s="63" t="s">
        <v>9793</v>
      </c>
      <c r="X9394" s="63">
        <v>8</v>
      </c>
      <c r="Y9394" s="63" t="s">
        <v>3887</v>
      </c>
      <c r="Z9394" s="63">
        <v>8311</v>
      </c>
      <c r="AA9394" s="63" t="s">
        <v>4077</v>
      </c>
      <c r="AB9394" s="63">
        <v>3</v>
      </c>
      <c r="AC9394" s="63" t="s">
        <v>1288</v>
      </c>
      <c r="AD9394" s="63" t="s">
        <v>17421</v>
      </c>
    </row>
    <row r="9395" spans="21:30" x14ac:dyDescent="0.3">
      <c r="U9395" s="63">
        <v>18092</v>
      </c>
      <c r="V9395" s="63">
        <v>0</v>
      </c>
      <c r="W9395" s="63" t="s">
        <v>9794</v>
      </c>
      <c r="X9395" s="63">
        <v>8</v>
      </c>
      <c r="Y9395" s="63" t="s">
        <v>3887</v>
      </c>
      <c r="Z9395" s="63">
        <v>8202</v>
      </c>
      <c r="AA9395" s="63" t="s">
        <v>4516</v>
      </c>
      <c r="AB9395" s="63">
        <v>3</v>
      </c>
      <c r="AC9395" s="63" t="s">
        <v>1288</v>
      </c>
      <c r="AD9395" s="63" t="s">
        <v>17421</v>
      </c>
    </row>
    <row r="9396" spans="21:30" x14ac:dyDescent="0.3">
      <c r="U9396" s="63">
        <v>18093</v>
      </c>
      <c r="V9396" s="63">
        <v>9</v>
      </c>
      <c r="W9396" s="63" t="s">
        <v>9795</v>
      </c>
      <c r="X9396" s="63">
        <v>8</v>
      </c>
      <c r="Y9396" s="63" t="s">
        <v>3887</v>
      </c>
      <c r="Z9396" s="63">
        <v>8105</v>
      </c>
      <c r="AA9396" s="63" t="s">
        <v>4403</v>
      </c>
      <c r="AB9396" s="63">
        <v>3</v>
      </c>
      <c r="AC9396" s="63" t="s">
        <v>1288</v>
      </c>
      <c r="AD9396" s="63" t="s">
        <v>17421</v>
      </c>
    </row>
    <row r="9397" spans="21:30" x14ac:dyDescent="0.3">
      <c r="U9397" s="63">
        <v>18094</v>
      </c>
      <c r="V9397" s="63">
        <v>7</v>
      </c>
      <c r="W9397" s="63" t="s">
        <v>9796</v>
      </c>
      <c r="X9397" s="63">
        <v>8</v>
      </c>
      <c r="Y9397" s="63" t="s">
        <v>3887</v>
      </c>
      <c r="Z9397" s="63">
        <v>8105</v>
      </c>
      <c r="AA9397" s="63" t="s">
        <v>4403</v>
      </c>
      <c r="AB9397" s="63">
        <v>3</v>
      </c>
      <c r="AC9397" s="63" t="s">
        <v>1288</v>
      </c>
      <c r="AD9397" s="63" t="s">
        <v>17421</v>
      </c>
    </row>
    <row r="9398" spans="21:30" x14ac:dyDescent="0.3">
      <c r="U9398" s="63">
        <v>18095</v>
      </c>
      <c r="V9398" s="63">
        <v>5</v>
      </c>
      <c r="W9398" s="63" t="s">
        <v>9797</v>
      </c>
      <c r="X9398" s="63">
        <v>8</v>
      </c>
      <c r="Y9398" s="63" t="s">
        <v>3887</v>
      </c>
      <c r="Z9398" s="63">
        <v>8201</v>
      </c>
      <c r="AA9398" s="63" t="s">
        <v>4497</v>
      </c>
      <c r="AB9398" s="63">
        <v>3</v>
      </c>
      <c r="AC9398" s="63" t="s">
        <v>1288</v>
      </c>
      <c r="AD9398" s="63" t="s">
        <v>17421</v>
      </c>
    </row>
    <row r="9399" spans="21:30" x14ac:dyDescent="0.3">
      <c r="U9399" s="63">
        <v>18096</v>
      </c>
      <c r="V9399" s="63">
        <v>3</v>
      </c>
      <c r="W9399" s="63" t="s">
        <v>9254</v>
      </c>
      <c r="X9399" s="63">
        <v>8</v>
      </c>
      <c r="Y9399" s="63" t="s">
        <v>3887</v>
      </c>
      <c r="Z9399" s="63">
        <v>8311</v>
      </c>
      <c r="AA9399" s="63" t="s">
        <v>4077</v>
      </c>
      <c r="AB9399" s="63">
        <v>3</v>
      </c>
      <c r="AC9399" s="63" t="s">
        <v>1288</v>
      </c>
      <c r="AD9399" s="63" t="s">
        <v>17421</v>
      </c>
    </row>
    <row r="9400" spans="21:30" x14ac:dyDescent="0.3">
      <c r="U9400" s="63">
        <v>18097</v>
      </c>
      <c r="V9400" s="63">
        <v>1</v>
      </c>
      <c r="W9400" s="63" t="s">
        <v>9798</v>
      </c>
      <c r="X9400" s="63">
        <v>8</v>
      </c>
      <c r="Y9400" s="63" t="s">
        <v>3887</v>
      </c>
      <c r="Z9400" s="63">
        <v>8101</v>
      </c>
      <c r="AA9400" s="63" t="s">
        <v>4185</v>
      </c>
      <c r="AB9400" s="63">
        <v>3</v>
      </c>
      <c r="AC9400" s="63" t="s">
        <v>1288</v>
      </c>
      <c r="AD9400" s="63" t="s">
        <v>17421</v>
      </c>
    </row>
    <row r="9401" spans="21:30" x14ac:dyDescent="0.3">
      <c r="U9401" s="63">
        <v>18099</v>
      </c>
      <c r="V9401" s="63">
        <v>8</v>
      </c>
      <c r="W9401" s="63" t="s">
        <v>9799</v>
      </c>
      <c r="X9401" s="63">
        <v>16</v>
      </c>
      <c r="Y9401" s="63" t="s">
        <v>3661</v>
      </c>
      <c r="Z9401" s="63">
        <v>16103</v>
      </c>
      <c r="AA9401" s="63" t="s">
        <v>3673</v>
      </c>
      <c r="AB9401" s="63">
        <v>2</v>
      </c>
      <c r="AC9401" s="63" t="s">
        <v>1364</v>
      </c>
      <c r="AD9401" s="63" t="s">
        <v>17421</v>
      </c>
    </row>
    <row r="9402" spans="21:30" x14ac:dyDescent="0.3">
      <c r="U9402" s="63">
        <v>18100</v>
      </c>
      <c r="V9402" s="63">
        <v>5</v>
      </c>
      <c r="W9402" s="63" t="s">
        <v>9800</v>
      </c>
      <c r="X9402" s="63">
        <v>8</v>
      </c>
      <c r="Y9402" s="63" t="s">
        <v>3887</v>
      </c>
      <c r="Z9402" s="63">
        <v>8105</v>
      </c>
      <c r="AA9402" s="63" t="s">
        <v>4403</v>
      </c>
      <c r="AB9402" s="63">
        <v>3</v>
      </c>
      <c r="AC9402" s="63" t="s">
        <v>1288</v>
      </c>
      <c r="AD9402" s="63" t="s">
        <v>17421</v>
      </c>
    </row>
    <row r="9403" spans="21:30" x14ac:dyDescent="0.3">
      <c r="U9403" s="63">
        <v>18101</v>
      </c>
      <c r="V9403" s="63">
        <v>3</v>
      </c>
      <c r="W9403" s="63" t="s">
        <v>9801</v>
      </c>
      <c r="X9403" s="63">
        <v>8</v>
      </c>
      <c r="Y9403" s="63" t="s">
        <v>3887</v>
      </c>
      <c r="Z9403" s="63">
        <v>8305</v>
      </c>
      <c r="AA9403" s="63" t="s">
        <v>4109</v>
      </c>
      <c r="AB9403" s="63">
        <v>3</v>
      </c>
      <c r="AC9403" s="63" t="s">
        <v>1288</v>
      </c>
      <c r="AD9403" s="63" t="s">
        <v>17421</v>
      </c>
    </row>
    <row r="9404" spans="21:30" x14ac:dyDescent="0.3">
      <c r="U9404" s="63">
        <v>18102</v>
      </c>
      <c r="V9404" s="63">
        <v>1</v>
      </c>
      <c r="W9404" s="63" t="s">
        <v>8521</v>
      </c>
      <c r="X9404" s="63">
        <v>8</v>
      </c>
      <c r="Y9404" s="63" t="s">
        <v>3887</v>
      </c>
      <c r="Z9404" s="63">
        <v>8108</v>
      </c>
      <c r="AA9404" s="63" t="s">
        <v>4196</v>
      </c>
      <c r="AB9404" s="63">
        <v>3</v>
      </c>
      <c r="AC9404" s="63" t="s">
        <v>1288</v>
      </c>
      <c r="AD9404" s="63" t="s">
        <v>17421</v>
      </c>
    </row>
    <row r="9405" spans="21:30" x14ac:dyDescent="0.3">
      <c r="U9405" s="63">
        <v>18104</v>
      </c>
      <c r="V9405" s="63">
        <v>8</v>
      </c>
      <c r="W9405" s="63" t="s">
        <v>9802</v>
      </c>
      <c r="X9405" s="63">
        <v>16</v>
      </c>
      <c r="Y9405" s="63" t="s">
        <v>3661</v>
      </c>
      <c r="Z9405" s="63">
        <v>16101</v>
      </c>
      <c r="AA9405" s="63" t="s">
        <v>3662</v>
      </c>
      <c r="AB9405" s="63">
        <v>3</v>
      </c>
      <c r="AC9405" s="63" t="s">
        <v>1288</v>
      </c>
      <c r="AD9405" s="63" t="s">
        <v>17421</v>
      </c>
    </row>
    <row r="9406" spans="21:30" x14ac:dyDescent="0.3">
      <c r="U9406" s="63">
        <v>18105</v>
      </c>
      <c r="V9406" s="63">
        <v>6</v>
      </c>
      <c r="W9406" s="63" t="s">
        <v>9236</v>
      </c>
      <c r="X9406" s="63">
        <v>8</v>
      </c>
      <c r="Y9406" s="63" t="s">
        <v>3887</v>
      </c>
      <c r="Z9406" s="63">
        <v>8101</v>
      </c>
      <c r="AA9406" s="63" t="s">
        <v>4185</v>
      </c>
      <c r="AB9406" s="63">
        <v>3</v>
      </c>
      <c r="AC9406" s="63" t="s">
        <v>1288</v>
      </c>
      <c r="AD9406" s="63" t="s">
        <v>17421</v>
      </c>
    </row>
    <row r="9407" spans="21:30" x14ac:dyDescent="0.3">
      <c r="U9407" s="63">
        <v>18106</v>
      </c>
      <c r="V9407" s="63">
        <v>4</v>
      </c>
      <c r="W9407" s="63" t="s">
        <v>9803</v>
      </c>
      <c r="X9407" s="63">
        <v>8</v>
      </c>
      <c r="Y9407" s="63" t="s">
        <v>3887</v>
      </c>
      <c r="Z9407" s="63">
        <v>8110</v>
      </c>
      <c r="AA9407" s="63" t="s">
        <v>4284</v>
      </c>
      <c r="AB9407" s="63">
        <v>3</v>
      </c>
      <c r="AC9407" s="63" t="s">
        <v>1288</v>
      </c>
      <c r="AD9407" s="63" t="s">
        <v>17421</v>
      </c>
    </row>
    <row r="9408" spans="21:30" x14ac:dyDescent="0.3">
      <c r="U9408" s="63">
        <v>18107</v>
      </c>
      <c r="V9408" s="63">
        <v>2</v>
      </c>
      <c r="W9408" s="63" t="s">
        <v>9804</v>
      </c>
      <c r="X9408" s="63">
        <v>8</v>
      </c>
      <c r="Y9408" s="63" t="s">
        <v>3887</v>
      </c>
      <c r="Z9408" s="63">
        <v>8112</v>
      </c>
      <c r="AA9408" s="63" t="s">
        <v>4282</v>
      </c>
      <c r="AB9408" s="63">
        <v>3</v>
      </c>
      <c r="AC9408" s="63" t="s">
        <v>1288</v>
      </c>
      <c r="AD9408" s="63" t="s">
        <v>17421</v>
      </c>
    </row>
    <row r="9409" spans="21:30" x14ac:dyDescent="0.3">
      <c r="U9409" s="63">
        <v>18108</v>
      </c>
      <c r="V9409" s="63">
        <v>0</v>
      </c>
      <c r="W9409" s="63" t="s">
        <v>9805</v>
      </c>
      <c r="X9409" s="63">
        <v>16</v>
      </c>
      <c r="Y9409" s="63" t="s">
        <v>3661</v>
      </c>
      <c r="Z9409" s="63">
        <v>16201</v>
      </c>
      <c r="AA9409" s="63" t="s">
        <v>3940</v>
      </c>
      <c r="AB9409" s="63">
        <v>3</v>
      </c>
      <c r="AC9409" s="63" t="s">
        <v>1288</v>
      </c>
      <c r="AD9409" s="63" t="s">
        <v>17421</v>
      </c>
    </row>
    <row r="9410" spans="21:30" x14ac:dyDescent="0.3">
      <c r="U9410" s="63">
        <v>18109</v>
      </c>
      <c r="V9410" s="63">
        <v>9</v>
      </c>
      <c r="W9410" s="63" t="s">
        <v>9806</v>
      </c>
      <c r="X9410" s="63">
        <v>8</v>
      </c>
      <c r="Y9410" s="63" t="s">
        <v>3887</v>
      </c>
      <c r="Z9410" s="63">
        <v>8102</v>
      </c>
      <c r="AA9410" s="63" t="s">
        <v>4465</v>
      </c>
      <c r="AB9410" s="63">
        <v>3</v>
      </c>
      <c r="AC9410" s="63" t="s">
        <v>1288</v>
      </c>
      <c r="AD9410" s="63" t="s">
        <v>17421</v>
      </c>
    </row>
    <row r="9411" spans="21:30" x14ac:dyDescent="0.3">
      <c r="U9411" s="63">
        <v>18110</v>
      </c>
      <c r="V9411" s="63">
        <v>2</v>
      </c>
      <c r="W9411" s="63" t="s">
        <v>8064</v>
      </c>
      <c r="X9411" s="63">
        <v>16</v>
      </c>
      <c r="Y9411" s="63" t="s">
        <v>3661</v>
      </c>
      <c r="Z9411" s="63">
        <v>16101</v>
      </c>
      <c r="AA9411" s="63" t="s">
        <v>3662</v>
      </c>
      <c r="AB9411" s="63">
        <v>3</v>
      </c>
      <c r="AC9411" s="63" t="s">
        <v>1288</v>
      </c>
      <c r="AD9411" s="63" t="s">
        <v>17421</v>
      </c>
    </row>
    <row r="9412" spans="21:30" x14ac:dyDescent="0.3">
      <c r="U9412" s="63">
        <v>18111</v>
      </c>
      <c r="V9412" s="63">
        <v>0</v>
      </c>
      <c r="W9412" s="63" t="s">
        <v>9807</v>
      </c>
      <c r="X9412" s="63">
        <v>8</v>
      </c>
      <c r="Y9412" s="63" t="s">
        <v>3887</v>
      </c>
      <c r="Z9412" s="63">
        <v>8107</v>
      </c>
      <c r="AA9412" s="63" t="s">
        <v>4340</v>
      </c>
      <c r="AB9412" s="63">
        <v>3</v>
      </c>
      <c r="AC9412" s="63" t="s">
        <v>1288</v>
      </c>
      <c r="AD9412" s="63" t="s">
        <v>17421</v>
      </c>
    </row>
    <row r="9413" spans="21:30" x14ac:dyDescent="0.3">
      <c r="U9413" s="63">
        <v>18112</v>
      </c>
      <c r="V9413" s="63">
        <v>9</v>
      </c>
      <c r="W9413" s="63" t="s">
        <v>9808</v>
      </c>
      <c r="X9413" s="63">
        <v>8</v>
      </c>
      <c r="Y9413" s="63" t="s">
        <v>3887</v>
      </c>
      <c r="Z9413" s="63">
        <v>8104</v>
      </c>
      <c r="AA9413" s="63" t="s">
        <v>4384</v>
      </c>
      <c r="AB9413" s="63">
        <v>6</v>
      </c>
      <c r="AC9413" s="63" t="s">
        <v>1252</v>
      </c>
      <c r="AD9413" s="63" t="s">
        <v>17421</v>
      </c>
    </row>
    <row r="9414" spans="21:30" x14ac:dyDescent="0.3">
      <c r="U9414" s="63">
        <v>18113</v>
      </c>
      <c r="V9414" s="63">
        <v>7</v>
      </c>
      <c r="W9414" s="63" t="s">
        <v>9809</v>
      </c>
      <c r="X9414" s="63">
        <v>8</v>
      </c>
      <c r="Y9414" s="63" t="s">
        <v>3887</v>
      </c>
      <c r="Z9414" s="63">
        <v>8307</v>
      </c>
      <c r="AA9414" s="63" t="s">
        <v>4131</v>
      </c>
      <c r="AB9414" s="63">
        <v>3</v>
      </c>
      <c r="AC9414" s="63" t="s">
        <v>1288</v>
      </c>
      <c r="AD9414" s="63" t="s">
        <v>17421</v>
      </c>
    </row>
    <row r="9415" spans="21:30" x14ac:dyDescent="0.3">
      <c r="U9415" s="63">
        <v>18114</v>
      </c>
      <c r="V9415" s="63">
        <v>5</v>
      </c>
      <c r="W9415" s="63" t="s">
        <v>9810</v>
      </c>
      <c r="X9415" s="63">
        <v>8</v>
      </c>
      <c r="Y9415" s="63" t="s">
        <v>3887</v>
      </c>
      <c r="Z9415" s="63">
        <v>8107</v>
      </c>
      <c r="AA9415" s="63" t="s">
        <v>4340</v>
      </c>
      <c r="AB9415" s="63">
        <v>3</v>
      </c>
      <c r="AC9415" s="63" t="s">
        <v>1288</v>
      </c>
      <c r="AD9415" s="63" t="s">
        <v>17421</v>
      </c>
    </row>
    <row r="9416" spans="21:30" x14ac:dyDescent="0.3">
      <c r="U9416" s="63">
        <v>18116</v>
      </c>
      <c r="V9416" s="63">
        <v>1</v>
      </c>
      <c r="W9416" s="63" t="s">
        <v>9811</v>
      </c>
      <c r="X9416" s="63">
        <v>8</v>
      </c>
      <c r="Y9416" s="63" t="s">
        <v>3887</v>
      </c>
      <c r="Z9416" s="63">
        <v>8101</v>
      </c>
      <c r="AA9416" s="63" t="s">
        <v>4185</v>
      </c>
      <c r="AB9416" s="63">
        <v>3</v>
      </c>
      <c r="AC9416" s="63" t="s">
        <v>1288</v>
      </c>
      <c r="AD9416" s="63" t="s">
        <v>17421</v>
      </c>
    </row>
    <row r="9417" spans="21:30" x14ac:dyDescent="0.3">
      <c r="U9417" s="63">
        <v>18119</v>
      </c>
      <c r="V9417" s="63">
        <v>6</v>
      </c>
      <c r="W9417" s="63" t="s">
        <v>9812</v>
      </c>
      <c r="X9417" s="63">
        <v>8</v>
      </c>
      <c r="Y9417" s="63" t="s">
        <v>3887</v>
      </c>
      <c r="Z9417" s="63">
        <v>8101</v>
      </c>
      <c r="AA9417" s="63" t="s">
        <v>4185</v>
      </c>
      <c r="AB9417" s="63">
        <v>3</v>
      </c>
      <c r="AC9417" s="63" t="s">
        <v>1288</v>
      </c>
      <c r="AD9417" s="63" t="s">
        <v>17421</v>
      </c>
    </row>
    <row r="9418" spans="21:30" x14ac:dyDescent="0.3">
      <c r="U9418" s="63">
        <v>18121</v>
      </c>
      <c r="V9418" s="63">
        <v>8</v>
      </c>
      <c r="W9418" s="63" t="s">
        <v>9813</v>
      </c>
      <c r="X9418" s="63">
        <v>8</v>
      </c>
      <c r="Y9418" s="63" t="s">
        <v>3887</v>
      </c>
      <c r="Z9418" s="63">
        <v>8112</v>
      </c>
      <c r="AA9418" s="63" t="s">
        <v>4282</v>
      </c>
      <c r="AB9418" s="63">
        <v>3</v>
      </c>
      <c r="AC9418" s="63" t="s">
        <v>1288</v>
      </c>
      <c r="AD9418" s="63" t="s">
        <v>17421</v>
      </c>
    </row>
    <row r="9419" spans="21:30" x14ac:dyDescent="0.3">
      <c r="U9419" s="63">
        <v>18122</v>
      </c>
      <c r="V9419" s="63">
        <v>6</v>
      </c>
      <c r="W9419" s="63" t="s">
        <v>9814</v>
      </c>
      <c r="X9419" s="63">
        <v>8</v>
      </c>
      <c r="Y9419" s="63" t="s">
        <v>3887</v>
      </c>
      <c r="Z9419" s="63">
        <v>8102</v>
      </c>
      <c r="AA9419" s="63" t="s">
        <v>4465</v>
      </c>
      <c r="AB9419" s="63">
        <v>3</v>
      </c>
      <c r="AC9419" s="63" t="s">
        <v>1288</v>
      </c>
      <c r="AD9419" s="63" t="s">
        <v>17421</v>
      </c>
    </row>
    <row r="9420" spans="21:30" x14ac:dyDescent="0.3">
      <c r="U9420" s="63">
        <v>18123</v>
      </c>
      <c r="V9420" s="63">
        <v>4</v>
      </c>
      <c r="W9420" s="63" t="s">
        <v>9815</v>
      </c>
      <c r="X9420" s="63">
        <v>8</v>
      </c>
      <c r="Y9420" s="63" t="s">
        <v>3887</v>
      </c>
      <c r="Z9420" s="63">
        <v>8303</v>
      </c>
      <c r="AA9420" s="63" t="s">
        <v>3888</v>
      </c>
      <c r="AB9420" s="63">
        <v>3</v>
      </c>
      <c r="AC9420" s="63" t="s">
        <v>1288</v>
      </c>
      <c r="AD9420" s="63" t="s">
        <v>17421</v>
      </c>
    </row>
    <row r="9421" spans="21:30" x14ac:dyDescent="0.3">
      <c r="U9421" s="63">
        <v>18124</v>
      </c>
      <c r="V9421" s="63">
        <v>2</v>
      </c>
      <c r="W9421" s="63" t="s">
        <v>1500</v>
      </c>
      <c r="X9421" s="63">
        <v>16</v>
      </c>
      <c r="Y9421" s="63" t="s">
        <v>3661</v>
      </c>
      <c r="Z9421" s="63">
        <v>16203</v>
      </c>
      <c r="AA9421" s="63" t="s">
        <v>3901</v>
      </c>
      <c r="AB9421" s="63">
        <v>3</v>
      </c>
      <c r="AC9421" s="63" t="s">
        <v>1288</v>
      </c>
      <c r="AD9421" s="63" t="s">
        <v>17421</v>
      </c>
    </row>
    <row r="9422" spans="21:30" x14ac:dyDescent="0.3">
      <c r="U9422" s="63">
        <v>18125</v>
      </c>
      <c r="V9422" s="63">
        <v>0</v>
      </c>
      <c r="W9422" s="63" t="s">
        <v>17945</v>
      </c>
      <c r="X9422" s="63">
        <v>8</v>
      </c>
      <c r="Y9422" s="63" t="s">
        <v>3887</v>
      </c>
      <c r="Z9422" s="63">
        <v>8112</v>
      </c>
      <c r="AA9422" s="63" t="s">
        <v>4282</v>
      </c>
      <c r="AB9422" s="63">
        <v>3</v>
      </c>
      <c r="AC9422" s="63" t="s">
        <v>1288</v>
      </c>
      <c r="AD9422" s="63" t="s">
        <v>17423</v>
      </c>
    </row>
    <row r="9423" spans="21:30" x14ac:dyDescent="0.3">
      <c r="U9423" s="63">
        <v>18126</v>
      </c>
      <c r="V9423" s="63">
        <v>9</v>
      </c>
      <c r="W9423" s="63" t="s">
        <v>9816</v>
      </c>
      <c r="X9423" s="63">
        <v>8</v>
      </c>
      <c r="Y9423" s="63" t="s">
        <v>3887</v>
      </c>
      <c r="Z9423" s="63">
        <v>8103</v>
      </c>
      <c r="AA9423" s="63" t="s">
        <v>4205</v>
      </c>
      <c r="AB9423" s="63">
        <v>3</v>
      </c>
      <c r="AC9423" s="63" t="s">
        <v>1288</v>
      </c>
      <c r="AD9423" s="63" t="s">
        <v>17421</v>
      </c>
    </row>
    <row r="9424" spans="21:30" x14ac:dyDescent="0.3">
      <c r="U9424" s="63">
        <v>18127</v>
      </c>
      <c r="V9424" s="63">
        <v>7</v>
      </c>
      <c r="W9424" s="63" t="s">
        <v>9817</v>
      </c>
      <c r="X9424" s="63">
        <v>8</v>
      </c>
      <c r="Y9424" s="63" t="s">
        <v>3887</v>
      </c>
      <c r="Z9424" s="63">
        <v>8107</v>
      </c>
      <c r="AA9424" s="63" t="s">
        <v>4340</v>
      </c>
      <c r="AB9424" s="63">
        <v>3</v>
      </c>
      <c r="AC9424" s="63" t="s">
        <v>1288</v>
      </c>
      <c r="AD9424" s="63" t="s">
        <v>17421</v>
      </c>
    </row>
    <row r="9425" spans="21:30" x14ac:dyDescent="0.3">
      <c r="U9425" s="63">
        <v>18128</v>
      </c>
      <c r="V9425" s="63">
        <v>5</v>
      </c>
      <c r="W9425" s="63" t="s">
        <v>9818</v>
      </c>
      <c r="X9425" s="63">
        <v>8</v>
      </c>
      <c r="Y9425" s="63" t="s">
        <v>3887</v>
      </c>
      <c r="Z9425" s="63">
        <v>8301</v>
      </c>
      <c r="AA9425" s="63" t="s">
        <v>3970</v>
      </c>
      <c r="AB9425" s="63">
        <v>3</v>
      </c>
      <c r="AC9425" s="63" t="s">
        <v>1288</v>
      </c>
      <c r="AD9425" s="63" t="s">
        <v>17421</v>
      </c>
    </row>
    <row r="9426" spans="21:30" x14ac:dyDescent="0.3">
      <c r="U9426" s="63">
        <v>18130</v>
      </c>
      <c r="V9426" s="63">
        <v>7</v>
      </c>
      <c r="W9426" s="63" t="s">
        <v>9819</v>
      </c>
      <c r="X9426" s="63">
        <v>8</v>
      </c>
      <c r="Y9426" s="63" t="s">
        <v>3887</v>
      </c>
      <c r="Z9426" s="63">
        <v>8110</v>
      </c>
      <c r="AA9426" s="63" t="s">
        <v>4284</v>
      </c>
      <c r="AB9426" s="63">
        <v>3</v>
      </c>
      <c r="AC9426" s="63" t="s">
        <v>1288</v>
      </c>
      <c r="AD9426" s="63" t="s">
        <v>17421</v>
      </c>
    </row>
    <row r="9427" spans="21:30" x14ac:dyDescent="0.3">
      <c r="U9427" s="63">
        <v>18131</v>
      </c>
      <c r="V9427" s="63">
        <v>5</v>
      </c>
      <c r="W9427" s="63" t="s">
        <v>9820</v>
      </c>
      <c r="X9427" s="63">
        <v>8</v>
      </c>
      <c r="Y9427" s="63" t="s">
        <v>3887</v>
      </c>
      <c r="Z9427" s="63">
        <v>8101</v>
      </c>
      <c r="AA9427" s="63" t="s">
        <v>4185</v>
      </c>
      <c r="AB9427" s="63">
        <v>3</v>
      </c>
      <c r="AC9427" s="63" t="s">
        <v>1288</v>
      </c>
      <c r="AD9427" s="63" t="s">
        <v>17421</v>
      </c>
    </row>
    <row r="9428" spans="21:30" x14ac:dyDescent="0.3">
      <c r="U9428" s="63">
        <v>18132</v>
      </c>
      <c r="V9428" s="63">
        <v>3</v>
      </c>
      <c r="W9428" s="63" t="s">
        <v>9821</v>
      </c>
      <c r="X9428" s="63">
        <v>8</v>
      </c>
      <c r="Y9428" s="63" t="s">
        <v>3887</v>
      </c>
      <c r="Z9428" s="63">
        <v>8110</v>
      </c>
      <c r="AA9428" s="63" t="s">
        <v>4284</v>
      </c>
      <c r="AB9428" s="63">
        <v>3</v>
      </c>
      <c r="AC9428" s="63" t="s">
        <v>1288</v>
      </c>
      <c r="AD9428" s="63" t="s">
        <v>17421</v>
      </c>
    </row>
    <row r="9429" spans="21:30" x14ac:dyDescent="0.3">
      <c r="U9429" s="63">
        <v>18133</v>
      </c>
      <c r="V9429" s="63">
        <v>1</v>
      </c>
      <c r="W9429" s="63" t="s">
        <v>9822</v>
      </c>
      <c r="X9429" s="63">
        <v>16</v>
      </c>
      <c r="Y9429" s="63" t="s">
        <v>3661</v>
      </c>
      <c r="Z9429" s="63">
        <v>16101</v>
      </c>
      <c r="AA9429" s="63" t="s">
        <v>3662</v>
      </c>
      <c r="AB9429" s="63">
        <v>3</v>
      </c>
      <c r="AC9429" s="63" t="s">
        <v>1288</v>
      </c>
      <c r="AD9429" s="63" t="s">
        <v>17421</v>
      </c>
    </row>
    <row r="9430" spans="21:30" x14ac:dyDescent="0.3">
      <c r="U9430" s="63">
        <v>18138</v>
      </c>
      <c r="V9430" s="63">
        <v>2</v>
      </c>
      <c r="W9430" s="63" t="s">
        <v>9823</v>
      </c>
      <c r="X9430" s="63">
        <v>8</v>
      </c>
      <c r="Y9430" s="63" t="s">
        <v>3887</v>
      </c>
      <c r="Z9430" s="63">
        <v>8108</v>
      </c>
      <c r="AA9430" s="63" t="s">
        <v>4196</v>
      </c>
      <c r="AB9430" s="63">
        <v>3</v>
      </c>
      <c r="AC9430" s="63" t="s">
        <v>1288</v>
      </c>
      <c r="AD9430" s="63" t="s">
        <v>17421</v>
      </c>
    </row>
    <row r="9431" spans="21:30" x14ac:dyDescent="0.3">
      <c r="U9431" s="63">
        <v>18139</v>
      </c>
      <c r="V9431" s="63">
        <v>0</v>
      </c>
      <c r="W9431" s="63" t="s">
        <v>9824</v>
      </c>
      <c r="X9431" s="63">
        <v>8</v>
      </c>
      <c r="Y9431" s="63" t="s">
        <v>3887</v>
      </c>
      <c r="Z9431" s="63">
        <v>8205</v>
      </c>
      <c r="AA9431" s="63" t="s">
        <v>4545</v>
      </c>
      <c r="AB9431" s="63">
        <v>2</v>
      </c>
      <c r="AC9431" s="63" t="s">
        <v>1364</v>
      </c>
      <c r="AD9431" s="63" t="s">
        <v>17421</v>
      </c>
    </row>
    <row r="9432" spans="21:30" x14ac:dyDescent="0.3">
      <c r="U9432" s="63">
        <v>18140</v>
      </c>
      <c r="V9432" s="63">
        <v>4</v>
      </c>
      <c r="W9432" s="63" t="s">
        <v>9825</v>
      </c>
      <c r="X9432" s="63">
        <v>16</v>
      </c>
      <c r="Y9432" s="63" t="s">
        <v>3661</v>
      </c>
      <c r="Z9432" s="63">
        <v>16101</v>
      </c>
      <c r="AA9432" s="63" t="s">
        <v>3662</v>
      </c>
      <c r="AB9432" s="63">
        <v>3</v>
      </c>
      <c r="AC9432" s="63" t="s">
        <v>1288</v>
      </c>
      <c r="AD9432" s="63" t="s">
        <v>17421</v>
      </c>
    </row>
    <row r="9433" spans="21:30" x14ac:dyDescent="0.3">
      <c r="U9433" s="63">
        <v>18141</v>
      </c>
      <c r="V9433" s="63">
        <v>2</v>
      </c>
      <c r="W9433" s="63" t="s">
        <v>6606</v>
      </c>
      <c r="X9433" s="63">
        <v>16</v>
      </c>
      <c r="Y9433" s="63" t="s">
        <v>3661</v>
      </c>
      <c r="Z9433" s="63">
        <v>16101</v>
      </c>
      <c r="AA9433" s="63" t="s">
        <v>3662</v>
      </c>
      <c r="AB9433" s="63">
        <v>3</v>
      </c>
      <c r="AC9433" s="63" t="s">
        <v>1288</v>
      </c>
      <c r="AD9433" s="63" t="s">
        <v>17423</v>
      </c>
    </row>
    <row r="9434" spans="21:30" x14ac:dyDescent="0.3">
      <c r="U9434" s="63">
        <v>18142</v>
      </c>
      <c r="V9434" s="63">
        <v>0</v>
      </c>
      <c r="W9434" s="63" t="s">
        <v>9826</v>
      </c>
      <c r="X9434" s="63">
        <v>8</v>
      </c>
      <c r="Y9434" s="63" t="s">
        <v>3887</v>
      </c>
      <c r="Z9434" s="63">
        <v>8306</v>
      </c>
      <c r="AA9434" s="63" t="s">
        <v>4136</v>
      </c>
      <c r="AB9434" s="63">
        <v>3</v>
      </c>
      <c r="AC9434" s="63" t="s">
        <v>1288</v>
      </c>
      <c r="AD9434" s="63" t="s">
        <v>17421</v>
      </c>
    </row>
    <row r="9435" spans="21:30" x14ac:dyDescent="0.3">
      <c r="U9435" s="63">
        <v>18143</v>
      </c>
      <c r="V9435" s="63">
        <v>9</v>
      </c>
      <c r="W9435" s="63" t="s">
        <v>9827</v>
      </c>
      <c r="X9435" s="63">
        <v>8</v>
      </c>
      <c r="Y9435" s="63" t="s">
        <v>3887</v>
      </c>
      <c r="Z9435" s="63">
        <v>8301</v>
      </c>
      <c r="AA9435" s="63" t="s">
        <v>3970</v>
      </c>
      <c r="AB9435" s="63">
        <v>3</v>
      </c>
      <c r="AC9435" s="63" t="s">
        <v>1288</v>
      </c>
      <c r="AD9435" s="63" t="s">
        <v>17421</v>
      </c>
    </row>
    <row r="9436" spans="21:30" x14ac:dyDescent="0.3">
      <c r="U9436" s="63">
        <v>18144</v>
      </c>
      <c r="V9436" s="63">
        <v>7</v>
      </c>
      <c r="W9436" s="63" t="s">
        <v>9828</v>
      </c>
      <c r="X9436" s="63">
        <v>8</v>
      </c>
      <c r="Y9436" s="63" t="s">
        <v>3887</v>
      </c>
      <c r="Z9436" s="63">
        <v>8205</v>
      </c>
      <c r="AA9436" s="63" t="s">
        <v>4545</v>
      </c>
      <c r="AB9436" s="63">
        <v>3</v>
      </c>
      <c r="AC9436" s="63" t="s">
        <v>1288</v>
      </c>
      <c r="AD9436" s="63" t="s">
        <v>17421</v>
      </c>
    </row>
    <row r="9437" spans="21:30" x14ac:dyDescent="0.3">
      <c r="U9437" s="63">
        <v>18145</v>
      </c>
      <c r="V9437" s="63">
        <v>5</v>
      </c>
      <c r="W9437" s="63" t="s">
        <v>9829</v>
      </c>
      <c r="X9437" s="63">
        <v>8</v>
      </c>
      <c r="Y9437" s="63" t="s">
        <v>3887</v>
      </c>
      <c r="Z9437" s="63">
        <v>8101</v>
      </c>
      <c r="AA9437" s="63" t="s">
        <v>4185</v>
      </c>
      <c r="AB9437" s="63">
        <v>3</v>
      </c>
      <c r="AC9437" s="63" t="s">
        <v>1288</v>
      </c>
      <c r="AD9437" s="63" t="s">
        <v>17421</v>
      </c>
    </row>
    <row r="9438" spans="21:30" x14ac:dyDescent="0.3">
      <c r="U9438" s="63">
        <v>18146</v>
      </c>
      <c r="V9438" s="63">
        <v>3</v>
      </c>
      <c r="W9438" s="63" t="s">
        <v>9830</v>
      </c>
      <c r="X9438" s="63">
        <v>8</v>
      </c>
      <c r="Y9438" s="63" t="s">
        <v>3887</v>
      </c>
      <c r="Z9438" s="63">
        <v>8101</v>
      </c>
      <c r="AA9438" s="63" t="s">
        <v>4185</v>
      </c>
      <c r="AB9438" s="63">
        <v>3</v>
      </c>
      <c r="AC9438" s="63" t="s">
        <v>1288</v>
      </c>
      <c r="AD9438" s="63" t="s">
        <v>17421</v>
      </c>
    </row>
    <row r="9439" spans="21:30" x14ac:dyDescent="0.3">
      <c r="U9439" s="63">
        <v>18147</v>
      </c>
      <c r="V9439" s="63">
        <v>1</v>
      </c>
      <c r="W9439" s="63" t="s">
        <v>9831</v>
      </c>
      <c r="X9439" s="63">
        <v>8</v>
      </c>
      <c r="Y9439" s="63" t="s">
        <v>3887</v>
      </c>
      <c r="Z9439" s="63">
        <v>8108</v>
      </c>
      <c r="AA9439" s="63" t="s">
        <v>4196</v>
      </c>
      <c r="AB9439" s="63">
        <v>3</v>
      </c>
      <c r="AC9439" s="63" t="s">
        <v>1288</v>
      </c>
      <c r="AD9439" s="63" t="s">
        <v>17421</v>
      </c>
    </row>
    <row r="9440" spans="21:30" x14ac:dyDescent="0.3">
      <c r="U9440" s="63">
        <v>18149</v>
      </c>
      <c r="V9440" s="63">
        <v>8</v>
      </c>
      <c r="W9440" s="63" t="s">
        <v>9832</v>
      </c>
      <c r="X9440" s="63">
        <v>8</v>
      </c>
      <c r="Y9440" s="63" t="s">
        <v>3887</v>
      </c>
      <c r="Z9440" s="63">
        <v>8112</v>
      </c>
      <c r="AA9440" s="63" t="s">
        <v>4282</v>
      </c>
      <c r="AB9440" s="63">
        <v>3</v>
      </c>
      <c r="AC9440" s="63" t="s">
        <v>1288</v>
      </c>
      <c r="AD9440" s="63" t="s">
        <v>17421</v>
      </c>
    </row>
    <row r="9441" spans="21:30" x14ac:dyDescent="0.3">
      <c r="U9441" s="63">
        <v>18150</v>
      </c>
      <c r="V9441" s="63">
        <v>1</v>
      </c>
      <c r="W9441" s="63" t="s">
        <v>9833</v>
      </c>
      <c r="X9441" s="63">
        <v>8</v>
      </c>
      <c r="Y9441" s="63" t="s">
        <v>3887</v>
      </c>
      <c r="Z9441" s="63">
        <v>8103</v>
      </c>
      <c r="AA9441" s="63" t="s">
        <v>4205</v>
      </c>
      <c r="AB9441" s="63">
        <v>3</v>
      </c>
      <c r="AC9441" s="63" t="s">
        <v>1288</v>
      </c>
      <c r="AD9441" s="63" t="s">
        <v>17421</v>
      </c>
    </row>
    <row r="9442" spans="21:30" x14ac:dyDescent="0.3">
      <c r="U9442" s="63">
        <v>18152</v>
      </c>
      <c r="V9442" s="63">
        <v>8</v>
      </c>
      <c r="W9442" s="63" t="s">
        <v>9834</v>
      </c>
      <c r="X9442" s="63">
        <v>8</v>
      </c>
      <c r="Y9442" s="63" t="s">
        <v>3887</v>
      </c>
      <c r="Z9442" s="63">
        <v>8201</v>
      </c>
      <c r="AA9442" s="63" t="s">
        <v>4497</v>
      </c>
      <c r="AB9442" s="63">
        <v>3</v>
      </c>
      <c r="AC9442" s="63" t="s">
        <v>1288</v>
      </c>
      <c r="AD9442" s="63" t="s">
        <v>17421</v>
      </c>
    </row>
    <row r="9443" spans="21:30" x14ac:dyDescent="0.3">
      <c r="U9443" s="63">
        <v>18153</v>
      </c>
      <c r="V9443" s="63">
        <v>6</v>
      </c>
      <c r="W9443" s="63" t="s">
        <v>9835</v>
      </c>
      <c r="X9443" s="63">
        <v>8</v>
      </c>
      <c r="Y9443" s="63" t="s">
        <v>3887</v>
      </c>
      <c r="Z9443" s="63">
        <v>8108</v>
      </c>
      <c r="AA9443" s="63" t="s">
        <v>4196</v>
      </c>
      <c r="AB9443" s="63">
        <v>3</v>
      </c>
      <c r="AC9443" s="63" t="s">
        <v>1288</v>
      </c>
      <c r="AD9443" s="63" t="s">
        <v>17421</v>
      </c>
    </row>
    <row r="9444" spans="21:30" x14ac:dyDescent="0.3">
      <c r="U9444" s="63">
        <v>18154</v>
      </c>
      <c r="V9444" s="63">
        <v>4</v>
      </c>
      <c r="W9444" s="63" t="s">
        <v>9836</v>
      </c>
      <c r="X9444" s="63">
        <v>8</v>
      </c>
      <c r="Y9444" s="63" t="s">
        <v>3887</v>
      </c>
      <c r="Z9444" s="63">
        <v>8102</v>
      </c>
      <c r="AA9444" s="63" t="s">
        <v>4465</v>
      </c>
      <c r="AB9444" s="63">
        <v>3</v>
      </c>
      <c r="AC9444" s="63" t="s">
        <v>1288</v>
      </c>
      <c r="AD9444" s="63" t="s">
        <v>17421</v>
      </c>
    </row>
    <row r="9445" spans="21:30" x14ac:dyDescent="0.3">
      <c r="U9445" s="63">
        <v>18155</v>
      </c>
      <c r="V9445" s="63">
        <v>2</v>
      </c>
      <c r="W9445" s="63" t="s">
        <v>9837</v>
      </c>
      <c r="X9445" s="63">
        <v>8</v>
      </c>
      <c r="Y9445" s="63" t="s">
        <v>3887</v>
      </c>
      <c r="Z9445" s="63">
        <v>8202</v>
      </c>
      <c r="AA9445" s="63" t="s">
        <v>4516</v>
      </c>
      <c r="AB9445" s="63">
        <v>2</v>
      </c>
      <c r="AC9445" s="63" t="s">
        <v>1364</v>
      </c>
      <c r="AD9445" s="63" t="s">
        <v>17421</v>
      </c>
    </row>
    <row r="9446" spans="21:30" x14ac:dyDescent="0.3">
      <c r="U9446" s="63">
        <v>18156</v>
      </c>
      <c r="V9446" s="63">
        <v>0</v>
      </c>
      <c r="W9446" s="63" t="s">
        <v>9838</v>
      </c>
      <c r="X9446" s="63">
        <v>16</v>
      </c>
      <c r="Y9446" s="63" t="s">
        <v>3661</v>
      </c>
      <c r="Z9446" s="63">
        <v>16105</v>
      </c>
      <c r="AA9446" s="63" t="s">
        <v>3847</v>
      </c>
      <c r="AB9446" s="63">
        <v>3</v>
      </c>
      <c r="AC9446" s="63" t="s">
        <v>1288</v>
      </c>
      <c r="AD9446" s="63" t="s">
        <v>17421</v>
      </c>
    </row>
    <row r="9447" spans="21:30" x14ac:dyDescent="0.3">
      <c r="U9447" s="63">
        <v>18157</v>
      </c>
      <c r="V9447" s="63">
        <v>9</v>
      </c>
      <c r="W9447" s="63" t="s">
        <v>9839</v>
      </c>
      <c r="X9447" s="63">
        <v>8</v>
      </c>
      <c r="Y9447" s="63" t="s">
        <v>3887</v>
      </c>
      <c r="Z9447" s="63">
        <v>8310</v>
      </c>
      <c r="AA9447" s="63" t="s">
        <v>4167</v>
      </c>
      <c r="AB9447" s="63">
        <v>3</v>
      </c>
      <c r="AC9447" s="63" t="s">
        <v>1288</v>
      </c>
      <c r="AD9447" s="63" t="s">
        <v>17421</v>
      </c>
    </row>
    <row r="9448" spans="21:30" x14ac:dyDescent="0.3">
      <c r="U9448" s="63">
        <v>18158</v>
      </c>
      <c r="V9448" s="63">
        <v>7</v>
      </c>
      <c r="W9448" s="63" t="s">
        <v>9840</v>
      </c>
      <c r="X9448" s="63">
        <v>8</v>
      </c>
      <c r="Y9448" s="63" t="s">
        <v>3887</v>
      </c>
      <c r="Z9448" s="63">
        <v>8108</v>
      </c>
      <c r="AA9448" s="63" t="s">
        <v>4196</v>
      </c>
      <c r="AB9448" s="63">
        <v>3</v>
      </c>
      <c r="AC9448" s="63" t="s">
        <v>1288</v>
      </c>
      <c r="AD9448" s="63" t="s">
        <v>17421</v>
      </c>
    </row>
    <row r="9449" spans="21:30" x14ac:dyDescent="0.3">
      <c r="U9449" s="63">
        <v>18159</v>
      </c>
      <c r="V9449" s="63">
        <v>5</v>
      </c>
      <c r="W9449" s="63" t="s">
        <v>9841</v>
      </c>
      <c r="X9449" s="63">
        <v>16</v>
      </c>
      <c r="Y9449" s="63" t="s">
        <v>3661</v>
      </c>
      <c r="Z9449" s="63">
        <v>16107</v>
      </c>
      <c r="AA9449" s="63" t="s">
        <v>3874</v>
      </c>
      <c r="AB9449" s="63">
        <v>3</v>
      </c>
      <c r="AC9449" s="63" t="s">
        <v>1288</v>
      </c>
      <c r="AD9449" s="63" t="s">
        <v>17421</v>
      </c>
    </row>
    <row r="9450" spans="21:30" x14ac:dyDescent="0.3">
      <c r="U9450" s="63">
        <v>18160</v>
      </c>
      <c r="V9450" s="63">
        <v>9</v>
      </c>
      <c r="W9450" s="63" t="s">
        <v>9842</v>
      </c>
      <c r="X9450" s="63">
        <v>8</v>
      </c>
      <c r="Y9450" s="63" t="s">
        <v>3887</v>
      </c>
      <c r="Z9450" s="63">
        <v>8111</v>
      </c>
      <c r="AA9450" s="63" t="s">
        <v>4353</v>
      </c>
      <c r="AB9450" s="63">
        <v>3</v>
      </c>
      <c r="AC9450" s="63" t="s">
        <v>1288</v>
      </c>
      <c r="AD9450" s="63" t="s">
        <v>17421</v>
      </c>
    </row>
    <row r="9451" spans="21:30" x14ac:dyDescent="0.3">
      <c r="U9451" s="63">
        <v>18162</v>
      </c>
      <c r="V9451" s="63">
        <v>5</v>
      </c>
      <c r="W9451" s="63" t="s">
        <v>9843</v>
      </c>
      <c r="X9451" s="63">
        <v>8</v>
      </c>
      <c r="Y9451" s="63" t="s">
        <v>3887</v>
      </c>
      <c r="Z9451" s="63">
        <v>8307</v>
      </c>
      <c r="AA9451" s="63" t="s">
        <v>4131</v>
      </c>
      <c r="AB9451" s="63">
        <v>3</v>
      </c>
      <c r="AC9451" s="63" t="s">
        <v>1288</v>
      </c>
      <c r="AD9451" s="63" t="s">
        <v>17421</v>
      </c>
    </row>
    <row r="9452" spans="21:30" x14ac:dyDescent="0.3">
      <c r="U9452" s="63">
        <v>18163</v>
      </c>
      <c r="V9452" s="63">
        <v>3</v>
      </c>
      <c r="W9452" s="63" t="s">
        <v>9844</v>
      </c>
      <c r="X9452" s="63">
        <v>8</v>
      </c>
      <c r="Y9452" s="63" t="s">
        <v>3887</v>
      </c>
      <c r="Z9452" s="63">
        <v>8112</v>
      </c>
      <c r="AA9452" s="63" t="s">
        <v>4282</v>
      </c>
      <c r="AB9452" s="63">
        <v>4</v>
      </c>
      <c r="AC9452" s="63" t="s">
        <v>1291</v>
      </c>
      <c r="AD9452" s="63" t="s">
        <v>17421</v>
      </c>
    </row>
    <row r="9453" spans="21:30" x14ac:dyDescent="0.3">
      <c r="U9453" s="63">
        <v>18164</v>
      </c>
      <c r="V9453" s="63">
        <v>1</v>
      </c>
      <c r="W9453" s="63" t="s">
        <v>9845</v>
      </c>
      <c r="X9453" s="63">
        <v>8</v>
      </c>
      <c r="Y9453" s="63" t="s">
        <v>3887</v>
      </c>
      <c r="Z9453" s="63">
        <v>8112</v>
      </c>
      <c r="AA9453" s="63" t="s">
        <v>4282</v>
      </c>
      <c r="AB9453" s="63">
        <v>3</v>
      </c>
      <c r="AC9453" s="63" t="s">
        <v>1288</v>
      </c>
      <c r="AD9453" s="63" t="s">
        <v>17421</v>
      </c>
    </row>
    <row r="9454" spans="21:30" x14ac:dyDescent="0.3">
      <c r="U9454" s="63">
        <v>18166</v>
      </c>
      <c r="V9454" s="63">
        <v>8</v>
      </c>
      <c r="W9454" s="63" t="s">
        <v>9846</v>
      </c>
      <c r="X9454" s="63">
        <v>8</v>
      </c>
      <c r="Y9454" s="63" t="s">
        <v>3887</v>
      </c>
      <c r="Z9454" s="63">
        <v>8108</v>
      </c>
      <c r="AA9454" s="63" t="s">
        <v>4196</v>
      </c>
      <c r="AB9454" s="63">
        <v>3</v>
      </c>
      <c r="AC9454" s="63" t="s">
        <v>1288</v>
      </c>
      <c r="AD9454" s="63" t="s">
        <v>17421</v>
      </c>
    </row>
    <row r="9455" spans="21:30" x14ac:dyDescent="0.3">
      <c r="U9455" s="63">
        <v>18167</v>
      </c>
      <c r="V9455" s="63">
        <v>6</v>
      </c>
      <c r="W9455" s="63" t="s">
        <v>9847</v>
      </c>
      <c r="X9455" s="63">
        <v>8</v>
      </c>
      <c r="Y9455" s="63" t="s">
        <v>3887</v>
      </c>
      <c r="Z9455" s="63">
        <v>8101</v>
      </c>
      <c r="AA9455" s="63" t="s">
        <v>4185</v>
      </c>
      <c r="AB9455" s="63">
        <v>3</v>
      </c>
      <c r="AC9455" s="63" t="s">
        <v>1288</v>
      </c>
      <c r="AD9455" s="63" t="s">
        <v>17421</v>
      </c>
    </row>
    <row r="9456" spans="21:30" x14ac:dyDescent="0.3">
      <c r="U9456" s="63">
        <v>18168</v>
      </c>
      <c r="V9456" s="63">
        <v>4</v>
      </c>
      <c r="W9456" s="63" t="s">
        <v>9848</v>
      </c>
      <c r="X9456" s="63">
        <v>8</v>
      </c>
      <c r="Y9456" s="63" t="s">
        <v>3887</v>
      </c>
      <c r="Z9456" s="63">
        <v>8102</v>
      </c>
      <c r="AA9456" s="63" t="s">
        <v>4465</v>
      </c>
      <c r="AB9456" s="63">
        <v>3</v>
      </c>
      <c r="AC9456" s="63" t="s">
        <v>1288</v>
      </c>
      <c r="AD9456" s="63" t="s">
        <v>17421</v>
      </c>
    </row>
    <row r="9457" spans="21:30" x14ac:dyDescent="0.3">
      <c r="U9457" s="63">
        <v>18169</v>
      </c>
      <c r="V9457" s="63">
        <v>2</v>
      </c>
      <c r="W9457" s="63" t="s">
        <v>9849</v>
      </c>
      <c r="X9457" s="63">
        <v>8</v>
      </c>
      <c r="Y9457" s="63" t="s">
        <v>3887</v>
      </c>
      <c r="Z9457" s="63">
        <v>8301</v>
      </c>
      <c r="AA9457" s="63" t="s">
        <v>3970</v>
      </c>
      <c r="AB9457" s="63">
        <v>3</v>
      </c>
      <c r="AC9457" s="63" t="s">
        <v>1288</v>
      </c>
      <c r="AD9457" s="63" t="s">
        <v>17421</v>
      </c>
    </row>
    <row r="9458" spans="21:30" x14ac:dyDescent="0.3">
      <c r="U9458" s="63">
        <v>18170</v>
      </c>
      <c r="V9458" s="63">
        <v>6</v>
      </c>
      <c r="W9458" s="63" t="s">
        <v>9850</v>
      </c>
      <c r="X9458" s="63">
        <v>8</v>
      </c>
      <c r="Y9458" s="63" t="s">
        <v>3887</v>
      </c>
      <c r="Z9458" s="63">
        <v>8303</v>
      </c>
      <c r="AA9458" s="63" t="s">
        <v>3888</v>
      </c>
      <c r="AB9458" s="63">
        <v>3</v>
      </c>
      <c r="AC9458" s="63" t="s">
        <v>1288</v>
      </c>
      <c r="AD9458" s="63" t="s">
        <v>17421</v>
      </c>
    </row>
    <row r="9459" spans="21:30" x14ac:dyDescent="0.3">
      <c r="U9459" s="63">
        <v>18172</v>
      </c>
      <c r="V9459" s="63">
        <v>2</v>
      </c>
      <c r="W9459" s="63" t="s">
        <v>9851</v>
      </c>
      <c r="X9459" s="63">
        <v>8</v>
      </c>
      <c r="Y9459" s="63" t="s">
        <v>3887</v>
      </c>
      <c r="Z9459" s="63">
        <v>8110</v>
      </c>
      <c r="AA9459" s="63" t="s">
        <v>4284</v>
      </c>
      <c r="AB9459" s="63">
        <v>3</v>
      </c>
      <c r="AC9459" s="63" t="s">
        <v>1288</v>
      </c>
      <c r="AD9459" s="63" t="s">
        <v>17421</v>
      </c>
    </row>
    <row r="9460" spans="21:30" x14ac:dyDescent="0.3">
      <c r="U9460" s="63">
        <v>18173</v>
      </c>
      <c r="V9460" s="63">
        <v>0</v>
      </c>
      <c r="W9460" s="63" t="s">
        <v>9852</v>
      </c>
      <c r="X9460" s="63">
        <v>8</v>
      </c>
      <c r="Y9460" s="63" t="s">
        <v>3887</v>
      </c>
      <c r="Z9460" s="63">
        <v>8101</v>
      </c>
      <c r="AA9460" s="63" t="s">
        <v>4185</v>
      </c>
      <c r="AB9460" s="63">
        <v>3</v>
      </c>
      <c r="AC9460" s="63" t="s">
        <v>1288</v>
      </c>
      <c r="AD9460" s="63" t="s">
        <v>17421</v>
      </c>
    </row>
    <row r="9461" spans="21:30" x14ac:dyDescent="0.3">
      <c r="U9461" s="63">
        <v>18175</v>
      </c>
      <c r="V9461" s="63">
        <v>7</v>
      </c>
      <c r="W9461" s="63" t="s">
        <v>9853</v>
      </c>
      <c r="X9461" s="63">
        <v>8</v>
      </c>
      <c r="Y9461" s="63" t="s">
        <v>3887</v>
      </c>
      <c r="Z9461" s="63">
        <v>8101</v>
      </c>
      <c r="AA9461" s="63" t="s">
        <v>4185</v>
      </c>
      <c r="AB9461" s="63">
        <v>3</v>
      </c>
      <c r="AC9461" s="63" t="s">
        <v>1288</v>
      </c>
      <c r="AD9461" s="63" t="s">
        <v>17421</v>
      </c>
    </row>
    <row r="9462" spans="21:30" x14ac:dyDescent="0.3">
      <c r="U9462" s="63">
        <v>18176</v>
      </c>
      <c r="V9462" s="63">
        <v>5</v>
      </c>
      <c r="W9462" s="63" t="s">
        <v>9854</v>
      </c>
      <c r="X9462" s="63">
        <v>8</v>
      </c>
      <c r="Y9462" s="63" t="s">
        <v>3887</v>
      </c>
      <c r="Z9462" s="63">
        <v>8107</v>
      </c>
      <c r="AA9462" s="63" t="s">
        <v>4340</v>
      </c>
      <c r="AB9462" s="63">
        <v>3</v>
      </c>
      <c r="AC9462" s="63" t="s">
        <v>1288</v>
      </c>
      <c r="AD9462" s="63" t="s">
        <v>17421</v>
      </c>
    </row>
    <row r="9463" spans="21:30" x14ac:dyDescent="0.3">
      <c r="U9463" s="63">
        <v>18177</v>
      </c>
      <c r="V9463" s="63">
        <v>3</v>
      </c>
      <c r="W9463" s="63" t="s">
        <v>9855</v>
      </c>
      <c r="X9463" s="63">
        <v>8</v>
      </c>
      <c r="Y9463" s="63" t="s">
        <v>3887</v>
      </c>
      <c r="Z9463" s="63">
        <v>8301</v>
      </c>
      <c r="AA9463" s="63" t="s">
        <v>3970</v>
      </c>
      <c r="AB9463" s="63">
        <v>3</v>
      </c>
      <c r="AC9463" s="63" t="s">
        <v>1288</v>
      </c>
      <c r="AD9463" s="63" t="s">
        <v>17421</v>
      </c>
    </row>
    <row r="9464" spans="21:30" x14ac:dyDescent="0.3">
      <c r="U9464" s="63">
        <v>18178</v>
      </c>
      <c r="V9464" s="63">
        <v>1</v>
      </c>
      <c r="W9464" s="63" t="s">
        <v>9856</v>
      </c>
      <c r="X9464" s="63">
        <v>8</v>
      </c>
      <c r="Y9464" s="63" t="s">
        <v>3887</v>
      </c>
      <c r="Z9464" s="63">
        <v>8107</v>
      </c>
      <c r="AA9464" s="63" t="s">
        <v>4340</v>
      </c>
      <c r="AB9464" s="63">
        <v>3</v>
      </c>
      <c r="AC9464" s="63" t="s">
        <v>1288</v>
      </c>
      <c r="AD9464" s="63" t="s">
        <v>17421</v>
      </c>
    </row>
    <row r="9465" spans="21:30" x14ac:dyDescent="0.3">
      <c r="U9465" s="63">
        <v>18181</v>
      </c>
      <c r="V9465" s="63">
        <v>1</v>
      </c>
      <c r="W9465" s="63" t="s">
        <v>9857</v>
      </c>
      <c r="X9465" s="63">
        <v>8</v>
      </c>
      <c r="Y9465" s="63" t="s">
        <v>3887</v>
      </c>
      <c r="Z9465" s="63">
        <v>8103</v>
      </c>
      <c r="AA9465" s="63" t="s">
        <v>4205</v>
      </c>
      <c r="AB9465" s="63">
        <v>3</v>
      </c>
      <c r="AC9465" s="63" t="s">
        <v>1288</v>
      </c>
      <c r="AD9465" s="63" t="s">
        <v>17421</v>
      </c>
    </row>
    <row r="9466" spans="21:30" x14ac:dyDescent="0.3">
      <c r="U9466" s="63">
        <v>18183</v>
      </c>
      <c r="V9466" s="63">
        <v>8</v>
      </c>
      <c r="W9466" s="63" t="s">
        <v>9858</v>
      </c>
      <c r="X9466" s="63">
        <v>8</v>
      </c>
      <c r="Y9466" s="63" t="s">
        <v>3887</v>
      </c>
      <c r="Z9466" s="63">
        <v>8101</v>
      </c>
      <c r="AA9466" s="63" t="s">
        <v>4185</v>
      </c>
      <c r="AB9466" s="63">
        <v>3</v>
      </c>
      <c r="AC9466" s="63" t="s">
        <v>1288</v>
      </c>
      <c r="AD9466" s="63" t="s">
        <v>17421</v>
      </c>
    </row>
    <row r="9467" spans="21:30" x14ac:dyDescent="0.3">
      <c r="U9467" s="63">
        <v>18184</v>
      </c>
      <c r="V9467" s="63">
        <v>6</v>
      </c>
      <c r="W9467" s="63" t="s">
        <v>9859</v>
      </c>
      <c r="X9467" s="63">
        <v>8</v>
      </c>
      <c r="Y9467" s="63" t="s">
        <v>3887</v>
      </c>
      <c r="Z9467" s="63">
        <v>8305</v>
      </c>
      <c r="AA9467" s="63" t="s">
        <v>4109</v>
      </c>
      <c r="AB9467" s="63">
        <v>3</v>
      </c>
      <c r="AC9467" s="63" t="s">
        <v>1288</v>
      </c>
      <c r="AD9467" s="63" t="s">
        <v>17421</v>
      </c>
    </row>
    <row r="9468" spans="21:30" x14ac:dyDescent="0.3">
      <c r="U9468" s="63">
        <v>18185</v>
      </c>
      <c r="V9468" s="63">
        <v>4</v>
      </c>
      <c r="W9468" s="63" t="s">
        <v>9860</v>
      </c>
      <c r="X9468" s="63">
        <v>8</v>
      </c>
      <c r="Y9468" s="63" t="s">
        <v>3887</v>
      </c>
      <c r="Z9468" s="63">
        <v>8103</v>
      </c>
      <c r="AA9468" s="63" t="s">
        <v>4205</v>
      </c>
      <c r="AB9468" s="63">
        <v>3</v>
      </c>
      <c r="AC9468" s="63" t="s">
        <v>1288</v>
      </c>
      <c r="AD9468" s="63" t="s">
        <v>17421</v>
      </c>
    </row>
    <row r="9469" spans="21:30" x14ac:dyDescent="0.3">
      <c r="U9469" s="63">
        <v>18186</v>
      </c>
      <c r="V9469" s="63">
        <v>2</v>
      </c>
      <c r="W9469" s="63" t="s">
        <v>9861</v>
      </c>
      <c r="X9469" s="63">
        <v>8</v>
      </c>
      <c r="Y9469" s="63" t="s">
        <v>3887</v>
      </c>
      <c r="Z9469" s="63">
        <v>8301</v>
      </c>
      <c r="AA9469" s="63" t="s">
        <v>3970</v>
      </c>
      <c r="AB9469" s="63">
        <v>3</v>
      </c>
      <c r="AC9469" s="63" t="s">
        <v>1288</v>
      </c>
      <c r="AD9469" s="63" t="s">
        <v>17421</v>
      </c>
    </row>
    <row r="9470" spans="21:30" x14ac:dyDescent="0.3">
      <c r="U9470" s="63">
        <v>18187</v>
      </c>
      <c r="V9470" s="63">
        <v>0</v>
      </c>
      <c r="W9470" s="63" t="s">
        <v>9862</v>
      </c>
      <c r="X9470" s="63">
        <v>8</v>
      </c>
      <c r="Y9470" s="63" t="s">
        <v>3887</v>
      </c>
      <c r="Z9470" s="63">
        <v>8303</v>
      </c>
      <c r="AA9470" s="63" t="s">
        <v>3888</v>
      </c>
      <c r="AB9470" s="63">
        <v>3</v>
      </c>
      <c r="AC9470" s="63" t="s">
        <v>1288</v>
      </c>
      <c r="AD9470" s="63" t="s">
        <v>17421</v>
      </c>
    </row>
    <row r="9471" spans="21:30" x14ac:dyDescent="0.3">
      <c r="U9471" s="63">
        <v>18188</v>
      </c>
      <c r="V9471" s="63">
        <v>9</v>
      </c>
      <c r="W9471" s="63" t="s">
        <v>9863</v>
      </c>
      <c r="X9471" s="63">
        <v>8</v>
      </c>
      <c r="Y9471" s="63" t="s">
        <v>3887</v>
      </c>
      <c r="Z9471" s="63">
        <v>8108</v>
      </c>
      <c r="AA9471" s="63" t="s">
        <v>4196</v>
      </c>
      <c r="AB9471" s="63">
        <v>3</v>
      </c>
      <c r="AC9471" s="63" t="s">
        <v>1288</v>
      </c>
      <c r="AD9471" s="63" t="s">
        <v>17421</v>
      </c>
    </row>
    <row r="9472" spans="21:30" x14ac:dyDescent="0.3">
      <c r="U9472" s="63">
        <v>18189</v>
      </c>
      <c r="V9472" s="63">
        <v>7</v>
      </c>
      <c r="W9472" s="63" t="s">
        <v>9864</v>
      </c>
      <c r="X9472" s="63">
        <v>8</v>
      </c>
      <c r="Y9472" s="63" t="s">
        <v>3887</v>
      </c>
      <c r="Z9472" s="63">
        <v>8109</v>
      </c>
      <c r="AA9472" s="63" t="s">
        <v>4426</v>
      </c>
      <c r="AB9472" s="63">
        <v>3</v>
      </c>
      <c r="AC9472" s="63" t="s">
        <v>1288</v>
      </c>
      <c r="AD9472" s="63" t="s">
        <v>17421</v>
      </c>
    </row>
    <row r="9473" spans="21:30" x14ac:dyDescent="0.3">
      <c r="U9473" s="63">
        <v>18190</v>
      </c>
      <c r="V9473" s="63">
        <v>0</v>
      </c>
      <c r="W9473" s="63" t="s">
        <v>9865</v>
      </c>
      <c r="X9473" s="63">
        <v>8</v>
      </c>
      <c r="Y9473" s="63" t="s">
        <v>3887</v>
      </c>
      <c r="Z9473" s="63">
        <v>8107</v>
      </c>
      <c r="AA9473" s="63" t="s">
        <v>4340</v>
      </c>
      <c r="AB9473" s="63">
        <v>3</v>
      </c>
      <c r="AC9473" s="63" t="s">
        <v>1288</v>
      </c>
      <c r="AD9473" s="63" t="s">
        <v>17421</v>
      </c>
    </row>
    <row r="9474" spans="21:30" x14ac:dyDescent="0.3">
      <c r="U9474" s="63">
        <v>18191</v>
      </c>
      <c r="V9474" s="63">
        <v>9</v>
      </c>
      <c r="W9474" s="63" t="s">
        <v>9126</v>
      </c>
      <c r="X9474" s="63">
        <v>16</v>
      </c>
      <c r="Y9474" s="63" t="s">
        <v>3661</v>
      </c>
      <c r="Z9474" s="63">
        <v>16302</v>
      </c>
      <c r="AA9474" s="63" t="s">
        <v>3767</v>
      </c>
      <c r="AB9474" s="63">
        <v>3</v>
      </c>
      <c r="AC9474" s="63" t="s">
        <v>1288</v>
      </c>
      <c r="AD9474" s="63" t="s">
        <v>17421</v>
      </c>
    </row>
    <row r="9475" spans="21:30" x14ac:dyDescent="0.3">
      <c r="U9475" s="63">
        <v>18192</v>
      </c>
      <c r="V9475" s="63">
        <v>7</v>
      </c>
      <c r="W9475" s="63" t="s">
        <v>9866</v>
      </c>
      <c r="X9475" s="63">
        <v>8</v>
      </c>
      <c r="Y9475" s="63" t="s">
        <v>3887</v>
      </c>
      <c r="Z9475" s="63">
        <v>8312</v>
      </c>
      <c r="AA9475" s="63" t="s">
        <v>4045</v>
      </c>
      <c r="AB9475" s="63">
        <v>3</v>
      </c>
      <c r="AC9475" s="63" t="s">
        <v>1288</v>
      </c>
      <c r="AD9475" s="63" t="s">
        <v>17421</v>
      </c>
    </row>
    <row r="9476" spans="21:30" x14ac:dyDescent="0.3">
      <c r="U9476" s="63">
        <v>18193</v>
      </c>
      <c r="V9476" s="63">
        <v>5</v>
      </c>
      <c r="W9476" s="63" t="s">
        <v>9867</v>
      </c>
      <c r="X9476" s="63">
        <v>8</v>
      </c>
      <c r="Y9476" s="63" t="s">
        <v>3887</v>
      </c>
      <c r="Z9476" s="63">
        <v>8101</v>
      </c>
      <c r="AA9476" s="63" t="s">
        <v>4185</v>
      </c>
      <c r="AB9476" s="63">
        <v>3</v>
      </c>
      <c r="AC9476" s="63" t="s">
        <v>1288</v>
      </c>
      <c r="AD9476" s="63" t="s">
        <v>17421</v>
      </c>
    </row>
    <row r="9477" spans="21:30" x14ac:dyDescent="0.3">
      <c r="U9477" s="63">
        <v>18194</v>
      </c>
      <c r="V9477" s="63">
        <v>3</v>
      </c>
      <c r="W9477" s="63" t="s">
        <v>9868</v>
      </c>
      <c r="X9477" s="63">
        <v>8</v>
      </c>
      <c r="Y9477" s="63" t="s">
        <v>3887</v>
      </c>
      <c r="Z9477" s="63">
        <v>8101</v>
      </c>
      <c r="AA9477" s="63" t="s">
        <v>4185</v>
      </c>
      <c r="AB9477" s="63">
        <v>3</v>
      </c>
      <c r="AC9477" s="63" t="s">
        <v>1288</v>
      </c>
      <c r="AD9477" s="63" t="s">
        <v>17421</v>
      </c>
    </row>
    <row r="9478" spans="21:30" x14ac:dyDescent="0.3">
      <c r="U9478" s="63">
        <v>18195</v>
      </c>
      <c r="V9478" s="63">
        <v>1</v>
      </c>
      <c r="W9478" s="63" t="s">
        <v>9869</v>
      </c>
      <c r="X9478" s="63">
        <v>16</v>
      </c>
      <c r="Y9478" s="63" t="s">
        <v>3661</v>
      </c>
      <c r="Z9478" s="63">
        <v>16302</v>
      </c>
      <c r="AA9478" s="63" t="s">
        <v>3767</v>
      </c>
      <c r="AB9478" s="63">
        <v>3</v>
      </c>
      <c r="AC9478" s="63" t="s">
        <v>1288</v>
      </c>
      <c r="AD9478" s="63" t="s">
        <v>17421</v>
      </c>
    </row>
    <row r="9479" spans="21:30" x14ac:dyDescent="0.3">
      <c r="U9479" s="63">
        <v>18197</v>
      </c>
      <c r="V9479" s="63">
        <v>8</v>
      </c>
      <c r="W9479" s="63" t="s">
        <v>9870</v>
      </c>
      <c r="X9479" s="63">
        <v>16</v>
      </c>
      <c r="Y9479" s="63" t="s">
        <v>3661</v>
      </c>
      <c r="Z9479" s="63">
        <v>16201</v>
      </c>
      <c r="AA9479" s="63" t="s">
        <v>3940</v>
      </c>
      <c r="AB9479" s="63">
        <v>3</v>
      </c>
      <c r="AC9479" s="63" t="s">
        <v>1288</v>
      </c>
      <c r="AD9479" s="63" t="s">
        <v>17421</v>
      </c>
    </row>
    <row r="9480" spans="21:30" x14ac:dyDescent="0.3">
      <c r="U9480" s="63">
        <v>18198</v>
      </c>
      <c r="V9480" s="63">
        <v>6</v>
      </c>
      <c r="W9480" s="63" t="s">
        <v>17946</v>
      </c>
      <c r="X9480" s="63">
        <v>8</v>
      </c>
      <c r="Y9480" s="63" t="s">
        <v>3887</v>
      </c>
      <c r="Z9480" s="63">
        <v>8102</v>
      </c>
      <c r="AA9480" s="63" t="s">
        <v>4465</v>
      </c>
      <c r="AB9480" s="63">
        <v>3</v>
      </c>
      <c r="AC9480" s="63" t="s">
        <v>1288</v>
      </c>
      <c r="AD9480" s="63" t="s">
        <v>17423</v>
      </c>
    </row>
    <row r="9481" spans="21:30" x14ac:dyDescent="0.3">
      <c r="U9481" s="63">
        <v>18199</v>
      </c>
      <c r="V9481" s="63">
        <v>4</v>
      </c>
      <c r="W9481" s="63" t="s">
        <v>9871</v>
      </c>
      <c r="X9481" s="63">
        <v>16</v>
      </c>
      <c r="Y9481" s="63" t="s">
        <v>3661</v>
      </c>
      <c r="Z9481" s="63">
        <v>16107</v>
      </c>
      <c r="AA9481" s="63" t="s">
        <v>3874</v>
      </c>
      <c r="AB9481" s="63">
        <v>3</v>
      </c>
      <c r="AC9481" s="63" t="s">
        <v>1288</v>
      </c>
      <c r="AD9481" s="63" t="s">
        <v>17421</v>
      </c>
    </row>
    <row r="9482" spans="21:30" x14ac:dyDescent="0.3">
      <c r="U9482" s="63">
        <v>18200</v>
      </c>
      <c r="V9482" s="63">
        <v>1</v>
      </c>
      <c r="W9482" s="63" t="s">
        <v>9872</v>
      </c>
      <c r="X9482" s="63">
        <v>8</v>
      </c>
      <c r="Y9482" s="63" t="s">
        <v>3887</v>
      </c>
      <c r="Z9482" s="63">
        <v>8301</v>
      </c>
      <c r="AA9482" s="63" t="s">
        <v>3970</v>
      </c>
      <c r="AB9482" s="63">
        <v>3</v>
      </c>
      <c r="AC9482" s="63" t="s">
        <v>1288</v>
      </c>
      <c r="AD9482" s="63" t="s">
        <v>17421</v>
      </c>
    </row>
    <row r="9483" spans="21:30" x14ac:dyDescent="0.3">
      <c r="U9483" s="63">
        <v>18202</v>
      </c>
      <c r="V9483" s="63">
        <v>8</v>
      </c>
      <c r="W9483" s="63" t="s">
        <v>9873</v>
      </c>
      <c r="X9483" s="63">
        <v>8</v>
      </c>
      <c r="Y9483" s="63" t="s">
        <v>3887</v>
      </c>
      <c r="Z9483" s="63">
        <v>8108</v>
      </c>
      <c r="AA9483" s="63" t="s">
        <v>4196</v>
      </c>
      <c r="AB9483" s="63">
        <v>3</v>
      </c>
      <c r="AC9483" s="63" t="s">
        <v>1288</v>
      </c>
      <c r="AD9483" s="63" t="s">
        <v>17421</v>
      </c>
    </row>
    <row r="9484" spans="21:30" x14ac:dyDescent="0.3">
      <c r="U9484" s="63">
        <v>18203</v>
      </c>
      <c r="V9484" s="63">
        <v>6</v>
      </c>
      <c r="W9484" s="63" t="s">
        <v>9874</v>
      </c>
      <c r="X9484" s="63">
        <v>8</v>
      </c>
      <c r="Y9484" s="63" t="s">
        <v>3887</v>
      </c>
      <c r="Z9484" s="63">
        <v>8107</v>
      </c>
      <c r="AA9484" s="63" t="s">
        <v>4340</v>
      </c>
      <c r="AB9484" s="63">
        <v>3</v>
      </c>
      <c r="AC9484" s="63" t="s">
        <v>1288</v>
      </c>
      <c r="AD9484" s="63" t="s">
        <v>17421</v>
      </c>
    </row>
    <row r="9485" spans="21:30" x14ac:dyDescent="0.3">
      <c r="U9485" s="63">
        <v>18204</v>
      </c>
      <c r="V9485" s="63">
        <v>4</v>
      </c>
      <c r="W9485" s="63" t="s">
        <v>9875</v>
      </c>
      <c r="X9485" s="63">
        <v>16</v>
      </c>
      <c r="Y9485" s="63" t="s">
        <v>3661</v>
      </c>
      <c r="Z9485" s="63">
        <v>16101</v>
      </c>
      <c r="AA9485" s="63" t="s">
        <v>3662</v>
      </c>
      <c r="AB9485" s="63">
        <v>3</v>
      </c>
      <c r="AC9485" s="63" t="s">
        <v>1288</v>
      </c>
      <c r="AD9485" s="63" t="s">
        <v>17421</v>
      </c>
    </row>
    <row r="9486" spans="21:30" x14ac:dyDescent="0.3">
      <c r="U9486" s="63">
        <v>18205</v>
      </c>
      <c r="V9486" s="63">
        <v>2</v>
      </c>
      <c r="W9486" s="63" t="s">
        <v>9876</v>
      </c>
      <c r="X9486" s="63">
        <v>8</v>
      </c>
      <c r="Y9486" s="63" t="s">
        <v>3887</v>
      </c>
      <c r="Z9486" s="63">
        <v>8108</v>
      </c>
      <c r="AA9486" s="63" t="s">
        <v>4196</v>
      </c>
      <c r="AB9486" s="63">
        <v>3</v>
      </c>
      <c r="AC9486" s="63" t="s">
        <v>1288</v>
      </c>
      <c r="AD9486" s="63" t="s">
        <v>17421</v>
      </c>
    </row>
    <row r="9487" spans="21:30" x14ac:dyDescent="0.3">
      <c r="U9487" s="63">
        <v>18206</v>
      </c>
      <c r="V9487" s="63">
        <v>0</v>
      </c>
      <c r="W9487" s="63" t="s">
        <v>9477</v>
      </c>
      <c r="X9487" s="63">
        <v>8</v>
      </c>
      <c r="Y9487" s="63" t="s">
        <v>3887</v>
      </c>
      <c r="Z9487" s="63">
        <v>8101</v>
      </c>
      <c r="AA9487" s="63" t="s">
        <v>4185</v>
      </c>
      <c r="AB9487" s="63">
        <v>3</v>
      </c>
      <c r="AC9487" s="63" t="s">
        <v>1288</v>
      </c>
      <c r="AD9487" s="63" t="s">
        <v>17421</v>
      </c>
    </row>
    <row r="9488" spans="21:30" x14ac:dyDescent="0.3">
      <c r="U9488" s="63">
        <v>18207</v>
      </c>
      <c r="V9488" s="63">
        <v>9</v>
      </c>
      <c r="W9488" s="63" t="s">
        <v>9877</v>
      </c>
      <c r="X9488" s="63">
        <v>16</v>
      </c>
      <c r="Y9488" s="63" t="s">
        <v>3661</v>
      </c>
      <c r="Z9488" s="63">
        <v>16106</v>
      </c>
      <c r="AA9488" s="63" t="s">
        <v>3789</v>
      </c>
      <c r="AB9488" s="63">
        <v>3</v>
      </c>
      <c r="AC9488" s="63" t="s">
        <v>1288</v>
      </c>
      <c r="AD9488" s="63" t="s">
        <v>17421</v>
      </c>
    </row>
    <row r="9489" spans="21:30" x14ac:dyDescent="0.3">
      <c r="U9489" s="63">
        <v>18208</v>
      </c>
      <c r="V9489" s="63">
        <v>7</v>
      </c>
      <c r="W9489" s="63" t="s">
        <v>9878</v>
      </c>
      <c r="X9489" s="63">
        <v>8</v>
      </c>
      <c r="Y9489" s="63" t="s">
        <v>3887</v>
      </c>
      <c r="Z9489" s="63">
        <v>8304</v>
      </c>
      <c r="AA9489" s="63" t="s">
        <v>4011</v>
      </c>
      <c r="AB9489" s="63">
        <v>3</v>
      </c>
      <c r="AC9489" s="63" t="s">
        <v>1288</v>
      </c>
      <c r="AD9489" s="63" t="s">
        <v>17421</v>
      </c>
    </row>
    <row r="9490" spans="21:30" x14ac:dyDescent="0.3">
      <c r="U9490" s="63">
        <v>18209</v>
      </c>
      <c r="V9490" s="63">
        <v>5</v>
      </c>
      <c r="W9490" s="63" t="s">
        <v>9879</v>
      </c>
      <c r="X9490" s="63">
        <v>8</v>
      </c>
      <c r="Y9490" s="63" t="s">
        <v>3887</v>
      </c>
      <c r="Z9490" s="63">
        <v>8110</v>
      </c>
      <c r="AA9490" s="63" t="s">
        <v>4284</v>
      </c>
      <c r="AB9490" s="63">
        <v>3</v>
      </c>
      <c r="AC9490" s="63" t="s">
        <v>1288</v>
      </c>
      <c r="AD9490" s="63" t="s">
        <v>17421</v>
      </c>
    </row>
    <row r="9491" spans="21:30" x14ac:dyDescent="0.3">
      <c r="U9491" s="63">
        <v>18210</v>
      </c>
      <c r="V9491" s="63">
        <v>9</v>
      </c>
      <c r="W9491" s="63" t="s">
        <v>9880</v>
      </c>
      <c r="X9491" s="63">
        <v>8</v>
      </c>
      <c r="Y9491" s="63" t="s">
        <v>3887</v>
      </c>
      <c r="Z9491" s="63">
        <v>8110</v>
      </c>
      <c r="AA9491" s="63" t="s">
        <v>4284</v>
      </c>
      <c r="AB9491" s="63">
        <v>3</v>
      </c>
      <c r="AC9491" s="63" t="s">
        <v>1288</v>
      </c>
      <c r="AD9491" s="63" t="s">
        <v>17421</v>
      </c>
    </row>
    <row r="9492" spans="21:30" x14ac:dyDescent="0.3">
      <c r="U9492" s="63">
        <v>18211</v>
      </c>
      <c r="V9492" s="63">
        <v>7</v>
      </c>
      <c r="W9492" s="63" t="s">
        <v>9881</v>
      </c>
      <c r="X9492" s="63">
        <v>8</v>
      </c>
      <c r="Y9492" s="63" t="s">
        <v>3887</v>
      </c>
      <c r="Z9492" s="63">
        <v>8108</v>
      </c>
      <c r="AA9492" s="63" t="s">
        <v>4196</v>
      </c>
      <c r="AB9492" s="63">
        <v>3</v>
      </c>
      <c r="AC9492" s="63" t="s">
        <v>1288</v>
      </c>
      <c r="AD9492" s="63" t="s">
        <v>17421</v>
      </c>
    </row>
    <row r="9493" spans="21:30" x14ac:dyDescent="0.3">
      <c r="U9493" s="63">
        <v>18212</v>
      </c>
      <c r="V9493" s="63">
        <v>5</v>
      </c>
      <c r="W9493" s="63" t="s">
        <v>9882</v>
      </c>
      <c r="X9493" s="63">
        <v>8</v>
      </c>
      <c r="Y9493" s="63" t="s">
        <v>3887</v>
      </c>
      <c r="Z9493" s="63">
        <v>8101</v>
      </c>
      <c r="AA9493" s="63" t="s">
        <v>4185</v>
      </c>
      <c r="AB9493" s="63">
        <v>3</v>
      </c>
      <c r="AC9493" s="63" t="s">
        <v>1288</v>
      </c>
      <c r="AD9493" s="63" t="s">
        <v>17421</v>
      </c>
    </row>
    <row r="9494" spans="21:30" x14ac:dyDescent="0.3">
      <c r="U9494" s="63">
        <v>18213</v>
      </c>
      <c r="V9494" s="63">
        <v>3</v>
      </c>
      <c r="W9494" s="63" t="s">
        <v>9883</v>
      </c>
      <c r="X9494" s="63">
        <v>8</v>
      </c>
      <c r="Y9494" s="63" t="s">
        <v>3887</v>
      </c>
      <c r="Z9494" s="63">
        <v>8305</v>
      </c>
      <c r="AA9494" s="63" t="s">
        <v>4109</v>
      </c>
      <c r="AB9494" s="63">
        <v>3</v>
      </c>
      <c r="AC9494" s="63" t="s">
        <v>1288</v>
      </c>
      <c r="AD9494" s="63" t="s">
        <v>17421</v>
      </c>
    </row>
    <row r="9495" spans="21:30" x14ac:dyDescent="0.3">
      <c r="U9495" s="63">
        <v>18214</v>
      </c>
      <c r="V9495" s="63">
        <v>1</v>
      </c>
      <c r="W9495" s="63" t="s">
        <v>9884</v>
      </c>
      <c r="X9495" s="63">
        <v>16</v>
      </c>
      <c r="Y9495" s="63" t="s">
        <v>3661</v>
      </c>
      <c r="Z9495" s="63">
        <v>16101</v>
      </c>
      <c r="AA9495" s="63" t="s">
        <v>3662</v>
      </c>
      <c r="AB9495" s="63">
        <v>3</v>
      </c>
      <c r="AC9495" s="63" t="s">
        <v>1288</v>
      </c>
      <c r="AD9495" s="63" t="s">
        <v>17421</v>
      </c>
    </row>
    <row r="9496" spans="21:30" x14ac:dyDescent="0.3">
      <c r="U9496" s="63">
        <v>18216</v>
      </c>
      <c r="V9496" s="63">
        <v>8</v>
      </c>
      <c r="W9496" s="63" t="s">
        <v>9641</v>
      </c>
      <c r="X9496" s="63">
        <v>16</v>
      </c>
      <c r="Y9496" s="63" t="s">
        <v>3661</v>
      </c>
      <c r="Z9496" s="63">
        <v>16102</v>
      </c>
      <c r="AA9496" s="63" t="s">
        <v>3859</v>
      </c>
      <c r="AB9496" s="63">
        <v>3</v>
      </c>
      <c r="AC9496" s="63" t="s">
        <v>1288</v>
      </c>
      <c r="AD9496" s="63" t="s">
        <v>17421</v>
      </c>
    </row>
    <row r="9497" spans="21:30" x14ac:dyDescent="0.3">
      <c r="U9497" s="63">
        <v>18217</v>
      </c>
      <c r="V9497" s="63">
        <v>6</v>
      </c>
      <c r="W9497" s="63" t="s">
        <v>17947</v>
      </c>
      <c r="X9497" s="63">
        <v>8</v>
      </c>
      <c r="Y9497" s="63" t="s">
        <v>3887</v>
      </c>
      <c r="Z9497" s="63">
        <v>8104</v>
      </c>
      <c r="AA9497" s="63" t="s">
        <v>4384</v>
      </c>
      <c r="AB9497" s="63">
        <v>3</v>
      </c>
      <c r="AC9497" s="63" t="s">
        <v>1288</v>
      </c>
      <c r="AD9497" s="63" t="s">
        <v>17423</v>
      </c>
    </row>
    <row r="9498" spans="21:30" x14ac:dyDescent="0.3">
      <c r="U9498" s="63">
        <v>18218</v>
      </c>
      <c r="V9498" s="63">
        <v>4</v>
      </c>
      <c r="W9498" s="63" t="s">
        <v>9885</v>
      </c>
      <c r="X9498" s="63">
        <v>8</v>
      </c>
      <c r="Y9498" s="63" t="s">
        <v>3887</v>
      </c>
      <c r="Z9498" s="63">
        <v>8108</v>
      </c>
      <c r="AA9498" s="63" t="s">
        <v>4196</v>
      </c>
      <c r="AB9498" s="63">
        <v>2</v>
      </c>
      <c r="AC9498" s="63" t="s">
        <v>1364</v>
      </c>
      <c r="AD9498" s="63" t="s">
        <v>17421</v>
      </c>
    </row>
    <row r="9499" spans="21:30" x14ac:dyDescent="0.3">
      <c r="U9499" s="63">
        <v>18219</v>
      </c>
      <c r="V9499" s="63">
        <v>2</v>
      </c>
      <c r="W9499" s="63" t="s">
        <v>9886</v>
      </c>
      <c r="X9499" s="63">
        <v>16</v>
      </c>
      <c r="Y9499" s="63" t="s">
        <v>3661</v>
      </c>
      <c r="Z9499" s="63">
        <v>16203</v>
      </c>
      <c r="AA9499" s="63" t="s">
        <v>3901</v>
      </c>
      <c r="AB9499" s="63">
        <v>3</v>
      </c>
      <c r="AC9499" s="63" t="s">
        <v>1288</v>
      </c>
      <c r="AD9499" s="63" t="s">
        <v>17421</v>
      </c>
    </row>
    <row r="9500" spans="21:30" x14ac:dyDescent="0.3">
      <c r="U9500" s="63">
        <v>18220</v>
      </c>
      <c r="V9500" s="63">
        <v>6</v>
      </c>
      <c r="W9500" s="63" t="s">
        <v>8598</v>
      </c>
      <c r="X9500" s="63">
        <v>16</v>
      </c>
      <c r="Y9500" s="63" t="s">
        <v>3661</v>
      </c>
      <c r="Z9500" s="63">
        <v>16109</v>
      </c>
      <c r="AA9500" s="63" t="s">
        <v>3832</v>
      </c>
      <c r="AB9500" s="63">
        <v>3</v>
      </c>
      <c r="AC9500" s="63" t="s">
        <v>1288</v>
      </c>
      <c r="AD9500" s="63" t="s">
        <v>17421</v>
      </c>
    </row>
    <row r="9501" spans="21:30" x14ac:dyDescent="0.3">
      <c r="U9501" s="63">
        <v>18222</v>
      </c>
      <c r="V9501" s="63">
        <v>2</v>
      </c>
      <c r="W9501" s="63" t="s">
        <v>9887</v>
      </c>
      <c r="X9501" s="63">
        <v>8</v>
      </c>
      <c r="Y9501" s="63" t="s">
        <v>3887</v>
      </c>
      <c r="Z9501" s="63">
        <v>8301</v>
      </c>
      <c r="AA9501" s="63" t="s">
        <v>3970</v>
      </c>
      <c r="AB9501" s="63">
        <v>3</v>
      </c>
      <c r="AC9501" s="63" t="s">
        <v>1288</v>
      </c>
      <c r="AD9501" s="63" t="s">
        <v>17421</v>
      </c>
    </row>
    <row r="9502" spans="21:30" x14ac:dyDescent="0.3">
      <c r="U9502" s="63">
        <v>18223</v>
      </c>
      <c r="V9502" s="63">
        <v>0</v>
      </c>
      <c r="W9502" s="63" t="s">
        <v>9888</v>
      </c>
      <c r="X9502" s="63">
        <v>8</v>
      </c>
      <c r="Y9502" s="63" t="s">
        <v>3887</v>
      </c>
      <c r="Z9502" s="63">
        <v>8101</v>
      </c>
      <c r="AA9502" s="63" t="s">
        <v>4185</v>
      </c>
      <c r="AB9502" s="63">
        <v>3</v>
      </c>
      <c r="AC9502" s="63" t="s">
        <v>1288</v>
      </c>
      <c r="AD9502" s="63" t="s">
        <v>17421</v>
      </c>
    </row>
    <row r="9503" spans="21:30" x14ac:dyDescent="0.3">
      <c r="U9503" s="63">
        <v>18224</v>
      </c>
      <c r="V9503" s="63">
        <v>9</v>
      </c>
      <c r="W9503" s="63" t="s">
        <v>9889</v>
      </c>
      <c r="X9503" s="63">
        <v>8</v>
      </c>
      <c r="Y9503" s="63" t="s">
        <v>3887</v>
      </c>
      <c r="Z9503" s="63">
        <v>8108</v>
      </c>
      <c r="AA9503" s="63" t="s">
        <v>4196</v>
      </c>
      <c r="AB9503" s="63">
        <v>3</v>
      </c>
      <c r="AC9503" s="63" t="s">
        <v>1288</v>
      </c>
      <c r="AD9503" s="63" t="s">
        <v>17421</v>
      </c>
    </row>
    <row r="9504" spans="21:30" x14ac:dyDescent="0.3">
      <c r="U9504" s="63">
        <v>18225</v>
      </c>
      <c r="V9504" s="63">
        <v>7</v>
      </c>
      <c r="W9504" s="63" t="s">
        <v>9890</v>
      </c>
      <c r="X9504" s="63">
        <v>16</v>
      </c>
      <c r="Y9504" s="63" t="s">
        <v>3661</v>
      </c>
      <c r="Z9504" s="63">
        <v>16301</v>
      </c>
      <c r="AA9504" s="63" t="s">
        <v>3721</v>
      </c>
      <c r="AB9504" s="63">
        <v>3</v>
      </c>
      <c r="AC9504" s="63" t="s">
        <v>1288</v>
      </c>
      <c r="AD9504" s="63" t="s">
        <v>17421</v>
      </c>
    </row>
    <row r="9505" spans="21:30" x14ac:dyDescent="0.3">
      <c r="U9505" s="63">
        <v>18226</v>
      </c>
      <c r="V9505" s="63">
        <v>5</v>
      </c>
      <c r="W9505" s="63" t="s">
        <v>9891</v>
      </c>
      <c r="X9505" s="63">
        <v>8</v>
      </c>
      <c r="Y9505" s="63" t="s">
        <v>3887</v>
      </c>
      <c r="Z9505" s="63">
        <v>8301</v>
      </c>
      <c r="AA9505" s="63" t="s">
        <v>3970</v>
      </c>
      <c r="AB9505" s="63">
        <v>3</v>
      </c>
      <c r="AC9505" s="63" t="s">
        <v>1288</v>
      </c>
      <c r="AD9505" s="63" t="s">
        <v>17421</v>
      </c>
    </row>
    <row r="9506" spans="21:30" x14ac:dyDescent="0.3">
      <c r="U9506" s="63">
        <v>18227</v>
      </c>
      <c r="V9506" s="63">
        <v>3</v>
      </c>
      <c r="W9506" s="63" t="s">
        <v>9892</v>
      </c>
      <c r="X9506" s="63">
        <v>8</v>
      </c>
      <c r="Y9506" s="63" t="s">
        <v>3887</v>
      </c>
      <c r="Z9506" s="63">
        <v>8203</v>
      </c>
      <c r="AA9506" s="63" t="s">
        <v>4573</v>
      </c>
      <c r="AB9506" s="63">
        <v>3</v>
      </c>
      <c r="AC9506" s="63" t="s">
        <v>1288</v>
      </c>
      <c r="AD9506" s="63" t="s">
        <v>17421</v>
      </c>
    </row>
    <row r="9507" spans="21:30" x14ac:dyDescent="0.3">
      <c r="U9507" s="63">
        <v>18228</v>
      </c>
      <c r="V9507" s="63">
        <v>1</v>
      </c>
      <c r="W9507" s="63" t="s">
        <v>9893</v>
      </c>
      <c r="X9507" s="63">
        <v>8</v>
      </c>
      <c r="Y9507" s="63" t="s">
        <v>3887</v>
      </c>
      <c r="Z9507" s="63">
        <v>8301</v>
      </c>
      <c r="AA9507" s="63" t="s">
        <v>3970</v>
      </c>
      <c r="AB9507" s="63">
        <v>3</v>
      </c>
      <c r="AC9507" s="63" t="s">
        <v>1288</v>
      </c>
      <c r="AD9507" s="63" t="s">
        <v>17421</v>
      </c>
    </row>
    <row r="9508" spans="21:30" x14ac:dyDescent="0.3">
      <c r="U9508" s="63">
        <v>18230</v>
      </c>
      <c r="V9508" s="63">
        <v>3</v>
      </c>
      <c r="W9508" s="63" t="s">
        <v>9894</v>
      </c>
      <c r="X9508" s="63">
        <v>8</v>
      </c>
      <c r="Y9508" s="63" t="s">
        <v>3887</v>
      </c>
      <c r="Z9508" s="63">
        <v>8313</v>
      </c>
      <c r="AA9508" s="63" t="s">
        <v>4172</v>
      </c>
      <c r="AB9508" s="63">
        <v>3</v>
      </c>
      <c r="AC9508" s="63" t="s">
        <v>1288</v>
      </c>
      <c r="AD9508" s="63" t="s">
        <v>17421</v>
      </c>
    </row>
    <row r="9509" spans="21:30" x14ac:dyDescent="0.3">
      <c r="U9509" s="63">
        <v>18231</v>
      </c>
      <c r="V9509" s="63">
        <v>1</v>
      </c>
      <c r="W9509" s="63" t="s">
        <v>9895</v>
      </c>
      <c r="X9509" s="63">
        <v>16</v>
      </c>
      <c r="Y9509" s="63" t="s">
        <v>3661</v>
      </c>
      <c r="Z9509" s="63">
        <v>16108</v>
      </c>
      <c r="AA9509" s="63" t="s">
        <v>3800</v>
      </c>
      <c r="AB9509" s="63">
        <v>3</v>
      </c>
      <c r="AC9509" s="63" t="s">
        <v>1288</v>
      </c>
      <c r="AD9509" s="63" t="s">
        <v>17421</v>
      </c>
    </row>
    <row r="9510" spans="21:30" x14ac:dyDescent="0.3">
      <c r="U9510" s="63">
        <v>18233</v>
      </c>
      <c r="V9510" s="63">
        <v>8</v>
      </c>
      <c r="W9510" s="63" t="s">
        <v>9526</v>
      </c>
      <c r="X9510" s="63">
        <v>8</v>
      </c>
      <c r="Y9510" s="63" t="s">
        <v>3887</v>
      </c>
      <c r="Z9510" s="63">
        <v>8102</v>
      </c>
      <c r="AA9510" s="63" t="s">
        <v>4465</v>
      </c>
      <c r="AB9510" s="63">
        <v>3</v>
      </c>
      <c r="AC9510" s="63" t="s">
        <v>1288</v>
      </c>
      <c r="AD9510" s="63" t="s">
        <v>17421</v>
      </c>
    </row>
    <row r="9511" spans="21:30" x14ac:dyDescent="0.3">
      <c r="U9511" s="63">
        <v>18234</v>
      </c>
      <c r="V9511" s="63">
        <v>6</v>
      </c>
      <c r="W9511" s="63" t="s">
        <v>8467</v>
      </c>
      <c r="X9511" s="63">
        <v>8</v>
      </c>
      <c r="Y9511" s="63" t="s">
        <v>3887</v>
      </c>
      <c r="Z9511" s="63">
        <v>8302</v>
      </c>
      <c r="AA9511" s="63" t="s">
        <v>4055</v>
      </c>
      <c r="AB9511" s="63">
        <v>3</v>
      </c>
      <c r="AC9511" s="63" t="s">
        <v>1288</v>
      </c>
      <c r="AD9511" s="63" t="s">
        <v>17421</v>
      </c>
    </row>
    <row r="9512" spans="21:30" x14ac:dyDescent="0.3">
      <c r="U9512" s="63">
        <v>18235</v>
      </c>
      <c r="V9512" s="63">
        <v>4</v>
      </c>
      <c r="W9512" s="63" t="s">
        <v>9896</v>
      </c>
      <c r="X9512" s="63">
        <v>8</v>
      </c>
      <c r="Y9512" s="63" t="s">
        <v>3887</v>
      </c>
      <c r="Z9512" s="63">
        <v>8110</v>
      </c>
      <c r="AA9512" s="63" t="s">
        <v>4284</v>
      </c>
      <c r="AB9512" s="63">
        <v>3</v>
      </c>
      <c r="AC9512" s="63" t="s">
        <v>1288</v>
      </c>
      <c r="AD9512" s="63" t="s">
        <v>17421</v>
      </c>
    </row>
    <row r="9513" spans="21:30" x14ac:dyDescent="0.3">
      <c r="U9513" s="63">
        <v>18236</v>
      </c>
      <c r="V9513" s="63">
        <v>2</v>
      </c>
      <c r="W9513" s="63" t="s">
        <v>9897</v>
      </c>
      <c r="X9513" s="63">
        <v>8</v>
      </c>
      <c r="Y9513" s="63" t="s">
        <v>3887</v>
      </c>
      <c r="Z9513" s="63">
        <v>8101</v>
      </c>
      <c r="AA9513" s="63" t="s">
        <v>4185</v>
      </c>
      <c r="AB9513" s="63">
        <v>3</v>
      </c>
      <c r="AC9513" s="63" t="s">
        <v>1288</v>
      </c>
      <c r="AD9513" s="63" t="s">
        <v>17421</v>
      </c>
    </row>
    <row r="9514" spans="21:30" x14ac:dyDescent="0.3">
      <c r="U9514" s="63">
        <v>18237</v>
      </c>
      <c r="V9514" s="63">
        <v>0</v>
      </c>
      <c r="W9514" s="63" t="s">
        <v>9898</v>
      </c>
      <c r="X9514" s="63">
        <v>8</v>
      </c>
      <c r="Y9514" s="63" t="s">
        <v>3887</v>
      </c>
      <c r="Z9514" s="63">
        <v>8108</v>
      </c>
      <c r="AA9514" s="63" t="s">
        <v>4196</v>
      </c>
      <c r="AB9514" s="63">
        <v>3</v>
      </c>
      <c r="AC9514" s="63" t="s">
        <v>1288</v>
      </c>
      <c r="AD9514" s="63" t="s">
        <v>17421</v>
      </c>
    </row>
    <row r="9515" spans="21:30" x14ac:dyDescent="0.3">
      <c r="U9515" s="63">
        <v>18238</v>
      </c>
      <c r="V9515" s="63">
        <v>9</v>
      </c>
      <c r="W9515" s="63" t="s">
        <v>9254</v>
      </c>
      <c r="X9515" s="63">
        <v>8</v>
      </c>
      <c r="Y9515" s="63" t="s">
        <v>3887</v>
      </c>
      <c r="Z9515" s="63">
        <v>8108</v>
      </c>
      <c r="AA9515" s="63" t="s">
        <v>4196</v>
      </c>
      <c r="AB9515" s="63">
        <v>3</v>
      </c>
      <c r="AC9515" s="63" t="s">
        <v>1288</v>
      </c>
      <c r="AD9515" s="63" t="s">
        <v>17421</v>
      </c>
    </row>
    <row r="9516" spans="21:30" x14ac:dyDescent="0.3">
      <c r="U9516" s="63">
        <v>18239</v>
      </c>
      <c r="V9516" s="63">
        <v>7</v>
      </c>
      <c r="W9516" s="63" t="s">
        <v>9899</v>
      </c>
      <c r="X9516" s="63">
        <v>8</v>
      </c>
      <c r="Y9516" s="63" t="s">
        <v>3887</v>
      </c>
      <c r="Z9516" s="63">
        <v>8103</v>
      </c>
      <c r="AA9516" s="63" t="s">
        <v>4205</v>
      </c>
      <c r="AB9516" s="63">
        <v>3</v>
      </c>
      <c r="AC9516" s="63" t="s">
        <v>1288</v>
      </c>
      <c r="AD9516" s="63" t="s">
        <v>17421</v>
      </c>
    </row>
    <row r="9517" spans="21:30" x14ac:dyDescent="0.3">
      <c r="U9517" s="63">
        <v>18240</v>
      </c>
      <c r="V9517" s="63">
        <v>0</v>
      </c>
      <c r="W9517" s="63" t="s">
        <v>9900</v>
      </c>
      <c r="X9517" s="63">
        <v>8</v>
      </c>
      <c r="Y9517" s="63" t="s">
        <v>3887</v>
      </c>
      <c r="Z9517" s="63">
        <v>8112</v>
      </c>
      <c r="AA9517" s="63" t="s">
        <v>4282</v>
      </c>
      <c r="AB9517" s="63">
        <v>3</v>
      </c>
      <c r="AC9517" s="63" t="s">
        <v>1288</v>
      </c>
      <c r="AD9517" s="63" t="s">
        <v>17421</v>
      </c>
    </row>
    <row r="9518" spans="21:30" x14ac:dyDescent="0.3">
      <c r="U9518" s="63">
        <v>18241</v>
      </c>
      <c r="V9518" s="63">
        <v>9</v>
      </c>
      <c r="W9518" s="63" t="s">
        <v>9901</v>
      </c>
      <c r="X9518" s="63">
        <v>8</v>
      </c>
      <c r="Y9518" s="63" t="s">
        <v>3887</v>
      </c>
      <c r="Z9518" s="63">
        <v>8110</v>
      </c>
      <c r="AA9518" s="63" t="s">
        <v>4284</v>
      </c>
      <c r="AB9518" s="63">
        <v>3</v>
      </c>
      <c r="AC9518" s="63" t="s">
        <v>1288</v>
      </c>
      <c r="AD9518" s="63" t="s">
        <v>17421</v>
      </c>
    </row>
    <row r="9519" spans="21:30" x14ac:dyDescent="0.3">
      <c r="U9519" s="63">
        <v>18243</v>
      </c>
      <c r="V9519" s="63">
        <v>5</v>
      </c>
      <c r="W9519" s="63" t="s">
        <v>9902</v>
      </c>
      <c r="X9519" s="63">
        <v>16</v>
      </c>
      <c r="Y9519" s="63" t="s">
        <v>3661</v>
      </c>
      <c r="Z9519" s="63">
        <v>16302</v>
      </c>
      <c r="AA9519" s="63" t="s">
        <v>3767</v>
      </c>
      <c r="AB9519" s="63">
        <v>3</v>
      </c>
      <c r="AC9519" s="63" t="s">
        <v>1288</v>
      </c>
      <c r="AD9519" s="63" t="s">
        <v>17421</v>
      </c>
    </row>
    <row r="9520" spans="21:30" x14ac:dyDescent="0.3">
      <c r="U9520" s="63">
        <v>18244</v>
      </c>
      <c r="V9520" s="63">
        <v>3</v>
      </c>
      <c r="W9520" s="63" t="s">
        <v>9903</v>
      </c>
      <c r="X9520" s="63">
        <v>8</v>
      </c>
      <c r="Y9520" s="63" t="s">
        <v>3887</v>
      </c>
      <c r="Z9520" s="63">
        <v>8102</v>
      </c>
      <c r="AA9520" s="63" t="s">
        <v>4465</v>
      </c>
      <c r="AB9520" s="63">
        <v>3</v>
      </c>
      <c r="AC9520" s="63" t="s">
        <v>1288</v>
      </c>
      <c r="AD9520" s="63" t="s">
        <v>17421</v>
      </c>
    </row>
    <row r="9521" spans="21:30" x14ac:dyDescent="0.3">
      <c r="U9521" s="63">
        <v>18245</v>
      </c>
      <c r="V9521" s="63">
        <v>1</v>
      </c>
      <c r="W9521" s="63" t="s">
        <v>9904</v>
      </c>
      <c r="X9521" s="63">
        <v>16</v>
      </c>
      <c r="Y9521" s="63" t="s">
        <v>3661</v>
      </c>
      <c r="Z9521" s="63">
        <v>16203</v>
      </c>
      <c r="AA9521" s="63" t="s">
        <v>3901</v>
      </c>
      <c r="AB9521" s="63">
        <v>3</v>
      </c>
      <c r="AC9521" s="63" t="s">
        <v>1288</v>
      </c>
      <c r="AD9521" s="63" t="s">
        <v>17421</v>
      </c>
    </row>
    <row r="9522" spans="21:30" x14ac:dyDescent="0.3">
      <c r="U9522" s="63">
        <v>18247</v>
      </c>
      <c r="V9522" s="63">
        <v>8</v>
      </c>
      <c r="W9522" s="63" t="s">
        <v>4014</v>
      </c>
      <c r="X9522" s="63">
        <v>8</v>
      </c>
      <c r="Y9522" s="63" t="s">
        <v>3887</v>
      </c>
      <c r="Z9522" s="63">
        <v>8101</v>
      </c>
      <c r="AA9522" s="63" t="s">
        <v>4185</v>
      </c>
      <c r="AB9522" s="63">
        <v>3</v>
      </c>
      <c r="AC9522" s="63" t="s">
        <v>1288</v>
      </c>
      <c r="AD9522" s="63" t="s">
        <v>17421</v>
      </c>
    </row>
    <row r="9523" spans="21:30" x14ac:dyDescent="0.3">
      <c r="U9523" s="63">
        <v>18248</v>
      </c>
      <c r="V9523" s="63">
        <v>6</v>
      </c>
      <c r="W9523" s="63" t="s">
        <v>9905</v>
      </c>
      <c r="X9523" s="63">
        <v>8</v>
      </c>
      <c r="Y9523" s="63" t="s">
        <v>3887</v>
      </c>
      <c r="Z9523" s="63">
        <v>8102</v>
      </c>
      <c r="AA9523" s="63" t="s">
        <v>4465</v>
      </c>
      <c r="AB9523" s="63">
        <v>3</v>
      </c>
      <c r="AC9523" s="63" t="s">
        <v>1288</v>
      </c>
      <c r="AD9523" s="63" t="s">
        <v>17421</v>
      </c>
    </row>
    <row r="9524" spans="21:30" x14ac:dyDescent="0.3">
      <c r="U9524" s="63">
        <v>18249</v>
      </c>
      <c r="V9524" s="63">
        <v>4</v>
      </c>
      <c r="W9524" s="63" t="s">
        <v>9906</v>
      </c>
      <c r="X9524" s="63">
        <v>8</v>
      </c>
      <c r="Y9524" s="63" t="s">
        <v>3887</v>
      </c>
      <c r="Z9524" s="63">
        <v>8301</v>
      </c>
      <c r="AA9524" s="63" t="s">
        <v>3970</v>
      </c>
      <c r="AB9524" s="63">
        <v>3</v>
      </c>
      <c r="AC9524" s="63" t="s">
        <v>1288</v>
      </c>
      <c r="AD9524" s="63" t="s">
        <v>17421</v>
      </c>
    </row>
    <row r="9525" spans="21:30" x14ac:dyDescent="0.3">
      <c r="U9525" s="63">
        <v>18250</v>
      </c>
      <c r="V9525" s="63">
        <v>8</v>
      </c>
      <c r="W9525" s="63" t="s">
        <v>9907</v>
      </c>
      <c r="X9525" s="63">
        <v>8</v>
      </c>
      <c r="Y9525" s="63" t="s">
        <v>3887</v>
      </c>
      <c r="Z9525" s="63">
        <v>8105</v>
      </c>
      <c r="AA9525" s="63" t="s">
        <v>4403</v>
      </c>
      <c r="AB9525" s="63">
        <v>3</v>
      </c>
      <c r="AC9525" s="63" t="s">
        <v>1288</v>
      </c>
      <c r="AD9525" s="63" t="s">
        <v>17421</v>
      </c>
    </row>
    <row r="9526" spans="21:30" x14ac:dyDescent="0.3">
      <c r="U9526" s="63">
        <v>18251</v>
      </c>
      <c r="V9526" s="63">
        <v>6</v>
      </c>
      <c r="W9526" s="63" t="s">
        <v>9908</v>
      </c>
      <c r="X9526" s="63">
        <v>16</v>
      </c>
      <c r="Y9526" s="63" t="s">
        <v>3661</v>
      </c>
      <c r="Z9526" s="63">
        <v>16101</v>
      </c>
      <c r="AA9526" s="63" t="s">
        <v>3662</v>
      </c>
      <c r="AB9526" s="63">
        <v>3</v>
      </c>
      <c r="AC9526" s="63" t="s">
        <v>1288</v>
      </c>
      <c r="AD9526" s="63" t="s">
        <v>17421</v>
      </c>
    </row>
    <row r="9527" spans="21:30" x14ac:dyDescent="0.3">
      <c r="U9527" s="63">
        <v>18252</v>
      </c>
      <c r="V9527" s="63">
        <v>4</v>
      </c>
      <c r="W9527" s="63" t="s">
        <v>9909</v>
      </c>
      <c r="X9527" s="63">
        <v>16</v>
      </c>
      <c r="Y9527" s="63" t="s">
        <v>3661</v>
      </c>
      <c r="Z9527" s="63">
        <v>16104</v>
      </c>
      <c r="AA9527" s="63" t="s">
        <v>3814</v>
      </c>
      <c r="AB9527" s="63">
        <v>3</v>
      </c>
      <c r="AC9527" s="63" t="s">
        <v>1288</v>
      </c>
      <c r="AD9527" s="63" t="s">
        <v>17421</v>
      </c>
    </row>
    <row r="9528" spans="21:30" x14ac:dyDescent="0.3">
      <c r="U9528" s="63">
        <v>18253</v>
      </c>
      <c r="V9528" s="63">
        <v>2</v>
      </c>
      <c r="W9528" s="63" t="s">
        <v>9910</v>
      </c>
      <c r="X9528" s="63">
        <v>8</v>
      </c>
      <c r="Y9528" s="63" t="s">
        <v>3887</v>
      </c>
      <c r="Z9528" s="63">
        <v>8301</v>
      </c>
      <c r="AA9528" s="63" t="s">
        <v>3970</v>
      </c>
      <c r="AB9528" s="63">
        <v>3</v>
      </c>
      <c r="AC9528" s="63" t="s">
        <v>1288</v>
      </c>
      <c r="AD9528" s="63" t="s">
        <v>17421</v>
      </c>
    </row>
    <row r="9529" spans="21:30" x14ac:dyDescent="0.3">
      <c r="U9529" s="63">
        <v>18254</v>
      </c>
      <c r="V9529" s="63">
        <v>0</v>
      </c>
      <c r="W9529" s="63" t="s">
        <v>9911</v>
      </c>
      <c r="X9529" s="63">
        <v>8</v>
      </c>
      <c r="Y9529" s="63" t="s">
        <v>3887</v>
      </c>
      <c r="Z9529" s="63">
        <v>8110</v>
      </c>
      <c r="AA9529" s="63" t="s">
        <v>4284</v>
      </c>
      <c r="AB9529" s="63">
        <v>3</v>
      </c>
      <c r="AC9529" s="63" t="s">
        <v>1288</v>
      </c>
      <c r="AD9529" s="63" t="s">
        <v>17421</v>
      </c>
    </row>
    <row r="9530" spans="21:30" x14ac:dyDescent="0.3">
      <c r="U9530" s="63">
        <v>18255</v>
      </c>
      <c r="V9530" s="63">
        <v>9</v>
      </c>
      <c r="W9530" s="63" t="s">
        <v>9912</v>
      </c>
      <c r="X9530" s="63">
        <v>8</v>
      </c>
      <c r="Y9530" s="63" t="s">
        <v>3887</v>
      </c>
      <c r="Z9530" s="63">
        <v>8102</v>
      </c>
      <c r="AA9530" s="63" t="s">
        <v>4465</v>
      </c>
      <c r="AB9530" s="63">
        <v>3</v>
      </c>
      <c r="AC9530" s="63" t="s">
        <v>1288</v>
      </c>
      <c r="AD9530" s="63" t="s">
        <v>17421</v>
      </c>
    </row>
    <row r="9531" spans="21:30" x14ac:dyDescent="0.3">
      <c r="U9531" s="63">
        <v>19630</v>
      </c>
      <c r="V9531" s="63">
        <v>7</v>
      </c>
      <c r="W9531" s="63" t="s">
        <v>9913</v>
      </c>
      <c r="X9531" s="63">
        <v>8</v>
      </c>
      <c r="Y9531" s="63" t="s">
        <v>3887</v>
      </c>
      <c r="Z9531" s="63">
        <v>8102</v>
      </c>
      <c r="AA9531" s="63" t="s">
        <v>4465</v>
      </c>
      <c r="AB9531" s="63">
        <v>3</v>
      </c>
      <c r="AC9531" s="63" t="s">
        <v>1288</v>
      </c>
      <c r="AD9531" s="63" t="s">
        <v>17421</v>
      </c>
    </row>
    <row r="9532" spans="21:30" x14ac:dyDescent="0.3">
      <c r="U9532" s="63">
        <v>19902</v>
      </c>
      <c r="V9532" s="63">
        <v>8</v>
      </c>
      <c r="W9532" s="63" t="s">
        <v>9914</v>
      </c>
      <c r="X9532" s="63">
        <v>9</v>
      </c>
      <c r="Y9532" s="63" t="s">
        <v>4640</v>
      </c>
      <c r="Z9532" s="63">
        <v>9206</v>
      </c>
      <c r="AA9532" s="63" t="s">
        <v>4810</v>
      </c>
      <c r="AB9532" s="63">
        <v>2</v>
      </c>
      <c r="AC9532" s="63" t="s">
        <v>1364</v>
      </c>
      <c r="AD9532" s="63" t="s">
        <v>17421</v>
      </c>
    </row>
    <row r="9533" spans="21:30" x14ac:dyDescent="0.3">
      <c r="U9533" s="63">
        <v>19906</v>
      </c>
      <c r="V9533" s="63">
        <v>0</v>
      </c>
      <c r="W9533" s="63" t="s">
        <v>9915</v>
      </c>
      <c r="X9533" s="63">
        <v>9</v>
      </c>
      <c r="Y9533" s="63" t="s">
        <v>4640</v>
      </c>
      <c r="Z9533" s="63">
        <v>9108</v>
      </c>
      <c r="AA9533" s="63" t="s">
        <v>4879</v>
      </c>
      <c r="AB9533" s="63">
        <v>2</v>
      </c>
      <c r="AC9533" s="63" t="s">
        <v>1364</v>
      </c>
      <c r="AD9533" s="63" t="s">
        <v>17421</v>
      </c>
    </row>
    <row r="9534" spans="21:30" x14ac:dyDescent="0.3">
      <c r="U9534" s="63">
        <v>19907</v>
      </c>
      <c r="V9534" s="63">
        <v>9</v>
      </c>
      <c r="W9534" s="63" t="s">
        <v>9916</v>
      </c>
      <c r="X9534" s="63">
        <v>9</v>
      </c>
      <c r="Y9534" s="63" t="s">
        <v>4640</v>
      </c>
      <c r="Z9534" s="63">
        <v>9101</v>
      </c>
      <c r="AA9534" s="63" t="s">
        <v>4825</v>
      </c>
      <c r="AB9534" s="63">
        <v>3</v>
      </c>
      <c r="AC9534" s="63" t="s">
        <v>1288</v>
      </c>
      <c r="AD9534" s="63" t="s">
        <v>17421</v>
      </c>
    </row>
    <row r="9535" spans="21:30" x14ac:dyDescent="0.3">
      <c r="U9535" s="63">
        <v>19908</v>
      </c>
      <c r="V9535" s="63">
        <v>7</v>
      </c>
      <c r="W9535" s="63" t="s">
        <v>9917</v>
      </c>
      <c r="X9535" s="63">
        <v>9</v>
      </c>
      <c r="Y9535" s="63" t="s">
        <v>4640</v>
      </c>
      <c r="Z9535" s="63">
        <v>9101</v>
      </c>
      <c r="AA9535" s="63" t="s">
        <v>4825</v>
      </c>
      <c r="AB9535" s="63">
        <v>4</v>
      </c>
      <c r="AC9535" s="63" t="s">
        <v>1291</v>
      </c>
      <c r="AD9535" s="63" t="s">
        <v>17421</v>
      </c>
    </row>
    <row r="9536" spans="21:30" x14ac:dyDescent="0.3">
      <c r="U9536" s="63">
        <v>19910</v>
      </c>
      <c r="V9536" s="63">
        <v>9</v>
      </c>
      <c r="W9536" s="63" t="s">
        <v>2769</v>
      </c>
      <c r="X9536" s="63">
        <v>9</v>
      </c>
      <c r="Y9536" s="63" t="s">
        <v>4640</v>
      </c>
      <c r="Z9536" s="63">
        <v>9121</v>
      </c>
      <c r="AA9536" s="63" t="s">
        <v>5340</v>
      </c>
      <c r="AB9536" s="63">
        <v>3</v>
      </c>
      <c r="AC9536" s="63" t="s">
        <v>1288</v>
      </c>
      <c r="AD9536" s="63" t="s">
        <v>17421</v>
      </c>
    </row>
    <row r="9537" spans="21:30" x14ac:dyDescent="0.3">
      <c r="U9537" s="63">
        <v>19911</v>
      </c>
      <c r="V9537" s="63">
        <v>7</v>
      </c>
      <c r="W9537" s="63" t="s">
        <v>4755</v>
      </c>
      <c r="X9537" s="63">
        <v>9</v>
      </c>
      <c r="Y9537" s="63" t="s">
        <v>4640</v>
      </c>
      <c r="Z9537" s="63">
        <v>9111</v>
      </c>
      <c r="AA9537" s="63" t="s">
        <v>5163</v>
      </c>
      <c r="AB9537" s="63">
        <v>3</v>
      </c>
      <c r="AC9537" s="63" t="s">
        <v>1288</v>
      </c>
      <c r="AD9537" s="63" t="s">
        <v>17421</v>
      </c>
    </row>
    <row r="9538" spans="21:30" x14ac:dyDescent="0.3">
      <c r="U9538" s="63">
        <v>19912</v>
      </c>
      <c r="V9538" s="63">
        <v>5</v>
      </c>
      <c r="W9538" s="63" t="s">
        <v>9918</v>
      </c>
      <c r="X9538" s="63">
        <v>9</v>
      </c>
      <c r="Y9538" s="63" t="s">
        <v>4640</v>
      </c>
      <c r="Z9538" s="63">
        <v>9119</v>
      </c>
      <c r="AA9538" s="63" t="s">
        <v>4850</v>
      </c>
      <c r="AB9538" s="63">
        <v>2</v>
      </c>
      <c r="AC9538" s="63" t="s">
        <v>1364</v>
      </c>
      <c r="AD9538" s="63" t="s">
        <v>17421</v>
      </c>
    </row>
    <row r="9539" spans="21:30" x14ac:dyDescent="0.3">
      <c r="U9539" s="63">
        <v>19913</v>
      </c>
      <c r="V9539" s="63">
        <v>3</v>
      </c>
      <c r="W9539" s="63" t="s">
        <v>9919</v>
      </c>
      <c r="X9539" s="63">
        <v>9</v>
      </c>
      <c r="Y9539" s="63" t="s">
        <v>4640</v>
      </c>
      <c r="Z9539" s="63">
        <v>9206</v>
      </c>
      <c r="AA9539" s="63" t="s">
        <v>4810</v>
      </c>
      <c r="AB9539" s="63">
        <v>2</v>
      </c>
      <c r="AC9539" s="63" t="s">
        <v>1364</v>
      </c>
      <c r="AD9539" s="63" t="s">
        <v>17421</v>
      </c>
    </row>
    <row r="9540" spans="21:30" x14ac:dyDescent="0.3">
      <c r="U9540" s="63">
        <v>19914</v>
      </c>
      <c r="V9540" s="63">
        <v>1</v>
      </c>
      <c r="W9540" s="63" t="s">
        <v>9920</v>
      </c>
      <c r="X9540" s="63">
        <v>9</v>
      </c>
      <c r="Y9540" s="63" t="s">
        <v>4640</v>
      </c>
      <c r="Z9540" s="63">
        <v>9119</v>
      </c>
      <c r="AA9540" s="63" t="s">
        <v>4850</v>
      </c>
      <c r="AB9540" s="63">
        <v>2</v>
      </c>
      <c r="AC9540" s="63" t="s">
        <v>1364</v>
      </c>
      <c r="AD9540" s="63" t="s">
        <v>17421</v>
      </c>
    </row>
    <row r="9541" spans="21:30" x14ac:dyDescent="0.3">
      <c r="U9541" s="63">
        <v>19918</v>
      </c>
      <c r="V9541" s="63">
        <v>4</v>
      </c>
      <c r="W9541" s="63" t="s">
        <v>9921</v>
      </c>
      <c r="X9541" s="63">
        <v>9</v>
      </c>
      <c r="Y9541" s="63" t="s">
        <v>4640</v>
      </c>
      <c r="Z9541" s="63">
        <v>9202</v>
      </c>
      <c r="AA9541" s="63" t="s">
        <v>4669</v>
      </c>
      <c r="AB9541" s="63">
        <v>2</v>
      </c>
      <c r="AC9541" s="63" t="s">
        <v>1364</v>
      </c>
      <c r="AD9541" s="63" t="s">
        <v>17421</v>
      </c>
    </row>
    <row r="9542" spans="21:30" x14ac:dyDescent="0.3">
      <c r="U9542" s="63">
        <v>19919</v>
      </c>
      <c r="V9542" s="63">
        <v>2</v>
      </c>
      <c r="W9542" s="63" t="s">
        <v>9922</v>
      </c>
      <c r="X9542" s="63">
        <v>9</v>
      </c>
      <c r="Y9542" s="63" t="s">
        <v>4640</v>
      </c>
      <c r="Z9542" s="63">
        <v>9102</v>
      </c>
      <c r="AA9542" s="63" t="s">
        <v>5295</v>
      </c>
      <c r="AB9542" s="63">
        <v>3</v>
      </c>
      <c r="AC9542" s="63" t="s">
        <v>1288</v>
      </c>
      <c r="AD9542" s="63" t="s">
        <v>17421</v>
      </c>
    </row>
    <row r="9543" spans="21:30" x14ac:dyDescent="0.3">
      <c r="U9543" s="63">
        <v>19921</v>
      </c>
      <c r="V9543" s="63">
        <v>4</v>
      </c>
      <c r="W9543" s="63" t="s">
        <v>9923</v>
      </c>
      <c r="X9543" s="63">
        <v>9</v>
      </c>
      <c r="Y9543" s="63" t="s">
        <v>4640</v>
      </c>
      <c r="Z9543" s="63">
        <v>9120</v>
      </c>
      <c r="AA9543" s="63" t="s">
        <v>5031</v>
      </c>
      <c r="AB9543" s="63">
        <v>3</v>
      </c>
      <c r="AC9543" s="63" t="s">
        <v>1288</v>
      </c>
      <c r="AD9543" s="63" t="s">
        <v>17421</v>
      </c>
    </row>
    <row r="9544" spans="21:30" x14ac:dyDescent="0.3">
      <c r="U9544" s="63">
        <v>19922</v>
      </c>
      <c r="V9544" s="63">
        <v>2</v>
      </c>
      <c r="W9544" s="63" t="s">
        <v>9924</v>
      </c>
      <c r="X9544" s="63">
        <v>9</v>
      </c>
      <c r="Y9544" s="63" t="s">
        <v>4640</v>
      </c>
      <c r="Z9544" s="63">
        <v>9108</v>
      </c>
      <c r="AA9544" s="63" t="s">
        <v>4879</v>
      </c>
      <c r="AB9544" s="63">
        <v>3</v>
      </c>
      <c r="AC9544" s="63" t="s">
        <v>1288</v>
      </c>
      <c r="AD9544" s="63" t="s">
        <v>17421</v>
      </c>
    </row>
    <row r="9545" spans="21:30" x14ac:dyDescent="0.3">
      <c r="U9545" s="63">
        <v>19923</v>
      </c>
      <c r="V9545" s="63">
        <v>0</v>
      </c>
      <c r="W9545" s="63" t="s">
        <v>9925</v>
      </c>
      <c r="X9545" s="63">
        <v>9</v>
      </c>
      <c r="Y9545" s="63" t="s">
        <v>4640</v>
      </c>
      <c r="Z9545" s="63">
        <v>9101</v>
      </c>
      <c r="AA9545" s="63" t="s">
        <v>4825</v>
      </c>
      <c r="AB9545" s="63">
        <v>3</v>
      </c>
      <c r="AC9545" s="63" t="s">
        <v>1288</v>
      </c>
      <c r="AD9545" s="63" t="s">
        <v>17421</v>
      </c>
    </row>
    <row r="9546" spans="21:30" x14ac:dyDescent="0.3">
      <c r="U9546" s="63">
        <v>19925</v>
      </c>
      <c r="V9546" s="63">
        <v>7</v>
      </c>
      <c r="W9546" s="63" t="s">
        <v>9926</v>
      </c>
      <c r="X9546" s="63">
        <v>9</v>
      </c>
      <c r="Y9546" s="63" t="s">
        <v>4640</v>
      </c>
      <c r="Z9546" s="63">
        <v>9102</v>
      </c>
      <c r="AA9546" s="63" t="s">
        <v>5295</v>
      </c>
      <c r="AB9546" s="63">
        <v>3</v>
      </c>
      <c r="AC9546" s="63" t="s">
        <v>1288</v>
      </c>
      <c r="AD9546" s="63" t="s">
        <v>17421</v>
      </c>
    </row>
    <row r="9547" spans="21:30" x14ac:dyDescent="0.3">
      <c r="U9547" s="63">
        <v>19926</v>
      </c>
      <c r="V9547" s="63">
        <v>5</v>
      </c>
      <c r="W9547" s="63" t="s">
        <v>9927</v>
      </c>
      <c r="X9547" s="63">
        <v>9</v>
      </c>
      <c r="Y9547" s="63" t="s">
        <v>4640</v>
      </c>
      <c r="Z9547" s="63">
        <v>9101</v>
      </c>
      <c r="AA9547" s="63" t="s">
        <v>4825</v>
      </c>
      <c r="AB9547" s="63">
        <v>3</v>
      </c>
      <c r="AC9547" s="63" t="s">
        <v>1288</v>
      </c>
      <c r="AD9547" s="63" t="s">
        <v>17421</v>
      </c>
    </row>
    <row r="9548" spans="21:30" x14ac:dyDescent="0.3">
      <c r="U9548" s="63">
        <v>19927</v>
      </c>
      <c r="V9548" s="63">
        <v>3</v>
      </c>
      <c r="W9548" s="63" t="s">
        <v>9928</v>
      </c>
      <c r="X9548" s="63">
        <v>9</v>
      </c>
      <c r="Y9548" s="63" t="s">
        <v>4640</v>
      </c>
      <c r="Z9548" s="63">
        <v>9110</v>
      </c>
      <c r="AA9548" s="63" t="s">
        <v>5053</v>
      </c>
      <c r="AB9548" s="63">
        <v>2</v>
      </c>
      <c r="AC9548" s="63" t="s">
        <v>1364</v>
      </c>
      <c r="AD9548" s="63" t="s">
        <v>17421</v>
      </c>
    </row>
    <row r="9549" spans="21:30" x14ac:dyDescent="0.3">
      <c r="U9549" s="63">
        <v>19928</v>
      </c>
      <c r="V9549" s="63">
        <v>1</v>
      </c>
      <c r="W9549" s="63" t="s">
        <v>7562</v>
      </c>
      <c r="X9549" s="63">
        <v>9</v>
      </c>
      <c r="Y9549" s="63" t="s">
        <v>4640</v>
      </c>
      <c r="Z9549" s="63">
        <v>9102</v>
      </c>
      <c r="AA9549" s="63" t="s">
        <v>5295</v>
      </c>
      <c r="AB9549" s="63">
        <v>3</v>
      </c>
      <c r="AC9549" s="63" t="s">
        <v>1288</v>
      </c>
      <c r="AD9549" s="63" t="s">
        <v>17421</v>
      </c>
    </row>
    <row r="9550" spans="21:30" x14ac:dyDescent="0.3">
      <c r="U9550" s="63">
        <v>19930</v>
      </c>
      <c r="V9550" s="63">
        <v>3</v>
      </c>
      <c r="W9550" s="63" t="s">
        <v>9929</v>
      </c>
      <c r="X9550" s="63">
        <v>9</v>
      </c>
      <c r="Y9550" s="63" t="s">
        <v>4640</v>
      </c>
      <c r="Z9550" s="63">
        <v>9117</v>
      </c>
      <c r="AA9550" s="63" t="s">
        <v>5227</v>
      </c>
      <c r="AB9550" s="63">
        <v>3</v>
      </c>
      <c r="AC9550" s="63" t="s">
        <v>1288</v>
      </c>
      <c r="AD9550" s="63" t="s">
        <v>17421</v>
      </c>
    </row>
    <row r="9551" spans="21:30" x14ac:dyDescent="0.3">
      <c r="U9551" s="63">
        <v>19931</v>
      </c>
      <c r="V9551" s="63">
        <v>1</v>
      </c>
      <c r="W9551" s="63" t="s">
        <v>9930</v>
      </c>
      <c r="X9551" s="63">
        <v>9</v>
      </c>
      <c r="Y9551" s="63" t="s">
        <v>4640</v>
      </c>
      <c r="Z9551" s="63">
        <v>9106</v>
      </c>
      <c r="AA9551" s="63" t="s">
        <v>4777</v>
      </c>
      <c r="AB9551" s="63">
        <v>2</v>
      </c>
      <c r="AC9551" s="63" t="s">
        <v>1364</v>
      </c>
      <c r="AD9551" s="63" t="s">
        <v>17421</v>
      </c>
    </row>
    <row r="9552" spans="21:30" x14ac:dyDescent="0.3">
      <c r="U9552" s="63">
        <v>19934</v>
      </c>
      <c r="V9552" s="63">
        <v>6</v>
      </c>
      <c r="W9552" s="63" t="s">
        <v>9931</v>
      </c>
      <c r="X9552" s="63">
        <v>9</v>
      </c>
      <c r="Y9552" s="63" t="s">
        <v>4640</v>
      </c>
      <c r="Z9552" s="63">
        <v>9112</v>
      </c>
      <c r="AA9552" s="63" t="s">
        <v>4833</v>
      </c>
      <c r="AB9552" s="63">
        <v>3</v>
      </c>
      <c r="AC9552" s="63" t="s">
        <v>1288</v>
      </c>
      <c r="AD9552" s="63" t="s">
        <v>17421</v>
      </c>
    </row>
    <row r="9553" spans="21:30" x14ac:dyDescent="0.3">
      <c r="U9553" s="63">
        <v>19944</v>
      </c>
      <c r="V9553" s="63">
        <v>3</v>
      </c>
      <c r="W9553" s="63" t="s">
        <v>4165</v>
      </c>
      <c r="X9553" s="63">
        <v>9</v>
      </c>
      <c r="Y9553" s="63" t="s">
        <v>4640</v>
      </c>
      <c r="Z9553" s="63">
        <v>9101</v>
      </c>
      <c r="AA9553" s="63" t="s">
        <v>4825</v>
      </c>
      <c r="AB9553" s="63">
        <v>3</v>
      </c>
      <c r="AC9553" s="63" t="s">
        <v>1288</v>
      </c>
      <c r="AD9553" s="63" t="s">
        <v>17423</v>
      </c>
    </row>
    <row r="9554" spans="21:30" x14ac:dyDescent="0.3">
      <c r="U9554" s="63">
        <v>19945</v>
      </c>
      <c r="V9554" s="63">
        <v>1</v>
      </c>
      <c r="W9554" s="63" t="s">
        <v>9932</v>
      </c>
      <c r="X9554" s="63">
        <v>9</v>
      </c>
      <c r="Y9554" s="63" t="s">
        <v>4640</v>
      </c>
      <c r="Z9554" s="63">
        <v>9208</v>
      </c>
      <c r="AA9554" s="63" t="s">
        <v>4785</v>
      </c>
      <c r="AB9554" s="63">
        <v>2</v>
      </c>
      <c r="AC9554" s="63" t="s">
        <v>1364</v>
      </c>
      <c r="AD9554" s="63" t="s">
        <v>17421</v>
      </c>
    </row>
    <row r="9555" spans="21:30" x14ac:dyDescent="0.3">
      <c r="U9555" s="63">
        <v>19947</v>
      </c>
      <c r="V9555" s="63">
        <v>8</v>
      </c>
      <c r="W9555" s="63" t="s">
        <v>9933</v>
      </c>
      <c r="X9555" s="63">
        <v>9</v>
      </c>
      <c r="Y9555" s="63" t="s">
        <v>4640</v>
      </c>
      <c r="Z9555" s="63">
        <v>9120</v>
      </c>
      <c r="AA9555" s="63" t="s">
        <v>5031</v>
      </c>
      <c r="AB9555" s="63">
        <v>3</v>
      </c>
      <c r="AC9555" s="63" t="s">
        <v>1288</v>
      </c>
      <c r="AD9555" s="63" t="s">
        <v>17421</v>
      </c>
    </row>
    <row r="9556" spans="21:30" x14ac:dyDescent="0.3">
      <c r="U9556" s="63">
        <v>19948</v>
      </c>
      <c r="V9556" s="63">
        <v>6</v>
      </c>
      <c r="W9556" s="63" t="s">
        <v>17948</v>
      </c>
      <c r="X9556" s="63">
        <v>9</v>
      </c>
      <c r="Y9556" s="63" t="s">
        <v>4640</v>
      </c>
      <c r="Z9556" s="63">
        <v>9102</v>
      </c>
      <c r="AA9556" s="63" t="s">
        <v>5295</v>
      </c>
      <c r="AB9556" s="63">
        <v>3</v>
      </c>
      <c r="AC9556" s="63" t="s">
        <v>1288</v>
      </c>
      <c r="AD9556" s="63" t="s">
        <v>17423</v>
      </c>
    </row>
    <row r="9557" spans="21:30" x14ac:dyDescent="0.3">
      <c r="U9557" s="63">
        <v>19949</v>
      </c>
      <c r="V9557" s="63">
        <v>4</v>
      </c>
      <c r="W9557" s="63" t="s">
        <v>9934</v>
      </c>
      <c r="X9557" s="63">
        <v>9</v>
      </c>
      <c r="Y9557" s="63" t="s">
        <v>4640</v>
      </c>
      <c r="Z9557" s="63">
        <v>9102</v>
      </c>
      <c r="AA9557" s="63" t="s">
        <v>5295</v>
      </c>
      <c r="AB9557" s="63">
        <v>3</v>
      </c>
      <c r="AC9557" s="63" t="s">
        <v>1288</v>
      </c>
      <c r="AD9557" s="63" t="s">
        <v>17421</v>
      </c>
    </row>
    <row r="9558" spans="21:30" x14ac:dyDescent="0.3">
      <c r="U9558" s="63">
        <v>19950</v>
      </c>
      <c r="V9558" s="63">
        <v>8</v>
      </c>
      <c r="W9558" s="63" t="s">
        <v>9935</v>
      </c>
      <c r="X9558" s="63">
        <v>9</v>
      </c>
      <c r="Y9558" s="63" t="s">
        <v>4640</v>
      </c>
      <c r="Z9558" s="63">
        <v>9203</v>
      </c>
      <c r="AA9558" s="63" t="s">
        <v>4701</v>
      </c>
      <c r="AB9558" s="63">
        <v>3</v>
      </c>
      <c r="AC9558" s="63" t="s">
        <v>1288</v>
      </c>
      <c r="AD9558" s="63" t="s">
        <v>17421</v>
      </c>
    </row>
    <row r="9559" spans="21:30" x14ac:dyDescent="0.3">
      <c r="U9559" s="63">
        <v>19951</v>
      </c>
      <c r="V9559" s="63">
        <v>6</v>
      </c>
      <c r="W9559" s="63" t="s">
        <v>17949</v>
      </c>
      <c r="X9559" s="63">
        <v>9</v>
      </c>
      <c r="Y9559" s="63" t="s">
        <v>4640</v>
      </c>
      <c r="Z9559" s="63">
        <v>9117</v>
      </c>
      <c r="AA9559" s="63" t="s">
        <v>5227</v>
      </c>
      <c r="AB9559" s="63">
        <v>3</v>
      </c>
      <c r="AC9559" s="63" t="s">
        <v>1288</v>
      </c>
      <c r="AD9559" s="63" t="s">
        <v>17423</v>
      </c>
    </row>
    <row r="9560" spans="21:30" x14ac:dyDescent="0.3">
      <c r="U9560" s="63">
        <v>19952</v>
      </c>
      <c r="V9560" s="63">
        <v>4</v>
      </c>
      <c r="W9560" s="63" t="s">
        <v>9936</v>
      </c>
      <c r="X9560" s="63">
        <v>9</v>
      </c>
      <c r="Y9560" s="63" t="s">
        <v>4640</v>
      </c>
      <c r="Z9560" s="63">
        <v>9201</v>
      </c>
      <c r="AA9560" s="63" t="s">
        <v>4641</v>
      </c>
      <c r="AB9560" s="63">
        <v>3</v>
      </c>
      <c r="AC9560" s="63" t="s">
        <v>1288</v>
      </c>
      <c r="AD9560" s="63" t="s">
        <v>17421</v>
      </c>
    </row>
    <row r="9561" spans="21:30" x14ac:dyDescent="0.3">
      <c r="U9561" s="63">
        <v>19953</v>
      </c>
      <c r="V9561" s="63">
        <v>2</v>
      </c>
      <c r="W9561" s="63" t="s">
        <v>9937</v>
      </c>
      <c r="X9561" s="63">
        <v>9</v>
      </c>
      <c r="Y9561" s="63" t="s">
        <v>4640</v>
      </c>
      <c r="Z9561" s="63">
        <v>9111</v>
      </c>
      <c r="AA9561" s="63" t="s">
        <v>5163</v>
      </c>
      <c r="AB9561" s="63">
        <v>3</v>
      </c>
      <c r="AC9561" s="63" t="s">
        <v>1288</v>
      </c>
      <c r="AD9561" s="63" t="s">
        <v>17421</v>
      </c>
    </row>
    <row r="9562" spans="21:30" x14ac:dyDescent="0.3">
      <c r="U9562" s="63">
        <v>19954</v>
      </c>
      <c r="V9562" s="63">
        <v>0</v>
      </c>
      <c r="W9562" s="63" t="s">
        <v>9938</v>
      </c>
      <c r="X9562" s="63">
        <v>9</v>
      </c>
      <c r="Y9562" s="63" t="s">
        <v>4640</v>
      </c>
      <c r="Z9562" s="63">
        <v>9102</v>
      </c>
      <c r="AA9562" s="63" t="s">
        <v>5295</v>
      </c>
      <c r="AB9562" s="63">
        <v>3</v>
      </c>
      <c r="AC9562" s="63" t="s">
        <v>1288</v>
      </c>
      <c r="AD9562" s="63" t="s">
        <v>17421</v>
      </c>
    </row>
    <row r="9563" spans="21:30" x14ac:dyDescent="0.3">
      <c r="U9563" s="63">
        <v>19956</v>
      </c>
      <c r="V9563" s="63">
        <v>7</v>
      </c>
      <c r="W9563" s="63" t="s">
        <v>9939</v>
      </c>
      <c r="X9563" s="63">
        <v>9</v>
      </c>
      <c r="Y9563" s="63" t="s">
        <v>4640</v>
      </c>
      <c r="Z9563" s="63">
        <v>9206</v>
      </c>
      <c r="AA9563" s="63" t="s">
        <v>4810</v>
      </c>
      <c r="AB9563" s="63">
        <v>2</v>
      </c>
      <c r="AC9563" s="63" t="s">
        <v>1364</v>
      </c>
      <c r="AD9563" s="63" t="s">
        <v>17421</v>
      </c>
    </row>
    <row r="9564" spans="21:30" x14ac:dyDescent="0.3">
      <c r="U9564" s="63">
        <v>19958</v>
      </c>
      <c r="V9564" s="63">
        <v>3</v>
      </c>
      <c r="W9564" s="63" t="s">
        <v>9940</v>
      </c>
      <c r="X9564" s="63">
        <v>9</v>
      </c>
      <c r="Y9564" s="63" t="s">
        <v>4640</v>
      </c>
      <c r="Z9564" s="63">
        <v>9205</v>
      </c>
      <c r="AA9564" s="63" t="s">
        <v>4684</v>
      </c>
      <c r="AB9564" s="63">
        <v>3</v>
      </c>
      <c r="AC9564" s="63" t="s">
        <v>1288</v>
      </c>
      <c r="AD9564" s="63" t="s">
        <v>17421</v>
      </c>
    </row>
    <row r="9565" spans="21:30" x14ac:dyDescent="0.3">
      <c r="U9565" s="63">
        <v>19959</v>
      </c>
      <c r="V9565" s="63">
        <v>1</v>
      </c>
      <c r="W9565" s="63" t="s">
        <v>9941</v>
      </c>
      <c r="X9565" s="63">
        <v>9</v>
      </c>
      <c r="Y9565" s="63" t="s">
        <v>4640</v>
      </c>
      <c r="Z9565" s="63">
        <v>9101</v>
      </c>
      <c r="AA9565" s="63" t="s">
        <v>4825</v>
      </c>
      <c r="AB9565" s="63">
        <v>3</v>
      </c>
      <c r="AC9565" s="63" t="s">
        <v>1288</v>
      </c>
      <c r="AD9565" s="63" t="s">
        <v>17421</v>
      </c>
    </row>
    <row r="9566" spans="21:30" x14ac:dyDescent="0.3">
      <c r="U9566" s="63">
        <v>19960</v>
      </c>
      <c r="V9566" s="63">
        <v>5</v>
      </c>
      <c r="W9566" s="63" t="s">
        <v>9942</v>
      </c>
      <c r="X9566" s="63">
        <v>9</v>
      </c>
      <c r="Y9566" s="63" t="s">
        <v>4640</v>
      </c>
      <c r="Z9566" s="63">
        <v>9101</v>
      </c>
      <c r="AA9566" s="63" t="s">
        <v>4825</v>
      </c>
      <c r="AB9566" s="63">
        <v>3</v>
      </c>
      <c r="AC9566" s="63" t="s">
        <v>1288</v>
      </c>
      <c r="AD9566" s="63" t="s">
        <v>17421</v>
      </c>
    </row>
    <row r="9567" spans="21:30" x14ac:dyDescent="0.3">
      <c r="U9567" s="63">
        <v>19962</v>
      </c>
      <c r="V9567" s="63">
        <v>1</v>
      </c>
      <c r="W9567" s="63" t="s">
        <v>9943</v>
      </c>
      <c r="X9567" s="63">
        <v>9</v>
      </c>
      <c r="Y9567" s="63" t="s">
        <v>4640</v>
      </c>
      <c r="Z9567" s="63">
        <v>9120</v>
      </c>
      <c r="AA9567" s="63" t="s">
        <v>5031</v>
      </c>
      <c r="AB9567" s="63">
        <v>4</v>
      </c>
      <c r="AC9567" s="63" t="s">
        <v>1291</v>
      </c>
      <c r="AD9567" s="63" t="s">
        <v>17421</v>
      </c>
    </row>
    <row r="9568" spans="21:30" x14ac:dyDescent="0.3">
      <c r="U9568" s="63">
        <v>19964</v>
      </c>
      <c r="V9568" s="63">
        <v>8</v>
      </c>
      <c r="W9568" s="63" t="s">
        <v>9944</v>
      </c>
      <c r="X9568" s="63">
        <v>9</v>
      </c>
      <c r="Y9568" s="63" t="s">
        <v>4640</v>
      </c>
      <c r="Z9568" s="63">
        <v>9112</v>
      </c>
      <c r="AA9568" s="63" t="s">
        <v>4833</v>
      </c>
      <c r="AB9568" s="63">
        <v>3</v>
      </c>
      <c r="AC9568" s="63" t="s">
        <v>1288</v>
      </c>
      <c r="AD9568" s="63" t="s">
        <v>17421</v>
      </c>
    </row>
    <row r="9569" spans="21:30" x14ac:dyDescent="0.3">
      <c r="U9569" s="63">
        <v>19965</v>
      </c>
      <c r="V9569" s="63">
        <v>6</v>
      </c>
      <c r="W9569" s="63" t="s">
        <v>9945</v>
      </c>
      <c r="X9569" s="63">
        <v>9</v>
      </c>
      <c r="Y9569" s="63" t="s">
        <v>4640</v>
      </c>
      <c r="Z9569" s="63">
        <v>9206</v>
      </c>
      <c r="AA9569" s="63" t="s">
        <v>4810</v>
      </c>
      <c r="AB9569" s="63">
        <v>3</v>
      </c>
      <c r="AC9569" s="63" t="s">
        <v>1288</v>
      </c>
      <c r="AD9569" s="63" t="s">
        <v>17421</v>
      </c>
    </row>
    <row r="9570" spans="21:30" x14ac:dyDescent="0.3">
      <c r="U9570" s="63">
        <v>19968</v>
      </c>
      <c r="V9570" s="63">
        <v>0</v>
      </c>
      <c r="W9570" s="63" t="s">
        <v>9946</v>
      </c>
      <c r="X9570" s="63">
        <v>9</v>
      </c>
      <c r="Y9570" s="63" t="s">
        <v>4640</v>
      </c>
      <c r="Z9570" s="63">
        <v>9114</v>
      </c>
      <c r="AA9570" s="63" t="s">
        <v>5168</v>
      </c>
      <c r="AB9570" s="63">
        <v>3</v>
      </c>
      <c r="AC9570" s="63" t="s">
        <v>1288</v>
      </c>
      <c r="AD9570" s="63" t="s">
        <v>17421</v>
      </c>
    </row>
    <row r="9571" spans="21:30" x14ac:dyDescent="0.3">
      <c r="U9571" s="63">
        <v>19969</v>
      </c>
      <c r="V9571" s="63">
        <v>9</v>
      </c>
      <c r="W9571" s="63" t="s">
        <v>9947</v>
      </c>
      <c r="X9571" s="63">
        <v>9</v>
      </c>
      <c r="Y9571" s="63" t="s">
        <v>4640</v>
      </c>
      <c r="Z9571" s="63">
        <v>9101</v>
      </c>
      <c r="AA9571" s="63" t="s">
        <v>4825</v>
      </c>
      <c r="AB9571" s="63">
        <v>3</v>
      </c>
      <c r="AC9571" s="63" t="s">
        <v>1288</v>
      </c>
      <c r="AD9571" s="63" t="s">
        <v>17421</v>
      </c>
    </row>
    <row r="9572" spans="21:30" x14ac:dyDescent="0.3">
      <c r="U9572" s="63">
        <v>19972</v>
      </c>
      <c r="V9572" s="63">
        <v>9</v>
      </c>
      <c r="W9572" s="63" t="s">
        <v>9948</v>
      </c>
      <c r="X9572" s="63">
        <v>9</v>
      </c>
      <c r="Y9572" s="63" t="s">
        <v>4640</v>
      </c>
      <c r="Z9572" s="63">
        <v>9201</v>
      </c>
      <c r="AA9572" s="63" t="s">
        <v>4641</v>
      </c>
      <c r="AB9572" s="63">
        <v>3</v>
      </c>
      <c r="AC9572" s="63" t="s">
        <v>1288</v>
      </c>
      <c r="AD9572" s="63" t="s">
        <v>17421</v>
      </c>
    </row>
    <row r="9573" spans="21:30" x14ac:dyDescent="0.3">
      <c r="U9573" s="63">
        <v>19973</v>
      </c>
      <c r="V9573" s="63">
        <v>7</v>
      </c>
      <c r="W9573" s="63" t="s">
        <v>9949</v>
      </c>
      <c r="X9573" s="63">
        <v>9</v>
      </c>
      <c r="Y9573" s="63" t="s">
        <v>4640</v>
      </c>
      <c r="Z9573" s="63">
        <v>9101</v>
      </c>
      <c r="AA9573" s="63" t="s">
        <v>4825</v>
      </c>
      <c r="AB9573" s="63">
        <v>3</v>
      </c>
      <c r="AC9573" s="63" t="s">
        <v>1288</v>
      </c>
      <c r="AD9573" s="63" t="s">
        <v>17421</v>
      </c>
    </row>
    <row r="9574" spans="21:30" x14ac:dyDescent="0.3">
      <c r="U9574" s="63">
        <v>19974</v>
      </c>
      <c r="V9574" s="63">
        <v>5</v>
      </c>
      <c r="W9574" s="63" t="s">
        <v>9950</v>
      </c>
      <c r="X9574" s="63">
        <v>9</v>
      </c>
      <c r="Y9574" s="63" t="s">
        <v>4640</v>
      </c>
      <c r="Z9574" s="63">
        <v>9101</v>
      </c>
      <c r="AA9574" s="63" t="s">
        <v>4825</v>
      </c>
      <c r="AB9574" s="63">
        <v>3</v>
      </c>
      <c r="AC9574" s="63" t="s">
        <v>1288</v>
      </c>
      <c r="AD9574" s="63" t="s">
        <v>17421</v>
      </c>
    </row>
    <row r="9575" spans="21:30" x14ac:dyDescent="0.3">
      <c r="U9575" s="63">
        <v>19975</v>
      </c>
      <c r="V9575" s="63">
        <v>3</v>
      </c>
      <c r="W9575" s="63" t="s">
        <v>17950</v>
      </c>
      <c r="X9575" s="63">
        <v>9</v>
      </c>
      <c r="Y9575" s="63" t="s">
        <v>4640</v>
      </c>
      <c r="Z9575" s="63">
        <v>9201</v>
      </c>
      <c r="AA9575" s="63" t="s">
        <v>4641</v>
      </c>
      <c r="AB9575" s="63">
        <v>3</v>
      </c>
      <c r="AC9575" s="63" t="s">
        <v>1288</v>
      </c>
      <c r="AD9575" s="63" t="s">
        <v>17423</v>
      </c>
    </row>
    <row r="9576" spans="21:30" x14ac:dyDescent="0.3">
      <c r="U9576" s="63">
        <v>19976</v>
      </c>
      <c r="V9576" s="63">
        <v>1</v>
      </c>
      <c r="W9576" s="63" t="s">
        <v>9951</v>
      </c>
      <c r="X9576" s="63">
        <v>9</v>
      </c>
      <c r="Y9576" s="63" t="s">
        <v>4640</v>
      </c>
      <c r="Z9576" s="63">
        <v>9203</v>
      </c>
      <c r="AA9576" s="63" t="s">
        <v>4701</v>
      </c>
      <c r="AB9576" s="63">
        <v>2</v>
      </c>
      <c r="AC9576" s="63" t="s">
        <v>1364</v>
      </c>
      <c r="AD9576" s="63" t="s">
        <v>17421</v>
      </c>
    </row>
    <row r="9577" spans="21:30" x14ac:dyDescent="0.3">
      <c r="U9577" s="63">
        <v>19981</v>
      </c>
      <c r="V9577" s="63">
        <v>8</v>
      </c>
      <c r="W9577" s="63" t="s">
        <v>9952</v>
      </c>
      <c r="X9577" s="63">
        <v>9</v>
      </c>
      <c r="Y9577" s="63" t="s">
        <v>4640</v>
      </c>
      <c r="Z9577" s="63">
        <v>9101</v>
      </c>
      <c r="AA9577" s="63" t="s">
        <v>4825</v>
      </c>
      <c r="AB9577" s="63">
        <v>3</v>
      </c>
      <c r="AC9577" s="63" t="s">
        <v>1288</v>
      </c>
      <c r="AD9577" s="63" t="s">
        <v>17421</v>
      </c>
    </row>
    <row r="9578" spans="21:30" x14ac:dyDescent="0.3">
      <c r="U9578" s="63">
        <v>19983</v>
      </c>
      <c r="V9578" s="63">
        <v>4</v>
      </c>
      <c r="W9578" s="63" t="s">
        <v>9953</v>
      </c>
      <c r="X9578" s="63">
        <v>9</v>
      </c>
      <c r="Y9578" s="63" t="s">
        <v>4640</v>
      </c>
      <c r="Z9578" s="63">
        <v>9101</v>
      </c>
      <c r="AA9578" s="63" t="s">
        <v>4825</v>
      </c>
      <c r="AB9578" s="63">
        <v>3</v>
      </c>
      <c r="AC9578" s="63" t="s">
        <v>1288</v>
      </c>
      <c r="AD9578" s="63" t="s">
        <v>17421</v>
      </c>
    </row>
    <row r="9579" spans="21:30" x14ac:dyDescent="0.3">
      <c r="U9579" s="63">
        <v>19984</v>
      </c>
      <c r="V9579" s="63">
        <v>2</v>
      </c>
      <c r="W9579" s="63" t="s">
        <v>9954</v>
      </c>
      <c r="X9579" s="63">
        <v>9</v>
      </c>
      <c r="Y9579" s="63" t="s">
        <v>4640</v>
      </c>
      <c r="Z9579" s="63">
        <v>9112</v>
      </c>
      <c r="AA9579" s="63" t="s">
        <v>4833</v>
      </c>
      <c r="AB9579" s="63">
        <v>3</v>
      </c>
      <c r="AC9579" s="63" t="s">
        <v>1288</v>
      </c>
      <c r="AD9579" s="63" t="s">
        <v>17421</v>
      </c>
    </row>
    <row r="9580" spans="21:30" x14ac:dyDescent="0.3">
      <c r="U9580" s="63">
        <v>19985</v>
      </c>
      <c r="V9580" s="63">
        <v>0</v>
      </c>
      <c r="W9580" s="63" t="s">
        <v>9955</v>
      </c>
      <c r="X9580" s="63">
        <v>9</v>
      </c>
      <c r="Y9580" s="63" t="s">
        <v>4640</v>
      </c>
      <c r="Z9580" s="63">
        <v>9211</v>
      </c>
      <c r="AA9580" s="63" t="s">
        <v>4735</v>
      </c>
      <c r="AB9580" s="63">
        <v>4</v>
      </c>
      <c r="AC9580" s="63" t="s">
        <v>1291</v>
      </c>
      <c r="AD9580" s="63" t="s">
        <v>17421</v>
      </c>
    </row>
    <row r="9581" spans="21:30" x14ac:dyDescent="0.3">
      <c r="U9581" s="63">
        <v>19990</v>
      </c>
      <c r="V9581" s="63">
        <v>7</v>
      </c>
      <c r="W9581" s="63" t="s">
        <v>9956</v>
      </c>
      <c r="X9581" s="63">
        <v>9</v>
      </c>
      <c r="Y9581" s="63" t="s">
        <v>4640</v>
      </c>
      <c r="Z9581" s="63">
        <v>9101</v>
      </c>
      <c r="AA9581" s="63" t="s">
        <v>4825</v>
      </c>
      <c r="AB9581" s="63">
        <v>4</v>
      </c>
      <c r="AC9581" s="63" t="s">
        <v>1291</v>
      </c>
      <c r="AD9581" s="63" t="s">
        <v>17421</v>
      </c>
    </row>
    <row r="9582" spans="21:30" x14ac:dyDescent="0.3">
      <c r="U9582" s="63">
        <v>19992</v>
      </c>
      <c r="V9582" s="63">
        <v>3</v>
      </c>
      <c r="W9582" s="63" t="s">
        <v>9957</v>
      </c>
      <c r="X9582" s="63">
        <v>9</v>
      </c>
      <c r="Y9582" s="63" t="s">
        <v>4640</v>
      </c>
      <c r="Z9582" s="63">
        <v>9101</v>
      </c>
      <c r="AA9582" s="63" t="s">
        <v>4825</v>
      </c>
      <c r="AB9582" s="63">
        <v>4</v>
      </c>
      <c r="AC9582" s="63" t="s">
        <v>1291</v>
      </c>
      <c r="AD9582" s="63" t="s">
        <v>17421</v>
      </c>
    </row>
    <row r="9583" spans="21:30" x14ac:dyDescent="0.3">
      <c r="U9583" s="63">
        <v>19993</v>
      </c>
      <c r="V9583" s="63">
        <v>1</v>
      </c>
      <c r="W9583" s="63" t="s">
        <v>9958</v>
      </c>
      <c r="X9583" s="63">
        <v>9</v>
      </c>
      <c r="Y9583" s="63" t="s">
        <v>4640</v>
      </c>
      <c r="Z9583" s="63">
        <v>9201</v>
      </c>
      <c r="AA9583" s="63" t="s">
        <v>4641</v>
      </c>
      <c r="AB9583" s="63">
        <v>2</v>
      </c>
      <c r="AC9583" s="63" t="s">
        <v>1364</v>
      </c>
      <c r="AD9583" s="63" t="s">
        <v>17421</v>
      </c>
    </row>
    <row r="9584" spans="21:30" x14ac:dyDescent="0.3">
      <c r="U9584" s="63">
        <v>19996</v>
      </c>
      <c r="V9584" s="63">
        <v>6</v>
      </c>
      <c r="W9584" s="63" t="s">
        <v>9959</v>
      </c>
      <c r="X9584" s="63">
        <v>9</v>
      </c>
      <c r="Y9584" s="63" t="s">
        <v>4640</v>
      </c>
      <c r="Z9584" s="63">
        <v>9115</v>
      </c>
      <c r="AA9584" s="63" t="s">
        <v>5084</v>
      </c>
      <c r="AB9584" s="63">
        <v>3</v>
      </c>
      <c r="AC9584" s="63" t="s">
        <v>1288</v>
      </c>
      <c r="AD9584" s="63" t="s">
        <v>17421</v>
      </c>
    </row>
    <row r="9585" spans="21:30" x14ac:dyDescent="0.3">
      <c r="U9585" s="63">
        <v>19998</v>
      </c>
      <c r="V9585" s="63">
        <v>2</v>
      </c>
      <c r="W9585" s="63" t="s">
        <v>17951</v>
      </c>
      <c r="X9585" s="63">
        <v>9</v>
      </c>
      <c r="Y9585" s="63" t="s">
        <v>4640</v>
      </c>
      <c r="Z9585" s="63">
        <v>9210</v>
      </c>
      <c r="AA9585" s="63" t="s">
        <v>4757</v>
      </c>
      <c r="AB9585" s="63">
        <v>3</v>
      </c>
      <c r="AC9585" s="63" t="s">
        <v>1288</v>
      </c>
      <c r="AD9585" s="63" t="s">
        <v>17423</v>
      </c>
    </row>
    <row r="9586" spans="21:30" x14ac:dyDescent="0.3">
      <c r="U9586" s="63">
        <v>19999</v>
      </c>
      <c r="V9586" s="63">
        <v>0</v>
      </c>
      <c r="W9586" s="63" t="s">
        <v>9960</v>
      </c>
      <c r="X9586" s="63">
        <v>9</v>
      </c>
      <c r="Y9586" s="63" t="s">
        <v>4640</v>
      </c>
      <c r="Z9586" s="63">
        <v>9205</v>
      </c>
      <c r="AA9586" s="63" t="s">
        <v>4684</v>
      </c>
      <c r="AB9586" s="63">
        <v>3</v>
      </c>
      <c r="AC9586" s="63" t="s">
        <v>1288</v>
      </c>
      <c r="AD9586" s="63" t="s">
        <v>17421</v>
      </c>
    </row>
    <row r="9587" spans="21:30" x14ac:dyDescent="0.3">
      <c r="U9587" s="63">
        <v>20001</v>
      </c>
      <c r="V9587" s="63">
        <v>8</v>
      </c>
      <c r="W9587" s="63" t="s">
        <v>9961</v>
      </c>
      <c r="X9587" s="63">
        <v>9</v>
      </c>
      <c r="Y9587" s="63" t="s">
        <v>4640</v>
      </c>
      <c r="Z9587" s="63">
        <v>9112</v>
      </c>
      <c r="AA9587" s="63" t="s">
        <v>4833</v>
      </c>
      <c r="AB9587" s="63">
        <v>3</v>
      </c>
      <c r="AC9587" s="63" t="s">
        <v>1288</v>
      </c>
      <c r="AD9587" s="63" t="s">
        <v>17421</v>
      </c>
    </row>
    <row r="9588" spans="21:30" x14ac:dyDescent="0.3">
      <c r="U9588" s="63">
        <v>20002</v>
      </c>
      <c r="V9588" s="63">
        <v>6</v>
      </c>
      <c r="W9588" s="63" t="s">
        <v>9962</v>
      </c>
      <c r="X9588" s="63">
        <v>9</v>
      </c>
      <c r="Y9588" s="63" t="s">
        <v>4640</v>
      </c>
      <c r="Z9588" s="63">
        <v>9101</v>
      </c>
      <c r="AA9588" s="63" t="s">
        <v>4825</v>
      </c>
      <c r="AB9588" s="63">
        <v>3</v>
      </c>
      <c r="AC9588" s="63" t="s">
        <v>1288</v>
      </c>
      <c r="AD9588" s="63" t="s">
        <v>17421</v>
      </c>
    </row>
    <row r="9589" spans="21:30" x14ac:dyDescent="0.3">
      <c r="U9589" s="63">
        <v>20008</v>
      </c>
      <c r="V9589" s="63">
        <v>5</v>
      </c>
      <c r="W9589" s="63" t="s">
        <v>9963</v>
      </c>
      <c r="X9589" s="63">
        <v>9</v>
      </c>
      <c r="Y9589" s="63" t="s">
        <v>4640</v>
      </c>
      <c r="Z9589" s="63">
        <v>9211</v>
      </c>
      <c r="AA9589" s="63" t="s">
        <v>4735</v>
      </c>
      <c r="AB9589" s="63">
        <v>3</v>
      </c>
      <c r="AC9589" s="63" t="s">
        <v>1288</v>
      </c>
      <c r="AD9589" s="63" t="s">
        <v>17421</v>
      </c>
    </row>
    <row r="9590" spans="21:30" x14ac:dyDescent="0.3">
      <c r="U9590" s="63">
        <v>20009</v>
      </c>
      <c r="V9590" s="63">
        <v>3</v>
      </c>
      <c r="W9590" s="63" t="s">
        <v>17952</v>
      </c>
      <c r="X9590" s="63">
        <v>9</v>
      </c>
      <c r="Y9590" s="63" t="s">
        <v>4640</v>
      </c>
      <c r="Z9590" s="63">
        <v>9210</v>
      </c>
      <c r="AA9590" s="63" t="s">
        <v>4757</v>
      </c>
      <c r="AB9590" s="63">
        <v>3</v>
      </c>
      <c r="AC9590" s="63" t="s">
        <v>1288</v>
      </c>
      <c r="AD9590" s="63" t="s">
        <v>17423</v>
      </c>
    </row>
    <row r="9591" spans="21:30" x14ac:dyDescent="0.3">
      <c r="U9591" s="63">
        <v>20010</v>
      </c>
      <c r="V9591" s="63">
        <v>7</v>
      </c>
      <c r="W9591" s="63" t="s">
        <v>9964</v>
      </c>
      <c r="X9591" s="63">
        <v>9</v>
      </c>
      <c r="Y9591" s="63" t="s">
        <v>4640</v>
      </c>
      <c r="Z9591" s="63">
        <v>9111</v>
      </c>
      <c r="AA9591" s="63" t="s">
        <v>5163</v>
      </c>
      <c r="AB9591" s="63">
        <v>3</v>
      </c>
      <c r="AC9591" s="63" t="s">
        <v>1288</v>
      </c>
      <c r="AD9591" s="63" t="s">
        <v>17421</v>
      </c>
    </row>
    <row r="9592" spans="21:30" x14ac:dyDescent="0.3">
      <c r="U9592" s="63">
        <v>20012</v>
      </c>
      <c r="V9592" s="63">
        <v>3</v>
      </c>
      <c r="W9592" s="63" t="s">
        <v>9965</v>
      </c>
      <c r="X9592" s="63">
        <v>9</v>
      </c>
      <c r="Y9592" s="63" t="s">
        <v>4640</v>
      </c>
      <c r="Z9592" s="63">
        <v>9101</v>
      </c>
      <c r="AA9592" s="63" t="s">
        <v>4825</v>
      </c>
      <c r="AB9592" s="63">
        <v>3</v>
      </c>
      <c r="AC9592" s="63" t="s">
        <v>1288</v>
      </c>
      <c r="AD9592" s="63" t="s">
        <v>17421</v>
      </c>
    </row>
    <row r="9593" spans="21:30" x14ac:dyDescent="0.3">
      <c r="U9593" s="63">
        <v>20013</v>
      </c>
      <c r="V9593" s="63">
        <v>1</v>
      </c>
      <c r="W9593" s="63" t="s">
        <v>17953</v>
      </c>
      <c r="X9593" s="63">
        <v>9</v>
      </c>
      <c r="Y9593" s="63" t="s">
        <v>4640</v>
      </c>
      <c r="Z9593" s="63">
        <v>9101</v>
      </c>
      <c r="AA9593" s="63" t="s">
        <v>4825</v>
      </c>
      <c r="AB9593" s="63">
        <v>3</v>
      </c>
      <c r="AC9593" s="63" t="s">
        <v>1288</v>
      </c>
      <c r="AD9593" s="63" t="s">
        <v>17423</v>
      </c>
    </row>
    <row r="9594" spans="21:30" x14ac:dyDescent="0.3">
      <c r="U9594" s="63">
        <v>20015</v>
      </c>
      <c r="V9594" s="63">
        <v>8</v>
      </c>
      <c r="W9594" s="63" t="s">
        <v>9966</v>
      </c>
      <c r="X9594" s="63">
        <v>9</v>
      </c>
      <c r="Y9594" s="63" t="s">
        <v>4640</v>
      </c>
      <c r="Z9594" s="63">
        <v>9117</v>
      </c>
      <c r="AA9594" s="63" t="s">
        <v>5227</v>
      </c>
      <c r="AB9594" s="63">
        <v>3</v>
      </c>
      <c r="AC9594" s="63" t="s">
        <v>1288</v>
      </c>
      <c r="AD9594" s="63" t="s">
        <v>17421</v>
      </c>
    </row>
    <row r="9595" spans="21:30" x14ac:dyDescent="0.3">
      <c r="U9595" s="63">
        <v>20016</v>
      </c>
      <c r="V9595" s="63">
        <v>6</v>
      </c>
      <c r="W9595" s="63" t="s">
        <v>9967</v>
      </c>
      <c r="X9595" s="63">
        <v>9</v>
      </c>
      <c r="Y9595" s="63" t="s">
        <v>4640</v>
      </c>
      <c r="Z9595" s="63">
        <v>9101</v>
      </c>
      <c r="AA9595" s="63" t="s">
        <v>4825</v>
      </c>
      <c r="AB9595" s="63">
        <v>3</v>
      </c>
      <c r="AC9595" s="63" t="s">
        <v>1288</v>
      </c>
      <c r="AD9595" s="63" t="s">
        <v>17421</v>
      </c>
    </row>
    <row r="9596" spans="21:30" x14ac:dyDescent="0.3">
      <c r="U9596" s="63">
        <v>20018</v>
      </c>
      <c r="V9596" s="63">
        <v>2</v>
      </c>
      <c r="W9596" s="63" t="s">
        <v>9968</v>
      </c>
      <c r="X9596" s="63">
        <v>9</v>
      </c>
      <c r="Y9596" s="63" t="s">
        <v>4640</v>
      </c>
      <c r="Z9596" s="63">
        <v>9106</v>
      </c>
      <c r="AA9596" s="63" t="s">
        <v>4777</v>
      </c>
      <c r="AB9596" s="63">
        <v>3</v>
      </c>
      <c r="AC9596" s="63" t="s">
        <v>1288</v>
      </c>
      <c r="AD9596" s="63" t="s">
        <v>17421</v>
      </c>
    </row>
    <row r="9597" spans="21:30" x14ac:dyDescent="0.3">
      <c r="U9597" s="63">
        <v>20019</v>
      </c>
      <c r="V9597" s="63">
        <v>0</v>
      </c>
      <c r="W9597" s="63" t="s">
        <v>9969</v>
      </c>
      <c r="X9597" s="63">
        <v>9</v>
      </c>
      <c r="Y9597" s="63" t="s">
        <v>4640</v>
      </c>
      <c r="Z9597" s="63">
        <v>9101</v>
      </c>
      <c r="AA9597" s="63" t="s">
        <v>4825</v>
      </c>
      <c r="AB9597" s="63">
        <v>3</v>
      </c>
      <c r="AC9597" s="63" t="s">
        <v>1288</v>
      </c>
      <c r="AD9597" s="63" t="s">
        <v>17421</v>
      </c>
    </row>
    <row r="9598" spans="21:30" x14ac:dyDescent="0.3">
      <c r="U9598" s="63">
        <v>20024</v>
      </c>
      <c r="V9598" s="63">
        <v>7</v>
      </c>
      <c r="W9598" s="63" t="s">
        <v>9970</v>
      </c>
      <c r="X9598" s="63">
        <v>9</v>
      </c>
      <c r="Y9598" s="63" t="s">
        <v>4640</v>
      </c>
      <c r="Z9598" s="63">
        <v>9117</v>
      </c>
      <c r="AA9598" s="63" t="s">
        <v>5227</v>
      </c>
      <c r="AB9598" s="63">
        <v>3</v>
      </c>
      <c r="AC9598" s="63" t="s">
        <v>1288</v>
      </c>
      <c r="AD9598" s="63" t="s">
        <v>17421</v>
      </c>
    </row>
    <row r="9599" spans="21:30" x14ac:dyDescent="0.3">
      <c r="U9599" s="63">
        <v>20025</v>
      </c>
      <c r="V9599" s="63">
        <v>5</v>
      </c>
      <c r="W9599" s="63" t="s">
        <v>9971</v>
      </c>
      <c r="X9599" s="63">
        <v>9</v>
      </c>
      <c r="Y9599" s="63" t="s">
        <v>4640</v>
      </c>
      <c r="Z9599" s="63">
        <v>9101</v>
      </c>
      <c r="AA9599" s="63" t="s">
        <v>4825</v>
      </c>
      <c r="AB9599" s="63">
        <v>2</v>
      </c>
      <c r="AC9599" s="63" t="s">
        <v>1364</v>
      </c>
      <c r="AD9599" s="63" t="s">
        <v>17421</v>
      </c>
    </row>
    <row r="9600" spans="21:30" x14ac:dyDescent="0.3">
      <c r="U9600" s="63">
        <v>20026</v>
      </c>
      <c r="V9600" s="63">
        <v>3</v>
      </c>
      <c r="W9600" s="63" t="s">
        <v>9972</v>
      </c>
      <c r="X9600" s="63">
        <v>9</v>
      </c>
      <c r="Y9600" s="63" t="s">
        <v>4640</v>
      </c>
      <c r="Z9600" s="63">
        <v>9102</v>
      </c>
      <c r="AA9600" s="63" t="s">
        <v>5295</v>
      </c>
      <c r="AB9600" s="63">
        <v>3</v>
      </c>
      <c r="AC9600" s="63" t="s">
        <v>1288</v>
      </c>
      <c r="AD9600" s="63" t="s">
        <v>17421</v>
      </c>
    </row>
    <row r="9601" spans="21:30" x14ac:dyDescent="0.3">
      <c r="U9601" s="63">
        <v>20027</v>
      </c>
      <c r="V9601" s="63">
        <v>1</v>
      </c>
      <c r="W9601" s="63" t="s">
        <v>9973</v>
      </c>
      <c r="X9601" s="63">
        <v>9</v>
      </c>
      <c r="Y9601" s="63" t="s">
        <v>4640</v>
      </c>
      <c r="Z9601" s="63">
        <v>9102</v>
      </c>
      <c r="AA9601" s="63" t="s">
        <v>5295</v>
      </c>
      <c r="AB9601" s="63">
        <v>3</v>
      </c>
      <c r="AC9601" s="63" t="s">
        <v>1288</v>
      </c>
      <c r="AD9601" s="63" t="s">
        <v>17421</v>
      </c>
    </row>
    <row r="9602" spans="21:30" x14ac:dyDescent="0.3">
      <c r="U9602" s="63">
        <v>20029</v>
      </c>
      <c r="V9602" s="63">
        <v>8</v>
      </c>
      <c r="W9602" s="63" t="s">
        <v>9974</v>
      </c>
      <c r="X9602" s="63">
        <v>9</v>
      </c>
      <c r="Y9602" s="63" t="s">
        <v>4640</v>
      </c>
      <c r="Z9602" s="63">
        <v>9106</v>
      </c>
      <c r="AA9602" s="63" t="s">
        <v>4777</v>
      </c>
      <c r="AB9602" s="63">
        <v>3</v>
      </c>
      <c r="AC9602" s="63" t="s">
        <v>1288</v>
      </c>
      <c r="AD9602" s="63" t="s">
        <v>17421</v>
      </c>
    </row>
    <row r="9603" spans="21:30" x14ac:dyDescent="0.3">
      <c r="U9603" s="63">
        <v>20030</v>
      </c>
      <c r="V9603" s="63">
        <v>1</v>
      </c>
      <c r="W9603" s="63" t="s">
        <v>9975</v>
      </c>
      <c r="X9603" s="63">
        <v>9</v>
      </c>
      <c r="Y9603" s="63" t="s">
        <v>4640</v>
      </c>
      <c r="Z9603" s="63">
        <v>9111</v>
      </c>
      <c r="AA9603" s="63" t="s">
        <v>5163</v>
      </c>
      <c r="AB9603" s="63">
        <v>3</v>
      </c>
      <c r="AC9603" s="63" t="s">
        <v>1288</v>
      </c>
      <c r="AD9603" s="63" t="s">
        <v>17421</v>
      </c>
    </row>
    <row r="9604" spans="21:30" x14ac:dyDescent="0.3">
      <c r="U9604" s="63">
        <v>20033</v>
      </c>
      <c r="V9604" s="63">
        <v>6</v>
      </c>
      <c r="W9604" s="63" t="s">
        <v>9976</v>
      </c>
      <c r="X9604" s="63">
        <v>9</v>
      </c>
      <c r="Y9604" s="63" t="s">
        <v>4640</v>
      </c>
      <c r="Z9604" s="63">
        <v>9116</v>
      </c>
      <c r="AA9604" s="63" t="s">
        <v>5270</v>
      </c>
      <c r="AB9604" s="63">
        <v>3</v>
      </c>
      <c r="AC9604" s="63" t="s">
        <v>1288</v>
      </c>
      <c r="AD9604" s="63" t="s">
        <v>17421</v>
      </c>
    </row>
    <row r="9605" spans="21:30" x14ac:dyDescent="0.3">
      <c r="U9605" s="63">
        <v>20037</v>
      </c>
      <c r="V9605" s="63">
        <v>9</v>
      </c>
      <c r="W9605" s="63" t="s">
        <v>9977</v>
      </c>
      <c r="X9605" s="63">
        <v>9</v>
      </c>
      <c r="Y9605" s="63" t="s">
        <v>4640</v>
      </c>
      <c r="Z9605" s="63">
        <v>9101</v>
      </c>
      <c r="AA9605" s="63" t="s">
        <v>4825</v>
      </c>
      <c r="AB9605" s="63">
        <v>3</v>
      </c>
      <c r="AC9605" s="63" t="s">
        <v>1288</v>
      </c>
      <c r="AD9605" s="63" t="s">
        <v>17421</v>
      </c>
    </row>
    <row r="9606" spans="21:30" x14ac:dyDescent="0.3">
      <c r="U9606" s="63">
        <v>20041</v>
      </c>
      <c r="V9606" s="63">
        <v>7</v>
      </c>
      <c r="W9606" s="63" t="s">
        <v>9978</v>
      </c>
      <c r="X9606" s="63">
        <v>9</v>
      </c>
      <c r="Y9606" s="63" t="s">
        <v>4640</v>
      </c>
      <c r="Z9606" s="63">
        <v>9120</v>
      </c>
      <c r="AA9606" s="63" t="s">
        <v>5031</v>
      </c>
      <c r="AB9606" s="63">
        <v>3</v>
      </c>
      <c r="AC9606" s="63" t="s">
        <v>1288</v>
      </c>
      <c r="AD9606" s="63" t="s">
        <v>17421</v>
      </c>
    </row>
    <row r="9607" spans="21:30" x14ac:dyDescent="0.3">
      <c r="U9607" s="63">
        <v>20042</v>
      </c>
      <c r="V9607" s="63">
        <v>5</v>
      </c>
      <c r="W9607" s="63" t="s">
        <v>9979</v>
      </c>
      <c r="X9607" s="63">
        <v>9</v>
      </c>
      <c r="Y9607" s="63" t="s">
        <v>4640</v>
      </c>
      <c r="Z9607" s="63">
        <v>9201</v>
      </c>
      <c r="AA9607" s="63" t="s">
        <v>4641</v>
      </c>
      <c r="AB9607" s="63">
        <v>3</v>
      </c>
      <c r="AC9607" s="63" t="s">
        <v>1288</v>
      </c>
      <c r="AD9607" s="63" t="s">
        <v>17421</v>
      </c>
    </row>
    <row r="9608" spans="21:30" x14ac:dyDescent="0.3">
      <c r="U9608" s="63">
        <v>20043</v>
      </c>
      <c r="V9608" s="63">
        <v>3</v>
      </c>
      <c r="W9608" s="63" t="s">
        <v>9980</v>
      </c>
      <c r="X9608" s="63">
        <v>9</v>
      </c>
      <c r="Y9608" s="63" t="s">
        <v>4640</v>
      </c>
      <c r="Z9608" s="63">
        <v>9111</v>
      </c>
      <c r="AA9608" s="63" t="s">
        <v>5163</v>
      </c>
      <c r="AB9608" s="63">
        <v>3</v>
      </c>
      <c r="AC9608" s="63" t="s">
        <v>1288</v>
      </c>
      <c r="AD9608" s="63" t="s">
        <v>17421</v>
      </c>
    </row>
    <row r="9609" spans="21:30" x14ac:dyDescent="0.3">
      <c r="U9609" s="63">
        <v>20044</v>
      </c>
      <c r="V9609" s="63">
        <v>1</v>
      </c>
      <c r="W9609" s="63" t="s">
        <v>9981</v>
      </c>
      <c r="X9609" s="63">
        <v>9</v>
      </c>
      <c r="Y9609" s="63" t="s">
        <v>4640</v>
      </c>
      <c r="Z9609" s="63">
        <v>9101</v>
      </c>
      <c r="AA9609" s="63" t="s">
        <v>4825</v>
      </c>
      <c r="AB9609" s="63">
        <v>3</v>
      </c>
      <c r="AC9609" s="63" t="s">
        <v>1288</v>
      </c>
      <c r="AD9609" s="63" t="s">
        <v>17421</v>
      </c>
    </row>
    <row r="9610" spans="21:30" x14ac:dyDescent="0.3">
      <c r="U9610" s="63">
        <v>20046</v>
      </c>
      <c r="V9610" s="63">
        <v>8</v>
      </c>
      <c r="W9610" s="63" t="s">
        <v>9982</v>
      </c>
      <c r="X9610" s="63">
        <v>9</v>
      </c>
      <c r="Y9610" s="63" t="s">
        <v>4640</v>
      </c>
      <c r="Z9610" s="63">
        <v>9112</v>
      </c>
      <c r="AA9610" s="63" t="s">
        <v>4833</v>
      </c>
      <c r="AB9610" s="63">
        <v>3</v>
      </c>
      <c r="AC9610" s="63" t="s">
        <v>1288</v>
      </c>
      <c r="AD9610" s="63" t="s">
        <v>17421</v>
      </c>
    </row>
    <row r="9611" spans="21:30" x14ac:dyDescent="0.3">
      <c r="U9611" s="63">
        <v>20047</v>
      </c>
      <c r="V9611" s="63">
        <v>6</v>
      </c>
      <c r="W9611" s="63" t="s">
        <v>9983</v>
      </c>
      <c r="X9611" s="63">
        <v>9</v>
      </c>
      <c r="Y9611" s="63" t="s">
        <v>4640</v>
      </c>
      <c r="Z9611" s="63">
        <v>9101</v>
      </c>
      <c r="AA9611" s="63" t="s">
        <v>4825</v>
      </c>
      <c r="AB9611" s="63">
        <v>3</v>
      </c>
      <c r="AC9611" s="63" t="s">
        <v>1288</v>
      </c>
      <c r="AD9611" s="63" t="s">
        <v>17421</v>
      </c>
    </row>
    <row r="9612" spans="21:30" x14ac:dyDescent="0.3">
      <c r="U9612" s="63">
        <v>20048</v>
      </c>
      <c r="V9612" s="63">
        <v>4</v>
      </c>
      <c r="W9612" s="63" t="s">
        <v>9984</v>
      </c>
      <c r="X9612" s="63">
        <v>9</v>
      </c>
      <c r="Y9612" s="63" t="s">
        <v>4640</v>
      </c>
      <c r="Z9612" s="63">
        <v>9101</v>
      </c>
      <c r="AA9612" s="63" t="s">
        <v>4825</v>
      </c>
      <c r="AB9612" s="63">
        <v>3</v>
      </c>
      <c r="AC9612" s="63" t="s">
        <v>1288</v>
      </c>
      <c r="AD9612" s="63" t="s">
        <v>17421</v>
      </c>
    </row>
    <row r="9613" spans="21:30" x14ac:dyDescent="0.3">
      <c r="U9613" s="63">
        <v>20051</v>
      </c>
      <c r="V9613" s="63">
        <v>4</v>
      </c>
      <c r="W9613" s="63" t="s">
        <v>17954</v>
      </c>
      <c r="X9613" s="63">
        <v>9</v>
      </c>
      <c r="Y9613" s="63" t="s">
        <v>4640</v>
      </c>
      <c r="Z9613" s="63">
        <v>9111</v>
      </c>
      <c r="AA9613" s="63" t="s">
        <v>5163</v>
      </c>
      <c r="AB9613" s="63">
        <v>3</v>
      </c>
      <c r="AC9613" s="63" t="s">
        <v>1288</v>
      </c>
      <c r="AD9613" s="63" t="s">
        <v>17423</v>
      </c>
    </row>
    <row r="9614" spans="21:30" x14ac:dyDescent="0.3">
      <c r="U9614" s="63">
        <v>20052</v>
      </c>
      <c r="V9614" s="63">
        <v>2</v>
      </c>
      <c r="W9614" s="63" t="s">
        <v>9985</v>
      </c>
      <c r="X9614" s="63">
        <v>9</v>
      </c>
      <c r="Y9614" s="63" t="s">
        <v>4640</v>
      </c>
      <c r="Z9614" s="63">
        <v>9211</v>
      </c>
      <c r="AA9614" s="63" t="s">
        <v>4735</v>
      </c>
      <c r="AB9614" s="63">
        <v>3</v>
      </c>
      <c r="AC9614" s="63" t="s">
        <v>1288</v>
      </c>
      <c r="AD9614" s="63" t="s">
        <v>17421</v>
      </c>
    </row>
    <row r="9615" spans="21:30" x14ac:dyDescent="0.3">
      <c r="U9615" s="63">
        <v>20053</v>
      </c>
      <c r="V9615" s="63">
        <v>0</v>
      </c>
      <c r="W9615" s="63" t="s">
        <v>9986</v>
      </c>
      <c r="X9615" s="63">
        <v>9</v>
      </c>
      <c r="Y9615" s="63" t="s">
        <v>4640</v>
      </c>
      <c r="Z9615" s="63">
        <v>9117</v>
      </c>
      <c r="AA9615" s="63" t="s">
        <v>5227</v>
      </c>
      <c r="AB9615" s="63">
        <v>6</v>
      </c>
      <c r="AC9615" s="63" t="s">
        <v>1252</v>
      </c>
      <c r="AD9615" s="63" t="s">
        <v>17421</v>
      </c>
    </row>
    <row r="9616" spans="21:30" x14ac:dyDescent="0.3">
      <c r="U9616" s="63">
        <v>20054</v>
      </c>
      <c r="V9616" s="63">
        <v>9</v>
      </c>
      <c r="W9616" s="63" t="s">
        <v>9987</v>
      </c>
      <c r="X9616" s="63">
        <v>9</v>
      </c>
      <c r="Y9616" s="63" t="s">
        <v>4640</v>
      </c>
      <c r="Z9616" s="63">
        <v>9111</v>
      </c>
      <c r="AA9616" s="63" t="s">
        <v>5163</v>
      </c>
      <c r="AB9616" s="63">
        <v>3</v>
      </c>
      <c r="AC9616" s="63" t="s">
        <v>1288</v>
      </c>
      <c r="AD9616" s="63" t="s">
        <v>17421</v>
      </c>
    </row>
    <row r="9617" spans="21:30" x14ac:dyDescent="0.3">
      <c r="U9617" s="63">
        <v>20058</v>
      </c>
      <c r="V9617" s="63">
        <v>1</v>
      </c>
      <c r="W9617" s="63" t="s">
        <v>9988</v>
      </c>
      <c r="X9617" s="63">
        <v>9</v>
      </c>
      <c r="Y9617" s="63" t="s">
        <v>4640</v>
      </c>
      <c r="Z9617" s="63">
        <v>9210</v>
      </c>
      <c r="AA9617" s="63" t="s">
        <v>4757</v>
      </c>
      <c r="AB9617" s="63">
        <v>2</v>
      </c>
      <c r="AC9617" s="63" t="s">
        <v>1364</v>
      </c>
      <c r="AD9617" s="63" t="s">
        <v>17421</v>
      </c>
    </row>
    <row r="9618" spans="21:30" x14ac:dyDescent="0.3">
      <c r="U9618" s="63">
        <v>20063</v>
      </c>
      <c r="V9618" s="63">
        <v>8</v>
      </c>
      <c r="W9618" s="63" t="s">
        <v>9989</v>
      </c>
      <c r="X9618" s="63">
        <v>9</v>
      </c>
      <c r="Y9618" s="63" t="s">
        <v>4640</v>
      </c>
      <c r="Z9618" s="63">
        <v>9101</v>
      </c>
      <c r="AA9618" s="63" t="s">
        <v>4825</v>
      </c>
      <c r="AB9618" s="63">
        <v>3</v>
      </c>
      <c r="AC9618" s="63" t="s">
        <v>1288</v>
      </c>
      <c r="AD9618" s="63" t="s">
        <v>17421</v>
      </c>
    </row>
    <row r="9619" spans="21:30" x14ac:dyDescent="0.3">
      <c r="U9619" s="63">
        <v>20064</v>
      </c>
      <c r="V9619" s="63">
        <v>6</v>
      </c>
      <c r="W9619" s="63" t="s">
        <v>9990</v>
      </c>
      <c r="X9619" s="63">
        <v>9</v>
      </c>
      <c r="Y9619" s="63" t="s">
        <v>4640</v>
      </c>
      <c r="Z9619" s="63">
        <v>9112</v>
      </c>
      <c r="AA9619" s="63" t="s">
        <v>4833</v>
      </c>
      <c r="AB9619" s="63">
        <v>3</v>
      </c>
      <c r="AC9619" s="63" t="s">
        <v>1288</v>
      </c>
      <c r="AD9619" s="63" t="s">
        <v>17421</v>
      </c>
    </row>
    <row r="9620" spans="21:30" x14ac:dyDescent="0.3">
      <c r="U9620" s="63">
        <v>20065</v>
      </c>
      <c r="V9620" s="63">
        <v>4</v>
      </c>
      <c r="W9620" s="63" t="s">
        <v>9991</v>
      </c>
      <c r="X9620" s="63">
        <v>9</v>
      </c>
      <c r="Y9620" s="63" t="s">
        <v>4640</v>
      </c>
      <c r="Z9620" s="63">
        <v>9112</v>
      </c>
      <c r="AA9620" s="63" t="s">
        <v>4833</v>
      </c>
      <c r="AB9620" s="63">
        <v>3</v>
      </c>
      <c r="AC9620" s="63" t="s">
        <v>1288</v>
      </c>
      <c r="AD9620" s="63" t="s">
        <v>17421</v>
      </c>
    </row>
    <row r="9621" spans="21:30" x14ac:dyDescent="0.3">
      <c r="U9621" s="63">
        <v>20066</v>
      </c>
      <c r="V9621" s="63">
        <v>2</v>
      </c>
      <c r="W9621" s="63" t="s">
        <v>9992</v>
      </c>
      <c r="X9621" s="63">
        <v>9</v>
      </c>
      <c r="Y9621" s="63" t="s">
        <v>4640</v>
      </c>
      <c r="Z9621" s="63">
        <v>9101</v>
      </c>
      <c r="AA9621" s="63" t="s">
        <v>4825</v>
      </c>
      <c r="AB9621" s="63">
        <v>3</v>
      </c>
      <c r="AC9621" s="63" t="s">
        <v>1288</v>
      </c>
      <c r="AD9621" s="63" t="s">
        <v>17421</v>
      </c>
    </row>
    <row r="9622" spans="21:30" x14ac:dyDescent="0.3">
      <c r="U9622" s="63">
        <v>20067</v>
      </c>
      <c r="V9622" s="63">
        <v>0</v>
      </c>
      <c r="W9622" s="63" t="s">
        <v>9993</v>
      </c>
      <c r="X9622" s="63">
        <v>9</v>
      </c>
      <c r="Y9622" s="63" t="s">
        <v>4640</v>
      </c>
      <c r="Z9622" s="63">
        <v>9112</v>
      </c>
      <c r="AA9622" s="63" t="s">
        <v>4833</v>
      </c>
      <c r="AB9622" s="63">
        <v>3</v>
      </c>
      <c r="AC9622" s="63" t="s">
        <v>1288</v>
      </c>
      <c r="AD9622" s="63" t="s">
        <v>17421</v>
      </c>
    </row>
    <row r="9623" spans="21:30" x14ac:dyDescent="0.3">
      <c r="U9623" s="63">
        <v>20068</v>
      </c>
      <c r="V9623" s="63">
        <v>9</v>
      </c>
      <c r="W9623" s="63" t="s">
        <v>9994</v>
      </c>
      <c r="X9623" s="63">
        <v>9</v>
      </c>
      <c r="Y9623" s="63" t="s">
        <v>4640</v>
      </c>
      <c r="Z9623" s="63">
        <v>9201</v>
      </c>
      <c r="AA9623" s="63" t="s">
        <v>4641</v>
      </c>
      <c r="AB9623" s="63">
        <v>3</v>
      </c>
      <c r="AC9623" s="63" t="s">
        <v>1288</v>
      </c>
      <c r="AD9623" s="63" t="s">
        <v>17421</v>
      </c>
    </row>
    <row r="9624" spans="21:30" x14ac:dyDescent="0.3">
      <c r="U9624" s="63">
        <v>20071</v>
      </c>
      <c r="V9624" s="63">
        <v>9</v>
      </c>
      <c r="W9624" s="63" t="s">
        <v>9995</v>
      </c>
      <c r="X9624" s="63">
        <v>9</v>
      </c>
      <c r="Y9624" s="63" t="s">
        <v>4640</v>
      </c>
      <c r="Z9624" s="63">
        <v>9103</v>
      </c>
      <c r="AA9624" s="63" t="s">
        <v>5027</v>
      </c>
      <c r="AB9624" s="63">
        <v>3</v>
      </c>
      <c r="AC9624" s="63" t="s">
        <v>1288</v>
      </c>
      <c r="AD9624" s="63" t="s">
        <v>17421</v>
      </c>
    </row>
    <row r="9625" spans="21:30" x14ac:dyDescent="0.3">
      <c r="U9625" s="63">
        <v>20073</v>
      </c>
      <c r="V9625" s="63">
        <v>5</v>
      </c>
      <c r="W9625" s="63" t="s">
        <v>9996</v>
      </c>
      <c r="X9625" s="63">
        <v>9</v>
      </c>
      <c r="Y9625" s="63" t="s">
        <v>4640</v>
      </c>
      <c r="Z9625" s="63">
        <v>9103</v>
      </c>
      <c r="AA9625" s="63" t="s">
        <v>5027</v>
      </c>
      <c r="AB9625" s="63">
        <v>3</v>
      </c>
      <c r="AC9625" s="63" t="s">
        <v>1288</v>
      </c>
      <c r="AD9625" s="63" t="s">
        <v>17421</v>
      </c>
    </row>
    <row r="9626" spans="21:30" x14ac:dyDescent="0.3">
      <c r="U9626" s="63">
        <v>20074</v>
      </c>
      <c r="V9626" s="63">
        <v>3</v>
      </c>
      <c r="W9626" s="63" t="s">
        <v>9997</v>
      </c>
      <c r="X9626" s="63">
        <v>9</v>
      </c>
      <c r="Y9626" s="63" t="s">
        <v>4640</v>
      </c>
      <c r="Z9626" s="63">
        <v>9119</v>
      </c>
      <c r="AA9626" s="63" t="s">
        <v>4850</v>
      </c>
      <c r="AB9626" s="63">
        <v>3</v>
      </c>
      <c r="AC9626" s="63" t="s">
        <v>1288</v>
      </c>
      <c r="AD9626" s="63" t="s">
        <v>17421</v>
      </c>
    </row>
    <row r="9627" spans="21:30" x14ac:dyDescent="0.3">
      <c r="U9627" s="63">
        <v>20075</v>
      </c>
      <c r="V9627" s="63">
        <v>1</v>
      </c>
      <c r="W9627" s="63" t="s">
        <v>17955</v>
      </c>
      <c r="X9627" s="63">
        <v>9</v>
      </c>
      <c r="Y9627" s="63" t="s">
        <v>4640</v>
      </c>
      <c r="Z9627" s="63">
        <v>9102</v>
      </c>
      <c r="AA9627" s="63" t="s">
        <v>5295</v>
      </c>
      <c r="AB9627" s="63">
        <v>3</v>
      </c>
      <c r="AC9627" s="63" t="s">
        <v>1288</v>
      </c>
      <c r="AD9627" s="63" t="s">
        <v>17423</v>
      </c>
    </row>
    <row r="9628" spans="21:30" x14ac:dyDescent="0.3">
      <c r="U9628" s="63">
        <v>20078</v>
      </c>
      <c r="V9628" s="63">
        <v>6</v>
      </c>
      <c r="W9628" s="63" t="s">
        <v>9998</v>
      </c>
      <c r="X9628" s="63">
        <v>9</v>
      </c>
      <c r="Y9628" s="63" t="s">
        <v>4640</v>
      </c>
      <c r="Z9628" s="63">
        <v>9101</v>
      </c>
      <c r="AA9628" s="63" t="s">
        <v>4825</v>
      </c>
      <c r="AB9628" s="63">
        <v>3</v>
      </c>
      <c r="AC9628" s="63" t="s">
        <v>1288</v>
      </c>
      <c r="AD9628" s="63" t="s">
        <v>17421</v>
      </c>
    </row>
    <row r="9629" spans="21:30" x14ac:dyDescent="0.3">
      <c r="U9629" s="63">
        <v>20080</v>
      </c>
      <c r="V9629" s="63">
        <v>8</v>
      </c>
      <c r="W9629" s="63" t="s">
        <v>9999</v>
      </c>
      <c r="X9629" s="63">
        <v>9</v>
      </c>
      <c r="Y9629" s="63" t="s">
        <v>4640</v>
      </c>
      <c r="Z9629" s="63">
        <v>9117</v>
      </c>
      <c r="AA9629" s="63" t="s">
        <v>5227</v>
      </c>
      <c r="AB9629" s="63">
        <v>3</v>
      </c>
      <c r="AC9629" s="63" t="s">
        <v>1288</v>
      </c>
      <c r="AD9629" s="63" t="s">
        <v>17421</v>
      </c>
    </row>
    <row r="9630" spans="21:30" x14ac:dyDescent="0.3">
      <c r="U9630" s="63">
        <v>20081</v>
      </c>
      <c r="V9630" s="63">
        <v>6</v>
      </c>
      <c r="W9630" s="63" t="s">
        <v>17956</v>
      </c>
      <c r="X9630" s="63">
        <v>9</v>
      </c>
      <c r="Y9630" s="63" t="s">
        <v>4640</v>
      </c>
      <c r="Z9630" s="63">
        <v>9102</v>
      </c>
      <c r="AA9630" s="63" t="s">
        <v>5295</v>
      </c>
      <c r="AB9630" s="63">
        <v>3</v>
      </c>
      <c r="AC9630" s="63" t="s">
        <v>1288</v>
      </c>
      <c r="AD9630" s="63" t="s">
        <v>17423</v>
      </c>
    </row>
    <row r="9631" spans="21:30" x14ac:dyDescent="0.3">
      <c r="U9631" s="63">
        <v>20082</v>
      </c>
      <c r="V9631" s="63">
        <v>4</v>
      </c>
      <c r="W9631" s="63" t="s">
        <v>10000</v>
      </c>
      <c r="X9631" s="63">
        <v>9</v>
      </c>
      <c r="Y9631" s="63" t="s">
        <v>4640</v>
      </c>
      <c r="Z9631" s="63">
        <v>9201</v>
      </c>
      <c r="AA9631" s="63" t="s">
        <v>4641</v>
      </c>
      <c r="AB9631" s="63">
        <v>3</v>
      </c>
      <c r="AC9631" s="63" t="s">
        <v>1288</v>
      </c>
      <c r="AD9631" s="63" t="s">
        <v>17421</v>
      </c>
    </row>
    <row r="9632" spans="21:30" x14ac:dyDescent="0.3">
      <c r="U9632" s="63">
        <v>20084</v>
      </c>
      <c r="V9632" s="63">
        <v>0</v>
      </c>
      <c r="W9632" s="63" t="s">
        <v>10001</v>
      </c>
      <c r="X9632" s="63">
        <v>9</v>
      </c>
      <c r="Y9632" s="63" t="s">
        <v>4640</v>
      </c>
      <c r="Z9632" s="63">
        <v>9105</v>
      </c>
      <c r="AA9632" s="63" t="s">
        <v>5137</v>
      </c>
      <c r="AB9632" s="63">
        <v>3</v>
      </c>
      <c r="AC9632" s="63" t="s">
        <v>1288</v>
      </c>
      <c r="AD9632" s="63" t="s">
        <v>17421</v>
      </c>
    </row>
    <row r="9633" spans="21:30" x14ac:dyDescent="0.3">
      <c r="U9633" s="63">
        <v>20085</v>
      </c>
      <c r="V9633" s="63">
        <v>9</v>
      </c>
      <c r="W9633" s="63" t="s">
        <v>9591</v>
      </c>
      <c r="X9633" s="63">
        <v>9</v>
      </c>
      <c r="Y9633" s="63" t="s">
        <v>4640</v>
      </c>
      <c r="Z9633" s="63">
        <v>9101</v>
      </c>
      <c r="AA9633" s="63" t="s">
        <v>4825</v>
      </c>
      <c r="AB9633" s="63">
        <v>3</v>
      </c>
      <c r="AC9633" s="63" t="s">
        <v>1288</v>
      </c>
      <c r="AD9633" s="63" t="s">
        <v>17421</v>
      </c>
    </row>
    <row r="9634" spans="21:30" x14ac:dyDescent="0.3">
      <c r="U9634" s="63">
        <v>20087</v>
      </c>
      <c r="V9634" s="63">
        <v>5</v>
      </c>
      <c r="W9634" s="63" t="s">
        <v>10002</v>
      </c>
      <c r="X9634" s="63">
        <v>9</v>
      </c>
      <c r="Y9634" s="63" t="s">
        <v>4640</v>
      </c>
      <c r="Z9634" s="63">
        <v>9207</v>
      </c>
      <c r="AA9634" s="63" t="s">
        <v>4770</v>
      </c>
      <c r="AB9634" s="63">
        <v>3</v>
      </c>
      <c r="AC9634" s="63" t="s">
        <v>1288</v>
      </c>
      <c r="AD9634" s="63" t="s">
        <v>17421</v>
      </c>
    </row>
    <row r="9635" spans="21:30" x14ac:dyDescent="0.3">
      <c r="U9635" s="63">
        <v>20088</v>
      </c>
      <c r="V9635" s="63">
        <v>3</v>
      </c>
      <c r="W9635" s="63" t="s">
        <v>10003</v>
      </c>
      <c r="X9635" s="63">
        <v>9</v>
      </c>
      <c r="Y9635" s="63" t="s">
        <v>4640</v>
      </c>
      <c r="Z9635" s="63">
        <v>9102</v>
      </c>
      <c r="AA9635" s="63" t="s">
        <v>5295</v>
      </c>
      <c r="AB9635" s="63">
        <v>3</v>
      </c>
      <c r="AC9635" s="63" t="s">
        <v>1288</v>
      </c>
      <c r="AD9635" s="63" t="s">
        <v>17421</v>
      </c>
    </row>
    <row r="9636" spans="21:30" x14ac:dyDescent="0.3">
      <c r="U9636" s="63">
        <v>20089</v>
      </c>
      <c r="V9636" s="63">
        <v>1</v>
      </c>
      <c r="W9636" s="63" t="s">
        <v>10004</v>
      </c>
      <c r="X9636" s="63">
        <v>9</v>
      </c>
      <c r="Y9636" s="63" t="s">
        <v>4640</v>
      </c>
      <c r="Z9636" s="63">
        <v>9119</v>
      </c>
      <c r="AA9636" s="63" t="s">
        <v>4850</v>
      </c>
      <c r="AB9636" s="63">
        <v>3</v>
      </c>
      <c r="AC9636" s="63" t="s">
        <v>1288</v>
      </c>
      <c r="AD9636" s="63" t="s">
        <v>17421</v>
      </c>
    </row>
    <row r="9637" spans="21:30" x14ac:dyDescent="0.3">
      <c r="U9637" s="63">
        <v>20090</v>
      </c>
      <c r="V9637" s="63">
        <v>5</v>
      </c>
      <c r="W9637" s="63" t="s">
        <v>10005</v>
      </c>
      <c r="X9637" s="63">
        <v>9</v>
      </c>
      <c r="Y9637" s="63" t="s">
        <v>4640</v>
      </c>
      <c r="Z9637" s="63">
        <v>9114</v>
      </c>
      <c r="AA9637" s="63" t="s">
        <v>5168</v>
      </c>
      <c r="AB9637" s="63">
        <v>3</v>
      </c>
      <c r="AC9637" s="63" t="s">
        <v>1288</v>
      </c>
      <c r="AD9637" s="63" t="s">
        <v>17421</v>
      </c>
    </row>
    <row r="9638" spans="21:30" x14ac:dyDescent="0.3">
      <c r="U9638" s="63">
        <v>20091</v>
      </c>
      <c r="V9638" s="63">
        <v>3</v>
      </c>
      <c r="W9638" s="63" t="s">
        <v>10006</v>
      </c>
      <c r="X9638" s="63">
        <v>9</v>
      </c>
      <c r="Y9638" s="63" t="s">
        <v>4640</v>
      </c>
      <c r="Z9638" s="63">
        <v>9101</v>
      </c>
      <c r="AA9638" s="63" t="s">
        <v>4825</v>
      </c>
      <c r="AB9638" s="63">
        <v>4</v>
      </c>
      <c r="AC9638" s="63" t="s">
        <v>1291</v>
      </c>
      <c r="AD9638" s="63" t="s">
        <v>17421</v>
      </c>
    </row>
    <row r="9639" spans="21:30" x14ac:dyDescent="0.3">
      <c r="U9639" s="63">
        <v>20092</v>
      </c>
      <c r="V9639" s="63">
        <v>1</v>
      </c>
      <c r="W9639" s="63" t="s">
        <v>10007</v>
      </c>
      <c r="X9639" s="63">
        <v>9</v>
      </c>
      <c r="Y9639" s="63" t="s">
        <v>4640</v>
      </c>
      <c r="Z9639" s="63">
        <v>9101</v>
      </c>
      <c r="AA9639" s="63" t="s">
        <v>4825</v>
      </c>
      <c r="AB9639" s="63">
        <v>4</v>
      </c>
      <c r="AC9639" s="63" t="s">
        <v>1291</v>
      </c>
      <c r="AD9639" s="63" t="s">
        <v>17421</v>
      </c>
    </row>
    <row r="9640" spans="21:30" x14ac:dyDescent="0.3">
      <c r="U9640" s="63">
        <v>20094</v>
      </c>
      <c r="V9640" s="63">
        <v>8</v>
      </c>
      <c r="W9640" s="63" t="s">
        <v>10008</v>
      </c>
      <c r="X9640" s="63">
        <v>9</v>
      </c>
      <c r="Y9640" s="63" t="s">
        <v>4640</v>
      </c>
      <c r="Z9640" s="63">
        <v>9117</v>
      </c>
      <c r="AA9640" s="63" t="s">
        <v>5227</v>
      </c>
      <c r="AB9640" s="63">
        <v>3</v>
      </c>
      <c r="AC9640" s="63" t="s">
        <v>1288</v>
      </c>
      <c r="AD9640" s="63" t="s">
        <v>17421</v>
      </c>
    </row>
    <row r="9641" spans="21:30" x14ac:dyDescent="0.3">
      <c r="U9641" s="63">
        <v>20095</v>
      </c>
      <c r="V9641" s="63">
        <v>6</v>
      </c>
      <c r="W9641" s="63" t="s">
        <v>10009</v>
      </c>
      <c r="X9641" s="63">
        <v>9</v>
      </c>
      <c r="Y9641" s="63" t="s">
        <v>4640</v>
      </c>
      <c r="Z9641" s="63">
        <v>9120</v>
      </c>
      <c r="AA9641" s="63" t="s">
        <v>5031</v>
      </c>
      <c r="AB9641" s="63">
        <v>3</v>
      </c>
      <c r="AC9641" s="63" t="s">
        <v>1288</v>
      </c>
      <c r="AD9641" s="63" t="s">
        <v>17421</v>
      </c>
    </row>
    <row r="9642" spans="21:30" x14ac:dyDescent="0.3">
      <c r="U9642" s="63">
        <v>20096</v>
      </c>
      <c r="V9642" s="63">
        <v>4</v>
      </c>
      <c r="W9642" s="63" t="s">
        <v>10010</v>
      </c>
      <c r="X9642" s="63">
        <v>9</v>
      </c>
      <c r="Y9642" s="63" t="s">
        <v>4640</v>
      </c>
      <c r="Z9642" s="63">
        <v>9101</v>
      </c>
      <c r="AA9642" s="63" t="s">
        <v>4825</v>
      </c>
      <c r="AB9642" s="63">
        <v>3</v>
      </c>
      <c r="AC9642" s="63" t="s">
        <v>1288</v>
      </c>
      <c r="AD9642" s="63" t="s">
        <v>17421</v>
      </c>
    </row>
    <row r="9643" spans="21:30" x14ac:dyDescent="0.3">
      <c r="U9643" s="63">
        <v>20097</v>
      </c>
      <c r="V9643" s="63">
        <v>2</v>
      </c>
      <c r="W9643" s="63" t="s">
        <v>10011</v>
      </c>
      <c r="X9643" s="63">
        <v>9</v>
      </c>
      <c r="Y9643" s="63" t="s">
        <v>4640</v>
      </c>
      <c r="Z9643" s="63">
        <v>9120</v>
      </c>
      <c r="AA9643" s="63" t="s">
        <v>5031</v>
      </c>
      <c r="AB9643" s="63">
        <v>3</v>
      </c>
      <c r="AC9643" s="63" t="s">
        <v>1288</v>
      </c>
      <c r="AD9643" s="63" t="s">
        <v>17421</v>
      </c>
    </row>
    <row r="9644" spans="21:30" x14ac:dyDescent="0.3">
      <c r="U9644" s="63">
        <v>20099</v>
      </c>
      <c r="V9644" s="63">
        <v>9</v>
      </c>
      <c r="W9644" s="63" t="s">
        <v>10012</v>
      </c>
      <c r="X9644" s="63">
        <v>9</v>
      </c>
      <c r="Y9644" s="63" t="s">
        <v>4640</v>
      </c>
      <c r="Z9644" s="63">
        <v>9119</v>
      </c>
      <c r="AA9644" s="63" t="s">
        <v>4850</v>
      </c>
      <c r="AB9644" s="63">
        <v>3</v>
      </c>
      <c r="AC9644" s="63" t="s">
        <v>1288</v>
      </c>
      <c r="AD9644" s="63" t="s">
        <v>17421</v>
      </c>
    </row>
    <row r="9645" spans="21:30" x14ac:dyDescent="0.3">
      <c r="U9645" s="63">
        <v>20100</v>
      </c>
      <c r="V9645" s="63">
        <v>6</v>
      </c>
      <c r="W9645" s="63" t="s">
        <v>10013</v>
      </c>
      <c r="X9645" s="63">
        <v>9</v>
      </c>
      <c r="Y9645" s="63" t="s">
        <v>4640</v>
      </c>
      <c r="Z9645" s="63">
        <v>9101</v>
      </c>
      <c r="AA9645" s="63" t="s">
        <v>4825</v>
      </c>
      <c r="AB9645" s="63">
        <v>3</v>
      </c>
      <c r="AC9645" s="63" t="s">
        <v>1288</v>
      </c>
      <c r="AD9645" s="63" t="s">
        <v>17421</v>
      </c>
    </row>
    <row r="9646" spans="21:30" x14ac:dyDescent="0.3">
      <c r="U9646" s="63">
        <v>20102</v>
      </c>
      <c r="V9646" s="63">
        <v>2</v>
      </c>
      <c r="W9646" s="63" t="s">
        <v>10014</v>
      </c>
      <c r="X9646" s="63">
        <v>9</v>
      </c>
      <c r="Y9646" s="63" t="s">
        <v>4640</v>
      </c>
      <c r="Z9646" s="63">
        <v>9101</v>
      </c>
      <c r="AA9646" s="63" t="s">
        <v>4825</v>
      </c>
      <c r="AB9646" s="63">
        <v>3</v>
      </c>
      <c r="AC9646" s="63" t="s">
        <v>1288</v>
      </c>
      <c r="AD9646" s="63" t="s">
        <v>17421</v>
      </c>
    </row>
    <row r="9647" spans="21:30" x14ac:dyDescent="0.3">
      <c r="U9647" s="63">
        <v>20103</v>
      </c>
      <c r="V9647" s="63">
        <v>0</v>
      </c>
      <c r="W9647" s="63" t="s">
        <v>10015</v>
      </c>
      <c r="X9647" s="63">
        <v>9</v>
      </c>
      <c r="Y9647" s="63" t="s">
        <v>4640</v>
      </c>
      <c r="Z9647" s="63">
        <v>9207</v>
      </c>
      <c r="AA9647" s="63" t="s">
        <v>4770</v>
      </c>
      <c r="AB9647" s="63">
        <v>2</v>
      </c>
      <c r="AC9647" s="63" t="s">
        <v>1364</v>
      </c>
      <c r="AD9647" s="63" t="s">
        <v>17421</v>
      </c>
    </row>
    <row r="9648" spans="21:30" x14ac:dyDescent="0.3">
      <c r="U9648" s="63">
        <v>20106</v>
      </c>
      <c r="V9648" s="63">
        <v>5</v>
      </c>
      <c r="W9648" s="63" t="s">
        <v>9732</v>
      </c>
      <c r="X9648" s="63">
        <v>9</v>
      </c>
      <c r="Y9648" s="63" t="s">
        <v>4640</v>
      </c>
      <c r="Z9648" s="63">
        <v>9210</v>
      </c>
      <c r="AA9648" s="63" t="s">
        <v>4757</v>
      </c>
      <c r="AB9648" s="63">
        <v>4</v>
      </c>
      <c r="AC9648" s="63" t="s">
        <v>1291</v>
      </c>
      <c r="AD9648" s="63" t="s">
        <v>17421</v>
      </c>
    </row>
    <row r="9649" spans="21:30" x14ac:dyDescent="0.3">
      <c r="U9649" s="63">
        <v>20108</v>
      </c>
      <c r="V9649" s="63">
        <v>1</v>
      </c>
      <c r="W9649" s="63" t="s">
        <v>10016</v>
      </c>
      <c r="X9649" s="63">
        <v>9</v>
      </c>
      <c r="Y9649" s="63" t="s">
        <v>4640</v>
      </c>
      <c r="Z9649" s="63">
        <v>9202</v>
      </c>
      <c r="AA9649" s="63" t="s">
        <v>4669</v>
      </c>
      <c r="AB9649" s="63">
        <v>3</v>
      </c>
      <c r="AC9649" s="63" t="s">
        <v>1288</v>
      </c>
      <c r="AD9649" s="63" t="s">
        <v>17421</v>
      </c>
    </row>
    <row r="9650" spans="21:30" x14ac:dyDescent="0.3">
      <c r="U9650" s="63">
        <v>20113</v>
      </c>
      <c r="V9650" s="63">
        <v>8</v>
      </c>
      <c r="W9650" s="63" t="s">
        <v>10017</v>
      </c>
      <c r="X9650" s="63">
        <v>9</v>
      </c>
      <c r="Y9650" s="63" t="s">
        <v>4640</v>
      </c>
      <c r="Z9650" s="63">
        <v>9113</v>
      </c>
      <c r="AA9650" s="63" t="s">
        <v>5002</v>
      </c>
      <c r="AB9650" s="63">
        <v>3</v>
      </c>
      <c r="AC9650" s="63" t="s">
        <v>1288</v>
      </c>
      <c r="AD9650" s="63" t="s">
        <v>17421</v>
      </c>
    </row>
    <row r="9651" spans="21:30" x14ac:dyDescent="0.3">
      <c r="U9651" s="63">
        <v>20114</v>
      </c>
      <c r="V9651" s="63">
        <v>6</v>
      </c>
      <c r="W9651" s="63" t="s">
        <v>10018</v>
      </c>
      <c r="X9651" s="63">
        <v>9</v>
      </c>
      <c r="Y9651" s="63" t="s">
        <v>4640</v>
      </c>
      <c r="Z9651" s="63">
        <v>9101</v>
      </c>
      <c r="AA9651" s="63" t="s">
        <v>4825</v>
      </c>
      <c r="AB9651" s="63">
        <v>3</v>
      </c>
      <c r="AC9651" s="63" t="s">
        <v>1288</v>
      </c>
      <c r="AD9651" s="63" t="s">
        <v>17421</v>
      </c>
    </row>
    <row r="9652" spans="21:30" x14ac:dyDescent="0.3">
      <c r="U9652" s="63">
        <v>20117</v>
      </c>
      <c r="V9652" s="63">
        <v>0</v>
      </c>
      <c r="W9652" s="63" t="s">
        <v>1316</v>
      </c>
      <c r="X9652" s="63">
        <v>9</v>
      </c>
      <c r="Y9652" s="63" t="s">
        <v>4640</v>
      </c>
      <c r="Z9652" s="63">
        <v>9106</v>
      </c>
      <c r="AA9652" s="63" t="s">
        <v>4777</v>
      </c>
      <c r="AB9652" s="63">
        <v>3</v>
      </c>
      <c r="AC9652" s="63" t="s">
        <v>1288</v>
      </c>
      <c r="AD9652" s="63" t="s">
        <v>17421</v>
      </c>
    </row>
    <row r="9653" spans="21:30" x14ac:dyDescent="0.3">
      <c r="U9653" s="63">
        <v>20119</v>
      </c>
      <c r="V9653" s="63">
        <v>7</v>
      </c>
      <c r="W9653" s="63" t="s">
        <v>10019</v>
      </c>
      <c r="X9653" s="63">
        <v>9</v>
      </c>
      <c r="Y9653" s="63" t="s">
        <v>4640</v>
      </c>
      <c r="Z9653" s="63">
        <v>9111</v>
      </c>
      <c r="AA9653" s="63" t="s">
        <v>5163</v>
      </c>
      <c r="AB9653" s="63">
        <v>3</v>
      </c>
      <c r="AC9653" s="63" t="s">
        <v>1288</v>
      </c>
      <c r="AD9653" s="63" t="s">
        <v>17421</v>
      </c>
    </row>
    <row r="9654" spans="21:30" x14ac:dyDescent="0.3">
      <c r="U9654" s="63">
        <v>20120</v>
      </c>
      <c r="V9654" s="63">
        <v>0</v>
      </c>
      <c r="W9654" s="63" t="s">
        <v>10020</v>
      </c>
      <c r="X9654" s="63">
        <v>9</v>
      </c>
      <c r="Y9654" s="63" t="s">
        <v>4640</v>
      </c>
      <c r="Z9654" s="63">
        <v>9111</v>
      </c>
      <c r="AA9654" s="63" t="s">
        <v>5163</v>
      </c>
      <c r="AB9654" s="63">
        <v>3</v>
      </c>
      <c r="AC9654" s="63" t="s">
        <v>1288</v>
      </c>
      <c r="AD9654" s="63" t="s">
        <v>17421</v>
      </c>
    </row>
    <row r="9655" spans="21:30" x14ac:dyDescent="0.3">
      <c r="U9655" s="63">
        <v>20121</v>
      </c>
      <c r="V9655" s="63">
        <v>9</v>
      </c>
      <c r="W9655" s="63" t="s">
        <v>10021</v>
      </c>
      <c r="X9655" s="63">
        <v>9</v>
      </c>
      <c r="Y9655" s="63" t="s">
        <v>4640</v>
      </c>
      <c r="Z9655" s="63">
        <v>9115</v>
      </c>
      <c r="AA9655" s="63" t="s">
        <v>5084</v>
      </c>
      <c r="AB9655" s="63">
        <v>2</v>
      </c>
      <c r="AC9655" s="63" t="s">
        <v>1364</v>
      </c>
      <c r="AD9655" s="63" t="s">
        <v>17421</v>
      </c>
    </row>
    <row r="9656" spans="21:30" x14ac:dyDescent="0.3">
      <c r="U9656" s="63">
        <v>20122</v>
      </c>
      <c r="V9656" s="63">
        <v>7</v>
      </c>
      <c r="W9656" s="63" t="s">
        <v>10022</v>
      </c>
      <c r="X9656" s="63">
        <v>9</v>
      </c>
      <c r="Y9656" s="63" t="s">
        <v>4640</v>
      </c>
      <c r="Z9656" s="63">
        <v>9101</v>
      </c>
      <c r="AA9656" s="63" t="s">
        <v>4825</v>
      </c>
      <c r="AB9656" s="63">
        <v>3</v>
      </c>
      <c r="AC9656" s="63" t="s">
        <v>1288</v>
      </c>
      <c r="AD9656" s="63" t="s">
        <v>17421</v>
      </c>
    </row>
    <row r="9657" spans="21:30" x14ac:dyDescent="0.3">
      <c r="U9657" s="63">
        <v>20127</v>
      </c>
      <c r="V9657" s="63">
        <v>8</v>
      </c>
      <c r="W9657" s="63" t="s">
        <v>10023</v>
      </c>
      <c r="X9657" s="63">
        <v>9</v>
      </c>
      <c r="Y9657" s="63" t="s">
        <v>4640</v>
      </c>
      <c r="Z9657" s="63">
        <v>9112</v>
      </c>
      <c r="AA9657" s="63" t="s">
        <v>4833</v>
      </c>
      <c r="AB9657" s="63">
        <v>3</v>
      </c>
      <c r="AC9657" s="63" t="s">
        <v>1288</v>
      </c>
      <c r="AD9657" s="63" t="s">
        <v>17421</v>
      </c>
    </row>
    <row r="9658" spans="21:30" x14ac:dyDescent="0.3">
      <c r="U9658" s="63">
        <v>20129</v>
      </c>
      <c r="V9658" s="63">
        <v>4</v>
      </c>
      <c r="W9658" s="63" t="s">
        <v>10024</v>
      </c>
      <c r="X9658" s="63">
        <v>9</v>
      </c>
      <c r="Y9658" s="63" t="s">
        <v>4640</v>
      </c>
      <c r="Z9658" s="63">
        <v>9101</v>
      </c>
      <c r="AA9658" s="63" t="s">
        <v>4825</v>
      </c>
      <c r="AB9658" s="63">
        <v>3</v>
      </c>
      <c r="AC9658" s="63" t="s">
        <v>1288</v>
      </c>
      <c r="AD9658" s="63" t="s">
        <v>17421</v>
      </c>
    </row>
    <row r="9659" spans="21:30" x14ac:dyDescent="0.3">
      <c r="U9659" s="63">
        <v>20131</v>
      </c>
      <c r="V9659" s="63">
        <v>6</v>
      </c>
      <c r="W9659" s="63" t="s">
        <v>10025</v>
      </c>
      <c r="X9659" s="63">
        <v>9</v>
      </c>
      <c r="Y9659" s="63" t="s">
        <v>4640</v>
      </c>
      <c r="Z9659" s="63">
        <v>9101</v>
      </c>
      <c r="AA9659" s="63" t="s">
        <v>4825</v>
      </c>
      <c r="AB9659" s="63">
        <v>3</v>
      </c>
      <c r="AC9659" s="63" t="s">
        <v>1288</v>
      </c>
      <c r="AD9659" s="63" t="s">
        <v>17421</v>
      </c>
    </row>
    <row r="9660" spans="21:30" x14ac:dyDescent="0.3">
      <c r="U9660" s="63">
        <v>20133</v>
      </c>
      <c r="V9660" s="63">
        <v>2</v>
      </c>
      <c r="W9660" s="63" t="s">
        <v>10026</v>
      </c>
      <c r="X9660" s="63">
        <v>9</v>
      </c>
      <c r="Y9660" s="63" t="s">
        <v>4640</v>
      </c>
      <c r="Z9660" s="63">
        <v>9119</v>
      </c>
      <c r="AA9660" s="63" t="s">
        <v>4850</v>
      </c>
      <c r="AB9660" s="63">
        <v>3</v>
      </c>
      <c r="AC9660" s="63" t="s">
        <v>1288</v>
      </c>
      <c r="AD9660" s="63" t="s">
        <v>17421</v>
      </c>
    </row>
    <row r="9661" spans="21:30" x14ac:dyDescent="0.3">
      <c r="U9661" s="63">
        <v>20136</v>
      </c>
      <c r="V9661" s="63">
        <v>7</v>
      </c>
      <c r="W9661" s="63" t="s">
        <v>10027</v>
      </c>
      <c r="X9661" s="63">
        <v>9</v>
      </c>
      <c r="Y9661" s="63" t="s">
        <v>4640</v>
      </c>
      <c r="Z9661" s="63">
        <v>9201</v>
      </c>
      <c r="AA9661" s="63" t="s">
        <v>4641</v>
      </c>
      <c r="AB9661" s="63">
        <v>3</v>
      </c>
      <c r="AC9661" s="63" t="s">
        <v>1288</v>
      </c>
      <c r="AD9661" s="63" t="s">
        <v>17421</v>
      </c>
    </row>
    <row r="9662" spans="21:30" x14ac:dyDescent="0.3">
      <c r="U9662" s="63">
        <v>20137</v>
      </c>
      <c r="V9662" s="63">
        <v>5</v>
      </c>
      <c r="W9662" s="63" t="s">
        <v>10028</v>
      </c>
      <c r="X9662" s="63">
        <v>9</v>
      </c>
      <c r="Y9662" s="63" t="s">
        <v>4640</v>
      </c>
      <c r="Z9662" s="63">
        <v>9101</v>
      </c>
      <c r="AA9662" s="63" t="s">
        <v>4825</v>
      </c>
      <c r="AB9662" s="63">
        <v>3</v>
      </c>
      <c r="AC9662" s="63" t="s">
        <v>1288</v>
      </c>
      <c r="AD9662" s="63" t="s">
        <v>17421</v>
      </c>
    </row>
    <row r="9663" spans="21:30" x14ac:dyDescent="0.3">
      <c r="U9663" s="63">
        <v>20139</v>
      </c>
      <c r="V9663" s="63">
        <v>1</v>
      </c>
      <c r="W9663" s="63" t="s">
        <v>10029</v>
      </c>
      <c r="X9663" s="63">
        <v>9</v>
      </c>
      <c r="Y9663" s="63" t="s">
        <v>4640</v>
      </c>
      <c r="Z9663" s="63">
        <v>9115</v>
      </c>
      <c r="AA9663" s="63" t="s">
        <v>5084</v>
      </c>
      <c r="AB9663" s="63">
        <v>3</v>
      </c>
      <c r="AC9663" s="63" t="s">
        <v>1288</v>
      </c>
      <c r="AD9663" s="63" t="s">
        <v>17421</v>
      </c>
    </row>
    <row r="9664" spans="21:30" x14ac:dyDescent="0.3">
      <c r="U9664" s="63">
        <v>20140</v>
      </c>
      <c r="V9664" s="63">
        <v>5</v>
      </c>
      <c r="W9664" s="63" t="s">
        <v>10030</v>
      </c>
      <c r="X9664" s="63">
        <v>9</v>
      </c>
      <c r="Y9664" s="63" t="s">
        <v>4640</v>
      </c>
      <c r="Z9664" s="63">
        <v>9101</v>
      </c>
      <c r="AA9664" s="63" t="s">
        <v>4825</v>
      </c>
      <c r="AB9664" s="63">
        <v>3</v>
      </c>
      <c r="AC9664" s="63" t="s">
        <v>1288</v>
      </c>
      <c r="AD9664" s="63" t="s">
        <v>17421</v>
      </c>
    </row>
    <row r="9665" spans="21:30" x14ac:dyDescent="0.3">
      <c r="U9665" s="63">
        <v>20141</v>
      </c>
      <c r="V9665" s="63">
        <v>3</v>
      </c>
      <c r="W9665" s="63" t="s">
        <v>10031</v>
      </c>
      <c r="X9665" s="63">
        <v>9</v>
      </c>
      <c r="Y9665" s="63" t="s">
        <v>4640</v>
      </c>
      <c r="Z9665" s="63">
        <v>9211</v>
      </c>
      <c r="AA9665" s="63" t="s">
        <v>4735</v>
      </c>
      <c r="AB9665" s="63">
        <v>3</v>
      </c>
      <c r="AC9665" s="63" t="s">
        <v>1288</v>
      </c>
      <c r="AD9665" s="63" t="s">
        <v>17421</v>
      </c>
    </row>
    <row r="9666" spans="21:30" x14ac:dyDescent="0.3">
      <c r="U9666" s="63">
        <v>20142</v>
      </c>
      <c r="V9666" s="63">
        <v>1</v>
      </c>
      <c r="W9666" s="63" t="s">
        <v>10032</v>
      </c>
      <c r="X9666" s="63">
        <v>9</v>
      </c>
      <c r="Y9666" s="63" t="s">
        <v>4640</v>
      </c>
      <c r="Z9666" s="63">
        <v>9205</v>
      </c>
      <c r="AA9666" s="63" t="s">
        <v>4684</v>
      </c>
      <c r="AB9666" s="63">
        <v>3</v>
      </c>
      <c r="AC9666" s="63" t="s">
        <v>1288</v>
      </c>
      <c r="AD9666" s="63" t="s">
        <v>17421</v>
      </c>
    </row>
    <row r="9667" spans="21:30" x14ac:dyDescent="0.3">
      <c r="U9667" s="63">
        <v>20144</v>
      </c>
      <c r="V9667" s="63">
        <v>8</v>
      </c>
      <c r="W9667" s="63" t="s">
        <v>10033</v>
      </c>
      <c r="X9667" s="63">
        <v>9</v>
      </c>
      <c r="Y9667" s="63" t="s">
        <v>4640</v>
      </c>
      <c r="Z9667" s="63">
        <v>9102</v>
      </c>
      <c r="AA9667" s="63" t="s">
        <v>5295</v>
      </c>
      <c r="AB9667" s="63">
        <v>3</v>
      </c>
      <c r="AC9667" s="63" t="s">
        <v>1288</v>
      </c>
      <c r="AD9667" s="63" t="s">
        <v>17421</v>
      </c>
    </row>
    <row r="9668" spans="21:30" x14ac:dyDescent="0.3">
      <c r="U9668" s="63">
        <v>20145</v>
      </c>
      <c r="V9668" s="63">
        <v>6</v>
      </c>
      <c r="W9668" s="63" t="s">
        <v>10034</v>
      </c>
      <c r="X9668" s="63">
        <v>9</v>
      </c>
      <c r="Y9668" s="63" t="s">
        <v>4640</v>
      </c>
      <c r="Z9668" s="63">
        <v>9102</v>
      </c>
      <c r="AA9668" s="63" t="s">
        <v>5295</v>
      </c>
      <c r="AB9668" s="63">
        <v>3</v>
      </c>
      <c r="AC9668" s="63" t="s">
        <v>1288</v>
      </c>
      <c r="AD9668" s="63" t="s">
        <v>17421</v>
      </c>
    </row>
    <row r="9669" spans="21:30" x14ac:dyDescent="0.3">
      <c r="U9669" s="63">
        <v>20147</v>
      </c>
      <c r="V9669" s="63">
        <v>2</v>
      </c>
      <c r="W9669" s="63" t="s">
        <v>17957</v>
      </c>
      <c r="X9669" s="63">
        <v>9</v>
      </c>
      <c r="Y9669" s="63" t="s">
        <v>4640</v>
      </c>
      <c r="Z9669" s="63">
        <v>9104</v>
      </c>
      <c r="AA9669" s="63" t="s">
        <v>5065</v>
      </c>
      <c r="AB9669" s="63">
        <v>2</v>
      </c>
      <c r="AC9669" s="63" t="s">
        <v>1364</v>
      </c>
      <c r="AD9669" s="63" t="s">
        <v>17423</v>
      </c>
    </row>
    <row r="9670" spans="21:30" x14ac:dyDescent="0.3">
      <c r="U9670" s="63">
        <v>20149</v>
      </c>
      <c r="V9670" s="63">
        <v>9</v>
      </c>
      <c r="W9670" s="63" t="s">
        <v>17958</v>
      </c>
      <c r="X9670" s="63">
        <v>9</v>
      </c>
      <c r="Y9670" s="63" t="s">
        <v>4640</v>
      </c>
      <c r="Z9670" s="63">
        <v>9111</v>
      </c>
      <c r="AA9670" s="63" t="s">
        <v>5163</v>
      </c>
      <c r="AB9670" s="63">
        <v>3</v>
      </c>
      <c r="AC9670" s="63" t="s">
        <v>1288</v>
      </c>
      <c r="AD9670" s="63" t="s">
        <v>17423</v>
      </c>
    </row>
    <row r="9671" spans="21:30" x14ac:dyDescent="0.3">
      <c r="U9671" s="63">
        <v>20151</v>
      </c>
      <c r="V9671" s="63">
        <v>0</v>
      </c>
      <c r="W9671" s="63" t="s">
        <v>10035</v>
      </c>
      <c r="X9671" s="63">
        <v>9</v>
      </c>
      <c r="Y9671" s="63" t="s">
        <v>4640</v>
      </c>
      <c r="Z9671" s="63">
        <v>9112</v>
      </c>
      <c r="AA9671" s="63" t="s">
        <v>4833</v>
      </c>
      <c r="AB9671" s="63">
        <v>3</v>
      </c>
      <c r="AC9671" s="63" t="s">
        <v>1288</v>
      </c>
      <c r="AD9671" s="63" t="s">
        <v>17421</v>
      </c>
    </row>
    <row r="9672" spans="21:30" x14ac:dyDescent="0.3">
      <c r="U9672" s="63">
        <v>20152</v>
      </c>
      <c r="V9672" s="63">
        <v>9</v>
      </c>
      <c r="W9672" s="63" t="s">
        <v>10036</v>
      </c>
      <c r="X9672" s="63">
        <v>9</v>
      </c>
      <c r="Y9672" s="63" t="s">
        <v>4640</v>
      </c>
      <c r="Z9672" s="63">
        <v>9202</v>
      </c>
      <c r="AA9672" s="63" t="s">
        <v>4669</v>
      </c>
      <c r="AB9672" s="63">
        <v>3</v>
      </c>
      <c r="AC9672" s="63" t="s">
        <v>1288</v>
      </c>
      <c r="AD9672" s="63" t="s">
        <v>17421</v>
      </c>
    </row>
    <row r="9673" spans="21:30" x14ac:dyDescent="0.3">
      <c r="U9673" s="63">
        <v>20153</v>
      </c>
      <c r="V9673" s="63">
        <v>7</v>
      </c>
      <c r="W9673" s="63" t="s">
        <v>10037</v>
      </c>
      <c r="X9673" s="63">
        <v>9</v>
      </c>
      <c r="Y9673" s="63" t="s">
        <v>4640</v>
      </c>
      <c r="Z9673" s="63">
        <v>9115</v>
      </c>
      <c r="AA9673" s="63" t="s">
        <v>5084</v>
      </c>
      <c r="AB9673" s="63">
        <v>3</v>
      </c>
      <c r="AC9673" s="63" t="s">
        <v>1288</v>
      </c>
      <c r="AD9673" s="63" t="s">
        <v>17421</v>
      </c>
    </row>
    <row r="9674" spans="21:30" x14ac:dyDescent="0.3">
      <c r="U9674" s="63">
        <v>20154</v>
      </c>
      <c r="V9674" s="63">
        <v>5</v>
      </c>
      <c r="W9674" s="63" t="s">
        <v>10038</v>
      </c>
      <c r="X9674" s="63">
        <v>9</v>
      </c>
      <c r="Y9674" s="63" t="s">
        <v>4640</v>
      </c>
      <c r="Z9674" s="63">
        <v>9111</v>
      </c>
      <c r="AA9674" s="63" t="s">
        <v>5163</v>
      </c>
      <c r="AB9674" s="63">
        <v>3</v>
      </c>
      <c r="AC9674" s="63" t="s">
        <v>1288</v>
      </c>
      <c r="AD9674" s="63" t="s">
        <v>17421</v>
      </c>
    </row>
    <row r="9675" spans="21:30" x14ac:dyDescent="0.3">
      <c r="U9675" s="63">
        <v>20155</v>
      </c>
      <c r="V9675" s="63">
        <v>3</v>
      </c>
      <c r="W9675" s="63" t="s">
        <v>10039</v>
      </c>
      <c r="X9675" s="63">
        <v>9</v>
      </c>
      <c r="Y9675" s="63" t="s">
        <v>4640</v>
      </c>
      <c r="Z9675" s="63">
        <v>9101</v>
      </c>
      <c r="AA9675" s="63" t="s">
        <v>4825</v>
      </c>
      <c r="AB9675" s="63">
        <v>3</v>
      </c>
      <c r="AC9675" s="63" t="s">
        <v>1288</v>
      </c>
      <c r="AD9675" s="63" t="s">
        <v>17421</v>
      </c>
    </row>
    <row r="9676" spans="21:30" x14ac:dyDescent="0.3">
      <c r="U9676" s="63">
        <v>20156</v>
      </c>
      <c r="V9676" s="63">
        <v>1</v>
      </c>
      <c r="W9676" s="63" t="s">
        <v>10040</v>
      </c>
      <c r="X9676" s="63">
        <v>9</v>
      </c>
      <c r="Y9676" s="63" t="s">
        <v>4640</v>
      </c>
      <c r="Z9676" s="63">
        <v>9101</v>
      </c>
      <c r="AA9676" s="63" t="s">
        <v>4825</v>
      </c>
      <c r="AB9676" s="63">
        <v>3</v>
      </c>
      <c r="AC9676" s="63" t="s">
        <v>1288</v>
      </c>
      <c r="AD9676" s="63" t="s">
        <v>17421</v>
      </c>
    </row>
    <row r="9677" spans="21:30" x14ac:dyDescent="0.3">
      <c r="U9677" s="63">
        <v>20158</v>
      </c>
      <c r="V9677" s="63">
        <v>8</v>
      </c>
      <c r="W9677" s="63" t="s">
        <v>10041</v>
      </c>
      <c r="X9677" s="63">
        <v>9</v>
      </c>
      <c r="Y9677" s="63" t="s">
        <v>4640</v>
      </c>
      <c r="Z9677" s="63">
        <v>9120</v>
      </c>
      <c r="AA9677" s="63" t="s">
        <v>5031</v>
      </c>
      <c r="AB9677" s="63">
        <v>3</v>
      </c>
      <c r="AC9677" s="63" t="s">
        <v>1288</v>
      </c>
      <c r="AD9677" s="63" t="s">
        <v>17421</v>
      </c>
    </row>
    <row r="9678" spans="21:30" x14ac:dyDescent="0.3">
      <c r="U9678" s="63">
        <v>20159</v>
      </c>
      <c r="V9678" s="63">
        <v>6</v>
      </c>
      <c r="W9678" s="63" t="s">
        <v>10042</v>
      </c>
      <c r="X9678" s="63">
        <v>9</v>
      </c>
      <c r="Y9678" s="63" t="s">
        <v>4640</v>
      </c>
      <c r="Z9678" s="63">
        <v>9101</v>
      </c>
      <c r="AA9678" s="63" t="s">
        <v>4825</v>
      </c>
      <c r="AB9678" s="63">
        <v>3</v>
      </c>
      <c r="AC9678" s="63" t="s">
        <v>1288</v>
      </c>
      <c r="AD9678" s="63" t="s">
        <v>17421</v>
      </c>
    </row>
    <row r="9679" spans="21:30" x14ac:dyDescent="0.3">
      <c r="U9679" s="63">
        <v>20161</v>
      </c>
      <c r="V9679" s="63">
        <v>8</v>
      </c>
      <c r="W9679" s="63" t="s">
        <v>10043</v>
      </c>
      <c r="X9679" s="63">
        <v>9</v>
      </c>
      <c r="Y9679" s="63" t="s">
        <v>4640</v>
      </c>
      <c r="Z9679" s="63">
        <v>9108</v>
      </c>
      <c r="AA9679" s="63" t="s">
        <v>4879</v>
      </c>
      <c r="AB9679" s="63">
        <v>3</v>
      </c>
      <c r="AC9679" s="63" t="s">
        <v>1288</v>
      </c>
      <c r="AD9679" s="63" t="s">
        <v>17421</v>
      </c>
    </row>
    <row r="9680" spans="21:30" x14ac:dyDescent="0.3">
      <c r="U9680" s="63">
        <v>20162</v>
      </c>
      <c r="V9680" s="63">
        <v>6</v>
      </c>
      <c r="W9680" s="63" t="s">
        <v>10044</v>
      </c>
      <c r="X9680" s="63">
        <v>9</v>
      </c>
      <c r="Y9680" s="63" t="s">
        <v>4640</v>
      </c>
      <c r="Z9680" s="63">
        <v>9211</v>
      </c>
      <c r="AA9680" s="63" t="s">
        <v>4735</v>
      </c>
      <c r="AB9680" s="63">
        <v>3</v>
      </c>
      <c r="AC9680" s="63" t="s">
        <v>1288</v>
      </c>
      <c r="AD9680" s="63" t="s">
        <v>17421</v>
      </c>
    </row>
    <row r="9681" spans="21:30" x14ac:dyDescent="0.3">
      <c r="U9681" s="63">
        <v>20164</v>
      </c>
      <c r="V9681" s="63">
        <v>2</v>
      </c>
      <c r="W9681" s="63" t="s">
        <v>10045</v>
      </c>
      <c r="X9681" s="63">
        <v>9</v>
      </c>
      <c r="Y9681" s="63" t="s">
        <v>4640</v>
      </c>
      <c r="Z9681" s="63">
        <v>9113</v>
      </c>
      <c r="AA9681" s="63" t="s">
        <v>5002</v>
      </c>
      <c r="AB9681" s="63">
        <v>3</v>
      </c>
      <c r="AC9681" s="63" t="s">
        <v>1288</v>
      </c>
      <c r="AD9681" s="63" t="s">
        <v>17421</v>
      </c>
    </row>
    <row r="9682" spans="21:30" x14ac:dyDescent="0.3">
      <c r="U9682" s="63">
        <v>20165</v>
      </c>
      <c r="V9682" s="63">
        <v>0</v>
      </c>
      <c r="W9682" s="63" t="s">
        <v>9796</v>
      </c>
      <c r="X9682" s="63">
        <v>9</v>
      </c>
      <c r="Y9682" s="63" t="s">
        <v>4640</v>
      </c>
      <c r="Z9682" s="63">
        <v>9109</v>
      </c>
      <c r="AA9682" s="63" t="s">
        <v>5120</v>
      </c>
      <c r="AB9682" s="63">
        <v>3</v>
      </c>
      <c r="AC9682" s="63" t="s">
        <v>1288</v>
      </c>
      <c r="AD9682" s="63" t="s">
        <v>17421</v>
      </c>
    </row>
    <row r="9683" spans="21:30" x14ac:dyDescent="0.3">
      <c r="U9683" s="63">
        <v>20167</v>
      </c>
      <c r="V9683" s="63">
        <v>7</v>
      </c>
      <c r="W9683" s="63" t="s">
        <v>2572</v>
      </c>
      <c r="X9683" s="63">
        <v>9</v>
      </c>
      <c r="Y9683" s="63" t="s">
        <v>4640</v>
      </c>
      <c r="Z9683" s="63">
        <v>9115</v>
      </c>
      <c r="AA9683" s="63" t="s">
        <v>5084</v>
      </c>
      <c r="AB9683" s="63">
        <v>3</v>
      </c>
      <c r="AC9683" s="63" t="s">
        <v>1288</v>
      </c>
      <c r="AD9683" s="63" t="s">
        <v>17421</v>
      </c>
    </row>
    <row r="9684" spans="21:30" x14ac:dyDescent="0.3">
      <c r="U9684" s="63">
        <v>20168</v>
      </c>
      <c r="V9684" s="63">
        <v>5</v>
      </c>
      <c r="W9684" s="63" t="s">
        <v>10046</v>
      </c>
      <c r="X9684" s="63">
        <v>9</v>
      </c>
      <c r="Y9684" s="63" t="s">
        <v>4640</v>
      </c>
      <c r="Z9684" s="63">
        <v>9108</v>
      </c>
      <c r="AA9684" s="63" t="s">
        <v>4879</v>
      </c>
      <c r="AB9684" s="63">
        <v>3</v>
      </c>
      <c r="AC9684" s="63" t="s">
        <v>1288</v>
      </c>
      <c r="AD9684" s="63" t="s">
        <v>17421</v>
      </c>
    </row>
    <row r="9685" spans="21:30" x14ac:dyDescent="0.3">
      <c r="U9685" s="63">
        <v>20173</v>
      </c>
      <c r="V9685" s="63">
        <v>1</v>
      </c>
      <c r="W9685" s="63" t="s">
        <v>10047</v>
      </c>
      <c r="X9685" s="63">
        <v>9</v>
      </c>
      <c r="Y9685" s="63" t="s">
        <v>4640</v>
      </c>
      <c r="Z9685" s="63">
        <v>9101</v>
      </c>
      <c r="AA9685" s="63" t="s">
        <v>4825</v>
      </c>
      <c r="AB9685" s="63">
        <v>3</v>
      </c>
      <c r="AC9685" s="63" t="s">
        <v>1288</v>
      </c>
      <c r="AD9685" s="63" t="s">
        <v>17421</v>
      </c>
    </row>
    <row r="9686" spans="21:30" x14ac:dyDescent="0.3">
      <c r="U9686" s="63">
        <v>20175</v>
      </c>
      <c r="V9686" s="63">
        <v>8</v>
      </c>
      <c r="W9686" s="63" t="s">
        <v>10048</v>
      </c>
      <c r="X9686" s="63">
        <v>9</v>
      </c>
      <c r="Y9686" s="63" t="s">
        <v>4640</v>
      </c>
      <c r="Z9686" s="63">
        <v>9106</v>
      </c>
      <c r="AA9686" s="63" t="s">
        <v>4777</v>
      </c>
      <c r="AB9686" s="63">
        <v>3</v>
      </c>
      <c r="AC9686" s="63" t="s">
        <v>1288</v>
      </c>
      <c r="AD9686" s="63" t="s">
        <v>17421</v>
      </c>
    </row>
    <row r="9687" spans="21:30" x14ac:dyDescent="0.3">
      <c r="U9687" s="63">
        <v>20176</v>
      </c>
      <c r="V9687" s="63">
        <v>6</v>
      </c>
      <c r="W9687" s="63" t="s">
        <v>10049</v>
      </c>
      <c r="X9687" s="63">
        <v>9</v>
      </c>
      <c r="Y9687" s="63" t="s">
        <v>4640</v>
      </c>
      <c r="Z9687" s="63">
        <v>9101</v>
      </c>
      <c r="AA9687" s="63" t="s">
        <v>4825</v>
      </c>
      <c r="AB9687" s="63">
        <v>3</v>
      </c>
      <c r="AC9687" s="63" t="s">
        <v>1288</v>
      </c>
      <c r="AD9687" s="63" t="s">
        <v>17421</v>
      </c>
    </row>
    <row r="9688" spans="21:30" x14ac:dyDescent="0.3">
      <c r="U9688" s="63">
        <v>20178</v>
      </c>
      <c r="V9688" s="63">
        <v>2</v>
      </c>
      <c r="W9688" s="63" t="s">
        <v>10050</v>
      </c>
      <c r="X9688" s="63">
        <v>9</v>
      </c>
      <c r="Y9688" s="63" t="s">
        <v>4640</v>
      </c>
      <c r="Z9688" s="63">
        <v>9112</v>
      </c>
      <c r="AA9688" s="63" t="s">
        <v>4833</v>
      </c>
      <c r="AB9688" s="63">
        <v>3</v>
      </c>
      <c r="AC9688" s="63" t="s">
        <v>1288</v>
      </c>
      <c r="AD9688" s="63" t="s">
        <v>17421</v>
      </c>
    </row>
    <row r="9689" spans="21:30" x14ac:dyDescent="0.3">
      <c r="U9689" s="63">
        <v>20179</v>
      </c>
      <c r="V9689" s="63">
        <v>0</v>
      </c>
      <c r="W9689" s="63" t="s">
        <v>10051</v>
      </c>
      <c r="X9689" s="63">
        <v>9</v>
      </c>
      <c r="Y9689" s="63" t="s">
        <v>4640</v>
      </c>
      <c r="Z9689" s="63">
        <v>9109</v>
      </c>
      <c r="AA9689" s="63" t="s">
        <v>5120</v>
      </c>
      <c r="AB9689" s="63">
        <v>3</v>
      </c>
      <c r="AC9689" s="63" t="s">
        <v>1288</v>
      </c>
      <c r="AD9689" s="63" t="s">
        <v>17421</v>
      </c>
    </row>
    <row r="9690" spans="21:30" x14ac:dyDescent="0.3">
      <c r="U9690" s="63">
        <v>20180</v>
      </c>
      <c r="V9690" s="63">
        <v>4</v>
      </c>
      <c r="W9690" s="63" t="s">
        <v>10052</v>
      </c>
      <c r="X9690" s="63">
        <v>9</v>
      </c>
      <c r="Y9690" s="63" t="s">
        <v>4640</v>
      </c>
      <c r="Z9690" s="63">
        <v>9101</v>
      </c>
      <c r="AA9690" s="63" t="s">
        <v>4825</v>
      </c>
      <c r="AB9690" s="63">
        <v>3</v>
      </c>
      <c r="AC9690" s="63" t="s">
        <v>1288</v>
      </c>
      <c r="AD9690" s="63" t="s">
        <v>17421</v>
      </c>
    </row>
    <row r="9691" spans="21:30" x14ac:dyDescent="0.3">
      <c r="U9691" s="63">
        <v>20181</v>
      </c>
      <c r="V9691" s="63">
        <v>2</v>
      </c>
      <c r="W9691" s="63" t="s">
        <v>10053</v>
      </c>
      <c r="X9691" s="63">
        <v>9</v>
      </c>
      <c r="Y9691" s="63" t="s">
        <v>4640</v>
      </c>
      <c r="Z9691" s="63">
        <v>9101</v>
      </c>
      <c r="AA9691" s="63" t="s">
        <v>4825</v>
      </c>
      <c r="AB9691" s="63">
        <v>3</v>
      </c>
      <c r="AC9691" s="63" t="s">
        <v>1288</v>
      </c>
      <c r="AD9691" s="63" t="s">
        <v>17421</v>
      </c>
    </row>
    <row r="9692" spans="21:30" x14ac:dyDescent="0.3">
      <c r="U9692" s="63">
        <v>20182</v>
      </c>
      <c r="V9692" s="63">
        <v>0</v>
      </c>
      <c r="W9692" s="63" t="s">
        <v>5201</v>
      </c>
      <c r="X9692" s="63">
        <v>9</v>
      </c>
      <c r="Y9692" s="63" t="s">
        <v>4640</v>
      </c>
      <c r="Z9692" s="63">
        <v>9103</v>
      </c>
      <c r="AA9692" s="63" t="s">
        <v>5027</v>
      </c>
      <c r="AB9692" s="63">
        <v>3</v>
      </c>
      <c r="AC9692" s="63" t="s">
        <v>1288</v>
      </c>
      <c r="AD9692" s="63" t="s">
        <v>17421</v>
      </c>
    </row>
    <row r="9693" spans="21:30" x14ac:dyDescent="0.3">
      <c r="U9693" s="63">
        <v>20184</v>
      </c>
      <c r="V9693" s="63">
        <v>7</v>
      </c>
      <c r="W9693" s="63" t="s">
        <v>10054</v>
      </c>
      <c r="X9693" s="63">
        <v>9</v>
      </c>
      <c r="Y9693" s="63" t="s">
        <v>4640</v>
      </c>
      <c r="Z9693" s="63">
        <v>9112</v>
      </c>
      <c r="AA9693" s="63" t="s">
        <v>4833</v>
      </c>
      <c r="AB9693" s="63">
        <v>3</v>
      </c>
      <c r="AC9693" s="63" t="s">
        <v>1288</v>
      </c>
      <c r="AD9693" s="63" t="s">
        <v>17421</v>
      </c>
    </row>
    <row r="9694" spans="21:30" x14ac:dyDescent="0.3">
      <c r="U9694" s="63">
        <v>20186</v>
      </c>
      <c r="V9694" s="63">
        <v>3</v>
      </c>
      <c r="W9694" s="63" t="s">
        <v>6811</v>
      </c>
      <c r="X9694" s="63">
        <v>9</v>
      </c>
      <c r="Y9694" s="63" t="s">
        <v>4640</v>
      </c>
      <c r="Z9694" s="63">
        <v>9111</v>
      </c>
      <c r="AA9694" s="63" t="s">
        <v>5163</v>
      </c>
      <c r="AB9694" s="63">
        <v>3</v>
      </c>
      <c r="AC9694" s="63" t="s">
        <v>1288</v>
      </c>
      <c r="AD9694" s="63" t="s">
        <v>17421</v>
      </c>
    </row>
    <row r="9695" spans="21:30" x14ac:dyDescent="0.3">
      <c r="U9695" s="63">
        <v>20187</v>
      </c>
      <c r="V9695" s="63">
        <v>1</v>
      </c>
      <c r="W9695" s="63" t="s">
        <v>10055</v>
      </c>
      <c r="X9695" s="63">
        <v>9</v>
      </c>
      <c r="Y9695" s="63" t="s">
        <v>4640</v>
      </c>
      <c r="Z9695" s="63">
        <v>9117</v>
      </c>
      <c r="AA9695" s="63" t="s">
        <v>5227</v>
      </c>
      <c r="AB9695" s="63">
        <v>3</v>
      </c>
      <c r="AC9695" s="63" t="s">
        <v>1288</v>
      </c>
      <c r="AD9695" s="63" t="s">
        <v>17421</v>
      </c>
    </row>
    <row r="9696" spans="21:30" x14ac:dyDescent="0.3">
      <c r="U9696" s="63">
        <v>20189</v>
      </c>
      <c r="V9696" s="63">
        <v>8</v>
      </c>
      <c r="W9696" s="63" t="s">
        <v>17959</v>
      </c>
      <c r="X9696" s="63">
        <v>9</v>
      </c>
      <c r="Y9696" s="63" t="s">
        <v>4640</v>
      </c>
      <c r="Z9696" s="63">
        <v>9101</v>
      </c>
      <c r="AA9696" s="63" t="s">
        <v>4825</v>
      </c>
      <c r="AB9696" s="63">
        <v>3</v>
      </c>
      <c r="AC9696" s="63" t="s">
        <v>1288</v>
      </c>
      <c r="AD9696" s="63" t="s">
        <v>17423</v>
      </c>
    </row>
    <row r="9697" spans="21:30" x14ac:dyDescent="0.3">
      <c r="U9697" s="63">
        <v>20193</v>
      </c>
      <c r="V9697" s="63">
        <v>6</v>
      </c>
      <c r="W9697" s="63" t="s">
        <v>10056</v>
      </c>
      <c r="X9697" s="63">
        <v>9</v>
      </c>
      <c r="Y9697" s="63" t="s">
        <v>4640</v>
      </c>
      <c r="Z9697" s="63">
        <v>9112</v>
      </c>
      <c r="AA9697" s="63" t="s">
        <v>4833</v>
      </c>
      <c r="AB9697" s="63">
        <v>3</v>
      </c>
      <c r="AC9697" s="63" t="s">
        <v>1288</v>
      </c>
      <c r="AD9697" s="63" t="s">
        <v>17421</v>
      </c>
    </row>
    <row r="9698" spans="21:30" x14ac:dyDescent="0.3">
      <c r="U9698" s="63">
        <v>20194</v>
      </c>
      <c r="V9698" s="63">
        <v>4</v>
      </c>
      <c r="W9698" s="63" t="s">
        <v>10057</v>
      </c>
      <c r="X9698" s="63">
        <v>9</v>
      </c>
      <c r="Y9698" s="63" t="s">
        <v>4640</v>
      </c>
      <c r="Z9698" s="63">
        <v>9210</v>
      </c>
      <c r="AA9698" s="63" t="s">
        <v>4757</v>
      </c>
      <c r="AB9698" s="63">
        <v>3</v>
      </c>
      <c r="AC9698" s="63" t="s">
        <v>1288</v>
      </c>
      <c r="AD9698" s="63" t="s">
        <v>17421</v>
      </c>
    </row>
    <row r="9699" spans="21:30" x14ac:dyDescent="0.3">
      <c r="U9699" s="63">
        <v>20195</v>
      </c>
      <c r="V9699" s="63">
        <v>2</v>
      </c>
      <c r="W9699" s="63" t="s">
        <v>10058</v>
      </c>
      <c r="X9699" s="63">
        <v>9</v>
      </c>
      <c r="Y9699" s="63" t="s">
        <v>4640</v>
      </c>
      <c r="Z9699" s="63">
        <v>9112</v>
      </c>
      <c r="AA9699" s="63" t="s">
        <v>4833</v>
      </c>
      <c r="AB9699" s="63">
        <v>3</v>
      </c>
      <c r="AC9699" s="63" t="s">
        <v>1288</v>
      </c>
      <c r="AD9699" s="63" t="s">
        <v>17421</v>
      </c>
    </row>
    <row r="9700" spans="21:30" x14ac:dyDescent="0.3">
      <c r="U9700" s="63">
        <v>20196</v>
      </c>
      <c r="V9700" s="63">
        <v>0</v>
      </c>
      <c r="W9700" s="63" t="s">
        <v>10059</v>
      </c>
      <c r="X9700" s="63">
        <v>9</v>
      </c>
      <c r="Y9700" s="63" t="s">
        <v>4640</v>
      </c>
      <c r="Z9700" s="63">
        <v>9108</v>
      </c>
      <c r="AA9700" s="63" t="s">
        <v>4879</v>
      </c>
      <c r="AB9700" s="63">
        <v>3</v>
      </c>
      <c r="AC9700" s="63" t="s">
        <v>1288</v>
      </c>
      <c r="AD9700" s="63" t="s">
        <v>17421</v>
      </c>
    </row>
    <row r="9701" spans="21:30" x14ac:dyDescent="0.3">
      <c r="U9701" s="63">
        <v>20197</v>
      </c>
      <c r="V9701" s="63">
        <v>9</v>
      </c>
      <c r="W9701" s="63" t="s">
        <v>10060</v>
      </c>
      <c r="X9701" s="63">
        <v>9</v>
      </c>
      <c r="Y9701" s="63" t="s">
        <v>4640</v>
      </c>
      <c r="Z9701" s="63">
        <v>9101</v>
      </c>
      <c r="AA9701" s="63" t="s">
        <v>4825</v>
      </c>
      <c r="AB9701" s="63">
        <v>3</v>
      </c>
      <c r="AC9701" s="63" t="s">
        <v>1288</v>
      </c>
      <c r="AD9701" s="63" t="s">
        <v>17421</v>
      </c>
    </row>
    <row r="9702" spans="21:30" x14ac:dyDescent="0.3">
      <c r="U9702" s="63">
        <v>20199</v>
      </c>
      <c r="V9702" s="63">
        <v>5</v>
      </c>
      <c r="W9702" s="63" t="s">
        <v>17960</v>
      </c>
      <c r="X9702" s="63">
        <v>9</v>
      </c>
      <c r="Y9702" s="63" t="s">
        <v>4640</v>
      </c>
      <c r="Z9702" s="63">
        <v>9112</v>
      </c>
      <c r="AA9702" s="63" t="s">
        <v>4833</v>
      </c>
      <c r="AB9702" s="63">
        <v>3</v>
      </c>
      <c r="AC9702" s="63" t="s">
        <v>1288</v>
      </c>
      <c r="AD9702" s="63" t="s">
        <v>17423</v>
      </c>
    </row>
    <row r="9703" spans="21:30" x14ac:dyDescent="0.3">
      <c r="U9703" s="63">
        <v>20200</v>
      </c>
      <c r="V9703" s="63">
        <v>2</v>
      </c>
      <c r="W9703" s="63" t="s">
        <v>10061</v>
      </c>
      <c r="X9703" s="63">
        <v>9</v>
      </c>
      <c r="Y9703" s="63" t="s">
        <v>4640</v>
      </c>
      <c r="Z9703" s="63">
        <v>9106</v>
      </c>
      <c r="AA9703" s="63" t="s">
        <v>4777</v>
      </c>
      <c r="AB9703" s="63">
        <v>2</v>
      </c>
      <c r="AC9703" s="63" t="s">
        <v>1364</v>
      </c>
      <c r="AD9703" s="63" t="s">
        <v>17421</v>
      </c>
    </row>
    <row r="9704" spans="21:30" x14ac:dyDescent="0.3">
      <c r="U9704" s="63">
        <v>20201</v>
      </c>
      <c r="V9704" s="63">
        <v>0</v>
      </c>
      <c r="W9704" s="63" t="s">
        <v>10062</v>
      </c>
      <c r="X9704" s="63">
        <v>9</v>
      </c>
      <c r="Y9704" s="63" t="s">
        <v>4640</v>
      </c>
      <c r="Z9704" s="63">
        <v>9211</v>
      </c>
      <c r="AA9704" s="63" t="s">
        <v>4735</v>
      </c>
      <c r="AB9704" s="63">
        <v>3</v>
      </c>
      <c r="AC9704" s="63" t="s">
        <v>1288</v>
      </c>
      <c r="AD9704" s="63" t="s">
        <v>17423</v>
      </c>
    </row>
    <row r="9705" spans="21:30" x14ac:dyDescent="0.3">
      <c r="U9705" s="63">
        <v>20202</v>
      </c>
      <c r="V9705" s="63">
        <v>9</v>
      </c>
      <c r="W9705" s="63" t="s">
        <v>10063</v>
      </c>
      <c r="X9705" s="63">
        <v>9</v>
      </c>
      <c r="Y9705" s="63" t="s">
        <v>4640</v>
      </c>
      <c r="Z9705" s="63">
        <v>9208</v>
      </c>
      <c r="AA9705" s="63" t="s">
        <v>4785</v>
      </c>
      <c r="AB9705" s="63">
        <v>3</v>
      </c>
      <c r="AC9705" s="63" t="s">
        <v>1288</v>
      </c>
      <c r="AD9705" s="63" t="s">
        <v>17421</v>
      </c>
    </row>
    <row r="9706" spans="21:30" x14ac:dyDescent="0.3">
      <c r="U9706" s="63">
        <v>20203</v>
      </c>
      <c r="V9706" s="63">
        <v>7</v>
      </c>
      <c r="W9706" s="63" t="s">
        <v>10064</v>
      </c>
      <c r="X9706" s="63">
        <v>9</v>
      </c>
      <c r="Y9706" s="63" t="s">
        <v>4640</v>
      </c>
      <c r="Z9706" s="63">
        <v>9101</v>
      </c>
      <c r="AA9706" s="63" t="s">
        <v>4825</v>
      </c>
      <c r="AB9706" s="63">
        <v>3</v>
      </c>
      <c r="AC9706" s="63" t="s">
        <v>1288</v>
      </c>
      <c r="AD9706" s="63" t="s">
        <v>17421</v>
      </c>
    </row>
    <row r="9707" spans="21:30" x14ac:dyDescent="0.3">
      <c r="U9707" s="63">
        <v>20204</v>
      </c>
      <c r="V9707" s="63">
        <v>5</v>
      </c>
      <c r="W9707" s="63" t="s">
        <v>10065</v>
      </c>
      <c r="X9707" s="63">
        <v>9</v>
      </c>
      <c r="Y9707" s="63" t="s">
        <v>4640</v>
      </c>
      <c r="Z9707" s="63">
        <v>9120</v>
      </c>
      <c r="AA9707" s="63" t="s">
        <v>5031</v>
      </c>
      <c r="AB9707" s="63">
        <v>3</v>
      </c>
      <c r="AC9707" s="63" t="s">
        <v>1288</v>
      </c>
      <c r="AD9707" s="63" t="s">
        <v>17421</v>
      </c>
    </row>
    <row r="9708" spans="21:30" x14ac:dyDescent="0.3">
      <c r="U9708" s="63">
        <v>20205</v>
      </c>
      <c r="V9708" s="63">
        <v>3</v>
      </c>
      <c r="W9708" s="63" t="s">
        <v>10066</v>
      </c>
      <c r="X9708" s="63">
        <v>9</v>
      </c>
      <c r="Y9708" s="63" t="s">
        <v>4640</v>
      </c>
      <c r="Z9708" s="63">
        <v>9112</v>
      </c>
      <c r="AA9708" s="63" t="s">
        <v>4833</v>
      </c>
      <c r="AB9708" s="63">
        <v>3</v>
      </c>
      <c r="AC9708" s="63" t="s">
        <v>1288</v>
      </c>
      <c r="AD9708" s="63" t="s">
        <v>17421</v>
      </c>
    </row>
    <row r="9709" spans="21:30" x14ac:dyDescent="0.3">
      <c r="U9709" s="63">
        <v>20206</v>
      </c>
      <c r="V9709" s="63">
        <v>1</v>
      </c>
      <c r="W9709" s="63" t="s">
        <v>10067</v>
      </c>
      <c r="X9709" s="63">
        <v>9</v>
      </c>
      <c r="Y9709" s="63" t="s">
        <v>4640</v>
      </c>
      <c r="Z9709" s="63">
        <v>9108</v>
      </c>
      <c r="AA9709" s="63" t="s">
        <v>4879</v>
      </c>
      <c r="AB9709" s="63">
        <v>3</v>
      </c>
      <c r="AC9709" s="63" t="s">
        <v>1288</v>
      </c>
      <c r="AD9709" s="63" t="s">
        <v>17421</v>
      </c>
    </row>
    <row r="9710" spans="21:30" x14ac:dyDescent="0.3">
      <c r="U9710" s="63">
        <v>20208</v>
      </c>
      <c r="V9710" s="63">
        <v>8</v>
      </c>
      <c r="W9710" s="63" t="s">
        <v>10068</v>
      </c>
      <c r="X9710" s="63">
        <v>9</v>
      </c>
      <c r="Y9710" s="63" t="s">
        <v>4640</v>
      </c>
      <c r="Z9710" s="63">
        <v>9111</v>
      </c>
      <c r="AA9710" s="63" t="s">
        <v>5163</v>
      </c>
      <c r="AB9710" s="63">
        <v>3</v>
      </c>
      <c r="AC9710" s="63" t="s">
        <v>1288</v>
      </c>
      <c r="AD9710" s="63" t="s">
        <v>17421</v>
      </c>
    </row>
    <row r="9711" spans="21:30" x14ac:dyDescent="0.3">
      <c r="U9711" s="63">
        <v>20209</v>
      </c>
      <c r="V9711" s="63">
        <v>6</v>
      </c>
      <c r="W9711" s="63" t="s">
        <v>10069</v>
      </c>
      <c r="X9711" s="63">
        <v>9</v>
      </c>
      <c r="Y9711" s="63" t="s">
        <v>4640</v>
      </c>
      <c r="Z9711" s="63">
        <v>9115</v>
      </c>
      <c r="AA9711" s="63" t="s">
        <v>5084</v>
      </c>
      <c r="AB9711" s="63">
        <v>3</v>
      </c>
      <c r="AC9711" s="63" t="s">
        <v>1288</v>
      </c>
      <c r="AD9711" s="63" t="s">
        <v>17421</v>
      </c>
    </row>
    <row r="9712" spans="21:30" x14ac:dyDescent="0.3">
      <c r="U9712" s="63">
        <v>20211</v>
      </c>
      <c r="V9712" s="63">
        <v>8</v>
      </c>
      <c r="W9712" s="63" t="s">
        <v>17961</v>
      </c>
      <c r="X9712" s="63">
        <v>9</v>
      </c>
      <c r="Y9712" s="63" t="s">
        <v>4640</v>
      </c>
      <c r="Z9712" s="63">
        <v>9201</v>
      </c>
      <c r="AA9712" s="63" t="s">
        <v>4641</v>
      </c>
      <c r="AB9712" s="63">
        <v>3</v>
      </c>
      <c r="AC9712" s="63" t="s">
        <v>1288</v>
      </c>
      <c r="AD9712" s="63" t="s">
        <v>17423</v>
      </c>
    </row>
    <row r="9713" spans="21:30" x14ac:dyDescent="0.3">
      <c r="U9713" s="63">
        <v>20212</v>
      </c>
      <c r="V9713" s="63">
        <v>6</v>
      </c>
      <c r="W9713" s="63" t="s">
        <v>10070</v>
      </c>
      <c r="X9713" s="63">
        <v>9</v>
      </c>
      <c r="Y9713" s="63" t="s">
        <v>4640</v>
      </c>
      <c r="Z9713" s="63">
        <v>9101</v>
      </c>
      <c r="AA9713" s="63" t="s">
        <v>4825</v>
      </c>
      <c r="AB9713" s="63">
        <v>3</v>
      </c>
      <c r="AC9713" s="63" t="s">
        <v>1288</v>
      </c>
      <c r="AD9713" s="63" t="s">
        <v>17421</v>
      </c>
    </row>
    <row r="9714" spans="21:30" x14ac:dyDescent="0.3">
      <c r="U9714" s="63">
        <v>20213</v>
      </c>
      <c r="V9714" s="63">
        <v>4</v>
      </c>
      <c r="W9714" s="63" t="s">
        <v>10071</v>
      </c>
      <c r="X9714" s="63">
        <v>9</v>
      </c>
      <c r="Y9714" s="63" t="s">
        <v>4640</v>
      </c>
      <c r="Z9714" s="63">
        <v>9120</v>
      </c>
      <c r="AA9714" s="63" t="s">
        <v>5031</v>
      </c>
      <c r="AB9714" s="63">
        <v>3</v>
      </c>
      <c r="AC9714" s="63" t="s">
        <v>1288</v>
      </c>
      <c r="AD9714" s="63" t="s">
        <v>17421</v>
      </c>
    </row>
    <row r="9715" spans="21:30" x14ac:dyDescent="0.3">
      <c r="U9715" s="63">
        <v>20214</v>
      </c>
      <c r="V9715" s="63">
        <v>2</v>
      </c>
      <c r="W9715" s="63" t="s">
        <v>10072</v>
      </c>
      <c r="X9715" s="63">
        <v>9</v>
      </c>
      <c r="Y9715" s="63" t="s">
        <v>4640</v>
      </c>
      <c r="Z9715" s="63">
        <v>9101</v>
      </c>
      <c r="AA9715" s="63" t="s">
        <v>4825</v>
      </c>
      <c r="AB9715" s="63">
        <v>3</v>
      </c>
      <c r="AC9715" s="63" t="s">
        <v>1288</v>
      </c>
      <c r="AD9715" s="63" t="s">
        <v>17421</v>
      </c>
    </row>
    <row r="9716" spans="21:30" x14ac:dyDescent="0.3">
      <c r="U9716" s="63">
        <v>20215</v>
      </c>
      <c r="V9716" s="63">
        <v>0</v>
      </c>
      <c r="W9716" s="63" t="s">
        <v>10073</v>
      </c>
      <c r="X9716" s="63">
        <v>9</v>
      </c>
      <c r="Y9716" s="63" t="s">
        <v>4640</v>
      </c>
      <c r="Z9716" s="63">
        <v>9204</v>
      </c>
      <c r="AA9716" s="63" t="s">
        <v>4721</v>
      </c>
      <c r="AB9716" s="63">
        <v>3</v>
      </c>
      <c r="AC9716" s="63" t="s">
        <v>1288</v>
      </c>
      <c r="AD9716" s="63" t="s">
        <v>17421</v>
      </c>
    </row>
    <row r="9717" spans="21:30" x14ac:dyDescent="0.3">
      <c r="U9717" s="63">
        <v>20216</v>
      </c>
      <c r="V9717" s="63">
        <v>9</v>
      </c>
      <c r="W9717" s="63" t="s">
        <v>10074</v>
      </c>
      <c r="X9717" s="63">
        <v>9</v>
      </c>
      <c r="Y9717" s="63" t="s">
        <v>4640</v>
      </c>
      <c r="Z9717" s="63">
        <v>9101</v>
      </c>
      <c r="AA9717" s="63" t="s">
        <v>4825</v>
      </c>
      <c r="AB9717" s="63">
        <v>3</v>
      </c>
      <c r="AC9717" s="63" t="s">
        <v>1288</v>
      </c>
      <c r="AD9717" s="63" t="s">
        <v>17421</v>
      </c>
    </row>
    <row r="9718" spans="21:30" x14ac:dyDescent="0.3">
      <c r="U9718" s="63">
        <v>20218</v>
      </c>
      <c r="V9718" s="63">
        <v>5</v>
      </c>
      <c r="W9718" s="63" t="s">
        <v>10075</v>
      </c>
      <c r="X9718" s="63">
        <v>9</v>
      </c>
      <c r="Y9718" s="63" t="s">
        <v>4640</v>
      </c>
      <c r="Z9718" s="63">
        <v>9101</v>
      </c>
      <c r="AA9718" s="63" t="s">
        <v>4825</v>
      </c>
      <c r="AB9718" s="63">
        <v>3</v>
      </c>
      <c r="AC9718" s="63" t="s">
        <v>1288</v>
      </c>
      <c r="AD9718" s="63" t="s">
        <v>17421</v>
      </c>
    </row>
    <row r="9719" spans="21:30" x14ac:dyDescent="0.3">
      <c r="U9719" s="63">
        <v>20219</v>
      </c>
      <c r="V9719" s="63">
        <v>3</v>
      </c>
      <c r="W9719" s="63" t="s">
        <v>10076</v>
      </c>
      <c r="X9719" s="63">
        <v>9</v>
      </c>
      <c r="Y9719" s="63" t="s">
        <v>4640</v>
      </c>
      <c r="Z9719" s="63">
        <v>9110</v>
      </c>
      <c r="AA9719" s="63" t="s">
        <v>5053</v>
      </c>
      <c r="AB9719" s="63">
        <v>3</v>
      </c>
      <c r="AC9719" s="63" t="s">
        <v>1288</v>
      </c>
      <c r="AD9719" s="63" t="s">
        <v>17421</v>
      </c>
    </row>
    <row r="9720" spans="21:30" x14ac:dyDescent="0.3">
      <c r="U9720" s="63">
        <v>20221</v>
      </c>
      <c r="V9720" s="63">
        <v>5</v>
      </c>
      <c r="W9720" s="63" t="s">
        <v>17962</v>
      </c>
      <c r="X9720" s="63">
        <v>9</v>
      </c>
      <c r="Y9720" s="63" t="s">
        <v>4640</v>
      </c>
      <c r="Z9720" s="63">
        <v>9111</v>
      </c>
      <c r="AA9720" s="63" t="s">
        <v>5163</v>
      </c>
      <c r="AB9720" s="63">
        <v>3</v>
      </c>
      <c r="AC9720" s="63" t="s">
        <v>1288</v>
      </c>
      <c r="AD9720" s="63" t="s">
        <v>17423</v>
      </c>
    </row>
    <row r="9721" spans="21:30" x14ac:dyDescent="0.3">
      <c r="U9721" s="63">
        <v>20222</v>
      </c>
      <c r="V9721" s="63">
        <v>3</v>
      </c>
      <c r="W9721" s="63" t="s">
        <v>10077</v>
      </c>
      <c r="X9721" s="63">
        <v>9</v>
      </c>
      <c r="Y9721" s="63" t="s">
        <v>4640</v>
      </c>
      <c r="Z9721" s="63">
        <v>9111</v>
      </c>
      <c r="AA9721" s="63" t="s">
        <v>5163</v>
      </c>
      <c r="AB9721" s="63">
        <v>3</v>
      </c>
      <c r="AC9721" s="63" t="s">
        <v>1288</v>
      </c>
      <c r="AD9721" s="63" t="s">
        <v>17421</v>
      </c>
    </row>
    <row r="9722" spans="21:30" x14ac:dyDescent="0.3">
      <c r="U9722" s="63">
        <v>20223</v>
      </c>
      <c r="V9722" s="63">
        <v>1</v>
      </c>
      <c r="W9722" s="63" t="s">
        <v>10078</v>
      </c>
      <c r="X9722" s="63">
        <v>9</v>
      </c>
      <c r="Y9722" s="63" t="s">
        <v>4640</v>
      </c>
      <c r="Z9722" s="63">
        <v>9101</v>
      </c>
      <c r="AA9722" s="63" t="s">
        <v>4825</v>
      </c>
      <c r="AB9722" s="63">
        <v>3</v>
      </c>
      <c r="AC9722" s="63" t="s">
        <v>1288</v>
      </c>
      <c r="AD9722" s="63" t="s">
        <v>17421</v>
      </c>
    </row>
    <row r="9723" spans="21:30" x14ac:dyDescent="0.3">
      <c r="U9723" s="63">
        <v>20225</v>
      </c>
      <c r="V9723" s="63">
        <v>8</v>
      </c>
      <c r="W9723" s="63" t="s">
        <v>9217</v>
      </c>
      <c r="X9723" s="63">
        <v>9</v>
      </c>
      <c r="Y9723" s="63" t="s">
        <v>4640</v>
      </c>
      <c r="Z9723" s="63">
        <v>9101</v>
      </c>
      <c r="AA9723" s="63" t="s">
        <v>4825</v>
      </c>
      <c r="AB9723" s="63">
        <v>3</v>
      </c>
      <c r="AC9723" s="63" t="s">
        <v>1288</v>
      </c>
      <c r="AD9723" s="63" t="s">
        <v>17421</v>
      </c>
    </row>
    <row r="9724" spans="21:30" x14ac:dyDescent="0.3">
      <c r="U9724" s="63">
        <v>20226</v>
      </c>
      <c r="V9724" s="63">
        <v>6</v>
      </c>
      <c r="W9724" s="63" t="s">
        <v>10079</v>
      </c>
      <c r="X9724" s="63">
        <v>9</v>
      </c>
      <c r="Y9724" s="63" t="s">
        <v>4640</v>
      </c>
      <c r="Z9724" s="63">
        <v>9101</v>
      </c>
      <c r="AA9724" s="63" t="s">
        <v>4825</v>
      </c>
      <c r="AB9724" s="63">
        <v>3</v>
      </c>
      <c r="AC9724" s="63" t="s">
        <v>1288</v>
      </c>
      <c r="AD9724" s="63" t="s">
        <v>17421</v>
      </c>
    </row>
    <row r="9725" spans="21:30" x14ac:dyDescent="0.3">
      <c r="U9725" s="63">
        <v>20227</v>
      </c>
      <c r="V9725" s="63">
        <v>4</v>
      </c>
      <c r="W9725" s="63" t="s">
        <v>5201</v>
      </c>
      <c r="X9725" s="63">
        <v>9</v>
      </c>
      <c r="Y9725" s="63" t="s">
        <v>4640</v>
      </c>
      <c r="Z9725" s="63">
        <v>9120</v>
      </c>
      <c r="AA9725" s="63" t="s">
        <v>5031</v>
      </c>
      <c r="AB9725" s="63">
        <v>3</v>
      </c>
      <c r="AC9725" s="63" t="s">
        <v>1288</v>
      </c>
      <c r="AD9725" s="63" t="s">
        <v>17421</v>
      </c>
    </row>
    <row r="9726" spans="21:30" x14ac:dyDescent="0.3">
      <c r="U9726" s="63">
        <v>20228</v>
      </c>
      <c r="V9726" s="63">
        <v>2</v>
      </c>
      <c r="W9726" s="63" t="s">
        <v>10080</v>
      </c>
      <c r="X9726" s="63">
        <v>9</v>
      </c>
      <c r="Y9726" s="63" t="s">
        <v>4640</v>
      </c>
      <c r="Z9726" s="63">
        <v>9201</v>
      </c>
      <c r="AA9726" s="63" t="s">
        <v>4641</v>
      </c>
      <c r="AB9726" s="63">
        <v>3</v>
      </c>
      <c r="AC9726" s="63" t="s">
        <v>1288</v>
      </c>
      <c r="AD9726" s="63" t="s">
        <v>17421</v>
      </c>
    </row>
    <row r="9727" spans="21:30" x14ac:dyDescent="0.3">
      <c r="U9727" s="63">
        <v>20230</v>
      </c>
      <c r="V9727" s="63">
        <v>4</v>
      </c>
      <c r="W9727" s="63" t="s">
        <v>10081</v>
      </c>
      <c r="X9727" s="63">
        <v>9</v>
      </c>
      <c r="Y9727" s="63" t="s">
        <v>4640</v>
      </c>
      <c r="Z9727" s="63">
        <v>9101</v>
      </c>
      <c r="AA9727" s="63" t="s">
        <v>4825</v>
      </c>
      <c r="AB9727" s="63">
        <v>3</v>
      </c>
      <c r="AC9727" s="63" t="s">
        <v>1288</v>
      </c>
      <c r="AD9727" s="63" t="s">
        <v>17421</v>
      </c>
    </row>
    <row r="9728" spans="21:30" x14ac:dyDescent="0.3">
      <c r="U9728" s="63">
        <v>20231</v>
      </c>
      <c r="V9728" s="63">
        <v>2</v>
      </c>
      <c r="W9728" s="63" t="s">
        <v>10082</v>
      </c>
      <c r="X9728" s="63">
        <v>9</v>
      </c>
      <c r="Y9728" s="63" t="s">
        <v>4640</v>
      </c>
      <c r="Z9728" s="63">
        <v>9101</v>
      </c>
      <c r="AA9728" s="63" t="s">
        <v>4825</v>
      </c>
      <c r="AB9728" s="63">
        <v>4</v>
      </c>
      <c r="AC9728" s="63" t="s">
        <v>1291</v>
      </c>
      <c r="AD9728" s="63" t="s">
        <v>17421</v>
      </c>
    </row>
    <row r="9729" spans="21:30" x14ac:dyDescent="0.3">
      <c r="U9729" s="63">
        <v>20232</v>
      </c>
      <c r="V9729" s="63">
        <v>0</v>
      </c>
      <c r="W9729" s="63" t="s">
        <v>10083</v>
      </c>
      <c r="X9729" s="63">
        <v>9</v>
      </c>
      <c r="Y9729" s="63" t="s">
        <v>4640</v>
      </c>
      <c r="Z9729" s="63">
        <v>9121</v>
      </c>
      <c r="AA9729" s="63" t="s">
        <v>5340</v>
      </c>
      <c r="AB9729" s="63">
        <v>3</v>
      </c>
      <c r="AC9729" s="63" t="s">
        <v>1288</v>
      </c>
      <c r="AD9729" s="63" t="s">
        <v>17421</v>
      </c>
    </row>
    <row r="9730" spans="21:30" x14ac:dyDescent="0.3">
      <c r="U9730" s="63">
        <v>20233</v>
      </c>
      <c r="V9730" s="63">
        <v>9</v>
      </c>
      <c r="W9730" s="63" t="s">
        <v>17963</v>
      </c>
      <c r="X9730" s="63">
        <v>9</v>
      </c>
      <c r="Y9730" s="63" t="s">
        <v>4640</v>
      </c>
      <c r="Z9730" s="63">
        <v>9101</v>
      </c>
      <c r="AA9730" s="63" t="s">
        <v>4825</v>
      </c>
      <c r="AB9730" s="63">
        <v>3</v>
      </c>
      <c r="AC9730" s="63" t="s">
        <v>1288</v>
      </c>
      <c r="AD9730" s="63" t="s">
        <v>17423</v>
      </c>
    </row>
    <row r="9731" spans="21:30" x14ac:dyDescent="0.3">
      <c r="U9731" s="63">
        <v>20234</v>
      </c>
      <c r="V9731" s="63">
        <v>7</v>
      </c>
      <c r="W9731" s="63" t="s">
        <v>10084</v>
      </c>
      <c r="X9731" s="63">
        <v>9</v>
      </c>
      <c r="Y9731" s="63" t="s">
        <v>4640</v>
      </c>
      <c r="Z9731" s="63">
        <v>9101</v>
      </c>
      <c r="AA9731" s="63" t="s">
        <v>4825</v>
      </c>
      <c r="AB9731" s="63">
        <v>3</v>
      </c>
      <c r="AC9731" s="63" t="s">
        <v>1288</v>
      </c>
      <c r="AD9731" s="63" t="s">
        <v>17421</v>
      </c>
    </row>
    <row r="9732" spans="21:30" x14ac:dyDescent="0.3">
      <c r="U9732" s="63">
        <v>20235</v>
      </c>
      <c r="V9732" s="63">
        <v>5</v>
      </c>
      <c r="W9732" s="63" t="s">
        <v>10085</v>
      </c>
      <c r="X9732" s="63">
        <v>9</v>
      </c>
      <c r="Y9732" s="63" t="s">
        <v>4640</v>
      </c>
      <c r="Z9732" s="63">
        <v>9101</v>
      </c>
      <c r="AA9732" s="63" t="s">
        <v>4825</v>
      </c>
      <c r="AB9732" s="63">
        <v>4</v>
      </c>
      <c r="AC9732" s="63" t="s">
        <v>1291</v>
      </c>
      <c r="AD9732" s="63" t="s">
        <v>17421</v>
      </c>
    </row>
    <row r="9733" spans="21:30" x14ac:dyDescent="0.3">
      <c r="U9733" s="63">
        <v>20237</v>
      </c>
      <c r="V9733" s="63">
        <v>1</v>
      </c>
      <c r="W9733" s="63" t="s">
        <v>10086</v>
      </c>
      <c r="X9733" s="63">
        <v>9</v>
      </c>
      <c r="Y9733" s="63" t="s">
        <v>4640</v>
      </c>
      <c r="Z9733" s="63">
        <v>9101</v>
      </c>
      <c r="AA9733" s="63" t="s">
        <v>4825</v>
      </c>
      <c r="AB9733" s="63">
        <v>3</v>
      </c>
      <c r="AC9733" s="63" t="s">
        <v>1288</v>
      </c>
      <c r="AD9733" s="63" t="s">
        <v>17421</v>
      </c>
    </row>
    <row r="9734" spans="21:30" x14ac:dyDescent="0.3">
      <c r="U9734" s="63">
        <v>20239</v>
      </c>
      <c r="V9734" s="63">
        <v>8</v>
      </c>
      <c r="W9734" s="63" t="s">
        <v>9290</v>
      </c>
      <c r="X9734" s="63">
        <v>9</v>
      </c>
      <c r="Y9734" s="63" t="s">
        <v>4640</v>
      </c>
      <c r="Z9734" s="63">
        <v>9211</v>
      </c>
      <c r="AA9734" s="63" t="s">
        <v>4735</v>
      </c>
      <c r="AB9734" s="63">
        <v>3</v>
      </c>
      <c r="AC9734" s="63" t="s">
        <v>1288</v>
      </c>
      <c r="AD9734" s="63" t="s">
        <v>17421</v>
      </c>
    </row>
    <row r="9735" spans="21:30" x14ac:dyDescent="0.3">
      <c r="U9735" s="63">
        <v>20240</v>
      </c>
      <c r="V9735" s="63">
        <v>1</v>
      </c>
      <c r="W9735" s="63" t="s">
        <v>10087</v>
      </c>
      <c r="X9735" s="63">
        <v>9</v>
      </c>
      <c r="Y9735" s="63" t="s">
        <v>4640</v>
      </c>
      <c r="Z9735" s="63">
        <v>9203</v>
      </c>
      <c r="AA9735" s="63" t="s">
        <v>4701</v>
      </c>
      <c r="AB9735" s="63">
        <v>3</v>
      </c>
      <c r="AC9735" s="63" t="s">
        <v>1288</v>
      </c>
      <c r="AD9735" s="63" t="s">
        <v>17421</v>
      </c>
    </row>
    <row r="9736" spans="21:30" x14ac:dyDescent="0.3">
      <c r="U9736" s="63">
        <v>20242</v>
      </c>
      <c r="V9736" s="63">
        <v>8</v>
      </c>
      <c r="W9736" s="63" t="s">
        <v>10088</v>
      </c>
      <c r="X9736" s="63">
        <v>9</v>
      </c>
      <c r="Y9736" s="63" t="s">
        <v>4640</v>
      </c>
      <c r="Z9736" s="63">
        <v>9209</v>
      </c>
      <c r="AA9736" s="63" t="s">
        <v>4661</v>
      </c>
      <c r="AB9736" s="63">
        <v>3</v>
      </c>
      <c r="AC9736" s="63" t="s">
        <v>1288</v>
      </c>
      <c r="AD9736" s="63" t="s">
        <v>17421</v>
      </c>
    </row>
    <row r="9737" spans="21:30" x14ac:dyDescent="0.3">
      <c r="U9737" s="63">
        <v>20243</v>
      </c>
      <c r="V9737" s="63">
        <v>6</v>
      </c>
      <c r="W9737" s="63" t="s">
        <v>10089</v>
      </c>
      <c r="X9737" s="63">
        <v>9</v>
      </c>
      <c r="Y9737" s="63" t="s">
        <v>4640</v>
      </c>
      <c r="Z9737" s="63">
        <v>9101</v>
      </c>
      <c r="AA9737" s="63" t="s">
        <v>4825</v>
      </c>
      <c r="AB9737" s="63">
        <v>3</v>
      </c>
      <c r="AC9737" s="63" t="s">
        <v>1288</v>
      </c>
      <c r="AD9737" s="63" t="s">
        <v>17421</v>
      </c>
    </row>
    <row r="9738" spans="21:30" x14ac:dyDescent="0.3">
      <c r="U9738" s="63">
        <v>20244</v>
      </c>
      <c r="V9738" s="63">
        <v>4</v>
      </c>
      <c r="W9738" s="63" t="s">
        <v>10090</v>
      </c>
      <c r="X9738" s="63">
        <v>9</v>
      </c>
      <c r="Y9738" s="63" t="s">
        <v>4640</v>
      </c>
      <c r="Z9738" s="63">
        <v>9101</v>
      </c>
      <c r="AA9738" s="63" t="s">
        <v>4825</v>
      </c>
      <c r="AB9738" s="63">
        <v>3</v>
      </c>
      <c r="AC9738" s="63" t="s">
        <v>1288</v>
      </c>
      <c r="AD9738" s="63" t="s">
        <v>17421</v>
      </c>
    </row>
    <row r="9739" spans="21:30" x14ac:dyDescent="0.3">
      <c r="U9739" s="63">
        <v>20245</v>
      </c>
      <c r="V9739" s="63">
        <v>2</v>
      </c>
      <c r="W9739" s="63" t="s">
        <v>10091</v>
      </c>
      <c r="X9739" s="63">
        <v>9</v>
      </c>
      <c r="Y9739" s="63" t="s">
        <v>4640</v>
      </c>
      <c r="Z9739" s="63">
        <v>9107</v>
      </c>
      <c r="AA9739" s="63" t="s">
        <v>5187</v>
      </c>
      <c r="AB9739" s="63">
        <v>3</v>
      </c>
      <c r="AC9739" s="63" t="s">
        <v>1288</v>
      </c>
      <c r="AD9739" s="63" t="s">
        <v>17421</v>
      </c>
    </row>
    <row r="9740" spans="21:30" x14ac:dyDescent="0.3">
      <c r="U9740" s="63">
        <v>20246</v>
      </c>
      <c r="V9740" s="63">
        <v>0</v>
      </c>
      <c r="W9740" s="63" t="s">
        <v>10092</v>
      </c>
      <c r="X9740" s="63">
        <v>9</v>
      </c>
      <c r="Y9740" s="63" t="s">
        <v>4640</v>
      </c>
      <c r="Z9740" s="63">
        <v>9101</v>
      </c>
      <c r="AA9740" s="63" t="s">
        <v>4825</v>
      </c>
      <c r="AB9740" s="63">
        <v>3</v>
      </c>
      <c r="AC9740" s="63" t="s">
        <v>1288</v>
      </c>
      <c r="AD9740" s="63" t="s">
        <v>17421</v>
      </c>
    </row>
    <row r="9741" spans="21:30" x14ac:dyDescent="0.3">
      <c r="U9741" s="63">
        <v>20247</v>
      </c>
      <c r="V9741" s="63">
        <v>9</v>
      </c>
      <c r="W9741" s="63" t="s">
        <v>10093</v>
      </c>
      <c r="X9741" s="63">
        <v>9</v>
      </c>
      <c r="Y9741" s="63" t="s">
        <v>4640</v>
      </c>
      <c r="Z9741" s="63">
        <v>9108</v>
      </c>
      <c r="AA9741" s="63" t="s">
        <v>4879</v>
      </c>
      <c r="AB9741" s="63">
        <v>3</v>
      </c>
      <c r="AC9741" s="63" t="s">
        <v>1288</v>
      </c>
      <c r="AD9741" s="63" t="s">
        <v>17421</v>
      </c>
    </row>
    <row r="9742" spans="21:30" x14ac:dyDescent="0.3">
      <c r="U9742" s="63">
        <v>20248</v>
      </c>
      <c r="V9742" s="63">
        <v>7</v>
      </c>
      <c r="W9742" s="63" t="s">
        <v>10094</v>
      </c>
      <c r="X9742" s="63">
        <v>9</v>
      </c>
      <c r="Y9742" s="63" t="s">
        <v>4640</v>
      </c>
      <c r="Z9742" s="63">
        <v>9102</v>
      </c>
      <c r="AA9742" s="63" t="s">
        <v>5295</v>
      </c>
      <c r="AB9742" s="63">
        <v>6</v>
      </c>
      <c r="AC9742" s="63" t="s">
        <v>1252</v>
      </c>
      <c r="AD9742" s="63" t="s">
        <v>17421</v>
      </c>
    </row>
    <row r="9743" spans="21:30" x14ac:dyDescent="0.3">
      <c r="U9743" s="63">
        <v>20250</v>
      </c>
      <c r="V9743" s="63">
        <v>4</v>
      </c>
      <c r="W9743" s="63" t="s">
        <v>10095</v>
      </c>
      <c r="X9743" s="63">
        <v>9</v>
      </c>
      <c r="Y9743" s="63" t="s">
        <v>4640</v>
      </c>
      <c r="Z9743" s="63">
        <v>9101</v>
      </c>
      <c r="AA9743" s="63" t="s">
        <v>4825</v>
      </c>
      <c r="AB9743" s="63">
        <v>3</v>
      </c>
      <c r="AC9743" s="63" t="s">
        <v>1288</v>
      </c>
      <c r="AD9743" s="63" t="s">
        <v>17421</v>
      </c>
    </row>
    <row r="9744" spans="21:30" x14ac:dyDescent="0.3">
      <c r="U9744" s="63">
        <v>20251</v>
      </c>
      <c r="V9744" s="63">
        <v>7</v>
      </c>
      <c r="W9744" s="63" t="s">
        <v>17964</v>
      </c>
      <c r="X9744" s="63">
        <v>9</v>
      </c>
      <c r="Y9744" s="63" t="s">
        <v>4640</v>
      </c>
      <c r="Z9744" s="63">
        <v>9111</v>
      </c>
      <c r="AA9744" s="63" t="s">
        <v>5163</v>
      </c>
      <c r="AB9744" s="63">
        <v>3</v>
      </c>
      <c r="AC9744" s="63" t="s">
        <v>1288</v>
      </c>
      <c r="AD9744" s="63" t="s">
        <v>17423</v>
      </c>
    </row>
    <row r="9745" spans="21:30" x14ac:dyDescent="0.3">
      <c r="U9745" s="63">
        <v>20252</v>
      </c>
      <c r="V9745" s="63">
        <v>5</v>
      </c>
      <c r="W9745" s="63" t="s">
        <v>10096</v>
      </c>
      <c r="X9745" s="63">
        <v>9</v>
      </c>
      <c r="Y9745" s="63" t="s">
        <v>4640</v>
      </c>
      <c r="Z9745" s="63">
        <v>9101</v>
      </c>
      <c r="AA9745" s="63" t="s">
        <v>4825</v>
      </c>
      <c r="AB9745" s="63">
        <v>3</v>
      </c>
      <c r="AC9745" s="63" t="s">
        <v>1288</v>
      </c>
      <c r="AD9745" s="63" t="s">
        <v>17421</v>
      </c>
    </row>
    <row r="9746" spans="21:30" x14ac:dyDescent="0.3">
      <c r="U9746" s="63">
        <v>20256</v>
      </c>
      <c r="V9746" s="63">
        <v>8</v>
      </c>
      <c r="W9746" s="63" t="s">
        <v>10097</v>
      </c>
      <c r="X9746" s="63">
        <v>9</v>
      </c>
      <c r="Y9746" s="63" t="s">
        <v>4640</v>
      </c>
      <c r="Z9746" s="63">
        <v>9108</v>
      </c>
      <c r="AA9746" s="63" t="s">
        <v>4879</v>
      </c>
      <c r="AB9746" s="63">
        <v>3</v>
      </c>
      <c r="AC9746" s="63" t="s">
        <v>1288</v>
      </c>
      <c r="AD9746" s="63" t="s">
        <v>17421</v>
      </c>
    </row>
    <row r="9747" spans="21:30" x14ac:dyDescent="0.3">
      <c r="U9747" s="63">
        <v>20257</v>
      </c>
      <c r="V9747" s="63">
        <v>6</v>
      </c>
      <c r="W9747" s="63" t="s">
        <v>10098</v>
      </c>
      <c r="X9747" s="63">
        <v>9</v>
      </c>
      <c r="Y9747" s="63" t="s">
        <v>4640</v>
      </c>
      <c r="Z9747" s="63">
        <v>9111</v>
      </c>
      <c r="AA9747" s="63" t="s">
        <v>5163</v>
      </c>
      <c r="AB9747" s="63">
        <v>3</v>
      </c>
      <c r="AC9747" s="63" t="s">
        <v>1288</v>
      </c>
      <c r="AD9747" s="63" t="s">
        <v>17421</v>
      </c>
    </row>
    <row r="9748" spans="21:30" x14ac:dyDescent="0.3">
      <c r="U9748" s="63">
        <v>20258</v>
      </c>
      <c r="V9748" s="63">
        <v>4</v>
      </c>
      <c r="W9748" s="63" t="s">
        <v>10099</v>
      </c>
      <c r="X9748" s="63">
        <v>9</v>
      </c>
      <c r="Y9748" s="63" t="s">
        <v>4640</v>
      </c>
      <c r="Z9748" s="63">
        <v>9101</v>
      </c>
      <c r="AA9748" s="63" t="s">
        <v>4825</v>
      </c>
      <c r="AB9748" s="63">
        <v>3</v>
      </c>
      <c r="AC9748" s="63" t="s">
        <v>1288</v>
      </c>
      <c r="AD9748" s="63" t="s">
        <v>17421</v>
      </c>
    </row>
    <row r="9749" spans="21:30" x14ac:dyDescent="0.3">
      <c r="U9749" s="63">
        <v>20259</v>
      </c>
      <c r="V9749" s="63">
        <v>2</v>
      </c>
      <c r="W9749" s="63" t="s">
        <v>10100</v>
      </c>
      <c r="X9749" s="63">
        <v>9</v>
      </c>
      <c r="Y9749" s="63" t="s">
        <v>4640</v>
      </c>
      <c r="Z9749" s="63">
        <v>9102</v>
      </c>
      <c r="AA9749" s="63" t="s">
        <v>5295</v>
      </c>
      <c r="AB9749" s="63">
        <v>3</v>
      </c>
      <c r="AC9749" s="63" t="s">
        <v>1288</v>
      </c>
      <c r="AD9749" s="63" t="s">
        <v>17421</v>
      </c>
    </row>
    <row r="9750" spans="21:30" x14ac:dyDescent="0.3">
      <c r="U9750" s="63">
        <v>20260</v>
      </c>
      <c r="V9750" s="63">
        <v>6</v>
      </c>
      <c r="W9750" s="63" t="s">
        <v>10101</v>
      </c>
      <c r="X9750" s="63">
        <v>9</v>
      </c>
      <c r="Y9750" s="63" t="s">
        <v>4640</v>
      </c>
      <c r="Z9750" s="63">
        <v>9120</v>
      </c>
      <c r="AA9750" s="63" t="s">
        <v>5031</v>
      </c>
      <c r="AB9750" s="63">
        <v>3</v>
      </c>
      <c r="AC9750" s="63" t="s">
        <v>1288</v>
      </c>
      <c r="AD9750" s="63" t="s">
        <v>17421</v>
      </c>
    </row>
    <row r="9751" spans="21:30" x14ac:dyDescent="0.3">
      <c r="U9751" s="63">
        <v>20261</v>
      </c>
      <c r="V9751" s="63">
        <v>4</v>
      </c>
      <c r="W9751" s="63" t="s">
        <v>10102</v>
      </c>
      <c r="X9751" s="63">
        <v>9</v>
      </c>
      <c r="Y9751" s="63" t="s">
        <v>4640</v>
      </c>
      <c r="Z9751" s="63">
        <v>9101</v>
      </c>
      <c r="AA9751" s="63" t="s">
        <v>4825</v>
      </c>
      <c r="AB9751" s="63">
        <v>3</v>
      </c>
      <c r="AC9751" s="63" t="s">
        <v>1288</v>
      </c>
      <c r="AD9751" s="63" t="s">
        <v>17421</v>
      </c>
    </row>
    <row r="9752" spans="21:30" x14ac:dyDescent="0.3">
      <c r="U9752" s="63">
        <v>20262</v>
      </c>
      <c r="V9752" s="63">
        <v>2</v>
      </c>
      <c r="W9752" s="63" t="s">
        <v>10103</v>
      </c>
      <c r="X9752" s="63">
        <v>9</v>
      </c>
      <c r="Y9752" s="63" t="s">
        <v>4640</v>
      </c>
      <c r="Z9752" s="63">
        <v>9101</v>
      </c>
      <c r="AA9752" s="63" t="s">
        <v>4825</v>
      </c>
      <c r="AB9752" s="63">
        <v>3</v>
      </c>
      <c r="AC9752" s="63" t="s">
        <v>1288</v>
      </c>
      <c r="AD9752" s="63" t="s">
        <v>17421</v>
      </c>
    </row>
    <row r="9753" spans="21:30" x14ac:dyDescent="0.3">
      <c r="U9753" s="63">
        <v>20263</v>
      </c>
      <c r="V9753" s="63">
        <v>0</v>
      </c>
      <c r="W9753" s="63" t="s">
        <v>9941</v>
      </c>
      <c r="X9753" s="63">
        <v>9</v>
      </c>
      <c r="Y9753" s="63" t="s">
        <v>4640</v>
      </c>
      <c r="Z9753" s="63">
        <v>9120</v>
      </c>
      <c r="AA9753" s="63" t="s">
        <v>5031</v>
      </c>
      <c r="AB9753" s="63">
        <v>3</v>
      </c>
      <c r="AC9753" s="63" t="s">
        <v>1288</v>
      </c>
      <c r="AD9753" s="63" t="s">
        <v>17421</v>
      </c>
    </row>
    <row r="9754" spans="21:30" x14ac:dyDescent="0.3">
      <c r="U9754" s="63">
        <v>20264</v>
      </c>
      <c r="V9754" s="63">
        <v>9</v>
      </c>
      <c r="W9754" s="63" t="s">
        <v>10104</v>
      </c>
      <c r="X9754" s="63">
        <v>9</v>
      </c>
      <c r="Y9754" s="63" t="s">
        <v>4640</v>
      </c>
      <c r="Z9754" s="63">
        <v>9206</v>
      </c>
      <c r="AA9754" s="63" t="s">
        <v>4810</v>
      </c>
      <c r="AB9754" s="63">
        <v>3</v>
      </c>
      <c r="AC9754" s="63" t="s">
        <v>1288</v>
      </c>
      <c r="AD9754" s="63" t="s">
        <v>17421</v>
      </c>
    </row>
    <row r="9755" spans="21:30" x14ac:dyDescent="0.3">
      <c r="U9755" s="63">
        <v>20265</v>
      </c>
      <c r="V9755" s="63">
        <v>7</v>
      </c>
      <c r="W9755" s="63" t="s">
        <v>10105</v>
      </c>
      <c r="X9755" s="63">
        <v>9</v>
      </c>
      <c r="Y9755" s="63" t="s">
        <v>4640</v>
      </c>
      <c r="Z9755" s="63">
        <v>9101</v>
      </c>
      <c r="AA9755" s="63" t="s">
        <v>4825</v>
      </c>
      <c r="AB9755" s="63">
        <v>3</v>
      </c>
      <c r="AC9755" s="63" t="s">
        <v>1288</v>
      </c>
      <c r="AD9755" s="63" t="s">
        <v>17421</v>
      </c>
    </row>
    <row r="9756" spans="21:30" x14ac:dyDescent="0.3">
      <c r="U9756" s="63">
        <v>20266</v>
      </c>
      <c r="V9756" s="63">
        <v>5</v>
      </c>
      <c r="W9756" s="63" t="s">
        <v>10106</v>
      </c>
      <c r="X9756" s="63">
        <v>9</v>
      </c>
      <c r="Y9756" s="63" t="s">
        <v>4640</v>
      </c>
      <c r="Z9756" s="63">
        <v>9101</v>
      </c>
      <c r="AA9756" s="63" t="s">
        <v>4825</v>
      </c>
      <c r="AB9756" s="63">
        <v>2</v>
      </c>
      <c r="AC9756" s="63" t="s">
        <v>1364</v>
      </c>
      <c r="AD9756" s="63" t="s">
        <v>17421</v>
      </c>
    </row>
    <row r="9757" spans="21:30" x14ac:dyDescent="0.3">
      <c r="U9757" s="63">
        <v>20267</v>
      </c>
      <c r="V9757" s="63">
        <v>3</v>
      </c>
      <c r="W9757" s="63" t="s">
        <v>10107</v>
      </c>
      <c r="X9757" s="63">
        <v>9</v>
      </c>
      <c r="Y9757" s="63" t="s">
        <v>4640</v>
      </c>
      <c r="Z9757" s="63">
        <v>9101</v>
      </c>
      <c r="AA9757" s="63" t="s">
        <v>4825</v>
      </c>
      <c r="AB9757" s="63">
        <v>3</v>
      </c>
      <c r="AC9757" s="63" t="s">
        <v>1288</v>
      </c>
      <c r="AD9757" s="63" t="s">
        <v>17421</v>
      </c>
    </row>
    <row r="9758" spans="21:30" x14ac:dyDescent="0.3">
      <c r="U9758" s="63">
        <v>20268</v>
      </c>
      <c r="V9758" s="63">
        <v>1</v>
      </c>
      <c r="W9758" s="63" t="s">
        <v>10108</v>
      </c>
      <c r="X9758" s="63">
        <v>9</v>
      </c>
      <c r="Y9758" s="63" t="s">
        <v>4640</v>
      </c>
      <c r="Z9758" s="63">
        <v>9109</v>
      </c>
      <c r="AA9758" s="63" t="s">
        <v>5120</v>
      </c>
      <c r="AB9758" s="63">
        <v>3</v>
      </c>
      <c r="AC9758" s="63" t="s">
        <v>1288</v>
      </c>
      <c r="AD9758" s="63" t="s">
        <v>17421</v>
      </c>
    </row>
    <row r="9759" spans="21:30" x14ac:dyDescent="0.3">
      <c r="U9759" s="63">
        <v>20270</v>
      </c>
      <c r="V9759" s="63">
        <v>3</v>
      </c>
      <c r="W9759" s="63" t="s">
        <v>10109</v>
      </c>
      <c r="X9759" s="63">
        <v>9</v>
      </c>
      <c r="Y9759" s="63" t="s">
        <v>4640</v>
      </c>
      <c r="Z9759" s="63">
        <v>9101</v>
      </c>
      <c r="AA9759" s="63" t="s">
        <v>4825</v>
      </c>
      <c r="AB9759" s="63">
        <v>3</v>
      </c>
      <c r="AC9759" s="63" t="s">
        <v>1288</v>
      </c>
      <c r="AD9759" s="63" t="s">
        <v>17421</v>
      </c>
    </row>
    <row r="9760" spans="21:30" x14ac:dyDescent="0.3">
      <c r="U9760" s="63">
        <v>20271</v>
      </c>
      <c r="V9760" s="63">
        <v>1</v>
      </c>
      <c r="W9760" s="63" t="s">
        <v>10110</v>
      </c>
      <c r="X9760" s="63">
        <v>9</v>
      </c>
      <c r="Y9760" s="63" t="s">
        <v>4640</v>
      </c>
      <c r="Z9760" s="63">
        <v>9119</v>
      </c>
      <c r="AA9760" s="63" t="s">
        <v>4850</v>
      </c>
      <c r="AB9760" s="63">
        <v>3</v>
      </c>
      <c r="AC9760" s="63" t="s">
        <v>1288</v>
      </c>
      <c r="AD9760" s="63" t="s">
        <v>17421</v>
      </c>
    </row>
    <row r="9761" spans="21:30" x14ac:dyDescent="0.3">
      <c r="U9761" s="63">
        <v>20273</v>
      </c>
      <c r="V9761" s="63">
        <v>8</v>
      </c>
      <c r="W9761" s="63" t="s">
        <v>10111</v>
      </c>
      <c r="X9761" s="63">
        <v>9</v>
      </c>
      <c r="Y9761" s="63" t="s">
        <v>4640</v>
      </c>
      <c r="Z9761" s="63">
        <v>9112</v>
      </c>
      <c r="AA9761" s="63" t="s">
        <v>4833</v>
      </c>
      <c r="AB9761" s="63">
        <v>3</v>
      </c>
      <c r="AC9761" s="63" t="s">
        <v>1288</v>
      </c>
      <c r="AD9761" s="63" t="s">
        <v>17421</v>
      </c>
    </row>
    <row r="9762" spans="21:30" x14ac:dyDescent="0.3">
      <c r="U9762" s="63">
        <v>20274</v>
      </c>
      <c r="V9762" s="63">
        <v>6</v>
      </c>
      <c r="W9762" s="63" t="s">
        <v>10112</v>
      </c>
      <c r="X9762" s="63">
        <v>9</v>
      </c>
      <c r="Y9762" s="63" t="s">
        <v>4640</v>
      </c>
      <c r="Z9762" s="63">
        <v>9101</v>
      </c>
      <c r="AA9762" s="63" t="s">
        <v>4825</v>
      </c>
      <c r="AB9762" s="63">
        <v>3</v>
      </c>
      <c r="AC9762" s="63" t="s">
        <v>1288</v>
      </c>
      <c r="AD9762" s="63" t="s">
        <v>17421</v>
      </c>
    </row>
    <row r="9763" spans="21:30" x14ac:dyDescent="0.3">
      <c r="U9763" s="63">
        <v>20276</v>
      </c>
      <c r="V9763" s="63">
        <v>2</v>
      </c>
      <c r="W9763" s="63" t="s">
        <v>10113</v>
      </c>
      <c r="X9763" s="63">
        <v>9</v>
      </c>
      <c r="Y9763" s="63" t="s">
        <v>4640</v>
      </c>
      <c r="Z9763" s="63">
        <v>9108</v>
      </c>
      <c r="AA9763" s="63" t="s">
        <v>4879</v>
      </c>
      <c r="AB9763" s="63">
        <v>3</v>
      </c>
      <c r="AC9763" s="63" t="s">
        <v>1288</v>
      </c>
      <c r="AD9763" s="63" t="s">
        <v>17421</v>
      </c>
    </row>
    <row r="9764" spans="21:30" x14ac:dyDescent="0.3">
      <c r="U9764" s="63">
        <v>20277</v>
      </c>
      <c r="V9764" s="63">
        <v>0</v>
      </c>
      <c r="W9764" s="63" t="s">
        <v>10114</v>
      </c>
      <c r="X9764" s="63">
        <v>9</v>
      </c>
      <c r="Y9764" s="63" t="s">
        <v>4640</v>
      </c>
      <c r="Z9764" s="63">
        <v>9111</v>
      </c>
      <c r="AA9764" s="63" t="s">
        <v>5163</v>
      </c>
      <c r="AB9764" s="63">
        <v>3</v>
      </c>
      <c r="AC9764" s="63" t="s">
        <v>1288</v>
      </c>
      <c r="AD9764" s="63" t="s">
        <v>17421</v>
      </c>
    </row>
    <row r="9765" spans="21:30" x14ac:dyDescent="0.3">
      <c r="U9765" s="63">
        <v>20278</v>
      </c>
      <c r="V9765" s="63">
        <v>9</v>
      </c>
      <c r="W9765" s="63" t="s">
        <v>10115</v>
      </c>
      <c r="X9765" s="63">
        <v>9</v>
      </c>
      <c r="Y9765" s="63" t="s">
        <v>4640</v>
      </c>
      <c r="Z9765" s="63">
        <v>9120</v>
      </c>
      <c r="AA9765" s="63" t="s">
        <v>5031</v>
      </c>
      <c r="AB9765" s="63">
        <v>3</v>
      </c>
      <c r="AC9765" s="63" t="s">
        <v>1288</v>
      </c>
      <c r="AD9765" s="63" t="s">
        <v>17421</v>
      </c>
    </row>
    <row r="9766" spans="21:30" x14ac:dyDescent="0.3">
      <c r="U9766" s="63">
        <v>20279</v>
      </c>
      <c r="V9766" s="63">
        <v>7</v>
      </c>
      <c r="W9766" s="63" t="s">
        <v>10116</v>
      </c>
      <c r="X9766" s="63">
        <v>9</v>
      </c>
      <c r="Y9766" s="63" t="s">
        <v>4640</v>
      </c>
      <c r="Z9766" s="63">
        <v>9112</v>
      </c>
      <c r="AA9766" s="63" t="s">
        <v>4833</v>
      </c>
      <c r="AB9766" s="63">
        <v>3</v>
      </c>
      <c r="AC9766" s="63" t="s">
        <v>1288</v>
      </c>
      <c r="AD9766" s="63" t="s">
        <v>17421</v>
      </c>
    </row>
    <row r="9767" spans="21:30" x14ac:dyDescent="0.3">
      <c r="U9767" s="63">
        <v>20281</v>
      </c>
      <c r="V9767" s="63">
        <v>9</v>
      </c>
      <c r="W9767" s="63" t="s">
        <v>10117</v>
      </c>
      <c r="X9767" s="63">
        <v>9</v>
      </c>
      <c r="Y9767" s="63" t="s">
        <v>4640</v>
      </c>
      <c r="Z9767" s="63">
        <v>9119</v>
      </c>
      <c r="AA9767" s="63" t="s">
        <v>4850</v>
      </c>
      <c r="AB9767" s="63">
        <v>3</v>
      </c>
      <c r="AC9767" s="63" t="s">
        <v>1288</v>
      </c>
      <c r="AD9767" s="63" t="s">
        <v>17421</v>
      </c>
    </row>
    <row r="9768" spans="21:30" x14ac:dyDescent="0.3">
      <c r="U9768" s="63">
        <v>20282</v>
      </c>
      <c r="V9768" s="63">
        <v>7</v>
      </c>
      <c r="W9768" s="63" t="s">
        <v>10118</v>
      </c>
      <c r="X9768" s="63">
        <v>9</v>
      </c>
      <c r="Y9768" s="63" t="s">
        <v>4640</v>
      </c>
      <c r="Z9768" s="63">
        <v>9112</v>
      </c>
      <c r="AA9768" s="63" t="s">
        <v>4833</v>
      </c>
      <c r="AB9768" s="63">
        <v>3</v>
      </c>
      <c r="AC9768" s="63" t="s">
        <v>1288</v>
      </c>
      <c r="AD9768" s="63" t="s">
        <v>17421</v>
      </c>
    </row>
    <row r="9769" spans="21:30" x14ac:dyDescent="0.3">
      <c r="U9769" s="63">
        <v>20283</v>
      </c>
      <c r="V9769" s="63">
        <v>5</v>
      </c>
      <c r="W9769" s="63" t="s">
        <v>9839</v>
      </c>
      <c r="X9769" s="63">
        <v>9</v>
      </c>
      <c r="Y9769" s="63" t="s">
        <v>4640</v>
      </c>
      <c r="Z9769" s="63">
        <v>9107</v>
      </c>
      <c r="AA9769" s="63" t="s">
        <v>5187</v>
      </c>
      <c r="AB9769" s="63">
        <v>3</v>
      </c>
      <c r="AC9769" s="63" t="s">
        <v>1288</v>
      </c>
      <c r="AD9769" s="63" t="s">
        <v>17421</v>
      </c>
    </row>
    <row r="9770" spans="21:30" x14ac:dyDescent="0.3">
      <c r="U9770" s="63">
        <v>20284</v>
      </c>
      <c r="V9770" s="63">
        <v>3</v>
      </c>
      <c r="W9770" s="63" t="s">
        <v>10119</v>
      </c>
      <c r="X9770" s="63">
        <v>9</v>
      </c>
      <c r="Y9770" s="63" t="s">
        <v>4640</v>
      </c>
      <c r="Z9770" s="63">
        <v>9118</v>
      </c>
      <c r="AA9770" s="63" t="s">
        <v>5220</v>
      </c>
      <c r="AB9770" s="63">
        <v>3</v>
      </c>
      <c r="AC9770" s="63" t="s">
        <v>1288</v>
      </c>
      <c r="AD9770" s="63" t="s">
        <v>17421</v>
      </c>
    </row>
    <row r="9771" spans="21:30" x14ac:dyDescent="0.3">
      <c r="U9771" s="63">
        <v>20285</v>
      </c>
      <c r="V9771" s="63">
        <v>1</v>
      </c>
      <c r="W9771" s="63" t="s">
        <v>8601</v>
      </c>
      <c r="X9771" s="63">
        <v>9</v>
      </c>
      <c r="Y9771" s="63" t="s">
        <v>4640</v>
      </c>
      <c r="Z9771" s="63">
        <v>9121</v>
      </c>
      <c r="AA9771" s="63" t="s">
        <v>5340</v>
      </c>
      <c r="AB9771" s="63">
        <v>3</v>
      </c>
      <c r="AC9771" s="63" t="s">
        <v>1288</v>
      </c>
      <c r="AD9771" s="63" t="s">
        <v>17421</v>
      </c>
    </row>
    <row r="9772" spans="21:30" x14ac:dyDescent="0.3">
      <c r="U9772" s="63">
        <v>20287</v>
      </c>
      <c r="V9772" s="63">
        <v>8</v>
      </c>
      <c r="W9772" s="63" t="s">
        <v>9739</v>
      </c>
      <c r="X9772" s="63">
        <v>9</v>
      </c>
      <c r="Y9772" s="63" t="s">
        <v>4640</v>
      </c>
      <c r="Z9772" s="63">
        <v>9201</v>
      </c>
      <c r="AA9772" s="63" t="s">
        <v>4641</v>
      </c>
      <c r="AB9772" s="63">
        <v>3</v>
      </c>
      <c r="AC9772" s="63" t="s">
        <v>1288</v>
      </c>
      <c r="AD9772" s="63" t="s">
        <v>17421</v>
      </c>
    </row>
    <row r="9773" spans="21:30" x14ac:dyDescent="0.3">
      <c r="U9773" s="63">
        <v>20288</v>
      </c>
      <c r="V9773" s="63">
        <v>6</v>
      </c>
      <c r="W9773" s="63" t="s">
        <v>10120</v>
      </c>
      <c r="X9773" s="63">
        <v>9</v>
      </c>
      <c r="Y9773" s="63" t="s">
        <v>4640</v>
      </c>
      <c r="Z9773" s="63">
        <v>9101</v>
      </c>
      <c r="AA9773" s="63" t="s">
        <v>4825</v>
      </c>
      <c r="AB9773" s="63">
        <v>3</v>
      </c>
      <c r="AC9773" s="63" t="s">
        <v>1288</v>
      </c>
      <c r="AD9773" s="63" t="s">
        <v>17421</v>
      </c>
    </row>
    <row r="9774" spans="21:30" x14ac:dyDescent="0.3">
      <c r="U9774" s="63">
        <v>20289</v>
      </c>
      <c r="V9774" s="63">
        <v>4</v>
      </c>
      <c r="W9774" s="63" t="s">
        <v>10121</v>
      </c>
      <c r="X9774" s="63">
        <v>9</v>
      </c>
      <c r="Y9774" s="63" t="s">
        <v>4640</v>
      </c>
      <c r="Z9774" s="63">
        <v>9121</v>
      </c>
      <c r="AA9774" s="63" t="s">
        <v>5340</v>
      </c>
      <c r="AB9774" s="63">
        <v>3</v>
      </c>
      <c r="AC9774" s="63" t="s">
        <v>1288</v>
      </c>
      <c r="AD9774" s="63" t="s">
        <v>17421</v>
      </c>
    </row>
    <row r="9775" spans="21:30" x14ac:dyDescent="0.3">
      <c r="U9775" s="63">
        <v>20290</v>
      </c>
      <c r="V9775" s="63">
        <v>8</v>
      </c>
      <c r="W9775" s="63" t="s">
        <v>10122</v>
      </c>
      <c r="X9775" s="63">
        <v>9</v>
      </c>
      <c r="Y9775" s="63" t="s">
        <v>4640</v>
      </c>
      <c r="Z9775" s="63">
        <v>9114</v>
      </c>
      <c r="AA9775" s="63" t="s">
        <v>5168</v>
      </c>
      <c r="AB9775" s="63">
        <v>3</v>
      </c>
      <c r="AC9775" s="63" t="s">
        <v>1288</v>
      </c>
      <c r="AD9775" s="63" t="s">
        <v>17421</v>
      </c>
    </row>
    <row r="9776" spans="21:30" x14ac:dyDescent="0.3">
      <c r="U9776" s="63">
        <v>20291</v>
      </c>
      <c r="V9776" s="63">
        <v>6</v>
      </c>
      <c r="W9776" s="63" t="s">
        <v>10123</v>
      </c>
      <c r="X9776" s="63">
        <v>9</v>
      </c>
      <c r="Y9776" s="63" t="s">
        <v>4640</v>
      </c>
      <c r="Z9776" s="63">
        <v>9101</v>
      </c>
      <c r="AA9776" s="63" t="s">
        <v>4825</v>
      </c>
      <c r="AB9776" s="63">
        <v>3</v>
      </c>
      <c r="AC9776" s="63" t="s">
        <v>1288</v>
      </c>
      <c r="AD9776" s="63" t="s">
        <v>17421</v>
      </c>
    </row>
    <row r="9777" spans="21:30" x14ac:dyDescent="0.3">
      <c r="U9777" s="63">
        <v>20292</v>
      </c>
      <c r="V9777" s="63">
        <v>4</v>
      </c>
      <c r="W9777" s="63" t="s">
        <v>10124</v>
      </c>
      <c r="X9777" s="63">
        <v>8</v>
      </c>
      <c r="Y9777" s="63" t="s">
        <v>3887</v>
      </c>
      <c r="Z9777" s="63">
        <v>8101</v>
      </c>
      <c r="AA9777" s="63" t="s">
        <v>4185</v>
      </c>
      <c r="AB9777" s="63">
        <v>3</v>
      </c>
      <c r="AC9777" s="63" t="s">
        <v>1288</v>
      </c>
      <c r="AD9777" s="63" t="s">
        <v>17421</v>
      </c>
    </row>
    <row r="9778" spans="21:30" x14ac:dyDescent="0.3">
      <c r="U9778" s="63">
        <v>20293</v>
      </c>
      <c r="V9778" s="63">
        <v>2</v>
      </c>
      <c r="W9778" s="63" t="s">
        <v>9804</v>
      </c>
      <c r="X9778" s="63">
        <v>8</v>
      </c>
      <c r="Y9778" s="63" t="s">
        <v>3887</v>
      </c>
      <c r="Z9778" s="63">
        <v>8202</v>
      </c>
      <c r="AA9778" s="63" t="s">
        <v>4516</v>
      </c>
      <c r="AB9778" s="63">
        <v>3</v>
      </c>
      <c r="AC9778" s="63" t="s">
        <v>1288</v>
      </c>
      <c r="AD9778" s="63" t="s">
        <v>17421</v>
      </c>
    </row>
    <row r="9779" spans="21:30" x14ac:dyDescent="0.3">
      <c r="U9779" s="63">
        <v>20294</v>
      </c>
      <c r="V9779" s="63">
        <v>0</v>
      </c>
      <c r="W9779" s="63" t="s">
        <v>10125</v>
      </c>
      <c r="X9779" s="63">
        <v>13</v>
      </c>
      <c r="Y9779" s="63" t="s">
        <v>6449</v>
      </c>
      <c r="Z9779" s="63">
        <v>13302</v>
      </c>
      <c r="AA9779" s="63" t="s">
        <v>7241</v>
      </c>
      <c r="AB9779" s="63">
        <v>3</v>
      </c>
      <c r="AC9779" s="63" t="s">
        <v>1288</v>
      </c>
      <c r="AD9779" s="63" t="s">
        <v>17421</v>
      </c>
    </row>
    <row r="9780" spans="21:30" x14ac:dyDescent="0.3">
      <c r="U9780" s="63">
        <v>20295</v>
      </c>
      <c r="V9780" s="63">
        <v>9</v>
      </c>
      <c r="W9780" s="63" t="s">
        <v>10126</v>
      </c>
      <c r="X9780" s="63">
        <v>13</v>
      </c>
      <c r="Y9780" s="63" t="s">
        <v>6449</v>
      </c>
      <c r="Z9780" s="63">
        <v>13402</v>
      </c>
      <c r="AA9780" s="63" t="s">
        <v>7523</v>
      </c>
      <c r="AB9780" s="63">
        <v>3</v>
      </c>
      <c r="AC9780" s="63" t="s">
        <v>1288</v>
      </c>
      <c r="AD9780" s="63" t="s">
        <v>17421</v>
      </c>
    </row>
    <row r="9781" spans="21:30" x14ac:dyDescent="0.3">
      <c r="U9781" s="63">
        <v>20296</v>
      </c>
      <c r="V9781" s="63">
        <v>7</v>
      </c>
      <c r="W9781" s="63" t="s">
        <v>10127</v>
      </c>
      <c r="X9781" s="63">
        <v>8</v>
      </c>
      <c r="Y9781" s="63" t="s">
        <v>3887</v>
      </c>
      <c r="Z9781" s="63">
        <v>8112</v>
      </c>
      <c r="AA9781" s="63" t="s">
        <v>4282</v>
      </c>
      <c r="AB9781" s="63">
        <v>3</v>
      </c>
      <c r="AC9781" s="63" t="s">
        <v>1288</v>
      </c>
      <c r="AD9781" s="63" t="s">
        <v>17421</v>
      </c>
    </row>
    <row r="9782" spans="21:30" x14ac:dyDescent="0.3">
      <c r="U9782" s="63">
        <v>20297</v>
      </c>
      <c r="V9782" s="63">
        <v>5</v>
      </c>
      <c r="W9782" s="63" t="s">
        <v>10128</v>
      </c>
      <c r="X9782" s="63">
        <v>9</v>
      </c>
      <c r="Y9782" s="63" t="s">
        <v>4640</v>
      </c>
      <c r="Z9782" s="63">
        <v>9112</v>
      </c>
      <c r="AA9782" s="63" t="s">
        <v>4833</v>
      </c>
      <c r="AB9782" s="63">
        <v>3</v>
      </c>
      <c r="AC9782" s="63" t="s">
        <v>1288</v>
      </c>
      <c r="AD9782" s="63" t="s">
        <v>17421</v>
      </c>
    </row>
    <row r="9783" spans="21:30" x14ac:dyDescent="0.3">
      <c r="U9783" s="63">
        <v>20298</v>
      </c>
      <c r="V9783" s="63">
        <v>3</v>
      </c>
      <c r="W9783" s="63" t="s">
        <v>10129</v>
      </c>
      <c r="X9783" s="63">
        <v>13</v>
      </c>
      <c r="Y9783" s="63" t="s">
        <v>6449</v>
      </c>
      <c r="Z9783" s="63">
        <v>13201</v>
      </c>
      <c r="AA9783" s="63" t="s">
        <v>7412</v>
      </c>
      <c r="AB9783" s="63">
        <v>3</v>
      </c>
      <c r="AC9783" s="63" t="s">
        <v>1288</v>
      </c>
      <c r="AD9783" s="63" t="s">
        <v>17421</v>
      </c>
    </row>
    <row r="9784" spans="21:30" x14ac:dyDescent="0.3">
      <c r="U9784" s="63">
        <v>20299</v>
      </c>
      <c r="V9784" s="63">
        <v>1</v>
      </c>
      <c r="W9784" s="63" t="s">
        <v>10130</v>
      </c>
      <c r="X9784" s="63">
        <v>13</v>
      </c>
      <c r="Y9784" s="63" t="s">
        <v>6449</v>
      </c>
      <c r="Z9784" s="63">
        <v>13122</v>
      </c>
      <c r="AA9784" s="63" t="s">
        <v>6732</v>
      </c>
      <c r="AB9784" s="63">
        <v>4</v>
      </c>
      <c r="AC9784" s="63" t="s">
        <v>1291</v>
      </c>
      <c r="AD9784" s="63" t="s">
        <v>17421</v>
      </c>
    </row>
    <row r="9785" spans="21:30" x14ac:dyDescent="0.3">
      <c r="U9785" s="63">
        <v>20300</v>
      </c>
      <c r="V9785" s="63">
        <v>9</v>
      </c>
      <c r="W9785" s="63" t="s">
        <v>9199</v>
      </c>
      <c r="X9785" s="63">
        <v>5</v>
      </c>
      <c r="Y9785" s="63" t="s">
        <v>2066</v>
      </c>
      <c r="Z9785" s="63">
        <v>5101</v>
      </c>
      <c r="AA9785" s="63" t="s">
        <v>2352</v>
      </c>
      <c r="AB9785" s="63">
        <v>3</v>
      </c>
      <c r="AC9785" s="63" t="s">
        <v>1288</v>
      </c>
      <c r="AD9785" s="63" t="s">
        <v>17421</v>
      </c>
    </row>
    <row r="9786" spans="21:30" x14ac:dyDescent="0.3">
      <c r="U9786" s="63">
        <v>20301</v>
      </c>
      <c r="V9786" s="63">
        <v>7</v>
      </c>
      <c r="W9786" s="63" t="s">
        <v>10131</v>
      </c>
      <c r="X9786" s="63">
        <v>4</v>
      </c>
      <c r="Y9786" s="63" t="s">
        <v>1629</v>
      </c>
      <c r="Z9786" s="63">
        <v>4101</v>
      </c>
      <c r="AA9786" s="63" t="s">
        <v>1630</v>
      </c>
      <c r="AB9786" s="63">
        <v>3</v>
      </c>
      <c r="AC9786" s="63" t="s">
        <v>1288</v>
      </c>
      <c r="AD9786" s="63" t="s">
        <v>17421</v>
      </c>
    </row>
    <row r="9787" spans="21:30" x14ac:dyDescent="0.3">
      <c r="U9787" s="63">
        <v>20302</v>
      </c>
      <c r="V9787" s="63">
        <v>5</v>
      </c>
      <c r="W9787" s="63" t="s">
        <v>10132</v>
      </c>
      <c r="X9787" s="63">
        <v>4</v>
      </c>
      <c r="Y9787" s="63" t="s">
        <v>1629</v>
      </c>
      <c r="Z9787" s="63">
        <v>4101</v>
      </c>
      <c r="AA9787" s="63" t="s">
        <v>1630</v>
      </c>
      <c r="AB9787" s="63">
        <v>3</v>
      </c>
      <c r="AC9787" s="63" t="s">
        <v>1288</v>
      </c>
      <c r="AD9787" s="63" t="s">
        <v>17421</v>
      </c>
    </row>
    <row r="9788" spans="21:30" x14ac:dyDescent="0.3">
      <c r="U9788" s="63">
        <v>20303</v>
      </c>
      <c r="V9788" s="63">
        <v>3</v>
      </c>
      <c r="W9788" s="63" t="s">
        <v>10133</v>
      </c>
      <c r="X9788" s="63">
        <v>13</v>
      </c>
      <c r="Y9788" s="63" t="s">
        <v>6449</v>
      </c>
      <c r="Z9788" s="63">
        <v>13601</v>
      </c>
      <c r="AA9788" s="63" t="s">
        <v>7561</v>
      </c>
      <c r="AB9788" s="63">
        <v>3</v>
      </c>
      <c r="AC9788" s="63" t="s">
        <v>1288</v>
      </c>
      <c r="AD9788" s="63" t="s">
        <v>17421</v>
      </c>
    </row>
    <row r="9789" spans="21:30" x14ac:dyDescent="0.3">
      <c r="U9789" s="63">
        <v>20304</v>
      </c>
      <c r="V9789" s="63">
        <v>1</v>
      </c>
      <c r="W9789" s="63" t="s">
        <v>10134</v>
      </c>
      <c r="X9789" s="63">
        <v>13</v>
      </c>
      <c r="Y9789" s="63" t="s">
        <v>6449</v>
      </c>
      <c r="Z9789" s="63">
        <v>13602</v>
      </c>
      <c r="AA9789" s="63" t="s">
        <v>7589</v>
      </c>
      <c r="AB9789" s="63">
        <v>3</v>
      </c>
      <c r="AC9789" s="63" t="s">
        <v>1288</v>
      </c>
      <c r="AD9789" s="63" t="s">
        <v>17421</v>
      </c>
    </row>
    <row r="9790" spans="21:30" x14ac:dyDescent="0.3">
      <c r="U9790" s="63">
        <v>20306</v>
      </c>
      <c r="V9790" s="63">
        <v>8</v>
      </c>
      <c r="W9790" s="63" t="s">
        <v>10135</v>
      </c>
      <c r="X9790" s="63">
        <v>13</v>
      </c>
      <c r="Y9790" s="63" t="s">
        <v>6449</v>
      </c>
      <c r="Z9790" s="63">
        <v>13404</v>
      </c>
      <c r="AA9790" s="63" t="s">
        <v>7541</v>
      </c>
      <c r="AB9790" s="63">
        <v>3</v>
      </c>
      <c r="AC9790" s="63" t="s">
        <v>1288</v>
      </c>
      <c r="AD9790" s="63" t="s">
        <v>17421</v>
      </c>
    </row>
    <row r="9791" spans="21:30" x14ac:dyDescent="0.3">
      <c r="U9791" s="63">
        <v>20307</v>
      </c>
      <c r="V9791" s="63">
        <v>6</v>
      </c>
      <c r="W9791" s="63" t="s">
        <v>10136</v>
      </c>
      <c r="X9791" s="63">
        <v>4</v>
      </c>
      <c r="Y9791" s="63" t="s">
        <v>1629</v>
      </c>
      <c r="Z9791" s="63">
        <v>4101</v>
      </c>
      <c r="AA9791" s="63" t="s">
        <v>1630</v>
      </c>
      <c r="AB9791" s="63">
        <v>4</v>
      </c>
      <c r="AC9791" s="63" t="s">
        <v>1291</v>
      </c>
      <c r="AD9791" s="63" t="s">
        <v>17421</v>
      </c>
    </row>
    <row r="9792" spans="21:30" x14ac:dyDescent="0.3">
      <c r="U9792" s="63">
        <v>20308</v>
      </c>
      <c r="V9792" s="63">
        <v>4</v>
      </c>
      <c r="W9792" s="63" t="s">
        <v>10137</v>
      </c>
      <c r="X9792" s="63">
        <v>13</v>
      </c>
      <c r="Y9792" s="63" t="s">
        <v>6449</v>
      </c>
      <c r="Z9792" s="63">
        <v>13401</v>
      </c>
      <c r="AA9792" s="63" t="s">
        <v>6662</v>
      </c>
      <c r="AB9792" s="63">
        <v>4</v>
      </c>
      <c r="AC9792" s="63" t="s">
        <v>1291</v>
      </c>
      <c r="AD9792" s="63" t="s">
        <v>17421</v>
      </c>
    </row>
    <row r="9793" spans="21:30" x14ac:dyDescent="0.3">
      <c r="U9793" s="63">
        <v>20310</v>
      </c>
      <c r="V9793" s="63">
        <v>6</v>
      </c>
      <c r="W9793" s="63" t="s">
        <v>10138</v>
      </c>
      <c r="X9793" s="63">
        <v>13</v>
      </c>
      <c r="Y9793" s="63" t="s">
        <v>6449</v>
      </c>
      <c r="Z9793" s="63">
        <v>13101</v>
      </c>
      <c r="AA9793" s="63" t="s">
        <v>6450</v>
      </c>
      <c r="AB9793" s="63">
        <v>3</v>
      </c>
      <c r="AC9793" s="63" t="s">
        <v>1288</v>
      </c>
      <c r="AD9793" s="63" t="s">
        <v>17421</v>
      </c>
    </row>
    <row r="9794" spans="21:30" x14ac:dyDescent="0.3">
      <c r="U9794" s="63">
        <v>20311</v>
      </c>
      <c r="V9794" s="63">
        <v>4</v>
      </c>
      <c r="W9794" s="63" t="s">
        <v>10139</v>
      </c>
      <c r="X9794" s="63">
        <v>13</v>
      </c>
      <c r="Y9794" s="63" t="s">
        <v>6449</v>
      </c>
      <c r="Z9794" s="63">
        <v>13115</v>
      </c>
      <c r="AA9794" s="63" t="s">
        <v>6612</v>
      </c>
      <c r="AB9794" s="63">
        <v>4</v>
      </c>
      <c r="AC9794" s="63" t="s">
        <v>1291</v>
      </c>
      <c r="AD9794" s="63" t="s">
        <v>17421</v>
      </c>
    </row>
    <row r="9795" spans="21:30" x14ac:dyDescent="0.3">
      <c r="U9795" s="63">
        <v>20313</v>
      </c>
      <c r="V9795" s="63">
        <v>0</v>
      </c>
      <c r="W9795" s="63" t="s">
        <v>10140</v>
      </c>
      <c r="X9795" s="63">
        <v>13</v>
      </c>
      <c r="Y9795" s="63" t="s">
        <v>6449</v>
      </c>
      <c r="Z9795" s="63">
        <v>13112</v>
      </c>
      <c r="AA9795" s="63" t="s">
        <v>6941</v>
      </c>
      <c r="AB9795" s="63">
        <v>3</v>
      </c>
      <c r="AC9795" s="63" t="s">
        <v>1288</v>
      </c>
      <c r="AD9795" s="63" t="s">
        <v>17421</v>
      </c>
    </row>
    <row r="9796" spans="21:30" x14ac:dyDescent="0.3">
      <c r="U9796" s="63">
        <v>20314</v>
      </c>
      <c r="V9796" s="63">
        <v>9</v>
      </c>
      <c r="W9796" s="63" t="s">
        <v>9371</v>
      </c>
      <c r="X9796" s="63">
        <v>7</v>
      </c>
      <c r="Y9796" s="63" t="s">
        <v>3094</v>
      </c>
      <c r="Z9796" s="63">
        <v>7301</v>
      </c>
      <c r="AA9796" s="63" t="s">
        <v>3095</v>
      </c>
      <c r="AB9796" s="63">
        <v>3</v>
      </c>
      <c r="AC9796" s="63" t="s">
        <v>1288</v>
      </c>
      <c r="AD9796" s="63" t="s">
        <v>17421</v>
      </c>
    </row>
    <row r="9797" spans="21:30" x14ac:dyDescent="0.3">
      <c r="U9797" s="63">
        <v>20315</v>
      </c>
      <c r="V9797" s="63">
        <v>7</v>
      </c>
      <c r="W9797" s="63" t="s">
        <v>10141</v>
      </c>
      <c r="X9797" s="63">
        <v>13</v>
      </c>
      <c r="Y9797" s="63" t="s">
        <v>6449</v>
      </c>
      <c r="Z9797" s="63">
        <v>13401</v>
      </c>
      <c r="AA9797" s="63" t="s">
        <v>6662</v>
      </c>
      <c r="AB9797" s="63">
        <v>3</v>
      </c>
      <c r="AC9797" s="63" t="s">
        <v>1288</v>
      </c>
      <c r="AD9797" s="63" t="s">
        <v>17421</v>
      </c>
    </row>
    <row r="9798" spans="21:30" x14ac:dyDescent="0.3">
      <c r="U9798" s="63">
        <v>20316</v>
      </c>
      <c r="V9798" s="63">
        <v>5</v>
      </c>
      <c r="W9798" s="63" t="s">
        <v>8467</v>
      </c>
      <c r="X9798" s="63">
        <v>16</v>
      </c>
      <c r="Y9798" s="63" t="s">
        <v>3661</v>
      </c>
      <c r="Z9798" s="63">
        <v>16101</v>
      </c>
      <c r="AA9798" s="63" t="s">
        <v>3662</v>
      </c>
      <c r="AB9798" s="63">
        <v>3</v>
      </c>
      <c r="AC9798" s="63" t="s">
        <v>1288</v>
      </c>
      <c r="AD9798" s="63" t="s">
        <v>17421</v>
      </c>
    </row>
    <row r="9799" spans="21:30" x14ac:dyDescent="0.3">
      <c r="U9799" s="63">
        <v>20317</v>
      </c>
      <c r="V9799" s="63">
        <v>3</v>
      </c>
      <c r="W9799" s="63" t="s">
        <v>10142</v>
      </c>
      <c r="X9799" s="63">
        <v>13</v>
      </c>
      <c r="Y9799" s="63" t="s">
        <v>6449</v>
      </c>
      <c r="Z9799" s="63">
        <v>13201</v>
      </c>
      <c r="AA9799" s="63" t="s">
        <v>7412</v>
      </c>
      <c r="AB9799" s="63">
        <v>3</v>
      </c>
      <c r="AC9799" s="63" t="s">
        <v>1288</v>
      </c>
      <c r="AD9799" s="63" t="s">
        <v>17421</v>
      </c>
    </row>
    <row r="9800" spans="21:30" x14ac:dyDescent="0.3">
      <c r="U9800" s="63">
        <v>20318</v>
      </c>
      <c r="V9800" s="63">
        <v>1</v>
      </c>
      <c r="W9800" s="63" t="s">
        <v>10143</v>
      </c>
      <c r="X9800" s="63">
        <v>13</v>
      </c>
      <c r="Y9800" s="63" t="s">
        <v>6449</v>
      </c>
      <c r="Z9800" s="63">
        <v>13119</v>
      </c>
      <c r="AA9800" s="63" t="s">
        <v>6477</v>
      </c>
      <c r="AB9800" s="63">
        <v>3</v>
      </c>
      <c r="AC9800" s="63" t="s">
        <v>1288</v>
      </c>
      <c r="AD9800" s="63" t="s">
        <v>17421</v>
      </c>
    </row>
    <row r="9801" spans="21:30" x14ac:dyDescent="0.3">
      <c r="U9801" s="63">
        <v>20321</v>
      </c>
      <c r="V9801" s="63">
        <v>1</v>
      </c>
      <c r="W9801" s="63" t="s">
        <v>10144</v>
      </c>
      <c r="X9801" s="63">
        <v>13</v>
      </c>
      <c r="Y9801" s="63" t="s">
        <v>6449</v>
      </c>
      <c r="Z9801" s="63">
        <v>13302</v>
      </c>
      <c r="AA9801" s="63" t="s">
        <v>7241</v>
      </c>
      <c r="AB9801" s="63">
        <v>3</v>
      </c>
      <c r="AC9801" s="63" t="s">
        <v>1288</v>
      </c>
      <c r="AD9801" s="63" t="s">
        <v>17421</v>
      </c>
    </row>
    <row r="9802" spans="21:30" x14ac:dyDescent="0.3">
      <c r="U9802" s="63">
        <v>20323</v>
      </c>
      <c r="V9802" s="63">
        <v>8</v>
      </c>
      <c r="W9802" s="63" t="s">
        <v>10145</v>
      </c>
      <c r="X9802" s="63">
        <v>13</v>
      </c>
      <c r="Y9802" s="63" t="s">
        <v>6449</v>
      </c>
      <c r="Z9802" s="63">
        <v>13125</v>
      </c>
      <c r="AA9802" s="63" t="s">
        <v>6540</v>
      </c>
      <c r="AB9802" s="63">
        <v>3</v>
      </c>
      <c r="AC9802" s="63" t="s">
        <v>1288</v>
      </c>
      <c r="AD9802" s="63" t="s">
        <v>17421</v>
      </c>
    </row>
    <row r="9803" spans="21:30" x14ac:dyDescent="0.3">
      <c r="U9803" s="63">
        <v>20324</v>
      </c>
      <c r="V9803" s="63">
        <v>6</v>
      </c>
      <c r="W9803" s="63" t="s">
        <v>10146</v>
      </c>
      <c r="X9803" s="63">
        <v>13</v>
      </c>
      <c r="Y9803" s="63" t="s">
        <v>6449</v>
      </c>
      <c r="Z9803" s="63">
        <v>13303</v>
      </c>
      <c r="AA9803" s="63" t="s">
        <v>7401</v>
      </c>
      <c r="AB9803" s="63">
        <v>3</v>
      </c>
      <c r="AC9803" s="63" t="s">
        <v>1288</v>
      </c>
      <c r="AD9803" s="63" t="s">
        <v>17421</v>
      </c>
    </row>
    <row r="9804" spans="21:30" x14ac:dyDescent="0.3">
      <c r="U9804" s="63">
        <v>20325</v>
      </c>
      <c r="V9804" s="63">
        <v>4</v>
      </c>
      <c r="W9804" s="63" t="s">
        <v>10147</v>
      </c>
      <c r="X9804" s="63">
        <v>6</v>
      </c>
      <c r="Y9804" s="63" t="s">
        <v>2677</v>
      </c>
      <c r="Z9804" s="63">
        <v>6101</v>
      </c>
      <c r="AA9804" s="63" t="s">
        <v>2678</v>
      </c>
      <c r="AB9804" s="63">
        <v>3</v>
      </c>
      <c r="AC9804" s="63" t="s">
        <v>1288</v>
      </c>
      <c r="AD9804" s="63" t="s">
        <v>17421</v>
      </c>
    </row>
    <row r="9805" spans="21:30" x14ac:dyDescent="0.3">
      <c r="U9805" s="63">
        <v>20326</v>
      </c>
      <c r="V9805" s="63">
        <v>2</v>
      </c>
      <c r="W9805" s="63" t="s">
        <v>10148</v>
      </c>
      <c r="X9805" s="63">
        <v>4</v>
      </c>
      <c r="Y9805" s="63" t="s">
        <v>1629</v>
      </c>
      <c r="Z9805" s="63">
        <v>4102</v>
      </c>
      <c r="AA9805" s="63" t="s">
        <v>1699</v>
      </c>
      <c r="AB9805" s="63">
        <v>4</v>
      </c>
      <c r="AC9805" s="63" t="s">
        <v>1291</v>
      </c>
      <c r="AD9805" s="63" t="s">
        <v>17421</v>
      </c>
    </row>
    <row r="9806" spans="21:30" x14ac:dyDescent="0.3">
      <c r="U9806" s="63">
        <v>20327</v>
      </c>
      <c r="V9806" s="63">
        <v>0</v>
      </c>
      <c r="W9806" s="63" t="s">
        <v>10149</v>
      </c>
      <c r="X9806" s="63">
        <v>12</v>
      </c>
      <c r="Y9806" s="63" t="s">
        <v>6395</v>
      </c>
      <c r="Z9806" s="63">
        <v>12101</v>
      </c>
      <c r="AA9806" s="63" t="s">
        <v>6409</v>
      </c>
      <c r="AB9806" s="63">
        <v>3</v>
      </c>
      <c r="AC9806" s="63" t="s">
        <v>1288</v>
      </c>
      <c r="AD9806" s="63" t="s">
        <v>17421</v>
      </c>
    </row>
    <row r="9807" spans="21:30" x14ac:dyDescent="0.3">
      <c r="U9807" s="63">
        <v>20328</v>
      </c>
      <c r="V9807" s="63">
        <v>9</v>
      </c>
      <c r="W9807" s="63" t="s">
        <v>9880</v>
      </c>
      <c r="X9807" s="63">
        <v>4</v>
      </c>
      <c r="Y9807" s="63" t="s">
        <v>1629</v>
      </c>
      <c r="Z9807" s="63">
        <v>4102</v>
      </c>
      <c r="AA9807" s="63" t="s">
        <v>1699</v>
      </c>
      <c r="AB9807" s="63">
        <v>3</v>
      </c>
      <c r="AC9807" s="63" t="s">
        <v>1288</v>
      </c>
      <c r="AD9807" s="63" t="s">
        <v>17421</v>
      </c>
    </row>
    <row r="9808" spans="21:30" x14ac:dyDescent="0.3">
      <c r="U9808" s="63">
        <v>20329</v>
      </c>
      <c r="V9808" s="63">
        <v>7</v>
      </c>
      <c r="W9808" s="63" t="s">
        <v>10150</v>
      </c>
      <c r="X9808" s="63">
        <v>13</v>
      </c>
      <c r="Y9808" s="63" t="s">
        <v>6449</v>
      </c>
      <c r="Z9808" s="63">
        <v>13303</v>
      </c>
      <c r="AA9808" s="63" t="s">
        <v>7401</v>
      </c>
      <c r="AB9808" s="63">
        <v>3</v>
      </c>
      <c r="AC9808" s="63" t="s">
        <v>1288</v>
      </c>
      <c r="AD9808" s="63" t="s">
        <v>17421</v>
      </c>
    </row>
    <row r="9809" spans="21:30" x14ac:dyDescent="0.3">
      <c r="U9809" s="63">
        <v>20330</v>
      </c>
      <c r="V9809" s="63">
        <v>0</v>
      </c>
      <c r="W9809" s="63" t="s">
        <v>10151</v>
      </c>
      <c r="X9809" s="63">
        <v>6</v>
      </c>
      <c r="Y9809" s="63" t="s">
        <v>2677</v>
      </c>
      <c r="Z9809" s="63">
        <v>6201</v>
      </c>
      <c r="AA9809" s="63" t="s">
        <v>3040</v>
      </c>
      <c r="AB9809" s="63">
        <v>3</v>
      </c>
      <c r="AC9809" s="63" t="s">
        <v>1288</v>
      </c>
      <c r="AD9809" s="63" t="s">
        <v>17421</v>
      </c>
    </row>
    <row r="9810" spans="21:30" x14ac:dyDescent="0.3">
      <c r="U9810" s="63">
        <v>20331</v>
      </c>
      <c r="V9810" s="63">
        <v>9</v>
      </c>
      <c r="W9810" s="63" t="s">
        <v>10152</v>
      </c>
      <c r="X9810" s="63">
        <v>6</v>
      </c>
      <c r="Y9810" s="63" t="s">
        <v>2677</v>
      </c>
      <c r="Z9810" s="63">
        <v>6117</v>
      </c>
      <c r="AA9810" s="63" t="s">
        <v>2820</v>
      </c>
      <c r="AB9810" s="63">
        <v>3</v>
      </c>
      <c r="AC9810" s="63" t="s">
        <v>1288</v>
      </c>
      <c r="AD9810" s="63" t="s">
        <v>17421</v>
      </c>
    </row>
    <row r="9811" spans="21:30" x14ac:dyDescent="0.3">
      <c r="U9811" s="63">
        <v>20332</v>
      </c>
      <c r="V9811" s="63">
        <v>7</v>
      </c>
      <c r="W9811" s="63" t="s">
        <v>10153</v>
      </c>
      <c r="X9811" s="63">
        <v>4</v>
      </c>
      <c r="Y9811" s="63" t="s">
        <v>1629</v>
      </c>
      <c r="Z9811" s="63">
        <v>4102</v>
      </c>
      <c r="AA9811" s="63" t="s">
        <v>1699</v>
      </c>
      <c r="AB9811" s="63">
        <v>3</v>
      </c>
      <c r="AC9811" s="63" t="s">
        <v>1288</v>
      </c>
      <c r="AD9811" s="63" t="s">
        <v>17421</v>
      </c>
    </row>
    <row r="9812" spans="21:30" x14ac:dyDescent="0.3">
      <c r="U9812" s="63">
        <v>20334</v>
      </c>
      <c r="V9812" s="63">
        <v>3</v>
      </c>
      <c r="W9812" s="63" t="s">
        <v>10154</v>
      </c>
      <c r="X9812" s="63">
        <v>15</v>
      </c>
      <c r="Y9812" s="63" t="s">
        <v>1250</v>
      </c>
      <c r="Z9812" s="63">
        <v>15101</v>
      </c>
      <c r="AA9812" s="63" t="s">
        <v>1251</v>
      </c>
      <c r="AB9812" s="63">
        <v>3</v>
      </c>
      <c r="AC9812" s="63" t="s">
        <v>1288</v>
      </c>
      <c r="AD9812" s="63" t="s">
        <v>17421</v>
      </c>
    </row>
    <row r="9813" spans="21:30" x14ac:dyDescent="0.3">
      <c r="U9813" s="63">
        <v>20335</v>
      </c>
      <c r="V9813" s="63">
        <v>1</v>
      </c>
      <c r="W9813" s="63" t="s">
        <v>10155</v>
      </c>
      <c r="X9813" s="63">
        <v>7</v>
      </c>
      <c r="Y9813" s="63" t="s">
        <v>3094</v>
      </c>
      <c r="Z9813" s="63">
        <v>7405</v>
      </c>
      <c r="AA9813" s="63" t="s">
        <v>3547</v>
      </c>
      <c r="AB9813" s="63">
        <v>3</v>
      </c>
      <c r="AC9813" s="63" t="s">
        <v>1288</v>
      </c>
      <c r="AD9813" s="63" t="s">
        <v>17421</v>
      </c>
    </row>
    <row r="9814" spans="21:30" x14ac:dyDescent="0.3">
      <c r="U9814" s="63">
        <v>20338</v>
      </c>
      <c r="V9814" s="63">
        <v>6</v>
      </c>
      <c r="W9814" s="63" t="s">
        <v>10156</v>
      </c>
      <c r="X9814" s="63">
        <v>13</v>
      </c>
      <c r="Y9814" s="63" t="s">
        <v>6449</v>
      </c>
      <c r="Z9814" s="63">
        <v>13110</v>
      </c>
      <c r="AA9814" s="63" t="s">
        <v>6569</v>
      </c>
      <c r="AB9814" s="63">
        <v>3</v>
      </c>
      <c r="AC9814" s="63" t="s">
        <v>1288</v>
      </c>
      <c r="AD9814" s="63" t="s">
        <v>17421</v>
      </c>
    </row>
    <row r="9815" spans="21:30" x14ac:dyDescent="0.3">
      <c r="U9815" s="63">
        <v>20339</v>
      </c>
      <c r="V9815" s="63">
        <v>4</v>
      </c>
      <c r="W9815" s="63" t="s">
        <v>10157</v>
      </c>
      <c r="X9815" s="63">
        <v>14</v>
      </c>
      <c r="Y9815" s="63" t="s">
        <v>5425</v>
      </c>
      <c r="Z9815" s="63">
        <v>14108</v>
      </c>
      <c r="AA9815" s="63" t="s">
        <v>5571</v>
      </c>
      <c r="AB9815" s="63">
        <v>3</v>
      </c>
      <c r="AC9815" s="63" t="s">
        <v>1288</v>
      </c>
      <c r="AD9815" s="63" t="s">
        <v>17421</v>
      </c>
    </row>
    <row r="9816" spans="21:30" x14ac:dyDescent="0.3">
      <c r="U9816" s="63">
        <v>20340</v>
      </c>
      <c r="V9816" s="63">
        <v>8</v>
      </c>
      <c r="W9816" s="63" t="s">
        <v>10158</v>
      </c>
      <c r="X9816" s="63">
        <v>6</v>
      </c>
      <c r="Y9816" s="63" t="s">
        <v>2677</v>
      </c>
      <c r="Z9816" s="63">
        <v>6301</v>
      </c>
      <c r="AA9816" s="63" t="s">
        <v>2908</v>
      </c>
      <c r="AB9816" s="63">
        <v>3</v>
      </c>
      <c r="AC9816" s="63" t="s">
        <v>1288</v>
      </c>
      <c r="AD9816" s="63" t="s">
        <v>17421</v>
      </c>
    </row>
    <row r="9817" spans="21:30" x14ac:dyDescent="0.3">
      <c r="U9817" s="63">
        <v>20341</v>
      </c>
      <c r="V9817" s="63">
        <v>6</v>
      </c>
      <c r="W9817" s="63" t="s">
        <v>10159</v>
      </c>
      <c r="X9817" s="63">
        <v>6</v>
      </c>
      <c r="Y9817" s="63" t="s">
        <v>2677</v>
      </c>
      <c r="Z9817" s="63">
        <v>6110</v>
      </c>
      <c r="AA9817" s="63" t="s">
        <v>2743</v>
      </c>
      <c r="AB9817" s="63">
        <v>3</v>
      </c>
      <c r="AC9817" s="63" t="s">
        <v>1288</v>
      </c>
      <c r="AD9817" s="63" t="s">
        <v>17421</v>
      </c>
    </row>
    <row r="9818" spans="21:30" x14ac:dyDescent="0.3">
      <c r="U9818" s="63">
        <v>20342</v>
      </c>
      <c r="V9818" s="63">
        <v>4</v>
      </c>
      <c r="W9818" s="63" t="s">
        <v>10160</v>
      </c>
      <c r="X9818" s="63">
        <v>7</v>
      </c>
      <c r="Y9818" s="63" t="s">
        <v>3094</v>
      </c>
      <c r="Z9818" s="63">
        <v>7202</v>
      </c>
      <c r="AA9818" s="63" t="s">
        <v>3648</v>
      </c>
      <c r="AB9818" s="63">
        <v>2</v>
      </c>
      <c r="AC9818" s="63" t="s">
        <v>1364</v>
      </c>
      <c r="AD9818" s="63" t="s">
        <v>17421</v>
      </c>
    </row>
    <row r="9819" spans="21:30" x14ac:dyDescent="0.3">
      <c r="U9819" s="63">
        <v>20343</v>
      </c>
      <c r="V9819" s="63">
        <v>2</v>
      </c>
      <c r="W9819" s="63" t="s">
        <v>10161</v>
      </c>
      <c r="X9819" s="63">
        <v>13</v>
      </c>
      <c r="Y9819" s="63" t="s">
        <v>6449</v>
      </c>
      <c r="Z9819" s="63">
        <v>13401</v>
      </c>
      <c r="AA9819" s="63" t="s">
        <v>6662</v>
      </c>
      <c r="AB9819" s="63">
        <v>3</v>
      </c>
      <c r="AC9819" s="63" t="s">
        <v>1288</v>
      </c>
      <c r="AD9819" s="63" t="s">
        <v>17421</v>
      </c>
    </row>
    <row r="9820" spans="21:30" x14ac:dyDescent="0.3">
      <c r="U9820" s="63">
        <v>20344</v>
      </c>
      <c r="V9820" s="63">
        <v>0</v>
      </c>
      <c r="W9820" s="63" t="s">
        <v>10162</v>
      </c>
      <c r="X9820" s="63">
        <v>7</v>
      </c>
      <c r="Y9820" s="63" t="s">
        <v>3094</v>
      </c>
      <c r="Z9820" s="63">
        <v>7403</v>
      </c>
      <c r="AA9820" s="63" t="s">
        <v>3495</v>
      </c>
      <c r="AB9820" s="63">
        <v>3</v>
      </c>
      <c r="AC9820" s="63" t="s">
        <v>1288</v>
      </c>
      <c r="AD9820" s="63" t="s">
        <v>17421</v>
      </c>
    </row>
    <row r="9821" spans="21:30" x14ac:dyDescent="0.3">
      <c r="U9821" s="63">
        <v>20345</v>
      </c>
      <c r="V9821" s="63">
        <v>9</v>
      </c>
      <c r="W9821" s="63" t="s">
        <v>10163</v>
      </c>
      <c r="X9821" s="63">
        <v>13</v>
      </c>
      <c r="Y9821" s="63" t="s">
        <v>6449</v>
      </c>
      <c r="Z9821" s="63">
        <v>13501</v>
      </c>
      <c r="AA9821" s="63" t="s">
        <v>7623</v>
      </c>
      <c r="AB9821" s="63">
        <v>3</v>
      </c>
      <c r="AC9821" s="63" t="s">
        <v>1288</v>
      </c>
      <c r="AD9821" s="63" t="s">
        <v>17421</v>
      </c>
    </row>
    <row r="9822" spans="21:30" x14ac:dyDescent="0.3">
      <c r="U9822" s="63">
        <v>20346</v>
      </c>
      <c r="V9822" s="63">
        <v>7</v>
      </c>
      <c r="W9822" s="63" t="s">
        <v>10164</v>
      </c>
      <c r="X9822" s="63">
        <v>4</v>
      </c>
      <c r="Y9822" s="63" t="s">
        <v>1629</v>
      </c>
      <c r="Z9822" s="63">
        <v>4101</v>
      </c>
      <c r="AA9822" s="63" t="s">
        <v>1630</v>
      </c>
      <c r="AB9822" s="63">
        <v>3</v>
      </c>
      <c r="AC9822" s="63" t="s">
        <v>1288</v>
      </c>
      <c r="AD9822" s="63" t="s">
        <v>17421</v>
      </c>
    </row>
    <row r="9823" spans="21:30" x14ac:dyDescent="0.3">
      <c r="U9823" s="63">
        <v>20347</v>
      </c>
      <c r="V9823" s="63">
        <v>5</v>
      </c>
      <c r="W9823" s="63" t="s">
        <v>10165</v>
      </c>
      <c r="X9823" s="63">
        <v>4</v>
      </c>
      <c r="Y9823" s="63" t="s">
        <v>1629</v>
      </c>
      <c r="Z9823" s="63">
        <v>4101</v>
      </c>
      <c r="AA9823" s="63" t="s">
        <v>1630</v>
      </c>
      <c r="AB9823" s="63">
        <v>3</v>
      </c>
      <c r="AC9823" s="63" t="s">
        <v>1288</v>
      </c>
      <c r="AD9823" s="63" t="s">
        <v>17421</v>
      </c>
    </row>
    <row r="9824" spans="21:30" x14ac:dyDescent="0.3">
      <c r="U9824" s="63">
        <v>20348</v>
      </c>
      <c r="V9824" s="63">
        <v>3</v>
      </c>
      <c r="W9824" s="63" t="s">
        <v>10166</v>
      </c>
      <c r="X9824" s="63">
        <v>13</v>
      </c>
      <c r="Y9824" s="63" t="s">
        <v>6449</v>
      </c>
      <c r="Z9824" s="63">
        <v>13503</v>
      </c>
      <c r="AA9824" s="63" t="s">
        <v>6659</v>
      </c>
      <c r="AB9824" s="63">
        <v>3</v>
      </c>
      <c r="AC9824" s="63" t="s">
        <v>1288</v>
      </c>
      <c r="AD9824" s="63" t="s">
        <v>17421</v>
      </c>
    </row>
    <row r="9825" spans="21:30" x14ac:dyDescent="0.3">
      <c r="U9825" s="63">
        <v>20349</v>
      </c>
      <c r="V9825" s="63">
        <v>1</v>
      </c>
      <c r="W9825" s="63" t="s">
        <v>10167</v>
      </c>
      <c r="X9825" s="63">
        <v>6</v>
      </c>
      <c r="Y9825" s="63" t="s">
        <v>2677</v>
      </c>
      <c r="Z9825" s="63">
        <v>6108</v>
      </c>
      <c r="AA9825" s="63" t="s">
        <v>2761</v>
      </c>
      <c r="AB9825" s="63">
        <v>3</v>
      </c>
      <c r="AC9825" s="63" t="s">
        <v>1288</v>
      </c>
      <c r="AD9825" s="63" t="s">
        <v>17421</v>
      </c>
    </row>
    <row r="9826" spans="21:30" x14ac:dyDescent="0.3">
      <c r="U9826" s="63">
        <v>20350</v>
      </c>
      <c r="V9826" s="63">
        <v>5</v>
      </c>
      <c r="W9826" s="63" t="s">
        <v>10127</v>
      </c>
      <c r="X9826" s="63">
        <v>6</v>
      </c>
      <c r="Y9826" s="63" t="s">
        <v>2677</v>
      </c>
      <c r="Z9826" s="63">
        <v>6301</v>
      </c>
      <c r="AA9826" s="63" t="s">
        <v>2908</v>
      </c>
      <c r="AB9826" s="63">
        <v>3</v>
      </c>
      <c r="AC9826" s="63" t="s">
        <v>1288</v>
      </c>
      <c r="AD9826" s="63" t="s">
        <v>17421</v>
      </c>
    </row>
    <row r="9827" spans="21:30" x14ac:dyDescent="0.3">
      <c r="U9827" s="63">
        <v>20351</v>
      </c>
      <c r="V9827" s="63">
        <v>3</v>
      </c>
      <c r="W9827" s="63" t="s">
        <v>10168</v>
      </c>
      <c r="X9827" s="63">
        <v>8</v>
      </c>
      <c r="Y9827" s="63" t="s">
        <v>3887</v>
      </c>
      <c r="Z9827" s="63">
        <v>8108</v>
      </c>
      <c r="AA9827" s="63" t="s">
        <v>4196</v>
      </c>
      <c r="AB9827" s="63">
        <v>3</v>
      </c>
      <c r="AC9827" s="63" t="s">
        <v>1288</v>
      </c>
      <c r="AD9827" s="63" t="s">
        <v>17421</v>
      </c>
    </row>
    <row r="9828" spans="21:30" x14ac:dyDescent="0.3">
      <c r="U9828" s="63">
        <v>20352</v>
      </c>
      <c r="V9828" s="63">
        <v>1</v>
      </c>
      <c r="W9828" s="63" t="s">
        <v>1561</v>
      </c>
      <c r="X9828" s="63">
        <v>7</v>
      </c>
      <c r="Y9828" s="63" t="s">
        <v>3094</v>
      </c>
      <c r="Z9828" s="63">
        <v>7102</v>
      </c>
      <c r="AA9828" s="63" t="s">
        <v>3371</v>
      </c>
      <c r="AB9828" s="63">
        <v>3</v>
      </c>
      <c r="AC9828" s="63" t="s">
        <v>1288</v>
      </c>
      <c r="AD9828" s="63" t="s">
        <v>17421</v>
      </c>
    </row>
    <row r="9829" spans="21:30" x14ac:dyDescent="0.3">
      <c r="U9829" s="63">
        <v>20354</v>
      </c>
      <c r="V9829" s="63">
        <v>8</v>
      </c>
      <c r="W9829" s="63" t="s">
        <v>10169</v>
      </c>
      <c r="X9829" s="63">
        <v>5</v>
      </c>
      <c r="Y9829" s="63" t="s">
        <v>2066</v>
      </c>
      <c r="Z9829" s="63">
        <v>5504</v>
      </c>
      <c r="AA9829" s="63" t="s">
        <v>2284</v>
      </c>
      <c r="AB9829" s="63">
        <v>3</v>
      </c>
      <c r="AC9829" s="63" t="s">
        <v>1288</v>
      </c>
      <c r="AD9829" s="63" t="s">
        <v>17421</v>
      </c>
    </row>
    <row r="9830" spans="21:30" x14ac:dyDescent="0.3">
      <c r="U9830" s="63">
        <v>20355</v>
      </c>
      <c r="V9830" s="63">
        <v>6</v>
      </c>
      <c r="W9830" s="63" t="s">
        <v>9507</v>
      </c>
      <c r="X9830" s="63">
        <v>4</v>
      </c>
      <c r="Y9830" s="63" t="s">
        <v>1629</v>
      </c>
      <c r="Z9830" s="63">
        <v>4102</v>
      </c>
      <c r="AA9830" s="63" t="s">
        <v>1699</v>
      </c>
      <c r="AB9830" s="63">
        <v>3</v>
      </c>
      <c r="AC9830" s="63" t="s">
        <v>1288</v>
      </c>
      <c r="AD9830" s="63" t="s">
        <v>17421</v>
      </c>
    </row>
    <row r="9831" spans="21:30" x14ac:dyDescent="0.3">
      <c r="U9831" s="63">
        <v>20356</v>
      </c>
      <c r="V9831" s="63">
        <v>4</v>
      </c>
      <c r="W9831" s="63" t="s">
        <v>10170</v>
      </c>
      <c r="X9831" s="63">
        <v>4</v>
      </c>
      <c r="Y9831" s="63" t="s">
        <v>1629</v>
      </c>
      <c r="Z9831" s="63">
        <v>4101</v>
      </c>
      <c r="AA9831" s="63" t="s">
        <v>1630</v>
      </c>
      <c r="AB9831" s="63">
        <v>3</v>
      </c>
      <c r="AC9831" s="63" t="s">
        <v>1288</v>
      </c>
      <c r="AD9831" s="63" t="s">
        <v>17421</v>
      </c>
    </row>
    <row r="9832" spans="21:30" x14ac:dyDescent="0.3">
      <c r="U9832" s="63">
        <v>20357</v>
      </c>
      <c r="V9832" s="63">
        <v>2</v>
      </c>
      <c r="W9832" s="63" t="s">
        <v>10171</v>
      </c>
      <c r="X9832" s="63">
        <v>9</v>
      </c>
      <c r="Y9832" s="63" t="s">
        <v>4640</v>
      </c>
      <c r="Z9832" s="63">
        <v>9119</v>
      </c>
      <c r="AA9832" s="63" t="s">
        <v>4850</v>
      </c>
      <c r="AB9832" s="63">
        <v>3</v>
      </c>
      <c r="AC9832" s="63" t="s">
        <v>1288</v>
      </c>
      <c r="AD9832" s="63" t="s">
        <v>17421</v>
      </c>
    </row>
    <row r="9833" spans="21:30" x14ac:dyDescent="0.3">
      <c r="U9833" s="63">
        <v>20358</v>
      </c>
      <c r="V9833" s="63">
        <v>0</v>
      </c>
      <c r="W9833" s="63" t="s">
        <v>10172</v>
      </c>
      <c r="X9833" s="63">
        <v>14</v>
      </c>
      <c r="Y9833" s="63" t="s">
        <v>5425</v>
      </c>
      <c r="Z9833" s="63">
        <v>14101</v>
      </c>
      <c r="AA9833" s="63" t="s">
        <v>5426</v>
      </c>
      <c r="AB9833" s="63">
        <v>3</v>
      </c>
      <c r="AC9833" s="63" t="s">
        <v>1288</v>
      </c>
      <c r="AD9833" s="63" t="s">
        <v>17421</v>
      </c>
    </row>
    <row r="9834" spans="21:30" x14ac:dyDescent="0.3">
      <c r="U9834" s="63">
        <v>20359</v>
      </c>
      <c r="V9834" s="63">
        <v>9</v>
      </c>
      <c r="W9834" s="63" t="s">
        <v>10173</v>
      </c>
      <c r="X9834" s="63">
        <v>13</v>
      </c>
      <c r="Y9834" s="63" t="s">
        <v>6449</v>
      </c>
      <c r="Z9834" s="63">
        <v>13119</v>
      </c>
      <c r="AA9834" s="63" t="s">
        <v>6477</v>
      </c>
      <c r="AB9834" s="63">
        <v>3</v>
      </c>
      <c r="AC9834" s="63" t="s">
        <v>1288</v>
      </c>
      <c r="AD9834" s="63" t="s">
        <v>17421</v>
      </c>
    </row>
    <row r="9835" spans="21:30" x14ac:dyDescent="0.3">
      <c r="U9835" s="63">
        <v>20360</v>
      </c>
      <c r="V9835" s="63">
        <v>2</v>
      </c>
      <c r="W9835" s="63" t="s">
        <v>9526</v>
      </c>
      <c r="X9835" s="63">
        <v>4</v>
      </c>
      <c r="Y9835" s="63" t="s">
        <v>1629</v>
      </c>
      <c r="Z9835" s="63">
        <v>4101</v>
      </c>
      <c r="AA9835" s="63" t="s">
        <v>1630</v>
      </c>
      <c r="AB9835" s="63">
        <v>3</v>
      </c>
      <c r="AC9835" s="63" t="s">
        <v>1288</v>
      </c>
      <c r="AD9835" s="63" t="s">
        <v>17421</v>
      </c>
    </row>
    <row r="9836" spans="21:30" x14ac:dyDescent="0.3">
      <c r="U9836" s="63">
        <v>20361</v>
      </c>
      <c r="V9836" s="63">
        <v>0</v>
      </c>
      <c r="W9836" s="63" t="s">
        <v>10174</v>
      </c>
      <c r="X9836" s="63">
        <v>11</v>
      </c>
      <c r="Y9836" s="63" t="s">
        <v>6340</v>
      </c>
      <c r="Z9836" s="63">
        <v>11101</v>
      </c>
      <c r="AA9836" s="63" t="s">
        <v>6341</v>
      </c>
      <c r="AB9836" s="63">
        <v>3</v>
      </c>
      <c r="AC9836" s="63" t="s">
        <v>1288</v>
      </c>
      <c r="AD9836" s="63" t="s">
        <v>17421</v>
      </c>
    </row>
    <row r="9837" spans="21:30" x14ac:dyDescent="0.3">
      <c r="U9837" s="63">
        <v>20363</v>
      </c>
      <c r="V9837" s="63">
        <v>7</v>
      </c>
      <c r="W9837" s="63" t="s">
        <v>10175</v>
      </c>
      <c r="X9837" s="63">
        <v>5</v>
      </c>
      <c r="Y9837" s="63" t="s">
        <v>2066</v>
      </c>
      <c r="Z9837" s="63">
        <v>5501</v>
      </c>
      <c r="AA9837" s="63" t="s">
        <v>2255</v>
      </c>
      <c r="AB9837" s="63">
        <v>3</v>
      </c>
      <c r="AC9837" s="63" t="s">
        <v>1288</v>
      </c>
      <c r="AD9837" s="63" t="s">
        <v>17421</v>
      </c>
    </row>
    <row r="9838" spans="21:30" x14ac:dyDescent="0.3">
      <c r="U9838" s="63">
        <v>20364</v>
      </c>
      <c r="V9838" s="63">
        <v>5</v>
      </c>
      <c r="W9838" s="63" t="s">
        <v>8477</v>
      </c>
      <c r="X9838" s="63">
        <v>6</v>
      </c>
      <c r="Y9838" s="63" t="s">
        <v>2677</v>
      </c>
      <c r="Z9838" s="63">
        <v>6101</v>
      </c>
      <c r="AA9838" s="63" t="s">
        <v>2678</v>
      </c>
      <c r="AB9838" s="63">
        <v>3</v>
      </c>
      <c r="AC9838" s="63" t="s">
        <v>1288</v>
      </c>
      <c r="AD9838" s="63" t="s">
        <v>17421</v>
      </c>
    </row>
    <row r="9839" spans="21:30" x14ac:dyDescent="0.3">
      <c r="U9839" s="63">
        <v>20365</v>
      </c>
      <c r="V9839" s="63">
        <v>3</v>
      </c>
      <c r="W9839" s="63" t="s">
        <v>10176</v>
      </c>
      <c r="X9839" s="63">
        <v>10</v>
      </c>
      <c r="Y9839" s="63" t="s">
        <v>5440</v>
      </c>
      <c r="Z9839" s="63">
        <v>10101</v>
      </c>
      <c r="AA9839" s="63" t="s">
        <v>5441</v>
      </c>
      <c r="AB9839" s="63">
        <v>3</v>
      </c>
      <c r="AC9839" s="63" t="s">
        <v>1288</v>
      </c>
      <c r="AD9839" s="63" t="s">
        <v>17421</v>
      </c>
    </row>
    <row r="9840" spans="21:30" x14ac:dyDescent="0.3">
      <c r="U9840" s="63">
        <v>20366</v>
      </c>
      <c r="V9840" s="63">
        <v>1</v>
      </c>
      <c r="W9840" s="63" t="s">
        <v>10177</v>
      </c>
      <c r="X9840" s="63">
        <v>5</v>
      </c>
      <c r="Y9840" s="63" t="s">
        <v>2066</v>
      </c>
      <c r="Z9840" s="63">
        <v>5501</v>
      </c>
      <c r="AA9840" s="63" t="s">
        <v>2255</v>
      </c>
      <c r="AB9840" s="63">
        <v>3</v>
      </c>
      <c r="AC9840" s="63" t="s">
        <v>1288</v>
      </c>
      <c r="AD9840" s="63" t="s">
        <v>17421</v>
      </c>
    </row>
    <row r="9841" spans="21:30" x14ac:dyDescent="0.3">
      <c r="U9841" s="63">
        <v>20368</v>
      </c>
      <c r="V9841" s="63">
        <v>8</v>
      </c>
      <c r="W9841" s="63" t="s">
        <v>10178</v>
      </c>
      <c r="X9841" s="63">
        <v>5</v>
      </c>
      <c r="Y9841" s="63" t="s">
        <v>2066</v>
      </c>
      <c r="Z9841" s="63">
        <v>5801</v>
      </c>
      <c r="AA9841" s="63" t="s">
        <v>2498</v>
      </c>
      <c r="AB9841" s="63">
        <v>3</v>
      </c>
      <c r="AC9841" s="63" t="s">
        <v>1288</v>
      </c>
      <c r="AD9841" s="63" t="s">
        <v>17421</v>
      </c>
    </row>
    <row r="9842" spans="21:30" x14ac:dyDescent="0.3">
      <c r="U9842" s="63">
        <v>20369</v>
      </c>
      <c r="V9842" s="63">
        <v>6</v>
      </c>
      <c r="W9842" s="63" t="s">
        <v>10179</v>
      </c>
      <c r="X9842" s="63">
        <v>4</v>
      </c>
      <c r="Y9842" s="63" t="s">
        <v>1629</v>
      </c>
      <c r="Z9842" s="63">
        <v>4101</v>
      </c>
      <c r="AA9842" s="63" t="s">
        <v>1630</v>
      </c>
      <c r="AB9842" s="63">
        <v>4</v>
      </c>
      <c r="AC9842" s="63" t="s">
        <v>1291</v>
      </c>
      <c r="AD9842" s="63" t="s">
        <v>17421</v>
      </c>
    </row>
    <row r="9843" spans="21:30" x14ac:dyDescent="0.3">
      <c r="U9843" s="63">
        <v>20371</v>
      </c>
      <c r="V9843" s="63">
        <v>8</v>
      </c>
      <c r="W9843" s="63" t="s">
        <v>10180</v>
      </c>
      <c r="X9843" s="63">
        <v>5</v>
      </c>
      <c r="Y9843" s="63" t="s">
        <v>2066</v>
      </c>
      <c r="Z9843" s="63">
        <v>5801</v>
      </c>
      <c r="AA9843" s="63" t="s">
        <v>2498</v>
      </c>
      <c r="AB9843" s="63">
        <v>3</v>
      </c>
      <c r="AC9843" s="63" t="s">
        <v>1288</v>
      </c>
      <c r="AD9843" s="63" t="s">
        <v>17421</v>
      </c>
    </row>
    <row r="9844" spans="21:30" x14ac:dyDescent="0.3">
      <c r="U9844" s="63">
        <v>20372</v>
      </c>
      <c r="V9844" s="63">
        <v>6</v>
      </c>
      <c r="W9844" s="63" t="s">
        <v>10181</v>
      </c>
      <c r="X9844" s="63">
        <v>4</v>
      </c>
      <c r="Y9844" s="63" t="s">
        <v>1629</v>
      </c>
      <c r="Z9844" s="63">
        <v>4102</v>
      </c>
      <c r="AA9844" s="63" t="s">
        <v>1699</v>
      </c>
      <c r="AB9844" s="63">
        <v>3</v>
      </c>
      <c r="AC9844" s="63" t="s">
        <v>1288</v>
      </c>
      <c r="AD9844" s="63" t="s">
        <v>17421</v>
      </c>
    </row>
    <row r="9845" spans="21:30" x14ac:dyDescent="0.3">
      <c r="U9845" s="63">
        <v>20373</v>
      </c>
      <c r="V9845" s="63">
        <v>4</v>
      </c>
      <c r="W9845" s="63" t="s">
        <v>10182</v>
      </c>
      <c r="X9845" s="63">
        <v>5</v>
      </c>
      <c r="Y9845" s="63" t="s">
        <v>2066</v>
      </c>
      <c r="Z9845" s="63">
        <v>5701</v>
      </c>
      <c r="AA9845" s="63" t="s">
        <v>2138</v>
      </c>
      <c r="AB9845" s="63">
        <v>3</v>
      </c>
      <c r="AC9845" s="63" t="s">
        <v>1288</v>
      </c>
      <c r="AD9845" s="63" t="s">
        <v>17421</v>
      </c>
    </row>
    <row r="9846" spans="21:30" x14ac:dyDescent="0.3">
      <c r="U9846" s="63">
        <v>20374</v>
      </c>
      <c r="V9846" s="63">
        <v>2</v>
      </c>
      <c r="W9846" s="63" t="s">
        <v>10183</v>
      </c>
      <c r="X9846" s="63">
        <v>10</v>
      </c>
      <c r="Y9846" s="63" t="s">
        <v>5440</v>
      </c>
      <c r="Z9846" s="63">
        <v>10101</v>
      </c>
      <c r="AA9846" s="63" t="s">
        <v>5441</v>
      </c>
      <c r="AB9846" s="63">
        <v>3</v>
      </c>
      <c r="AC9846" s="63" t="s">
        <v>1288</v>
      </c>
      <c r="AD9846" s="63" t="s">
        <v>17421</v>
      </c>
    </row>
    <row r="9847" spans="21:30" x14ac:dyDescent="0.3">
      <c r="U9847" s="63">
        <v>20375</v>
      </c>
      <c r="V9847" s="63">
        <v>0</v>
      </c>
      <c r="W9847" s="63" t="s">
        <v>10184</v>
      </c>
      <c r="X9847" s="63">
        <v>6</v>
      </c>
      <c r="Y9847" s="63" t="s">
        <v>2677</v>
      </c>
      <c r="Z9847" s="63">
        <v>6115</v>
      </c>
      <c r="AA9847" s="63" t="s">
        <v>2787</v>
      </c>
      <c r="AB9847" s="63">
        <v>3</v>
      </c>
      <c r="AC9847" s="63" t="s">
        <v>1288</v>
      </c>
      <c r="AD9847" s="63" t="s">
        <v>17421</v>
      </c>
    </row>
    <row r="9848" spans="21:30" x14ac:dyDescent="0.3">
      <c r="U9848" s="63">
        <v>20376</v>
      </c>
      <c r="V9848" s="63">
        <v>9</v>
      </c>
      <c r="W9848" s="63" t="s">
        <v>10185</v>
      </c>
      <c r="X9848" s="63">
        <v>10</v>
      </c>
      <c r="Y9848" s="63" t="s">
        <v>5440</v>
      </c>
      <c r="Z9848" s="63">
        <v>10101</v>
      </c>
      <c r="AA9848" s="63" t="s">
        <v>5441</v>
      </c>
      <c r="AB9848" s="63">
        <v>2</v>
      </c>
      <c r="AC9848" s="63" t="s">
        <v>1364</v>
      </c>
      <c r="AD9848" s="63" t="s">
        <v>17421</v>
      </c>
    </row>
    <row r="9849" spans="21:30" x14ac:dyDescent="0.3">
      <c r="U9849" s="63">
        <v>20377</v>
      </c>
      <c r="V9849" s="63">
        <v>7</v>
      </c>
      <c r="W9849" s="63" t="s">
        <v>10186</v>
      </c>
      <c r="X9849" s="63">
        <v>4</v>
      </c>
      <c r="Y9849" s="63" t="s">
        <v>1629</v>
      </c>
      <c r="Z9849" s="63">
        <v>4101</v>
      </c>
      <c r="AA9849" s="63" t="s">
        <v>1630</v>
      </c>
      <c r="AB9849" s="63">
        <v>3</v>
      </c>
      <c r="AC9849" s="63" t="s">
        <v>1288</v>
      </c>
      <c r="AD9849" s="63" t="s">
        <v>17421</v>
      </c>
    </row>
    <row r="9850" spans="21:30" x14ac:dyDescent="0.3">
      <c r="U9850" s="63">
        <v>20378</v>
      </c>
      <c r="V9850" s="63">
        <v>5</v>
      </c>
      <c r="W9850" s="63" t="s">
        <v>10187</v>
      </c>
      <c r="X9850" s="63">
        <v>9</v>
      </c>
      <c r="Y9850" s="63" t="s">
        <v>4640</v>
      </c>
      <c r="Z9850" s="63">
        <v>9116</v>
      </c>
      <c r="AA9850" s="63" t="s">
        <v>5270</v>
      </c>
      <c r="AB9850" s="63">
        <v>3</v>
      </c>
      <c r="AC9850" s="63" t="s">
        <v>1288</v>
      </c>
      <c r="AD9850" s="63" t="s">
        <v>17421</v>
      </c>
    </row>
    <row r="9851" spans="21:30" x14ac:dyDescent="0.3">
      <c r="U9851" s="63">
        <v>20379</v>
      </c>
      <c r="V9851" s="63">
        <v>3</v>
      </c>
      <c r="W9851" s="63" t="s">
        <v>10188</v>
      </c>
      <c r="X9851" s="63">
        <v>5</v>
      </c>
      <c r="Y9851" s="63" t="s">
        <v>2066</v>
      </c>
      <c r="Z9851" s="63">
        <v>5801</v>
      </c>
      <c r="AA9851" s="63" t="s">
        <v>2498</v>
      </c>
      <c r="AB9851" s="63">
        <v>3</v>
      </c>
      <c r="AC9851" s="63" t="s">
        <v>1288</v>
      </c>
      <c r="AD9851" s="63" t="s">
        <v>17421</v>
      </c>
    </row>
    <row r="9852" spans="21:30" x14ac:dyDescent="0.3">
      <c r="U9852" s="63">
        <v>20381</v>
      </c>
      <c r="V9852" s="63">
        <v>5</v>
      </c>
      <c r="W9852" s="63" t="s">
        <v>10189</v>
      </c>
      <c r="X9852" s="63">
        <v>10</v>
      </c>
      <c r="Y9852" s="63" t="s">
        <v>5440</v>
      </c>
      <c r="Z9852" s="63">
        <v>10109</v>
      </c>
      <c r="AA9852" s="63" t="s">
        <v>5771</v>
      </c>
      <c r="AB9852" s="63">
        <v>3</v>
      </c>
      <c r="AC9852" s="63" t="s">
        <v>1288</v>
      </c>
      <c r="AD9852" s="63" t="s">
        <v>17421</v>
      </c>
    </row>
    <row r="9853" spans="21:30" x14ac:dyDescent="0.3">
      <c r="U9853" s="63">
        <v>20382</v>
      </c>
      <c r="V9853" s="63">
        <v>3</v>
      </c>
      <c r="W9853" s="63" t="s">
        <v>10190</v>
      </c>
      <c r="X9853" s="63">
        <v>10</v>
      </c>
      <c r="Y9853" s="63" t="s">
        <v>5440</v>
      </c>
      <c r="Z9853" s="63">
        <v>10109</v>
      </c>
      <c r="AA9853" s="63" t="s">
        <v>5771</v>
      </c>
      <c r="AB9853" s="63">
        <v>4</v>
      </c>
      <c r="AC9853" s="63" t="s">
        <v>1291</v>
      </c>
      <c r="AD9853" s="63" t="s">
        <v>17421</v>
      </c>
    </row>
    <row r="9854" spans="21:30" x14ac:dyDescent="0.3">
      <c r="U9854" s="63">
        <v>20383</v>
      </c>
      <c r="V9854" s="63">
        <v>1</v>
      </c>
      <c r="W9854" s="63" t="s">
        <v>10191</v>
      </c>
      <c r="X9854" s="63">
        <v>10</v>
      </c>
      <c r="Y9854" s="63" t="s">
        <v>5440</v>
      </c>
      <c r="Z9854" s="63">
        <v>10301</v>
      </c>
      <c r="AA9854" s="63" t="s">
        <v>5707</v>
      </c>
      <c r="AB9854" s="63">
        <v>3</v>
      </c>
      <c r="AC9854" s="63" t="s">
        <v>1288</v>
      </c>
      <c r="AD9854" s="63" t="s">
        <v>17421</v>
      </c>
    </row>
    <row r="9855" spans="21:30" x14ac:dyDescent="0.3">
      <c r="U9855" s="63">
        <v>20385</v>
      </c>
      <c r="V9855" s="63">
        <v>8</v>
      </c>
      <c r="W9855" s="63" t="s">
        <v>10192</v>
      </c>
      <c r="X9855" s="63">
        <v>8</v>
      </c>
      <c r="Y9855" s="63" t="s">
        <v>3887</v>
      </c>
      <c r="Z9855" s="63">
        <v>8301</v>
      </c>
      <c r="AA9855" s="63" t="s">
        <v>3970</v>
      </c>
      <c r="AB9855" s="63">
        <v>3</v>
      </c>
      <c r="AC9855" s="63" t="s">
        <v>1288</v>
      </c>
      <c r="AD9855" s="63" t="s">
        <v>17421</v>
      </c>
    </row>
    <row r="9856" spans="21:30" x14ac:dyDescent="0.3">
      <c r="U9856" s="63">
        <v>20386</v>
      </c>
      <c r="V9856" s="63">
        <v>6</v>
      </c>
      <c r="W9856" s="63" t="s">
        <v>10193</v>
      </c>
      <c r="X9856" s="63">
        <v>10</v>
      </c>
      <c r="Y9856" s="63" t="s">
        <v>5440</v>
      </c>
      <c r="Z9856" s="63">
        <v>10108</v>
      </c>
      <c r="AA9856" s="63" t="s">
        <v>6013</v>
      </c>
      <c r="AB9856" s="63">
        <v>3</v>
      </c>
      <c r="AC9856" s="63" t="s">
        <v>1288</v>
      </c>
      <c r="AD9856" s="63" t="s">
        <v>17421</v>
      </c>
    </row>
    <row r="9857" spans="21:30" x14ac:dyDescent="0.3">
      <c r="U9857" s="63">
        <v>20387</v>
      </c>
      <c r="V9857" s="63">
        <v>4</v>
      </c>
      <c r="W9857" s="63" t="s">
        <v>10194</v>
      </c>
      <c r="X9857" s="63">
        <v>13</v>
      </c>
      <c r="Y9857" s="63" t="s">
        <v>6449</v>
      </c>
      <c r="Z9857" s="63">
        <v>13605</v>
      </c>
      <c r="AA9857" s="63" t="s">
        <v>7599</v>
      </c>
      <c r="AB9857" s="63">
        <v>3</v>
      </c>
      <c r="AC9857" s="63" t="s">
        <v>1288</v>
      </c>
      <c r="AD9857" s="63" t="s">
        <v>17421</v>
      </c>
    </row>
    <row r="9858" spans="21:30" x14ac:dyDescent="0.3">
      <c r="U9858" s="63">
        <v>20388</v>
      </c>
      <c r="V9858" s="63">
        <v>2</v>
      </c>
      <c r="W9858" s="63" t="s">
        <v>10195</v>
      </c>
      <c r="X9858" s="63">
        <v>5</v>
      </c>
      <c r="Y9858" s="63" t="s">
        <v>2066</v>
      </c>
      <c r="Z9858" s="63">
        <v>5101</v>
      </c>
      <c r="AA9858" s="63" t="s">
        <v>2352</v>
      </c>
      <c r="AB9858" s="63">
        <v>3</v>
      </c>
      <c r="AC9858" s="63" t="s">
        <v>1288</v>
      </c>
      <c r="AD9858" s="63" t="s">
        <v>17421</v>
      </c>
    </row>
    <row r="9859" spans="21:30" x14ac:dyDescent="0.3">
      <c r="U9859" s="63">
        <v>20389</v>
      </c>
      <c r="V9859" s="63">
        <v>0</v>
      </c>
      <c r="W9859" s="63" t="s">
        <v>10196</v>
      </c>
      <c r="X9859" s="63">
        <v>8</v>
      </c>
      <c r="Y9859" s="63" t="s">
        <v>3887</v>
      </c>
      <c r="Z9859" s="63">
        <v>8301</v>
      </c>
      <c r="AA9859" s="63" t="s">
        <v>3970</v>
      </c>
      <c r="AB9859" s="63">
        <v>3</v>
      </c>
      <c r="AC9859" s="63" t="s">
        <v>1288</v>
      </c>
      <c r="AD9859" s="63" t="s">
        <v>17421</v>
      </c>
    </row>
    <row r="9860" spans="21:30" x14ac:dyDescent="0.3">
      <c r="U9860" s="63">
        <v>20390</v>
      </c>
      <c r="V9860" s="63">
        <v>4</v>
      </c>
      <c r="W9860" s="63" t="s">
        <v>10197</v>
      </c>
      <c r="X9860" s="63">
        <v>4</v>
      </c>
      <c r="Y9860" s="63" t="s">
        <v>1629</v>
      </c>
      <c r="Z9860" s="63">
        <v>4101</v>
      </c>
      <c r="AA9860" s="63" t="s">
        <v>1630</v>
      </c>
      <c r="AB9860" s="63">
        <v>3</v>
      </c>
      <c r="AC9860" s="63" t="s">
        <v>1288</v>
      </c>
      <c r="AD9860" s="63" t="s">
        <v>17421</v>
      </c>
    </row>
    <row r="9861" spans="21:30" x14ac:dyDescent="0.3">
      <c r="U9861" s="63">
        <v>20391</v>
      </c>
      <c r="V9861" s="63">
        <v>2</v>
      </c>
      <c r="W9861" s="63" t="s">
        <v>10198</v>
      </c>
      <c r="X9861" s="63">
        <v>8</v>
      </c>
      <c r="Y9861" s="63" t="s">
        <v>3887</v>
      </c>
      <c r="Z9861" s="63">
        <v>8104</v>
      </c>
      <c r="AA9861" s="63" t="s">
        <v>4384</v>
      </c>
      <c r="AB9861" s="63">
        <v>3</v>
      </c>
      <c r="AC9861" s="63" t="s">
        <v>1288</v>
      </c>
      <c r="AD9861" s="63" t="s">
        <v>17421</v>
      </c>
    </row>
    <row r="9862" spans="21:30" x14ac:dyDescent="0.3">
      <c r="U9862" s="63">
        <v>20392</v>
      </c>
      <c r="V9862" s="63">
        <v>0</v>
      </c>
      <c r="W9862" s="63" t="s">
        <v>8642</v>
      </c>
      <c r="X9862" s="63">
        <v>8</v>
      </c>
      <c r="Y9862" s="63" t="s">
        <v>3887</v>
      </c>
      <c r="Z9862" s="63">
        <v>8301</v>
      </c>
      <c r="AA9862" s="63" t="s">
        <v>3970</v>
      </c>
      <c r="AB9862" s="63">
        <v>3</v>
      </c>
      <c r="AC9862" s="63" t="s">
        <v>1288</v>
      </c>
      <c r="AD9862" s="63" t="s">
        <v>17421</v>
      </c>
    </row>
    <row r="9863" spans="21:30" x14ac:dyDescent="0.3">
      <c r="U9863" s="63">
        <v>20393</v>
      </c>
      <c r="V9863" s="63">
        <v>9</v>
      </c>
      <c r="W9863" s="63" t="s">
        <v>10199</v>
      </c>
      <c r="X9863" s="63">
        <v>8</v>
      </c>
      <c r="Y9863" s="63" t="s">
        <v>3887</v>
      </c>
      <c r="Z9863" s="63">
        <v>8111</v>
      </c>
      <c r="AA9863" s="63" t="s">
        <v>4353</v>
      </c>
      <c r="AB9863" s="63">
        <v>2</v>
      </c>
      <c r="AC9863" s="63" t="s">
        <v>1364</v>
      </c>
      <c r="AD9863" s="63" t="s">
        <v>17421</v>
      </c>
    </row>
    <row r="9864" spans="21:30" x14ac:dyDescent="0.3">
      <c r="U9864" s="63">
        <v>20395</v>
      </c>
      <c r="V9864" s="63">
        <v>5</v>
      </c>
      <c r="W9864" s="63" t="s">
        <v>10200</v>
      </c>
      <c r="X9864" s="63">
        <v>16</v>
      </c>
      <c r="Y9864" s="63" t="s">
        <v>3661</v>
      </c>
      <c r="Z9864" s="63">
        <v>16101</v>
      </c>
      <c r="AA9864" s="63" t="s">
        <v>3662</v>
      </c>
      <c r="AB9864" s="63">
        <v>3</v>
      </c>
      <c r="AC9864" s="63" t="s">
        <v>1288</v>
      </c>
      <c r="AD9864" s="63" t="s">
        <v>17421</v>
      </c>
    </row>
    <row r="9865" spans="21:30" x14ac:dyDescent="0.3">
      <c r="U9865" s="63">
        <v>20396</v>
      </c>
      <c r="V9865" s="63">
        <v>3</v>
      </c>
      <c r="W9865" s="63" t="s">
        <v>17965</v>
      </c>
      <c r="X9865" s="63">
        <v>1</v>
      </c>
      <c r="Y9865" s="63" t="s">
        <v>1329</v>
      </c>
      <c r="Z9865" s="63">
        <v>1101</v>
      </c>
      <c r="AA9865" s="63" t="s">
        <v>1330</v>
      </c>
      <c r="AB9865" s="63">
        <v>4</v>
      </c>
      <c r="AC9865" s="63" t="s">
        <v>1291</v>
      </c>
      <c r="AD9865" s="63" t="s">
        <v>17423</v>
      </c>
    </row>
    <row r="9866" spans="21:30" x14ac:dyDescent="0.3">
      <c r="U9866" s="63">
        <v>20397</v>
      </c>
      <c r="V9866" s="63">
        <v>1</v>
      </c>
      <c r="W9866" s="63" t="s">
        <v>10201</v>
      </c>
      <c r="X9866" s="63">
        <v>13</v>
      </c>
      <c r="Y9866" s="63" t="s">
        <v>6449</v>
      </c>
      <c r="Z9866" s="63">
        <v>13104</v>
      </c>
      <c r="AA9866" s="63" t="s">
        <v>6571</v>
      </c>
      <c r="AB9866" s="63">
        <v>3</v>
      </c>
      <c r="AC9866" s="63" t="s">
        <v>1288</v>
      </c>
      <c r="AD9866" s="63" t="s">
        <v>17421</v>
      </c>
    </row>
    <row r="9867" spans="21:30" x14ac:dyDescent="0.3">
      <c r="U9867" s="63">
        <v>20399</v>
      </c>
      <c r="V9867" s="63">
        <v>8</v>
      </c>
      <c r="W9867" s="63" t="s">
        <v>10202</v>
      </c>
      <c r="X9867" s="63">
        <v>13</v>
      </c>
      <c r="Y9867" s="63" t="s">
        <v>6449</v>
      </c>
      <c r="Z9867" s="63">
        <v>13104</v>
      </c>
      <c r="AA9867" s="63" t="s">
        <v>6571</v>
      </c>
      <c r="AB9867" s="63">
        <v>3</v>
      </c>
      <c r="AC9867" s="63" t="s">
        <v>1288</v>
      </c>
      <c r="AD9867" s="63" t="s">
        <v>17421</v>
      </c>
    </row>
    <row r="9868" spans="21:30" x14ac:dyDescent="0.3">
      <c r="U9868" s="63">
        <v>20400</v>
      </c>
      <c r="V9868" s="63">
        <v>5</v>
      </c>
      <c r="W9868" s="63" t="s">
        <v>10203</v>
      </c>
      <c r="X9868" s="63">
        <v>13</v>
      </c>
      <c r="Y9868" s="63" t="s">
        <v>6449</v>
      </c>
      <c r="Z9868" s="63">
        <v>13301</v>
      </c>
      <c r="AA9868" s="63" t="s">
        <v>7373</v>
      </c>
      <c r="AB9868" s="63">
        <v>4</v>
      </c>
      <c r="AC9868" s="63" t="s">
        <v>1291</v>
      </c>
      <c r="AD9868" s="63" t="s">
        <v>17421</v>
      </c>
    </row>
    <row r="9869" spans="21:30" x14ac:dyDescent="0.3">
      <c r="U9869" s="63">
        <v>20401</v>
      </c>
      <c r="V9869" s="63">
        <v>3</v>
      </c>
      <c r="W9869" s="63" t="s">
        <v>10204</v>
      </c>
      <c r="X9869" s="63">
        <v>13</v>
      </c>
      <c r="Y9869" s="63" t="s">
        <v>6449</v>
      </c>
      <c r="Z9869" s="63">
        <v>13302</v>
      </c>
      <c r="AA9869" s="63" t="s">
        <v>7241</v>
      </c>
      <c r="AB9869" s="63">
        <v>3</v>
      </c>
      <c r="AC9869" s="63" t="s">
        <v>1288</v>
      </c>
      <c r="AD9869" s="63" t="s">
        <v>17421</v>
      </c>
    </row>
    <row r="9870" spans="21:30" x14ac:dyDescent="0.3">
      <c r="U9870" s="63">
        <v>20402</v>
      </c>
      <c r="V9870" s="63">
        <v>1</v>
      </c>
      <c r="W9870" s="63" t="s">
        <v>10205</v>
      </c>
      <c r="X9870" s="63">
        <v>13</v>
      </c>
      <c r="Y9870" s="63" t="s">
        <v>6449</v>
      </c>
      <c r="Z9870" s="63">
        <v>13402</v>
      </c>
      <c r="AA9870" s="63" t="s">
        <v>7523</v>
      </c>
      <c r="AB9870" s="63">
        <v>3</v>
      </c>
      <c r="AC9870" s="63" t="s">
        <v>1288</v>
      </c>
      <c r="AD9870" s="63" t="s">
        <v>17421</v>
      </c>
    </row>
    <row r="9871" spans="21:30" x14ac:dyDescent="0.3">
      <c r="U9871" s="63">
        <v>20404</v>
      </c>
      <c r="V9871" s="63">
        <v>8</v>
      </c>
      <c r="W9871" s="63" t="s">
        <v>10206</v>
      </c>
      <c r="X9871" s="63">
        <v>13</v>
      </c>
      <c r="Y9871" s="63" t="s">
        <v>6449</v>
      </c>
      <c r="Z9871" s="63">
        <v>13111</v>
      </c>
      <c r="AA9871" s="63" t="s">
        <v>6884</v>
      </c>
      <c r="AB9871" s="63">
        <v>3</v>
      </c>
      <c r="AC9871" s="63" t="s">
        <v>1288</v>
      </c>
      <c r="AD9871" s="63" t="s">
        <v>17421</v>
      </c>
    </row>
    <row r="9872" spans="21:30" x14ac:dyDescent="0.3">
      <c r="U9872" s="63">
        <v>20405</v>
      </c>
      <c r="V9872" s="63">
        <v>6</v>
      </c>
      <c r="W9872" s="63" t="s">
        <v>10207</v>
      </c>
      <c r="X9872" s="63">
        <v>4</v>
      </c>
      <c r="Y9872" s="63" t="s">
        <v>1629</v>
      </c>
      <c r="Z9872" s="63">
        <v>4102</v>
      </c>
      <c r="AA9872" s="63" t="s">
        <v>1699</v>
      </c>
      <c r="AB9872" s="63">
        <v>3</v>
      </c>
      <c r="AC9872" s="63" t="s">
        <v>1288</v>
      </c>
      <c r="AD9872" s="63" t="s">
        <v>17421</v>
      </c>
    </row>
    <row r="9873" spans="21:30" x14ac:dyDescent="0.3">
      <c r="U9873" s="63">
        <v>20406</v>
      </c>
      <c r="V9873" s="63">
        <v>4</v>
      </c>
      <c r="W9873" s="63" t="s">
        <v>10208</v>
      </c>
      <c r="X9873" s="63">
        <v>8</v>
      </c>
      <c r="Y9873" s="63" t="s">
        <v>3887</v>
      </c>
      <c r="Z9873" s="63">
        <v>8101</v>
      </c>
      <c r="AA9873" s="63" t="s">
        <v>4185</v>
      </c>
      <c r="AB9873" s="63">
        <v>3</v>
      </c>
      <c r="AC9873" s="63" t="s">
        <v>1288</v>
      </c>
      <c r="AD9873" s="63" t="s">
        <v>17421</v>
      </c>
    </row>
    <row r="9874" spans="21:30" x14ac:dyDescent="0.3">
      <c r="U9874" s="63">
        <v>20407</v>
      </c>
      <c r="V9874" s="63">
        <v>2</v>
      </c>
      <c r="W9874" s="63" t="s">
        <v>10209</v>
      </c>
      <c r="X9874" s="63">
        <v>4</v>
      </c>
      <c r="Y9874" s="63" t="s">
        <v>1629</v>
      </c>
      <c r="Z9874" s="63">
        <v>4101</v>
      </c>
      <c r="AA9874" s="63" t="s">
        <v>1630</v>
      </c>
      <c r="AB9874" s="63">
        <v>3</v>
      </c>
      <c r="AC9874" s="63" t="s">
        <v>1288</v>
      </c>
      <c r="AD9874" s="63" t="s">
        <v>17421</v>
      </c>
    </row>
    <row r="9875" spans="21:30" x14ac:dyDescent="0.3">
      <c r="U9875" s="63">
        <v>20408</v>
      </c>
      <c r="V9875" s="63">
        <v>0</v>
      </c>
      <c r="W9875" s="63" t="s">
        <v>10210</v>
      </c>
      <c r="X9875" s="63">
        <v>10</v>
      </c>
      <c r="Y9875" s="63" t="s">
        <v>5440</v>
      </c>
      <c r="Z9875" s="63">
        <v>10109</v>
      </c>
      <c r="AA9875" s="63" t="s">
        <v>5771</v>
      </c>
      <c r="AB9875" s="63">
        <v>3</v>
      </c>
      <c r="AC9875" s="63" t="s">
        <v>1288</v>
      </c>
      <c r="AD9875" s="63" t="s">
        <v>17421</v>
      </c>
    </row>
    <row r="9876" spans="21:30" x14ac:dyDescent="0.3">
      <c r="U9876" s="63">
        <v>20409</v>
      </c>
      <c r="V9876" s="63">
        <v>9</v>
      </c>
      <c r="W9876" s="63" t="s">
        <v>10211</v>
      </c>
      <c r="X9876" s="63">
        <v>10</v>
      </c>
      <c r="Y9876" s="63" t="s">
        <v>5440</v>
      </c>
      <c r="Z9876" s="63">
        <v>10101</v>
      </c>
      <c r="AA9876" s="63" t="s">
        <v>5441</v>
      </c>
      <c r="AB9876" s="63">
        <v>2</v>
      </c>
      <c r="AC9876" s="63" t="s">
        <v>1364</v>
      </c>
      <c r="AD9876" s="63" t="s">
        <v>17421</v>
      </c>
    </row>
    <row r="9877" spans="21:30" x14ac:dyDescent="0.3">
      <c r="U9877" s="63">
        <v>20410</v>
      </c>
      <c r="V9877" s="63">
        <v>2</v>
      </c>
      <c r="W9877" s="63" t="s">
        <v>10212</v>
      </c>
      <c r="X9877" s="63">
        <v>10</v>
      </c>
      <c r="Y9877" s="63" t="s">
        <v>5440</v>
      </c>
      <c r="Z9877" s="63">
        <v>10303</v>
      </c>
      <c r="AA9877" s="63" t="s">
        <v>5808</v>
      </c>
      <c r="AB9877" s="63">
        <v>3</v>
      </c>
      <c r="AC9877" s="63" t="s">
        <v>1288</v>
      </c>
      <c r="AD9877" s="63" t="s">
        <v>17421</v>
      </c>
    </row>
    <row r="9878" spans="21:30" x14ac:dyDescent="0.3">
      <c r="U9878" s="63">
        <v>20411</v>
      </c>
      <c r="V9878" s="63">
        <v>0</v>
      </c>
      <c r="W9878" s="63" t="s">
        <v>10213</v>
      </c>
      <c r="X9878" s="63">
        <v>10</v>
      </c>
      <c r="Y9878" s="63" t="s">
        <v>5440</v>
      </c>
      <c r="Z9878" s="63">
        <v>10301</v>
      </c>
      <c r="AA9878" s="63" t="s">
        <v>5707</v>
      </c>
      <c r="AB9878" s="63">
        <v>3</v>
      </c>
      <c r="AC9878" s="63" t="s">
        <v>1288</v>
      </c>
      <c r="AD9878" s="63" t="s">
        <v>17421</v>
      </c>
    </row>
    <row r="9879" spans="21:30" x14ac:dyDescent="0.3">
      <c r="U9879" s="63">
        <v>20412</v>
      </c>
      <c r="V9879" s="63">
        <v>9</v>
      </c>
      <c r="W9879" s="63" t="s">
        <v>10214</v>
      </c>
      <c r="X9879" s="63">
        <v>8</v>
      </c>
      <c r="Y9879" s="63" t="s">
        <v>3887</v>
      </c>
      <c r="Z9879" s="63">
        <v>8101</v>
      </c>
      <c r="AA9879" s="63" t="s">
        <v>4185</v>
      </c>
      <c r="AB9879" s="63">
        <v>3</v>
      </c>
      <c r="AC9879" s="63" t="s">
        <v>1288</v>
      </c>
      <c r="AD9879" s="63" t="s">
        <v>17421</v>
      </c>
    </row>
    <row r="9880" spans="21:30" x14ac:dyDescent="0.3">
      <c r="U9880" s="63">
        <v>20413</v>
      </c>
      <c r="V9880" s="63">
        <v>7</v>
      </c>
      <c r="W9880" s="63" t="s">
        <v>10215</v>
      </c>
      <c r="X9880" s="63">
        <v>8</v>
      </c>
      <c r="Y9880" s="63" t="s">
        <v>3887</v>
      </c>
      <c r="Z9880" s="63">
        <v>8301</v>
      </c>
      <c r="AA9880" s="63" t="s">
        <v>3970</v>
      </c>
      <c r="AB9880" s="63">
        <v>3</v>
      </c>
      <c r="AC9880" s="63" t="s">
        <v>1288</v>
      </c>
      <c r="AD9880" s="63" t="s">
        <v>17421</v>
      </c>
    </row>
    <row r="9881" spans="21:30" x14ac:dyDescent="0.3">
      <c r="U9881" s="63">
        <v>20414</v>
      </c>
      <c r="V9881" s="63">
        <v>5</v>
      </c>
      <c r="W9881" s="63" t="s">
        <v>10216</v>
      </c>
      <c r="X9881" s="63">
        <v>8</v>
      </c>
      <c r="Y9881" s="63" t="s">
        <v>3887</v>
      </c>
      <c r="Z9881" s="63">
        <v>8112</v>
      </c>
      <c r="AA9881" s="63" t="s">
        <v>4282</v>
      </c>
      <c r="AB9881" s="63">
        <v>3</v>
      </c>
      <c r="AC9881" s="63" t="s">
        <v>1288</v>
      </c>
      <c r="AD9881" s="63" t="s">
        <v>17421</v>
      </c>
    </row>
    <row r="9882" spans="21:30" x14ac:dyDescent="0.3">
      <c r="U9882" s="63">
        <v>20416</v>
      </c>
      <c r="V9882" s="63">
        <v>1</v>
      </c>
      <c r="W9882" s="63" t="s">
        <v>10217</v>
      </c>
      <c r="X9882" s="63">
        <v>16</v>
      </c>
      <c r="Y9882" s="63" t="s">
        <v>3661</v>
      </c>
      <c r="Z9882" s="63">
        <v>16303</v>
      </c>
      <c r="AA9882" s="63" t="s">
        <v>3747</v>
      </c>
      <c r="AB9882" s="63">
        <v>3</v>
      </c>
      <c r="AC9882" s="63" t="s">
        <v>1288</v>
      </c>
      <c r="AD9882" s="63" t="s">
        <v>17421</v>
      </c>
    </row>
    <row r="9883" spans="21:30" x14ac:dyDescent="0.3">
      <c r="U9883" s="63">
        <v>20418</v>
      </c>
      <c r="V9883" s="63">
        <v>8</v>
      </c>
      <c r="W9883" s="63" t="s">
        <v>10218</v>
      </c>
      <c r="X9883" s="63">
        <v>8</v>
      </c>
      <c r="Y9883" s="63" t="s">
        <v>3887</v>
      </c>
      <c r="Z9883" s="63">
        <v>8305</v>
      </c>
      <c r="AA9883" s="63" t="s">
        <v>4109</v>
      </c>
      <c r="AB9883" s="63">
        <v>3</v>
      </c>
      <c r="AC9883" s="63" t="s">
        <v>1288</v>
      </c>
      <c r="AD9883" s="63" t="s">
        <v>17421</v>
      </c>
    </row>
    <row r="9884" spans="21:30" x14ac:dyDescent="0.3">
      <c r="U9884" s="63">
        <v>20419</v>
      </c>
      <c r="V9884" s="63">
        <v>6</v>
      </c>
      <c r="W9884" s="63" t="s">
        <v>10219</v>
      </c>
      <c r="X9884" s="63">
        <v>13</v>
      </c>
      <c r="Y9884" s="63" t="s">
        <v>6449</v>
      </c>
      <c r="Z9884" s="63">
        <v>13302</v>
      </c>
      <c r="AA9884" s="63" t="s">
        <v>7241</v>
      </c>
      <c r="AB9884" s="63">
        <v>3</v>
      </c>
      <c r="AC9884" s="63" t="s">
        <v>1288</v>
      </c>
      <c r="AD9884" s="63" t="s">
        <v>17421</v>
      </c>
    </row>
    <row r="9885" spans="21:30" x14ac:dyDescent="0.3">
      <c r="U9885" s="63">
        <v>20421</v>
      </c>
      <c r="V9885" s="63">
        <v>8</v>
      </c>
      <c r="W9885" s="63" t="s">
        <v>10220</v>
      </c>
      <c r="X9885" s="63">
        <v>8</v>
      </c>
      <c r="Y9885" s="63" t="s">
        <v>3887</v>
      </c>
      <c r="Z9885" s="63">
        <v>8312</v>
      </c>
      <c r="AA9885" s="63" t="s">
        <v>4045</v>
      </c>
      <c r="AB9885" s="63">
        <v>3</v>
      </c>
      <c r="AC9885" s="63" t="s">
        <v>1288</v>
      </c>
      <c r="AD9885" s="63" t="s">
        <v>17421</v>
      </c>
    </row>
    <row r="9886" spans="21:30" x14ac:dyDescent="0.3">
      <c r="U9886" s="63">
        <v>20422</v>
      </c>
      <c r="V9886" s="63">
        <v>6</v>
      </c>
      <c r="W9886" s="63" t="s">
        <v>10221</v>
      </c>
      <c r="X9886" s="63">
        <v>8</v>
      </c>
      <c r="Y9886" s="63" t="s">
        <v>3887</v>
      </c>
      <c r="Z9886" s="63">
        <v>8303</v>
      </c>
      <c r="AA9886" s="63" t="s">
        <v>3888</v>
      </c>
      <c r="AB9886" s="63">
        <v>3</v>
      </c>
      <c r="AC9886" s="63" t="s">
        <v>1288</v>
      </c>
      <c r="AD9886" s="63" t="s">
        <v>17421</v>
      </c>
    </row>
    <row r="9887" spans="21:30" x14ac:dyDescent="0.3">
      <c r="U9887" s="63">
        <v>20423</v>
      </c>
      <c r="V9887" s="63">
        <v>4</v>
      </c>
      <c r="W9887" s="63" t="s">
        <v>10222</v>
      </c>
      <c r="X9887" s="63">
        <v>3</v>
      </c>
      <c r="Y9887" s="63" t="s">
        <v>1532</v>
      </c>
      <c r="Z9887" s="63">
        <v>3101</v>
      </c>
      <c r="AA9887" s="63" t="s">
        <v>1545</v>
      </c>
      <c r="AB9887" s="63">
        <v>3</v>
      </c>
      <c r="AC9887" s="63" t="s">
        <v>1288</v>
      </c>
      <c r="AD9887" s="63" t="s">
        <v>17421</v>
      </c>
    </row>
    <row r="9888" spans="21:30" x14ac:dyDescent="0.3">
      <c r="U9888" s="63">
        <v>20424</v>
      </c>
      <c r="V9888" s="63">
        <v>2</v>
      </c>
      <c r="W9888" s="63" t="s">
        <v>10223</v>
      </c>
      <c r="X9888" s="63">
        <v>16</v>
      </c>
      <c r="Y9888" s="63" t="s">
        <v>3661</v>
      </c>
      <c r="Z9888" s="63">
        <v>16101</v>
      </c>
      <c r="AA9888" s="63" t="s">
        <v>3662</v>
      </c>
      <c r="AB9888" s="63">
        <v>3</v>
      </c>
      <c r="AC9888" s="63" t="s">
        <v>1288</v>
      </c>
      <c r="AD9888" s="63" t="s">
        <v>17421</v>
      </c>
    </row>
    <row r="9889" spans="21:30" x14ac:dyDescent="0.3">
      <c r="U9889" s="63">
        <v>20425</v>
      </c>
      <c r="V9889" s="63">
        <v>0</v>
      </c>
      <c r="W9889" s="63" t="s">
        <v>10224</v>
      </c>
      <c r="X9889" s="63">
        <v>5</v>
      </c>
      <c r="Y9889" s="63" t="s">
        <v>2066</v>
      </c>
      <c r="Z9889" s="63">
        <v>5801</v>
      </c>
      <c r="AA9889" s="63" t="s">
        <v>2498</v>
      </c>
      <c r="AB9889" s="63">
        <v>3</v>
      </c>
      <c r="AC9889" s="63" t="s">
        <v>1288</v>
      </c>
      <c r="AD9889" s="63" t="s">
        <v>17421</v>
      </c>
    </row>
    <row r="9890" spans="21:30" x14ac:dyDescent="0.3">
      <c r="U9890" s="63">
        <v>20426</v>
      </c>
      <c r="V9890" s="63">
        <v>9</v>
      </c>
      <c r="W9890" s="63" t="s">
        <v>10225</v>
      </c>
      <c r="X9890" s="63">
        <v>13</v>
      </c>
      <c r="Y9890" s="63" t="s">
        <v>6449</v>
      </c>
      <c r="Z9890" s="63">
        <v>13302</v>
      </c>
      <c r="AA9890" s="63" t="s">
        <v>7241</v>
      </c>
      <c r="AB9890" s="63">
        <v>3</v>
      </c>
      <c r="AC9890" s="63" t="s">
        <v>1288</v>
      </c>
      <c r="AD9890" s="63" t="s">
        <v>17421</v>
      </c>
    </row>
    <row r="9891" spans="21:30" x14ac:dyDescent="0.3">
      <c r="U9891" s="63">
        <v>20427</v>
      </c>
      <c r="V9891" s="63">
        <v>7</v>
      </c>
      <c r="W9891" s="63" t="s">
        <v>10226</v>
      </c>
      <c r="X9891" s="63">
        <v>16</v>
      </c>
      <c r="Y9891" s="63" t="s">
        <v>3661</v>
      </c>
      <c r="Z9891" s="63">
        <v>16206</v>
      </c>
      <c r="AA9891" s="63" t="s">
        <v>3884</v>
      </c>
      <c r="AB9891" s="63">
        <v>2</v>
      </c>
      <c r="AC9891" s="63" t="s">
        <v>1364</v>
      </c>
      <c r="AD9891" s="63" t="s">
        <v>17421</v>
      </c>
    </row>
    <row r="9892" spans="21:30" x14ac:dyDescent="0.3">
      <c r="U9892" s="63">
        <v>20428</v>
      </c>
      <c r="V9892" s="63">
        <v>5</v>
      </c>
      <c r="W9892" s="63" t="s">
        <v>10227</v>
      </c>
      <c r="X9892" s="63">
        <v>13</v>
      </c>
      <c r="Y9892" s="63" t="s">
        <v>6449</v>
      </c>
      <c r="Z9892" s="63">
        <v>13115</v>
      </c>
      <c r="AA9892" s="63" t="s">
        <v>6612</v>
      </c>
      <c r="AB9892" s="63">
        <v>4</v>
      </c>
      <c r="AC9892" s="63" t="s">
        <v>1291</v>
      </c>
      <c r="AD9892" s="63" t="s">
        <v>17421</v>
      </c>
    </row>
    <row r="9893" spans="21:30" x14ac:dyDescent="0.3">
      <c r="U9893" s="63">
        <v>20429</v>
      </c>
      <c r="V9893" s="63">
        <v>3</v>
      </c>
      <c r="W9893" s="63" t="s">
        <v>10228</v>
      </c>
      <c r="X9893" s="63">
        <v>13</v>
      </c>
      <c r="Y9893" s="63" t="s">
        <v>6449</v>
      </c>
      <c r="Z9893" s="63">
        <v>13112</v>
      </c>
      <c r="AA9893" s="63" t="s">
        <v>6941</v>
      </c>
      <c r="AB9893" s="63">
        <v>3</v>
      </c>
      <c r="AC9893" s="63" t="s">
        <v>1288</v>
      </c>
      <c r="AD9893" s="63" t="s">
        <v>17421</v>
      </c>
    </row>
    <row r="9894" spans="21:30" x14ac:dyDescent="0.3">
      <c r="U9894" s="63">
        <v>20430</v>
      </c>
      <c r="V9894" s="63">
        <v>7</v>
      </c>
      <c r="W9894" s="63" t="s">
        <v>10127</v>
      </c>
      <c r="X9894" s="63">
        <v>8</v>
      </c>
      <c r="Y9894" s="63" t="s">
        <v>3887</v>
      </c>
      <c r="Z9894" s="63">
        <v>8102</v>
      </c>
      <c r="AA9894" s="63" t="s">
        <v>4465</v>
      </c>
      <c r="AB9894" s="63">
        <v>3</v>
      </c>
      <c r="AC9894" s="63" t="s">
        <v>1288</v>
      </c>
      <c r="AD9894" s="63" t="s">
        <v>17421</v>
      </c>
    </row>
    <row r="9895" spans="21:30" x14ac:dyDescent="0.3">
      <c r="U9895" s="63">
        <v>20431</v>
      </c>
      <c r="V9895" s="63">
        <v>5</v>
      </c>
      <c r="W9895" s="63" t="s">
        <v>10229</v>
      </c>
      <c r="X9895" s="63">
        <v>16</v>
      </c>
      <c r="Y9895" s="63" t="s">
        <v>3661</v>
      </c>
      <c r="Z9895" s="63">
        <v>16103</v>
      </c>
      <c r="AA9895" s="63" t="s">
        <v>3673</v>
      </c>
      <c r="AB9895" s="63">
        <v>3</v>
      </c>
      <c r="AC9895" s="63" t="s">
        <v>1288</v>
      </c>
      <c r="AD9895" s="63" t="s">
        <v>17421</v>
      </c>
    </row>
    <row r="9896" spans="21:30" x14ac:dyDescent="0.3">
      <c r="U9896" s="63">
        <v>20432</v>
      </c>
      <c r="V9896" s="63">
        <v>3</v>
      </c>
      <c r="W9896" s="63" t="s">
        <v>10230</v>
      </c>
      <c r="X9896" s="63">
        <v>13</v>
      </c>
      <c r="Y9896" s="63" t="s">
        <v>6449</v>
      </c>
      <c r="Z9896" s="63">
        <v>13110</v>
      </c>
      <c r="AA9896" s="63" t="s">
        <v>6569</v>
      </c>
      <c r="AB9896" s="63">
        <v>3</v>
      </c>
      <c r="AC9896" s="63" t="s">
        <v>1288</v>
      </c>
      <c r="AD9896" s="63" t="s">
        <v>17421</v>
      </c>
    </row>
    <row r="9897" spans="21:30" x14ac:dyDescent="0.3">
      <c r="U9897" s="63">
        <v>20433</v>
      </c>
      <c r="V9897" s="63">
        <v>1</v>
      </c>
      <c r="W9897" s="63" t="s">
        <v>9451</v>
      </c>
      <c r="X9897" s="63">
        <v>8</v>
      </c>
      <c r="Y9897" s="63" t="s">
        <v>3887</v>
      </c>
      <c r="Z9897" s="63">
        <v>8101</v>
      </c>
      <c r="AA9897" s="63" t="s">
        <v>4185</v>
      </c>
      <c r="AB9897" s="63">
        <v>3</v>
      </c>
      <c r="AC9897" s="63" t="s">
        <v>1288</v>
      </c>
      <c r="AD9897" s="63" t="s">
        <v>17421</v>
      </c>
    </row>
    <row r="9898" spans="21:30" x14ac:dyDescent="0.3">
      <c r="U9898" s="63">
        <v>20435</v>
      </c>
      <c r="V9898" s="63">
        <v>8</v>
      </c>
      <c r="W9898" s="63" t="s">
        <v>10231</v>
      </c>
      <c r="X9898" s="63">
        <v>9</v>
      </c>
      <c r="Y9898" s="63" t="s">
        <v>4640</v>
      </c>
      <c r="Z9898" s="63">
        <v>9104</v>
      </c>
      <c r="AA9898" s="63" t="s">
        <v>5065</v>
      </c>
      <c r="AB9898" s="63">
        <v>3</v>
      </c>
      <c r="AC9898" s="63" t="s">
        <v>1288</v>
      </c>
      <c r="AD9898" s="63" t="s">
        <v>17421</v>
      </c>
    </row>
    <row r="9899" spans="21:30" x14ac:dyDescent="0.3">
      <c r="U9899" s="63">
        <v>20436</v>
      </c>
      <c r="V9899" s="63">
        <v>6</v>
      </c>
      <c r="W9899" s="63" t="s">
        <v>10232</v>
      </c>
      <c r="X9899" s="63">
        <v>13</v>
      </c>
      <c r="Y9899" s="63" t="s">
        <v>6449</v>
      </c>
      <c r="Z9899" s="63">
        <v>13128</v>
      </c>
      <c r="AA9899" s="63" t="s">
        <v>7271</v>
      </c>
      <c r="AB9899" s="63">
        <v>3</v>
      </c>
      <c r="AC9899" s="63" t="s">
        <v>1288</v>
      </c>
      <c r="AD9899" s="63" t="s">
        <v>17421</v>
      </c>
    </row>
    <row r="9900" spans="21:30" x14ac:dyDescent="0.3">
      <c r="U9900" s="63">
        <v>20437</v>
      </c>
      <c r="V9900" s="63">
        <v>4</v>
      </c>
      <c r="W9900" s="63" t="s">
        <v>10233</v>
      </c>
      <c r="X9900" s="63">
        <v>16</v>
      </c>
      <c r="Y9900" s="63" t="s">
        <v>3661</v>
      </c>
      <c r="Z9900" s="63">
        <v>16101</v>
      </c>
      <c r="AA9900" s="63" t="s">
        <v>3662</v>
      </c>
      <c r="AB9900" s="63">
        <v>3</v>
      </c>
      <c r="AC9900" s="63" t="s">
        <v>1288</v>
      </c>
      <c r="AD9900" s="63" t="s">
        <v>17421</v>
      </c>
    </row>
    <row r="9901" spans="21:30" x14ac:dyDescent="0.3">
      <c r="U9901" s="63">
        <v>20438</v>
      </c>
      <c r="V9901" s="63">
        <v>2</v>
      </c>
      <c r="W9901" s="63" t="s">
        <v>10234</v>
      </c>
      <c r="X9901" s="63">
        <v>8</v>
      </c>
      <c r="Y9901" s="63" t="s">
        <v>3887</v>
      </c>
      <c r="Z9901" s="63">
        <v>8110</v>
      </c>
      <c r="AA9901" s="63" t="s">
        <v>4284</v>
      </c>
      <c r="AB9901" s="63">
        <v>3</v>
      </c>
      <c r="AC9901" s="63" t="s">
        <v>1288</v>
      </c>
      <c r="AD9901" s="63" t="s">
        <v>17421</v>
      </c>
    </row>
    <row r="9902" spans="21:30" x14ac:dyDescent="0.3">
      <c r="U9902" s="63">
        <v>20439</v>
      </c>
      <c r="V9902" s="63">
        <v>0</v>
      </c>
      <c r="W9902" s="63" t="s">
        <v>10235</v>
      </c>
      <c r="X9902" s="63">
        <v>14</v>
      </c>
      <c r="Y9902" s="63" t="s">
        <v>5425</v>
      </c>
      <c r="Z9902" s="63">
        <v>14201</v>
      </c>
      <c r="AA9902" s="63" t="s">
        <v>5616</v>
      </c>
      <c r="AB9902" s="63">
        <v>2</v>
      </c>
      <c r="AC9902" s="63" t="s">
        <v>1364</v>
      </c>
      <c r="AD9902" s="63" t="s">
        <v>17421</v>
      </c>
    </row>
    <row r="9903" spans="21:30" x14ac:dyDescent="0.3">
      <c r="U9903" s="63">
        <v>20440</v>
      </c>
      <c r="V9903" s="63">
        <v>4</v>
      </c>
      <c r="W9903" s="63" t="s">
        <v>10236</v>
      </c>
      <c r="X9903" s="63">
        <v>13</v>
      </c>
      <c r="Y9903" s="63" t="s">
        <v>6449</v>
      </c>
      <c r="Z9903" s="63">
        <v>13127</v>
      </c>
      <c r="AA9903" s="63" t="s">
        <v>6460</v>
      </c>
      <c r="AB9903" s="63">
        <v>2</v>
      </c>
      <c r="AC9903" s="63" t="s">
        <v>1364</v>
      </c>
      <c r="AD9903" s="63" t="s">
        <v>17421</v>
      </c>
    </row>
    <row r="9904" spans="21:30" x14ac:dyDescent="0.3">
      <c r="U9904" s="63">
        <v>20441</v>
      </c>
      <c r="V9904" s="63">
        <v>2</v>
      </c>
      <c r="W9904" s="63" t="s">
        <v>10237</v>
      </c>
      <c r="X9904" s="63">
        <v>13</v>
      </c>
      <c r="Y9904" s="63" t="s">
        <v>6449</v>
      </c>
      <c r="Z9904" s="63">
        <v>13301</v>
      </c>
      <c r="AA9904" s="63" t="s">
        <v>7373</v>
      </c>
      <c r="AB9904" s="63">
        <v>4</v>
      </c>
      <c r="AC9904" s="63" t="s">
        <v>1291</v>
      </c>
      <c r="AD9904" s="63" t="s">
        <v>17421</v>
      </c>
    </row>
    <row r="9905" spans="21:30" x14ac:dyDescent="0.3">
      <c r="U9905" s="63">
        <v>20443</v>
      </c>
      <c r="V9905" s="63">
        <v>9</v>
      </c>
      <c r="W9905" s="63" t="s">
        <v>10238</v>
      </c>
      <c r="X9905" s="63">
        <v>5</v>
      </c>
      <c r="Y9905" s="63" t="s">
        <v>2066</v>
      </c>
      <c r="Z9905" s="63">
        <v>5502</v>
      </c>
      <c r="AA9905" s="63" t="s">
        <v>2210</v>
      </c>
      <c r="AB9905" s="63">
        <v>3</v>
      </c>
      <c r="AC9905" s="63" t="s">
        <v>1288</v>
      </c>
      <c r="AD9905" s="63" t="s">
        <v>17421</v>
      </c>
    </row>
    <row r="9906" spans="21:30" x14ac:dyDescent="0.3">
      <c r="U9906" s="63">
        <v>20444</v>
      </c>
      <c r="V9906" s="63">
        <v>7</v>
      </c>
      <c r="W9906" s="63" t="s">
        <v>10239</v>
      </c>
      <c r="X9906" s="63">
        <v>13</v>
      </c>
      <c r="Y9906" s="63" t="s">
        <v>6449</v>
      </c>
      <c r="Z9906" s="63">
        <v>13110</v>
      </c>
      <c r="AA9906" s="63" t="s">
        <v>6569</v>
      </c>
      <c r="AB9906" s="63">
        <v>4</v>
      </c>
      <c r="AC9906" s="63" t="s">
        <v>1291</v>
      </c>
      <c r="AD9906" s="63" t="s">
        <v>17421</v>
      </c>
    </row>
    <row r="9907" spans="21:30" x14ac:dyDescent="0.3">
      <c r="U9907" s="63">
        <v>20445</v>
      </c>
      <c r="V9907" s="63">
        <v>5</v>
      </c>
      <c r="W9907" s="63" t="s">
        <v>10240</v>
      </c>
      <c r="X9907" s="63">
        <v>13</v>
      </c>
      <c r="Y9907" s="63" t="s">
        <v>6449</v>
      </c>
      <c r="Z9907" s="63">
        <v>13302</v>
      </c>
      <c r="AA9907" s="63" t="s">
        <v>7241</v>
      </c>
      <c r="AB9907" s="63">
        <v>4</v>
      </c>
      <c r="AC9907" s="63" t="s">
        <v>1291</v>
      </c>
      <c r="AD9907" s="63" t="s">
        <v>17421</v>
      </c>
    </row>
    <row r="9908" spans="21:30" x14ac:dyDescent="0.3">
      <c r="U9908" s="63">
        <v>20446</v>
      </c>
      <c r="V9908" s="63">
        <v>3</v>
      </c>
      <c r="W9908" s="63" t="s">
        <v>10241</v>
      </c>
      <c r="X9908" s="63">
        <v>14</v>
      </c>
      <c r="Y9908" s="63" t="s">
        <v>5425</v>
      </c>
      <c r="Z9908" s="63">
        <v>14106</v>
      </c>
      <c r="AA9908" s="63" t="s">
        <v>5471</v>
      </c>
      <c r="AB9908" s="63">
        <v>3</v>
      </c>
      <c r="AC9908" s="63" t="s">
        <v>1288</v>
      </c>
      <c r="AD9908" s="63" t="s">
        <v>17421</v>
      </c>
    </row>
    <row r="9909" spans="21:30" x14ac:dyDescent="0.3">
      <c r="U9909" s="63">
        <v>20447</v>
      </c>
      <c r="V9909" s="63">
        <v>1</v>
      </c>
      <c r="W9909" s="63" t="s">
        <v>10242</v>
      </c>
      <c r="X9909" s="63">
        <v>13</v>
      </c>
      <c r="Y9909" s="63" t="s">
        <v>6449</v>
      </c>
      <c r="Z9909" s="63">
        <v>13119</v>
      </c>
      <c r="AA9909" s="63" t="s">
        <v>6477</v>
      </c>
      <c r="AB9909" s="63">
        <v>3</v>
      </c>
      <c r="AC9909" s="63" t="s">
        <v>1288</v>
      </c>
      <c r="AD9909" s="63" t="s">
        <v>17421</v>
      </c>
    </row>
    <row r="9910" spans="21:30" x14ac:dyDescent="0.3">
      <c r="U9910" s="63">
        <v>20449</v>
      </c>
      <c r="V9910" s="63">
        <v>8</v>
      </c>
      <c r="W9910" s="63" t="s">
        <v>10243</v>
      </c>
      <c r="X9910" s="63">
        <v>13</v>
      </c>
      <c r="Y9910" s="63" t="s">
        <v>6449</v>
      </c>
      <c r="Z9910" s="63">
        <v>13501</v>
      </c>
      <c r="AA9910" s="63" t="s">
        <v>7623</v>
      </c>
      <c r="AB9910" s="63">
        <v>3</v>
      </c>
      <c r="AC9910" s="63" t="s">
        <v>1288</v>
      </c>
      <c r="AD9910" s="63" t="s">
        <v>17421</v>
      </c>
    </row>
    <row r="9911" spans="21:30" x14ac:dyDescent="0.3">
      <c r="U9911" s="63">
        <v>20450</v>
      </c>
      <c r="V9911" s="63">
        <v>1</v>
      </c>
      <c r="W9911" s="63" t="s">
        <v>10244</v>
      </c>
      <c r="X9911" s="63">
        <v>14</v>
      </c>
      <c r="Y9911" s="63" t="s">
        <v>5425</v>
      </c>
      <c r="Z9911" s="63">
        <v>14108</v>
      </c>
      <c r="AA9911" s="63" t="s">
        <v>5571</v>
      </c>
      <c r="AB9911" s="63">
        <v>3</v>
      </c>
      <c r="AC9911" s="63" t="s">
        <v>1288</v>
      </c>
      <c r="AD9911" s="63" t="s">
        <v>17421</v>
      </c>
    </row>
    <row r="9912" spans="21:30" x14ac:dyDescent="0.3">
      <c r="U9912" s="63">
        <v>20452</v>
      </c>
      <c r="V9912" s="63">
        <v>8</v>
      </c>
      <c r="W9912" s="63" t="s">
        <v>10245</v>
      </c>
      <c r="X9912" s="63">
        <v>6</v>
      </c>
      <c r="Y9912" s="63" t="s">
        <v>2677</v>
      </c>
      <c r="Z9912" s="63">
        <v>6101</v>
      </c>
      <c r="AA9912" s="63" t="s">
        <v>2678</v>
      </c>
      <c r="AB9912" s="63">
        <v>3</v>
      </c>
      <c r="AC9912" s="63" t="s">
        <v>1288</v>
      </c>
      <c r="AD9912" s="63" t="s">
        <v>17421</v>
      </c>
    </row>
    <row r="9913" spans="21:30" x14ac:dyDescent="0.3">
      <c r="U9913" s="63">
        <v>20453</v>
      </c>
      <c r="V9913" s="63">
        <v>6</v>
      </c>
      <c r="W9913" s="63" t="s">
        <v>17966</v>
      </c>
      <c r="X9913" s="63">
        <v>10</v>
      </c>
      <c r="Y9913" s="63" t="s">
        <v>5440</v>
      </c>
      <c r="Z9913" s="63">
        <v>10101</v>
      </c>
      <c r="AA9913" s="63" t="s">
        <v>5441</v>
      </c>
      <c r="AB9913" s="63">
        <v>4</v>
      </c>
      <c r="AC9913" s="63" t="s">
        <v>1291</v>
      </c>
      <c r="AD9913" s="63" t="s">
        <v>17423</v>
      </c>
    </row>
    <row r="9914" spans="21:30" x14ac:dyDescent="0.3">
      <c r="U9914" s="63">
        <v>20454</v>
      </c>
      <c r="V9914" s="63">
        <v>4</v>
      </c>
      <c r="W9914" s="63" t="s">
        <v>10246</v>
      </c>
      <c r="X9914" s="63">
        <v>6</v>
      </c>
      <c r="Y9914" s="63" t="s">
        <v>2677</v>
      </c>
      <c r="Z9914" s="63">
        <v>6306</v>
      </c>
      <c r="AA9914" s="63" t="s">
        <v>3026</v>
      </c>
      <c r="AB9914" s="63">
        <v>3</v>
      </c>
      <c r="AC9914" s="63" t="s">
        <v>1288</v>
      </c>
      <c r="AD9914" s="63" t="s">
        <v>17421</v>
      </c>
    </row>
    <row r="9915" spans="21:30" x14ac:dyDescent="0.3">
      <c r="U9915" s="63">
        <v>20455</v>
      </c>
      <c r="V9915" s="63">
        <v>2</v>
      </c>
      <c r="W9915" s="63" t="s">
        <v>10247</v>
      </c>
      <c r="X9915" s="63">
        <v>13</v>
      </c>
      <c r="Y9915" s="63" t="s">
        <v>6449</v>
      </c>
      <c r="Z9915" s="63">
        <v>13124</v>
      </c>
      <c r="AA9915" s="63" t="s">
        <v>7205</v>
      </c>
      <c r="AB9915" s="63">
        <v>3</v>
      </c>
      <c r="AC9915" s="63" t="s">
        <v>1288</v>
      </c>
      <c r="AD9915" s="63" t="s">
        <v>17421</v>
      </c>
    </row>
    <row r="9916" spans="21:30" x14ac:dyDescent="0.3">
      <c r="U9916" s="63">
        <v>20456</v>
      </c>
      <c r="V9916" s="63">
        <v>0</v>
      </c>
      <c r="W9916" s="63" t="s">
        <v>10248</v>
      </c>
      <c r="X9916" s="63">
        <v>13</v>
      </c>
      <c r="Y9916" s="63" t="s">
        <v>6449</v>
      </c>
      <c r="Z9916" s="63">
        <v>13128</v>
      </c>
      <c r="AA9916" s="63" t="s">
        <v>7271</v>
      </c>
      <c r="AB9916" s="63">
        <v>3</v>
      </c>
      <c r="AC9916" s="63" t="s">
        <v>1288</v>
      </c>
      <c r="AD9916" s="63" t="s">
        <v>17421</v>
      </c>
    </row>
    <row r="9917" spans="21:30" x14ac:dyDescent="0.3">
      <c r="U9917" s="63">
        <v>20457</v>
      </c>
      <c r="V9917" s="63">
        <v>9</v>
      </c>
      <c r="W9917" s="63" t="s">
        <v>10249</v>
      </c>
      <c r="X9917" s="63">
        <v>13</v>
      </c>
      <c r="Y9917" s="63" t="s">
        <v>6449</v>
      </c>
      <c r="Z9917" s="63">
        <v>13104</v>
      </c>
      <c r="AA9917" s="63" t="s">
        <v>6571</v>
      </c>
      <c r="AB9917" s="63">
        <v>3</v>
      </c>
      <c r="AC9917" s="63" t="s">
        <v>1288</v>
      </c>
      <c r="AD9917" s="63" t="s">
        <v>17421</v>
      </c>
    </row>
    <row r="9918" spans="21:30" x14ac:dyDescent="0.3">
      <c r="U9918" s="63">
        <v>20458</v>
      </c>
      <c r="V9918" s="63">
        <v>7</v>
      </c>
      <c r="W9918" s="63" t="s">
        <v>10250</v>
      </c>
      <c r="X9918" s="63">
        <v>13</v>
      </c>
      <c r="Y9918" s="63" t="s">
        <v>6449</v>
      </c>
      <c r="Z9918" s="63">
        <v>13125</v>
      </c>
      <c r="AA9918" s="63" t="s">
        <v>6540</v>
      </c>
      <c r="AB9918" s="63">
        <v>3</v>
      </c>
      <c r="AC9918" s="63" t="s">
        <v>1288</v>
      </c>
      <c r="AD9918" s="63" t="s">
        <v>17421</v>
      </c>
    </row>
    <row r="9919" spans="21:30" x14ac:dyDescent="0.3">
      <c r="U9919" s="63">
        <v>20460</v>
      </c>
      <c r="V9919" s="63">
        <v>9</v>
      </c>
      <c r="W9919" s="63" t="s">
        <v>10251</v>
      </c>
      <c r="X9919" s="63">
        <v>6</v>
      </c>
      <c r="Y9919" s="63" t="s">
        <v>2677</v>
      </c>
      <c r="Z9919" s="63">
        <v>6110</v>
      </c>
      <c r="AA9919" s="63" t="s">
        <v>2743</v>
      </c>
      <c r="AB9919" s="63">
        <v>3</v>
      </c>
      <c r="AC9919" s="63" t="s">
        <v>1288</v>
      </c>
      <c r="AD9919" s="63" t="s">
        <v>17421</v>
      </c>
    </row>
    <row r="9920" spans="21:30" x14ac:dyDescent="0.3">
      <c r="U9920" s="63">
        <v>20461</v>
      </c>
      <c r="V9920" s="63">
        <v>7</v>
      </c>
      <c r="W9920" s="63" t="s">
        <v>10252</v>
      </c>
      <c r="X9920" s="63">
        <v>16</v>
      </c>
      <c r="Y9920" s="63" t="s">
        <v>3661</v>
      </c>
      <c r="Z9920" s="63">
        <v>16102</v>
      </c>
      <c r="AA9920" s="63" t="s">
        <v>3859</v>
      </c>
      <c r="AB9920" s="63">
        <v>3</v>
      </c>
      <c r="AC9920" s="63" t="s">
        <v>1288</v>
      </c>
      <c r="AD9920" s="63" t="s">
        <v>17421</v>
      </c>
    </row>
    <row r="9921" spans="21:30" x14ac:dyDescent="0.3">
      <c r="U9921" s="63">
        <v>20462</v>
      </c>
      <c r="V9921" s="63">
        <v>5</v>
      </c>
      <c r="W9921" s="63" t="s">
        <v>9477</v>
      </c>
      <c r="X9921" s="63">
        <v>6</v>
      </c>
      <c r="Y9921" s="63" t="s">
        <v>2677</v>
      </c>
      <c r="Z9921" s="63">
        <v>6111</v>
      </c>
      <c r="AA9921" s="63" t="s">
        <v>2773</v>
      </c>
      <c r="AB9921" s="63">
        <v>3</v>
      </c>
      <c r="AC9921" s="63" t="s">
        <v>1288</v>
      </c>
      <c r="AD9921" s="63" t="s">
        <v>17421</v>
      </c>
    </row>
    <row r="9922" spans="21:30" x14ac:dyDescent="0.3">
      <c r="U9922" s="63">
        <v>20463</v>
      </c>
      <c r="V9922" s="63">
        <v>3</v>
      </c>
      <c r="W9922" s="63" t="s">
        <v>10253</v>
      </c>
      <c r="X9922" s="63">
        <v>4</v>
      </c>
      <c r="Y9922" s="63" t="s">
        <v>1629</v>
      </c>
      <c r="Z9922" s="63">
        <v>4101</v>
      </c>
      <c r="AA9922" s="63" t="s">
        <v>1630</v>
      </c>
      <c r="AB9922" s="63">
        <v>3</v>
      </c>
      <c r="AC9922" s="63" t="s">
        <v>1288</v>
      </c>
      <c r="AD9922" s="63" t="s">
        <v>17421</v>
      </c>
    </row>
    <row r="9923" spans="21:30" x14ac:dyDescent="0.3">
      <c r="U9923" s="63">
        <v>20464</v>
      </c>
      <c r="V9923" s="63">
        <v>1</v>
      </c>
      <c r="W9923" s="63" t="s">
        <v>10254</v>
      </c>
      <c r="X9923" s="63">
        <v>15</v>
      </c>
      <c r="Y9923" s="63" t="s">
        <v>1250</v>
      </c>
      <c r="Z9923" s="63">
        <v>15101</v>
      </c>
      <c r="AA9923" s="63" t="s">
        <v>1251</v>
      </c>
      <c r="AB9923" s="63">
        <v>3</v>
      </c>
      <c r="AC9923" s="63" t="s">
        <v>1288</v>
      </c>
      <c r="AD9923" s="63" t="s">
        <v>17421</v>
      </c>
    </row>
    <row r="9924" spans="21:30" x14ac:dyDescent="0.3">
      <c r="U9924" s="63">
        <v>20466</v>
      </c>
      <c r="V9924" s="63">
        <v>8</v>
      </c>
      <c r="W9924" s="63" t="s">
        <v>10255</v>
      </c>
      <c r="X9924" s="63">
        <v>7</v>
      </c>
      <c r="Y9924" s="63" t="s">
        <v>3094</v>
      </c>
      <c r="Z9924" s="63">
        <v>7101</v>
      </c>
      <c r="AA9924" s="63" t="s">
        <v>3228</v>
      </c>
      <c r="AB9924" s="63">
        <v>3</v>
      </c>
      <c r="AC9924" s="63" t="s">
        <v>1288</v>
      </c>
      <c r="AD9924" s="63" t="s">
        <v>17421</v>
      </c>
    </row>
    <row r="9925" spans="21:30" x14ac:dyDescent="0.3">
      <c r="U9925" s="63">
        <v>20467</v>
      </c>
      <c r="V9925" s="63">
        <v>6</v>
      </c>
      <c r="W9925" s="63" t="s">
        <v>10256</v>
      </c>
      <c r="X9925" s="63">
        <v>6</v>
      </c>
      <c r="Y9925" s="63" t="s">
        <v>2677</v>
      </c>
      <c r="Z9925" s="63">
        <v>6101</v>
      </c>
      <c r="AA9925" s="63" t="s">
        <v>2678</v>
      </c>
      <c r="AB9925" s="63">
        <v>3</v>
      </c>
      <c r="AC9925" s="63" t="s">
        <v>1288</v>
      </c>
      <c r="AD9925" s="63" t="s">
        <v>17421</v>
      </c>
    </row>
    <row r="9926" spans="21:30" x14ac:dyDescent="0.3">
      <c r="U9926" s="63">
        <v>20468</v>
      </c>
      <c r="V9926" s="63">
        <v>4</v>
      </c>
      <c r="W9926" s="63" t="s">
        <v>10257</v>
      </c>
      <c r="X9926" s="63">
        <v>4</v>
      </c>
      <c r="Y9926" s="63" t="s">
        <v>1629</v>
      </c>
      <c r="Z9926" s="63">
        <v>4101</v>
      </c>
      <c r="AA9926" s="63" t="s">
        <v>1630</v>
      </c>
      <c r="AB9926" s="63">
        <v>3</v>
      </c>
      <c r="AC9926" s="63" t="s">
        <v>1288</v>
      </c>
      <c r="AD9926" s="63" t="s">
        <v>17421</v>
      </c>
    </row>
    <row r="9927" spans="21:30" x14ac:dyDescent="0.3">
      <c r="U9927" s="63">
        <v>20469</v>
      </c>
      <c r="V9927" s="63">
        <v>2</v>
      </c>
      <c r="W9927" s="63" t="s">
        <v>10258</v>
      </c>
      <c r="X9927" s="63">
        <v>4</v>
      </c>
      <c r="Y9927" s="63" t="s">
        <v>1629</v>
      </c>
      <c r="Z9927" s="63">
        <v>4106</v>
      </c>
      <c r="AA9927" s="63" t="s">
        <v>1743</v>
      </c>
      <c r="AB9927" s="63">
        <v>3</v>
      </c>
      <c r="AC9927" s="63" t="s">
        <v>1288</v>
      </c>
      <c r="AD9927" s="63" t="s">
        <v>17421</v>
      </c>
    </row>
    <row r="9928" spans="21:30" x14ac:dyDescent="0.3">
      <c r="U9928" s="63">
        <v>20470</v>
      </c>
      <c r="V9928" s="63">
        <v>6</v>
      </c>
      <c r="W9928" s="63" t="s">
        <v>10259</v>
      </c>
      <c r="X9928" s="63">
        <v>8</v>
      </c>
      <c r="Y9928" s="63" t="s">
        <v>3887</v>
      </c>
      <c r="Z9928" s="63">
        <v>8301</v>
      </c>
      <c r="AA9928" s="63" t="s">
        <v>3970</v>
      </c>
      <c r="AB9928" s="63">
        <v>3</v>
      </c>
      <c r="AC9928" s="63" t="s">
        <v>1288</v>
      </c>
      <c r="AD9928" s="63" t="s">
        <v>17421</v>
      </c>
    </row>
    <row r="9929" spans="21:30" x14ac:dyDescent="0.3">
      <c r="U9929" s="63">
        <v>20471</v>
      </c>
      <c r="V9929" s="63">
        <v>4</v>
      </c>
      <c r="W9929" s="63" t="s">
        <v>10260</v>
      </c>
      <c r="X9929" s="63">
        <v>13</v>
      </c>
      <c r="Y9929" s="63" t="s">
        <v>6449</v>
      </c>
      <c r="Z9929" s="63">
        <v>13132</v>
      </c>
      <c r="AA9929" s="63" t="s">
        <v>6604</v>
      </c>
      <c r="AB9929" s="63">
        <v>4</v>
      </c>
      <c r="AC9929" s="63" t="s">
        <v>1291</v>
      </c>
      <c r="AD9929" s="63" t="s">
        <v>17421</v>
      </c>
    </row>
    <row r="9930" spans="21:30" x14ac:dyDescent="0.3">
      <c r="U9930" s="63">
        <v>20472</v>
      </c>
      <c r="V9930" s="63">
        <v>2</v>
      </c>
      <c r="W9930" s="63" t="s">
        <v>9452</v>
      </c>
      <c r="X9930" s="63">
        <v>7</v>
      </c>
      <c r="Y9930" s="63" t="s">
        <v>3094</v>
      </c>
      <c r="Z9930" s="63">
        <v>7401</v>
      </c>
      <c r="AA9930" s="63" t="s">
        <v>3421</v>
      </c>
      <c r="AB9930" s="63">
        <v>3</v>
      </c>
      <c r="AC9930" s="63" t="s">
        <v>1288</v>
      </c>
      <c r="AD9930" s="63" t="s">
        <v>17421</v>
      </c>
    </row>
    <row r="9931" spans="21:30" x14ac:dyDescent="0.3">
      <c r="U9931" s="63">
        <v>20473</v>
      </c>
      <c r="V9931" s="63">
        <v>0</v>
      </c>
      <c r="W9931" s="63" t="s">
        <v>6673</v>
      </c>
      <c r="X9931" s="63">
        <v>7</v>
      </c>
      <c r="Y9931" s="63" t="s">
        <v>3094</v>
      </c>
      <c r="Z9931" s="63">
        <v>7101</v>
      </c>
      <c r="AA9931" s="63" t="s">
        <v>3228</v>
      </c>
      <c r="AB9931" s="63">
        <v>3</v>
      </c>
      <c r="AC9931" s="63" t="s">
        <v>1288</v>
      </c>
      <c r="AD9931" s="63" t="s">
        <v>17421</v>
      </c>
    </row>
    <row r="9932" spans="21:30" x14ac:dyDescent="0.3">
      <c r="U9932" s="63">
        <v>20474</v>
      </c>
      <c r="V9932" s="63">
        <v>9</v>
      </c>
      <c r="W9932" s="63" t="s">
        <v>10261</v>
      </c>
      <c r="X9932" s="63">
        <v>13</v>
      </c>
      <c r="Y9932" s="63" t="s">
        <v>6449</v>
      </c>
      <c r="Z9932" s="63">
        <v>13202</v>
      </c>
      <c r="AA9932" s="63" t="s">
        <v>7453</v>
      </c>
      <c r="AB9932" s="63">
        <v>4</v>
      </c>
      <c r="AC9932" s="63" t="s">
        <v>1291</v>
      </c>
      <c r="AD9932" s="63" t="s">
        <v>17421</v>
      </c>
    </row>
    <row r="9933" spans="21:30" x14ac:dyDescent="0.3">
      <c r="U9933" s="63">
        <v>20475</v>
      </c>
      <c r="V9933" s="63">
        <v>7</v>
      </c>
      <c r="W9933" s="63" t="s">
        <v>10262</v>
      </c>
      <c r="X9933" s="63">
        <v>13</v>
      </c>
      <c r="Y9933" s="63" t="s">
        <v>6449</v>
      </c>
      <c r="Z9933" s="63">
        <v>13602</v>
      </c>
      <c r="AA9933" s="63" t="s">
        <v>7589</v>
      </c>
      <c r="AB9933" s="63">
        <v>3</v>
      </c>
      <c r="AC9933" s="63" t="s">
        <v>1288</v>
      </c>
      <c r="AD9933" s="63" t="s">
        <v>17421</v>
      </c>
    </row>
    <row r="9934" spans="21:30" x14ac:dyDescent="0.3">
      <c r="U9934" s="63">
        <v>20476</v>
      </c>
      <c r="V9934" s="63">
        <v>5</v>
      </c>
      <c r="W9934" s="63" t="s">
        <v>10263</v>
      </c>
      <c r="X9934" s="63">
        <v>10</v>
      </c>
      <c r="Y9934" s="63" t="s">
        <v>5440</v>
      </c>
      <c r="Z9934" s="63">
        <v>10101</v>
      </c>
      <c r="AA9934" s="63" t="s">
        <v>5441</v>
      </c>
      <c r="AB9934" s="63">
        <v>4</v>
      </c>
      <c r="AC9934" s="63" t="s">
        <v>1291</v>
      </c>
      <c r="AD9934" s="63" t="s">
        <v>17421</v>
      </c>
    </row>
    <row r="9935" spans="21:30" x14ac:dyDescent="0.3">
      <c r="U9935" s="63">
        <v>20477</v>
      </c>
      <c r="V9935" s="63">
        <v>3</v>
      </c>
      <c r="W9935" s="63" t="s">
        <v>10264</v>
      </c>
      <c r="X9935" s="63">
        <v>7</v>
      </c>
      <c r="Y9935" s="63" t="s">
        <v>3094</v>
      </c>
      <c r="Z9935" s="63">
        <v>7101</v>
      </c>
      <c r="AA9935" s="63" t="s">
        <v>3228</v>
      </c>
      <c r="AB9935" s="63">
        <v>4</v>
      </c>
      <c r="AC9935" s="63" t="s">
        <v>1291</v>
      </c>
      <c r="AD9935" s="63" t="s">
        <v>17421</v>
      </c>
    </row>
    <row r="9936" spans="21:30" x14ac:dyDescent="0.3">
      <c r="U9936" s="63">
        <v>20478</v>
      </c>
      <c r="V9936" s="63">
        <v>1</v>
      </c>
      <c r="W9936" s="63" t="s">
        <v>10265</v>
      </c>
      <c r="X9936" s="63">
        <v>2</v>
      </c>
      <c r="Y9936" s="63" t="s">
        <v>1399</v>
      </c>
      <c r="Z9936" s="63">
        <v>2201</v>
      </c>
      <c r="AA9936" s="63" t="s">
        <v>1412</v>
      </c>
      <c r="AB9936" s="63">
        <v>3</v>
      </c>
      <c r="AC9936" s="63" t="s">
        <v>1288</v>
      </c>
      <c r="AD9936" s="63" t="s">
        <v>17421</v>
      </c>
    </row>
    <row r="9937" spans="21:30" x14ac:dyDescent="0.3">
      <c r="U9937" s="63">
        <v>20480</v>
      </c>
      <c r="V9937" s="63">
        <v>3</v>
      </c>
      <c r="W9937" s="63" t="s">
        <v>10266</v>
      </c>
      <c r="X9937" s="63">
        <v>13</v>
      </c>
      <c r="Y9937" s="63" t="s">
        <v>6449</v>
      </c>
      <c r="Z9937" s="63">
        <v>13201</v>
      </c>
      <c r="AA9937" s="63" t="s">
        <v>7412</v>
      </c>
      <c r="AB9937" s="63">
        <v>3</v>
      </c>
      <c r="AC9937" s="63" t="s">
        <v>1288</v>
      </c>
      <c r="AD9937" s="63" t="s">
        <v>17421</v>
      </c>
    </row>
    <row r="9938" spans="21:30" x14ac:dyDescent="0.3">
      <c r="U9938" s="63">
        <v>20481</v>
      </c>
      <c r="V9938" s="63">
        <v>1</v>
      </c>
      <c r="W9938" s="63" t="s">
        <v>10267</v>
      </c>
      <c r="X9938" s="63">
        <v>10</v>
      </c>
      <c r="Y9938" s="63" t="s">
        <v>5440</v>
      </c>
      <c r="Z9938" s="63">
        <v>10307</v>
      </c>
      <c r="AA9938" s="63" t="s">
        <v>5760</v>
      </c>
      <c r="AB9938" s="63">
        <v>4</v>
      </c>
      <c r="AC9938" s="63" t="s">
        <v>1291</v>
      </c>
      <c r="AD9938" s="63" t="s">
        <v>17421</v>
      </c>
    </row>
    <row r="9939" spans="21:30" x14ac:dyDescent="0.3">
      <c r="U9939" s="63">
        <v>20483</v>
      </c>
      <c r="V9939" s="63">
        <v>8</v>
      </c>
      <c r="W9939" s="63" t="s">
        <v>10268</v>
      </c>
      <c r="X9939" s="63">
        <v>1</v>
      </c>
      <c r="Y9939" s="63" t="s">
        <v>1329</v>
      </c>
      <c r="Z9939" s="63">
        <v>1101</v>
      </c>
      <c r="AA9939" s="63" t="s">
        <v>1330</v>
      </c>
      <c r="AB9939" s="63">
        <v>4</v>
      </c>
      <c r="AC9939" s="63" t="s">
        <v>1291</v>
      </c>
      <c r="AD9939" s="63" t="s">
        <v>17421</v>
      </c>
    </row>
    <row r="9940" spans="21:30" x14ac:dyDescent="0.3">
      <c r="U9940" s="63">
        <v>20484</v>
      </c>
      <c r="V9940" s="63">
        <v>6</v>
      </c>
      <c r="W9940" s="63" t="s">
        <v>10269</v>
      </c>
      <c r="X9940" s="63">
        <v>1</v>
      </c>
      <c r="Y9940" s="63" t="s">
        <v>1329</v>
      </c>
      <c r="Z9940" s="63">
        <v>1101</v>
      </c>
      <c r="AA9940" s="63" t="s">
        <v>1330</v>
      </c>
      <c r="AB9940" s="63">
        <v>3</v>
      </c>
      <c r="AC9940" s="63" t="s">
        <v>1288</v>
      </c>
      <c r="AD9940" s="63" t="s">
        <v>17421</v>
      </c>
    </row>
    <row r="9941" spans="21:30" x14ac:dyDescent="0.3">
      <c r="U9941" s="63">
        <v>20485</v>
      </c>
      <c r="V9941" s="63">
        <v>4</v>
      </c>
      <c r="W9941" s="63" t="s">
        <v>10270</v>
      </c>
      <c r="X9941" s="63">
        <v>14</v>
      </c>
      <c r="Y9941" s="63" t="s">
        <v>5425</v>
      </c>
      <c r="Z9941" s="63">
        <v>14101</v>
      </c>
      <c r="AA9941" s="63" t="s">
        <v>5426</v>
      </c>
      <c r="AB9941" s="63">
        <v>3</v>
      </c>
      <c r="AC9941" s="63" t="s">
        <v>1288</v>
      </c>
      <c r="AD9941" s="63" t="s">
        <v>17421</v>
      </c>
    </row>
    <row r="9942" spans="21:30" x14ac:dyDescent="0.3">
      <c r="U9942" s="63">
        <v>20486</v>
      </c>
      <c r="V9942" s="63">
        <v>2</v>
      </c>
      <c r="W9942" s="63" t="s">
        <v>10271</v>
      </c>
      <c r="X9942" s="63">
        <v>9</v>
      </c>
      <c r="Y9942" s="63" t="s">
        <v>4640</v>
      </c>
      <c r="Z9942" s="63">
        <v>9106</v>
      </c>
      <c r="AA9942" s="63" t="s">
        <v>4777</v>
      </c>
      <c r="AB9942" s="63">
        <v>3</v>
      </c>
      <c r="AC9942" s="63" t="s">
        <v>1288</v>
      </c>
      <c r="AD9942" s="63" t="s">
        <v>17421</v>
      </c>
    </row>
    <row r="9943" spans="21:30" x14ac:dyDescent="0.3">
      <c r="U9943" s="63">
        <v>20487</v>
      </c>
      <c r="V9943" s="63">
        <v>0</v>
      </c>
      <c r="W9943" s="63" t="s">
        <v>10272</v>
      </c>
      <c r="X9943" s="63">
        <v>13</v>
      </c>
      <c r="Y9943" s="63" t="s">
        <v>6449</v>
      </c>
      <c r="Z9943" s="63">
        <v>13301</v>
      </c>
      <c r="AA9943" s="63" t="s">
        <v>7373</v>
      </c>
      <c r="AB9943" s="63">
        <v>3</v>
      </c>
      <c r="AC9943" s="63" t="s">
        <v>1288</v>
      </c>
      <c r="AD9943" s="63" t="s">
        <v>17421</v>
      </c>
    </row>
    <row r="9944" spans="21:30" x14ac:dyDescent="0.3">
      <c r="U9944" s="63">
        <v>20489</v>
      </c>
      <c r="V9944" s="63">
        <v>7</v>
      </c>
      <c r="W9944" s="63" t="s">
        <v>10273</v>
      </c>
      <c r="X9944" s="63">
        <v>6</v>
      </c>
      <c r="Y9944" s="63" t="s">
        <v>2677</v>
      </c>
      <c r="Z9944" s="63">
        <v>6103</v>
      </c>
      <c r="AA9944" s="63" t="s">
        <v>2878</v>
      </c>
      <c r="AB9944" s="63">
        <v>3</v>
      </c>
      <c r="AC9944" s="63" t="s">
        <v>1288</v>
      </c>
      <c r="AD9944" s="63" t="s">
        <v>17421</v>
      </c>
    </row>
    <row r="9945" spans="21:30" x14ac:dyDescent="0.3">
      <c r="U9945" s="63">
        <v>20490</v>
      </c>
      <c r="V9945" s="63">
        <v>0</v>
      </c>
      <c r="W9945" s="63" t="s">
        <v>10274</v>
      </c>
      <c r="X9945" s="63">
        <v>9</v>
      </c>
      <c r="Y9945" s="63" t="s">
        <v>4640</v>
      </c>
      <c r="Z9945" s="63">
        <v>9101</v>
      </c>
      <c r="AA9945" s="63" t="s">
        <v>4825</v>
      </c>
      <c r="AB9945" s="63">
        <v>3</v>
      </c>
      <c r="AC9945" s="63" t="s">
        <v>1288</v>
      </c>
      <c r="AD9945" s="63" t="s">
        <v>17421</v>
      </c>
    </row>
    <row r="9946" spans="21:30" x14ac:dyDescent="0.3">
      <c r="U9946" s="63">
        <v>20491</v>
      </c>
      <c r="V9946" s="63">
        <v>9</v>
      </c>
      <c r="W9946" s="63" t="s">
        <v>10275</v>
      </c>
      <c r="X9946" s="63">
        <v>8</v>
      </c>
      <c r="Y9946" s="63" t="s">
        <v>3887</v>
      </c>
      <c r="Z9946" s="63">
        <v>8301</v>
      </c>
      <c r="AA9946" s="63" t="s">
        <v>3970</v>
      </c>
      <c r="AB9946" s="63">
        <v>3</v>
      </c>
      <c r="AC9946" s="63" t="s">
        <v>1288</v>
      </c>
      <c r="AD9946" s="63" t="s">
        <v>17421</v>
      </c>
    </row>
    <row r="9947" spans="21:30" x14ac:dyDescent="0.3">
      <c r="U9947" s="63">
        <v>20492</v>
      </c>
      <c r="V9947" s="63">
        <v>7</v>
      </c>
      <c r="W9947" s="63" t="s">
        <v>10276</v>
      </c>
      <c r="X9947" s="63">
        <v>6</v>
      </c>
      <c r="Y9947" s="63" t="s">
        <v>2677</v>
      </c>
      <c r="Z9947" s="63">
        <v>6303</v>
      </c>
      <c r="AA9947" s="63" t="s">
        <v>2935</v>
      </c>
      <c r="AB9947" s="63">
        <v>3</v>
      </c>
      <c r="AC9947" s="63" t="s">
        <v>1288</v>
      </c>
      <c r="AD9947" s="63" t="s">
        <v>17421</v>
      </c>
    </row>
    <row r="9948" spans="21:30" x14ac:dyDescent="0.3">
      <c r="U9948" s="63">
        <v>20493</v>
      </c>
      <c r="V9948" s="63">
        <v>5</v>
      </c>
      <c r="W9948" s="63" t="s">
        <v>10277</v>
      </c>
      <c r="X9948" s="63">
        <v>13</v>
      </c>
      <c r="Y9948" s="63" t="s">
        <v>6449</v>
      </c>
      <c r="Z9948" s="63">
        <v>13201</v>
      </c>
      <c r="AA9948" s="63" t="s">
        <v>7412</v>
      </c>
      <c r="AB9948" s="63">
        <v>3</v>
      </c>
      <c r="AC9948" s="63" t="s">
        <v>1288</v>
      </c>
      <c r="AD9948" s="63" t="s">
        <v>17421</v>
      </c>
    </row>
    <row r="9949" spans="21:30" x14ac:dyDescent="0.3">
      <c r="U9949" s="63">
        <v>20494</v>
      </c>
      <c r="V9949" s="63">
        <v>3</v>
      </c>
      <c r="W9949" s="63" t="s">
        <v>10278</v>
      </c>
      <c r="X9949" s="63">
        <v>6</v>
      </c>
      <c r="Y9949" s="63" t="s">
        <v>2677</v>
      </c>
      <c r="Z9949" s="63">
        <v>6101</v>
      </c>
      <c r="AA9949" s="63" t="s">
        <v>2678</v>
      </c>
      <c r="AB9949" s="63">
        <v>3</v>
      </c>
      <c r="AC9949" s="63" t="s">
        <v>1288</v>
      </c>
      <c r="AD9949" s="63" t="s">
        <v>17421</v>
      </c>
    </row>
    <row r="9950" spans="21:30" x14ac:dyDescent="0.3">
      <c r="U9950" s="63">
        <v>20497</v>
      </c>
      <c r="V9950" s="63">
        <v>8</v>
      </c>
      <c r="W9950" s="63" t="s">
        <v>10279</v>
      </c>
      <c r="X9950" s="63">
        <v>5</v>
      </c>
      <c r="Y9950" s="63" t="s">
        <v>2066</v>
      </c>
      <c r="Z9950" s="63">
        <v>5101</v>
      </c>
      <c r="AA9950" s="63" t="s">
        <v>2352</v>
      </c>
      <c r="AB9950" s="63">
        <v>3</v>
      </c>
      <c r="AC9950" s="63" t="s">
        <v>1288</v>
      </c>
      <c r="AD9950" s="63" t="s">
        <v>17421</v>
      </c>
    </row>
    <row r="9951" spans="21:30" x14ac:dyDescent="0.3">
      <c r="U9951" s="63">
        <v>20498</v>
      </c>
      <c r="V9951" s="63">
        <v>6</v>
      </c>
      <c r="W9951" s="63" t="s">
        <v>10280</v>
      </c>
      <c r="X9951" s="63">
        <v>6</v>
      </c>
      <c r="Y9951" s="63" t="s">
        <v>2677</v>
      </c>
      <c r="Z9951" s="63">
        <v>6101</v>
      </c>
      <c r="AA9951" s="63" t="s">
        <v>2678</v>
      </c>
      <c r="AB9951" s="63">
        <v>3</v>
      </c>
      <c r="AC9951" s="63" t="s">
        <v>1288</v>
      </c>
      <c r="AD9951" s="63" t="s">
        <v>17421</v>
      </c>
    </row>
    <row r="9952" spans="21:30" x14ac:dyDescent="0.3">
      <c r="U9952" s="63">
        <v>20500</v>
      </c>
      <c r="V9952" s="63">
        <v>1</v>
      </c>
      <c r="W9952" s="63" t="s">
        <v>10281</v>
      </c>
      <c r="X9952" s="63">
        <v>6</v>
      </c>
      <c r="Y9952" s="63" t="s">
        <v>2677</v>
      </c>
      <c r="Z9952" s="63">
        <v>6116</v>
      </c>
      <c r="AA9952" s="63" t="s">
        <v>2777</v>
      </c>
      <c r="AB9952" s="63">
        <v>4</v>
      </c>
      <c r="AC9952" s="63" t="s">
        <v>1291</v>
      </c>
      <c r="AD9952" s="63" t="s">
        <v>17421</v>
      </c>
    </row>
    <row r="9953" spans="21:30" x14ac:dyDescent="0.3">
      <c r="U9953" s="63">
        <v>20502</v>
      </c>
      <c r="V9953" s="63">
        <v>8</v>
      </c>
      <c r="W9953" s="63" t="s">
        <v>10282</v>
      </c>
      <c r="X9953" s="63">
        <v>13</v>
      </c>
      <c r="Y9953" s="63" t="s">
        <v>6449</v>
      </c>
      <c r="Z9953" s="63">
        <v>13302</v>
      </c>
      <c r="AA9953" s="63" t="s">
        <v>7241</v>
      </c>
      <c r="AB9953" s="63">
        <v>4</v>
      </c>
      <c r="AC9953" s="63" t="s">
        <v>1291</v>
      </c>
      <c r="AD9953" s="63" t="s">
        <v>17421</v>
      </c>
    </row>
    <row r="9954" spans="21:30" x14ac:dyDescent="0.3">
      <c r="U9954" s="63">
        <v>20503</v>
      </c>
      <c r="V9954" s="63">
        <v>6</v>
      </c>
      <c r="W9954" s="63" t="s">
        <v>10283</v>
      </c>
      <c r="X9954" s="63">
        <v>4</v>
      </c>
      <c r="Y9954" s="63" t="s">
        <v>1629</v>
      </c>
      <c r="Z9954" s="63">
        <v>4101</v>
      </c>
      <c r="AA9954" s="63" t="s">
        <v>1630</v>
      </c>
      <c r="AB9954" s="63">
        <v>3</v>
      </c>
      <c r="AC9954" s="63" t="s">
        <v>1288</v>
      </c>
      <c r="AD9954" s="63" t="s">
        <v>17421</v>
      </c>
    </row>
    <row r="9955" spans="21:30" x14ac:dyDescent="0.3">
      <c r="U9955" s="63">
        <v>20504</v>
      </c>
      <c r="V9955" s="63">
        <v>4</v>
      </c>
      <c r="W9955" s="63" t="s">
        <v>10284</v>
      </c>
      <c r="X9955" s="63">
        <v>7</v>
      </c>
      <c r="Y9955" s="63" t="s">
        <v>3094</v>
      </c>
      <c r="Z9955" s="63">
        <v>7308</v>
      </c>
      <c r="AA9955" s="63" t="s">
        <v>3134</v>
      </c>
      <c r="AB9955" s="63">
        <v>2</v>
      </c>
      <c r="AC9955" s="63" t="s">
        <v>1364</v>
      </c>
      <c r="AD9955" s="63" t="s">
        <v>17421</v>
      </c>
    </row>
    <row r="9956" spans="21:30" x14ac:dyDescent="0.3">
      <c r="U9956" s="63">
        <v>20505</v>
      </c>
      <c r="V9956" s="63">
        <v>2</v>
      </c>
      <c r="W9956" s="63" t="s">
        <v>10285</v>
      </c>
      <c r="X9956" s="63">
        <v>4</v>
      </c>
      <c r="Y9956" s="63" t="s">
        <v>1629</v>
      </c>
      <c r="Z9956" s="63">
        <v>4102</v>
      </c>
      <c r="AA9956" s="63" t="s">
        <v>1699</v>
      </c>
      <c r="AB9956" s="63">
        <v>3</v>
      </c>
      <c r="AC9956" s="63" t="s">
        <v>1288</v>
      </c>
      <c r="AD9956" s="63" t="s">
        <v>17421</v>
      </c>
    </row>
    <row r="9957" spans="21:30" x14ac:dyDescent="0.3">
      <c r="U9957" s="63">
        <v>20506</v>
      </c>
      <c r="V9957" s="63">
        <v>0</v>
      </c>
      <c r="W9957" s="63" t="s">
        <v>10286</v>
      </c>
      <c r="X9957" s="63">
        <v>10</v>
      </c>
      <c r="Y9957" s="63" t="s">
        <v>5440</v>
      </c>
      <c r="Z9957" s="63">
        <v>10202</v>
      </c>
      <c r="AA9957" s="63" t="s">
        <v>6133</v>
      </c>
      <c r="AB9957" s="63">
        <v>1</v>
      </c>
      <c r="AC9957" s="63" t="s">
        <v>1331</v>
      </c>
      <c r="AD9957" s="63" t="s">
        <v>17421</v>
      </c>
    </row>
    <row r="9958" spans="21:30" x14ac:dyDescent="0.3">
      <c r="U9958" s="63">
        <v>20507</v>
      </c>
      <c r="V9958" s="63">
        <v>9</v>
      </c>
      <c r="W9958" s="63" t="s">
        <v>10287</v>
      </c>
      <c r="X9958" s="63">
        <v>13</v>
      </c>
      <c r="Y9958" s="63" t="s">
        <v>6449</v>
      </c>
      <c r="Z9958" s="63">
        <v>13103</v>
      </c>
      <c r="AA9958" s="63" t="s">
        <v>7185</v>
      </c>
      <c r="AB9958" s="63">
        <v>3</v>
      </c>
      <c r="AC9958" s="63" t="s">
        <v>1288</v>
      </c>
      <c r="AD9958" s="63" t="s">
        <v>17421</v>
      </c>
    </row>
    <row r="9959" spans="21:30" x14ac:dyDescent="0.3">
      <c r="U9959" s="63">
        <v>20508</v>
      </c>
      <c r="V9959" s="63">
        <v>7</v>
      </c>
      <c r="W9959" s="63" t="s">
        <v>10288</v>
      </c>
      <c r="X9959" s="63">
        <v>5</v>
      </c>
      <c r="Y9959" s="63" t="s">
        <v>2066</v>
      </c>
      <c r="Z9959" s="63">
        <v>5603</v>
      </c>
      <c r="AA9959" s="63" t="s">
        <v>2650</v>
      </c>
      <c r="AB9959" s="63">
        <v>2</v>
      </c>
      <c r="AC9959" s="63" t="s">
        <v>1364</v>
      </c>
      <c r="AD9959" s="63" t="s">
        <v>17421</v>
      </c>
    </row>
    <row r="9960" spans="21:30" x14ac:dyDescent="0.3">
      <c r="U9960" s="63">
        <v>20509</v>
      </c>
      <c r="V9960" s="63">
        <v>5</v>
      </c>
      <c r="W9960" s="63" t="s">
        <v>10289</v>
      </c>
      <c r="X9960" s="63">
        <v>13</v>
      </c>
      <c r="Y9960" s="63" t="s">
        <v>6449</v>
      </c>
      <c r="Z9960" s="63">
        <v>13116</v>
      </c>
      <c r="AA9960" s="63" t="s">
        <v>7007</v>
      </c>
      <c r="AB9960" s="63">
        <v>3</v>
      </c>
      <c r="AC9960" s="63" t="s">
        <v>1288</v>
      </c>
      <c r="AD9960" s="63" t="s">
        <v>17421</v>
      </c>
    </row>
    <row r="9961" spans="21:30" x14ac:dyDescent="0.3">
      <c r="U9961" s="63">
        <v>20510</v>
      </c>
      <c r="V9961" s="63">
        <v>9</v>
      </c>
      <c r="W9961" s="63" t="s">
        <v>10290</v>
      </c>
      <c r="X9961" s="63">
        <v>13</v>
      </c>
      <c r="Y9961" s="63" t="s">
        <v>6449</v>
      </c>
      <c r="Z9961" s="63">
        <v>13127</v>
      </c>
      <c r="AA9961" s="63" t="s">
        <v>6460</v>
      </c>
      <c r="AB9961" s="63">
        <v>3</v>
      </c>
      <c r="AC9961" s="63" t="s">
        <v>1288</v>
      </c>
      <c r="AD9961" s="63" t="s">
        <v>17421</v>
      </c>
    </row>
    <row r="9962" spans="21:30" x14ac:dyDescent="0.3">
      <c r="U9962" s="63">
        <v>20511</v>
      </c>
      <c r="V9962" s="63">
        <v>7</v>
      </c>
      <c r="W9962" s="63" t="s">
        <v>10291</v>
      </c>
      <c r="X9962" s="63">
        <v>13</v>
      </c>
      <c r="Y9962" s="63" t="s">
        <v>6449</v>
      </c>
      <c r="Z9962" s="63">
        <v>13126</v>
      </c>
      <c r="AA9962" s="63" t="s">
        <v>6474</v>
      </c>
      <c r="AB9962" s="63">
        <v>3</v>
      </c>
      <c r="AC9962" s="63" t="s">
        <v>1288</v>
      </c>
      <c r="AD9962" s="63" t="s">
        <v>17421</v>
      </c>
    </row>
    <row r="9963" spans="21:30" x14ac:dyDescent="0.3">
      <c r="U9963" s="63">
        <v>20512</v>
      </c>
      <c r="V9963" s="63">
        <v>5</v>
      </c>
      <c r="W9963" s="63" t="s">
        <v>10292</v>
      </c>
      <c r="X9963" s="63">
        <v>16</v>
      </c>
      <c r="Y9963" s="63" t="s">
        <v>3661</v>
      </c>
      <c r="Z9963" s="63">
        <v>16203</v>
      </c>
      <c r="AA9963" s="63" t="s">
        <v>3901</v>
      </c>
      <c r="AB9963" s="63">
        <v>2</v>
      </c>
      <c r="AC9963" s="63" t="s">
        <v>1364</v>
      </c>
      <c r="AD9963" s="63" t="s">
        <v>17421</v>
      </c>
    </row>
    <row r="9964" spans="21:30" x14ac:dyDescent="0.3">
      <c r="U9964" s="63">
        <v>20513</v>
      </c>
      <c r="V9964" s="63">
        <v>3</v>
      </c>
      <c r="W9964" s="63" t="s">
        <v>10293</v>
      </c>
      <c r="X9964" s="63">
        <v>4</v>
      </c>
      <c r="Y9964" s="63" t="s">
        <v>1629</v>
      </c>
      <c r="Z9964" s="63">
        <v>4102</v>
      </c>
      <c r="AA9964" s="63" t="s">
        <v>1699</v>
      </c>
      <c r="AB9964" s="63">
        <v>4</v>
      </c>
      <c r="AC9964" s="63" t="s">
        <v>1291</v>
      </c>
      <c r="AD9964" s="63" t="s">
        <v>17421</v>
      </c>
    </row>
    <row r="9965" spans="21:30" x14ac:dyDescent="0.3">
      <c r="U9965" s="63">
        <v>20514</v>
      </c>
      <c r="V9965" s="63">
        <v>1</v>
      </c>
      <c r="W9965" s="63" t="s">
        <v>10294</v>
      </c>
      <c r="X9965" s="63">
        <v>5</v>
      </c>
      <c r="Y9965" s="63" t="s">
        <v>2066</v>
      </c>
      <c r="Z9965" s="63">
        <v>5704</v>
      </c>
      <c r="AA9965" s="63" t="s">
        <v>2224</v>
      </c>
      <c r="AB9965" s="63">
        <v>3</v>
      </c>
      <c r="AC9965" s="63" t="s">
        <v>1288</v>
      </c>
      <c r="AD9965" s="63" t="s">
        <v>17421</v>
      </c>
    </row>
    <row r="9966" spans="21:30" x14ac:dyDescent="0.3">
      <c r="U9966" s="63">
        <v>20516</v>
      </c>
      <c r="V9966" s="63">
        <v>8</v>
      </c>
      <c r="W9966" s="63" t="s">
        <v>10295</v>
      </c>
      <c r="X9966" s="63">
        <v>8</v>
      </c>
      <c r="Y9966" s="63" t="s">
        <v>3887</v>
      </c>
      <c r="Z9966" s="63">
        <v>8111</v>
      </c>
      <c r="AA9966" s="63" t="s">
        <v>4353</v>
      </c>
      <c r="AB9966" s="63">
        <v>3</v>
      </c>
      <c r="AC9966" s="63" t="s">
        <v>1288</v>
      </c>
      <c r="AD9966" s="63" t="s">
        <v>17421</v>
      </c>
    </row>
    <row r="9967" spans="21:30" x14ac:dyDescent="0.3">
      <c r="U9967" s="63">
        <v>20517</v>
      </c>
      <c r="V9967" s="63">
        <v>6</v>
      </c>
      <c r="W9967" s="63" t="s">
        <v>17967</v>
      </c>
      <c r="X9967" s="63">
        <v>5</v>
      </c>
      <c r="Y9967" s="63" t="s">
        <v>2066</v>
      </c>
      <c r="Z9967" s="63">
        <v>5109</v>
      </c>
      <c r="AA9967" s="63" t="s">
        <v>2428</v>
      </c>
      <c r="AB9967" s="63">
        <v>3</v>
      </c>
      <c r="AC9967" s="63" t="s">
        <v>1288</v>
      </c>
      <c r="AD9967" s="63" t="s">
        <v>17423</v>
      </c>
    </row>
    <row r="9968" spans="21:30" x14ac:dyDescent="0.3">
      <c r="U9968" s="63">
        <v>20518</v>
      </c>
      <c r="V9968" s="63">
        <v>4</v>
      </c>
      <c r="W9968" s="63" t="s">
        <v>10296</v>
      </c>
      <c r="X9968" s="63">
        <v>5</v>
      </c>
      <c r="Y9968" s="63" t="s">
        <v>2066</v>
      </c>
      <c r="Z9968" s="63">
        <v>5109</v>
      </c>
      <c r="AA9968" s="63" t="s">
        <v>2428</v>
      </c>
      <c r="AB9968" s="63">
        <v>3</v>
      </c>
      <c r="AC9968" s="63" t="s">
        <v>1288</v>
      </c>
      <c r="AD9968" s="63" t="s">
        <v>17421</v>
      </c>
    </row>
    <row r="9969" spans="21:30" x14ac:dyDescent="0.3">
      <c r="U9969" s="63">
        <v>20519</v>
      </c>
      <c r="V9969" s="63">
        <v>2</v>
      </c>
      <c r="W9969" s="63" t="s">
        <v>10297</v>
      </c>
      <c r="X9969" s="63">
        <v>13</v>
      </c>
      <c r="Y9969" s="63" t="s">
        <v>6449</v>
      </c>
      <c r="Z9969" s="63">
        <v>13108</v>
      </c>
      <c r="AA9969" s="63" t="s">
        <v>6463</v>
      </c>
      <c r="AB9969" s="63">
        <v>4</v>
      </c>
      <c r="AC9969" s="63" t="s">
        <v>1291</v>
      </c>
      <c r="AD9969" s="63" t="s">
        <v>17421</v>
      </c>
    </row>
    <row r="9970" spans="21:30" x14ac:dyDescent="0.3">
      <c r="U9970" s="63">
        <v>20520</v>
      </c>
      <c r="V9970" s="63">
        <v>6</v>
      </c>
      <c r="W9970" s="63" t="s">
        <v>10298</v>
      </c>
      <c r="X9970" s="63">
        <v>2</v>
      </c>
      <c r="Y9970" s="63" t="s">
        <v>1399</v>
      </c>
      <c r="Z9970" s="63">
        <v>2101</v>
      </c>
      <c r="AA9970" s="63" t="s">
        <v>1460</v>
      </c>
      <c r="AB9970" s="63">
        <v>4</v>
      </c>
      <c r="AC9970" s="63" t="s">
        <v>1291</v>
      </c>
      <c r="AD9970" s="63" t="s">
        <v>17421</v>
      </c>
    </row>
    <row r="9971" spans="21:30" x14ac:dyDescent="0.3">
      <c r="U9971" s="63">
        <v>20522</v>
      </c>
      <c r="V9971" s="63">
        <v>2</v>
      </c>
      <c r="W9971" s="63" t="s">
        <v>17968</v>
      </c>
      <c r="X9971" s="63">
        <v>15</v>
      </c>
      <c r="Y9971" s="63" t="s">
        <v>1250</v>
      </c>
      <c r="Z9971" s="63">
        <v>15101</v>
      </c>
      <c r="AA9971" s="63" t="s">
        <v>1251</v>
      </c>
      <c r="AB9971" s="63">
        <v>7</v>
      </c>
      <c r="AC9971" s="63" t="s">
        <v>17969</v>
      </c>
      <c r="AD9971" s="63" t="s">
        <v>17421</v>
      </c>
    </row>
    <row r="9972" spans="21:30" x14ac:dyDescent="0.3">
      <c r="U9972" s="63">
        <v>20523</v>
      </c>
      <c r="V9972" s="63">
        <v>0</v>
      </c>
      <c r="W9972" s="63" t="s">
        <v>17970</v>
      </c>
      <c r="X9972" s="63">
        <v>15</v>
      </c>
      <c r="Y9972" s="63" t="s">
        <v>1250</v>
      </c>
      <c r="Z9972" s="63">
        <v>15101</v>
      </c>
      <c r="AA9972" s="63" t="s">
        <v>1251</v>
      </c>
      <c r="AB9972" s="63">
        <v>7</v>
      </c>
      <c r="AC9972" s="63" t="s">
        <v>17969</v>
      </c>
      <c r="AD9972" s="63" t="s">
        <v>17421</v>
      </c>
    </row>
    <row r="9973" spans="21:30" x14ac:dyDescent="0.3">
      <c r="U9973" s="63">
        <v>20524</v>
      </c>
      <c r="V9973" s="63">
        <v>9</v>
      </c>
      <c r="W9973" s="63" t="s">
        <v>17971</v>
      </c>
      <c r="X9973" s="63">
        <v>15</v>
      </c>
      <c r="Y9973" s="63" t="s">
        <v>1250</v>
      </c>
      <c r="Z9973" s="63">
        <v>15101</v>
      </c>
      <c r="AA9973" s="63" t="s">
        <v>1251</v>
      </c>
      <c r="AB9973" s="63">
        <v>7</v>
      </c>
      <c r="AC9973" s="63" t="s">
        <v>17969</v>
      </c>
      <c r="AD9973" s="63" t="s">
        <v>17421</v>
      </c>
    </row>
    <row r="9974" spans="21:30" x14ac:dyDescent="0.3">
      <c r="U9974" s="63">
        <v>20525</v>
      </c>
      <c r="V9974" s="63">
        <v>7</v>
      </c>
      <c r="W9974" s="63" t="s">
        <v>17972</v>
      </c>
      <c r="X9974" s="63">
        <v>5</v>
      </c>
      <c r="Y9974" s="63" t="s">
        <v>2066</v>
      </c>
      <c r="Z9974" s="63">
        <v>5101</v>
      </c>
      <c r="AA9974" s="63" t="s">
        <v>2352</v>
      </c>
      <c r="AB9974" s="63">
        <v>7</v>
      </c>
      <c r="AC9974" s="63" t="s">
        <v>17969</v>
      </c>
      <c r="AD9974" s="63" t="s">
        <v>17421</v>
      </c>
    </row>
    <row r="9975" spans="21:30" x14ac:dyDescent="0.3">
      <c r="U9975" s="63">
        <v>20526</v>
      </c>
      <c r="V9975" s="63">
        <v>5</v>
      </c>
      <c r="W9975" s="63" t="s">
        <v>10299</v>
      </c>
      <c r="X9975" s="63">
        <v>1</v>
      </c>
      <c r="Y9975" s="63" t="s">
        <v>1329</v>
      </c>
      <c r="Z9975" s="63">
        <v>1101</v>
      </c>
      <c r="AA9975" s="63" t="s">
        <v>1330</v>
      </c>
      <c r="AB9975" s="63">
        <v>4</v>
      </c>
      <c r="AC9975" s="63" t="s">
        <v>1291</v>
      </c>
      <c r="AD9975" s="63" t="s">
        <v>17421</v>
      </c>
    </row>
    <row r="9976" spans="21:30" x14ac:dyDescent="0.3">
      <c r="U9976" s="63">
        <v>20527</v>
      </c>
      <c r="V9976" s="63">
        <v>3</v>
      </c>
      <c r="W9976" s="63" t="s">
        <v>17973</v>
      </c>
      <c r="X9976" s="63">
        <v>12</v>
      </c>
      <c r="Y9976" s="63" t="s">
        <v>6395</v>
      </c>
      <c r="Z9976" s="63">
        <v>12101</v>
      </c>
      <c r="AA9976" s="63" t="s">
        <v>6409</v>
      </c>
      <c r="AB9976" s="63">
        <v>7</v>
      </c>
      <c r="AC9976" s="63" t="s">
        <v>17969</v>
      </c>
      <c r="AD9976" s="63" t="s">
        <v>17421</v>
      </c>
    </row>
    <row r="9977" spans="21:30" x14ac:dyDescent="0.3">
      <c r="U9977" s="63">
        <v>20528</v>
      </c>
      <c r="V9977" s="63">
        <v>1</v>
      </c>
      <c r="W9977" s="63" t="s">
        <v>17974</v>
      </c>
      <c r="X9977" s="63">
        <v>14</v>
      </c>
      <c r="Y9977" s="63" t="s">
        <v>5425</v>
      </c>
      <c r="Z9977" s="63">
        <v>14101</v>
      </c>
      <c r="AA9977" s="63" t="s">
        <v>5426</v>
      </c>
      <c r="AB9977" s="63">
        <v>8</v>
      </c>
      <c r="AC9977" s="63" t="s">
        <v>17975</v>
      </c>
      <c r="AD9977" s="63" t="s">
        <v>17461</v>
      </c>
    </row>
    <row r="9978" spans="21:30" x14ac:dyDescent="0.3">
      <c r="U9978" s="63">
        <v>20530</v>
      </c>
      <c r="V9978" s="63">
        <v>3</v>
      </c>
      <c r="W9978" s="63" t="s">
        <v>17976</v>
      </c>
      <c r="X9978" s="63">
        <v>14</v>
      </c>
      <c r="Y9978" s="63" t="s">
        <v>5425</v>
      </c>
      <c r="Z9978" s="63">
        <v>14104</v>
      </c>
      <c r="AA9978" s="63" t="s">
        <v>5509</v>
      </c>
      <c r="AB9978" s="63">
        <v>8</v>
      </c>
      <c r="AC9978" s="63" t="s">
        <v>17975</v>
      </c>
      <c r="AD9978" s="63" t="s">
        <v>17461</v>
      </c>
    </row>
    <row r="9979" spans="21:30" x14ac:dyDescent="0.3">
      <c r="U9979" s="63">
        <v>20531</v>
      </c>
      <c r="V9979" s="63">
        <v>0</v>
      </c>
      <c r="W9979" s="63" t="s">
        <v>17977</v>
      </c>
      <c r="X9979" s="63">
        <v>5</v>
      </c>
      <c r="Y9979" s="63" t="s">
        <v>2066</v>
      </c>
      <c r="Z9979" s="63">
        <v>5601</v>
      </c>
      <c r="AA9979" s="63" t="s">
        <v>2617</v>
      </c>
      <c r="AB9979" s="63">
        <v>7</v>
      </c>
      <c r="AC9979" s="63" t="s">
        <v>17969</v>
      </c>
      <c r="AD9979" s="63" t="s">
        <v>17421</v>
      </c>
    </row>
    <row r="9980" spans="21:30" x14ac:dyDescent="0.3">
      <c r="U9980" s="63">
        <v>20533</v>
      </c>
      <c r="V9980" s="63">
        <v>8</v>
      </c>
      <c r="W9980" s="63" t="s">
        <v>10300</v>
      </c>
      <c r="X9980" s="63">
        <v>15</v>
      </c>
      <c r="Y9980" s="63" t="s">
        <v>1250</v>
      </c>
      <c r="Z9980" s="63">
        <v>15101</v>
      </c>
      <c r="AA9980" s="63" t="s">
        <v>1251</v>
      </c>
      <c r="AB9980" s="63">
        <v>3</v>
      </c>
      <c r="AC9980" s="63" t="s">
        <v>1288</v>
      </c>
      <c r="AD9980" s="63" t="s">
        <v>17421</v>
      </c>
    </row>
    <row r="9981" spans="21:30" x14ac:dyDescent="0.3">
      <c r="U9981" s="63">
        <v>20534</v>
      </c>
      <c r="V9981" s="63">
        <v>6</v>
      </c>
      <c r="W9981" s="63" t="s">
        <v>17978</v>
      </c>
      <c r="X9981" s="63">
        <v>8</v>
      </c>
      <c r="Y9981" s="63" t="s">
        <v>3887</v>
      </c>
      <c r="Z9981" s="63">
        <v>8307</v>
      </c>
      <c r="AA9981" s="63" t="s">
        <v>4131</v>
      </c>
      <c r="AB9981" s="63">
        <v>7</v>
      </c>
      <c r="AC9981" s="63" t="s">
        <v>17969</v>
      </c>
      <c r="AD9981" s="63" t="s">
        <v>17421</v>
      </c>
    </row>
    <row r="9982" spans="21:30" x14ac:dyDescent="0.3">
      <c r="U9982" s="63">
        <v>20535</v>
      </c>
      <c r="V9982" s="63">
        <v>4</v>
      </c>
      <c r="W9982" s="63" t="s">
        <v>17968</v>
      </c>
      <c r="X9982" s="63">
        <v>7</v>
      </c>
      <c r="Y9982" s="63" t="s">
        <v>3094</v>
      </c>
      <c r="Z9982" s="63">
        <v>7401</v>
      </c>
      <c r="AA9982" s="63" t="s">
        <v>3421</v>
      </c>
      <c r="AB9982" s="63">
        <v>7</v>
      </c>
      <c r="AC9982" s="63" t="s">
        <v>17969</v>
      </c>
      <c r="AD9982" s="63" t="s">
        <v>17421</v>
      </c>
    </row>
    <row r="9983" spans="21:30" x14ac:dyDescent="0.3">
      <c r="U9983" s="63">
        <v>20536</v>
      </c>
      <c r="V9983" s="63">
        <v>2</v>
      </c>
      <c r="W9983" s="63" t="s">
        <v>17979</v>
      </c>
      <c r="X9983" s="63">
        <v>7</v>
      </c>
      <c r="Y9983" s="63" t="s">
        <v>3094</v>
      </c>
      <c r="Z9983" s="63">
        <v>7101</v>
      </c>
      <c r="AA9983" s="63" t="s">
        <v>3228</v>
      </c>
      <c r="AB9983" s="63">
        <v>7</v>
      </c>
      <c r="AC9983" s="63" t="s">
        <v>17969</v>
      </c>
      <c r="AD9983" s="63" t="s">
        <v>17421</v>
      </c>
    </row>
    <row r="9984" spans="21:30" x14ac:dyDescent="0.3">
      <c r="U9984" s="63">
        <v>20537</v>
      </c>
      <c r="V9984" s="63">
        <v>0</v>
      </c>
      <c r="W9984" s="63" t="s">
        <v>17980</v>
      </c>
      <c r="X9984" s="63">
        <v>7</v>
      </c>
      <c r="Y9984" s="63" t="s">
        <v>3094</v>
      </c>
      <c r="Z9984" s="63">
        <v>7404</v>
      </c>
      <c r="AA9984" s="63" t="s">
        <v>3520</v>
      </c>
      <c r="AB9984" s="63">
        <v>7</v>
      </c>
      <c r="AC9984" s="63" t="s">
        <v>17969</v>
      </c>
      <c r="AD9984" s="63" t="s">
        <v>17421</v>
      </c>
    </row>
    <row r="9985" spans="21:30" x14ac:dyDescent="0.3">
      <c r="U9985" s="63">
        <v>20538</v>
      </c>
      <c r="V9985" s="63">
        <v>9</v>
      </c>
      <c r="W9985" s="63" t="s">
        <v>17981</v>
      </c>
      <c r="X9985" s="63">
        <v>7</v>
      </c>
      <c r="Y9985" s="63" t="s">
        <v>3094</v>
      </c>
      <c r="Z9985" s="63">
        <v>7401</v>
      </c>
      <c r="AA9985" s="63" t="s">
        <v>3421</v>
      </c>
      <c r="AB9985" s="63">
        <v>7</v>
      </c>
      <c r="AC9985" s="63" t="s">
        <v>17969</v>
      </c>
      <c r="AD9985" s="63" t="s">
        <v>17421</v>
      </c>
    </row>
    <row r="9986" spans="21:30" x14ac:dyDescent="0.3">
      <c r="U9986" s="63">
        <v>20539</v>
      </c>
      <c r="V9986" s="63">
        <v>7</v>
      </c>
      <c r="W9986" s="63" t="s">
        <v>17982</v>
      </c>
      <c r="X9986" s="63">
        <v>7</v>
      </c>
      <c r="Y9986" s="63" t="s">
        <v>3094</v>
      </c>
      <c r="Z9986" s="63">
        <v>7101</v>
      </c>
      <c r="AA9986" s="63" t="s">
        <v>3228</v>
      </c>
      <c r="AB9986" s="63">
        <v>7</v>
      </c>
      <c r="AC9986" s="63" t="s">
        <v>17969</v>
      </c>
      <c r="AD9986" s="63" t="s">
        <v>17421</v>
      </c>
    </row>
    <row r="9987" spans="21:30" x14ac:dyDescent="0.3">
      <c r="U9987" s="63">
        <v>20540</v>
      </c>
      <c r="V9987" s="63">
        <v>0</v>
      </c>
      <c r="W9987" s="63" t="s">
        <v>17983</v>
      </c>
      <c r="X9987" s="63">
        <v>7</v>
      </c>
      <c r="Y9987" s="63" t="s">
        <v>3094</v>
      </c>
      <c r="Z9987" s="63">
        <v>7407</v>
      </c>
      <c r="AA9987" s="63" t="s">
        <v>3473</v>
      </c>
      <c r="AB9987" s="63">
        <v>7</v>
      </c>
      <c r="AC9987" s="63" t="s">
        <v>17969</v>
      </c>
      <c r="AD9987" s="63" t="s">
        <v>17421</v>
      </c>
    </row>
    <row r="9988" spans="21:30" x14ac:dyDescent="0.3">
      <c r="U9988" s="63">
        <v>20541</v>
      </c>
      <c r="V9988" s="63">
        <v>9</v>
      </c>
      <c r="W9988" s="63" t="s">
        <v>17984</v>
      </c>
      <c r="X9988" s="63">
        <v>13</v>
      </c>
      <c r="Y9988" s="63" t="s">
        <v>6449</v>
      </c>
      <c r="Z9988" s="63">
        <v>13110</v>
      </c>
      <c r="AA9988" s="63" t="s">
        <v>6569</v>
      </c>
      <c r="AB9988" s="63">
        <v>7</v>
      </c>
      <c r="AC9988" s="63" t="s">
        <v>17969</v>
      </c>
      <c r="AD9988" s="63" t="s">
        <v>17421</v>
      </c>
    </row>
    <row r="9989" spans="21:30" x14ac:dyDescent="0.3">
      <c r="U9989" s="63">
        <v>20542</v>
      </c>
      <c r="V9989" s="63">
        <v>7</v>
      </c>
      <c r="W9989" s="63" t="s">
        <v>17985</v>
      </c>
      <c r="X9989" s="63">
        <v>8</v>
      </c>
      <c r="Y9989" s="63" t="s">
        <v>3887</v>
      </c>
      <c r="Z9989" s="63">
        <v>8101</v>
      </c>
      <c r="AA9989" s="63" t="s">
        <v>4185</v>
      </c>
      <c r="AB9989" s="63">
        <v>7</v>
      </c>
      <c r="AC9989" s="63" t="s">
        <v>17969</v>
      </c>
      <c r="AD9989" s="63" t="s">
        <v>17421</v>
      </c>
    </row>
    <row r="9990" spans="21:30" x14ac:dyDescent="0.3">
      <c r="U9990" s="63">
        <v>20543</v>
      </c>
      <c r="V9990" s="63">
        <v>5</v>
      </c>
      <c r="W9990" s="63" t="s">
        <v>17986</v>
      </c>
      <c r="X9990" s="63">
        <v>8</v>
      </c>
      <c r="Y9990" s="63" t="s">
        <v>3887</v>
      </c>
      <c r="Z9990" s="63">
        <v>8205</v>
      </c>
      <c r="AA9990" s="63" t="s">
        <v>4545</v>
      </c>
      <c r="AB9990" s="63">
        <v>7</v>
      </c>
      <c r="AC9990" s="63" t="s">
        <v>17969</v>
      </c>
      <c r="AD9990" s="63" t="s">
        <v>17421</v>
      </c>
    </row>
    <row r="9991" spans="21:30" x14ac:dyDescent="0.3">
      <c r="U9991" s="63">
        <v>20544</v>
      </c>
      <c r="V9991" s="63">
        <v>3</v>
      </c>
      <c r="W9991" s="63" t="s">
        <v>17987</v>
      </c>
      <c r="X9991" s="63">
        <v>16</v>
      </c>
      <c r="Y9991" s="63" t="s">
        <v>3661</v>
      </c>
      <c r="Z9991" s="63">
        <v>16101</v>
      </c>
      <c r="AA9991" s="63" t="s">
        <v>3662</v>
      </c>
      <c r="AB9991" s="63">
        <v>7</v>
      </c>
      <c r="AC9991" s="63" t="s">
        <v>17969</v>
      </c>
      <c r="AD9991" s="63" t="s">
        <v>17421</v>
      </c>
    </row>
    <row r="9992" spans="21:30" x14ac:dyDescent="0.3">
      <c r="U9992" s="63">
        <v>20545</v>
      </c>
      <c r="V9992" s="63">
        <v>1</v>
      </c>
      <c r="W9992" s="63" t="s">
        <v>13038</v>
      </c>
      <c r="X9992" s="63">
        <v>8</v>
      </c>
      <c r="Y9992" s="63" t="s">
        <v>3887</v>
      </c>
      <c r="Z9992" s="63">
        <v>8301</v>
      </c>
      <c r="AA9992" s="63" t="s">
        <v>3970</v>
      </c>
      <c r="AB9992" s="63">
        <v>8</v>
      </c>
      <c r="AC9992" s="63" t="s">
        <v>17975</v>
      </c>
      <c r="AD9992" s="63" t="s">
        <v>17461</v>
      </c>
    </row>
    <row r="9993" spans="21:30" x14ac:dyDescent="0.3">
      <c r="U9993" s="63">
        <v>20547</v>
      </c>
      <c r="V9993" s="63">
        <v>8</v>
      </c>
      <c r="W9993" s="63" t="s">
        <v>17988</v>
      </c>
      <c r="X9993" s="63">
        <v>8</v>
      </c>
      <c r="Y9993" s="63" t="s">
        <v>3887</v>
      </c>
      <c r="Z9993" s="63">
        <v>8107</v>
      </c>
      <c r="AA9993" s="63" t="s">
        <v>4340</v>
      </c>
      <c r="AB9993" s="63">
        <v>8</v>
      </c>
      <c r="AC9993" s="63" t="s">
        <v>17975</v>
      </c>
      <c r="AD9993" s="63" t="s">
        <v>17421</v>
      </c>
    </row>
    <row r="9994" spans="21:30" x14ac:dyDescent="0.3">
      <c r="U9994" s="63">
        <v>20548</v>
      </c>
      <c r="V9994" s="63">
        <v>6</v>
      </c>
      <c r="W9994" s="63" t="s">
        <v>17989</v>
      </c>
      <c r="X9994" s="63">
        <v>8</v>
      </c>
      <c r="Y9994" s="63" t="s">
        <v>3887</v>
      </c>
      <c r="Z9994" s="63">
        <v>8103</v>
      </c>
      <c r="AA9994" s="63" t="s">
        <v>4205</v>
      </c>
      <c r="AB9994" s="63">
        <v>8</v>
      </c>
      <c r="AC9994" s="63" t="s">
        <v>17975</v>
      </c>
      <c r="AD9994" s="63" t="s">
        <v>17461</v>
      </c>
    </row>
    <row r="9995" spans="21:30" x14ac:dyDescent="0.3">
      <c r="U9995" s="63">
        <v>20549</v>
      </c>
      <c r="V9995" s="63">
        <v>5</v>
      </c>
      <c r="W9995" s="63" t="s">
        <v>10301</v>
      </c>
      <c r="X9995" s="63">
        <v>8</v>
      </c>
      <c r="Y9995" s="63" t="s">
        <v>3887</v>
      </c>
      <c r="Z9995" s="63">
        <v>8109</v>
      </c>
      <c r="AA9995" s="63" t="s">
        <v>4426</v>
      </c>
      <c r="AB9995" s="63">
        <v>2</v>
      </c>
      <c r="AC9995" s="63" t="s">
        <v>1364</v>
      </c>
      <c r="AD9995" s="63" t="s">
        <v>17421</v>
      </c>
    </row>
    <row r="9996" spans="21:30" x14ac:dyDescent="0.3">
      <c r="U9996" s="63">
        <v>20550</v>
      </c>
      <c r="V9996" s="63">
        <v>8</v>
      </c>
      <c r="W9996" s="63" t="s">
        <v>17990</v>
      </c>
      <c r="X9996" s="63">
        <v>8</v>
      </c>
      <c r="Y9996" s="63" t="s">
        <v>3887</v>
      </c>
      <c r="Z9996" s="63">
        <v>8101</v>
      </c>
      <c r="AA9996" s="63" t="s">
        <v>4185</v>
      </c>
      <c r="AB9996" s="63">
        <v>8</v>
      </c>
      <c r="AC9996" s="63" t="s">
        <v>17975</v>
      </c>
      <c r="AD9996" s="63" t="s">
        <v>17461</v>
      </c>
    </row>
    <row r="9997" spans="21:30" x14ac:dyDescent="0.3">
      <c r="U9997" s="63">
        <v>20551</v>
      </c>
      <c r="V9997" s="63">
        <v>6</v>
      </c>
      <c r="W9997" s="63" t="s">
        <v>17991</v>
      </c>
      <c r="X9997" s="63">
        <v>8</v>
      </c>
      <c r="Y9997" s="63" t="s">
        <v>3887</v>
      </c>
      <c r="Z9997" s="63">
        <v>8110</v>
      </c>
      <c r="AA9997" s="63" t="s">
        <v>4284</v>
      </c>
      <c r="AB9997" s="63">
        <v>8</v>
      </c>
      <c r="AC9997" s="63" t="s">
        <v>17975</v>
      </c>
      <c r="AD9997" s="63" t="s">
        <v>17461</v>
      </c>
    </row>
    <row r="9998" spans="21:30" x14ac:dyDescent="0.3">
      <c r="U9998" s="63">
        <v>20552</v>
      </c>
      <c r="V9998" s="63">
        <v>4</v>
      </c>
      <c r="W9998" s="63" t="s">
        <v>17992</v>
      </c>
      <c r="X9998" s="63">
        <v>8</v>
      </c>
      <c r="Y9998" s="63" t="s">
        <v>3887</v>
      </c>
      <c r="Z9998" s="63">
        <v>8307</v>
      </c>
      <c r="AA9998" s="63" t="s">
        <v>4131</v>
      </c>
      <c r="AB9998" s="63">
        <v>8</v>
      </c>
      <c r="AC9998" s="63" t="s">
        <v>17975</v>
      </c>
      <c r="AD9998" s="63" t="s">
        <v>17461</v>
      </c>
    </row>
    <row r="9999" spans="21:30" x14ac:dyDescent="0.3">
      <c r="U9999" s="63">
        <v>20553</v>
      </c>
      <c r="V9999" s="63">
        <v>2</v>
      </c>
      <c r="W9999" s="63" t="s">
        <v>17993</v>
      </c>
      <c r="X9999" s="63">
        <v>7</v>
      </c>
      <c r="Y9999" s="63" t="s">
        <v>3094</v>
      </c>
      <c r="Z9999" s="63">
        <v>7408</v>
      </c>
      <c r="AA9999" s="63" t="s">
        <v>3467</v>
      </c>
      <c r="AB9999" s="63">
        <v>8</v>
      </c>
      <c r="AC9999" s="63" t="s">
        <v>17975</v>
      </c>
      <c r="AD9999" s="63" t="s">
        <v>17461</v>
      </c>
    </row>
    <row r="10000" spans="21:30" x14ac:dyDescent="0.3">
      <c r="U10000" s="63">
        <v>20554</v>
      </c>
      <c r="V10000" s="63">
        <v>0</v>
      </c>
      <c r="W10000" s="63" t="s">
        <v>17994</v>
      </c>
      <c r="X10000" s="63">
        <v>7</v>
      </c>
      <c r="Y10000" s="63" t="s">
        <v>3094</v>
      </c>
      <c r="Z10000" s="63">
        <v>7301</v>
      </c>
      <c r="AA10000" s="63" t="s">
        <v>3095</v>
      </c>
      <c r="AB10000" s="63">
        <v>8</v>
      </c>
      <c r="AC10000" s="63" t="s">
        <v>17975</v>
      </c>
      <c r="AD10000" s="63" t="s">
        <v>17461</v>
      </c>
    </row>
    <row r="10001" spans="21:30" x14ac:dyDescent="0.3">
      <c r="U10001" s="63">
        <v>20555</v>
      </c>
      <c r="V10001" s="63">
        <v>9</v>
      </c>
      <c r="W10001" s="63" t="s">
        <v>17995</v>
      </c>
      <c r="X10001" s="63">
        <v>13</v>
      </c>
      <c r="Y10001" s="63" t="s">
        <v>6449</v>
      </c>
      <c r="Z10001" s="63">
        <v>13124</v>
      </c>
      <c r="AA10001" s="63" t="s">
        <v>7205</v>
      </c>
      <c r="AB10001" s="63">
        <v>7</v>
      </c>
      <c r="AC10001" s="63" t="s">
        <v>17969</v>
      </c>
      <c r="AD10001" s="63" t="s">
        <v>17421</v>
      </c>
    </row>
    <row r="10002" spans="21:30" x14ac:dyDescent="0.3">
      <c r="U10002" s="63">
        <v>20556</v>
      </c>
      <c r="V10002" s="63">
        <v>7</v>
      </c>
      <c r="W10002" s="63" t="s">
        <v>17996</v>
      </c>
      <c r="X10002" s="63">
        <v>13</v>
      </c>
      <c r="Y10002" s="63" t="s">
        <v>6449</v>
      </c>
      <c r="Z10002" s="63">
        <v>13121</v>
      </c>
      <c r="AA10002" s="63" t="s">
        <v>6866</v>
      </c>
      <c r="AB10002" s="63">
        <v>8</v>
      </c>
      <c r="AC10002" s="63" t="s">
        <v>17975</v>
      </c>
      <c r="AD10002" s="63" t="s">
        <v>17421</v>
      </c>
    </row>
    <row r="10003" spans="21:30" x14ac:dyDescent="0.3">
      <c r="U10003" s="63">
        <v>20557</v>
      </c>
      <c r="V10003" s="63">
        <v>5</v>
      </c>
      <c r="W10003" s="63" t="s">
        <v>17997</v>
      </c>
      <c r="X10003" s="63">
        <v>14</v>
      </c>
      <c r="Y10003" s="63" t="s">
        <v>5425</v>
      </c>
      <c r="Z10003" s="63">
        <v>14201</v>
      </c>
      <c r="AA10003" s="63" t="s">
        <v>5616</v>
      </c>
      <c r="AB10003" s="63">
        <v>7</v>
      </c>
      <c r="AC10003" s="63" t="s">
        <v>17969</v>
      </c>
      <c r="AD10003" s="63" t="s">
        <v>17421</v>
      </c>
    </row>
    <row r="10004" spans="21:30" x14ac:dyDescent="0.3">
      <c r="U10004" s="63">
        <v>20558</v>
      </c>
      <c r="V10004" s="63">
        <v>3</v>
      </c>
      <c r="W10004" s="63" t="s">
        <v>17998</v>
      </c>
      <c r="X10004" s="63">
        <v>13</v>
      </c>
      <c r="Y10004" s="63" t="s">
        <v>6449</v>
      </c>
      <c r="Z10004" s="63">
        <v>13119</v>
      </c>
      <c r="AA10004" s="63" t="s">
        <v>6477</v>
      </c>
      <c r="AB10004" s="63">
        <v>8</v>
      </c>
      <c r="AC10004" s="63" t="s">
        <v>17975</v>
      </c>
      <c r="AD10004" s="63" t="s">
        <v>17421</v>
      </c>
    </row>
    <row r="10005" spans="21:30" x14ac:dyDescent="0.3">
      <c r="U10005" s="63">
        <v>20559</v>
      </c>
      <c r="V10005" s="63">
        <v>1</v>
      </c>
      <c r="W10005" s="63" t="s">
        <v>17999</v>
      </c>
      <c r="X10005" s="63">
        <v>13</v>
      </c>
      <c r="Y10005" s="63" t="s">
        <v>6449</v>
      </c>
      <c r="Z10005" s="63">
        <v>13106</v>
      </c>
      <c r="AA10005" s="63" t="s">
        <v>6482</v>
      </c>
      <c r="AB10005" s="63">
        <v>8</v>
      </c>
      <c r="AC10005" s="63" t="s">
        <v>17975</v>
      </c>
      <c r="AD10005" s="63" t="s">
        <v>17421</v>
      </c>
    </row>
    <row r="10006" spans="21:30" x14ac:dyDescent="0.3">
      <c r="U10006" s="63">
        <v>20560</v>
      </c>
      <c r="V10006" s="63">
        <v>5</v>
      </c>
      <c r="W10006" s="63" t="s">
        <v>18000</v>
      </c>
      <c r="X10006" s="63">
        <v>13</v>
      </c>
      <c r="Y10006" s="63" t="s">
        <v>6449</v>
      </c>
      <c r="Z10006" s="63">
        <v>13401</v>
      </c>
      <c r="AA10006" s="63" t="s">
        <v>6662</v>
      </c>
      <c r="AB10006" s="63">
        <v>8</v>
      </c>
      <c r="AC10006" s="63" t="s">
        <v>17975</v>
      </c>
      <c r="AD10006" s="63" t="s">
        <v>17421</v>
      </c>
    </row>
    <row r="10007" spans="21:30" x14ac:dyDescent="0.3">
      <c r="U10007" s="63">
        <v>20561</v>
      </c>
      <c r="V10007" s="63">
        <v>3</v>
      </c>
      <c r="W10007" s="63" t="s">
        <v>18001</v>
      </c>
      <c r="X10007" s="63">
        <v>13</v>
      </c>
      <c r="Y10007" s="63" t="s">
        <v>6449</v>
      </c>
      <c r="Z10007" s="63">
        <v>13110</v>
      </c>
      <c r="AA10007" s="63" t="s">
        <v>6569</v>
      </c>
      <c r="AB10007" s="63">
        <v>7</v>
      </c>
      <c r="AC10007" s="63" t="s">
        <v>17969</v>
      </c>
      <c r="AD10007" s="63" t="s">
        <v>17421</v>
      </c>
    </row>
    <row r="10008" spans="21:30" x14ac:dyDescent="0.3">
      <c r="U10008" s="63">
        <v>20562</v>
      </c>
      <c r="V10008" s="63">
        <v>1</v>
      </c>
      <c r="W10008" s="63" t="s">
        <v>10302</v>
      </c>
      <c r="X10008" s="63">
        <v>13</v>
      </c>
      <c r="Y10008" s="63" t="s">
        <v>6449</v>
      </c>
      <c r="Z10008" s="63">
        <v>13401</v>
      </c>
      <c r="AA10008" s="63" t="s">
        <v>6662</v>
      </c>
      <c r="AB10008" s="63">
        <v>3</v>
      </c>
      <c r="AC10008" s="63" t="s">
        <v>1288</v>
      </c>
      <c r="AD10008" s="63" t="s">
        <v>17421</v>
      </c>
    </row>
    <row r="10009" spans="21:30" x14ac:dyDescent="0.3">
      <c r="U10009" s="63">
        <v>20564</v>
      </c>
      <c r="V10009" s="63">
        <v>8</v>
      </c>
      <c r="W10009" s="63" t="s">
        <v>10303</v>
      </c>
      <c r="X10009" s="63">
        <v>4</v>
      </c>
      <c r="Y10009" s="63" t="s">
        <v>1629</v>
      </c>
      <c r="Z10009" s="63">
        <v>4301</v>
      </c>
      <c r="AA10009" s="63" t="s">
        <v>1771</v>
      </c>
      <c r="AB10009" s="63">
        <v>3</v>
      </c>
      <c r="AC10009" s="63" t="s">
        <v>1288</v>
      </c>
      <c r="AD10009" s="63" t="s">
        <v>17421</v>
      </c>
    </row>
    <row r="10010" spans="21:30" x14ac:dyDescent="0.3">
      <c r="U10010" s="63">
        <v>20565</v>
      </c>
      <c r="V10010" s="63">
        <v>6</v>
      </c>
      <c r="W10010" s="63" t="s">
        <v>18002</v>
      </c>
      <c r="X10010" s="63">
        <v>10</v>
      </c>
      <c r="Y10010" s="63" t="s">
        <v>5440</v>
      </c>
      <c r="Z10010" s="63">
        <v>10301</v>
      </c>
      <c r="AA10010" s="63" t="s">
        <v>5707</v>
      </c>
      <c r="AB10010" s="63">
        <v>8</v>
      </c>
      <c r="AC10010" s="63" t="s">
        <v>17975</v>
      </c>
      <c r="AD10010" s="63" t="s">
        <v>17461</v>
      </c>
    </row>
    <row r="10011" spans="21:30" x14ac:dyDescent="0.3">
      <c r="U10011" s="63">
        <v>20566</v>
      </c>
      <c r="V10011" s="63">
        <v>4</v>
      </c>
      <c r="W10011" s="63" t="s">
        <v>10304</v>
      </c>
      <c r="X10011" s="63">
        <v>5</v>
      </c>
      <c r="Y10011" s="63" t="s">
        <v>2066</v>
      </c>
      <c r="Z10011" s="63">
        <v>5802</v>
      </c>
      <c r="AA10011" s="63" t="s">
        <v>2325</v>
      </c>
      <c r="AB10011" s="63">
        <v>4</v>
      </c>
      <c r="AC10011" s="63" t="s">
        <v>1291</v>
      </c>
      <c r="AD10011" s="63" t="s">
        <v>17421</v>
      </c>
    </row>
    <row r="10012" spans="21:30" x14ac:dyDescent="0.3">
      <c r="U10012" s="63">
        <v>20567</v>
      </c>
      <c r="V10012" s="63">
        <v>2</v>
      </c>
      <c r="W10012" s="63" t="s">
        <v>10305</v>
      </c>
      <c r="X10012" s="63">
        <v>14</v>
      </c>
      <c r="Y10012" s="63" t="s">
        <v>5425</v>
      </c>
      <c r="Z10012" s="63">
        <v>14101</v>
      </c>
      <c r="AA10012" s="63" t="s">
        <v>5426</v>
      </c>
      <c r="AB10012" s="63">
        <v>3</v>
      </c>
      <c r="AC10012" s="63" t="s">
        <v>1288</v>
      </c>
      <c r="AD10012" s="63" t="s">
        <v>17421</v>
      </c>
    </row>
    <row r="10013" spans="21:30" x14ac:dyDescent="0.3">
      <c r="U10013" s="63">
        <v>20568</v>
      </c>
      <c r="V10013" s="63">
        <v>0</v>
      </c>
      <c r="W10013" s="63" t="s">
        <v>18003</v>
      </c>
      <c r="X10013" s="63">
        <v>6</v>
      </c>
      <c r="Y10013" s="63" t="s">
        <v>2677</v>
      </c>
      <c r="Z10013" s="63">
        <v>6101</v>
      </c>
      <c r="AA10013" s="63" t="s">
        <v>2678</v>
      </c>
      <c r="AB10013" s="63">
        <v>8</v>
      </c>
      <c r="AC10013" s="63" t="s">
        <v>17975</v>
      </c>
      <c r="AD10013" s="63" t="s">
        <v>17421</v>
      </c>
    </row>
    <row r="10014" spans="21:30" x14ac:dyDescent="0.3">
      <c r="U10014" s="63">
        <v>20569</v>
      </c>
      <c r="V10014" s="63">
        <v>9</v>
      </c>
      <c r="W10014" s="63" t="s">
        <v>18004</v>
      </c>
      <c r="X10014" s="63">
        <v>1</v>
      </c>
      <c r="Y10014" s="63" t="s">
        <v>1329</v>
      </c>
      <c r="Z10014" s="63">
        <v>1101</v>
      </c>
      <c r="AA10014" s="63" t="s">
        <v>1330</v>
      </c>
      <c r="AB10014" s="63">
        <v>8</v>
      </c>
      <c r="AC10014" s="63" t="s">
        <v>17975</v>
      </c>
      <c r="AD10014" s="63" t="s">
        <v>17461</v>
      </c>
    </row>
    <row r="10015" spans="21:30" x14ac:dyDescent="0.3">
      <c r="U10015" s="63">
        <v>20570</v>
      </c>
      <c r="V10015" s="63">
        <v>2</v>
      </c>
      <c r="W10015" s="63" t="s">
        <v>18005</v>
      </c>
      <c r="X10015" s="63">
        <v>1</v>
      </c>
      <c r="Y10015" s="63" t="s">
        <v>1329</v>
      </c>
      <c r="Z10015" s="63">
        <v>1107</v>
      </c>
      <c r="AA10015" s="63" t="s">
        <v>7702</v>
      </c>
      <c r="AB10015" s="63">
        <v>8</v>
      </c>
      <c r="AC10015" s="63" t="s">
        <v>17975</v>
      </c>
      <c r="AD10015" s="63" t="s">
        <v>17461</v>
      </c>
    </row>
    <row r="10016" spans="21:30" x14ac:dyDescent="0.3">
      <c r="U10016" s="63">
        <v>20571</v>
      </c>
      <c r="V10016" s="63">
        <v>0</v>
      </c>
      <c r="W10016" s="63" t="s">
        <v>18006</v>
      </c>
      <c r="X10016" s="63">
        <v>1</v>
      </c>
      <c r="Y10016" s="63" t="s">
        <v>1329</v>
      </c>
      <c r="Z10016" s="63">
        <v>1107</v>
      </c>
      <c r="AA10016" s="63" t="s">
        <v>7702</v>
      </c>
      <c r="AB10016" s="63">
        <v>8</v>
      </c>
      <c r="AC10016" s="63" t="s">
        <v>17975</v>
      </c>
      <c r="AD10016" s="63" t="s">
        <v>17461</v>
      </c>
    </row>
    <row r="10017" spans="21:30" x14ac:dyDescent="0.3">
      <c r="U10017" s="63">
        <v>20572</v>
      </c>
      <c r="V10017" s="63">
        <v>9</v>
      </c>
      <c r="W10017" s="63" t="s">
        <v>18007</v>
      </c>
      <c r="X10017" s="63">
        <v>16</v>
      </c>
      <c r="Y10017" s="63" t="s">
        <v>3661</v>
      </c>
      <c r="Z10017" s="63">
        <v>16101</v>
      </c>
      <c r="AA10017" s="63" t="s">
        <v>3662</v>
      </c>
      <c r="AB10017" s="63">
        <v>8</v>
      </c>
      <c r="AC10017" s="63" t="s">
        <v>17975</v>
      </c>
      <c r="AD10017" s="63" t="s">
        <v>17461</v>
      </c>
    </row>
    <row r="10018" spans="21:30" x14ac:dyDescent="0.3">
      <c r="U10018" s="63">
        <v>20573</v>
      </c>
      <c r="V10018" s="63">
        <v>7</v>
      </c>
      <c r="W10018" s="63" t="s">
        <v>18008</v>
      </c>
      <c r="X10018" s="63">
        <v>8</v>
      </c>
      <c r="Y10018" s="63" t="s">
        <v>3887</v>
      </c>
      <c r="Z10018" s="63">
        <v>8101</v>
      </c>
      <c r="AA10018" s="63" t="s">
        <v>4185</v>
      </c>
      <c r="AB10018" s="63">
        <v>7</v>
      </c>
      <c r="AC10018" s="63" t="s">
        <v>17969</v>
      </c>
      <c r="AD10018" s="63" t="s">
        <v>17421</v>
      </c>
    </row>
    <row r="10019" spans="21:30" x14ac:dyDescent="0.3">
      <c r="U10019" s="63">
        <v>20574</v>
      </c>
      <c r="V10019" s="63">
        <v>5</v>
      </c>
      <c r="W10019" s="63" t="s">
        <v>18009</v>
      </c>
      <c r="X10019" s="63">
        <v>8</v>
      </c>
      <c r="Y10019" s="63" t="s">
        <v>3887</v>
      </c>
      <c r="Z10019" s="63">
        <v>8107</v>
      </c>
      <c r="AA10019" s="63" t="s">
        <v>4340</v>
      </c>
      <c r="AB10019" s="63">
        <v>8</v>
      </c>
      <c r="AC10019" s="63" t="s">
        <v>17975</v>
      </c>
      <c r="AD10019" s="63" t="s">
        <v>17461</v>
      </c>
    </row>
    <row r="10020" spans="21:30" x14ac:dyDescent="0.3">
      <c r="U10020" s="63">
        <v>20575</v>
      </c>
      <c r="V10020" s="63">
        <v>3</v>
      </c>
      <c r="W10020" s="63" t="s">
        <v>18010</v>
      </c>
      <c r="X10020" s="63">
        <v>1</v>
      </c>
      <c r="Y10020" s="63" t="s">
        <v>1329</v>
      </c>
      <c r="Z10020" s="63">
        <v>1101</v>
      </c>
      <c r="AA10020" s="63" t="s">
        <v>1330</v>
      </c>
      <c r="AB10020" s="63">
        <v>7</v>
      </c>
      <c r="AC10020" s="63" t="s">
        <v>17969</v>
      </c>
      <c r="AD10020" s="63" t="s">
        <v>17421</v>
      </c>
    </row>
    <row r="10021" spans="21:30" x14ac:dyDescent="0.3">
      <c r="U10021" s="63">
        <v>20576</v>
      </c>
      <c r="V10021" s="63">
        <v>1</v>
      </c>
      <c r="W10021" s="63" t="s">
        <v>18011</v>
      </c>
      <c r="X10021" s="63">
        <v>1</v>
      </c>
      <c r="Y10021" s="63" t="s">
        <v>1329</v>
      </c>
      <c r="Z10021" s="63">
        <v>1101</v>
      </c>
      <c r="AA10021" s="63" t="s">
        <v>1330</v>
      </c>
      <c r="AB10021" s="63">
        <v>7</v>
      </c>
      <c r="AC10021" s="63" t="s">
        <v>17969</v>
      </c>
      <c r="AD10021" s="63" t="s">
        <v>17421</v>
      </c>
    </row>
    <row r="10022" spans="21:30" x14ac:dyDescent="0.3">
      <c r="U10022" s="63">
        <v>20578</v>
      </c>
      <c r="V10022" s="63">
        <v>8</v>
      </c>
      <c r="W10022" s="63" t="s">
        <v>18012</v>
      </c>
      <c r="X10022" s="63">
        <v>1</v>
      </c>
      <c r="Y10022" s="63" t="s">
        <v>1329</v>
      </c>
      <c r="Z10022" s="63">
        <v>1101</v>
      </c>
      <c r="AA10022" s="63" t="s">
        <v>1330</v>
      </c>
      <c r="AB10022" s="63">
        <v>7</v>
      </c>
      <c r="AC10022" s="63" t="s">
        <v>17969</v>
      </c>
      <c r="AD10022" s="63" t="s">
        <v>17421</v>
      </c>
    </row>
    <row r="10023" spans="21:30" x14ac:dyDescent="0.3">
      <c r="U10023" s="63">
        <v>20579</v>
      </c>
      <c r="V10023" s="63">
        <v>6</v>
      </c>
      <c r="W10023" s="63" t="s">
        <v>18013</v>
      </c>
      <c r="X10023" s="63">
        <v>1</v>
      </c>
      <c r="Y10023" s="63" t="s">
        <v>1329</v>
      </c>
      <c r="Z10023" s="63">
        <v>1101</v>
      </c>
      <c r="AA10023" s="63" t="s">
        <v>1330</v>
      </c>
      <c r="AB10023" s="63">
        <v>7</v>
      </c>
      <c r="AC10023" s="63" t="s">
        <v>17969</v>
      </c>
      <c r="AD10023" s="63" t="s">
        <v>17421</v>
      </c>
    </row>
    <row r="10024" spans="21:30" x14ac:dyDescent="0.3">
      <c r="U10024" s="63">
        <v>20581</v>
      </c>
      <c r="V10024" s="63">
        <v>8</v>
      </c>
      <c r="W10024" s="63" t="s">
        <v>18014</v>
      </c>
      <c r="X10024" s="63">
        <v>10</v>
      </c>
      <c r="Y10024" s="63" t="s">
        <v>5440</v>
      </c>
      <c r="Z10024" s="63">
        <v>10305</v>
      </c>
      <c r="AA10024" s="63" t="s">
        <v>5825</v>
      </c>
      <c r="AB10024" s="63">
        <v>7</v>
      </c>
      <c r="AC10024" s="63" t="s">
        <v>17969</v>
      </c>
      <c r="AD10024" s="63" t="s">
        <v>17421</v>
      </c>
    </row>
    <row r="10025" spans="21:30" x14ac:dyDescent="0.3">
      <c r="U10025" s="63">
        <v>20582</v>
      </c>
      <c r="V10025" s="63">
        <v>6</v>
      </c>
      <c r="W10025" s="63" t="s">
        <v>10306</v>
      </c>
      <c r="X10025" s="63">
        <v>9</v>
      </c>
      <c r="Y10025" s="63" t="s">
        <v>4640</v>
      </c>
      <c r="Z10025" s="63">
        <v>9211</v>
      </c>
      <c r="AA10025" s="63" t="s">
        <v>4735</v>
      </c>
      <c r="AB10025" s="63">
        <v>3</v>
      </c>
      <c r="AC10025" s="63" t="s">
        <v>1288</v>
      </c>
      <c r="AD10025" s="63" t="s">
        <v>17421</v>
      </c>
    </row>
    <row r="10026" spans="21:30" x14ac:dyDescent="0.3">
      <c r="U10026" s="63">
        <v>20583</v>
      </c>
      <c r="V10026" s="63">
        <v>4</v>
      </c>
      <c r="W10026" s="63" t="s">
        <v>18015</v>
      </c>
      <c r="X10026" s="63">
        <v>11</v>
      </c>
      <c r="Y10026" s="63" t="s">
        <v>6340</v>
      </c>
      <c r="Z10026" s="63">
        <v>11101</v>
      </c>
      <c r="AA10026" s="63" t="s">
        <v>6341</v>
      </c>
      <c r="AB10026" s="63">
        <v>7</v>
      </c>
      <c r="AC10026" s="63" t="s">
        <v>17969</v>
      </c>
      <c r="AD10026" s="63" t="s">
        <v>17421</v>
      </c>
    </row>
    <row r="10027" spans="21:30" x14ac:dyDescent="0.3">
      <c r="U10027" s="63">
        <v>20584</v>
      </c>
      <c r="V10027" s="63">
        <v>2</v>
      </c>
      <c r="W10027" s="63" t="s">
        <v>18016</v>
      </c>
      <c r="X10027" s="63">
        <v>8</v>
      </c>
      <c r="Y10027" s="63" t="s">
        <v>3887</v>
      </c>
      <c r="Z10027" s="63">
        <v>8101</v>
      </c>
      <c r="AA10027" s="63" t="s">
        <v>4185</v>
      </c>
      <c r="AB10027" s="63">
        <v>7</v>
      </c>
      <c r="AC10027" s="63" t="s">
        <v>17969</v>
      </c>
      <c r="AD10027" s="63" t="s">
        <v>17421</v>
      </c>
    </row>
    <row r="10028" spans="21:30" x14ac:dyDescent="0.3">
      <c r="U10028" s="63">
        <v>20585</v>
      </c>
      <c r="V10028" s="63">
        <v>0</v>
      </c>
      <c r="W10028" s="63" t="s">
        <v>10307</v>
      </c>
      <c r="X10028" s="63">
        <v>13</v>
      </c>
      <c r="Y10028" s="63" t="s">
        <v>6449</v>
      </c>
      <c r="Z10028" s="63">
        <v>13119</v>
      </c>
      <c r="AA10028" s="63" t="s">
        <v>6477</v>
      </c>
      <c r="AB10028" s="63">
        <v>3</v>
      </c>
      <c r="AC10028" s="63" t="s">
        <v>1288</v>
      </c>
      <c r="AD10028" s="63" t="s">
        <v>17421</v>
      </c>
    </row>
    <row r="10029" spans="21:30" x14ac:dyDescent="0.3">
      <c r="U10029" s="63">
        <v>20586</v>
      </c>
      <c r="V10029" s="63">
        <v>9</v>
      </c>
      <c r="W10029" s="63" t="s">
        <v>10308</v>
      </c>
      <c r="X10029" s="63">
        <v>13</v>
      </c>
      <c r="Y10029" s="63" t="s">
        <v>6449</v>
      </c>
      <c r="Z10029" s="63">
        <v>13501</v>
      </c>
      <c r="AA10029" s="63" t="s">
        <v>7623</v>
      </c>
      <c r="AB10029" s="63">
        <v>4</v>
      </c>
      <c r="AC10029" s="63" t="s">
        <v>1291</v>
      </c>
      <c r="AD10029" s="63" t="s">
        <v>17421</v>
      </c>
    </row>
    <row r="10030" spans="21:30" x14ac:dyDescent="0.3">
      <c r="U10030" s="63">
        <v>20587</v>
      </c>
      <c r="V10030" s="63">
        <v>7</v>
      </c>
      <c r="W10030" s="63" t="s">
        <v>13219</v>
      </c>
      <c r="X10030" s="63">
        <v>15</v>
      </c>
      <c r="Y10030" s="63" t="s">
        <v>1250</v>
      </c>
      <c r="Z10030" s="63">
        <v>15101</v>
      </c>
      <c r="AA10030" s="63" t="s">
        <v>1251</v>
      </c>
      <c r="AB10030" s="63">
        <v>7</v>
      </c>
      <c r="AC10030" s="63" t="s">
        <v>17969</v>
      </c>
      <c r="AD10030" s="63" t="s">
        <v>17421</v>
      </c>
    </row>
    <row r="10031" spans="21:30" x14ac:dyDescent="0.3">
      <c r="U10031" s="63">
        <v>20588</v>
      </c>
      <c r="V10031" s="63">
        <v>5</v>
      </c>
      <c r="W10031" s="63" t="s">
        <v>18017</v>
      </c>
      <c r="X10031" s="63">
        <v>15</v>
      </c>
      <c r="Y10031" s="63" t="s">
        <v>1250</v>
      </c>
      <c r="Z10031" s="63">
        <v>15101</v>
      </c>
      <c r="AA10031" s="63" t="s">
        <v>1251</v>
      </c>
      <c r="AB10031" s="63">
        <v>7</v>
      </c>
      <c r="AC10031" s="63" t="s">
        <v>17969</v>
      </c>
      <c r="AD10031" s="63" t="s">
        <v>17421</v>
      </c>
    </row>
    <row r="10032" spans="21:30" x14ac:dyDescent="0.3">
      <c r="U10032" s="63">
        <v>20589</v>
      </c>
      <c r="V10032" s="63">
        <v>3</v>
      </c>
      <c r="W10032" s="63" t="s">
        <v>18018</v>
      </c>
      <c r="X10032" s="63">
        <v>15</v>
      </c>
      <c r="Y10032" s="63" t="s">
        <v>1250</v>
      </c>
      <c r="Z10032" s="63">
        <v>15101</v>
      </c>
      <c r="AA10032" s="63" t="s">
        <v>1251</v>
      </c>
      <c r="AB10032" s="63">
        <v>7</v>
      </c>
      <c r="AC10032" s="63" t="s">
        <v>17969</v>
      </c>
      <c r="AD10032" s="63" t="s">
        <v>17421</v>
      </c>
    </row>
    <row r="10033" spans="21:30" x14ac:dyDescent="0.3">
      <c r="U10033" s="63">
        <v>20590</v>
      </c>
      <c r="V10033" s="63">
        <v>7</v>
      </c>
      <c r="W10033" s="63" t="s">
        <v>18019</v>
      </c>
      <c r="X10033" s="63">
        <v>15</v>
      </c>
      <c r="Y10033" s="63" t="s">
        <v>1250</v>
      </c>
      <c r="Z10033" s="63">
        <v>15101</v>
      </c>
      <c r="AA10033" s="63" t="s">
        <v>1251</v>
      </c>
      <c r="AB10033" s="63">
        <v>7</v>
      </c>
      <c r="AC10033" s="63" t="s">
        <v>17969</v>
      </c>
      <c r="AD10033" s="63" t="s">
        <v>17421</v>
      </c>
    </row>
    <row r="10034" spans="21:30" x14ac:dyDescent="0.3">
      <c r="U10034" s="63">
        <v>20591</v>
      </c>
      <c r="V10034" s="63">
        <v>5</v>
      </c>
      <c r="W10034" s="63" t="s">
        <v>18020</v>
      </c>
      <c r="X10034" s="63">
        <v>5</v>
      </c>
      <c r="Y10034" s="63" t="s">
        <v>2066</v>
      </c>
      <c r="Z10034" s="63">
        <v>5301</v>
      </c>
      <c r="AA10034" s="63" t="s">
        <v>2126</v>
      </c>
      <c r="AB10034" s="63">
        <v>7</v>
      </c>
      <c r="AC10034" s="63" t="s">
        <v>17969</v>
      </c>
      <c r="AD10034" s="63" t="s">
        <v>17421</v>
      </c>
    </row>
    <row r="10035" spans="21:30" x14ac:dyDescent="0.3">
      <c r="U10035" s="63">
        <v>20592</v>
      </c>
      <c r="V10035" s="63">
        <v>3</v>
      </c>
      <c r="W10035" s="63" t="s">
        <v>10309</v>
      </c>
      <c r="X10035" s="63">
        <v>13</v>
      </c>
      <c r="Y10035" s="63" t="s">
        <v>6449</v>
      </c>
      <c r="Z10035" s="63">
        <v>13401</v>
      </c>
      <c r="AA10035" s="63" t="s">
        <v>6662</v>
      </c>
      <c r="AB10035" s="63">
        <v>3</v>
      </c>
      <c r="AC10035" s="63" t="s">
        <v>1288</v>
      </c>
      <c r="AD10035" s="63" t="s">
        <v>17421</v>
      </c>
    </row>
    <row r="10036" spans="21:30" x14ac:dyDescent="0.3">
      <c r="U10036" s="63">
        <v>20593</v>
      </c>
      <c r="V10036" s="63">
        <v>1</v>
      </c>
      <c r="W10036" s="63" t="s">
        <v>10310</v>
      </c>
      <c r="X10036" s="63">
        <v>13</v>
      </c>
      <c r="Y10036" s="63" t="s">
        <v>6449</v>
      </c>
      <c r="Z10036" s="63">
        <v>13401</v>
      </c>
      <c r="AA10036" s="63" t="s">
        <v>6662</v>
      </c>
      <c r="AB10036" s="63">
        <v>3</v>
      </c>
      <c r="AC10036" s="63" t="s">
        <v>1288</v>
      </c>
      <c r="AD10036" s="63" t="s">
        <v>17421</v>
      </c>
    </row>
    <row r="10037" spans="21:30" x14ac:dyDescent="0.3">
      <c r="U10037" s="63">
        <v>20595</v>
      </c>
      <c r="V10037" s="63">
        <v>8</v>
      </c>
      <c r="W10037" s="63" t="s">
        <v>18021</v>
      </c>
      <c r="X10037" s="63">
        <v>5</v>
      </c>
      <c r="Y10037" s="63" t="s">
        <v>2066</v>
      </c>
      <c r="Z10037" s="63">
        <v>5705</v>
      </c>
      <c r="AA10037" s="63" t="s">
        <v>2201</v>
      </c>
      <c r="AB10037" s="63">
        <v>7</v>
      </c>
      <c r="AC10037" s="63" t="s">
        <v>17969</v>
      </c>
      <c r="AD10037" s="63" t="s">
        <v>17421</v>
      </c>
    </row>
    <row r="10038" spans="21:30" x14ac:dyDescent="0.3">
      <c r="U10038" s="63">
        <v>20596</v>
      </c>
      <c r="V10038" s="63">
        <v>6</v>
      </c>
      <c r="W10038" s="63" t="s">
        <v>18022</v>
      </c>
      <c r="X10038" s="63">
        <v>5</v>
      </c>
      <c r="Y10038" s="63" t="s">
        <v>2066</v>
      </c>
      <c r="Z10038" s="63">
        <v>5701</v>
      </c>
      <c r="AA10038" s="63" t="s">
        <v>2138</v>
      </c>
      <c r="AB10038" s="63">
        <v>7</v>
      </c>
      <c r="AC10038" s="63" t="s">
        <v>17969</v>
      </c>
      <c r="AD10038" s="63" t="s">
        <v>17421</v>
      </c>
    </row>
    <row r="10039" spans="21:30" x14ac:dyDescent="0.3">
      <c r="U10039" s="63">
        <v>20597</v>
      </c>
      <c r="V10039" s="63">
        <v>4</v>
      </c>
      <c r="W10039" s="63" t="s">
        <v>18023</v>
      </c>
      <c r="X10039" s="63">
        <v>5</v>
      </c>
      <c r="Y10039" s="63" t="s">
        <v>2066</v>
      </c>
      <c r="Z10039" s="63">
        <v>5102</v>
      </c>
      <c r="AA10039" s="63" t="s">
        <v>2606</v>
      </c>
      <c r="AB10039" s="63">
        <v>7</v>
      </c>
      <c r="AC10039" s="63" t="s">
        <v>17969</v>
      </c>
      <c r="AD10039" s="63" t="s">
        <v>17421</v>
      </c>
    </row>
    <row r="10040" spans="21:30" x14ac:dyDescent="0.3">
      <c r="U10040" s="63">
        <v>20598</v>
      </c>
      <c r="V10040" s="63">
        <v>2</v>
      </c>
      <c r="W10040" s="63" t="s">
        <v>18024</v>
      </c>
      <c r="X10040" s="63">
        <v>5</v>
      </c>
      <c r="Y10040" s="63" t="s">
        <v>2066</v>
      </c>
      <c r="Z10040" s="63">
        <v>5101</v>
      </c>
      <c r="AA10040" s="63" t="s">
        <v>2352</v>
      </c>
      <c r="AB10040" s="63">
        <v>7</v>
      </c>
      <c r="AC10040" s="63" t="s">
        <v>17969</v>
      </c>
      <c r="AD10040" s="63" t="s">
        <v>17421</v>
      </c>
    </row>
    <row r="10041" spans="21:30" x14ac:dyDescent="0.3">
      <c r="U10041" s="63">
        <v>20599</v>
      </c>
      <c r="V10041" s="63">
        <v>0</v>
      </c>
      <c r="W10041" s="63" t="s">
        <v>18025</v>
      </c>
      <c r="X10041" s="63">
        <v>5</v>
      </c>
      <c r="Y10041" s="63" t="s">
        <v>2066</v>
      </c>
      <c r="Z10041" s="63">
        <v>5703</v>
      </c>
      <c r="AA10041" s="63" t="s">
        <v>2230</v>
      </c>
      <c r="AB10041" s="63">
        <v>7</v>
      </c>
      <c r="AC10041" s="63" t="s">
        <v>17969</v>
      </c>
      <c r="AD10041" s="63" t="s">
        <v>17421</v>
      </c>
    </row>
    <row r="10042" spans="21:30" x14ac:dyDescent="0.3">
      <c r="U10042" s="63">
        <v>20600</v>
      </c>
      <c r="V10042" s="63">
        <v>8</v>
      </c>
      <c r="W10042" s="63" t="s">
        <v>10311</v>
      </c>
      <c r="X10042" s="63">
        <v>7</v>
      </c>
      <c r="Y10042" s="63" t="s">
        <v>3094</v>
      </c>
      <c r="Z10042" s="63">
        <v>7404</v>
      </c>
      <c r="AA10042" s="63" t="s">
        <v>3520</v>
      </c>
      <c r="AB10042" s="63">
        <v>2</v>
      </c>
      <c r="AC10042" s="63" t="s">
        <v>1364</v>
      </c>
      <c r="AD10042" s="63" t="s">
        <v>17421</v>
      </c>
    </row>
    <row r="10043" spans="21:30" x14ac:dyDescent="0.3">
      <c r="U10043" s="63">
        <v>20601</v>
      </c>
      <c r="V10043" s="63">
        <v>6</v>
      </c>
      <c r="W10043" s="63" t="s">
        <v>10312</v>
      </c>
      <c r="X10043" s="63">
        <v>10</v>
      </c>
      <c r="Y10043" s="63" t="s">
        <v>5440</v>
      </c>
      <c r="Z10043" s="63">
        <v>10109</v>
      </c>
      <c r="AA10043" s="63" t="s">
        <v>5771</v>
      </c>
      <c r="AB10043" s="63">
        <v>4</v>
      </c>
      <c r="AC10043" s="63" t="s">
        <v>1291</v>
      </c>
      <c r="AD10043" s="63" t="s">
        <v>17421</v>
      </c>
    </row>
    <row r="10044" spans="21:30" x14ac:dyDescent="0.3">
      <c r="U10044" s="63">
        <v>20602</v>
      </c>
      <c r="V10044" s="63">
        <v>4</v>
      </c>
      <c r="W10044" s="63" t="s">
        <v>18026</v>
      </c>
      <c r="X10044" s="63">
        <v>8</v>
      </c>
      <c r="Y10044" s="63" t="s">
        <v>3887</v>
      </c>
      <c r="Z10044" s="63">
        <v>8108</v>
      </c>
      <c r="AA10044" s="63" t="s">
        <v>4196</v>
      </c>
      <c r="AB10044" s="63">
        <v>8</v>
      </c>
      <c r="AC10044" s="63" t="s">
        <v>17975</v>
      </c>
      <c r="AD10044" s="63" t="s">
        <v>17461</v>
      </c>
    </row>
    <row r="10045" spans="21:30" x14ac:dyDescent="0.3">
      <c r="U10045" s="63">
        <v>20603</v>
      </c>
      <c r="V10045" s="63">
        <v>2</v>
      </c>
      <c r="W10045" s="63" t="s">
        <v>18027</v>
      </c>
      <c r="X10045" s="63">
        <v>8</v>
      </c>
      <c r="Y10045" s="63" t="s">
        <v>3887</v>
      </c>
      <c r="Z10045" s="63">
        <v>8112</v>
      </c>
      <c r="AA10045" s="63" t="s">
        <v>4282</v>
      </c>
      <c r="AB10045" s="63">
        <v>7</v>
      </c>
      <c r="AC10045" s="63" t="s">
        <v>17969</v>
      </c>
      <c r="AD10045" s="63" t="s">
        <v>17421</v>
      </c>
    </row>
    <row r="10046" spans="21:30" x14ac:dyDescent="0.3">
      <c r="U10046" s="63">
        <v>20604</v>
      </c>
      <c r="V10046" s="63">
        <v>0</v>
      </c>
      <c r="W10046" s="63" t="s">
        <v>10313</v>
      </c>
      <c r="X10046" s="63">
        <v>7</v>
      </c>
      <c r="Y10046" s="63" t="s">
        <v>3094</v>
      </c>
      <c r="Z10046" s="63">
        <v>7109</v>
      </c>
      <c r="AA10046" s="63" t="s">
        <v>3309</v>
      </c>
      <c r="AB10046" s="63">
        <v>3</v>
      </c>
      <c r="AC10046" s="63" t="s">
        <v>1288</v>
      </c>
      <c r="AD10046" s="63" t="s">
        <v>17421</v>
      </c>
    </row>
    <row r="10047" spans="21:30" x14ac:dyDescent="0.3">
      <c r="U10047" s="63">
        <v>20605</v>
      </c>
      <c r="V10047" s="63">
        <v>9</v>
      </c>
      <c r="W10047" s="63" t="s">
        <v>18028</v>
      </c>
      <c r="X10047" s="63">
        <v>16</v>
      </c>
      <c r="Y10047" s="63" t="s">
        <v>3661</v>
      </c>
      <c r="Z10047" s="63">
        <v>16101</v>
      </c>
      <c r="AA10047" s="63" t="s">
        <v>3662</v>
      </c>
      <c r="AB10047" s="63">
        <v>8</v>
      </c>
      <c r="AC10047" s="63" t="s">
        <v>17975</v>
      </c>
      <c r="AD10047" s="63" t="s">
        <v>17461</v>
      </c>
    </row>
    <row r="10048" spans="21:30" x14ac:dyDescent="0.3">
      <c r="U10048" s="63">
        <v>20606</v>
      </c>
      <c r="V10048" s="63">
        <v>7</v>
      </c>
      <c r="W10048" s="63" t="s">
        <v>18029</v>
      </c>
      <c r="X10048" s="63">
        <v>8</v>
      </c>
      <c r="Y10048" s="63" t="s">
        <v>3887</v>
      </c>
      <c r="Z10048" s="63">
        <v>8101</v>
      </c>
      <c r="AA10048" s="63" t="s">
        <v>4185</v>
      </c>
      <c r="AB10048" s="63">
        <v>8</v>
      </c>
      <c r="AC10048" s="63" t="s">
        <v>17975</v>
      </c>
      <c r="AD10048" s="63" t="s">
        <v>17461</v>
      </c>
    </row>
    <row r="10049" spans="21:30" x14ac:dyDescent="0.3">
      <c r="U10049" s="63">
        <v>20607</v>
      </c>
      <c r="V10049" s="63">
        <v>5</v>
      </c>
      <c r="W10049" s="63" t="s">
        <v>18030</v>
      </c>
      <c r="X10049" s="63">
        <v>8</v>
      </c>
      <c r="Y10049" s="63" t="s">
        <v>3887</v>
      </c>
      <c r="Z10049" s="63">
        <v>8309</v>
      </c>
      <c r="AA10049" s="63" t="s">
        <v>4060</v>
      </c>
      <c r="AB10049" s="63">
        <v>8</v>
      </c>
      <c r="AC10049" s="63" t="s">
        <v>17975</v>
      </c>
      <c r="AD10049" s="63" t="s">
        <v>17461</v>
      </c>
    </row>
    <row r="10050" spans="21:30" x14ac:dyDescent="0.3">
      <c r="U10050" s="63">
        <v>20608</v>
      </c>
      <c r="V10050" s="63">
        <v>3</v>
      </c>
      <c r="W10050" s="63" t="s">
        <v>18031</v>
      </c>
      <c r="X10050" s="63">
        <v>8</v>
      </c>
      <c r="Y10050" s="63" t="s">
        <v>3887</v>
      </c>
      <c r="Z10050" s="63">
        <v>8101</v>
      </c>
      <c r="AA10050" s="63" t="s">
        <v>4185</v>
      </c>
      <c r="AB10050" s="63">
        <v>8</v>
      </c>
      <c r="AC10050" s="63" t="s">
        <v>17975</v>
      </c>
      <c r="AD10050" s="63" t="s">
        <v>17461</v>
      </c>
    </row>
    <row r="10051" spans="21:30" x14ac:dyDescent="0.3">
      <c r="U10051" s="63">
        <v>20609</v>
      </c>
      <c r="V10051" s="63">
        <v>1</v>
      </c>
      <c r="W10051" s="63" t="s">
        <v>13093</v>
      </c>
      <c r="X10051" s="63">
        <v>8</v>
      </c>
      <c r="Y10051" s="63" t="s">
        <v>3887</v>
      </c>
      <c r="Z10051" s="63">
        <v>8205</v>
      </c>
      <c r="AA10051" s="63" t="s">
        <v>4545</v>
      </c>
      <c r="AB10051" s="63">
        <v>8</v>
      </c>
      <c r="AC10051" s="63" t="s">
        <v>17975</v>
      </c>
      <c r="AD10051" s="63" t="s">
        <v>17461</v>
      </c>
    </row>
    <row r="10052" spans="21:30" x14ac:dyDescent="0.3">
      <c r="U10052" s="63">
        <v>20610</v>
      </c>
      <c r="V10052" s="63">
        <v>5</v>
      </c>
      <c r="W10052" s="63" t="s">
        <v>18032</v>
      </c>
      <c r="X10052" s="63">
        <v>16</v>
      </c>
      <c r="Y10052" s="63" t="s">
        <v>3661</v>
      </c>
      <c r="Z10052" s="63">
        <v>16101</v>
      </c>
      <c r="AA10052" s="63" t="s">
        <v>3662</v>
      </c>
      <c r="AB10052" s="63">
        <v>8</v>
      </c>
      <c r="AC10052" s="63" t="s">
        <v>17975</v>
      </c>
      <c r="AD10052" s="63" t="s">
        <v>17461</v>
      </c>
    </row>
    <row r="10053" spans="21:30" x14ac:dyDescent="0.3">
      <c r="U10053" s="63">
        <v>20611</v>
      </c>
      <c r="V10053" s="63">
        <v>3</v>
      </c>
      <c r="W10053" s="63" t="s">
        <v>13037</v>
      </c>
      <c r="X10053" s="63">
        <v>8</v>
      </c>
      <c r="Y10053" s="63" t="s">
        <v>3887</v>
      </c>
      <c r="Z10053" s="63">
        <v>8306</v>
      </c>
      <c r="AA10053" s="63" t="s">
        <v>4136</v>
      </c>
      <c r="AB10053" s="63">
        <v>8</v>
      </c>
      <c r="AC10053" s="63" t="s">
        <v>17975</v>
      </c>
      <c r="AD10053" s="63" t="s">
        <v>17461</v>
      </c>
    </row>
    <row r="10054" spans="21:30" x14ac:dyDescent="0.3">
      <c r="U10054" s="63">
        <v>20612</v>
      </c>
      <c r="V10054" s="63">
        <v>1</v>
      </c>
      <c r="W10054" s="63" t="s">
        <v>18033</v>
      </c>
      <c r="X10054" s="63">
        <v>8</v>
      </c>
      <c r="Y10054" s="63" t="s">
        <v>3887</v>
      </c>
      <c r="Z10054" s="63">
        <v>8101</v>
      </c>
      <c r="AA10054" s="63" t="s">
        <v>4185</v>
      </c>
      <c r="AB10054" s="63">
        <v>7</v>
      </c>
      <c r="AC10054" s="63" t="s">
        <v>17969</v>
      </c>
      <c r="AD10054" s="63" t="s">
        <v>17421</v>
      </c>
    </row>
    <row r="10055" spans="21:30" x14ac:dyDescent="0.3">
      <c r="U10055" s="63">
        <v>20614</v>
      </c>
      <c r="V10055" s="63">
        <v>8</v>
      </c>
      <c r="W10055" s="63" t="s">
        <v>18034</v>
      </c>
      <c r="X10055" s="63">
        <v>5</v>
      </c>
      <c r="Y10055" s="63" t="s">
        <v>2066</v>
      </c>
      <c r="Z10055" s="63">
        <v>5706</v>
      </c>
      <c r="AA10055" s="63" t="s">
        <v>2215</v>
      </c>
      <c r="AB10055" s="63">
        <v>7</v>
      </c>
      <c r="AC10055" s="63" t="s">
        <v>17969</v>
      </c>
      <c r="AD10055" s="63" t="s">
        <v>17421</v>
      </c>
    </row>
    <row r="10056" spans="21:30" x14ac:dyDescent="0.3">
      <c r="U10056" s="63">
        <v>20615</v>
      </c>
      <c r="V10056" s="63">
        <v>6</v>
      </c>
      <c r="W10056" s="63" t="s">
        <v>18035</v>
      </c>
      <c r="X10056" s="63">
        <v>5</v>
      </c>
      <c r="Y10056" s="63" t="s">
        <v>2066</v>
      </c>
      <c r="Z10056" s="63">
        <v>5109</v>
      </c>
      <c r="AA10056" s="63" t="s">
        <v>2428</v>
      </c>
      <c r="AB10056" s="63">
        <v>7</v>
      </c>
      <c r="AC10056" s="63" t="s">
        <v>17969</v>
      </c>
      <c r="AD10056" s="63" t="s">
        <v>17421</v>
      </c>
    </row>
    <row r="10057" spans="21:30" x14ac:dyDescent="0.3">
      <c r="U10057" s="63">
        <v>20616</v>
      </c>
      <c r="V10057" s="63">
        <v>4</v>
      </c>
      <c r="W10057" s="63" t="s">
        <v>18036</v>
      </c>
      <c r="X10057" s="63">
        <v>12</v>
      </c>
      <c r="Y10057" s="63" t="s">
        <v>6395</v>
      </c>
      <c r="Z10057" s="63">
        <v>12101</v>
      </c>
      <c r="AA10057" s="63" t="s">
        <v>6409</v>
      </c>
      <c r="AB10057" s="63">
        <v>7</v>
      </c>
      <c r="AC10057" s="63" t="s">
        <v>17969</v>
      </c>
      <c r="AD10057" s="63" t="s">
        <v>17421</v>
      </c>
    </row>
    <row r="10058" spans="21:30" x14ac:dyDescent="0.3">
      <c r="U10058" s="63">
        <v>20617</v>
      </c>
      <c r="V10058" s="63">
        <v>2</v>
      </c>
      <c r="W10058" s="63" t="s">
        <v>18037</v>
      </c>
      <c r="X10058" s="63">
        <v>12</v>
      </c>
      <c r="Y10058" s="63" t="s">
        <v>6395</v>
      </c>
      <c r="Z10058" s="63">
        <v>12401</v>
      </c>
      <c r="AA10058" s="63" t="s">
        <v>6396</v>
      </c>
      <c r="AB10058" s="63">
        <v>7</v>
      </c>
      <c r="AC10058" s="63" t="s">
        <v>17969</v>
      </c>
      <c r="AD10058" s="63" t="s">
        <v>17421</v>
      </c>
    </row>
    <row r="10059" spans="21:30" x14ac:dyDescent="0.3">
      <c r="U10059" s="63">
        <v>20618</v>
      </c>
      <c r="V10059" s="63">
        <v>0</v>
      </c>
      <c r="W10059" s="63" t="s">
        <v>18038</v>
      </c>
      <c r="X10059" s="63">
        <v>9</v>
      </c>
      <c r="Y10059" s="63" t="s">
        <v>4640</v>
      </c>
      <c r="Z10059" s="63">
        <v>9112</v>
      </c>
      <c r="AA10059" s="63" t="s">
        <v>4833</v>
      </c>
      <c r="AB10059" s="63">
        <v>8</v>
      </c>
      <c r="AC10059" s="63" t="s">
        <v>17975</v>
      </c>
      <c r="AD10059" s="63" t="s">
        <v>17461</v>
      </c>
    </row>
    <row r="10060" spans="21:30" x14ac:dyDescent="0.3">
      <c r="U10060" s="63">
        <v>20619</v>
      </c>
      <c r="V10060" s="63">
        <v>9</v>
      </c>
      <c r="W10060" s="63" t="s">
        <v>18039</v>
      </c>
      <c r="X10060" s="63">
        <v>5</v>
      </c>
      <c r="Y10060" s="63" t="s">
        <v>2066</v>
      </c>
      <c r="Z10060" s="63">
        <v>5501</v>
      </c>
      <c r="AA10060" s="63" t="s">
        <v>2255</v>
      </c>
      <c r="AB10060" s="63">
        <v>7</v>
      </c>
      <c r="AC10060" s="63" t="s">
        <v>17969</v>
      </c>
      <c r="AD10060" s="63" t="s">
        <v>17421</v>
      </c>
    </row>
    <row r="10061" spans="21:30" x14ac:dyDescent="0.3">
      <c r="U10061" s="63">
        <v>20620</v>
      </c>
      <c r="V10061" s="63">
        <v>2</v>
      </c>
      <c r="W10061" s="63" t="s">
        <v>18040</v>
      </c>
      <c r="X10061" s="63">
        <v>16</v>
      </c>
      <c r="Y10061" s="63" t="s">
        <v>3661</v>
      </c>
      <c r="Z10061" s="63">
        <v>16101</v>
      </c>
      <c r="AA10061" s="63" t="s">
        <v>3662</v>
      </c>
      <c r="AB10061" s="63">
        <v>8</v>
      </c>
      <c r="AC10061" s="63" t="s">
        <v>17975</v>
      </c>
      <c r="AD10061" s="63" t="s">
        <v>17461</v>
      </c>
    </row>
    <row r="10062" spans="21:30" x14ac:dyDescent="0.3">
      <c r="U10062" s="63">
        <v>20621</v>
      </c>
      <c r="V10062" s="63">
        <v>0</v>
      </c>
      <c r="W10062" s="63" t="s">
        <v>18041</v>
      </c>
      <c r="X10062" s="63">
        <v>8</v>
      </c>
      <c r="Y10062" s="63" t="s">
        <v>3887</v>
      </c>
      <c r="Z10062" s="63">
        <v>8102</v>
      </c>
      <c r="AA10062" s="63" t="s">
        <v>4465</v>
      </c>
      <c r="AB10062" s="63">
        <v>8</v>
      </c>
      <c r="AC10062" s="63" t="s">
        <v>17975</v>
      </c>
      <c r="AD10062" s="63" t="s">
        <v>17461</v>
      </c>
    </row>
    <row r="10063" spans="21:30" x14ac:dyDescent="0.3">
      <c r="U10063" s="63">
        <v>20622</v>
      </c>
      <c r="V10063" s="63">
        <v>9</v>
      </c>
      <c r="W10063" s="63" t="s">
        <v>18042</v>
      </c>
      <c r="X10063" s="63">
        <v>8</v>
      </c>
      <c r="Y10063" s="63" t="s">
        <v>3887</v>
      </c>
      <c r="Z10063" s="63">
        <v>8106</v>
      </c>
      <c r="AA10063" s="63" t="s">
        <v>4445</v>
      </c>
      <c r="AB10063" s="63">
        <v>7</v>
      </c>
      <c r="AC10063" s="63" t="s">
        <v>17969</v>
      </c>
      <c r="AD10063" s="63" t="s">
        <v>17421</v>
      </c>
    </row>
    <row r="10064" spans="21:30" x14ac:dyDescent="0.3">
      <c r="U10064" s="63">
        <v>20623</v>
      </c>
      <c r="V10064" s="63">
        <v>7</v>
      </c>
      <c r="W10064" s="63" t="s">
        <v>18043</v>
      </c>
      <c r="X10064" s="63">
        <v>8</v>
      </c>
      <c r="Y10064" s="63" t="s">
        <v>3887</v>
      </c>
      <c r="Z10064" s="63">
        <v>8106</v>
      </c>
      <c r="AA10064" s="63" t="s">
        <v>4445</v>
      </c>
      <c r="AB10064" s="63">
        <v>7</v>
      </c>
      <c r="AC10064" s="63" t="s">
        <v>17969</v>
      </c>
      <c r="AD10064" s="63" t="s">
        <v>17421</v>
      </c>
    </row>
    <row r="10065" spans="21:30" x14ac:dyDescent="0.3">
      <c r="U10065" s="63">
        <v>20624</v>
      </c>
      <c r="V10065" s="63">
        <v>5</v>
      </c>
      <c r="W10065" s="63" t="s">
        <v>18044</v>
      </c>
      <c r="X10065" s="63">
        <v>11</v>
      </c>
      <c r="Y10065" s="63" t="s">
        <v>6340</v>
      </c>
      <c r="Z10065" s="63">
        <v>11202</v>
      </c>
      <c r="AA10065" s="63" t="s">
        <v>6371</v>
      </c>
      <c r="AB10065" s="63">
        <v>7</v>
      </c>
      <c r="AC10065" s="63" t="s">
        <v>17969</v>
      </c>
      <c r="AD10065" s="63" t="s">
        <v>17421</v>
      </c>
    </row>
    <row r="10066" spans="21:30" x14ac:dyDescent="0.3">
      <c r="U10066" s="63">
        <v>20625</v>
      </c>
      <c r="V10066" s="63">
        <v>3</v>
      </c>
      <c r="W10066" s="63" t="s">
        <v>18045</v>
      </c>
      <c r="X10066" s="63">
        <v>8</v>
      </c>
      <c r="Y10066" s="63" t="s">
        <v>3887</v>
      </c>
      <c r="Z10066" s="63">
        <v>8108</v>
      </c>
      <c r="AA10066" s="63" t="s">
        <v>4196</v>
      </c>
      <c r="AB10066" s="63">
        <v>8</v>
      </c>
      <c r="AC10066" s="63" t="s">
        <v>17975</v>
      </c>
      <c r="AD10066" s="63" t="s">
        <v>17461</v>
      </c>
    </row>
    <row r="10067" spans="21:30" x14ac:dyDescent="0.3">
      <c r="U10067" s="63">
        <v>20626</v>
      </c>
      <c r="V10067" s="63">
        <v>1</v>
      </c>
      <c r="W10067" s="63" t="s">
        <v>18046</v>
      </c>
      <c r="X10067" s="63">
        <v>8</v>
      </c>
      <c r="Y10067" s="63" t="s">
        <v>3887</v>
      </c>
      <c r="Z10067" s="63">
        <v>8103</v>
      </c>
      <c r="AA10067" s="63" t="s">
        <v>4205</v>
      </c>
      <c r="AB10067" s="63">
        <v>8</v>
      </c>
      <c r="AC10067" s="63" t="s">
        <v>17975</v>
      </c>
      <c r="AD10067" s="63" t="s">
        <v>17461</v>
      </c>
    </row>
    <row r="10068" spans="21:30" x14ac:dyDescent="0.3">
      <c r="U10068" s="63">
        <v>20628</v>
      </c>
      <c r="V10068" s="63">
        <v>8</v>
      </c>
      <c r="W10068" s="63" t="s">
        <v>18047</v>
      </c>
      <c r="X10068" s="63">
        <v>8</v>
      </c>
      <c r="Y10068" s="63" t="s">
        <v>3887</v>
      </c>
      <c r="Z10068" s="63">
        <v>8105</v>
      </c>
      <c r="AA10068" s="63" t="s">
        <v>4403</v>
      </c>
      <c r="AB10068" s="63">
        <v>8</v>
      </c>
      <c r="AC10068" s="63" t="s">
        <v>17975</v>
      </c>
      <c r="AD10068" s="63" t="s">
        <v>17461</v>
      </c>
    </row>
    <row r="10069" spans="21:30" x14ac:dyDescent="0.3">
      <c r="U10069" s="63">
        <v>20631</v>
      </c>
      <c r="V10069" s="63">
        <v>8</v>
      </c>
      <c r="W10069" s="63" t="s">
        <v>10314</v>
      </c>
      <c r="X10069" s="63">
        <v>13</v>
      </c>
      <c r="Y10069" s="63" t="s">
        <v>6449</v>
      </c>
      <c r="Z10069" s="63">
        <v>13131</v>
      </c>
      <c r="AA10069" s="63" t="s">
        <v>6943</v>
      </c>
      <c r="AB10069" s="63">
        <v>3</v>
      </c>
      <c r="AC10069" s="63" t="s">
        <v>1288</v>
      </c>
      <c r="AD10069" s="63" t="s">
        <v>17421</v>
      </c>
    </row>
    <row r="10070" spans="21:30" x14ac:dyDescent="0.3">
      <c r="U10070" s="63">
        <v>20632</v>
      </c>
      <c r="V10070" s="63">
        <v>6</v>
      </c>
      <c r="W10070" s="63" t="s">
        <v>10315</v>
      </c>
      <c r="X10070" s="63">
        <v>1</v>
      </c>
      <c r="Y10070" s="63" t="s">
        <v>1329</v>
      </c>
      <c r="Z10070" s="63">
        <v>1101</v>
      </c>
      <c r="AA10070" s="63" t="s">
        <v>1330</v>
      </c>
      <c r="AB10070" s="63">
        <v>4</v>
      </c>
      <c r="AC10070" s="63" t="s">
        <v>1291</v>
      </c>
      <c r="AD10070" s="63" t="s">
        <v>17421</v>
      </c>
    </row>
    <row r="10071" spans="21:30" x14ac:dyDescent="0.3">
      <c r="U10071" s="63">
        <v>20633</v>
      </c>
      <c r="V10071" s="63">
        <v>4</v>
      </c>
      <c r="W10071" s="63" t="s">
        <v>18048</v>
      </c>
      <c r="X10071" s="63">
        <v>7</v>
      </c>
      <c r="Y10071" s="63" t="s">
        <v>3094</v>
      </c>
      <c r="Z10071" s="63">
        <v>7402</v>
      </c>
      <c r="AA10071" s="63" t="s">
        <v>3480</v>
      </c>
      <c r="AB10071" s="63">
        <v>8</v>
      </c>
      <c r="AC10071" s="63" t="s">
        <v>17975</v>
      </c>
      <c r="AD10071" s="63" t="s">
        <v>17461</v>
      </c>
    </row>
    <row r="10072" spans="21:30" x14ac:dyDescent="0.3">
      <c r="U10072" s="63">
        <v>20634</v>
      </c>
      <c r="V10072" s="63">
        <v>2</v>
      </c>
      <c r="W10072" s="63" t="s">
        <v>10316</v>
      </c>
      <c r="X10072" s="63">
        <v>8</v>
      </c>
      <c r="Y10072" s="63" t="s">
        <v>3887</v>
      </c>
      <c r="Z10072" s="63">
        <v>8102</v>
      </c>
      <c r="AA10072" s="63" t="s">
        <v>4465</v>
      </c>
      <c r="AB10072" s="63">
        <v>3</v>
      </c>
      <c r="AC10072" s="63" t="s">
        <v>1288</v>
      </c>
      <c r="AD10072" s="63" t="s">
        <v>17421</v>
      </c>
    </row>
    <row r="10073" spans="21:30" x14ac:dyDescent="0.3">
      <c r="U10073" s="63">
        <v>20635</v>
      </c>
      <c r="V10073" s="63">
        <v>0</v>
      </c>
      <c r="W10073" s="63" t="s">
        <v>18049</v>
      </c>
      <c r="X10073" s="63">
        <v>15</v>
      </c>
      <c r="Y10073" s="63" t="s">
        <v>1250</v>
      </c>
      <c r="Z10073" s="63">
        <v>15101</v>
      </c>
      <c r="AA10073" s="63" t="s">
        <v>1251</v>
      </c>
      <c r="AB10073" s="63">
        <v>7</v>
      </c>
      <c r="AC10073" s="63" t="s">
        <v>17969</v>
      </c>
      <c r="AD10073" s="63" t="s">
        <v>17421</v>
      </c>
    </row>
    <row r="10074" spans="21:30" x14ac:dyDescent="0.3">
      <c r="U10074" s="63">
        <v>20636</v>
      </c>
      <c r="V10074" s="63">
        <v>9</v>
      </c>
      <c r="W10074" s="63" t="s">
        <v>18050</v>
      </c>
      <c r="X10074" s="63">
        <v>16</v>
      </c>
      <c r="Y10074" s="63" t="s">
        <v>3661</v>
      </c>
      <c r="Z10074" s="63">
        <v>16101</v>
      </c>
      <c r="AA10074" s="63" t="s">
        <v>3662</v>
      </c>
      <c r="AB10074" s="63">
        <v>8</v>
      </c>
      <c r="AC10074" s="63" t="s">
        <v>17975</v>
      </c>
      <c r="AD10074" s="63" t="s">
        <v>17461</v>
      </c>
    </row>
    <row r="10075" spans="21:30" x14ac:dyDescent="0.3">
      <c r="U10075" s="63">
        <v>20637</v>
      </c>
      <c r="V10075" s="63">
        <v>7</v>
      </c>
      <c r="W10075" s="63" t="s">
        <v>18051</v>
      </c>
      <c r="X10075" s="63">
        <v>8</v>
      </c>
      <c r="Y10075" s="63" t="s">
        <v>3887</v>
      </c>
      <c r="Z10075" s="63">
        <v>8101</v>
      </c>
      <c r="AA10075" s="63" t="s">
        <v>4185</v>
      </c>
      <c r="AB10075" s="63">
        <v>8</v>
      </c>
      <c r="AC10075" s="63" t="s">
        <v>17975</v>
      </c>
      <c r="AD10075" s="63" t="s">
        <v>17461</v>
      </c>
    </row>
    <row r="10076" spans="21:30" x14ac:dyDescent="0.3">
      <c r="U10076" s="63">
        <v>20638</v>
      </c>
      <c r="V10076" s="63">
        <v>5</v>
      </c>
      <c r="W10076" s="63" t="s">
        <v>10317</v>
      </c>
      <c r="X10076" s="63">
        <v>4</v>
      </c>
      <c r="Y10076" s="63" t="s">
        <v>1629</v>
      </c>
      <c r="Z10076" s="63">
        <v>4102</v>
      </c>
      <c r="AA10076" s="63" t="s">
        <v>1699</v>
      </c>
      <c r="AB10076" s="63">
        <v>3</v>
      </c>
      <c r="AC10076" s="63" t="s">
        <v>1288</v>
      </c>
      <c r="AD10076" s="63" t="s">
        <v>17421</v>
      </c>
    </row>
    <row r="10077" spans="21:30" x14ac:dyDescent="0.3">
      <c r="U10077" s="63">
        <v>20639</v>
      </c>
      <c r="V10077" s="63">
        <v>3</v>
      </c>
      <c r="W10077" s="63" t="s">
        <v>18052</v>
      </c>
      <c r="X10077" s="63">
        <v>8</v>
      </c>
      <c r="Y10077" s="63" t="s">
        <v>3887</v>
      </c>
      <c r="Z10077" s="63">
        <v>8108</v>
      </c>
      <c r="AA10077" s="63" t="s">
        <v>4196</v>
      </c>
      <c r="AB10077" s="63">
        <v>8</v>
      </c>
      <c r="AC10077" s="63" t="s">
        <v>17975</v>
      </c>
      <c r="AD10077" s="63" t="s">
        <v>17461</v>
      </c>
    </row>
    <row r="10078" spans="21:30" x14ac:dyDescent="0.3">
      <c r="U10078" s="63">
        <v>20640</v>
      </c>
      <c r="V10078" s="63">
        <v>7</v>
      </c>
      <c r="W10078" s="63" t="s">
        <v>18053</v>
      </c>
      <c r="X10078" s="63">
        <v>14</v>
      </c>
      <c r="Y10078" s="63" t="s">
        <v>5425</v>
      </c>
      <c r="Z10078" s="63">
        <v>14106</v>
      </c>
      <c r="AA10078" s="63" t="s">
        <v>5471</v>
      </c>
      <c r="AB10078" s="63">
        <v>8</v>
      </c>
      <c r="AC10078" s="63" t="s">
        <v>17975</v>
      </c>
      <c r="AD10078" s="63" t="s">
        <v>17461</v>
      </c>
    </row>
    <row r="10079" spans="21:30" x14ac:dyDescent="0.3">
      <c r="U10079" s="63">
        <v>20641</v>
      </c>
      <c r="V10079" s="63">
        <v>5</v>
      </c>
      <c r="W10079" s="63" t="s">
        <v>18054</v>
      </c>
      <c r="X10079" s="63">
        <v>14</v>
      </c>
      <c r="Y10079" s="63" t="s">
        <v>5425</v>
      </c>
      <c r="Z10079" s="63">
        <v>14101</v>
      </c>
      <c r="AA10079" s="63" t="s">
        <v>5426</v>
      </c>
      <c r="AB10079" s="63">
        <v>8</v>
      </c>
      <c r="AC10079" s="63" t="s">
        <v>17975</v>
      </c>
      <c r="AD10079" s="63" t="s">
        <v>17461</v>
      </c>
    </row>
    <row r="10080" spans="21:30" x14ac:dyDescent="0.3">
      <c r="U10080" s="63">
        <v>20642</v>
      </c>
      <c r="V10080" s="63">
        <v>3</v>
      </c>
      <c r="W10080" s="63" t="s">
        <v>18055</v>
      </c>
      <c r="X10080" s="63">
        <v>14</v>
      </c>
      <c r="Y10080" s="63" t="s">
        <v>5425</v>
      </c>
      <c r="Z10080" s="63">
        <v>14201</v>
      </c>
      <c r="AA10080" s="63" t="s">
        <v>5616</v>
      </c>
      <c r="AB10080" s="63">
        <v>8</v>
      </c>
      <c r="AC10080" s="63" t="s">
        <v>17975</v>
      </c>
      <c r="AD10080" s="63" t="s">
        <v>17461</v>
      </c>
    </row>
    <row r="10081" spans="21:30" x14ac:dyDescent="0.3">
      <c r="U10081" s="63">
        <v>20643</v>
      </c>
      <c r="V10081" s="63">
        <v>1</v>
      </c>
      <c r="W10081" s="63" t="s">
        <v>18056</v>
      </c>
      <c r="X10081" s="63">
        <v>14</v>
      </c>
      <c r="Y10081" s="63" t="s">
        <v>5425</v>
      </c>
      <c r="Z10081" s="63">
        <v>14107</v>
      </c>
      <c r="AA10081" s="63" t="s">
        <v>5541</v>
      </c>
      <c r="AB10081" s="63">
        <v>8</v>
      </c>
      <c r="AC10081" s="63" t="s">
        <v>17975</v>
      </c>
      <c r="AD10081" s="63" t="s">
        <v>17461</v>
      </c>
    </row>
    <row r="10082" spans="21:30" x14ac:dyDescent="0.3">
      <c r="U10082" s="63">
        <v>20645</v>
      </c>
      <c r="V10082" s="63">
        <v>8</v>
      </c>
      <c r="W10082" s="63" t="s">
        <v>18057</v>
      </c>
      <c r="X10082" s="63">
        <v>8</v>
      </c>
      <c r="Y10082" s="63" t="s">
        <v>3887</v>
      </c>
      <c r="Z10082" s="63">
        <v>8102</v>
      </c>
      <c r="AA10082" s="63" t="s">
        <v>4465</v>
      </c>
      <c r="AB10082" s="63">
        <v>7</v>
      </c>
      <c r="AC10082" s="63" t="s">
        <v>17969</v>
      </c>
      <c r="AD10082" s="63" t="s">
        <v>17421</v>
      </c>
    </row>
    <row r="10083" spans="21:30" x14ac:dyDescent="0.3">
      <c r="U10083" s="63">
        <v>20646</v>
      </c>
      <c r="V10083" s="63">
        <v>6</v>
      </c>
      <c r="W10083" s="63" t="s">
        <v>18058</v>
      </c>
      <c r="X10083" s="63">
        <v>6</v>
      </c>
      <c r="Y10083" s="63" t="s">
        <v>2677</v>
      </c>
      <c r="Z10083" s="63">
        <v>6310</v>
      </c>
      <c r="AA10083" s="63" t="s">
        <v>2987</v>
      </c>
      <c r="AB10083" s="63">
        <v>8</v>
      </c>
      <c r="AC10083" s="63" t="s">
        <v>17975</v>
      </c>
      <c r="AD10083" s="63" t="s">
        <v>17421</v>
      </c>
    </row>
    <row r="10084" spans="21:30" x14ac:dyDescent="0.3">
      <c r="U10084" s="63">
        <v>20647</v>
      </c>
      <c r="V10084" s="63">
        <v>4</v>
      </c>
      <c r="W10084" s="63" t="s">
        <v>18059</v>
      </c>
      <c r="X10084" s="63">
        <v>6</v>
      </c>
      <c r="Y10084" s="63" t="s">
        <v>2677</v>
      </c>
      <c r="Z10084" s="63">
        <v>6204</v>
      </c>
      <c r="AA10084" s="63" t="s">
        <v>3072</v>
      </c>
      <c r="AB10084" s="63">
        <v>8</v>
      </c>
      <c r="AC10084" s="63" t="s">
        <v>17975</v>
      </c>
      <c r="AD10084" s="63" t="s">
        <v>17421</v>
      </c>
    </row>
    <row r="10085" spans="21:30" x14ac:dyDescent="0.3">
      <c r="U10085" s="63">
        <v>20648</v>
      </c>
      <c r="V10085" s="63">
        <v>2</v>
      </c>
      <c r="W10085" s="63" t="s">
        <v>18060</v>
      </c>
      <c r="X10085" s="63">
        <v>14</v>
      </c>
      <c r="Y10085" s="63" t="s">
        <v>5425</v>
      </c>
      <c r="Z10085" s="63">
        <v>14107</v>
      </c>
      <c r="AA10085" s="63" t="s">
        <v>5541</v>
      </c>
      <c r="AB10085" s="63">
        <v>8</v>
      </c>
      <c r="AC10085" s="63" t="s">
        <v>17975</v>
      </c>
      <c r="AD10085" s="63" t="s">
        <v>17461</v>
      </c>
    </row>
    <row r="10086" spans="21:30" x14ac:dyDescent="0.3">
      <c r="U10086" s="63">
        <v>20649</v>
      </c>
      <c r="V10086" s="63">
        <v>0</v>
      </c>
      <c r="W10086" s="63" t="s">
        <v>18058</v>
      </c>
      <c r="X10086" s="63">
        <v>14</v>
      </c>
      <c r="Y10086" s="63" t="s">
        <v>5425</v>
      </c>
      <c r="Z10086" s="63">
        <v>14101</v>
      </c>
      <c r="AA10086" s="63" t="s">
        <v>5426</v>
      </c>
      <c r="AB10086" s="63">
        <v>8</v>
      </c>
      <c r="AC10086" s="63" t="s">
        <v>17975</v>
      </c>
      <c r="AD10086" s="63" t="s">
        <v>17461</v>
      </c>
    </row>
    <row r="10087" spans="21:30" x14ac:dyDescent="0.3">
      <c r="U10087" s="63">
        <v>20650</v>
      </c>
      <c r="V10087" s="63">
        <v>4</v>
      </c>
      <c r="W10087" s="63" t="s">
        <v>18061</v>
      </c>
      <c r="X10087" s="63">
        <v>14</v>
      </c>
      <c r="Y10087" s="63" t="s">
        <v>5425</v>
      </c>
      <c r="Z10087" s="63">
        <v>14103</v>
      </c>
      <c r="AA10087" s="63" t="s">
        <v>5495</v>
      </c>
      <c r="AB10087" s="63">
        <v>8</v>
      </c>
      <c r="AC10087" s="63" t="s">
        <v>17975</v>
      </c>
      <c r="AD10087" s="63" t="s">
        <v>17461</v>
      </c>
    </row>
    <row r="10088" spans="21:30" x14ac:dyDescent="0.3">
      <c r="U10088" s="63">
        <v>20651</v>
      </c>
      <c r="V10088" s="63">
        <v>2</v>
      </c>
      <c r="W10088" s="63" t="s">
        <v>18062</v>
      </c>
      <c r="X10088" s="63">
        <v>14</v>
      </c>
      <c r="Y10088" s="63" t="s">
        <v>5425</v>
      </c>
      <c r="Z10088" s="63">
        <v>14108</v>
      </c>
      <c r="AA10088" s="63" t="s">
        <v>5571</v>
      </c>
      <c r="AB10088" s="63">
        <v>8</v>
      </c>
      <c r="AC10088" s="63" t="s">
        <v>17975</v>
      </c>
      <c r="AD10088" s="63" t="s">
        <v>17461</v>
      </c>
    </row>
    <row r="10089" spans="21:30" x14ac:dyDescent="0.3">
      <c r="U10089" s="63">
        <v>20652</v>
      </c>
      <c r="V10089" s="63">
        <v>0</v>
      </c>
      <c r="W10089" s="63" t="s">
        <v>18063</v>
      </c>
      <c r="X10089" s="63">
        <v>14</v>
      </c>
      <c r="Y10089" s="63" t="s">
        <v>5425</v>
      </c>
      <c r="Z10089" s="63">
        <v>14101</v>
      </c>
      <c r="AA10089" s="63" t="s">
        <v>5426</v>
      </c>
      <c r="AB10089" s="63">
        <v>8</v>
      </c>
      <c r="AC10089" s="63" t="s">
        <v>17975</v>
      </c>
      <c r="AD10089" s="63" t="s">
        <v>17461</v>
      </c>
    </row>
    <row r="10090" spans="21:30" x14ac:dyDescent="0.3">
      <c r="U10090" s="63">
        <v>20653</v>
      </c>
      <c r="V10090" s="63">
        <v>9</v>
      </c>
      <c r="W10090" s="63" t="s">
        <v>18064</v>
      </c>
      <c r="X10090" s="63">
        <v>14</v>
      </c>
      <c r="Y10090" s="63" t="s">
        <v>5425</v>
      </c>
      <c r="Z10090" s="63">
        <v>14104</v>
      </c>
      <c r="AA10090" s="63" t="s">
        <v>5509</v>
      </c>
      <c r="AB10090" s="63">
        <v>8</v>
      </c>
      <c r="AC10090" s="63" t="s">
        <v>17975</v>
      </c>
      <c r="AD10090" s="63" t="s">
        <v>17461</v>
      </c>
    </row>
    <row r="10091" spans="21:30" x14ac:dyDescent="0.3">
      <c r="U10091" s="63">
        <v>20654</v>
      </c>
      <c r="V10091" s="63">
        <v>7</v>
      </c>
      <c r="W10091" s="63" t="s">
        <v>18065</v>
      </c>
      <c r="X10091" s="63">
        <v>14</v>
      </c>
      <c r="Y10091" s="63" t="s">
        <v>5425</v>
      </c>
      <c r="Z10091" s="63">
        <v>14107</v>
      </c>
      <c r="AA10091" s="63" t="s">
        <v>5541</v>
      </c>
      <c r="AB10091" s="63">
        <v>8</v>
      </c>
      <c r="AC10091" s="63" t="s">
        <v>17975</v>
      </c>
      <c r="AD10091" s="63" t="s">
        <v>17461</v>
      </c>
    </row>
    <row r="10092" spans="21:30" x14ac:dyDescent="0.3">
      <c r="U10092" s="63">
        <v>20656</v>
      </c>
      <c r="V10092" s="63">
        <v>3</v>
      </c>
      <c r="W10092" s="63" t="s">
        <v>18066</v>
      </c>
      <c r="X10092" s="63">
        <v>13</v>
      </c>
      <c r="Y10092" s="63" t="s">
        <v>6449</v>
      </c>
      <c r="Z10092" s="63">
        <v>13111</v>
      </c>
      <c r="AA10092" s="63" t="s">
        <v>6884</v>
      </c>
      <c r="AB10092" s="63">
        <v>7</v>
      </c>
      <c r="AC10092" s="63" t="s">
        <v>17969</v>
      </c>
      <c r="AD10092" s="63" t="s">
        <v>17421</v>
      </c>
    </row>
    <row r="10093" spans="21:30" x14ac:dyDescent="0.3">
      <c r="U10093" s="63">
        <v>20659</v>
      </c>
      <c r="V10093" s="63">
        <v>8</v>
      </c>
      <c r="W10093" s="63" t="s">
        <v>18067</v>
      </c>
      <c r="X10093" s="63">
        <v>16</v>
      </c>
      <c r="Y10093" s="63" t="s">
        <v>3661</v>
      </c>
      <c r="Z10093" s="63">
        <v>16301</v>
      </c>
      <c r="AA10093" s="63" t="s">
        <v>3721</v>
      </c>
      <c r="AB10093" s="63">
        <v>8</v>
      </c>
      <c r="AC10093" s="63" t="s">
        <v>17975</v>
      </c>
      <c r="AD10093" s="63" t="s">
        <v>17461</v>
      </c>
    </row>
    <row r="10094" spans="21:30" x14ac:dyDescent="0.3">
      <c r="U10094" s="63">
        <v>20660</v>
      </c>
      <c r="V10094" s="63">
        <v>1</v>
      </c>
      <c r="W10094" s="63" t="s">
        <v>18068</v>
      </c>
      <c r="X10094" s="63">
        <v>16</v>
      </c>
      <c r="Y10094" s="63" t="s">
        <v>3661</v>
      </c>
      <c r="Z10094" s="63">
        <v>16103</v>
      </c>
      <c r="AA10094" s="63" t="s">
        <v>3673</v>
      </c>
      <c r="AB10094" s="63">
        <v>8</v>
      </c>
      <c r="AC10094" s="63" t="s">
        <v>17975</v>
      </c>
      <c r="AD10094" s="63" t="s">
        <v>17461</v>
      </c>
    </row>
    <row r="10095" spans="21:30" x14ac:dyDescent="0.3">
      <c r="U10095" s="63">
        <v>20662</v>
      </c>
      <c r="V10095" s="63">
        <v>8</v>
      </c>
      <c r="W10095" s="63" t="s">
        <v>18069</v>
      </c>
      <c r="X10095" s="63">
        <v>6</v>
      </c>
      <c r="Y10095" s="63" t="s">
        <v>2677</v>
      </c>
      <c r="Z10095" s="63">
        <v>6111</v>
      </c>
      <c r="AA10095" s="63" t="s">
        <v>2773</v>
      </c>
      <c r="AB10095" s="63">
        <v>8</v>
      </c>
      <c r="AC10095" s="63" t="s">
        <v>17975</v>
      </c>
      <c r="AD10095" s="63" t="s">
        <v>17421</v>
      </c>
    </row>
    <row r="10096" spans="21:30" x14ac:dyDescent="0.3">
      <c r="U10096" s="63">
        <v>20663</v>
      </c>
      <c r="V10096" s="63">
        <v>6</v>
      </c>
      <c r="W10096" s="63" t="s">
        <v>10318</v>
      </c>
      <c r="X10096" s="63">
        <v>13</v>
      </c>
      <c r="Y10096" s="63" t="s">
        <v>6449</v>
      </c>
      <c r="Z10096" s="63">
        <v>13110</v>
      </c>
      <c r="AA10096" s="63" t="s">
        <v>6569</v>
      </c>
      <c r="AB10096" s="63">
        <v>3</v>
      </c>
      <c r="AC10096" s="63" t="s">
        <v>1288</v>
      </c>
      <c r="AD10096" s="63" t="s">
        <v>17421</v>
      </c>
    </row>
    <row r="10097" spans="21:30" x14ac:dyDescent="0.3">
      <c r="U10097" s="63">
        <v>20664</v>
      </c>
      <c r="V10097" s="63">
        <v>4</v>
      </c>
      <c r="W10097" s="63" t="s">
        <v>18070</v>
      </c>
      <c r="X10097" s="63">
        <v>4</v>
      </c>
      <c r="Y10097" s="63" t="s">
        <v>1629</v>
      </c>
      <c r="Z10097" s="63">
        <v>4301</v>
      </c>
      <c r="AA10097" s="63" t="s">
        <v>1771</v>
      </c>
      <c r="AB10097" s="63">
        <v>7</v>
      </c>
      <c r="AC10097" s="63" t="s">
        <v>17969</v>
      </c>
      <c r="AD10097" s="63" t="s">
        <v>17421</v>
      </c>
    </row>
    <row r="10098" spans="21:30" x14ac:dyDescent="0.3">
      <c r="U10098" s="63">
        <v>20665</v>
      </c>
      <c r="V10098" s="63">
        <v>2</v>
      </c>
      <c r="W10098" s="63" t="s">
        <v>10319</v>
      </c>
      <c r="X10098" s="63">
        <v>2</v>
      </c>
      <c r="Y10098" s="63" t="s">
        <v>1399</v>
      </c>
      <c r="Z10098" s="63">
        <v>2101</v>
      </c>
      <c r="AA10098" s="63" t="s">
        <v>1460</v>
      </c>
      <c r="AB10098" s="63">
        <v>4</v>
      </c>
      <c r="AC10098" s="63" t="s">
        <v>1291</v>
      </c>
      <c r="AD10098" s="63" t="s">
        <v>17421</v>
      </c>
    </row>
    <row r="10099" spans="21:30" x14ac:dyDescent="0.3">
      <c r="U10099" s="63">
        <v>20666</v>
      </c>
      <c r="V10099" s="63">
        <v>0</v>
      </c>
      <c r="W10099" s="63" t="s">
        <v>18071</v>
      </c>
      <c r="X10099" s="63">
        <v>1</v>
      </c>
      <c r="Y10099" s="63" t="s">
        <v>1329</v>
      </c>
      <c r="Z10099" s="63">
        <v>1101</v>
      </c>
      <c r="AA10099" s="63" t="s">
        <v>1330</v>
      </c>
      <c r="AB10099" s="63">
        <v>8</v>
      </c>
      <c r="AC10099" s="63" t="s">
        <v>17975</v>
      </c>
      <c r="AD10099" s="63" t="s">
        <v>17461</v>
      </c>
    </row>
    <row r="10100" spans="21:30" x14ac:dyDescent="0.3">
      <c r="U10100" s="63">
        <v>20667</v>
      </c>
      <c r="V10100" s="63">
        <v>9</v>
      </c>
      <c r="W10100" s="63" t="s">
        <v>18072</v>
      </c>
      <c r="X10100" s="63">
        <v>3</v>
      </c>
      <c r="Y10100" s="63" t="s">
        <v>1532</v>
      </c>
      <c r="Z10100" s="63">
        <v>3102</v>
      </c>
      <c r="AA10100" s="63" t="s">
        <v>1575</v>
      </c>
      <c r="AB10100" s="63">
        <v>7</v>
      </c>
      <c r="AC10100" s="63" t="s">
        <v>17969</v>
      </c>
      <c r="AD10100" s="63" t="s">
        <v>17421</v>
      </c>
    </row>
    <row r="10101" spans="21:30" x14ac:dyDescent="0.3">
      <c r="U10101" s="63">
        <v>20668</v>
      </c>
      <c r="V10101" s="63">
        <v>7</v>
      </c>
      <c r="W10101" s="63" t="s">
        <v>18073</v>
      </c>
      <c r="X10101" s="63">
        <v>13</v>
      </c>
      <c r="Y10101" s="63" t="s">
        <v>6449</v>
      </c>
      <c r="Z10101" s="63">
        <v>13104</v>
      </c>
      <c r="AA10101" s="63" t="s">
        <v>6571</v>
      </c>
      <c r="AB10101" s="63">
        <v>7</v>
      </c>
      <c r="AC10101" s="63" t="s">
        <v>17969</v>
      </c>
      <c r="AD10101" s="63" t="s">
        <v>17421</v>
      </c>
    </row>
    <row r="10102" spans="21:30" x14ac:dyDescent="0.3">
      <c r="U10102" s="63">
        <v>20669</v>
      </c>
      <c r="V10102" s="63">
        <v>5</v>
      </c>
      <c r="W10102" s="63" t="s">
        <v>18074</v>
      </c>
      <c r="X10102" s="63">
        <v>13</v>
      </c>
      <c r="Y10102" s="63" t="s">
        <v>6449</v>
      </c>
      <c r="Z10102" s="63">
        <v>13128</v>
      </c>
      <c r="AA10102" s="63" t="s">
        <v>7271</v>
      </c>
      <c r="AB10102" s="63">
        <v>7</v>
      </c>
      <c r="AC10102" s="63" t="s">
        <v>17969</v>
      </c>
      <c r="AD10102" s="63" t="s">
        <v>17421</v>
      </c>
    </row>
    <row r="10103" spans="21:30" x14ac:dyDescent="0.3">
      <c r="U10103" s="63">
        <v>20670</v>
      </c>
      <c r="V10103" s="63">
        <v>9</v>
      </c>
      <c r="W10103" s="63" t="s">
        <v>18075</v>
      </c>
      <c r="X10103" s="63">
        <v>16</v>
      </c>
      <c r="Y10103" s="63" t="s">
        <v>3661</v>
      </c>
      <c r="Z10103" s="63">
        <v>16101</v>
      </c>
      <c r="AA10103" s="63" t="s">
        <v>3662</v>
      </c>
      <c r="AB10103" s="63">
        <v>8</v>
      </c>
      <c r="AC10103" s="63" t="s">
        <v>17975</v>
      </c>
      <c r="AD10103" s="63" t="s">
        <v>17461</v>
      </c>
    </row>
    <row r="10104" spans="21:30" x14ac:dyDescent="0.3">
      <c r="U10104" s="63">
        <v>20671</v>
      </c>
      <c r="V10104" s="63">
        <v>7</v>
      </c>
      <c r="W10104" s="63" t="s">
        <v>18076</v>
      </c>
      <c r="X10104" s="63">
        <v>9</v>
      </c>
      <c r="Y10104" s="63" t="s">
        <v>4640</v>
      </c>
      <c r="Z10104" s="63">
        <v>9211</v>
      </c>
      <c r="AA10104" s="63" t="s">
        <v>4735</v>
      </c>
      <c r="AB10104" s="63">
        <v>7</v>
      </c>
      <c r="AC10104" s="63" t="s">
        <v>17969</v>
      </c>
      <c r="AD10104" s="63" t="s">
        <v>17421</v>
      </c>
    </row>
    <row r="10105" spans="21:30" x14ac:dyDescent="0.3">
      <c r="U10105" s="63">
        <v>20672</v>
      </c>
      <c r="V10105" s="63">
        <v>5</v>
      </c>
      <c r="W10105" s="63" t="s">
        <v>18077</v>
      </c>
      <c r="X10105" s="63">
        <v>8</v>
      </c>
      <c r="Y10105" s="63" t="s">
        <v>3887</v>
      </c>
      <c r="Z10105" s="63">
        <v>8101</v>
      </c>
      <c r="AA10105" s="63" t="s">
        <v>4185</v>
      </c>
      <c r="AB10105" s="63">
        <v>8</v>
      </c>
      <c r="AC10105" s="63" t="s">
        <v>17975</v>
      </c>
      <c r="AD10105" s="63" t="s">
        <v>17461</v>
      </c>
    </row>
    <row r="10106" spans="21:30" x14ac:dyDescent="0.3">
      <c r="U10106" s="63">
        <v>20673</v>
      </c>
      <c r="V10106" s="63">
        <v>3</v>
      </c>
      <c r="W10106" s="63" t="s">
        <v>18078</v>
      </c>
      <c r="X10106" s="63">
        <v>8</v>
      </c>
      <c r="Y10106" s="63" t="s">
        <v>3887</v>
      </c>
      <c r="Z10106" s="63">
        <v>8106</v>
      </c>
      <c r="AA10106" s="63" t="s">
        <v>4445</v>
      </c>
      <c r="AB10106" s="63">
        <v>7</v>
      </c>
      <c r="AC10106" s="63" t="s">
        <v>17969</v>
      </c>
      <c r="AD10106" s="63" t="s">
        <v>17421</v>
      </c>
    </row>
    <row r="10107" spans="21:30" x14ac:dyDescent="0.3">
      <c r="U10107" s="63">
        <v>20674</v>
      </c>
      <c r="V10107" s="63">
        <v>1</v>
      </c>
      <c r="W10107" s="63" t="s">
        <v>18079</v>
      </c>
      <c r="X10107" s="63">
        <v>13</v>
      </c>
      <c r="Y10107" s="63" t="s">
        <v>6449</v>
      </c>
      <c r="Z10107" s="63">
        <v>13119</v>
      </c>
      <c r="AA10107" s="63" t="s">
        <v>6477</v>
      </c>
      <c r="AB10107" s="63">
        <v>7</v>
      </c>
      <c r="AC10107" s="63" t="s">
        <v>17969</v>
      </c>
      <c r="AD10107" s="63" t="s">
        <v>17421</v>
      </c>
    </row>
    <row r="10108" spans="21:30" x14ac:dyDescent="0.3">
      <c r="U10108" s="63">
        <v>20676</v>
      </c>
      <c r="V10108" s="63">
        <v>8</v>
      </c>
      <c r="W10108" s="63" t="s">
        <v>17973</v>
      </c>
      <c r="X10108" s="63">
        <v>9</v>
      </c>
      <c r="Y10108" s="63" t="s">
        <v>4640</v>
      </c>
      <c r="Z10108" s="63">
        <v>9201</v>
      </c>
      <c r="AA10108" s="63" t="s">
        <v>4641</v>
      </c>
      <c r="AB10108" s="63">
        <v>7</v>
      </c>
      <c r="AC10108" s="63" t="s">
        <v>17969</v>
      </c>
      <c r="AD10108" s="63" t="s">
        <v>17421</v>
      </c>
    </row>
    <row r="10109" spans="21:30" x14ac:dyDescent="0.3">
      <c r="U10109" s="63">
        <v>20677</v>
      </c>
      <c r="V10109" s="63">
        <v>6</v>
      </c>
      <c r="W10109" s="63" t="s">
        <v>18080</v>
      </c>
      <c r="X10109" s="63">
        <v>9</v>
      </c>
      <c r="Y10109" s="63" t="s">
        <v>4640</v>
      </c>
      <c r="Z10109" s="63">
        <v>9203</v>
      </c>
      <c r="AA10109" s="63" t="s">
        <v>4701</v>
      </c>
      <c r="AB10109" s="63">
        <v>7</v>
      </c>
      <c r="AC10109" s="63" t="s">
        <v>17969</v>
      </c>
      <c r="AD10109" s="63" t="s">
        <v>17421</v>
      </c>
    </row>
    <row r="10110" spans="21:30" x14ac:dyDescent="0.3">
      <c r="U10110" s="63">
        <v>20679</v>
      </c>
      <c r="V10110" s="63">
        <v>2</v>
      </c>
      <c r="W10110" s="63" t="s">
        <v>18081</v>
      </c>
      <c r="X10110" s="63">
        <v>6</v>
      </c>
      <c r="Y10110" s="63" t="s">
        <v>2677</v>
      </c>
      <c r="Z10110" s="63">
        <v>6201</v>
      </c>
      <c r="AA10110" s="63" t="s">
        <v>3040</v>
      </c>
      <c r="AB10110" s="63">
        <v>8</v>
      </c>
      <c r="AC10110" s="63" t="s">
        <v>17975</v>
      </c>
      <c r="AD10110" s="63" t="s">
        <v>17421</v>
      </c>
    </row>
    <row r="10111" spans="21:30" x14ac:dyDescent="0.3">
      <c r="U10111" s="63">
        <v>20680</v>
      </c>
      <c r="V10111" s="63">
        <v>6</v>
      </c>
      <c r="W10111" s="63" t="s">
        <v>18082</v>
      </c>
      <c r="X10111" s="63">
        <v>6</v>
      </c>
      <c r="Y10111" s="63" t="s">
        <v>2677</v>
      </c>
      <c r="Z10111" s="63">
        <v>6310</v>
      </c>
      <c r="AA10111" s="63" t="s">
        <v>2987</v>
      </c>
      <c r="AB10111" s="63">
        <v>8</v>
      </c>
      <c r="AC10111" s="63" t="s">
        <v>17975</v>
      </c>
      <c r="AD10111" s="63" t="s">
        <v>17421</v>
      </c>
    </row>
    <row r="10112" spans="21:30" x14ac:dyDescent="0.3">
      <c r="U10112" s="63">
        <v>20681</v>
      </c>
      <c r="V10112" s="63">
        <v>4</v>
      </c>
      <c r="W10112" s="63" t="s">
        <v>18083</v>
      </c>
      <c r="X10112" s="63">
        <v>6</v>
      </c>
      <c r="Y10112" s="63" t="s">
        <v>2677</v>
      </c>
      <c r="Z10112" s="63">
        <v>6302</v>
      </c>
      <c r="AA10112" s="63" t="s">
        <v>2973</v>
      </c>
      <c r="AB10112" s="63">
        <v>8</v>
      </c>
      <c r="AC10112" s="63" t="s">
        <v>17975</v>
      </c>
      <c r="AD10112" s="63" t="s">
        <v>17421</v>
      </c>
    </row>
    <row r="10113" spans="21:30" x14ac:dyDescent="0.3">
      <c r="U10113" s="63">
        <v>20682</v>
      </c>
      <c r="V10113" s="63">
        <v>2</v>
      </c>
      <c r="W10113" s="63" t="s">
        <v>18063</v>
      </c>
      <c r="X10113" s="63">
        <v>6</v>
      </c>
      <c r="Y10113" s="63" t="s">
        <v>2677</v>
      </c>
      <c r="Z10113" s="63">
        <v>6101</v>
      </c>
      <c r="AA10113" s="63" t="s">
        <v>2678</v>
      </c>
      <c r="AB10113" s="63">
        <v>8</v>
      </c>
      <c r="AC10113" s="63" t="s">
        <v>17975</v>
      </c>
      <c r="AD10113" s="63" t="s">
        <v>17421</v>
      </c>
    </row>
    <row r="10114" spans="21:30" x14ac:dyDescent="0.3">
      <c r="U10114" s="63">
        <v>20683</v>
      </c>
      <c r="V10114" s="63">
        <v>0</v>
      </c>
      <c r="W10114" s="63" t="s">
        <v>18084</v>
      </c>
      <c r="X10114" s="63">
        <v>6</v>
      </c>
      <c r="Y10114" s="63" t="s">
        <v>2677</v>
      </c>
      <c r="Z10114" s="63">
        <v>6108</v>
      </c>
      <c r="AA10114" s="63" t="s">
        <v>2761</v>
      </c>
      <c r="AB10114" s="63">
        <v>8</v>
      </c>
      <c r="AC10114" s="63" t="s">
        <v>17975</v>
      </c>
      <c r="AD10114" s="63" t="s">
        <v>17421</v>
      </c>
    </row>
    <row r="10115" spans="21:30" x14ac:dyDescent="0.3">
      <c r="U10115" s="63">
        <v>20684</v>
      </c>
      <c r="V10115" s="63">
        <v>9</v>
      </c>
      <c r="W10115" s="63" t="s">
        <v>17970</v>
      </c>
      <c r="X10115" s="63">
        <v>6</v>
      </c>
      <c r="Y10115" s="63" t="s">
        <v>2677</v>
      </c>
      <c r="Z10115" s="63">
        <v>6101</v>
      </c>
      <c r="AA10115" s="63" t="s">
        <v>2678</v>
      </c>
      <c r="AB10115" s="63">
        <v>7</v>
      </c>
      <c r="AC10115" s="63" t="s">
        <v>17969</v>
      </c>
      <c r="AD10115" s="63" t="s">
        <v>17421</v>
      </c>
    </row>
    <row r="10116" spans="21:30" x14ac:dyDescent="0.3">
      <c r="U10116" s="63">
        <v>20685</v>
      </c>
      <c r="V10116" s="63">
        <v>7</v>
      </c>
      <c r="W10116" s="63" t="s">
        <v>18085</v>
      </c>
      <c r="X10116" s="63">
        <v>6</v>
      </c>
      <c r="Y10116" s="63" t="s">
        <v>2677</v>
      </c>
      <c r="Z10116" s="63">
        <v>6101</v>
      </c>
      <c r="AA10116" s="63" t="s">
        <v>2678</v>
      </c>
      <c r="AB10116" s="63">
        <v>7</v>
      </c>
      <c r="AC10116" s="63" t="s">
        <v>17969</v>
      </c>
      <c r="AD10116" s="63" t="s">
        <v>17421</v>
      </c>
    </row>
    <row r="10117" spans="21:30" x14ac:dyDescent="0.3">
      <c r="U10117" s="63">
        <v>20686</v>
      </c>
      <c r="V10117" s="63">
        <v>5</v>
      </c>
      <c r="W10117" s="63" t="s">
        <v>18086</v>
      </c>
      <c r="X10117" s="63">
        <v>6</v>
      </c>
      <c r="Y10117" s="63" t="s">
        <v>2677</v>
      </c>
      <c r="Z10117" s="63">
        <v>6305</v>
      </c>
      <c r="AA10117" s="63" t="s">
        <v>2965</v>
      </c>
      <c r="AB10117" s="63">
        <v>7</v>
      </c>
      <c r="AC10117" s="63" t="s">
        <v>17969</v>
      </c>
      <c r="AD10117" s="63" t="s">
        <v>17421</v>
      </c>
    </row>
    <row r="10118" spans="21:30" x14ac:dyDescent="0.3">
      <c r="U10118" s="63">
        <v>20687</v>
      </c>
      <c r="V10118" s="63">
        <v>3</v>
      </c>
      <c r="W10118" s="63" t="s">
        <v>18087</v>
      </c>
      <c r="X10118" s="63">
        <v>6</v>
      </c>
      <c r="Y10118" s="63" t="s">
        <v>2677</v>
      </c>
      <c r="Z10118" s="63">
        <v>6301</v>
      </c>
      <c r="AA10118" s="63" t="s">
        <v>2908</v>
      </c>
      <c r="AB10118" s="63">
        <v>7</v>
      </c>
      <c r="AC10118" s="63" t="s">
        <v>17969</v>
      </c>
      <c r="AD10118" s="63" t="s">
        <v>17421</v>
      </c>
    </row>
    <row r="10119" spans="21:30" x14ac:dyDescent="0.3">
      <c r="U10119" s="63">
        <v>20688</v>
      </c>
      <c r="V10119" s="63">
        <v>1</v>
      </c>
      <c r="W10119" s="63" t="s">
        <v>18007</v>
      </c>
      <c r="X10119" s="63">
        <v>10</v>
      </c>
      <c r="Y10119" s="63" t="s">
        <v>5440</v>
      </c>
      <c r="Z10119" s="63">
        <v>10107</v>
      </c>
      <c r="AA10119" s="63" t="s">
        <v>6080</v>
      </c>
      <c r="AB10119" s="63">
        <v>7</v>
      </c>
      <c r="AC10119" s="63" t="s">
        <v>17969</v>
      </c>
      <c r="AD10119" s="63" t="s">
        <v>17421</v>
      </c>
    </row>
    <row r="10120" spans="21:30" x14ac:dyDescent="0.3">
      <c r="U10120" s="63">
        <v>20690</v>
      </c>
      <c r="V10120" s="63">
        <v>3</v>
      </c>
      <c r="W10120" s="63" t="s">
        <v>18088</v>
      </c>
      <c r="X10120" s="63">
        <v>10</v>
      </c>
      <c r="Y10120" s="63" t="s">
        <v>5440</v>
      </c>
      <c r="Z10120" s="63">
        <v>10101</v>
      </c>
      <c r="AA10120" s="63" t="s">
        <v>5441</v>
      </c>
      <c r="AB10120" s="63">
        <v>7</v>
      </c>
      <c r="AC10120" s="63" t="s">
        <v>17969</v>
      </c>
      <c r="AD10120" s="63" t="s">
        <v>17421</v>
      </c>
    </row>
    <row r="10121" spans="21:30" x14ac:dyDescent="0.3">
      <c r="U10121" s="63">
        <v>20691</v>
      </c>
      <c r="V10121" s="63">
        <v>1</v>
      </c>
      <c r="W10121" s="63" t="s">
        <v>10320</v>
      </c>
      <c r="X10121" s="63">
        <v>15</v>
      </c>
      <c r="Y10121" s="63" t="s">
        <v>1250</v>
      </c>
      <c r="Z10121" s="63">
        <v>15101</v>
      </c>
      <c r="AA10121" s="63" t="s">
        <v>1251</v>
      </c>
      <c r="AB10121" s="63">
        <v>3</v>
      </c>
      <c r="AC10121" s="63" t="s">
        <v>1288</v>
      </c>
      <c r="AD10121" s="63" t="s">
        <v>17421</v>
      </c>
    </row>
    <row r="10122" spans="21:30" x14ac:dyDescent="0.3">
      <c r="U10122" s="63">
        <v>20693</v>
      </c>
      <c r="V10122" s="63">
        <v>8</v>
      </c>
      <c r="W10122" s="63" t="s">
        <v>18089</v>
      </c>
      <c r="X10122" s="63">
        <v>14</v>
      </c>
      <c r="Y10122" s="63" t="s">
        <v>5425</v>
      </c>
      <c r="Z10122" s="63">
        <v>14101</v>
      </c>
      <c r="AA10122" s="63" t="s">
        <v>5426</v>
      </c>
      <c r="AB10122" s="63">
        <v>8</v>
      </c>
      <c r="AC10122" s="63" t="s">
        <v>17975</v>
      </c>
      <c r="AD10122" s="63" t="s">
        <v>17461</v>
      </c>
    </row>
    <row r="10123" spans="21:30" x14ac:dyDescent="0.3">
      <c r="U10123" s="63">
        <v>20694</v>
      </c>
      <c r="V10123" s="63">
        <v>6</v>
      </c>
      <c r="W10123" s="63" t="s">
        <v>18090</v>
      </c>
      <c r="X10123" s="63">
        <v>14</v>
      </c>
      <c r="Y10123" s="63" t="s">
        <v>5425</v>
      </c>
      <c r="Z10123" s="63">
        <v>14101</v>
      </c>
      <c r="AA10123" s="63" t="s">
        <v>5426</v>
      </c>
      <c r="AB10123" s="63">
        <v>8</v>
      </c>
      <c r="AC10123" s="63" t="s">
        <v>17975</v>
      </c>
      <c r="AD10123" s="63" t="s">
        <v>17461</v>
      </c>
    </row>
    <row r="10124" spans="21:30" x14ac:dyDescent="0.3">
      <c r="U10124" s="63">
        <v>20695</v>
      </c>
      <c r="V10124" s="63">
        <v>4</v>
      </c>
      <c r="W10124" s="63" t="s">
        <v>18091</v>
      </c>
      <c r="X10124" s="63">
        <v>14</v>
      </c>
      <c r="Y10124" s="63" t="s">
        <v>5425</v>
      </c>
      <c r="Z10124" s="63">
        <v>14101</v>
      </c>
      <c r="AA10124" s="63" t="s">
        <v>5426</v>
      </c>
      <c r="AB10124" s="63">
        <v>8</v>
      </c>
      <c r="AC10124" s="63" t="s">
        <v>17975</v>
      </c>
      <c r="AD10124" s="63" t="s">
        <v>17461</v>
      </c>
    </row>
    <row r="10125" spans="21:30" x14ac:dyDescent="0.3">
      <c r="U10125" s="63">
        <v>20696</v>
      </c>
      <c r="V10125" s="63">
        <v>2</v>
      </c>
      <c r="W10125" s="63" t="s">
        <v>18092</v>
      </c>
      <c r="X10125" s="63">
        <v>3</v>
      </c>
      <c r="Y10125" s="63" t="s">
        <v>1532</v>
      </c>
      <c r="Z10125" s="63">
        <v>3201</v>
      </c>
      <c r="AA10125" s="63" t="s">
        <v>1533</v>
      </c>
      <c r="AB10125" s="63">
        <v>7</v>
      </c>
      <c r="AC10125" s="63" t="s">
        <v>17969</v>
      </c>
      <c r="AD10125" s="63" t="s">
        <v>17421</v>
      </c>
    </row>
    <row r="10126" spans="21:30" x14ac:dyDescent="0.3">
      <c r="U10126" s="63">
        <v>20697</v>
      </c>
      <c r="V10126" s="63">
        <v>0</v>
      </c>
      <c r="W10126" s="63" t="s">
        <v>18093</v>
      </c>
      <c r="X10126" s="63">
        <v>16</v>
      </c>
      <c r="Y10126" s="63" t="s">
        <v>3661</v>
      </c>
      <c r="Z10126" s="63">
        <v>16201</v>
      </c>
      <c r="AA10126" s="63" t="s">
        <v>3940</v>
      </c>
      <c r="AB10126" s="63">
        <v>8</v>
      </c>
      <c r="AC10126" s="63" t="s">
        <v>17975</v>
      </c>
      <c r="AD10126" s="63" t="s">
        <v>17461</v>
      </c>
    </row>
    <row r="10127" spans="21:30" x14ac:dyDescent="0.3">
      <c r="U10127" s="63">
        <v>20698</v>
      </c>
      <c r="V10127" s="63">
        <v>9</v>
      </c>
      <c r="W10127" s="63" t="s">
        <v>18011</v>
      </c>
      <c r="X10127" s="63">
        <v>8</v>
      </c>
      <c r="Y10127" s="63" t="s">
        <v>3887</v>
      </c>
      <c r="Z10127" s="63">
        <v>8107</v>
      </c>
      <c r="AA10127" s="63" t="s">
        <v>4340</v>
      </c>
      <c r="AB10127" s="63">
        <v>8</v>
      </c>
      <c r="AC10127" s="63" t="s">
        <v>17975</v>
      </c>
      <c r="AD10127" s="63" t="s">
        <v>17461</v>
      </c>
    </row>
    <row r="10128" spans="21:30" x14ac:dyDescent="0.3">
      <c r="U10128" s="63">
        <v>20699</v>
      </c>
      <c r="V10128" s="63">
        <v>7</v>
      </c>
      <c r="W10128" s="63" t="s">
        <v>18014</v>
      </c>
      <c r="X10128" s="63">
        <v>3</v>
      </c>
      <c r="Y10128" s="63" t="s">
        <v>1532</v>
      </c>
      <c r="Z10128" s="63">
        <v>3303</v>
      </c>
      <c r="AA10128" s="63" t="s">
        <v>1605</v>
      </c>
      <c r="AB10128" s="63">
        <v>7</v>
      </c>
      <c r="AC10128" s="63" t="s">
        <v>17969</v>
      </c>
      <c r="AD10128" s="63" t="s">
        <v>17421</v>
      </c>
    </row>
    <row r="10129" spans="21:30" x14ac:dyDescent="0.3">
      <c r="U10129" s="63">
        <v>20700</v>
      </c>
      <c r="V10129" s="63">
        <v>4</v>
      </c>
      <c r="W10129" s="63" t="s">
        <v>18094</v>
      </c>
      <c r="X10129" s="63">
        <v>3</v>
      </c>
      <c r="Y10129" s="63" t="s">
        <v>1532</v>
      </c>
      <c r="Z10129" s="63">
        <v>3301</v>
      </c>
      <c r="AA10129" s="63" t="s">
        <v>1586</v>
      </c>
      <c r="AB10129" s="63">
        <v>7</v>
      </c>
      <c r="AC10129" s="63" t="s">
        <v>17969</v>
      </c>
      <c r="AD10129" s="63" t="s">
        <v>17421</v>
      </c>
    </row>
    <row r="10130" spans="21:30" x14ac:dyDescent="0.3">
      <c r="U10130" s="63">
        <v>20701</v>
      </c>
      <c r="V10130" s="63">
        <v>2</v>
      </c>
      <c r="W10130" s="63" t="s">
        <v>18095</v>
      </c>
      <c r="X10130" s="63">
        <v>6</v>
      </c>
      <c r="Y10130" s="63" t="s">
        <v>2677</v>
      </c>
      <c r="Z10130" s="63">
        <v>6117</v>
      </c>
      <c r="AA10130" s="63" t="s">
        <v>2820</v>
      </c>
      <c r="AB10130" s="63">
        <v>8</v>
      </c>
      <c r="AC10130" s="63" t="s">
        <v>17975</v>
      </c>
      <c r="AD10130" s="63" t="s">
        <v>17421</v>
      </c>
    </row>
    <row r="10131" spans="21:30" x14ac:dyDescent="0.3">
      <c r="U10131" s="63">
        <v>22001</v>
      </c>
      <c r="V10131" s="63">
        <v>9</v>
      </c>
      <c r="W10131" s="63" t="s">
        <v>8120</v>
      </c>
      <c r="X10131" s="63">
        <v>10</v>
      </c>
      <c r="Y10131" s="63" t="s">
        <v>5440</v>
      </c>
      <c r="Z10131" s="63">
        <v>10301</v>
      </c>
      <c r="AA10131" s="63" t="s">
        <v>5707</v>
      </c>
      <c r="AB10131" s="63">
        <v>3</v>
      </c>
      <c r="AC10131" s="63" t="s">
        <v>1288</v>
      </c>
      <c r="AD10131" s="63" t="s">
        <v>17423</v>
      </c>
    </row>
    <row r="10132" spans="21:30" x14ac:dyDescent="0.3">
      <c r="U10132" s="63">
        <v>22002</v>
      </c>
      <c r="V10132" s="63">
        <v>7</v>
      </c>
      <c r="W10132" s="63" t="s">
        <v>18096</v>
      </c>
      <c r="X10132" s="63">
        <v>10</v>
      </c>
      <c r="Y10132" s="63" t="s">
        <v>5440</v>
      </c>
      <c r="Z10132" s="63">
        <v>10307</v>
      </c>
      <c r="AA10132" s="63" t="s">
        <v>5760</v>
      </c>
      <c r="AB10132" s="63">
        <v>2</v>
      </c>
      <c r="AC10132" s="63" t="s">
        <v>1364</v>
      </c>
      <c r="AD10132" s="63" t="s">
        <v>17423</v>
      </c>
    </row>
    <row r="10133" spans="21:30" x14ac:dyDescent="0.3">
      <c r="U10133" s="63">
        <v>22007</v>
      </c>
      <c r="V10133" s="63">
        <v>8</v>
      </c>
      <c r="W10133" s="63" t="s">
        <v>10321</v>
      </c>
      <c r="X10133" s="63">
        <v>10</v>
      </c>
      <c r="Y10133" s="63" t="s">
        <v>5440</v>
      </c>
      <c r="Z10133" s="63">
        <v>10301</v>
      </c>
      <c r="AA10133" s="63" t="s">
        <v>5707</v>
      </c>
      <c r="AB10133" s="63">
        <v>3</v>
      </c>
      <c r="AC10133" s="63" t="s">
        <v>1288</v>
      </c>
      <c r="AD10133" s="63" t="s">
        <v>17421</v>
      </c>
    </row>
    <row r="10134" spans="21:30" x14ac:dyDescent="0.3">
      <c r="U10134" s="63">
        <v>22008</v>
      </c>
      <c r="V10134" s="63">
        <v>6</v>
      </c>
      <c r="W10134" s="63" t="s">
        <v>18097</v>
      </c>
      <c r="X10134" s="63">
        <v>14</v>
      </c>
      <c r="Y10134" s="63" t="s">
        <v>5425</v>
      </c>
      <c r="Z10134" s="63">
        <v>14204</v>
      </c>
      <c r="AA10134" s="63" t="s">
        <v>5662</v>
      </c>
      <c r="AB10134" s="63">
        <v>3</v>
      </c>
      <c r="AC10134" s="63" t="s">
        <v>1288</v>
      </c>
      <c r="AD10134" s="63" t="s">
        <v>17423</v>
      </c>
    </row>
    <row r="10135" spans="21:30" x14ac:dyDescent="0.3">
      <c r="U10135" s="63">
        <v>22009</v>
      </c>
      <c r="V10135" s="63">
        <v>4</v>
      </c>
      <c r="W10135" s="63" t="s">
        <v>6841</v>
      </c>
      <c r="X10135" s="63">
        <v>10</v>
      </c>
      <c r="Y10135" s="63" t="s">
        <v>5440</v>
      </c>
      <c r="Z10135" s="63">
        <v>10101</v>
      </c>
      <c r="AA10135" s="63" t="s">
        <v>5441</v>
      </c>
      <c r="AB10135" s="63">
        <v>3</v>
      </c>
      <c r="AC10135" s="63" t="s">
        <v>1288</v>
      </c>
      <c r="AD10135" s="63" t="s">
        <v>17421</v>
      </c>
    </row>
    <row r="10136" spans="21:30" x14ac:dyDescent="0.3">
      <c r="U10136" s="63">
        <v>22010</v>
      </c>
      <c r="V10136" s="63">
        <v>8</v>
      </c>
      <c r="W10136" s="63" t="s">
        <v>10322</v>
      </c>
      <c r="X10136" s="63">
        <v>10</v>
      </c>
      <c r="Y10136" s="63" t="s">
        <v>5440</v>
      </c>
      <c r="Z10136" s="63">
        <v>10202</v>
      </c>
      <c r="AA10136" s="63" t="s">
        <v>6133</v>
      </c>
      <c r="AB10136" s="63">
        <v>3</v>
      </c>
      <c r="AC10136" s="63" t="s">
        <v>1288</v>
      </c>
      <c r="AD10136" s="63" t="s">
        <v>17421</v>
      </c>
    </row>
    <row r="10137" spans="21:30" x14ac:dyDescent="0.3">
      <c r="U10137" s="63">
        <v>22011</v>
      </c>
      <c r="V10137" s="63">
        <v>6</v>
      </c>
      <c r="W10137" s="63" t="s">
        <v>18098</v>
      </c>
      <c r="X10137" s="63">
        <v>10</v>
      </c>
      <c r="Y10137" s="63" t="s">
        <v>5440</v>
      </c>
      <c r="Z10137" s="63">
        <v>10202</v>
      </c>
      <c r="AA10137" s="63" t="s">
        <v>6133</v>
      </c>
      <c r="AB10137" s="63">
        <v>3</v>
      </c>
      <c r="AC10137" s="63" t="s">
        <v>1288</v>
      </c>
      <c r="AD10137" s="63" t="s">
        <v>17423</v>
      </c>
    </row>
    <row r="10138" spans="21:30" x14ac:dyDescent="0.3">
      <c r="U10138" s="63">
        <v>22012</v>
      </c>
      <c r="V10138" s="63">
        <v>4</v>
      </c>
      <c r="W10138" s="63" t="s">
        <v>10323</v>
      </c>
      <c r="X10138" s="63">
        <v>10</v>
      </c>
      <c r="Y10138" s="63" t="s">
        <v>5440</v>
      </c>
      <c r="Z10138" s="63">
        <v>10106</v>
      </c>
      <c r="AA10138" s="63" t="s">
        <v>6034</v>
      </c>
      <c r="AB10138" s="63">
        <v>6</v>
      </c>
      <c r="AC10138" s="63" t="s">
        <v>1252</v>
      </c>
      <c r="AD10138" s="63" t="s">
        <v>17421</v>
      </c>
    </row>
    <row r="10139" spans="21:30" x14ac:dyDescent="0.3">
      <c r="U10139" s="63">
        <v>22013</v>
      </c>
      <c r="V10139" s="63">
        <v>2</v>
      </c>
      <c r="W10139" s="63" t="s">
        <v>10324</v>
      </c>
      <c r="X10139" s="63">
        <v>10</v>
      </c>
      <c r="Y10139" s="63" t="s">
        <v>5440</v>
      </c>
      <c r="Z10139" s="63">
        <v>10201</v>
      </c>
      <c r="AA10139" s="63" t="s">
        <v>6103</v>
      </c>
      <c r="AB10139" s="63">
        <v>3</v>
      </c>
      <c r="AC10139" s="63" t="s">
        <v>1288</v>
      </c>
      <c r="AD10139" s="63" t="s">
        <v>17421</v>
      </c>
    </row>
    <row r="10140" spans="21:30" x14ac:dyDescent="0.3">
      <c r="U10140" s="63">
        <v>22014</v>
      </c>
      <c r="V10140" s="63">
        <v>0</v>
      </c>
      <c r="W10140" s="63" t="s">
        <v>10325</v>
      </c>
      <c r="X10140" s="63">
        <v>14</v>
      </c>
      <c r="Y10140" s="63" t="s">
        <v>5425</v>
      </c>
      <c r="Z10140" s="63">
        <v>14101</v>
      </c>
      <c r="AA10140" s="63" t="s">
        <v>5426</v>
      </c>
      <c r="AB10140" s="63">
        <v>3</v>
      </c>
      <c r="AC10140" s="63" t="s">
        <v>1288</v>
      </c>
      <c r="AD10140" s="63" t="s">
        <v>17421</v>
      </c>
    </row>
    <row r="10141" spans="21:30" x14ac:dyDescent="0.3">
      <c r="U10141" s="63">
        <v>22015</v>
      </c>
      <c r="V10141" s="63">
        <v>9</v>
      </c>
      <c r="W10141" s="63" t="s">
        <v>18099</v>
      </c>
      <c r="X10141" s="63">
        <v>10</v>
      </c>
      <c r="Y10141" s="63" t="s">
        <v>5440</v>
      </c>
      <c r="Z10141" s="63">
        <v>10208</v>
      </c>
      <c r="AA10141" s="63" t="s">
        <v>6266</v>
      </c>
      <c r="AB10141" s="63">
        <v>1</v>
      </c>
      <c r="AC10141" s="63" t="s">
        <v>1331</v>
      </c>
      <c r="AD10141" s="63" t="s">
        <v>17423</v>
      </c>
    </row>
    <row r="10142" spans="21:30" x14ac:dyDescent="0.3">
      <c r="U10142" s="63">
        <v>22016</v>
      </c>
      <c r="V10142" s="63">
        <v>7</v>
      </c>
      <c r="W10142" s="63" t="s">
        <v>10326</v>
      </c>
      <c r="X10142" s="63">
        <v>14</v>
      </c>
      <c r="Y10142" s="63" t="s">
        <v>5425</v>
      </c>
      <c r="Z10142" s="63">
        <v>14203</v>
      </c>
      <c r="AA10142" s="63" t="s">
        <v>5473</v>
      </c>
      <c r="AB10142" s="63">
        <v>3</v>
      </c>
      <c r="AC10142" s="63" t="s">
        <v>1288</v>
      </c>
      <c r="AD10142" s="63" t="s">
        <v>17421</v>
      </c>
    </row>
    <row r="10143" spans="21:30" x14ac:dyDescent="0.3">
      <c r="U10143" s="63">
        <v>22017</v>
      </c>
      <c r="V10143" s="63">
        <v>5</v>
      </c>
      <c r="W10143" s="63" t="s">
        <v>18100</v>
      </c>
      <c r="X10143" s="63">
        <v>14</v>
      </c>
      <c r="Y10143" s="63" t="s">
        <v>5425</v>
      </c>
      <c r="Z10143" s="63">
        <v>14204</v>
      </c>
      <c r="AA10143" s="63" t="s">
        <v>5662</v>
      </c>
      <c r="AB10143" s="63">
        <v>3</v>
      </c>
      <c r="AC10143" s="63" t="s">
        <v>1288</v>
      </c>
      <c r="AD10143" s="63" t="s">
        <v>17423</v>
      </c>
    </row>
    <row r="10144" spans="21:30" x14ac:dyDescent="0.3">
      <c r="U10144" s="63">
        <v>22019</v>
      </c>
      <c r="V10144" s="63">
        <v>1</v>
      </c>
      <c r="W10144" s="63" t="s">
        <v>10327</v>
      </c>
      <c r="X10144" s="63">
        <v>10</v>
      </c>
      <c r="Y10144" s="63" t="s">
        <v>5440</v>
      </c>
      <c r="Z10144" s="63">
        <v>10101</v>
      </c>
      <c r="AA10144" s="63" t="s">
        <v>5441</v>
      </c>
      <c r="AB10144" s="63">
        <v>3</v>
      </c>
      <c r="AC10144" s="63" t="s">
        <v>1288</v>
      </c>
      <c r="AD10144" s="63" t="s">
        <v>17421</v>
      </c>
    </row>
    <row r="10145" spans="21:30" x14ac:dyDescent="0.3">
      <c r="U10145" s="63">
        <v>22020</v>
      </c>
      <c r="V10145" s="63">
        <v>5</v>
      </c>
      <c r="W10145" s="63" t="s">
        <v>10328</v>
      </c>
      <c r="X10145" s="63">
        <v>10</v>
      </c>
      <c r="Y10145" s="63" t="s">
        <v>5440</v>
      </c>
      <c r="Z10145" s="63">
        <v>10201</v>
      </c>
      <c r="AA10145" s="63" t="s">
        <v>6103</v>
      </c>
      <c r="AB10145" s="63">
        <v>4</v>
      </c>
      <c r="AC10145" s="63" t="s">
        <v>1291</v>
      </c>
      <c r="AD10145" s="63" t="s">
        <v>17421</v>
      </c>
    </row>
    <row r="10146" spans="21:30" x14ac:dyDescent="0.3">
      <c r="U10146" s="63">
        <v>22021</v>
      </c>
      <c r="V10146" s="63">
        <v>3</v>
      </c>
      <c r="W10146" s="63" t="s">
        <v>10329</v>
      </c>
      <c r="X10146" s="63">
        <v>10</v>
      </c>
      <c r="Y10146" s="63" t="s">
        <v>5440</v>
      </c>
      <c r="Z10146" s="63">
        <v>10304</v>
      </c>
      <c r="AA10146" s="63" t="s">
        <v>5780</v>
      </c>
      <c r="AB10146" s="63">
        <v>2</v>
      </c>
      <c r="AC10146" s="63" t="s">
        <v>1364</v>
      </c>
      <c r="AD10146" s="63" t="s">
        <v>17421</v>
      </c>
    </row>
    <row r="10147" spans="21:30" x14ac:dyDescent="0.3">
      <c r="U10147" s="63">
        <v>22022</v>
      </c>
      <c r="V10147" s="63">
        <v>1</v>
      </c>
      <c r="W10147" s="63" t="s">
        <v>1679</v>
      </c>
      <c r="X10147" s="63">
        <v>10</v>
      </c>
      <c r="Y10147" s="63" t="s">
        <v>5440</v>
      </c>
      <c r="Z10147" s="63">
        <v>10105</v>
      </c>
      <c r="AA10147" s="63" t="s">
        <v>6088</v>
      </c>
      <c r="AB10147" s="63">
        <v>6</v>
      </c>
      <c r="AC10147" s="63" t="s">
        <v>1252</v>
      </c>
      <c r="AD10147" s="63" t="s">
        <v>17421</v>
      </c>
    </row>
    <row r="10148" spans="21:30" x14ac:dyDescent="0.3">
      <c r="U10148" s="63">
        <v>22024</v>
      </c>
      <c r="V10148" s="63">
        <v>8</v>
      </c>
      <c r="W10148" s="63" t="s">
        <v>10330</v>
      </c>
      <c r="X10148" s="63">
        <v>14</v>
      </c>
      <c r="Y10148" s="63" t="s">
        <v>5425</v>
      </c>
      <c r="Z10148" s="63">
        <v>14107</v>
      </c>
      <c r="AA10148" s="63" t="s">
        <v>5541</v>
      </c>
      <c r="AB10148" s="63">
        <v>3</v>
      </c>
      <c r="AC10148" s="63" t="s">
        <v>1288</v>
      </c>
      <c r="AD10148" s="63" t="s">
        <v>17421</v>
      </c>
    </row>
    <row r="10149" spans="21:30" x14ac:dyDescent="0.3">
      <c r="U10149" s="63">
        <v>22025</v>
      </c>
      <c r="V10149" s="63">
        <v>6</v>
      </c>
      <c r="W10149" s="63" t="s">
        <v>4931</v>
      </c>
      <c r="X10149" s="63">
        <v>14</v>
      </c>
      <c r="Y10149" s="63" t="s">
        <v>5425</v>
      </c>
      <c r="Z10149" s="63">
        <v>14108</v>
      </c>
      <c r="AA10149" s="63" t="s">
        <v>5571</v>
      </c>
      <c r="AB10149" s="63">
        <v>3</v>
      </c>
      <c r="AC10149" s="63" t="s">
        <v>1288</v>
      </c>
      <c r="AD10149" s="63" t="s">
        <v>17421</v>
      </c>
    </row>
    <row r="10150" spans="21:30" x14ac:dyDescent="0.3">
      <c r="U10150" s="63">
        <v>22027</v>
      </c>
      <c r="V10150" s="63">
        <v>2</v>
      </c>
      <c r="W10150" s="63" t="s">
        <v>10331</v>
      </c>
      <c r="X10150" s="63">
        <v>10</v>
      </c>
      <c r="Y10150" s="63" t="s">
        <v>5440</v>
      </c>
      <c r="Z10150" s="63">
        <v>10403</v>
      </c>
      <c r="AA10150" s="63" t="s">
        <v>6310</v>
      </c>
      <c r="AB10150" s="63">
        <v>2</v>
      </c>
      <c r="AC10150" s="63" t="s">
        <v>1364</v>
      </c>
      <c r="AD10150" s="63" t="s">
        <v>17421</v>
      </c>
    </row>
    <row r="10151" spans="21:30" x14ac:dyDescent="0.3">
      <c r="U10151" s="63">
        <v>22029</v>
      </c>
      <c r="V10151" s="63">
        <v>9</v>
      </c>
      <c r="W10151" s="63" t="s">
        <v>10332</v>
      </c>
      <c r="X10151" s="63">
        <v>10</v>
      </c>
      <c r="Y10151" s="63" t="s">
        <v>5440</v>
      </c>
      <c r="Z10151" s="63">
        <v>10301</v>
      </c>
      <c r="AA10151" s="63" t="s">
        <v>5707</v>
      </c>
      <c r="AB10151" s="63">
        <v>4</v>
      </c>
      <c r="AC10151" s="63" t="s">
        <v>1291</v>
      </c>
      <c r="AD10151" s="63" t="s">
        <v>17421</v>
      </c>
    </row>
    <row r="10152" spans="21:30" x14ac:dyDescent="0.3">
      <c r="U10152" s="63">
        <v>22038</v>
      </c>
      <c r="V10152" s="63">
        <v>8</v>
      </c>
      <c r="W10152" s="63" t="s">
        <v>10333</v>
      </c>
      <c r="X10152" s="63">
        <v>10</v>
      </c>
      <c r="Y10152" s="63" t="s">
        <v>5440</v>
      </c>
      <c r="Z10152" s="63">
        <v>10201</v>
      </c>
      <c r="AA10152" s="63" t="s">
        <v>6103</v>
      </c>
      <c r="AB10152" s="63">
        <v>4</v>
      </c>
      <c r="AC10152" s="63" t="s">
        <v>1291</v>
      </c>
      <c r="AD10152" s="63" t="s">
        <v>17421</v>
      </c>
    </row>
    <row r="10153" spans="21:30" x14ac:dyDescent="0.3">
      <c r="U10153" s="63">
        <v>22041</v>
      </c>
      <c r="V10153" s="63">
        <v>8</v>
      </c>
      <c r="W10153" s="63" t="s">
        <v>10334</v>
      </c>
      <c r="X10153" s="63">
        <v>10</v>
      </c>
      <c r="Y10153" s="63" t="s">
        <v>5440</v>
      </c>
      <c r="Z10153" s="63">
        <v>10202</v>
      </c>
      <c r="AA10153" s="63" t="s">
        <v>6133</v>
      </c>
      <c r="AB10153" s="63">
        <v>3</v>
      </c>
      <c r="AC10153" s="63" t="s">
        <v>1288</v>
      </c>
      <c r="AD10153" s="63" t="s">
        <v>17421</v>
      </c>
    </row>
    <row r="10154" spans="21:30" x14ac:dyDescent="0.3">
      <c r="U10154" s="63">
        <v>22045</v>
      </c>
      <c r="V10154" s="63">
        <v>0</v>
      </c>
      <c r="W10154" s="63" t="s">
        <v>18101</v>
      </c>
      <c r="X10154" s="63">
        <v>14</v>
      </c>
      <c r="Y10154" s="63" t="s">
        <v>5425</v>
      </c>
      <c r="Z10154" s="63">
        <v>14106</v>
      </c>
      <c r="AA10154" s="63" t="s">
        <v>5471</v>
      </c>
      <c r="AB10154" s="63">
        <v>2</v>
      </c>
      <c r="AC10154" s="63" t="s">
        <v>1364</v>
      </c>
      <c r="AD10154" s="63" t="s">
        <v>17423</v>
      </c>
    </row>
    <row r="10155" spans="21:30" x14ac:dyDescent="0.3">
      <c r="U10155" s="63">
        <v>22048</v>
      </c>
      <c r="V10155" s="63">
        <v>5</v>
      </c>
      <c r="W10155" s="63" t="s">
        <v>10335</v>
      </c>
      <c r="X10155" s="63">
        <v>10</v>
      </c>
      <c r="Y10155" s="63" t="s">
        <v>5440</v>
      </c>
      <c r="Z10155" s="63">
        <v>10108</v>
      </c>
      <c r="AA10155" s="63" t="s">
        <v>6013</v>
      </c>
      <c r="AB10155" s="63">
        <v>2</v>
      </c>
      <c r="AC10155" s="63" t="s">
        <v>1364</v>
      </c>
      <c r="AD10155" s="63" t="s">
        <v>17421</v>
      </c>
    </row>
    <row r="10156" spans="21:30" x14ac:dyDescent="0.3">
      <c r="U10156" s="63">
        <v>22049</v>
      </c>
      <c r="V10156" s="63">
        <v>3</v>
      </c>
      <c r="W10156" s="63" t="s">
        <v>10336</v>
      </c>
      <c r="X10156" s="63">
        <v>10</v>
      </c>
      <c r="Y10156" s="63" t="s">
        <v>5440</v>
      </c>
      <c r="Z10156" s="63">
        <v>10108</v>
      </c>
      <c r="AA10156" s="63" t="s">
        <v>6013</v>
      </c>
      <c r="AB10156" s="63">
        <v>3</v>
      </c>
      <c r="AC10156" s="63" t="s">
        <v>1288</v>
      </c>
      <c r="AD10156" s="63" t="s">
        <v>17421</v>
      </c>
    </row>
    <row r="10157" spans="21:30" x14ac:dyDescent="0.3">
      <c r="U10157" s="63">
        <v>22050</v>
      </c>
      <c r="V10157" s="63">
        <v>7</v>
      </c>
      <c r="W10157" s="63" t="s">
        <v>10337</v>
      </c>
      <c r="X10157" s="63">
        <v>10</v>
      </c>
      <c r="Y10157" s="63" t="s">
        <v>5440</v>
      </c>
      <c r="Z10157" s="63">
        <v>10302</v>
      </c>
      <c r="AA10157" s="63" t="s">
        <v>5795</v>
      </c>
      <c r="AB10157" s="63">
        <v>2</v>
      </c>
      <c r="AC10157" s="63" t="s">
        <v>1364</v>
      </c>
      <c r="AD10157" s="63" t="s">
        <v>17421</v>
      </c>
    </row>
    <row r="10158" spans="21:30" x14ac:dyDescent="0.3">
      <c r="U10158" s="63">
        <v>22051</v>
      </c>
      <c r="V10158" s="63">
        <v>5</v>
      </c>
      <c r="W10158" s="63" t="s">
        <v>10338</v>
      </c>
      <c r="X10158" s="63">
        <v>14</v>
      </c>
      <c r="Y10158" s="63" t="s">
        <v>5425</v>
      </c>
      <c r="Z10158" s="63">
        <v>14101</v>
      </c>
      <c r="AA10158" s="63" t="s">
        <v>5426</v>
      </c>
      <c r="AB10158" s="63">
        <v>3</v>
      </c>
      <c r="AC10158" s="63" t="s">
        <v>1288</v>
      </c>
      <c r="AD10158" s="63" t="s">
        <v>17421</v>
      </c>
    </row>
    <row r="10159" spans="21:30" x14ac:dyDescent="0.3">
      <c r="U10159" s="63">
        <v>22062</v>
      </c>
      <c r="V10159" s="63">
        <v>0</v>
      </c>
      <c r="W10159" s="63" t="s">
        <v>18102</v>
      </c>
      <c r="X10159" s="63">
        <v>14</v>
      </c>
      <c r="Y10159" s="63" t="s">
        <v>5425</v>
      </c>
      <c r="Z10159" s="63">
        <v>14201</v>
      </c>
      <c r="AA10159" s="63" t="s">
        <v>5616</v>
      </c>
      <c r="AB10159" s="63">
        <v>3</v>
      </c>
      <c r="AC10159" s="63" t="s">
        <v>1288</v>
      </c>
      <c r="AD10159" s="63" t="s">
        <v>17423</v>
      </c>
    </row>
    <row r="10160" spans="21:30" x14ac:dyDescent="0.3">
      <c r="U10160" s="63">
        <v>22065</v>
      </c>
      <c r="V10160" s="63">
        <v>5</v>
      </c>
      <c r="W10160" s="63" t="s">
        <v>3278</v>
      </c>
      <c r="X10160" s="63">
        <v>10</v>
      </c>
      <c r="Y10160" s="63" t="s">
        <v>5440</v>
      </c>
      <c r="Z10160" s="63">
        <v>10201</v>
      </c>
      <c r="AA10160" s="63" t="s">
        <v>6103</v>
      </c>
      <c r="AB10160" s="63">
        <v>3</v>
      </c>
      <c r="AC10160" s="63" t="s">
        <v>1288</v>
      </c>
      <c r="AD10160" s="63" t="s">
        <v>17421</v>
      </c>
    </row>
    <row r="10161" spans="21:30" x14ac:dyDescent="0.3">
      <c r="U10161" s="63">
        <v>22066</v>
      </c>
      <c r="V10161" s="63">
        <v>3</v>
      </c>
      <c r="W10161" s="63" t="s">
        <v>10339</v>
      </c>
      <c r="X10161" s="63">
        <v>10</v>
      </c>
      <c r="Y10161" s="63" t="s">
        <v>5440</v>
      </c>
      <c r="Z10161" s="63">
        <v>10108</v>
      </c>
      <c r="AA10161" s="63" t="s">
        <v>6013</v>
      </c>
      <c r="AB10161" s="63">
        <v>3</v>
      </c>
      <c r="AC10161" s="63" t="s">
        <v>1288</v>
      </c>
      <c r="AD10161" s="63" t="s">
        <v>17421</v>
      </c>
    </row>
    <row r="10162" spans="21:30" x14ac:dyDescent="0.3">
      <c r="U10162" s="63">
        <v>22070</v>
      </c>
      <c r="V10162" s="63">
        <v>1</v>
      </c>
      <c r="W10162" s="63" t="s">
        <v>10340</v>
      </c>
      <c r="X10162" s="63">
        <v>10</v>
      </c>
      <c r="Y10162" s="63" t="s">
        <v>5440</v>
      </c>
      <c r="Z10162" s="63">
        <v>10304</v>
      </c>
      <c r="AA10162" s="63" t="s">
        <v>5780</v>
      </c>
      <c r="AB10162" s="63">
        <v>2</v>
      </c>
      <c r="AC10162" s="63" t="s">
        <v>1364</v>
      </c>
      <c r="AD10162" s="63" t="s">
        <v>17421</v>
      </c>
    </row>
    <row r="10163" spans="21:30" x14ac:dyDescent="0.3">
      <c r="U10163" s="63">
        <v>22072</v>
      </c>
      <c r="V10163" s="63">
        <v>8</v>
      </c>
      <c r="W10163" s="63" t="s">
        <v>10341</v>
      </c>
      <c r="X10163" s="63">
        <v>10</v>
      </c>
      <c r="Y10163" s="63" t="s">
        <v>5440</v>
      </c>
      <c r="Z10163" s="63">
        <v>10207</v>
      </c>
      <c r="AA10163" s="63" t="s">
        <v>6254</v>
      </c>
      <c r="AB10163" s="63">
        <v>1</v>
      </c>
      <c r="AC10163" s="63" t="s">
        <v>1331</v>
      </c>
      <c r="AD10163" s="63" t="s">
        <v>17421</v>
      </c>
    </row>
    <row r="10164" spans="21:30" x14ac:dyDescent="0.3">
      <c r="U10164" s="63">
        <v>22077</v>
      </c>
      <c r="V10164" s="63">
        <v>9</v>
      </c>
      <c r="W10164" s="63" t="s">
        <v>10342</v>
      </c>
      <c r="X10164" s="63">
        <v>14</v>
      </c>
      <c r="Y10164" s="63" t="s">
        <v>5425</v>
      </c>
      <c r="Z10164" s="63">
        <v>14201</v>
      </c>
      <c r="AA10164" s="63" t="s">
        <v>5616</v>
      </c>
      <c r="AB10164" s="63">
        <v>3</v>
      </c>
      <c r="AC10164" s="63" t="s">
        <v>1288</v>
      </c>
      <c r="AD10164" s="63" t="s">
        <v>17421</v>
      </c>
    </row>
    <row r="10165" spans="21:30" x14ac:dyDescent="0.3">
      <c r="U10165" s="63">
        <v>22078</v>
      </c>
      <c r="V10165" s="63">
        <v>7</v>
      </c>
      <c r="W10165" s="63" t="s">
        <v>10343</v>
      </c>
      <c r="X10165" s="63">
        <v>10</v>
      </c>
      <c r="Y10165" s="63" t="s">
        <v>5440</v>
      </c>
      <c r="Z10165" s="63">
        <v>10201</v>
      </c>
      <c r="AA10165" s="63" t="s">
        <v>6103</v>
      </c>
      <c r="AB10165" s="63">
        <v>3</v>
      </c>
      <c r="AC10165" s="63" t="s">
        <v>1288</v>
      </c>
      <c r="AD10165" s="63" t="s">
        <v>17421</v>
      </c>
    </row>
    <row r="10166" spans="21:30" x14ac:dyDescent="0.3">
      <c r="U10166" s="63">
        <v>22083</v>
      </c>
      <c r="V10166" s="63">
        <v>3</v>
      </c>
      <c r="W10166" s="63" t="s">
        <v>10344</v>
      </c>
      <c r="X10166" s="63">
        <v>10</v>
      </c>
      <c r="Y10166" s="63" t="s">
        <v>5440</v>
      </c>
      <c r="Z10166" s="63">
        <v>10401</v>
      </c>
      <c r="AA10166" s="63" t="s">
        <v>6294</v>
      </c>
      <c r="AB10166" s="63">
        <v>2</v>
      </c>
      <c r="AC10166" s="63" t="s">
        <v>1364</v>
      </c>
      <c r="AD10166" s="63" t="s">
        <v>17421</v>
      </c>
    </row>
    <row r="10167" spans="21:30" x14ac:dyDescent="0.3">
      <c r="U10167" s="63">
        <v>22084</v>
      </c>
      <c r="V10167" s="63">
        <v>1</v>
      </c>
      <c r="W10167" s="63" t="s">
        <v>10345</v>
      </c>
      <c r="X10167" s="63">
        <v>10</v>
      </c>
      <c r="Y10167" s="63" t="s">
        <v>5440</v>
      </c>
      <c r="Z10167" s="63">
        <v>10306</v>
      </c>
      <c r="AA10167" s="63" t="s">
        <v>5842</v>
      </c>
      <c r="AB10167" s="63">
        <v>2</v>
      </c>
      <c r="AC10167" s="63" t="s">
        <v>1364</v>
      </c>
      <c r="AD10167" s="63" t="s">
        <v>17421</v>
      </c>
    </row>
    <row r="10168" spans="21:30" x14ac:dyDescent="0.3">
      <c r="U10168" s="63">
        <v>22086</v>
      </c>
      <c r="V10168" s="63">
        <v>8</v>
      </c>
      <c r="W10168" s="63" t="s">
        <v>10346</v>
      </c>
      <c r="X10168" s="63">
        <v>10</v>
      </c>
      <c r="Y10168" s="63" t="s">
        <v>5440</v>
      </c>
      <c r="Z10168" s="63">
        <v>10101</v>
      </c>
      <c r="AA10168" s="63" t="s">
        <v>5441</v>
      </c>
      <c r="AB10168" s="63">
        <v>2</v>
      </c>
      <c r="AC10168" s="63" t="s">
        <v>1364</v>
      </c>
      <c r="AD10168" s="63" t="s">
        <v>17421</v>
      </c>
    </row>
    <row r="10169" spans="21:30" x14ac:dyDescent="0.3">
      <c r="U10169" s="63">
        <v>22089</v>
      </c>
      <c r="V10169" s="63">
        <v>2</v>
      </c>
      <c r="W10169" s="63" t="s">
        <v>10347</v>
      </c>
      <c r="X10169" s="63">
        <v>10</v>
      </c>
      <c r="Y10169" s="63" t="s">
        <v>5440</v>
      </c>
      <c r="Z10169" s="63">
        <v>10202</v>
      </c>
      <c r="AA10169" s="63" t="s">
        <v>6133</v>
      </c>
      <c r="AB10169" s="63">
        <v>1</v>
      </c>
      <c r="AC10169" s="63" t="s">
        <v>1331</v>
      </c>
      <c r="AD10169" s="63" t="s">
        <v>17421</v>
      </c>
    </row>
    <row r="10170" spans="21:30" x14ac:dyDescent="0.3">
      <c r="U10170" s="63">
        <v>22091</v>
      </c>
      <c r="V10170" s="63">
        <v>4</v>
      </c>
      <c r="W10170" s="63" t="s">
        <v>10348</v>
      </c>
      <c r="X10170" s="63">
        <v>14</v>
      </c>
      <c r="Y10170" s="63" t="s">
        <v>5425</v>
      </c>
      <c r="Z10170" s="63">
        <v>14101</v>
      </c>
      <c r="AA10170" s="63" t="s">
        <v>5426</v>
      </c>
      <c r="AB10170" s="63">
        <v>3</v>
      </c>
      <c r="AC10170" s="63" t="s">
        <v>1288</v>
      </c>
      <c r="AD10170" s="63" t="s">
        <v>17421</v>
      </c>
    </row>
    <row r="10171" spans="21:30" x14ac:dyDescent="0.3">
      <c r="U10171" s="63">
        <v>22092</v>
      </c>
      <c r="V10171" s="63">
        <v>2</v>
      </c>
      <c r="W10171" s="63" t="s">
        <v>10349</v>
      </c>
      <c r="X10171" s="63">
        <v>10</v>
      </c>
      <c r="Y10171" s="63" t="s">
        <v>5440</v>
      </c>
      <c r="Z10171" s="63">
        <v>10403</v>
      </c>
      <c r="AA10171" s="63" t="s">
        <v>6310</v>
      </c>
      <c r="AB10171" s="63">
        <v>3</v>
      </c>
      <c r="AC10171" s="63" t="s">
        <v>1288</v>
      </c>
      <c r="AD10171" s="63" t="s">
        <v>17421</v>
      </c>
    </row>
    <row r="10172" spans="21:30" x14ac:dyDescent="0.3">
      <c r="U10172" s="63">
        <v>22093</v>
      </c>
      <c r="V10172" s="63">
        <v>0</v>
      </c>
      <c r="W10172" s="63" t="s">
        <v>4749</v>
      </c>
      <c r="X10172" s="63">
        <v>10</v>
      </c>
      <c r="Y10172" s="63" t="s">
        <v>5440</v>
      </c>
      <c r="Z10172" s="63">
        <v>10103</v>
      </c>
      <c r="AA10172" s="63" t="s">
        <v>5955</v>
      </c>
      <c r="AB10172" s="63">
        <v>2</v>
      </c>
      <c r="AC10172" s="63" t="s">
        <v>1364</v>
      </c>
      <c r="AD10172" s="63" t="s">
        <v>17421</v>
      </c>
    </row>
    <row r="10173" spans="21:30" x14ac:dyDescent="0.3">
      <c r="U10173" s="63">
        <v>22094</v>
      </c>
      <c r="V10173" s="63">
        <v>9</v>
      </c>
      <c r="W10173" s="63" t="s">
        <v>10350</v>
      </c>
      <c r="X10173" s="63">
        <v>10</v>
      </c>
      <c r="Y10173" s="63" t="s">
        <v>5440</v>
      </c>
      <c r="Z10173" s="63">
        <v>10201</v>
      </c>
      <c r="AA10173" s="63" t="s">
        <v>6103</v>
      </c>
      <c r="AB10173" s="63">
        <v>3</v>
      </c>
      <c r="AC10173" s="63" t="s">
        <v>1288</v>
      </c>
      <c r="AD10173" s="63" t="s">
        <v>17421</v>
      </c>
    </row>
    <row r="10174" spans="21:30" x14ac:dyDescent="0.3">
      <c r="U10174" s="63">
        <v>22095</v>
      </c>
      <c r="V10174" s="63">
        <v>7</v>
      </c>
      <c r="W10174" s="63" t="s">
        <v>10351</v>
      </c>
      <c r="X10174" s="63">
        <v>14</v>
      </c>
      <c r="Y10174" s="63" t="s">
        <v>5425</v>
      </c>
      <c r="Z10174" s="63">
        <v>14102</v>
      </c>
      <c r="AA10174" s="63" t="s">
        <v>5553</v>
      </c>
      <c r="AB10174" s="63">
        <v>3</v>
      </c>
      <c r="AC10174" s="63" t="s">
        <v>1288</v>
      </c>
      <c r="AD10174" s="63" t="s">
        <v>17421</v>
      </c>
    </row>
    <row r="10175" spans="21:30" x14ac:dyDescent="0.3">
      <c r="U10175" s="63">
        <v>22096</v>
      </c>
      <c r="V10175" s="63">
        <v>5</v>
      </c>
      <c r="W10175" s="63" t="s">
        <v>10352</v>
      </c>
      <c r="X10175" s="63">
        <v>10</v>
      </c>
      <c r="Y10175" s="63" t="s">
        <v>5440</v>
      </c>
      <c r="Z10175" s="63">
        <v>10105</v>
      </c>
      <c r="AA10175" s="63" t="s">
        <v>6088</v>
      </c>
      <c r="AB10175" s="63">
        <v>3</v>
      </c>
      <c r="AC10175" s="63" t="s">
        <v>1288</v>
      </c>
      <c r="AD10175" s="63" t="s">
        <v>17421</v>
      </c>
    </row>
    <row r="10176" spans="21:30" x14ac:dyDescent="0.3">
      <c r="U10176" s="63">
        <v>22097</v>
      </c>
      <c r="V10176" s="63">
        <v>3</v>
      </c>
      <c r="W10176" s="63" t="s">
        <v>18103</v>
      </c>
      <c r="X10176" s="63">
        <v>14</v>
      </c>
      <c r="Y10176" s="63" t="s">
        <v>5425</v>
      </c>
      <c r="Z10176" s="63">
        <v>14104</v>
      </c>
      <c r="AA10176" s="63" t="s">
        <v>5509</v>
      </c>
      <c r="AB10176" s="63">
        <v>3</v>
      </c>
      <c r="AC10176" s="63" t="s">
        <v>1288</v>
      </c>
      <c r="AD10176" s="63" t="s">
        <v>17423</v>
      </c>
    </row>
    <row r="10177" spans="21:30" x14ac:dyDescent="0.3">
      <c r="U10177" s="63">
        <v>22098</v>
      </c>
      <c r="V10177" s="63">
        <v>1</v>
      </c>
      <c r="W10177" s="63" t="s">
        <v>10353</v>
      </c>
      <c r="X10177" s="63">
        <v>10</v>
      </c>
      <c r="Y10177" s="63" t="s">
        <v>5440</v>
      </c>
      <c r="Z10177" s="63">
        <v>10208</v>
      </c>
      <c r="AA10177" s="63" t="s">
        <v>6266</v>
      </c>
      <c r="AB10177" s="63">
        <v>1</v>
      </c>
      <c r="AC10177" s="63" t="s">
        <v>1331</v>
      </c>
      <c r="AD10177" s="63" t="s">
        <v>17421</v>
      </c>
    </row>
    <row r="10178" spans="21:30" x14ac:dyDescent="0.3">
      <c r="U10178" s="63">
        <v>22100</v>
      </c>
      <c r="V10178" s="63">
        <v>7</v>
      </c>
      <c r="W10178" s="63" t="s">
        <v>10354</v>
      </c>
      <c r="X10178" s="63">
        <v>10</v>
      </c>
      <c r="Y10178" s="63" t="s">
        <v>5440</v>
      </c>
      <c r="Z10178" s="63">
        <v>10403</v>
      </c>
      <c r="AA10178" s="63" t="s">
        <v>6310</v>
      </c>
      <c r="AB10178" s="63">
        <v>2</v>
      </c>
      <c r="AC10178" s="63" t="s">
        <v>1364</v>
      </c>
      <c r="AD10178" s="63" t="s">
        <v>17421</v>
      </c>
    </row>
    <row r="10179" spans="21:30" x14ac:dyDescent="0.3">
      <c r="U10179" s="63">
        <v>22101</v>
      </c>
      <c r="V10179" s="63">
        <v>5</v>
      </c>
      <c r="W10179" s="63" t="s">
        <v>10355</v>
      </c>
      <c r="X10179" s="63">
        <v>10</v>
      </c>
      <c r="Y10179" s="63" t="s">
        <v>5440</v>
      </c>
      <c r="Z10179" s="63">
        <v>10109</v>
      </c>
      <c r="AA10179" s="63" t="s">
        <v>5771</v>
      </c>
      <c r="AB10179" s="63">
        <v>6</v>
      </c>
      <c r="AC10179" s="63" t="s">
        <v>1252</v>
      </c>
      <c r="AD10179" s="63" t="s">
        <v>17421</v>
      </c>
    </row>
    <row r="10180" spans="21:30" x14ac:dyDescent="0.3">
      <c r="U10180" s="63">
        <v>22103</v>
      </c>
      <c r="V10180" s="63">
        <v>1</v>
      </c>
      <c r="W10180" s="63" t="s">
        <v>10356</v>
      </c>
      <c r="X10180" s="63">
        <v>10</v>
      </c>
      <c r="Y10180" s="63" t="s">
        <v>5440</v>
      </c>
      <c r="Z10180" s="63">
        <v>10301</v>
      </c>
      <c r="AA10180" s="63" t="s">
        <v>5707</v>
      </c>
      <c r="AB10180" s="63">
        <v>3</v>
      </c>
      <c r="AC10180" s="63" t="s">
        <v>1288</v>
      </c>
      <c r="AD10180" s="63" t="s">
        <v>17421</v>
      </c>
    </row>
    <row r="10181" spans="21:30" x14ac:dyDescent="0.3">
      <c r="U10181" s="63">
        <v>22105</v>
      </c>
      <c r="V10181" s="63">
        <v>8</v>
      </c>
      <c r="W10181" s="63" t="s">
        <v>10357</v>
      </c>
      <c r="X10181" s="63">
        <v>10</v>
      </c>
      <c r="Y10181" s="63" t="s">
        <v>5440</v>
      </c>
      <c r="Z10181" s="63">
        <v>10104</v>
      </c>
      <c r="AA10181" s="63" t="s">
        <v>6058</v>
      </c>
      <c r="AB10181" s="63">
        <v>6</v>
      </c>
      <c r="AC10181" s="63" t="s">
        <v>1252</v>
      </c>
      <c r="AD10181" s="63" t="s">
        <v>17421</v>
      </c>
    </row>
    <row r="10182" spans="21:30" x14ac:dyDescent="0.3">
      <c r="U10182" s="63">
        <v>22107</v>
      </c>
      <c r="V10182" s="63">
        <v>4</v>
      </c>
      <c r="W10182" s="63" t="s">
        <v>18104</v>
      </c>
      <c r="X10182" s="63">
        <v>14</v>
      </c>
      <c r="Y10182" s="63" t="s">
        <v>5425</v>
      </c>
      <c r="Z10182" s="63">
        <v>14101</v>
      </c>
      <c r="AA10182" s="63" t="s">
        <v>5426</v>
      </c>
      <c r="AB10182" s="63">
        <v>3</v>
      </c>
      <c r="AC10182" s="63" t="s">
        <v>1288</v>
      </c>
      <c r="AD10182" s="63" t="s">
        <v>17423</v>
      </c>
    </row>
    <row r="10183" spans="21:30" x14ac:dyDescent="0.3">
      <c r="U10183" s="63">
        <v>22108</v>
      </c>
      <c r="V10183" s="63">
        <v>2</v>
      </c>
      <c r="W10183" s="63" t="s">
        <v>18105</v>
      </c>
      <c r="X10183" s="63">
        <v>10</v>
      </c>
      <c r="Y10183" s="63" t="s">
        <v>5440</v>
      </c>
      <c r="Z10183" s="63">
        <v>10301</v>
      </c>
      <c r="AA10183" s="63" t="s">
        <v>5707</v>
      </c>
      <c r="AB10183" s="63">
        <v>3</v>
      </c>
      <c r="AC10183" s="63" t="s">
        <v>1288</v>
      </c>
      <c r="AD10183" s="63" t="s">
        <v>17423</v>
      </c>
    </row>
    <row r="10184" spans="21:30" x14ac:dyDescent="0.3">
      <c r="U10184" s="63">
        <v>22109</v>
      </c>
      <c r="V10184" s="63">
        <v>0</v>
      </c>
      <c r="W10184" s="63" t="s">
        <v>18106</v>
      </c>
      <c r="X10184" s="63">
        <v>10</v>
      </c>
      <c r="Y10184" s="63" t="s">
        <v>5440</v>
      </c>
      <c r="Z10184" s="63">
        <v>10403</v>
      </c>
      <c r="AA10184" s="63" t="s">
        <v>6310</v>
      </c>
      <c r="AB10184" s="63">
        <v>2</v>
      </c>
      <c r="AC10184" s="63" t="s">
        <v>1364</v>
      </c>
      <c r="AD10184" s="63" t="s">
        <v>17423</v>
      </c>
    </row>
    <row r="10185" spans="21:30" x14ac:dyDescent="0.3">
      <c r="U10185" s="63">
        <v>22111</v>
      </c>
      <c r="V10185" s="63">
        <v>2</v>
      </c>
      <c r="W10185" s="63" t="s">
        <v>10358</v>
      </c>
      <c r="X10185" s="63">
        <v>14</v>
      </c>
      <c r="Y10185" s="63" t="s">
        <v>5425</v>
      </c>
      <c r="Z10185" s="63">
        <v>14104</v>
      </c>
      <c r="AA10185" s="63" t="s">
        <v>5509</v>
      </c>
      <c r="AB10185" s="63">
        <v>3</v>
      </c>
      <c r="AC10185" s="63" t="s">
        <v>1288</v>
      </c>
      <c r="AD10185" s="63" t="s">
        <v>17421</v>
      </c>
    </row>
    <row r="10186" spans="21:30" x14ac:dyDescent="0.3">
      <c r="U10186" s="63">
        <v>22112</v>
      </c>
      <c r="V10186" s="63">
        <v>0</v>
      </c>
      <c r="W10186" s="63" t="s">
        <v>10359</v>
      </c>
      <c r="X10186" s="63">
        <v>10</v>
      </c>
      <c r="Y10186" s="63" t="s">
        <v>5440</v>
      </c>
      <c r="Z10186" s="63">
        <v>10208</v>
      </c>
      <c r="AA10186" s="63" t="s">
        <v>6266</v>
      </c>
      <c r="AB10186" s="63">
        <v>1</v>
      </c>
      <c r="AC10186" s="63" t="s">
        <v>1331</v>
      </c>
      <c r="AD10186" s="63" t="s">
        <v>17421</v>
      </c>
    </row>
    <row r="10187" spans="21:30" x14ac:dyDescent="0.3">
      <c r="U10187" s="63">
        <v>22113</v>
      </c>
      <c r="V10187" s="63">
        <v>9</v>
      </c>
      <c r="W10187" s="63" t="s">
        <v>10360</v>
      </c>
      <c r="X10187" s="63">
        <v>10</v>
      </c>
      <c r="Y10187" s="63" t="s">
        <v>5440</v>
      </c>
      <c r="Z10187" s="63">
        <v>10307</v>
      </c>
      <c r="AA10187" s="63" t="s">
        <v>5760</v>
      </c>
      <c r="AB10187" s="63">
        <v>2</v>
      </c>
      <c r="AC10187" s="63" t="s">
        <v>1364</v>
      </c>
      <c r="AD10187" s="63" t="s">
        <v>17421</v>
      </c>
    </row>
    <row r="10188" spans="21:30" x14ac:dyDescent="0.3">
      <c r="U10188" s="63">
        <v>22114</v>
      </c>
      <c r="V10188" s="63">
        <v>7</v>
      </c>
      <c r="W10188" s="63" t="s">
        <v>10361</v>
      </c>
      <c r="X10188" s="63">
        <v>10</v>
      </c>
      <c r="Y10188" s="63" t="s">
        <v>5440</v>
      </c>
      <c r="Z10188" s="63">
        <v>10301</v>
      </c>
      <c r="AA10188" s="63" t="s">
        <v>5707</v>
      </c>
      <c r="AB10188" s="63">
        <v>3</v>
      </c>
      <c r="AC10188" s="63" t="s">
        <v>1288</v>
      </c>
      <c r="AD10188" s="63" t="s">
        <v>17421</v>
      </c>
    </row>
    <row r="10189" spans="21:30" x14ac:dyDescent="0.3">
      <c r="U10189" s="63">
        <v>22116</v>
      </c>
      <c r="V10189" s="63">
        <v>3</v>
      </c>
      <c r="W10189" s="63" t="s">
        <v>10362</v>
      </c>
      <c r="X10189" s="63">
        <v>10</v>
      </c>
      <c r="Y10189" s="63" t="s">
        <v>5440</v>
      </c>
      <c r="Z10189" s="63">
        <v>10101</v>
      </c>
      <c r="AA10189" s="63" t="s">
        <v>5441</v>
      </c>
      <c r="AB10189" s="63">
        <v>4</v>
      </c>
      <c r="AC10189" s="63" t="s">
        <v>1291</v>
      </c>
      <c r="AD10189" s="63" t="s">
        <v>17421</v>
      </c>
    </row>
    <row r="10190" spans="21:30" x14ac:dyDescent="0.3">
      <c r="U10190" s="63">
        <v>22117</v>
      </c>
      <c r="V10190" s="63">
        <v>1</v>
      </c>
      <c r="W10190" s="63" t="s">
        <v>10363</v>
      </c>
      <c r="X10190" s="63">
        <v>10</v>
      </c>
      <c r="Y10190" s="63" t="s">
        <v>5440</v>
      </c>
      <c r="Z10190" s="63">
        <v>10203</v>
      </c>
      <c r="AA10190" s="63" t="s">
        <v>6230</v>
      </c>
      <c r="AB10190" s="63">
        <v>4</v>
      </c>
      <c r="AC10190" s="63" t="s">
        <v>1291</v>
      </c>
      <c r="AD10190" s="63" t="s">
        <v>17421</v>
      </c>
    </row>
    <row r="10191" spans="21:30" x14ac:dyDescent="0.3">
      <c r="U10191" s="63">
        <v>22119</v>
      </c>
      <c r="V10191" s="63">
        <v>8</v>
      </c>
      <c r="W10191" s="63" t="s">
        <v>10364</v>
      </c>
      <c r="X10191" s="63">
        <v>10</v>
      </c>
      <c r="Y10191" s="63" t="s">
        <v>5440</v>
      </c>
      <c r="Z10191" s="63">
        <v>10202</v>
      </c>
      <c r="AA10191" s="63" t="s">
        <v>6133</v>
      </c>
      <c r="AB10191" s="63">
        <v>4</v>
      </c>
      <c r="AC10191" s="63" t="s">
        <v>1291</v>
      </c>
      <c r="AD10191" s="63" t="s">
        <v>17421</v>
      </c>
    </row>
    <row r="10192" spans="21:30" x14ac:dyDescent="0.3">
      <c r="U10192" s="63">
        <v>22125</v>
      </c>
      <c r="V10192" s="63">
        <v>2</v>
      </c>
      <c r="W10192" s="63" t="s">
        <v>10365</v>
      </c>
      <c r="X10192" s="63">
        <v>14</v>
      </c>
      <c r="Y10192" s="63" t="s">
        <v>5425</v>
      </c>
      <c r="Z10192" s="63">
        <v>14203</v>
      </c>
      <c r="AA10192" s="63" t="s">
        <v>5473</v>
      </c>
      <c r="AB10192" s="63">
        <v>3</v>
      </c>
      <c r="AC10192" s="63" t="s">
        <v>1288</v>
      </c>
      <c r="AD10192" s="63" t="s">
        <v>17421</v>
      </c>
    </row>
    <row r="10193" spans="21:30" x14ac:dyDescent="0.3">
      <c r="U10193" s="63">
        <v>22127</v>
      </c>
      <c r="V10193" s="63">
        <v>9</v>
      </c>
      <c r="W10193" s="63" t="s">
        <v>10366</v>
      </c>
      <c r="X10193" s="63">
        <v>10</v>
      </c>
      <c r="Y10193" s="63" t="s">
        <v>5440</v>
      </c>
      <c r="Z10193" s="63">
        <v>10101</v>
      </c>
      <c r="AA10193" s="63" t="s">
        <v>5441</v>
      </c>
      <c r="AB10193" s="63">
        <v>4</v>
      </c>
      <c r="AC10193" s="63" t="s">
        <v>1291</v>
      </c>
      <c r="AD10193" s="63" t="s">
        <v>17421</v>
      </c>
    </row>
    <row r="10194" spans="21:30" x14ac:dyDescent="0.3">
      <c r="U10194" s="63">
        <v>22130</v>
      </c>
      <c r="V10194" s="63">
        <v>9</v>
      </c>
      <c r="W10194" s="63" t="s">
        <v>10367</v>
      </c>
      <c r="X10194" s="63">
        <v>10</v>
      </c>
      <c r="Y10194" s="63" t="s">
        <v>5440</v>
      </c>
      <c r="Z10194" s="63">
        <v>10208</v>
      </c>
      <c r="AA10194" s="63" t="s">
        <v>6266</v>
      </c>
      <c r="AB10194" s="63">
        <v>1</v>
      </c>
      <c r="AC10194" s="63" t="s">
        <v>1331</v>
      </c>
      <c r="AD10194" s="63" t="s">
        <v>17421</v>
      </c>
    </row>
    <row r="10195" spans="21:30" x14ac:dyDescent="0.3">
      <c r="U10195" s="63">
        <v>22133</v>
      </c>
      <c r="V10195" s="63">
        <v>3</v>
      </c>
      <c r="W10195" s="63" t="s">
        <v>10368</v>
      </c>
      <c r="X10195" s="63">
        <v>10</v>
      </c>
      <c r="Y10195" s="63" t="s">
        <v>5440</v>
      </c>
      <c r="Z10195" s="63">
        <v>10301</v>
      </c>
      <c r="AA10195" s="63" t="s">
        <v>5707</v>
      </c>
      <c r="AB10195" s="63">
        <v>3</v>
      </c>
      <c r="AC10195" s="63" t="s">
        <v>1288</v>
      </c>
      <c r="AD10195" s="63" t="s">
        <v>17421</v>
      </c>
    </row>
    <row r="10196" spans="21:30" x14ac:dyDescent="0.3">
      <c r="U10196" s="63">
        <v>22134</v>
      </c>
      <c r="V10196" s="63">
        <v>1</v>
      </c>
      <c r="W10196" s="63" t="s">
        <v>10369</v>
      </c>
      <c r="X10196" s="63">
        <v>14</v>
      </c>
      <c r="Y10196" s="63" t="s">
        <v>5425</v>
      </c>
      <c r="Z10196" s="63">
        <v>14101</v>
      </c>
      <c r="AA10196" s="63" t="s">
        <v>5426</v>
      </c>
      <c r="AB10196" s="63">
        <v>2</v>
      </c>
      <c r="AC10196" s="63" t="s">
        <v>1364</v>
      </c>
      <c r="AD10196" s="63" t="s">
        <v>17421</v>
      </c>
    </row>
    <row r="10197" spans="21:30" x14ac:dyDescent="0.3">
      <c r="U10197" s="63">
        <v>22137</v>
      </c>
      <c r="V10197" s="63">
        <v>6</v>
      </c>
      <c r="W10197" s="63" t="s">
        <v>10370</v>
      </c>
      <c r="X10197" s="63">
        <v>10</v>
      </c>
      <c r="Y10197" s="63" t="s">
        <v>5440</v>
      </c>
      <c r="Z10197" s="63">
        <v>10301</v>
      </c>
      <c r="AA10197" s="63" t="s">
        <v>5707</v>
      </c>
      <c r="AB10197" s="63">
        <v>4</v>
      </c>
      <c r="AC10197" s="63" t="s">
        <v>1291</v>
      </c>
      <c r="AD10197" s="63" t="s">
        <v>17421</v>
      </c>
    </row>
    <row r="10198" spans="21:30" x14ac:dyDescent="0.3">
      <c r="U10198" s="63">
        <v>22138</v>
      </c>
      <c r="V10198" s="63">
        <v>4</v>
      </c>
      <c r="W10198" s="63" t="s">
        <v>10371</v>
      </c>
      <c r="X10198" s="63">
        <v>10</v>
      </c>
      <c r="Y10198" s="63" t="s">
        <v>5440</v>
      </c>
      <c r="Z10198" s="63">
        <v>10404</v>
      </c>
      <c r="AA10198" s="63" t="s">
        <v>6334</v>
      </c>
      <c r="AB10198" s="63">
        <v>2</v>
      </c>
      <c r="AC10198" s="63" t="s">
        <v>1364</v>
      </c>
      <c r="AD10198" s="63" t="s">
        <v>17421</v>
      </c>
    </row>
    <row r="10199" spans="21:30" x14ac:dyDescent="0.3">
      <c r="U10199" s="63">
        <v>22139</v>
      </c>
      <c r="V10199" s="63">
        <v>2</v>
      </c>
      <c r="W10199" s="63" t="s">
        <v>10372</v>
      </c>
      <c r="X10199" s="63">
        <v>10</v>
      </c>
      <c r="Y10199" s="63" t="s">
        <v>5440</v>
      </c>
      <c r="Z10199" s="63">
        <v>10101</v>
      </c>
      <c r="AA10199" s="63" t="s">
        <v>5441</v>
      </c>
      <c r="AB10199" s="63">
        <v>3</v>
      </c>
      <c r="AC10199" s="63" t="s">
        <v>1288</v>
      </c>
      <c r="AD10199" s="63" t="s">
        <v>17421</v>
      </c>
    </row>
    <row r="10200" spans="21:30" x14ac:dyDescent="0.3">
      <c r="U10200" s="63">
        <v>22140</v>
      </c>
      <c r="V10200" s="63">
        <v>6</v>
      </c>
      <c r="W10200" s="63" t="s">
        <v>10373</v>
      </c>
      <c r="X10200" s="63">
        <v>14</v>
      </c>
      <c r="Y10200" s="63" t="s">
        <v>5425</v>
      </c>
      <c r="Z10200" s="63">
        <v>14201</v>
      </c>
      <c r="AA10200" s="63" t="s">
        <v>5616</v>
      </c>
      <c r="AB10200" s="63">
        <v>3</v>
      </c>
      <c r="AC10200" s="63" t="s">
        <v>1288</v>
      </c>
      <c r="AD10200" s="63" t="s">
        <v>17421</v>
      </c>
    </row>
    <row r="10201" spans="21:30" x14ac:dyDescent="0.3">
      <c r="U10201" s="63">
        <v>22142</v>
      </c>
      <c r="V10201" s="63">
        <v>2</v>
      </c>
      <c r="W10201" s="63" t="s">
        <v>10374</v>
      </c>
      <c r="X10201" s="63">
        <v>10</v>
      </c>
      <c r="Y10201" s="63" t="s">
        <v>5440</v>
      </c>
      <c r="Z10201" s="63">
        <v>10208</v>
      </c>
      <c r="AA10201" s="63" t="s">
        <v>6266</v>
      </c>
      <c r="AB10201" s="63">
        <v>1</v>
      </c>
      <c r="AC10201" s="63" t="s">
        <v>1331</v>
      </c>
      <c r="AD10201" s="63" t="s">
        <v>17421</v>
      </c>
    </row>
    <row r="10202" spans="21:30" x14ac:dyDescent="0.3">
      <c r="U10202" s="63">
        <v>22144</v>
      </c>
      <c r="V10202" s="63">
        <v>9</v>
      </c>
      <c r="W10202" s="63" t="s">
        <v>10375</v>
      </c>
      <c r="X10202" s="63">
        <v>10</v>
      </c>
      <c r="Y10202" s="63" t="s">
        <v>5440</v>
      </c>
      <c r="Z10202" s="63">
        <v>10109</v>
      </c>
      <c r="AA10202" s="63" t="s">
        <v>5771</v>
      </c>
      <c r="AB10202" s="63">
        <v>4</v>
      </c>
      <c r="AC10202" s="63" t="s">
        <v>1291</v>
      </c>
      <c r="AD10202" s="63" t="s">
        <v>17421</v>
      </c>
    </row>
    <row r="10203" spans="21:30" x14ac:dyDescent="0.3">
      <c r="U10203" s="63">
        <v>22145</v>
      </c>
      <c r="V10203" s="63">
        <v>7</v>
      </c>
      <c r="W10203" s="63" t="s">
        <v>5784</v>
      </c>
      <c r="X10203" s="63">
        <v>14</v>
      </c>
      <c r="Y10203" s="63" t="s">
        <v>5425</v>
      </c>
      <c r="Z10203" s="63">
        <v>14104</v>
      </c>
      <c r="AA10203" s="63" t="s">
        <v>5509</v>
      </c>
      <c r="AB10203" s="63">
        <v>2</v>
      </c>
      <c r="AC10203" s="63" t="s">
        <v>1364</v>
      </c>
      <c r="AD10203" s="63" t="s">
        <v>17421</v>
      </c>
    </row>
    <row r="10204" spans="21:30" x14ac:dyDescent="0.3">
      <c r="U10204" s="63">
        <v>22146</v>
      </c>
      <c r="V10204" s="63">
        <v>5</v>
      </c>
      <c r="W10204" s="63" t="s">
        <v>10376</v>
      </c>
      <c r="X10204" s="63">
        <v>10</v>
      </c>
      <c r="Y10204" s="63" t="s">
        <v>5440</v>
      </c>
      <c r="Z10204" s="63">
        <v>10301</v>
      </c>
      <c r="AA10204" s="63" t="s">
        <v>5707</v>
      </c>
      <c r="AB10204" s="63">
        <v>3</v>
      </c>
      <c r="AC10204" s="63" t="s">
        <v>1288</v>
      </c>
      <c r="AD10204" s="63" t="s">
        <v>17421</v>
      </c>
    </row>
    <row r="10205" spans="21:30" x14ac:dyDescent="0.3">
      <c r="U10205" s="63">
        <v>22147</v>
      </c>
      <c r="V10205" s="63">
        <v>3</v>
      </c>
      <c r="W10205" s="63" t="s">
        <v>10377</v>
      </c>
      <c r="X10205" s="63">
        <v>10</v>
      </c>
      <c r="Y10205" s="63" t="s">
        <v>5440</v>
      </c>
      <c r="Z10205" s="63">
        <v>10201</v>
      </c>
      <c r="AA10205" s="63" t="s">
        <v>6103</v>
      </c>
      <c r="AB10205" s="63">
        <v>4</v>
      </c>
      <c r="AC10205" s="63" t="s">
        <v>1291</v>
      </c>
      <c r="AD10205" s="63" t="s">
        <v>17421</v>
      </c>
    </row>
    <row r="10206" spans="21:30" x14ac:dyDescent="0.3">
      <c r="U10206" s="63">
        <v>22148</v>
      </c>
      <c r="V10206" s="63">
        <v>1</v>
      </c>
      <c r="W10206" s="63" t="s">
        <v>10378</v>
      </c>
      <c r="X10206" s="63">
        <v>14</v>
      </c>
      <c r="Y10206" s="63" t="s">
        <v>5425</v>
      </c>
      <c r="Z10206" s="63">
        <v>14204</v>
      </c>
      <c r="AA10206" s="63" t="s">
        <v>5662</v>
      </c>
      <c r="AB10206" s="63">
        <v>3</v>
      </c>
      <c r="AC10206" s="63" t="s">
        <v>1288</v>
      </c>
      <c r="AD10206" s="63" t="s">
        <v>17421</v>
      </c>
    </row>
    <row r="10207" spans="21:30" x14ac:dyDescent="0.3">
      <c r="U10207" s="63">
        <v>22153</v>
      </c>
      <c r="V10207" s="63">
        <v>8</v>
      </c>
      <c r="W10207" s="63" t="s">
        <v>10379</v>
      </c>
      <c r="X10207" s="63">
        <v>14</v>
      </c>
      <c r="Y10207" s="63" t="s">
        <v>5425</v>
      </c>
      <c r="Z10207" s="63">
        <v>14203</v>
      </c>
      <c r="AA10207" s="63" t="s">
        <v>5473</v>
      </c>
      <c r="AB10207" s="63">
        <v>3</v>
      </c>
      <c r="AC10207" s="63" t="s">
        <v>1288</v>
      </c>
      <c r="AD10207" s="63" t="s">
        <v>17421</v>
      </c>
    </row>
    <row r="10208" spans="21:30" x14ac:dyDescent="0.3">
      <c r="U10208" s="63">
        <v>22155</v>
      </c>
      <c r="V10208" s="63">
        <v>4</v>
      </c>
      <c r="W10208" s="63" t="s">
        <v>10380</v>
      </c>
      <c r="X10208" s="63">
        <v>10</v>
      </c>
      <c r="Y10208" s="63" t="s">
        <v>5440</v>
      </c>
      <c r="Z10208" s="63">
        <v>10201</v>
      </c>
      <c r="AA10208" s="63" t="s">
        <v>6103</v>
      </c>
      <c r="AB10208" s="63">
        <v>3</v>
      </c>
      <c r="AC10208" s="63" t="s">
        <v>1288</v>
      </c>
      <c r="AD10208" s="63" t="s">
        <v>17421</v>
      </c>
    </row>
    <row r="10209" spans="21:30" x14ac:dyDescent="0.3">
      <c r="U10209" s="63">
        <v>22156</v>
      </c>
      <c r="V10209" s="63">
        <v>2</v>
      </c>
      <c r="W10209" s="63" t="s">
        <v>10381</v>
      </c>
      <c r="X10209" s="63">
        <v>10</v>
      </c>
      <c r="Y10209" s="63" t="s">
        <v>5440</v>
      </c>
      <c r="Z10209" s="63">
        <v>10203</v>
      </c>
      <c r="AA10209" s="63" t="s">
        <v>6230</v>
      </c>
      <c r="AB10209" s="63">
        <v>3</v>
      </c>
      <c r="AC10209" s="63" t="s">
        <v>1288</v>
      </c>
      <c r="AD10209" s="63" t="s">
        <v>17421</v>
      </c>
    </row>
    <row r="10210" spans="21:30" x14ac:dyDescent="0.3">
      <c r="U10210" s="63">
        <v>22158</v>
      </c>
      <c r="V10210" s="63">
        <v>9</v>
      </c>
      <c r="W10210" s="63" t="s">
        <v>10382</v>
      </c>
      <c r="X10210" s="63">
        <v>14</v>
      </c>
      <c r="Y10210" s="63" t="s">
        <v>5425</v>
      </c>
      <c r="Z10210" s="63">
        <v>14201</v>
      </c>
      <c r="AA10210" s="63" t="s">
        <v>5616</v>
      </c>
      <c r="AB10210" s="63">
        <v>3</v>
      </c>
      <c r="AC10210" s="63" t="s">
        <v>1288</v>
      </c>
      <c r="AD10210" s="63" t="s">
        <v>17421</v>
      </c>
    </row>
    <row r="10211" spans="21:30" x14ac:dyDescent="0.3">
      <c r="U10211" s="63">
        <v>22159</v>
      </c>
      <c r="V10211" s="63">
        <v>7</v>
      </c>
      <c r="W10211" s="63" t="s">
        <v>10383</v>
      </c>
      <c r="X10211" s="63">
        <v>14</v>
      </c>
      <c r="Y10211" s="63" t="s">
        <v>5425</v>
      </c>
      <c r="Z10211" s="63">
        <v>14204</v>
      </c>
      <c r="AA10211" s="63" t="s">
        <v>5662</v>
      </c>
      <c r="AB10211" s="63">
        <v>3</v>
      </c>
      <c r="AC10211" s="63" t="s">
        <v>1288</v>
      </c>
      <c r="AD10211" s="63" t="s">
        <v>17421</v>
      </c>
    </row>
    <row r="10212" spans="21:30" x14ac:dyDescent="0.3">
      <c r="U10212" s="63">
        <v>22160</v>
      </c>
      <c r="V10212" s="63">
        <v>0</v>
      </c>
      <c r="W10212" s="63" t="s">
        <v>10384</v>
      </c>
      <c r="X10212" s="63">
        <v>14</v>
      </c>
      <c r="Y10212" s="63" t="s">
        <v>5425</v>
      </c>
      <c r="Z10212" s="63">
        <v>14101</v>
      </c>
      <c r="AA10212" s="63" t="s">
        <v>5426</v>
      </c>
      <c r="AB10212" s="63">
        <v>3</v>
      </c>
      <c r="AC10212" s="63" t="s">
        <v>1288</v>
      </c>
      <c r="AD10212" s="63" t="s">
        <v>17421</v>
      </c>
    </row>
    <row r="10213" spans="21:30" x14ac:dyDescent="0.3">
      <c r="U10213" s="63">
        <v>22162</v>
      </c>
      <c r="V10213" s="63">
        <v>7</v>
      </c>
      <c r="W10213" s="63" t="s">
        <v>10385</v>
      </c>
      <c r="X10213" s="63">
        <v>14</v>
      </c>
      <c r="Y10213" s="63" t="s">
        <v>5425</v>
      </c>
      <c r="Z10213" s="63">
        <v>14106</v>
      </c>
      <c r="AA10213" s="63" t="s">
        <v>5471</v>
      </c>
      <c r="AB10213" s="63">
        <v>3</v>
      </c>
      <c r="AC10213" s="63" t="s">
        <v>1288</v>
      </c>
      <c r="AD10213" s="63" t="s">
        <v>17421</v>
      </c>
    </row>
    <row r="10214" spans="21:30" x14ac:dyDescent="0.3">
      <c r="U10214" s="63">
        <v>22165</v>
      </c>
      <c r="V10214" s="63">
        <v>1</v>
      </c>
      <c r="W10214" s="63" t="s">
        <v>10386</v>
      </c>
      <c r="X10214" s="63">
        <v>14</v>
      </c>
      <c r="Y10214" s="63" t="s">
        <v>5425</v>
      </c>
      <c r="Z10214" s="63">
        <v>14103</v>
      </c>
      <c r="AA10214" s="63" t="s">
        <v>5495</v>
      </c>
      <c r="AB10214" s="63">
        <v>3</v>
      </c>
      <c r="AC10214" s="63" t="s">
        <v>1288</v>
      </c>
      <c r="AD10214" s="63" t="s">
        <v>17421</v>
      </c>
    </row>
    <row r="10215" spans="21:30" x14ac:dyDescent="0.3">
      <c r="U10215" s="63">
        <v>22168</v>
      </c>
      <c r="V10215" s="63">
        <v>6</v>
      </c>
      <c r="W10215" s="63" t="s">
        <v>18107</v>
      </c>
      <c r="X10215" s="63">
        <v>14</v>
      </c>
      <c r="Y10215" s="63" t="s">
        <v>5425</v>
      </c>
      <c r="Z10215" s="63">
        <v>14203</v>
      </c>
      <c r="AA10215" s="63" t="s">
        <v>5473</v>
      </c>
      <c r="AB10215" s="63">
        <v>3</v>
      </c>
      <c r="AC10215" s="63" t="s">
        <v>1288</v>
      </c>
      <c r="AD10215" s="63" t="s">
        <v>17423</v>
      </c>
    </row>
    <row r="10216" spans="21:30" x14ac:dyDescent="0.3">
      <c r="U10216" s="63">
        <v>22171</v>
      </c>
      <c r="V10216" s="63">
        <v>6</v>
      </c>
      <c r="W10216" s="63" t="s">
        <v>18108</v>
      </c>
      <c r="X10216" s="63">
        <v>10</v>
      </c>
      <c r="Y10216" s="63" t="s">
        <v>5440</v>
      </c>
      <c r="Z10216" s="63">
        <v>10102</v>
      </c>
      <c r="AA10216" s="63" t="s">
        <v>5972</v>
      </c>
      <c r="AB10216" s="63">
        <v>3</v>
      </c>
      <c r="AC10216" s="63" t="s">
        <v>1288</v>
      </c>
      <c r="AD10216" s="63" t="s">
        <v>17423</v>
      </c>
    </row>
    <row r="10217" spans="21:30" x14ac:dyDescent="0.3">
      <c r="U10217" s="63">
        <v>22172</v>
      </c>
      <c r="V10217" s="63">
        <v>4</v>
      </c>
      <c r="W10217" s="63" t="s">
        <v>10387</v>
      </c>
      <c r="X10217" s="63">
        <v>14</v>
      </c>
      <c r="Y10217" s="63" t="s">
        <v>5425</v>
      </c>
      <c r="Z10217" s="63">
        <v>14101</v>
      </c>
      <c r="AA10217" s="63" t="s">
        <v>5426</v>
      </c>
      <c r="AB10217" s="63">
        <v>4</v>
      </c>
      <c r="AC10217" s="63" t="s">
        <v>1291</v>
      </c>
      <c r="AD10217" s="63" t="s">
        <v>17421</v>
      </c>
    </row>
    <row r="10218" spans="21:30" x14ac:dyDescent="0.3">
      <c r="U10218" s="63">
        <v>22173</v>
      </c>
      <c r="V10218" s="63">
        <v>2</v>
      </c>
      <c r="W10218" s="63" t="s">
        <v>10388</v>
      </c>
      <c r="X10218" s="63">
        <v>10</v>
      </c>
      <c r="Y10218" s="63" t="s">
        <v>5440</v>
      </c>
      <c r="Z10218" s="63">
        <v>10201</v>
      </c>
      <c r="AA10218" s="63" t="s">
        <v>6103</v>
      </c>
      <c r="AB10218" s="63">
        <v>3</v>
      </c>
      <c r="AC10218" s="63" t="s">
        <v>1288</v>
      </c>
      <c r="AD10218" s="63" t="s">
        <v>17421</v>
      </c>
    </row>
    <row r="10219" spans="21:30" x14ac:dyDescent="0.3">
      <c r="U10219" s="63">
        <v>22175</v>
      </c>
      <c r="V10219" s="63">
        <v>9</v>
      </c>
      <c r="W10219" s="63" t="s">
        <v>1402</v>
      </c>
      <c r="X10219" s="63">
        <v>10</v>
      </c>
      <c r="Y10219" s="63" t="s">
        <v>5440</v>
      </c>
      <c r="Z10219" s="63">
        <v>10101</v>
      </c>
      <c r="AA10219" s="63" t="s">
        <v>5441</v>
      </c>
      <c r="AB10219" s="63">
        <v>2</v>
      </c>
      <c r="AC10219" s="63" t="s">
        <v>1364</v>
      </c>
      <c r="AD10219" s="63" t="s">
        <v>17421</v>
      </c>
    </row>
    <row r="10220" spans="21:30" x14ac:dyDescent="0.3">
      <c r="U10220" s="63">
        <v>22176</v>
      </c>
      <c r="V10220" s="63">
        <v>7</v>
      </c>
      <c r="W10220" s="63" t="s">
        <v>3629</v>
      </c>
      <c r="X10220" s="63">
        <v>10</v>
      </c>
      <c r="Y10220" s="63" t="s">
        <v>5440</v>
      </c>
      <c r="Z10220" s="63">
        <v>10201</v>
      </c>
      <c r="AA10220" s="63" t="s">
        <v>6103</v>
      </c>
      <c r="AB10220" s="63">
        <v>1</v>
      </c>
      <c r="AC10220" s="63" t="s">
        <v>1331</v>
      </c>
      <c r="AD10220" s="63" t="s">
        <v>17421</v>
      </c>
    </row>
    <row r="10221" spans="21:30" x14ac:dyDescent="0.3">
      <c r="U10221" s="63">
        <v>22177</v>
      </c>
      <c r="V10221" s="63">
        <v>5</v>
      </c>
      <c r="W10221" s="63" t="s">
        <v>10389</v>
      </c>
      <c r="X10221" s="63">
        <v>14</v>
      </c>
      <c r="Y10221" s="63" t="s">
        <v>5425</v>
      </c>
      <c r="Z10221" s="63">
        <v>14101</v>
      </c>
      <c r="AA10221" s="63" t="s">
        <v>5426</v>
      </c>
      <c r="AB10221" s="63">
        <v>4</v>
      </c>
      <c r="AC10221" s="63" t="s">
        <v>1291</v>
      </c>
      <c r="AD10221" s="63" t="s">
        <v>17421</v>
      </c>
    </row>
    <row r="10222" spans="21:30" x14ac:dyDescent="0.3">
      <c r="U10222" s="63">
        <v>22180</v>
      </c>
      <c r="V10222" s="63">
        <v>5</v>
      </c>
      <c r="W10222" s="63" t="s">
        <v>10390</v>
      </c>
      <c r="X10222" s="63">
        <v>14</v>
      </c>
      <c r="Y10222" s="63" t="s">
        <v>5425</v>
      </c>
      <c r="Z10222" s="63">
        <v>14102</v>
      </c>
      <c r="AA10222" s="63" t="s">
        <v>5553</v>
      </c>
      <c r="AB10222" s="63">
        <v>3</v>
      </c>
      <c r="AC10222" s="63" t="s">
        <v>1288</v>
      </c>
      <c r="AD10222" s="63" t="s">
        <v>17421</v>
      </c>
    </row>
    <row r="10223" spans="21:30" x14ac:dyDescent="0.3">
      <c r="U10223" s="63">
        <v>22181</v>
      </c>
      <c r="V10223" s="63">
        <v>3</v>
      </c>
      <c r="W10223" s="63" t="s">
        <v>10391</v>
      </c>
      <c r="X10223" s="63">
        <v>14</v>
      </c>
      <c r="Y10223" s="63" t="s">
        <v>5425</v>
      </c>
      <c r="Z10223" s="63">
        <v>14106</v>
      </c>
      <c r="AA10223" s="63" t="s">
        <v>5471</v>
      </c>
      <c r="AB10223" s="63">
        <v>3</v>
      </c>
      <c r="AC10223" s="63" t="s">
        <v>1288</v>
      </c>
      <c r="AD10223" s="63" t="s">
        <v>17421</v>
      </c>
    </row>
    <row r="10224" spans="21:30" x14ac:dyDescent="0.3">
      <c r="U10224" s="63">
        <v>22182</v>
      </c>
      <c r="V10224" s="63">
        <v>1</v>
      </c>
      <c r="W10224" s="63" t="s">
        <v>18109</v>
      </c>
      <c r="X10224" s="63">
        <v>14</v>
      </c>
      <c r="Y10224" s="63" t="s">
        <v>5425</v>
      </c>
      <c r="Z10224" s="63">
        <v>14201</v>
      </c>
      <c r="AA10224" s="63" t="s">
        <v>5616</v>
      </c>
      <c r="AB10224" s="63">
        <v>4</v>
      </c>
      <c r="AC10224" s="63" t="s">
        <v>1291</v>
      </c>
      <c r="AD10224" s="63" t="s">
        <v>17423</v>
      </c>
    </row>
    <row r="10225" spans="21:30" x14ac:dyDescent="0.3">
      <c r="U10225" s="63">
        <v>22184</v>
      </c>
      <c r="V10225" s="63">
        <v>8</v>
      </c>
      <c r="W10225" s="63" t="s">
        <v>10392</v>
      </c>
      <c r="X10225" s="63">
        <v>10</v>
      </c>
      <c r="Y10225" s="63" t="s">
        <v>5440</v>
      </c>
      <c r="Z10225" s="63">
        <v>10108</v>
      </c>
      <c r="AA10225" s="63" t="s">
        <v>6013</v>
      </c>
      <c r="AB10225" s="63">
        <v>3</v>
      </c>
      <c r="AC10225" s="63" t="s">
        <v>1288</v>
      </c>
      <c r="AD10225" s="63" t="s">
        <v>17421</v>
      </c>
    </row>
    <row r="10226" spans="21:30" x14ac:dyDescent="0.3">
      <c r="U10226" s="63">
        <v>22186</v>
      </c>
      <c r="V10226" s="63">
        <v>4</v>
      </c>
      <c r="W10226" s="63" t="s">
        <v>10393</v>
      </c>
      <c r="X10226" s="63">
        <v>14</v>
      </c>
      <c r="Y10226" s="63" t="s">
        <v>5425</v>
      </c>
      <c r="Z10226" s="63">
        <v>14104</v>
      </c>
      <c r="AA10226" s="63" t="s">
        <v>5509</v>
      </c>
      <c r="AB10226" s="63">
        <v>3</v>
      </c>
      <c r="AC10226" s="63" t="s">
        <v>1288</v>
      </c>
      <c r="AD10226" s="63" t="s">
        <v>17421</v>
      </c>
    </row>
    <row r="10227" spans="21:30" x14ac:dyDescent="0.3">
      <c r="U10227" s="63">
        <v>22187</v>
      </c>
      <c r="V10227" s="63">
        <v>2</v>
      </c>
      <c r="W10227" s="63" t="s">
        <v>10394</v>
      </c>
      <c r="X10227" s="63">
        <v>10</v>
      </c>
      <c r="Y10227" s="63" t="s">
        <v>5440</v>
      </c>
      <c r="Z10227" s="63">
        <v>10301</v>
      </c>
      <c r="AA10227" s="63" t="s">
        <v>5707</v>
      </c>
      <c r="AB10227" s="63">
        <v>3</v>
      </c>
      <c r="AC10227" s="63" t="s">
        <v>1288</v>
      </c>
      <c r="AD10227" s="63" t="s">
        <v>17421</v>
      </c>
    </row>
    <row r="10228" spans="21:30" x14ac:dyDescent="0.3">
      <c r="U10228" s="63">
        <v>22188</v>
      </c>
      <c r="V10228" s="63">
        <v>0</v>
      </c>
      <c r="W10228" s="63" t="s">
        <v>10395</v>
      </c>
      <c r="X10228" s="63">
        <v>14</v>
      </c>
      <c r="Y10228" s="63" t="s">
        <v>5425</v>
      </c>
      <c r="Z10228" s="63">
        <v>14101</v>
      </c>
      <c r="AA10228" s="63" t="s">
        <v>5426</v>
      </c>
      <c r="AB10228" s="63">
        <v>3</v>
      </c>
      <c r="AC10228" s="63" t="s">
        <v>1288</v>
      </c>
      <c r="AD10228" s="63" t="s">
        <v>17421</v>
      </c>
    </row>
    <row r="10229" spans="21:30" x14ac:dyDescent="0.3">
      <c r="U10229" s="63">
        <v>22189</v>
      </c>
      <c r="V10229" s="63">
        <v>9</v>
      </c>
      <c r="W10229" s="63" t="s">
        <v>1603</v>
      </c>
      <c r="X10229" s="63">
        <v>10</v>
      </c>
      <c r="Y10229" s="63" t="s">
        <v>5440</v>
      </c>
      <c r="Z10229" s="63">
        <v>10202</v>
      </c>
      <c r="AA10229" s="63" t="s">
        <v>6133</v>
      </c>
      <c r="AB10229" s="63">
        <v>3</v>
      </c>
      <c r="AC10229" s="63" t="s">
        <v>1288</v>
      </c>
      <c r="AD10229" s="63" t="s">
        <v>17421</v>
      </c>
    </row>
    <row r="10230" spans="21:30" x14ac:dyDescent="0.3">
      <c r="U10230" s="63">
        <v>22191</v>
      </c>
      <c r="V10230" s="63">
        <v>0</v>
      </c>
      <c r="W10230" s="63" t="s">
        <v>10396</v>
      </c>
      <c r="X10230" s="63">
        <v>10</v>
      </c>
      <c r="Y10230" s="63" t="s">
        <v>5440</v>
      </c>
      <c r="Z10230" s="63">
        <v>10301</v>
      </c>
      <c r="AA10230" s="63" t="s">
        <v>5707</v>
      </c>
      <c r="AB10230" s="63">
        <v>3</v>
      </c>
      <c r="AC10230" s="63" t="s">
        <v>1288</v>
      </c>
      <c r="AD10230" s="63" t="s">
        <v>17421</v>
      </c>
    </row>
    <row r="10231" spans="21:30" x14ac:dyDescent="0.3">
      <c r="U10231" s="63">
        <v>22192</v>
      </c>
      <c r="V10231" s="63">
        <v>9</v>
      </c>
      <c r="W10231" s="63" t="s">
        <v>10397</v>
      </c>
      <c r="X10231" s="63">
        <v>10</v>
      </c>
      <c r="Y10231" s="63" t="s">
        <v>5440</v>
      </c>
      <c r="Z10231" s="63">
        <v>10101</v>
      </c>
      <c r="AA10231" s="63" t="s">
        <v>5441</v>
      </c>
      <c r="AB10231" s="63">
        <v>3</v>
      </c>
      <c r="AC10231" s="63" t="s">
        <v>1288</v>
      </c>
      <c r="AD10231" s="63" t="s">
        <v>17421</v>
      </c>
    </row>
    <row r="10232" spans="21:30" x14ac:dyDescent="0.3">
      <c r="U10232" s="63">
        <v>22194</v>
      </c>
      <c r="V10232" s="63">
        <v>5</v>
      </c>
      <c r="W10232" s="63" t="s">
        <v>10398</v>
      </c>
      <c r="X10232" s="63">
        <v>14</v>
      </c>
      <c r="Y10232" s="63" t="s">
        <v>5425</v>
      </c>
      <c r="Z10232" s="63">
        <v>14107</v>
      </c>
      <c r="AA10232" s="63" t="s">
        <v>5541</v>
      </c>
      <c r="AB10232" s="63">
        <v>3</v>
      </c>
      <c r="AC10232" s="63" t="s">
        <v>1288</v>
      </c>
      <c r="AD10232" s="63" t="s">
        <v>17421</v>
      </c>
    </row>
    <row r="10233" spans="21:30" x14ac:dyDescent="0.3">
      <c r="U10233" s="63">
        <v>22195</v>
      </c>
      <c r="V10233" s="63">
        <v>3</v>
      </c>
      <c r="W10233" s="63" t="s">
        <v>10399</v>
      </c>
      <c r="X10233" s="63">
        <v>10</v>
      </c>
      <c r="Y10233" s="63" t="s">
        <v>5440</v>
      </c>
      <c r="Z10233" s="63">
        <v>10101</v>
      </c>
      <c r="AA10233" s="63" t="s">
        <v>5441</v>
      </c>
      <c r="AB10233" s="63">
        <v>3</v>
      </c>
      <c r="AC10233" s="63" t="s">
        <v>1288</v>
      </c>
      <c r="AD10233" s="63" t="s">
        <v>17421</v>
      </c>
    </row>
    <row r="10234" spans="21:30" x14ac:dyDescent="0.3">
      <c r="U10234" s="63">
        <v>22196</v>
      </c>
      <c r="V10234" s="63">
        <v>1</v>
      </c>
      <c r="W10234" s="63" t="s">
        <v>10400</v>
      </c>
      <c r="X10234" s="63">
        <v>10</v>
      </c>
      <c r="Y10234" s="63" t="s">
        <v>5440</v>
      </c>
      <c r="Z10234" s="63">
        <v>10208</v>
      </c>
      <c r="AA10234" s="63" t="s">
        <v>6266</v>
      </c>
      <c r="AB10234" s="63">
        <v>3</v>
      </c>
      <c r="AC10234" s="63" t="s">
        <v>1288</v>
      </c>
      <c r="AD10234" s="63" t="s">
        <v>17421</v>
      </c>
    </row>
    <row r="10235" spans="21:30" x14ac:dyDescent="0.3">
      <c r="U10235" s="63">
        <v>22198</v>
      </c>
      <c r="V10235" s="63">
        <v>8</v>
      </c>
      <c r="W10235" s="63" t="s">
        <v>18110</v>
      </c>
      <c r="X10235" s="63">
        <v>14</v>
      </c>
      <c r="Y10235" s="63" t="s">
        <v>5425</v>
      </c>
      <c r="Z10235" s="63">
        <v>14101</v>
      </c>
      <c r="AA10235" s="63" t="s">
        <v>5426</v>
      </c>
      <c r="AB10235" s="63">
        <v>3</v>
      </c>
      <c r="AC10235" s="63" t="s">
        <v>1288</v>
      </c>
      <c r="AD10235" s="63" t="s">
        <v>17423</v>
      </c>
    </row>
    <row r="10236" spans="21:30" x14ac:dyDescent="0.3">
      <c r="U10236" s="63">
        <v>22200</v>
      </c>
      <c r="V10236" s="63">
        <v>3</v>
      </c>
      <c r="W10236" s="63" t="s">
        <v>10401</v>
      </c>
      <c r="X10236" s="63">
        <v>10</v>
      </c>
      <c r="Y10236" s="63" t="s">
        <v>5440</v>
      </c>
      <c r="Z10236" s="63">
        <v>10101</v>
      </c>
      <c r="AA10236" s="63" t="s">
        <v>5441</v>
      </c>
      <c r="AB10236" s="63">
        <v>3</v>
      </c>
      <c r="AC10236" s="63" t="s">
        <v>1288</v>
      </c>
      <c r="AD10236" s="63" t="s">
        <v>17421</v>
      </c>
    </row>
    <row r="10237" spans="21:30" x14ac:dyDescent="0.3">
      <c r="U10237" s="63">
        <v>22201</v>
      </c>
      <c r="V10237" s="63">
        <v>1</v>
      </c>
      <c r="W10237" s="63" t="s">
        <v>10402</v>
      </c>
      <c r="X10237" s="63">
        <v>10</v>
      </c>
      <c r="Y10237" s="63" t="s">
        <v>5440</v>
      </c>
      <c r="Z10237" s="63">
        <v>10301</v>
      </c>
      <c r="AA10237" s="63" t="s">
        <v>5707</v>
      </c>
      <c r="AB10237" s="63">
        <v>3</v>
      </c>
      <c r="AC10237" s="63" t="s">
        <v>1288</v>
      </c>
      <c r="AD10237" s="63" t="s">
        <v>17421</v>
      </c>
    </row>
    <row r="10238" spans="21:30" x14ac:dyDescent="0.3">
      <c r="U10238" s="63">
        <v>22203</v>
      </c>
      <c r="V10238" s="63">
        <v>8</v>
      </c>
      <c r="W10238" s="63" t="s">
        <v>10403</v>
      </c>
      <c r="X10238" s="63">
        <v>10</v>
      </c>
      <c r="Y10238" s="63" t="s">
        <v>5440</v>
      </c>
      <c r="Z10238" s="63">
        <v>10202</v>
      </c>
      <c r="AA10238" s="63" t="s">
        <v>6133</v>
      </c>
      <c r="AB10238" s="63">
        <v>3</v>
      </c>
      <c r="AC10238" s="63" t="s">
        <v>1288</v>
      </c>
      <c r="AD10238" s="63" t="s">
        <v>17421</v>
      </c>
    </row>
    <row r="10239" spans="21:30" x14ac:dyDescent="0.3">
      <c r="U10239" s="63">
        <v>22204</v>
      </c>
      <c r="V10239" s="63">
        <v>6</v>
      </c>
      <c r="W10239" s="63" t="s">
        <v>10404</v>
      </c>
      <c r="X10239" s="63">
        <v>14</v>
      </c>
      <c r="Y10239" s="63" t="s">
        <v>5425</v>
      </c>
      <c r="Z10239" s="63">
        <v>14101</v>
      </c>
      <c r="AA10239" s="63" t="s">
        <v>5426</v>
      </c>
      <c r="AB10239" s="63">
        <v>3</v>
      </c>
      <c r="AC10239" s="63" t="s">
        <v>1288</v>
      </c>
      <c r="AD10239" s="63" t="s">
        <v>17421</v>
      </c>
    </row>
    <row r="10240" spans="21:30" x14ac:dyDescent="0.3">
      <c r="U10240" s="63">
        <v>22207</v>
      </c>
      <c r="V10240" s="63">
        <v>0</v>
      </c>
      <c r="W10240" s="63" t="s">
        <v>3295</v>
      </c>
      <c r="X10240" s="63">
        <v>14</v>
      </c>
      <c r="Y10240" s="63" t="s">
        <v>5425</v>
      </c>
      <c r="Z10240" s="63">
        <v>14201</v>
      </c>
      <c r="AA10240" s="63" t="s">
        <v>5616</v>
      </c>
      <c r="AB10240" s="63">
        <v>3</v>
      </c>
      <c r="AC10240" s="63" t="s">
        <v>1288</v>
      </c>
      <c r="AD10240" s="63" t="s">
        <v>17421</v>
      </c>
    </row>
    <row r="10241" spans="21:30" x14ac:dyDescent="0.3">
      <c r="U10241" s="63">
        <v>22209</v>
      </c>
      <c r="V10241" s="63">
        <v>7</v>
      </c>
      <c r="W10241" s="63" t="s">
        <v>10405</v>
      </c>
      <c r="X10241" s="63">
        <v>10</v>
      </c>
      <c r="Y10241" s="63" t="s">
        <v>5440</v>
      </c>
      <c r="Z10241" s="63">
        <v>10108</v>
      </c>
      <c r="AA10241" s="63" t="s">
        <v>6013</v>
      </c>
      <c r="AB10241" s="63">
        <v>2</v>
      </c>
      <c r="AC10241" s="63" t="s">
        <v>1364</v>
      </c>
      <c r="AD10241" s="63" t="s">
        <v>17421</v>
      </c>
    </row>
    <row r="10242" spans="21:30" x14ac:dyDescent="0.3">
      <c r="U10242" s="63">
        <v>22210</v>
      </c>
      <c r="V10242" s="63">
        <v>0</v>
      </c>
      <c r="W10242" s="63" t="s">
        <v>7151</v>
      </c>
      <c r="X10242" s="63">
        <v>10</v>
      </c>
      <c r="Y10242" s="63" t="s">
        <v>5440</v>
      </c>
      <c r="Z10242" s="63">
        <v>10202</v>
      </c>
      <c r="AA10242" s="63" t="s">
        <v>6133</v>
      </c>
      <c r="AB10242" s="63">
        <v>3</v>
      </c>
      <c r="AC10242" s="63" t="s">
        <v>1288</v>
      </c>
      <c r="AD10242" s="63" t="s">
        <v>17421</v>
      </c>
    </row>
    <row r="10243" spans="21:30" x14ac:dyDescent="0.3">
      <c r="U10243" s="63">
        <v>22211</v>
      </c>
      <c r="V10243" s="63">
        <v>9</v>
      </c>
      <c r="W10243" s="63" t="s">
        <v>10406</v>
      </c>
      <c r="X10243" s="63">
        <v>10</v>
      </c>
      <c r="Y10243" s="63" t="s">
        <v>5440</v>
      </c>
      <c r="Z10243" s="63">
        <v>10201</v>
      </c>
      <c r="AA10243" s="63" t="s">
        <v>6103</v>
      </c>
      <c r="AB10243" s="63">
        <v>3</v>
      </c>
      <c r="AC10243" s="63" t="s">
        <v>1288</v>
      </c>
      <c r="AD10243" s="63" t="s">
        <v>17421</v>
      </c>
    </row>
    <row r="10244" spans="21:30" x14ac:dyDescent="0.3">
      <c r="U10244" s="63">
        <v>22214</v>
      </c>
      <c r="V10244" s="63">
        <v>3</v>
      </c>
      <c r="W10244" s="63" t="s">
        <v>10407</v>
      </c>
      <c r="X10244" s="63">
        <v>10</v>
      </c>
      <c r="Y10244" s="63" t="s">
        <v>5440</v>
      </c>
      <c r="Z10244" s="63">
        <v>10208</v>
      </c>
      <c r="AA10244" s="63" t="s">
        <v>6266</v>
      </c>
      <c r="AB10244" s="63">
        <v>1</v>
      </c>
      <c r="AC10244" s="63" t="s">
        <v>1331</v>
      </c>
      <c r="AD10244" s="63" t="s">
        <v>17421</v>
      </c>
    </row>
    <row r="10245" spans="21:30" x14ac:dyDescent="0.3">
      <c r="U10245" s="63">
        <v>22215</v>
      </c>
      <c r="V10245" s="63">
        <v>1</v>
      </c>
      <c r="W10245" s="63" t="s">
        <v>10408</v>
      </c>
      <c r="X10245" s="63">
        <v>10</v>
      </c>
      <c r="Y10245" s="63" t="s">
        <v>5440</v>
      </c>
      <c r="Z10245" s="63">
        <v>10301</v>
      </c>
      <c r="AA10245" s="63" t="s">
        <v>5707</v>
      </c>
      <c r="AB10245" s="63">
        <v>4</v>
      </c>
      <c r="AC10245" s="63" t="s">
        <v>1291</v>
      </c>
      <c r="AD10245" s="63" t="s">
        <v>17421</v>
      </c>
    </row>
    <row r="10246" spans="21:30" x14ac:dyDescent="0.3">
      <c r="U10246" s="63">
        <v>22218</v>
      </c>
      <c r="V10246" s="63">
        <v>6</v>
      </c>
      <c r="W10246" s="63" t="s">
        <v>10409</v>
      </c>
      <c r="X10246" s="63">
        <v>14</v>
      </c>
      <c r="Y10246" s="63" t="s">
        <v>5425</v>
      </c>
      <c r="Z10246" s="63">
        <v>14106</v>
      </c>
      <c r="AA10246" s="63" t="s">
        <v>5471</v>
      </c>
      <c r="AB10246" s="63">
        <v>3</v>
      </c>
      <c r="AC10246" s="63" t="s">
        <v>1288</v>
      </c>
      <c r="AD10246" s="63" t="s">
        <v>17421</v>
      </c>
    </row>
    <row r="10247" spans="21:30" x14ac:dyDescent="0.3">
      <c r="U10247" s="63">
        <v>22219</v>
      </c>
      <c r="V10247" s="63">
        <v>4</v>
      </c>
      <c r="W10247" s="63" t="s">
        <v>3561</v>
      </c>
      <c r="X10247" s="63">
        <v>14</v>
      </c>
      <c r="Y10247" s="63" t="s">
        <v>5425</v>
      </c>
      <c r="Z10247" s="63">
        <v>14106</v>
      </c>
      <c r="AA10247" s="63" t="s">
        <v>5471</v>
      </c>
      <c r="AB10247" s="63">
        <v>3</v>
      </c>
      <c r="AC10247" s="63" t="s">
        <v>1288</v>
      </c>
      <c r="AD10247" s="63" t="s">
        <v>17421</v>
      </c>
    </row>
    <row r="10248" spans="21:30" x14ac:dyDescent="0.3">
      <c r="U10248" s="63">
        <v>22220</v>
      </c>
      <c r="V10248" s="63">
        <v>8</v>
      </c>
      <c r="W10248" s="63" t="s">
        <v>10410</v>
      </c>
      <c r="X10248" s="63">
        <v>10</v>
      </c>
      <c r="Y10248" s="63" t="s">
        <v>5440</v>
      </c>
      <c r="Z10248" s="63">
        <v>10209</v>
      </c>
      <c r="AA10248" s="63" t="s">
        <v>6163</v>
      </c>
      <c r="AB10248" s="63">
        <v>3</v>
      </c>
      <c r="AC10248" s="63" t="s">
        <v>1288</v>
      </c>
      <c r="AD10248" s="63" t="s">
        <v>17421</v>
      </c>
    </row>
    <row r="10249" spans="21:30" x14ac:dyDescent="0.3">
      <c r="U10249" s="63">
        <v>22221</v>
      </c>
      <c r="V10249" s="63">
        <v>6</v>
      </c>
      <c r="W10249" s="63" t="s">
        <v>10411</v>
      </c>
      <c r="X10249" s="63">
        <v>14</v>
      </c>
      <c r="Y10249" s="63" t="s">
        <v>5425</v>
      </c>
      <c r="Z10249" s="63">
        <v>14108</v>
      </c>
      <c r="AA10249" s="63" t="s">
        <v>5571</v>
      </c>
      <c r="AB10249" s="63">
        <v>3</v>
      </c>
      <c r="AC10249" s="63" t="s">
        <v>1288</v>
      </c>
      <c r="AD10249" s="63" t="s">
        <v>17421</v>
      </c>
    </row>
    <row r="10250" spans="21:30" x14ac:dyDescent="0.3">
      <c r="U10250" s="63">
        <v>22223</v>
      </c>
      <c r="V10250" s="63">
        <v>2</v>
      </c>
      <c r="W10250" s="63" t="s">
        <v>10412</v>
      </c>
      <c r="X10250" s="63">
        <v>10</v>
      </c>
      <c r="Y10250" s="63" t="s">
        <v>5440</v>
      </c>
      <c r="Z10250" s="63">
        <v>10101</v>
      </c>
      <c r="AA10250" s="63" t="s">
        <v>5441</v>
      </c>
      <c r="AB10250" s="63">
        <v>3</v>
      </c>
      <c r="AC10250" s="63" t="s">
        <v>1288</v>
      </c>
      <c r="AD10250" s="63" t="s">
        <v>17421</v>
      </c>
    </row>
    <row r="10251" spans="21:30" x14ac:dyDescent="0.3">
      <c r="U10251" s="63">
        <v>22224</v>
      </c>
      <c r="V10251" s="63">
        <v>0</v>
      </c>
      <c r="W10251" s="63" t="s">
        <v>10413</v>
      </c>
      <c r="X10251" s="63">
        <v>10</v>
      </c>
      <c r="Y10251" s="63" t="s">
        <v>5440</v>
      </c>
      <c r="Z10251" s="63">
        <v>10301</v>
      </c>
      <c r="AA10251" s="63" t="s">
        <v>5707</v>
      </c>
      <c r="AB10251" s="63">
        <v>3</v>
      </c>
      <c r="AC10251" s="63" t="s">
        <v>1288</v>
      </c>
      <c r="AD10251" s="63" t="s">
        <v>17421</v>
      </c>
    </row>
    <row r="10252" spans="21:30" x14ac:dyDescent="0.3">
      <c r="U10252" s="63">
        <v>22225</v>
      </c>
      <c r="V10252" s="63">
        <v>9</v>
      </c>
      <c r="W10252" s="63" t="s">
        <v>10414</v>
      </c>
      <c r="X10252" s="63">
        <v>14</v>
      </c>
      <c r="Y10252" s="63" t="s">
        <v>5425</v>
      </c>
      <c r="Z10252" s="63">
        <v>14201</v>
      </c>
      <c r="AA10252" s="63" t="s">
        <v>5616</v>
      </c>
      <c r="AB10252" s="63">
        <v>3</v>
      </c>
      <c r="AC10252" s="63" t="s">
        <v>1288</v>
      </c>
      <c r="AD10252" s="63" t="s">
        <v>17421</v>
      </c>
    </row>
    <row r="10253" spans="21:30" x14ac:dyDescent="0.3">
      <c r="U10253" s="63">
        <v>22226</v>
      </c>
      <c r="V10253" s="63">
        <v>7</v>
      </c>
      <c r="W10253" s="63" t="s">
        <v>10415</v>
      </c>
      <c r="X10253" s="63">
        <v>14</v>
      </c>
      <c r="Y10253" s="63" t="s">
        <v>5425</v>
      </c>
      <c r="Z10253" s="63">
        <v>14101</v>
      </c>
      <c r="AA10253" s="63" t="s">
        <v>5426</v>
      </c>
      <c r="AB10253" s="63">
        <v>3</v>
      </c>
      <c r="AC10253" s="63" t="s">
        <v>1288</v>
      </c>
      <c r="AD10253" s="63" t="s">
        <v>17421</v>
      </c>
    </row>
    <row r="10254" spans="21:30" x14ac:dyDescent="0.3">
      <c r="U10254" s="63">
        <v>22227</v>
      </c>
      <c r="V10254" s="63">
        <v>5</v>
      </c>
      <c r="W10254" s="63" t="s">
        <v>10416</v>
      </c>
      <c r="X10254" s="63">
        <v>14</v>
      </c>
      <c r="Y10254" s="63" t="s">
        <v>5425</v>
      </c>
      <c r="Z10254" s="63">
        <v>14103</v>
      </c>
      <c r="AA10254" s="63" t="s">
        <v>5495</v>
      </c>
      <c r="AB10254" s="63">
        <v>4</v>
      </c>
      <c r="AC10254" s="63" t="s">
        <v>1291</v>
      </c>
      <c r="AD10254" s="63" t="s">
        <v>17421</v>
      </c>
    </row>
    <row r="10255" spans="21:30" x14ac:dyDescent="0.3">
      <c r="U10255" s="63">
        <v>22228</v>
      </c>
      <c r="V10255" s="63">
        <v>3</v>
      </c>
      <c r="W10255" s="63" t="s">
        <v>10417</v>
      </c>
      <c r="X10255" s="63">
        <v>14</v>
      </c>
      <c r="Y10255" s="63" t="s">
        <v>5425</v>
      </c>
      <c r="Z10255" s="63">
        <v>14201</v>
      </c>
      <c r="AA10255" s="63" t="s">
        <v>5616</v>
      </c>
      <c r="AB10255" s="63">
        <v>3</v>
      </c>
      <c r="AC10255" s="63" t="s">
        <v>1288</v>
      </c>
      <c r="AD10255" s="63" t="s">
        <v>17421</v>
      </c>
    </row>
    <row r="10256" spans="21:30" x14ac:dyDescent="0.3">
      <c r="U10256" s="63">
        <v>22229</v>
      </c>
      <c r="V10256" s="63">
        <v>1</v>
      </c>
      <c r="W10256" s="63" t="s">
        <v>5190</v>
      </c>
      <c r="X10256" s="63">
        <v>10</v>
      </c>
      <c r="Y10256" s="63" t="s">
        <v>5440</v>
      </c>
      <c r="Z10256" s="63">
        <v>10101</v>
      </c>
      <c r="AA10256" s="63" t="s">
        <v>5441</v>
      </c>
      <c r="AB10256" s="63">
        <v>2</v>
      </c>
      <c r="AC10256" s="63" t="s">
        <v>1364</v>
      </c>
      <c r="AD10256" s="63" t="s">
        <v>17421</v>
      </c>
    </row>
    <row r="10257" spans="21:30" x14ac:dyDescent="0.3">
      <c r="U10257" s="63">
        <v>22230</v>
      </c>
      <c r="V10257" s="63">
        <v>5</v>
      </c>
      <c r="W10257" s="63" t="s">
        <v>9941</v>
      </c>
      <c r="X10257" s="63">
        <v>10</v>
      </c>
      <c r="Y10257" s="63" t="s">
        <v>5440</v>
      </c>
      <c r="Z10257" s="63">
        <v>10301</v>
      </c>
      <c r="AA10257" s="63" t="s">
        <v>5707</v>
      </c>
      <c r="AB10257" s="63">
        <v>3</v>
      </c>
      <c r="AC10257" s="63" t="s">
        <v>1288</v>
      </c>
      <c r="AD10257" s="63" t="s">
        <v>17421</v>
      </c>
    </row>
    <row r="10258" spans="21:30" x14ac:dyDescent="0.3">
      <c r="U10258" s="63">
        <v>22231</v>
      </c>
      <c r="V10258" s="63">
        <v>3</v>
      </c>
      <c r="W10258" s="63" t="s">
        <v>10418</v>
      </c>
      <c r="X10258" s="63">
        <v>14</v>
      </c>
      <c r="Y10258" s="63" t="s">
        <v>5425</v>
      </c>
      <c r="Z10258" s="63">
        <v>14101</v>
      </c>
      <c r="AA10258" s="63" t="s">
        <v>5426</v>
      </c>
      <c r="AB10258" s="63">
        <v>4</v>
      </c>
      <c r="AC10258" s="63" t="s">
        <v>1291</v>
      </c>
      <c r="AD10258" s="63" t="s">
        <v>17421</v>
      </c>
    </row>
    <row r="10259" spans="21:30" x14ac:dyDescent="0.3">
      <c r="U10259" s="63">
        <v>22232</v>
      </c>
      <c r="V10259" s="63">
        <v>1</v>
      </c>
      <c r="W10259" s="63" t="s">
        <v>18111</v>
      </c>
      <c r="X10259" s="63">
        <v>14</v>
      </c>
      <c r="Y10259" s="63" t="s">
        <v>5425</v>
      </c>
      <c r="Z10259" s="63">
        <v>14104</v>
      </c>
      <c r="AA10259" s="63" t="s">
        <v>5509</v>
      </c>
      <c r="AB10259" s="63">
        <v>3</v>
      </c>
      <c r="AC10259" s="63" t="s">
        <v>1288</v>
      </c>
      <c r="AD10259" s="63" t="s">
        <v>17423</v>
      </c>
    </row>
    <row r="10260" spans="21:30" x14ac:dyDescent="0.3">
      <c r="U10260" s="63">
        <v>22234</v>
      </c>
      <c r="V10260" s="63">
        <v>8</v>
      </c>
      <c r="W10260" s="63" t="s">
        <v>3709</v>
      </c>
      <c r="X10260" s="63">
        <v>10</v>
      </c>
      <c r="Y10260" s="63" t="s">
        <v>5440</v>
      </c>
      <c r="Z10260" s="63">
        <v>10302</v>
      </c>
      <c r="AA10260" s="63" t="s">
        <v>5795</v>
      </c>
      <c r="AB10260" s="63">
        <v>3</v>
      </c>
      <c r="AC10260" s="63" t="s">
        <v>1288</v>
      </c>
      <c r="AD10260" s="63" t="s">
        <v>17421</v>
      </c>
    </row>
    <row r="10261" spans="21:30" x14ac:dyDescent="0.3">
      <c r="U10261" s="63">
        <v>22236</v>
      </c>
      <c r="V10261" s="63">
        <v>4</v>
      </c>
      <c r="W10261" s="63" t="s">
        <v>10419</v>
      </c>
      <c r="X10261" s="63">
        <v>10</v>
      </c>
      <c r="Y10261" s="63" t="s">
        <v>5440</v>
      </c>
      <c r="Z10261" s="63">
        <v>10301</v>
      </c>
      <c r="AA10261" s="63" t="s">
        <v>5707</v>
      </c>
      <c r="AB10261" s="63">
        <v>3</v>
      </c>
      <c r="AC10261" s="63" t="s">
        <v>1288</v>
      </c>
      <c r="AD10261" s="63" t="s">
        <v>17421</v>
      </c>
    </row>
    <row r="10262" spans="21:30" x14ac:dyDescent="0.3">
      <c r="U10262" s="63">
        <v>22237</v>
      </c>
      <c r="V10262" s="63">
        <v>2</v>
      </c>
      <c r="W10262" s="63" t="s">
        <v>18112</v>
      </c>
      <c r="X10262" s="63">
        <v>14</v>
      </c>
      <c r="Y10262" s="63" t="s">
        <v>5425</v>
      </c>
      <c r="Z10262" s="63">
        <v>14101</v>
      </c>
      <c r="AA10262" s="63" t="s">
        <v>5426</v>
      </c>
      <c r="AB10262" s="63">
        <v>3</v>
      </c>
      <c r="AC10262" s="63" t="s">
        <v>1288</v>
      </c>
      <c r="AD10262" s="63" t="s">
        <v>17423</v>
      </c>
    </row>
    <row r="10263" spans="21:30" x14ac:dyDescent="0.3">
      <c r="U10263" s="63">
        <v>22240</v>
      </c>
      <c r="V10263" s="63">
        <v>2</v>
      </c>
      <c r="W10263" s="63" t="s">
        <v>10420</v>
      </c>
      <c r="X10263" s="63">
        <v>14</v>
      </c>
      <c r="Y10263" s="63" t="s">
        <v>5425</v>
      </c>
      <c r="Z10263" s="63">
        <v>14202</v>
      </c>
      <c r="AA10263" s="63" t="s">
        <v>5535</v>
      </c>
      <c r="AB10263" s="63">
        <v>2</v>
      </c>
      <c r="AC10263" s="63" t="s">
        <v>1364</v>
      </c>
      <c r="AD10263" s="63" t="s">
        <v>17421</v>
      </c>
    </row>
    <row r="10264" spans="21:30" x14ac:dyDescent="0.3">
      <c r="U10264" s="63">
        <v>22246</v>
      </c>
      <c r="V10264" s="63">
        <v>1</v>
      </c>
      <c r="W10264" s="63" t="s">
        <v>10421</v>
      </c>
      <c r="X10264" s="63">
        <v>10</v>
      </c>
      <c r="Y10264" s="63" t="s">
        <v>5440</v>
      </c>
      <c r="Z10264" s="63">
        <v>10301</v>
      </c>
      <c r="AA10264" s="63" t="s">
        <v>5707</v>
      </c>
      <c r="AB10264" s="63">
        <v>3</v>
      </c>
      <c r="AC10264" s="63" t="s">
        <v>1288</v>
      </c>
      <c r="AD10264" s="63" t="s">
        <v>17421</v>
      </c>
    </row>
    <row r="10265" spans="21:30" x14ac:dyDescent="0.3">
      <c r="U10265" s="63">
        <v>22248</v>
      </c>
      <c r="V10265" s="63">
        <v>8</v>
      </c>
      <c r="W10265" s="63" t="s">
        <v>10422</v>
      </c>
      <c r="X10265" s="63">
        <v>10</v>
      </c>
      <c r="Y10265" s="63" t="s">
        <v>5440</v>
      </c>
      <c r="Z10265" s="63">
        <v>10303</v>
      </c>
      <c r="AA10265" s="63" t="s">
        <v>5808</v>
      </c>
      <c r="AB10265" s="63">
        <v>3</v>
      </c>
      <c r="AC10265" s="63" t="s">
        <v>1288</v>
      </c>
      <c r="AD10265" s="63" t="s">
        <v>17421</v>
      </c>
    </row>
    <row r="10266" spans="21:30" x14ac:dyDescent="0.3">
      <c r="U10266" s="63">
        <v>22249</v>
      </c>
      <c r="V10266" s="63">
        <v>6</v>
      </c>
      <c r="W10266" s="63" t="s">
        <v>10423</v>
      </c>
      <c r="X10266" s="63">
        <v>10</v>
      </c>
      <c r="Y10266" s="63" t="s">
        <v>5440</v>
      </c>
      <c r="Z10266" s="63">
        <v>10101</v>
      </c>
      <c r="AA10266" s="63" t="s">
        <v>5441</v>
      </c>
      <c r="AB10266" s="63">
        <v>3</v>
      </c>
      <c r="AC10266" s="63" t="s">
        <v>1288</v>
      </c>
      <c r="AD10266" s="63" t="s">
        <v>17421</v>
      </c>
    </row>
    <row r="10267" spans="21:30" x14ac:dyDescent="0.3">
      <c r="U10267" s="63">
        <v>22251</v>
      </c>
      <c r="V10267" s="63">
        <v>8</v>
      </c>
      <c r="W10267" s="63" t="s">
        <v>10424</v>
      </c>
      <c r="X10267" s="63">
        <v>10</v>
      </c>
      <c r="Y10267" s="63" t="s">
        <v>5440</v>
      </c>
      <c r="Z10267" s="63">
        <v>10101</v>
      </c>
      <c r="AA10267" s="63" t="s">
        <v>5441</v>
      </c>
      <c r="AB10267" s="63">
        <v>4</v>
      </c>
      <c r="AC10267" s="63" t="s">
        <v>1291</v>
      </c>
      <c r="AD10267" s="63" t="s">
        <v>17421</v>
      </c>
    </row>
    <row r="10268" spans="21:30" x14ac:dyDescent="0.3">
      <c r="U10268" s="63">
        <v>22253</v>
      </c>
      <c r="V10268" s="63">
        <v>4</v>
      </c>
      <c r="W10268" s="63" t="s">
        <v>10425</v>
      </c>
      <c r="X10268" s="63">
        <v>10</v>
      </c>
      <c r="Y10268" s="63" t="s">
        <v>5440</v>
      </c>
      <c r="Z10268" s="63">
        <v>10102</v>
      </c>
      <c r="AA10268" s="63" t="s">
        <v>5972</v>
      </c>
      <c r="AB10268" s="63">
        <v>3</v>
      </c>
      <c r="AC10268" s="63" t="s">
        <v>1288</v>
      </c>
      <c r="AD10268" s="63" t="s">
        <v>17421</v>
      </c>
    </row>
    <row r="10269" spans="21:30" x14ac:dyDescent="0.3">
      <c r="U10269" s="63">
        <v>22255</v>
      </c>
      <c r="V10269" s="63">
        <v>0</v>
      </c>
      <c r="W10269" s="63" t="s">
        <v>10426</v>
      </c>
      <c r="X10269" s="63">
        <v>10</v>
      </c>
      <c r="Y10269" s="63" t="s">
        <v>5440</v>
      </c>
      <c r="Z10269" s="63">
        <v>10301</v>
      </c>
      <c r="AA10269" s="63" t="s">
        <v>5707</v>
      </c>
      <c r="AB10269" s="63">
        <v>3</v>
      </c>
      <c r="AC10269" s="63" t="s">
        <v>1288</v>
      </c>
      <c r="AD10269" s="63" t="s">
        <v>17421</v>
      </c>
    </row>
    <row r="10270" spans="21:30" x14ac:dyDescent="0.3">
      <c r="U10270" s="63">
        <v>22256</v>
      </c>
      <c r="V10270" s="63">
        <v>9</v>
      </c>
      <c r="W10270" s="63" t="s">
        <v>10427</v>
      </c>
      <c r="X10270" s="63">
        <v>14</v>
      </c>
      <c r="Y10270" s="63" t="s">
        <v>5425</v>
      </c>
      <c r="Z10270" s="63">
        <v>14101</v>
      </c>
      <c r="AA10270" s="63" t="s">
        <v>5426</v>
      </c>
      <c r="AB10270" s="63">
        <v>3</v>
      </c>
      <c r="AC10270" s="63" t="s">
        <v>1288</v>
      </c>
      <c r="AD10270" s="63" t="s">
        <v>17421</v>
      </c>
    </row>
    <row r="10271" spans="21:30" x14ac:dyDescent="0.3">
      <c r="U10271" s="63">
        <v>22257</v>
      </c>
      <c r="V10271" s="63">
        <v>7</v>
      </c>
      <c r="W10271" s="63" t="s">
        <v>5688</v>
      </c>
      <c r="X10271" s="63">
        <v>14</v>
      </c>
      <c r="Y10271" s="63" t="s">
        <v>5425</v>
      </c>
      <c r="Z10271" s="63">
        <v>14104</v>
      </c>
      <c r="AA10271" s="63" t="s">
        <v>5509</v>
      </c>
      <c r="AB10271" s="63">
        <v>3</v>
      </c>
      <c r="AC10271" s="63" t="s">
        <v>1288</v>
      </c>
      <c r="AD10271" s="63" t="s">
        <v>17421</v>
      </c>
    </row>
    <row r="10272" spans="21:30" x14ac:dyDescent="0.3">
      <c r="U10272" s="63">
        <v>22259</v>
      </c>
      <c r="V10272" s="63">
        <v>3</v>
      </c>
      <c r="W10272" s="63" t="s">
        <v>10428</v>
      </c>
      <c r="X10272" s="63">
        <v>14</v>
      </c>
      <c r="Y10272" s="63" t="s">
        <v>5425</v>
      </c>
      <c r="Z10272" s="63">
        <v>14101</v>
      </c>
      <c r="AA10272" s="63" t="s">
        <v>5426</v>
      </c>
      <c r="AB10272" s="63">
        <v>4</v>
      </c>
      <c r="AC10272" s="63" t="s">
        <v>1291</v>
      </c>
      <c r="AD10272" s="63" t="s">
        <v>17421</v>
      </c>
    </row>
    <row r="10273" spans="21:30" x14ac:dyDescent="0.3">
      <c r="U10273" s="63">
        <v>22260</v>
      </c>
      <c r="V10273" s="63">
        <v>7</v>
      </c>
      <c r="W10273" s="63" t="s">
        <v>10429</v>
      </c>
      <c r="X10273" s="63">
        <v>10</v>
      </c>
      <c r="Y10273" s="63" t="s">
        <v>5440</v>
      </c>
      <c r="Z10273" s="63">
        <v>10209</v>
      </c>
      <c r="AA10273" s="63" t="s">
        <v>6163</v>
      </c>
      <c r="AB10273" s="63">
        <v>3</v>
      </c>
      <c r="AC10273" s="63" t="s">
        <v>1288</v>
      </c>
      <c r="AD10273" s="63" t="s">
        <v>17421</v>
      </c>
    </row>
    <row r="10274" spans="21:30" x14ac:dyDescent="0.3">
      <c r="U10274" s="63">
        <v>22261</v>
      </c>
      <c r="V10274" s="63">
        <v>5</v>
      </c>
      <c r="W10274" s="63" t="s">
        <v>10430</v>
      </c>
      <c r="X10274" s="63">
        <v>10</v>
      </c>
      <c r="Y10274" s="63" t="s">
        <v>5440</v>
      </c>
      <c r="Z10274" s="63">
        <v>10108</v>
      </c>
      <c r="AA10274" s="63" t="s">
        <v>6013</v>
      </c>
      <c r="AB10274" s="63">
        <v>3</v>
      </c>
      <c r="AC10274" s="63" t="s">
        <v>1288</v>
      </c>
      <c r="AD10274" s="63" t="s">
        <v>17421</v>
      </c>
    </row>
    <row r="10275" spans="21:30" x14ac:dyDescent="0.3">
      <c r="U10275" s="63">
        <v>22262</v>
      </c>
      <c r="V10275" s="63">
        <v>3</v>
      </c>
      <c r="W10275" s="63" t="s">
        <v>9599</v>
      </c>
      <c r="X10275" s="63">
        <v>10</v>
      </c>
      <c r="Y10275" s="63" t="s">
        <v>5440</v>
      </c>
      <c r="Z10275" s="63">
        <v>10106</v>
      </c>
      <c r="AA10275" s="63" t="s">
        <v>6034</v>
      </c>
      <c r="AB10275" s="63">
        <v>3</v>
      </c>
      <c r="AC10275" s="63" t="s">
        <v>1288</v>
      </c>
      <c r="AD10275" s="63" t="s">
        <v>17421</v>
      </c>
    </row>
    <row r="10276" spans="21:30" x14ac:dyDescent="0.3">
      <c r="U10276" s="63">
        <v>22263</v>
      </c>
      <c r="V10276" s="63">
        <v>1</v>
      </c>
      <c r="W10276" s="63" t="s">
        <v>6811</v>
      </c>
      <c r="X10276" s="63">
        <v>10</v>
      </c>
      <c r="Y10276" s="63" t="s">
        <v>5440</v>
      </c>
      <c r="Z10276" s="63">
        <v>10301</v>
      </c>
      <c r="AA10276" s="63" t="s">
        <v>5707</v>
      </c>
      <c r="AB10276" s="63">
        <v>3</v>
      </c>
      <c r="AC10276" s="63" t="s">
        <v>1288</v>
      </c>
      <c r="AD10276" s="63" t="s">
        <v>17421</v>
      </c>
    </row>
    <row r="10277" spans="21:30" x14ac:dyDescent="0.3">
      <c r="U10277" s="63">
        <v>22265</v>
      </c>
      <c r="V10277" s="63">
        <v>8</v>
      </c>
      <c r="W10277" s="63" t="s">
        <v>10431</v>
      </c>
      <c r="X10277" s="63">
        <v>10</v>
      </c>
      <c r="Y10277" s="63" t="s">
        <v>5440</v>
      </c>
      <c r="Z10277" s="63">
        <v>10301</v>
      </c>
      <c r="AA10277" s="63" t="s">
        <v>5707</v>
      </c>
      <c r="AB10277" s="63">
        <v>3</v>
      </c>
      <c r="AC10277" s="63" t="s">
        <v>1288</v>
      </c>
      <c r="AD10277" s="63" t="s">
        <v>17421</v>
      </c>
    </row>
    <row r="10278" spans="21:30" x14ac:dyDescent="0.3">
      <c r="U10278" s="63">
        <v>22267</v>
      </c>
      <c r="V10278" s="63">
        <v>4</v>
      </c>
      <c r="W10278" s="63" t="s">
        <v>10432</v>
      </c>
      <c r="X10278" s="63">
        <v>14</v>
      </c>
      <c r="Y10278" s="63" t="s">
        <v>5425</v>
      </c>
      <c r="Z10278" s="63">
        <v>14106</v>
      </c>
      <c r="AA10278" s="63" t="s">
        <v>5471</v>
      </c>
      <c r="AB10278" s="63">
        <v>3</v>
      </c>
      <c r="AC10278" s="63" t="s">
        <v>1288</v>
      </c>
      <c r="AD10278" s="63" t="s">
        <v>17421</v>
      </c>
    </row>
    <row r="10279" spans="21:30" x14ac:dyDescent="0.3">
      <c r="U10279" s="63">
        <v>22268</v>
      </c>
      <c r="V10279" s="63">
        <v>2</v>
      </c>
      <c r="W10279" s="63" t="s">
        <v>3454</v>
      </c>
      <c r="X10279" s="63">
        <v>14</v>
      </c>
      <c r="Y10279" s="63" t="s">
        <v>5425</v>
      </c>
      <c r="Z10279" s="63">
        <v>14104</v>
      </c>
      <c r="AA10279" s="63" t="s">
        <v>5509</v>
      </c>
      <c r="AB10279" s="63">
        <v>3</v>
      </c>
      <c r="AC10279" s="63" t="s">
        <v>1288</v>
      </c>
      <c r="AD10279" s="63" t="s">
        <v>17421</v>
      </c>
    </row>
    <row r="10280" spans="21:30" x14ac:dyDescent="0.3">
      <c r="U10280" s="63">
        <v>22269</v>
      </c>
      <c r="V10280" s="63">
        <v>0</v>
      </c>
      <c r="W10280" s="63" t="s">
        <v>10433</v>
      </c>
      <c r="X10280" s="63">
        <v>14</v>
      </c>
      <c r="Y10280" s="63" t="s">
        <v>5425</v>
      </c>
      <c r="Z10280" s="63">
        <v>14108</v>
      </c>
      <c r="AA10280" s="63" t="s">
        <v>5571</v>
      </c>
      <c r="AB10280" s="63">
        <v>3</v>
      </c>
      <c r="AC10280" s="63" t="s">
        <v>1288</v>
      </c>
      <c r="AD10280" s="63" t="s">
        <v>17421</v>
      </c>
    </row>
    <row r="10281" spans="21:30" x14ac:dyDescent="0.3">
      <c r="U10281" s="63">
        <v>22270</v>
      </c>
      <c r="V10281" s="63">
        <v>4</v>
      </c>
      <c r="W10281" s="63" t="s">
        <v>10434</v>
      </c>
      <c r="X10281" s="63">
        <v>10</v>
      </c>
      <c r="Y10281" s="63" t="s">
        <v>5440</v>
      </c>
      <c r="Z10281" s="63">
        <v>10301</v>
      </c>
      <c r="AA10281" s="63" t="s">
        <v>5707</v>
      </c>
      <c r="AB10281" s="63">
        <v>3</v>
      </c>
      <c r="AC10281" s="63" t="s">
        <v>1288</v>
      </c>
      <c r="AD10281" s="63" t="s">
        <v>17421</v>
      </c>
    </row>
    <row r="10282" spans="21:30" x14ac:dyDescent="0.3">
      <c r="U10282" s="63">
        <v>22271</v>
      </c>
      <c r="V10282" s="63">
        <v>2</v>
      </c>
      <c r="W10282" s="63" t="s">
        <v>10435</v>
      </c>
      <c r="X10282" s="63">
        <v>10</v>
      </c>
      <c r="Y10282" s="63" t="s">
        <v>5440</v>
      </c>
      <c r="Z10282" s="63">
        <v>10301</v>
      </c>
      <c r="AA10282" s="63" t="s">
        <v>5707</v>
      </c>
      <c r="AB10282" s="63">
        <v>3</v>
      </c>
      <c r="AC10282" s="63" t="s">
        <v>1288</v>
      </c>
      <c r="AD10282" s="63" t="s">
        <v>17421</v>
      </c>
    </row>
    <row r="10283" spans="21:30" x14ac:dyDescent="0.3">
      <c r="U10283" s="63">
        <v>22272</v>
      </c>
      <c r="V10283" s="63">
        <v>0</v>
      </c>
      <c r="W10283" s="63" t="s">
        <v>18113</v>
      </c>
      <c r="X10283" s="63">
        <v>14</v>
      </c>
      <c r="Y10283" s="63" t="s">
        <v>5425</v>
      </c>
      <c r="Z10283" s="63">
        <v>14101</v>
      </c>
      <c r="AA10283" s="63" t="s">
        <v>5426</v>
      </c>
      <c r="AB10283" s="63">
        <v>3</v>
      </c>
      <c r="AC10283" s="63" t="s">
        <v>1288</v>
      </c>
      <c r="AD10283" s="63" t="s">
        <v>17423</v>
      </c>
    </row>
    <row r="10284" spans="21:30" x14ac:dyDescent="0.3">
      <c r="U10284" s="63">
        <v>22273</v>
      </c>
      <c r="V10284" s="63">
        <v>9</v>
      </c>
      <c r="W10284" s="63" t="s">
        <v>18114</v>
      </c>
      <c r="X10284" s="63">
        <v>10</v>
      </c>
      <c r="Y10284" s="63" t="s">
        <v>5440</v>
      </c>
      <c r="Z10284" s="63">
        <v>10106</v>
      </c>
      <c r="AA10284" s="63" t="s">
        <v>6034</v>
      </c>
      <c r="AB10284" s="63">
        <v>3</v>
      </c>
      <c r="AC10284" s="63" t="s">
        <v>1288</v>
      </c>
      <c r="AD10284" s="63" t="s">
        <v>17423</v>
      </c>
    </row>
    <row r="10285" spans="21:30" x14ac:dyDescent="0.3">
      <c r="U10285" s="63">
        <v>22274</v>
      </c>
      <c r="V10285" s="63">
        <v>7</v>
      </c>
      <c r="W10285" s="63" t="s">
        <v>18115</v>
      </c>
      <c r="X10285" s="63">
        <v>10</v>
      </c>
      <c r="Y10285" s="63" t="s">
        <v>5440</v>
      </c>
      <c r="Z10285" s="63">
        <v>10108</v>
      </c>
      <c r="AA10285" s="63" t="s">
        <v>6013</v>
      </c>
      <c r="AB10285" s="63">
        <v>3</v>
      </c>
      <c r="AC10285" s="63" t="s">
        <v>1288</v>
      </c>
      <c r="AD10285" s="63" t="s">
        <v>17423</v>
      </c>
    </row>
    <row r="10286" spans="21:30" x14ac:dyDescent="0.3">
      <c r="U10286" s="63">
        <v>22275</v>
      </c>
      <c r="V10286" s="63">
        <v>5</v>
      </c>
      <c r="W10286" s="63" t="s">
        <v>10436</v>
      </c>
      <c r="X10286" s="63">
        <v>14</v>
      </c>
      <c r="Y10286" s="63" t="s">
        <v>5425</v>
      </c>
      <c r="Z10286" s="63">
        <v>14101</v>
      </c>
      <c r="AA10286" s="63" t="s">
        <v>5426</v>
      </c>
      <c r="AB10286" s="63">
        <v>3</v>
      </c>
      <c r="AC10286" s="63" t="s">
        <v>1288</v>
      </c>
      <c r="AD10286" s="63" t="s">
        <v>17421</v>
      </c>
    </row>
    <row r="10287" spans="21:30" x14ac:dyDescent="0.3">
      <c r="U10287" s="63">
        <v>22276</v>
      </c>
      <c r="V10287" s="63">
        <v>3</v>
      </c>
      <c r="W10287" s="63" t="s">
        <v>10437</v>
      </c>
      <c r="X10287" s="63">
        <v>10</v>
      </c>
      <c r="Y10287" s="63" t="s">
        <v>5440</v>
      </c>
      <c r="Z10287" s="63">
        <v>10301</v>
      </c>
      <c r="AA10287" s="63" t="s">
        <v>5707</v>
      </c>
      <c r="AB10287" s="63">
        <v>3</v>
      </c>
      <c r="AC10287" s="63" t="s">
        <v>1288</v>
      </c>
      <c r="AD10287" s="63" t="s">
        <v>17421</v>
      </c>
    </row>
    <row r="10288" spans="21:30" x14ac:dyDescent="0.3">
      <c r="U10288" s="63">
        <v>22277</v>
      </c>
      <c r="V10288" s="63">
        <v>1</v>
      </c>
      <c r="W10288" s="63" t="s">
        <v>10438</v>
      </c>
      <c r="X10288" s="63">
        <v>14</v>
      </c>
      <c r="Y10288" s="63" t="s">
        <v>5425</v>
      </c>
      <c r="Z10288" s="63">
        <v>14201</v>
      </c>
      <c r="AA10288" s="63" t="s">
        <v>5616</v>
      </c>
      <c r="AB10288" s="63">
        <v>3</v>
      </c>
      <c r="AC10288" s="63" t="s">
        <v>1288</v>
      </c>
      <c r="AD10288" s="63" t="s">
        <v>17421</v>
      </c>
    </row>
    <row r="10289" spans="21:30" x14ac:dyDescent="0.3">
      <c r="U10289" s="63">
        <v>22279</v>
      </c>
      <c r="V10289" s="63">
        <v>8</v>
      </c>
      <c r="W10289" s="63" t="s">
        <v>18116</v>
      </c>
      <c r="X10289" s="63">
        <v>10</v>
      </c>
      <c r="Y10289" s="63" t="s">
        <v>5440</v>
      </c>
      <c r="Z10289" s="63">
        <v>10109</v>
      </c>
      <c r="AA10289" s="63" t="s">
        <v>5771</v>
      </c>
      <c r="AB10289" s="63">
        <v>3</v>
      </c>
      <c r="AC10289" s="63" t="s">
        <v>1288</v>
      </c>
      <c r="AD10289" s="63" t="s">
        <v>17423</v>
      </c>
    </row>
    <row r="10290" spans="21:30" x14ac:dyDescent="0.3">
      <c r="U10290" s="63">
        <v>22280</v>
      </c>
      <c r="V10290" s="63">
        <v>1</v>
      </c>
      <c r="W10290" s="63" t="s">
        <v>5332</v>
      </c>
      <c r="X10290" s="63">
        <v>14</v>
      </c>
      <c r="Y10290" s="63" t="s">
        <v>5425</v>
      </c>
      <c r="Z10290" s="63">
        <v>14202</v>
      </c>
      <c r="AA10290" s="63" t="s">
        <v>5535</v>
      </c>
      <c r="AB10290" s="63">
        <v>3</v>
      </c>
      <c r="AC10290" s="63" t="s">
        <v>1288</v>
      </c>
      <c r="AD10290" s="63" t="s">
        <v>17421</v>
      </c>
    </row>
    <row r="10291" spans="21:30" x14ac:dyDescent="0.3">
      <c r="U10291" s="63">
        <v>22282</v>
      </c>
      <c r="V10291" s="63">
        <v>8</v>
      </c>
      <c r="W10291" s="63" t="s">
        <v>10439</v>
      </c>
      <c r="X10291" s="63">
        <v>10</v>
      </c>
      <c r="Y10291" s="63" t="s">
        <v>5440</v>
      </c>
      <c r="Z10291" s="63">
        <v>10101</v>
      </c>
      <c r="AA10291" s="63" t="s">
        <v>5441</v>
      </c>
      <c r="AB10291" s="63">
        <v>3</v>
      </c>
      <c r="AC10291" s="63" t="s">
        <v>1288</v>
      </c>
      <c r="AD10291" s="63" t="s">
        <v>17421</v>
      </c>
    </row>
    <row r="10292" spans="21:30" x14ac:dyDescent="0.3">
      <c r="U10292" s="63">
        <v>22283</v>
      </c>
      <c r="V10292" s="63">
        <v>6</v>
      </c>
      <c r="W10292" s="63" t="s">
        <v>6011</v>
      </c>
      <c r="X10292" s="63">
        <v>10</v>
      </c>
      <c r="Y10292" s="63" t="s">
        <v>5440</v>
      </c>
      <c r="Z10292" s="63">
        <v>10301</v>
      </c>
      <c r="AA10292" s="63" t="s">
        <v>5707</v>
      </c>
      <c r="AB10292" s="63">
        <v>3</v>
      </c>
      <c r="AC10292" s="63" t="s">
        <v>1288</v>
      </c>
      <c r="AD10292" s="63" t="s">
        <v>17421</v>
      </c>
    </row>
    <row r="10293" spans="21:30" x14ac:dyDescent="0.3">
      <c r="U10293" s="63">
        <v>22284</v>
      </c>
      <c r="V10293" s="63">
        <v>4</v>
      </c>
      <c r="W10293" s="63" t="s">
        <v>10440</v>
      </c>
      <c r="X10293" s="63">
        <v>10</v>
      </c>
      <c r="Y10293" s="63" t="s">
        <v>5440</v>
      </c>
      <c r="Z10293" s="63">
        <v>10305</v>
      </c>
      <c r="AA10293" s="63" t="s">
        <v>5825</v>
      </c>
      <c r="AB10293" s="63">
        <v>3</v>
      </c>
      <c r="AC10293" s="63" t="s">
        <v>1288</v>
      </c>
      <c r="AD10293" s="63" t="s">
        <v>17421</v>
      </c>
    </row>
    <row r="10294" spans="21:30" x14ac:dyDescent="0.3">
      <c r="U10294" s="63">
        <v>22285</v>
      </c>
      <c r="V10294" s="63">
        <v>2</v>
      </c>
      <c r="W10294" s="63" t="s">
        <v>18117</v>
      </c>
      <c r="X10294" s="63">
        <v>14</v>
      </c>
      <c r="Y10294" s="63" t="s">
        <v>5425</v>
      </c>
      <c r="Z10294" s="63">
        <v>14104</v>
      </c>
      <c r="AA10294" s="63" t="s">
        <v>5509</v>
      </c>
      <c r="AB10294" s="63">
        <v>3</v>
      </c>
      <c r="AC10294" s="63" t="s">
        <v>1288</v>
      </c>
      <c r="AD10294" s="63" t="s">
        <v>17423</v>
      </c>
    </row>
    <row r="10295" spans="21:30" x14ac:dyDescent="0.3">
      <c r="U10295" s="63">
        <v>22287</v>
      </c>
      <c r="V10295" s="63">
        <v>9</v>
      </c>
      <c r="W10295" s="63" t="s">
        <v>18118</v>
      </c>
      <c r="X10295" s="63">
        <v>10</v>
      </c>
      <c r="Y10295" s="63" t="s">
        <v>5440</v>
      </c>
      <c r="Z10295" s="63">
        <v>10101</v>
      </c>
      <c r="AA10295" s="63" t="s">
        <v>5441</v>
      </c>
      <c r="AB10295" s="63">
        <v>3</v>
      </c>
      <c r="AC10295" s="63" t="s">
        <v>1288</v>
      </c>
      <c r="AD10295" s="63" t="s">
        <v>17423</v>
      </c>
    </row>
    <row r="10296" spans="21:30" x14ac:dyDescent="0.3">
      <c r="U10296" s="63">
        <v>22291</v>
      </c>
      <c r="V10296" s="63">
        <v>7</v>
      </c>
      <c r="W10296" s="63" t="s">
        <v>10441</v>
      </c>
      <c r="X10296" s="63">
        <v>14</v>
      </c>
      <c r="Y10296" s="63" t="s">
        <v>5425</v>
      </c>
      <c r="Z10296" s="63">
        <v>14107</v>
      </c>
      <c r="AA10296" s="63" t="s">
        <v>5541</v>
      </c>
      <c r="AB10296" s="63">
        <v>3</v>
      </c>
      <c r="AC10296" s="63" t="s">
        <v>1288</v>
      </c>
      <c r="AD10296" s="63" t="s">
        <v>17421</v>
      </c>
    </row>
    <row r="10297" spans="21:30" x14ac:dyDescent="0.3">
      <c r="U10297" s="63">
        <v>22292</v>
      </c>
      <c r="V10297" s="63">
        <v>5</v>
      </c>
      <c r="W10297" s="63" t="s">
        <v>10442</v>
      </c>
      <c r="X10297" s="63">
        <v>10</v>
      </c>
      <c r="Y10297" s="63" t="s">
        <v>5440</v>
      </c>
      <c r="Z10297" s="63">
        <v>10306</v>
      </c>
      <c r="AA10297" s="63" t="s">
        <v>5842</v>
      </c>
      <c r="AB10297" s="63">
        <v>3</v>
      </c>
      <c r="AC10297" s="63" t="s">
        <v>1288</v>
      </c>
      <c r="AD10297" s="63" t="s">
        <v>17421</v>
      </c>
    </row>
    <row r="10298" spans="21:30" x14ac:dyDescent="0.3">
      <c r="U10298" s="63">
        <v>22293</v>
      </c>
      <c r="V10298" s="63">
        <v>3</v>
      </c>
      <c r="W10298" s="63" t="s">
        <v>10443</v>
      </c>
      <c r="X10298" s="63">
        <v>10</v>
      </c>
      <c r="Y10298" s="63" t="s">
        <v>5440</v>
      </c>
      <c r="Z10298" s="63">
        <v>10105</v>
      </c>
      <c r="AA10298" s="63" t="s">
        <v>6088</v>
      </c>
      <c r="AB10298" s="63">
        <v>6</v>
      </c>
      <c r="AC10298" s="63" t="s">
        <v>1252</v>
      </c>
      <c r="AD10298" s="63" t="s">
        <v>17421</v>
      </c>
    </row>
    <row r="10299" spans="21:30" x14ac:dyDescent="0.3">
      <c r="U10299" s="63">
        <v>22294</v>
      </c>
      <c r="V10299" s="63">
        <v>1</v>
      </c>
      <c r="W10299" s="63" t="s">
        <v>10444</v>
      </c>
      <c r="X10299" s="63">
        <v>10</v>
      </c>
      <c r="Y10299" s="63" t="s">
        <v>5440</v>
      </c>
      <c r="Z10299" s="63">
        <v>10301</v>
      </c>
      <c r="AA10299" s="63" t="s">
        <v>5707</v>
      </c>
      <c r="AB10299" s="63">
        <v>3</v>
      </c>
      <c r="AC10299" s="63" t="s">
        <v>1288</v>
      </c>
      <c r="AD10299" s="63" t="s">
        <v>17421</v>
      </c>
    </row>
    <row r="10300" spans="21:30" x14ac:dyDescent="0.3">
      <c r="U10300" s="63">
        <v>22296</v>
      </c>
      <c r="V10300" s="63">
        <v>8</v>
      </c>
      <c r="W10300" s="63" t="s">
        <v>10445</v>
      </c>
      <c r="X10300" s="63">
        <v>10</v>
      </c>
      <c r="Y10300" s="63" t="s">
        <v>5440</v>
      </c>
      <c r="Z10300" s="63">
        <v>10101</v>
      </c>
      <c r="AA10300" s="63" t="s">
        <v>5441</v>
      </c>
      <c r="AB10300" s="63">
        <v>3</v>
      </c>
      <c r="AC10300" s="63" t="s">
        <v>1288</v>
      </c>
      <c r="AD10300" s="63" t="s">
        <v>17421</v>
      </c>
    </row>
    <row r="10301" spans="21:30" x14ac:dyDescent="0.3">
      <c r="U10301" s="63">
        <v>22299</v>
      </c>
      <c r="V10301" s="63">
        <v>2</v>
      </c>
      <c r="W10301" s="63" t="s">
        <v>18119</v>
      </c>
      <c r="X10301" s="63">
        <v>14</v>
      </c>
      <c r="Y10301" s="63" t="s">
        <v>5425</v>
      </c>
      <c r="Z10301" s="63">
        <v>14104</v>
      </c>
      <c r="AA10301" s="63" t="s">
        <v>5509</v>
      </c>
      <c r="AB10301" s="63">
        <v>3</v>
      </c>
      <c r="AC10301" s="63" t="s">
        <v>1288</v>
      </c>
      <c r="AD10301" s="63" t="s">
        <v>17423</v>
      </c>
    </row>
    <row r="10302" spans="21:30" x14ac:dyDescent="0.3">
      <c r="U10302" s="63">
        <v>22301</v>
      </c>
      <c r="V10302" s="63">
        <v>8</v>
      </c>
      <c r="W10302" s="63" t="s">
        <v>18120</v>
      </c>
      <c r="X10302" s="63">
        <v>10</v>
      </c>
      <c r="Y10302" s="63" t="s">
        <v>5440</v>
      </c>
      <c r="Z10302" s="63">
        <v>10401</v>
      </c>
      <c r="AA10302" s="63" t="s">
        <v>6294</v>
      </c>
      <c r="AB10302" s="63">
        <v>3</v>
      </c>
      <c r="AC10302" s="63" t="s">
        <v>1288</v>
      </c>
      <c r="AD10302" s="63" t="s">
        <v>17423</v>
      </c>
    </row>
    <row r="10303" spans="21:30" x14ac:dyDescent="0.3">
      <c r="U10303" s="63">
        <v>22305</v>
      </c>
      <c r="V10303" s="63">
        <v>0</v>
      </c>
      <c r="W10303" s="63" t="s">
        <v>18121</v>
      </c>
      <c r="X10303" s="63">
        <v>14</v>
      </c>
      <c r="Y10303" s="63" t="s">
        <v>5425</v>
      </c>
      <c r="Z10303" s="63">
        <v>14201</v>
      </c>
      <c r="AA10303" s="63" t="s">
        <v>5616</v>
      </c>
      <c r="AB10303" s="63">
        <v>3</v>
      </c>
      <c r="AC10303" s="63" t="s">
        <v>1288</v>
      </c>
      <c r="AD10303" s="63" t="s">
        <v>17423</v>
      </c>
    </row>
    <row r="10304" spans="21:30" x14ac:dyDescent="0.3">
      <c r="U10304" s="63">
        <v>22306</v>
      </c>
      <c r="V10304" s="63">
        <v>9</v>
      </c>
      <c r="W10304" s="63" t="s">
        <v>10446</v>
      </c>
      <c r="X10304" s="63">
        <v>10</v>
      </c>
      <c r="Y10304" s="63" t="s">
        <v>5440</v>
      </c>
      <c r="Z10304" s="63">
        <v>10101</v>
      </c>
      <c r="AA10304" s="63" t="s">
        <v>5441</v>
      </c>
      <c r="AB10304" s="63">
        <v>3</v>
      </c>
      <c r="AC10304" s="63" t="s">
        <v>1288</v>
      </c>
      <c r="AD10304" s="63" t="s">
        <v>17421</v>
      </c>
    </row>
    <row r="10305" spans="21:30" x14ac:dyDescent="0.3">
      <c r="U10305" s="63">
        <v>22307</v>
      </c>
      <c r="V10305" s="63">
        <v>7</v>
      </c>
      <c r="W10305" s="63" t="s">
        <v>10447</v>
      </c>
      <c r="X10305" s="63">
        <v>10</v>
      </c>
      <c r="Y10305" s="63" t="s">
        <v>5440</v>
      </c>
      <c r="Z10305" s="63">
        <v>10208</v>
      </c>
      <c r="AA10305" s="63" t="s">
        <v>6266</v>
      </c>
      <c r="AB10305" s="63">
        <v>1</v>
      </c>
      <c r="AC10305" s="63" t="s">
        <v>1331</v>
      </c>
      <c r="AD10305" s="63" t="s">
        <v>17421</v>
      </c>
    </row>
    <row r="10306" spans="21:30" x14ac:dyDescent="0.3">
      <c r="U10306" s="63">
        <v>22308</v>
      </c>
      <c r="V10306" s="63">
        <v>5</v>
      </c>
      <c r="W10306" s="63" t="s">
        <v>10448</v>
      </c>
      <c r="X10306" s="63">
        <v>10</v>
      </c>
      <c r="Y10306" s="63" t="s">
        <v>5440</v>
      </c>
      <c r="Z10306" s="63">
        <v>10101</v>
      </c>
      <c r="AA10306" s="63" t="s">
        <v>5441</v>
      </c>
      <c r="AB10306" s="63">
        <v>3</v>
      </c>
      <c r="AC10306" s="63" t="s">
        <v>1288</v>
      </c>
      <c r="AD10306" s="63" t="s">
        <v>17421</v>
      </c>
    </row>
    <row r="10307" spans="21:30" x14ac:dyDescent="0.3">
      <c r="U10307" s="63">
        <v>22309</v>
      </c>
      <c r="V10307" s="63">
        <v>3</v>
      </c>
      <c r="W10307" s="63" t="s">
        <v>10449</v>
      </c>
      <c r="X10307" s="63">
        <v>10</v>
      </c>
      <c r="Y10307" s="63" t="s">
        <v>5440</v>
      </c>
      <c r="Z10307" s="63">
        <v>10106</v>
      </c>
      <c r="AA10307" s="63" t="s">
        <v>6034</v>
      </c>
      <c r="AB10307" s="63">
        <v>6</v>
      </c>
      <c r="AC10307" s="63" t="s">
        <v>1252</v>
      </c>
      <c r="AD10307" s="63" t="s">
        <v>17421</v>
      </c>
    </row>
    <row r="10308" spans="21:30" x14ac:dyDescent="0.3">
      <c r="U10308" s="63">
        <v>22310</v>
      </c>
      <c r="V10308" s="63">
        <v>7</v>
      </c>
      <c r="W10308" s="63" t="s">
        <v>10450</v>
      </c>
      <c r="X10308" s="63">
        <v>10</v>
      </c>
      <c r="Y10308" s="63" t="s">
        <v>5440</v>
      </c>
      <c r="Z10308" s="63">
        <v>10106</v>
      </c>
      <c r="AA10308" s="63" t="s">
        <v>6034</v>
      </c>
      <c r="AB10308" s="63">
        <v>6</v>
      </c>
      <c r="AC10308" s="63" t="s">
        <v>1252</v>
      </c>
      <c r="AD10308" s="63" t="s">
        <v>17421</v>
      </c>
    </row>
    <row r="10309" spans="21:30" x14ac:dyDescent="0.3">
      <c r="U10309" s="63">
        <v>22311</v>
      </c>
      <c r="V10309" s="63">
        <v>5</v>
      </c>
      <c r="W10309" s="63" t="s">
        <v>18122</v>
      </c>
      <c r="X10309" s="63">
        <v>10</v>
      </c>
      <c r="Y10309" s="63" t="s">
        <v>5440</v>
      </c>
      <c r="Z10309" s="63">
        <v>10101</v>
      </c>
      <c r="AA10309" s="63" t="s">
        <v>5441</v>
      </c>
      <c r="AB10309" s="63">
        <v>4</v>
      </c>
      <c r="AC10309" s="63" t="s">
        <v>1291</v>
      </c>
      <c r="AD10309" s="63" t="s">
        <v>17423</v>
      </c>
    </row>
    <row r="10310" spans="21:30" x14ac:dyDescent="0.3">
      <c r="U10310" s="63">
        <v>22312</v>
      </c>
      <c r="V10310" s="63">
        <v>3</v>
      </c>
      <c r="W10310" s="63" t="s">
        <v>10451</v>
      </c>
      <c r="X10310" s="63">
        <v>14</v>
      </c>
      <c r="Y10310" s="63" t="s">
        <v>5425</v>
      </c>
      <c r="Z10310" s="63">
        <v>14105</v>
      </c>
      <c r="AA10310" s="63" t="s">
        <v>5562</v>
      </c>
      <c r="AB10310" s="63">
        <v>3</v>
      </c>
      <c r="AC10310" s="63" t="s">
        <v>1288</v>
      </c>
      <c r="AD10310" s="63" t="s">
        <v>17421</v>
      </c>
    </row>
    <row r="10311" spans="21:30" x14ac:dyDescent="0.3">
      <c r="U10311" s="63">
        <v>22313</v>
      </c>
      <c r="V10311" s="63">
        <v>1</v>
      </c>
      <c r="W10311" s="63" t="s">
        <v>10452</v>
      </c>
      <c r="X10311" s="63">
        <v>14</v>
      </c>
      <c r="Y10311" s="63" t="s">
        <v>5425</v>
      </c>
      <c r="Z10311" s="63">
        <v>14107</v>
      </c>
      <c r="AA10311" s="63" t="s">
        <v>5541</v>
      </c>
      <c r="AB10311" s="63">
        <v>3</v>
      </c>
      <c r="AC10311" s="63" t="s">
        <v>1288</v>
      </c>
      <c r="AD10311" s="63" t="s">
        <v>17421</v>
      </c>
    </row>
    <row r="10312" spans="21:30" x14ac:dyDescent="0.3">
      <c r="U10312" s="63">
        <v>22317</v>
      </c>
      <c r="V10312" s="63">
        <v>4</v>
      </c>
      <c r="W10312" s="63" t="s">
        <v>1673</v>
      </c>
      <c r="X10312" s="63">
        <v>14</v>
      </c>
      <c r="Y10312" s="63" t="s">
        <v>5425</v>
      </c>
      <c r="Z10312" s="63">
        <v>14107</v>
      </c>
      <c r="AA10312" s="63" t="s">
        <v>5541</v>
      </c>
      <c r="AB10312" s="63">
        <v>3</v>
      </c>
      <c r="AC10312" s="63" t="s">
        <v>1288</v>
      </c>
      <c r="AD10312" s="63" t="s">
        <v>17421</v>
      </c>
    </row>
    <row r="10313" spans="21:30" x14ac:dyDescent="0.3">
      <c r="U10313" s="63">
        <v>22318</v>
      </c>
      <c r="V10313" s="63">
        <v>2</v>
      </c>
      <c r="W10313" s="63" t="s">
        <v>10453</v>
      </c>
      <c r="X10313" s="63">
        <v>14</v>
      </c>
      <c r="Y10313" s="63" t="s">
        <v>5425</v>
      </c>
      <c r="Z10313" s="63">
        <v>14107</v>
      </c>
      <c r="AA10313" s="63" t="s">
        <v>5541</v>
      </c>
      <c r="AB10313" s="63">
        <v>3</v>
      </c>
      <c r="AC10313" s="63" t="s">
        <v>1288</v>
      </c>
      <c r="AD10313" s="63" t="s">
        <v>17421</v>
      </c>
    </row>
    <row r="10314" spans="21:30" x14ac:dyDescent="0.3">
      <c r="U10314" s="63">
        <v>22319</v>
      </c>
      <c r="V10314" s="63">
        <v>0</v>
      </c>
      <c r="W10314" s="63" t="s">
        <v>8787</v>
      </c>
      <c r="X10314" s="63">
        <v>14</v>
      </c>
      <c r="Y10314" s="63" t="s">
        <v>5425</v>
      </c>
      <c r="Z10314" s="63">
        <v>14101</v>
      </c>
      <c r="AA10314" s="63" t="s">
        <v>5426</v>
      </c>
      <c r="AB10314" s="63">
        <v>3</v>
      </c>
      <c r="AC10314" s="63" t="s">
        <v>1288</v>
      </c>
      <c r="AD10314" s="63" t="s">
        <v>17421</v>
      </c>
    </row>
    <row r="10315" spans="21:30" x14ac:dyDescent="0.3">
      <c r="U10315" s="63">
        <v>22320</v>
      </c>
      <c r="V10315" s="63">
        <v>4</v>
      </c>
      <c r="W10315" s="63" t="s">
        <v>10454</v>
      </c>
      <c r="X10315" s="63">
        <v>10</v>
      </c>
      <c r="Y10315" s="63" t="s">
        <v>5440</v>
      </c>
      <c r="Z10315" s="63">
        <v>10301</v>
      </c>
      <c r="AA10315" s="63" t="s">
        <v>5707</v>
      </c>
      <c r="AB10315" s="63">
        <v>3</v>
      </c>
      <c r="AC10315" s="63" t="s">
        <v>1288</v>
      </c>
      <c r="AD10315" s="63" t="s">
        <v>17421</v>
      </c>
    </row>
    <row r="10316" spans="21:30" x14ac:dyDescent="0.3">
      <c r="U10316" s="63">
        <v>22321</v>
      </c>
      <c r="V10316" s="63">
        <v>2</v>
      </c>
      <c r="W10316" s="63" t="s">
        <v>10455</v>
      </c>
      <c r="X10316" s="63">
        <v>14</v>
      </c>
      <c r="Y10316" s="63" t="s">
        <v>5425</v>
      </c>
      <c r="Z10316" s="63">
        <v>14201</v>
      </c>
      <c r="AA10316" s="63" t="s">
        <v>5616</v>
      </c>
      <c r="AB10316" s="63">
        <v>3</v>
      </c>
      <c r="AC10316" s="63" t="s">
        <v>1288</v>
      </c>
      <c r="AD10316" s="63" t="s">
        <v>17421</v>
      </c>
    </row>
    <row r="10317" spans="21:30" x14ac:dyDescent="0.3">
      <c r="U10317" s="63">
        <v>22322</v>
      </c>
      <c r="V10317" s="63">
        <v>0</v>
      </c>
      <c r="W10317" s="63" t="s">
        <v>10456</v>
      </c>
      <c r="X10317" s="63">
        <v>10</v>
      </c>
      <c r="Y10317" s="63" t="s">
        <v>5440</v>
      </c>
      <c r="Z10317" s="63">
        <v>10303</v>
      </c>
      <c r="AA10317" s="63" t="s">
        <v>5808</v>
      </c>
      <c r="AB10317" s="63">
        <v>3</v>
      </c>
      <c r="AC10317" s="63" t="s">
        <v>1288</v>
      </c>
      <c r="AD10317" s="63" t="s">
        <v>17421</v>
      </c>
    </row>
    <row r="10318" spans="21:30" x14ac:dyDescent="0.3">
      <c r="U10318" s="63">
        <v>22323</v>
      </c>
      <c r="V10318" s="63">
        <v>9</v>
      </c>
      <c r="W10318" s="63" t="s">
        <v>10457</v>
      </c>
      <c r="X10318" s="63">
        <v>10</v>
      </c>
      <c r="Y10318" s="63" t="s">
        <v>5440</v>
      </c>
      <c r="Z10318" s="63">
        <v>10303</v>
      </c>
      <c r="AA10318" s="63" t="s">
        <v>5808</v>
      </c>
      <c r="AB10318" s="63">
        <v>3</v>
      </c>
      <c r="AC10318" s="63" t="s">
        <v>1288</v>
      </c>
      <c r="AD10318" s="63" t="s">
        <v>17421</v>
      </c>
    </row>
    <row r="10319" spans="21:30" x14ac:dyDescent="0.3">
      <c r="U10319" s="63">
        <v>22324</v>
      </c>
      <c r="V10319" s="63">
        <v>7</v>
      </c>
      <c r="W10319" s="63" t="s">
        <v>1716</v>
      </c>
      <c r="X10319" s="63">
        <v>10</v>
      </c>
      <c r="Y10319" s="63" t="s">
        <v>5440</v>
      </c>
      <c r="Z10319" s="63">
        <v>10301</v>
      </c>
      <c r="AA10319" s="63" t="s">
        <v>5707</v>
      </c>
      <c r="AB10319" s="63">
        <v>3</v>
      </c>
      <c r="AC10319" s="63" t="s">
        <v>1288</v>
      </c>
      <c r="AD10319" s="63" t="s">
        <v>17423</v>
      </c>
    </row>
    <row r="10320" spans="21:30" x14ac:dyDescent="0.3">
      <c r="U10320" s="63">
        <v>22325</v>
      </c>
      <c r="V10320" s="63">
        <v>5</v>
      </c>
      <c r="W10320" s="63" t="s">
        <v>10458</v>
      </c>
      <c r="X10320" s="63">
        <v>10</v>
      </c>
      <c r="Y10320" s="63" t="s">
        <v>5440</v>
      </c>
      <c r="Z10320" s="63">
        <v>10205</v>
      </c>
      <c r="AA10320" s="63" t="s">
        <v>6165</v>
      </c>
      <c r="AB10320" s="63">
        <v>3</v>
      </c>
      <c r="AC10320" s="63" t="s">
        <v>1288</v>
      </c>
      <c r="AD10320" s="63" t="s">
        <v>17421</v>
      </c>
    </row>
    <row r="10321" spans="21:30" x14ac:dyDescent="0.3">
      <c r="U10321" s="63">
        <v>22327</v>
      </c>
      <c r="V10321" s="63">
        <v>1</v>
      </c>
      <c r="W10321" s="63" t="s">
        <v>2762</v>
      </c>
      <c r="X10321" s="63">
        <v>10</v>
      </c>
      <c r="Y10321" s="63" t="s">
        <v>5440</v>
      </c>
      <c r="Z10321" s="63">
        <v>10208</v>
      </c>
      <c r="AA10321" s="63" t="s">
        <v>6266</v>
      </c>
      <c r="AB10321" s="63">
        <v>3</v>
      </c>
      <c r="AC10321" s="63" t="s">
        <v>1288</v>
      </c>
      <c r="AD10321" s="63" t="s">
        <v>17421</v>
      </c>
    </row>
    <row r="10322" spans="21:30" x14ac:dyDescent="0.3">
      <c r="U10322" s="63">
        <v>22330</v>
      </c>
      <c r="V10322" s="63">
        <v>1</v>
      </c>
      <c r="W10322" s="63" t="s">
        <v>10459</v>
      </c>
      <c r="X10322" s="63">
        <v>10</v>
      </c>
      <c r="Y10322" s="63" t="s">
        <v>5440</v>
      </c>
      <c r="Z10322" s="63">
        <v>10208</v>
      </c>
      <c r="AA10322" s="63" t="s">
        <v>6266</v>
      </c>
      <c r="AB10322" s="63">
        <v>3</v>
      </c>
      <c r="AC10322" s="63" t="s">
        <v>1288</v>
      </c>
      <c r="AD10322" s="63" t="s">
        <v>17421</v>
      </c>
    </row>
    <row r="10323" spans="21:30" x14ac:dyDescent="0.3">
      <c r="U10323" s="63">
        <v>22332</v>
      </c>
      <c r="V10323" s="63">
        <v>8</v>
      </c>
      <c r="W10323" s="63" t="s">
        <v>10460</v>
      </c>
      <c r="X10323" s="63">
        <v>10</v>
      </c>
      <c r="Y10323" s="63" t="s">
        <v>5440</v>
      </c>
      <c r="Z10323" s="63">
        <v>10301</v>
      </c>
      <c r="AA10323" s="63" t="s">
        <v>5707</v>
      </c>
      <c r="AB10323" s="63">
        <v>4</v>
      </c>
      <c r="AC10323" s="63" t="s">
        <v>1291</v>
      </c>
      <c r="AD10323" s="63" t="s">
        <v>17421</v>
      </c>
    </row>
    <row r="10324" spans="21:30" x14ac:dyDescent="0.3">
      <c r="U10324" s="63">
        <v>22333</v>
      </c>
      <c r="V10324" s="63">
        <v>6</v>
      </c>
      <c r="W10324" s="63" t="s">
        <v>1380</v>
      </c>
      <c r="X10324" s="63">
        <v>14</v>
      </c>
      <c r="Y10324" s="63" t="s">
        <v>5425</v>
      </c>
      <c r="Z10324" s="63">
        <v>14101</v>
      </c>
      <c r="AA10324" s="63" t="s">
        <v>5426</v>
      </c>
      <c r="AB10324" s="63">
        <v>2</v>
      </c>
      <c r="AC10324" s="63" t="s">
        <v>1364</v>
      </c>
      <c r="AD10324" s="63" t="s">
        <v>17421</v>
      </c>
    </row>
    <row r="10325" spans="21:30" x14ac:dyDescent="0.3">
      <c r="U10325" s="63">
        <v>22334</v>
      </c>
      <c r="V10325" s="63">
        <v>4</v>
      </c>
      <c r="W10325" s="63" t="s">
        <v>1825</v>
      </c>
      <c r="X10325" s="63">
        <v>10</v>
      </c>
      <c r="Y10325" s="63" t="s">
        <v>5440</v>
      </c>
      <c r="Z10325" s="63">
        <v>10205</v>
      </c>
      <c r="AA10325" s="63" t="s">
        <v>6165</v>
      </c>
      <c r="AB10325" s="63">
        <v>3</v>
      </c>
      <c r="AC10325" s="63" t="s">
        <v>1288</v>
      </c>
      <c r="AD10325" s="63" t="s">
        <v>17421</v>
      </c>
    </row>
    <row r="10326" spans="21:30" x14ac:dyDescent="0.3">
      <c r="U10326" s="63">
        <v>22337</v>
      </c>
      <c r="V10326" s="63">
        <v>9</v>
      </c>
      <c r="W10326" s="63" t="s">
        <v>6844</v>
      </c>
      <c r="X10326" s="63">
        <v>14</v>
      </c>
      <c r="Y10326" s="63" t="s">
        <v>5425</v>
      </c>
      <c r="Z10326" s="63">
        <v>14202</v>
      </c>
      <c r="AA10326" s="63" t="s">
        <v>5535</v>
      </c>
      <c r="AB10326" s="63">
        <v>3</v>
      </c>
      <c r="AC10326" s="63" t="s">
        <v>1288</v>
      </c>
      <c r="AD10326" s="63" t="s">
        <v>17421</v>
      </c>
    </row>
    <row r="10327" spans="21:30" x14ac:dyDescent="0.3">
      <c r="U10327" s="63">
        <v>22338</v>
      </c>
      <c r="V10327" s="63">
        <v>7</v>
      </c>
      <c r="W10327" s="63" t="s">
        <v>10461</v>
      </c>
      <c r="X10327" s="63">
        <v>10</v>
      </c>
      <c r="Y10327" s="63" t="s">
        <v>5440</v>
      </c>
      <c r="Z10327" s="63">
        <v>10105</v>
      </c>
      <c r="AA10327" s="63" t="s">
        <v>6088</v>
      </c>
      <c r="AB10327" s="63">
        <v>3</v>
      </c>
      <c r="AC10327" s="63" t="s">
        <v>1288</v>
      </c>
      <c r="AD10327" s="63" t="s">
        <v>17421</v>
      </c>
    </row>
    <row r="10328" spans="21:30" x14ac:dyDescent="0.3">
      <c r="U10328" s="63">
        <v>22339</v>
      </c>
      <c r="V10328" s="63">
        <v>5</v>
      </c>
      <c r="W10328" s="63" t="s">
        <v>10462</v>
      </c>
      <c r="X10328" s="63">
        <v>14</v>
      </c>
      <c r="Y10328" s="63" t="s">
        <v>5425</v>
      </c>
      <c r="Z10328" s="63">
        <v>14101</v>
      </c>
      <c r="AA10328" s="63" t="s">
        <v>5426</v>
      </c>
      <c r="AB10328" s="63">
        <v>3</v>
      </c>
      <c r="AC10328" s="63" t="s">
        <v>1288</v>
      </c>
      <c r="AD10328" s="63" t="s">
        <v>17421</v>
      </c>
    </row>
    <row r="10329" spans="21:30" x14ac:dyDescent="0.3">
      <c r="U10329" s="63">
        <v>22340</v>
      </c>
      <c r="V10329" s="63">
        <v>9</v>
      </c>
      <c r="W10329" s="63" t="s">
        <v>10463</v>
      </c>
      <c r="X10329" s="63">
        <v>10</v>
      </c>
      <c r="Y10329" s="63" t="s">
        <v>5440</v>
      </c>
      <c r="Z10329" s="63">
        <v>10105</v>
      </c>
      <c r="AA10329" s="63" t="s">
        <v>6088</v>
      </c>
      <c r="AB10329" s="63">
        <v>3</v>
      </c>
      <c r="AC10329" s="63" t="s">
        <v>1288</v>
      </c>
      <c r="AD10329" s="63" t="s">
        <v>17421</v>
      </c>
    </row>
    <row r="10330" spans="21:30" x14ac:dyDescent="0.3">
      <c r="U10330" s="63">
        <v>22342</v>
      </c>
      <c r="V10330" s="63">
        <v>5</v>
      </c>
      <c r="W10330" s="63" t="s">
        <v>10464</v>
      </c>
      <c r="X10330" s="63">
        <v>10</v>
      </c>
      <c r="Y10330" s="63" t="s">
        <v>5440</v>
      </c>
      <c r="Z10330" s="63">
        <v>10301</v>
      </c>
      <c r="AA10330" s="63" t="s">
        <v>5707</v>
      </c>
      <c r="AB10330" s="63">
        <v>3</v>
      </c>
      <c r="AC10330" s="63" t="s">
        <v>1288</v>
      </c>
      <c r="AD10330" s="63" t="s">
        <v>17421</v>
      </c>
    </row>
    <row r="10331" spans="21:30" x14ac:dyDescent="0.3">
      <c r="U10331" s="63">
        <v>22343</v>
      </c>
      <c r="V10331" s="63">
        <v>3</v>
      </c>
      <c r="W10331" s="63" t="s">
        <v>6526</v>
      </c>
      <c r="X10331" s="63">
        <v>10</v>
      </c>
      <c r="Y10331" s="63" t="s">
        <v>5440</v>
      </c>
      <c r="Z10331" s="63">
        <v>10102</v>
      </c>
      <c r="AA10331" s="63" t="s">
        <v>5972</v>
      </c>
      <c r="AB10331" s="63">
        <v>3</v>
      </c>
      <c r="AC10331" s="63" t="s">
        <v>1288</v>
      </c>
      <c r="AD10331" s="63" t="s">
        <v>17421</v>
      </c>
    </row>
    <row r="10332" spans="21:30" x14ac:dyDescent="0.3">
      <c r="U10332" s="63">
        <v>22344</v>
      </c>
      <c r="V10332" s="63">
        <v>1</v>
      </c>
      <c r="W10332" s="63" t="s">
        <v>18123</v>
      </c>
      <c r="X10332" s="63">
        <v>14</v>
      </c>
      <c r="Y10332" s="63" t="s">
        <v>5425</v>
      </c>
      <c r="Z10332" s="63">
        <v>14101</v>
      </c>
      <c r="AA10332" s="63" t="s">
        <v>5426</v>
      </c>
      <c r="AB10332" s="63">
        <v>4</v>
      </c>
      <c r="AC10332" s="63" t="s">
        <v>1291</v>
      </c>
      <c r="AD10332" s="63" t="s">
        <v>17461</v>
      </c>
    </row>
    <row r="10333" spans="21:30" x14ac:dyDescent="0.3">
      <c r="U10333" s="63">
        <v>22346</v>
      </c>
      <c r="V10333" s="63">
        <v>8</v>
      </c>
      <c r="W10333" s="63" t="s">
        <v>3391</v>
      </c>
      <c r="X10333" s="63">
        <v>10</v>
      </c>
      <c r="Y10333" s="63" t="s">
        <v>5440</v>
      </c>
      <c r="Z10333" s="63">
        <v>10106</v>
      </c>
      <c r="AA10333" s="63" t="s">
        <v>6034</v>
      </c>
      <c r="AB10333" s="63">
        <v>3</v>
      </c>
      <c r="AC10333" s="63" t="s">
        <v>1288</v>
      </c>
      <c r="AD10333" s="63" t="s">
        <v>17421</v>
      </c>
    </row>
    <row r="10334" spans="21:30" x14ac:dyDescent="0.3">
      <c r="U10334" s="63">
        <v>22348</v>
      </c>
      <c r="V10334" s="63">
        <v>4</v>
      </c>
      <c r="W10334" s="63" t="s">
        <v>10465</v>
      </c>
      <c r="X10334" s="63">
        <v>10</v>
      </c>
      <c r="Y10334" s="63" t="s">
        <v>5440</v>
      </c>
      <c r="Z10334" s="63">
        <v>10108</v>
      </c>
      <c r="AA10334" s="63" t="s">
        <v>6013</v>
      </c>
      <c r="AB10334" s="63">
        <v>3</v>
      </c>
      <c r="AC10334" s="63" t="s">
        <v>1288</v>
      </c>
      <c r="AD10334" s="63" t="s">
        <v>17421</v>
      </c>
    </row>
    <row r="10335" spans="21:30" x14ac:dyDescent="0.3">
      <c r="U10335" s="63">
        <v>22349</v>
      </c>
      <c r="V10335" s="63">
        <v>2</v>
      </c>
      <c r="W10335" s="63" t="s">
        <v>10466</v>
      </c>
      <c r="X10335" s="63">
        <v>14</v>
      </c>
      <c r="Y10335" s="63" t="s">
        <v>5425</v>
      </c>
      <c r="Z10335" s="63">
        <v>14202</v>
      </c>
      <c r="AA10335" s="63" t="s">
        <v>5535</v>
      </c>
      <c r="AB10335" s="63">
        <v>3</v>
      </c>
      <c r="AC10335" s="63" t="s">
        <v>1288</v>
      </c>
      <c r="AD10335" s="63" t="s">
        <v>17421</v>
      </c>
    </row>
    <row r="10336" spans="21:30" x14ac:dyDescent="0.3">
      <c r="U10336" s="63">
        <v>22351</v>
      </c>
      <c r="V10336" s="63">
        <v>4</v>
      </c>
      <c r="W10336" s="63" t="s">
        <v>10467</v>
      </c>
      <c r="X10336" s="63">
        <v>14</v>
      </c>
      <c r="Y10336" s="63" t="s">
        <v>5425</v>
      </c>
      <c r="Z10336" s="63">
        <v>14101</v>
      </c>
      <c r="AA10336" s="63" t="s">
        <v>5426</v>
      </c>
      <c r="AB10336" s="63">
        <v>3</v>
      </c>
      <c r="AC10336" s="63" t="s">
        <v>1288</v>
      </c>
      <c r="AD10336" s="63" t="s">
        <v>17421</v>
      </c>
    </row>
    <row r="10337" spans="21:30" x14ac:dyDescent="0.3">
      <c r="U10337" s="63">
        <v>22352</v>
      </c>
      <c r="V10337" s="63">
        <v>2</v>
      </c>
      <c r="W10337" s="63" t="s">
        <v>9931</v>
      </c>
      <c r="X10337" s="63">
        <v>14</v>
      </c>
      <c r="Y10337" s="63" t="s">
        <v>5425</v>
      </c>
      <c r="Z10337" s="63">
        <v>14204</v>
      </c>
      <c r="AA10337" s="63" t="s">
        <v>5662</v>
      </c>
      <c r="AB10337" s="63">
        <v>3</v>
      </c>
      <c r="AC10337" s="63" t="s">
        <v>1288</v>
      </c>
      <c r="AD10337" s="63" t="s">
        <v>17421</v>
      </c>
    </row>
    <row r="10338" spans="21:30" x14ac:dyDescent="0.3">
      <c r="U10338" s="63">
        <v>22353</v>
      </c>
      <c r="V10338" s="63">
        <v>0</v>
      </c>
      <c r="W10338" s="63" t="s">
        <v>10468</v>
      </c>
      <c r="X10338" s="63">
        <v>14</v>
      </c>
      <c r="Y10338" s="63" t="s">
        <v>5425</v>
      </c>
      <c r="Z10338" s="63">
        <v>14108</v>
      </c>
      <c r="AA10338" s="63" t="s">
        <v>5571</v>
      </c>
      <c r="AB10338" s="63">
        <v>3</v>
      </c>
      <c r="AC10338" s="63" t="s">
        <v>1288</v>
      </c>
      <c r="AD10338" s="63" t="s">
        <v>17421</v>
      </c>
    </row>
    <row r="10339" spans="21:30" x14ac:dyDescent="0.3">
      <c r="U10339" s="63">
        <v>22354</v>
      </c>
      <c r="V10339" s="63">
        <v>9</v>
      </c>
      <c r="W10339" s="63" t="s">
        <v>1856</v>
      </c>
      <c r="X10339" s="63">
        <v>14</v>
      </c>
      <c r="Y10339" s="63" t="s">
        <v>5425</v>
      </c>
      <c r="Z10339" s="63">
        <v>14201</v>
      </c>
      <c r="AA10339" s="63" t="s">
        <v>5616</v>
      </c>
      <c r="AB10339" s="63">
        <v>2</v>
      </c>
      <c r="AC10339" s="63" t="s">
        <v>1364</v>
      </c>
      <c r="AD10339" s="63" t="s">
        <v>17421</v>
      </c>
    </row>
    <row r="10340" spans="21:30" x14ac:dyDescent="0.3">
      <c r="U10340" s="63">
        <v>22355</v>
      </c>
      <c r="V10340" s="63">
        <v>7</v>
      </c>
      <c r="W10340" s="63" t="s">
        <v>2528</v>
      </c>
      <c r="X10340" s="63">
        <v>10</v>
      </c>
      <c r="Y10340" s="63" t="s">
        <v>5440</v>
      </c>
      <c r="Z10340" s="63">
        <v>10301</v>
      </c>
      <c r="AA10340" s="63" t="s">
        <v>5707</v>
      </c>
      <c r="AB10340" s="63">
        <v>3</v>
      </c>
      <c r="AC10340" s="63" t="s">
        <v>1288</v>
      </c>
      <c r="AD10340" s="63" t="s">
        <v>17421</v>
      </c>
    </row>
    <row r="10341" spans="21:30" x14ac:dyDescent="0.3">
      <c r="U10341" s="63">
        <v>22356</v>
      </c>
      <c r="V10341" s="63">
        <v>5</v>
      </c>
      <c r="W10341" s="63" t="s">
        <v>10469</v>
      </c>
      <c r="X10341" s="63">
        <v>10</v>
      </c>
      <c r="Y10341" s="63" t="s">
        <v>5440</v>
      </c>
      <c r="Z10341" s="63">
        <v>10101</v>
      </c>
      <c r="AA10341" s="63" t="s">
        <v>5441</v>
      </c>
      <c r="AB10341" s="63">
        <v>3</v>
      </c>
      <c r="AC10341" s="63" t="s">
        <v>1288</v>
      </c>
      <c r="AD10341" s="63" t="s">
        <v>17421</v>
      </c>
    </row>
    <row r="10342" spans="21:30" x14ac:dyDescent="0.3">
      <c r="U10342" s="63">
        <v>22357</v>
      </c>
      <c r="V10342" s="63">
        <v>3</v>
      </c>
      <c r="W10342" s="63" t="s">
        <v>18124</v>
      </c>
      <c r="X10342" s="63">
        <v>10</v>
      </c>
      <c r="Y10342" s="63" t="s">
        <v>5440</v>
      </c>
      <c r="Z10342" s="63">
        <v>10203</v>
      </c>
      <c r="AA10342" s="63" t="s">
        <v>6230</v>
      </c>
      <c r="AB10342" s="63">
        <v>3</v>
      </c>
      <c r="AC10342" s="63" t="s">
        <v>1288</v>
      </c>
      <c r="AD10342" s="63" t="s">
        <v>17423</v>
      </c>
    </row>
    <row r="10343" spans="21:30" x14ac:dyDescent="0.3">
      <c r="U10343" s="63">
        <v>22358</v>
      </c>
      <c r="V10343" s="63">
        <v>1</v>
      </c>
      <c r="W10343" s="63" t="s">
        <v>2538</v>
      </c>
      <c r="X10343" s="63">
        <v>10</v>
      </c>
      <c r="Y10343" s="63" t="s">
        <v>5440</v>
      </c>
      <c r="Z10343" s="63">
        <v>10303</v>
      </c>
      <c r="AA10343" s="63" t="s">
        <v>5808</v>
      </c>
      <c r="AB10343" s="63">
        <v>3</v>
      </c>
      <c r="AC10343" s="63" t="s">
        <v>1288</v>
      </c>
      <c r="AD10343" s="63" t="s">
        <v>17421</v>
      </c>
    </row>
    <row r="10344" spans="21:30" x14ac:dyDescent="0.3">
      <c r="U10344" s="63">
        <v>22360</v>
      </c>
      <c r="V10344" s="63">
        <v>3</v>
      </c>
      <c r="W10344" s="63" t="s">
        <v>18125</v>
      </c>
      <c r="X10344" s="63">
        <v>14</v>
      </c>
      <c r="Y10344" s="63" t="s">
        <v>5425</v>
      </c>
      <c r="Z10344" s="63">
        <v>14103</v>
      </c>
      <c r="AA10344" s="63" t="s">
        <v>5495</v>
      </c>
      <c r="AB10344" s="63">
        <v>3</v>
      </c>
      <c r="AC10344" s="63" t="s">
        <v>1288</v>
      </c>
      <c r="AD10344" s="63" t="s">
        <v>17423</v>
      </c>
    </row>
    <row r="10345" spans="21:30" x14ac:dyDescent="0.3">
      <c r="U10345" s="63">
        <v>22361</v>
      </c>
      <c r="V10345" s="63">
        <v>1</v>
      </c>
      <c r="W10345" s="63" t="s">
        <v>10470</v>
      </c>
      <c r="X10345" s="63">
        <v>10</v>
      </c>
      <c r="Y10345" s="63" t="s">
        <v>5440</v>
      </c>
      <c r="Z10345" s="63">
        <v>10101</v>
      </c>
      <c r="AA10345" s="63" t="s">
        <v>5441</v>
      </c>
      <c r="AB10345" s="63">
        <v>3</v>
      </c>
      <c r="AC10345" s="63" t="s">
        <v>1288</v>
      </c>
      <c r="AD10345" s="63" t="s">
        <v>17421</v>
      </c>
    </row>
    <row r="10346" spans="21:30" x14ac:dyDescent="0.3">
      <c r="U10346" s="63">
        <v>22363</v>
      </c>
      <c r="V10346" s="63">
        <v>8</v>
      </c>
      <c r="W10346" s="63" t="s">
        <v>10471</v>
      </c>
      <c r="X10346" s="63">
        <v>10</v>
      </c>
      <c r="Y10346" s="63" t="s">
        <v>5440</v>
      </c>
      <c r="Z10346" s="63">
        <v>10201</v>
      </c>
      <c r="AA10346" s="63" t="s">
        <v>6103</v>
      </c>
      <c r="AB10346" s="63">
        <v>3</v>
      </c>
      <c r="AC10346" s="63" t="s">
        <v>1288</v>
      </c>
      <c r="AD10346" s="63" t="s">
        <v>17421</v>
      </c>
    </row>
    <row r="10347" spans="21:30" x14ac:dyDescent="0.3">
      <c r="U10347" s="63">
        <v>22364</v>
      </c>
      <c r="V10347" s="63">
        <v>6</v>
      </c>
      <c r="W10347" s="63" t="s">
        <v>10472</v>
      </c>
      <c r="X10347" s="63">
        <v>10</v>
      </c>
      <c r="Y10347" s="63" t="s">
        <v>5440</v>
      </c>
      <c r="Z10347" s="63">
        <v>10202</v>
      </c>
      <c r="AA10347" s="63" t="s">
        <v>6133</v>
      </c>
      <c r="AB10347" s="63">
        <v>3</v>
      </c>
      <c r="AC10347" s="63" t="s">
        <v>1288</v>
      </c>
      <c r="AD10347" s="63" t="s">
        <v>17421</v>
      </c>
    </row>
    <row r="10348" spans="21:30" x14ac:dyDescent="0.3">
      <c r="U10348" s="63">
        <v>22366</v>
      </c>
      <c r="V10348" s="63">
        <v>2</v>
      </c>
      <c r="W10348" s="63" t="s">
        <v>10473</v>
      </c>
      <c r="X10348" s="63">
        <v>10</v>
      </c>
      <c r="Y10348" s="63" t="s">
        <v>5440</v>
      </c>
      <c r="Z10348" s="63">
        <v>10101</v>
      </c>
      <c r="AA10348" s="63" t="s">
        <v>5441</v>
      </c>
      <c r="AB10348" s="63">
        <v>3</v>
      </c>
      <c r="AC10348" s="63" t="s">
        <v>1288</v>
      </c>
      <c r="AD10348" s="63" t="s">
        <v>17421</v>
      </c>
    </row>
    <row r="10349" spans="21:30" x14ac:dyDescent="0.3">
      <c r="U10349" s="63">
        <v>22367</v>
      </c>
      <c r="V10349" s="63">
        <v>0</v>
      </c>
      <c r="W10349" s="63" t="s">
        <v>10474</v>
      </c>
      <c r="X10349" s="63">
        <v>10</v>
      </c>
      <c r="Y10349" s="63" t="s">
        <v>5440</v>
      </c>
      <c r="Z10349" s="63">
        <v>10101</v>
      </c>
      <c r="AA10349" s="63" t="s">
        <v>5441</v>
      </c>
      <c r="AB10349" s="63">
        <v>3</v>
      </c>
      <c r="AC10349" s="63" t="s">
        <v>1288</v>
      </c>
      <c r="AD10349" s="63" t="s">
        <v>17421</v>
      </c>
    </row>
    <row r="10350" spans="21:30" x14ac:dyDescent="0.3">
      <c r="U10350" s="63">
        <v>22370</v>
      </c>
      <c r="V10350" s="63">
        <v>0</v>
      </c>
      <c r="W10350" s="63" t="s">
        <v>18126</v>
      </c>
      <c r="X10350" s="63">
        <v>14</v>
      </c>
      <c r="Y10350" s="63" t="s">
        <v>5425</v>
      </c>
      <c r="Z10350" s="63">
        <v>14101</v>
      </c>
      <c r="AA10350" s="63" t="s">
        <v>5426</v>
      </c>
      <c r="AB10350" s="63">
        <v>3</v>
      </c>
      <c r="AC10350" s="63" t="s">
        <v>1288</v>
      </c>
      <c r="AD10350" s="63" t="s">
        <v>17423</v>
      </c>
    </row>
    <row r="10351" spans="21:30" x14ac:dyDescent="0.3">
      <c r="U10351" s="63">
        <v>22372</v>
      </c>
      <c r="V10351" s="63">
        <v>7</v>
      </c>
      <c r="W10351" s="63" t="s">
        <v>10475</v>
      </c>
      <c r="X10351" s="63">
        <v>10</v>
      </c>
      <c r="Y10351" s="63" t="s">
        <v>5440</v>
      </c>
      <c r="Z10351" s="63">
        <v>10201</v>
      </c>
      <c r="AA10351" s="63" t="s">
        <v>6103</v>
      </c>
      <c r="AB10351" s="63">
        <v>3</v>
      </c>
      <c r="AC10351" s="63" t="s">
        <v>1288</v>
      </c>
      <c r="AD10351" s="63" t="s">
        <v>17421</v>
      </c>
    </row>
    <row r="10352" spans="21:30" x14ac:dyDescent="0.3">
      <c r="U10352" s="63">
        <v>22373</v>
      </c>
      <c r="V10352" s="63">
        <v>5</v>
      </c>
      <c r="W10352" s="63" t="s">
        <v>10476</v>
      </c>
      <c r="X10352" s="63">
        <v>14</v>
      </c>
      <c r="Y10352" s="63" t="s">
        <v>5425</v>
      </c>
      <c r="Z10352" s="63">
        <v>14106</v>
      </c>
      <c r="AA10352" s="63" t="s">
        <v>5471</v>
      </c>
      <c r="AB10352" s="63">
        <v>3</v>
      </c>
      <c r="AC10352" s="63" t="s">
        <v>1288</v>
      </c>
      <c r="AD10352" s="63" t="s">
        <v>17421</v>
      </c>
    </row>
    <row r="10353" spans="21:30" x14ac:dyDescent="0.3">
      <c r="U10353" s="63">
        <v>22374</v>
      </c>
      <c r="V10353" s="63">
        <v>3</v>
      </c>
      <c r="W10353" s="63" t="s">
        <v>10477</v>
      </c>
      <c r="X10353" s="63">
        <v>14</v>
      </c>
      <c r="Y10353" s="63" t="s">
        <v>5425</v>
      </c>
      <c r="Z10353" s="63">
        <v>14101</v>
      </c>
      <c r="AA10353" s="63" t="s">
        <v>5426</v>
      </c>
      <c r="AB10353" s="63">
        <v>3</v>
      </c>
      <c r="AC10353" s="63" t="s">
        <v>1288</v>
      </c>
      <c r="AD10353" s="63" t="s">
        <v>17421</v>
      </c>
    </row>
    <row r="10354" spans="21:30" x14ac:dyDescent="0.3">
      <c r="U10354" s="63">
        <v>22375</v>
      </c>
      <c r="V10354" s="63">
        <v>1</v>
      </c>
      <c r="W10354" s="63" t="s">
        <v>10478</v>
      </c>
      <c r="X10354" s="63">
        <v>10</v>
      </c>
      <c r="Y10354" s="63" t="s">
        <v>5440</v>
      </c>
      <c r="Z10354" s="63">
        <v>10202</v>
      </c>
      <c r="AA10354" s="63" t="s">
        <v>6133</v>
      </c>
      <c r="AB10354" s="63">
        <v>3</v>
      </c>
      <c r="AC10354" s="63" t="s">
        <v>1288</v>
      </c>
      <c r="AD10354" s="63" t="s">
        <v>17421</v>
      </c>
    </row>
    <row r="10355" spans="21:30" x14ac:dyDescent="0.3">
      <c r="U10355" s="63">
        <v>22377</v>
      </c>
      <c r="V10355" s="63">
        <v>8</v>
      </c>
      <c r="W10355" s="63" t="s">
        <v>18127</v>
      </c>
      <c r="X10355" s="63">
        <v>10</v>
      </c>
      <c r="Y10355" s="63" t="s">
        <v>5440</v>
      </c>
      <c r="Z10355" s="63">
        <v>10201</v>
      </c>
      <c r="AA10355" s="63" t="s">
        <v>6103</v>
      </c>
      <c r="AB10355" s="63">
        <v>3</v>
      </c>
      <c r="AC10355" s="63" t="s">
        <v>1288</v>
      </c>
      <c r="AD10355" s="63" t="s">
        <v>17423</v>
      </c>
    </row>
    <row r="10356" spans="21:30" x14ac:dyDescent="0.3">
      <c r="U10356" s="63">
        <v>22378</v>
      </c>
      <c r="V10356" s="63">
        <v>6</v>
      </c>
      <c r="W10356" s="63" t="s">
        <v>3272</v>
      </c>
      <c r="X10356" s="63">
        <v>14</v>
      </c>
      <c r="Y10356" s="63" t="s">
        <v>5425</v>
      </c>
      <c r="Z10356" s="63">
        <v>14101</v>
      </c>
      <c r="AA10356" s="63" t="s">
        <v>5426</v>
      </c>
      <c r="AB10356" s="63">
        <v>3</v>
      </c>
      <c r="AC10356" s="63" t="s">
        <v>1288</v>
      </c>
      <c r="AD10356" s="63" t="s">
        <v>17423</v>
      </c>
    </row>
    <row r="10357" spans="21:30" x14ac:dyDescent="0.3">
      <c r="U10357" s="63">
        <v>22379</v>
      </c>
      <c r="V10357" s="63">
        <v>4</v>
      </c>
      <c r="W10357" s="63" t="s">
        <v>10479</v>
      </c>
      <c r="X10357" s="63">
        <v>10</v>
      </c>
      <c r="Y10357" s="63" t="s">
        <v>5440</v>
      </c>
      <c r="Z10357" s="63">
        <v>10203</v>
      </c>
      <c r="AA10357" s="63" t="s">
        <v>6230</v>
      </c>
      <c r="AB10357" s="63">
        <v>3</v>
      </c>
      <c r="AC10357" s="63" t="s">
        <v>1288</v>
      </c>
      <c r="AD10357" s="63" t="s">
        <v>17421</v>
      </c>
    </row>
    <row r="10358" spans="21:30" x14ac:dyDescent="0.3">
      <c r="U10358" s="63">
        <v>22380</v>
      </c>
      <c r="V10358" s="63">
        <v>8</v>
      </c>
      <c r="W10358" s="63" t="s">
        <v>10480</v>
      </c>
      <c r="X10358" s="63">
        <v>10</v>
      </c>
      <c r="Y10358" s="63" t="s">
        <v>5440</v>
      </c>
      <c r="Z10358" s="63">
        <v>10208</v>
      </c>
      <c r="AA10358" s="63" t="s">
        <v>6266</v>
      </c>
      <c r="AB10358" s="63">
        <v>1</v>
      </c>
      <c r="AC10358" s="63" t="s">
        <v>1331</v>
      </c>
      <c r="AD10358" s="63" t="s">
        <v>17421</v>
      </c>
    </row>
    <row r="10359" spans="21:30" x14ac:dyDescent="0.3">
      <c r="U10359" s="63">
        <v>22382</v>
      </c>
      <c r="V10359" s="63">
        <v>4</v>
      </c>
      <c r="W10359" s="63" t="s">
        <v>10481</v>
      </c>
      <c r="X10359" s="63">
        <v>10</v>
      </c>
      <c r="Y10359" s="63" t="s">
        <v>5440</v>
      </c>
      <c r="Z10359" s="63">
        <v>10202</v>
      </c>
      <c r="AA10359" s="63" t="s">
        <v>6133</v>
      </c>
      <c r="AB10359" s="63">
        <v>3</v>
      </c>
      <c r="AC10359" s="63" t="s">
        <v>1288</v>
      </c>
      <c r="AD10359" s="63" t="s">
        <v>17421</v>
      </c>
    </row>
    <row r="10360" spans="21:30" x14ac:dyDescent="0.3">
      <c r="U10360" s="63">
        <v>22383</v>
      </c>
      <c r="V10360" s="63">
        <v>2</v>
      </c>
      <c r="W10360" s="63" t="s">
        <v>10482</v>
      </c>
      <c r="X10360" s="63">
        <v>14</v>
      </c>
      <c r="Y10360" s="63" t="s">
        <v>5425</v>
      </c>
      <c r="Z10360" s="63">
        <v>14106</v>
      </c>
      <c r="AA10360" s="63" t="s">
        <v>5471</v>
      </c>
      <c r="AB10360" s="63">
        <v>3</v>
      </c>
      <c r="AC10360" s="63" t="s">
        <v>1288</v>
      </c>
      <c r="AD10360" s="63" t="s">
        <v>17421</v>
      </c>
    </row>
    <row r="10361" spans="21:30" x14ac:dyDescent="0.3">
      <c r="U10361" s="63">
        <v>22384</v>
      </c>
      <c r="V10361" s="63">
        <v>0</v>
      </c>
      <c r="W10361" s="63" t="s">
        <v>7732</v>
      </c>
      <c r="X10361" s="63">
        <v>10</v>
      </c>
      <c r="Y10361" s="63" t="s">
        <v>5440</v>
      </c>
      <c r="Z10361" s="63">
        <v>10101</v>
      </c>
      <c r="AA10361" s="63" t="s">
        <v>5441</v>
      </c>
      <c r="AB10361" s="63">
        <v>4</v>
      </c>
      <c r="AC10361" s="63" t="s">
        <v>1291</v>
      </c>
      <c r="AD10361" s="63" t="s">
        <v>17421</v>
      </c>
    </row>
    <row r="10362" spans="21:30" x14ac:dyDescent="0.3">
      <c r="U10362" s="63">
        <v>22386</v>
      </c>
      <c r="V10362" s="63">
        <v>7</v>
      </c>
      <c r="W10362" s="63" t="s">
        <v>10483</v>
      </c>
      <c r="X10362" s="63">
        <v>10</v>
      </c>
      <c r="Y10362" s="63" t="s">
        <v>5440</v>
      </c>
      <c r="Z10362" s="63">
        <v>10101</v>
      </c>
      <c r="AA10362" s="63" t="s">
        <v>5441</v>
      </c>
      <c r="AB10362" s="63">
        <v>4</v>
      </c>
      <c r="AC10362" s="63" t="s">
        <v>1291</v>
      </c>
      <c r="AD10362" s="63" t="s">
        <v>17421</v>
      </c>
    </row>
    <row r="10363" spans="21:30" x14ac:dyDescent="0.3">
      <c r="U10363" s="63">
        <v>22387</v>
      </c>
      <c r="V10363" s="63">
        <v>5</v>
      </c>
      <c r="W10363" s="63" t="s">
        <v>9308</v>
      </c>
      <c r="X10363" s="63">
        <v>10</v>
      </c>
      <c r="Y10363" s="63" t="s">
        <v>5440</v>
      </c>
      <c r="Z10363" s="63">
        <v>10109</v>
      </c>
      <c r="AA10363" s="63" t="s">
        <v>5771</v>
      </c>
      <c r="AB10363" s="63">
        <v>3</v>
      </c>
      <c r="AC10363" s="63" t="s">
        <v>1288</v>
      </c>
      <c r="AD10363" s="63" t="s">
        <v>17421</v>
      </c>
    </row>
    <row r="10364" spans="21:30" x14ac:dyDescent="0.3">
      <c r="U10364" s="63">
        <v>22388</v>
      </c>
      <c r="V10364" s="63">
        <v>3</v>
      </c>
      <c r="W10364" s="63" t="s">
        <v>10484</v>
      </c>
      <c r="X10364" s="63">
        <v>14</v>
      </c>
      <c r="Y10364" s="63" t="s">
        <v>5425</v>
      </c>
      <c r="Z10364" s="63">
        <v>14101</v>
      </c>
      <c r="AA10364" s="63" t="s">
        <v>5426</v>
      </c>
      <c r="AB10364" s="63">
        <v>3</v>
      </c>
      <c r="AC10364" s="63" t="s">
        <v>1288</v>
      </c>
      <c r="AD10364" s="63" t="s">
        <v>17421</v>
      </c>
    </row>
    <row r="10365" spans="21:30" x14ac:dyDescent="0.3">
      <c r="U10365" s="63">
        <v>22389</v>
      </c>
      <c r="V10365" s="63">
        <v>1</v>
      </c>
      <c r="W10365" s="63" t="s">
        <v>18128</v>
      </c>
      <c r="X10365" s="63">
        <v>10</v>
      </c>
      <c r="Y10365" s="63" t="s">
        <v>5440</v>
      </c>
      <c r="Z10365" s="63">
        <v>10108</v>
      </c>
      <c r="AA10365" s="63" t="s">
        <v>6013</v>
      </c>
      <c r="AB10365" s="63">
        <v>3</v>
      </c>
      <c r="AC10365" s="63" t="s">
        <v>1288</v>
      </c>
      <c r="AD10365" s="63" t="s">
        <v>17423</v>
      </c>
    </row>
    <row r="10366" spans="21:30" x14ac:dyDescent="0.3">
      <c r="U10366" s="63">
        <v>22390</v>
      </c>
      <c r="V10366" s="63">
        <v>5</v>
      </c>
      <c r="W10366" s="63" t="s">
        <v>10485</v>
      </c>
      <c r="X10366" s="63">
        <v>10</v>
      </c>
      <c r="Y10366" s="63" t="s">
        <v>5440</v>
      </c>
      <c r="Z10366" s="63">
        <v>10108</v>
      </c>
      <c r="AA10366" s="63" t="s">
        <v>6013</v>
      </c>
      <c r="AB10366" s="63">
        <v>3</v>
      </c>
      <c r="AC10366" s="63" t="s">
        <v>1288</v>
      </c>
      <c r="AD10366" s="63" t="s">
        <v>17421</v>
      </c>
    </row>
    <row r="10367" spans="21:30" x14ac:dyDescent="0.3">
      <c r="U10367" s="63">
        <v>22394</v>
      </c>
      <c r="V10367" s="63">
        <v>8</v>
      </c>
      <c r="W10367" s="63" t="s">
        <v>10486</v>
      </c>
      <c r="X10367" s="63">
        <v>10</v>
      </c>
      <c r="Y10367" s="63" t="s">
        <v>5440</v>
      </c>
      <c r="Z10367" s="63">
        <v>10101</v>
      </c>
      <c r="AA10367" s="63" t="s">
        <v>5441</v>
      </c>
      <c r="AB10367" s="63">
        <v>3</v>
      </c>
      <c r="AC10367" s="63" t="s">
        <v>1288</v>
      </c>
      <c r="AD10367" s="63" t="s">
        <v>17421</v>
      </c>
    </row>
    <row r="10368" spans="21:30" x14ac:dyDescent="0.3">
      <c r="U10368" s="63">
        <v>22395</v>
      </c>
      <c r="V10368" s="63">
        <v>6</v>
      </c>
      <c r="W10368" s="63" t="s">
        <v>10487</v>
      </c>
      <c r="X10368" s="63">
        <v>10</v>
      </c>
      <c r="Y10368" s="63" t="s">
        <v>5440</v>
      </c>
      <c r="Z10368" s="63">
        <v>10208</v>
      </c>
      <c r="AA10368" s="63" t="s">
        <v>6266</v>
      </c>
      <c r="AB10368" s="63">
        <v>4</v>
      </c>
      <c r="AC10368" s="63" t="s">
        <v>1291</v>
      </c>
      <c r="AD10368" s="63" t="s">
        <v>17421</v>
      </c>
    </row>
    <row r="10369" spans="21:30" x14ac:dyDescent="0.3">
      <c r="U10369" s="63">
        <v>22396</v>
      </c>
      <c r="V10369" s="63">
        <v>4</v>
      </c>
      <c r="W10369" s="63" t="s">
        <v>10488</v>
      </c>
      <c r="X10369" s="63">
        <v>10</v>
      </c>
      <c r="Y10369" s="63" t="s">
        <v>5440</v>
      </c>
      <c r="Z10369" s="63">
        <v>10107</v>
      </c>
      <c r="AA10369" s="63" t="s">
        <v>6080</v>
      </c>
      <c r="AB10369" s="63">
        <v>3</v>
      </c>
      <c r="AC10369" s="63" t="s">
        <v>1288</v>
      </c>
      <c r="AD10369" s="63" t="s">
        <v>17421</v>
      </c>
    </row>
    <row r="10370" spans="21:30" x14ac:dyDescent="0.3">
      <c r="U10370" s="63">
        <v>22397</v>
      </c>
      <c r="V10370" s="63">
        <v>2</v>
      </c>
      <c r="W10370" s="63" t="s">
        <v>10489</v>
      </c>
      <c r="X10370" s="63">
        <v>10</v>
      </c>
      <c r="Y10370" s="63" t="s">
        <v>5440</v>
      </c>
      <c r="Z10370" s="63">
        <v>10301</v>
      </c>
      <c r="AA10370" s="63" t="s">
        <v>5707</v>
      </c>
      <c r="AB10370" s="63">
        <v>3</v>
      </c>
      <c r="AC10370" s="63" t="s">
        <v>1288</v>
      </c>
      <c r="AD10370" s="63" t="s">
        <v>17421</v>
      </c>
    </row>
    <row r="10371" spans="21:30" x14ac:dyDescent="0.3">
      <c r="U10371" s="63">
        <v>22398</v>
      </c>
      <c r="V10371" s="63">
        <v>0</v>
      </c>
      <c r="W10371" s="63" t="s">
        <v>7814</v>
      </c>
      <c r="X10371" s="63">
        <v>14</v>
      </c>
      <c r="Y10371" s="63" t="s">
        <v>5425</v>
      </c>
      <c r="Z10371" s="63">
        <v>14101</v>
      </c>
      <c r="AA10371" s="63" t="s">
        <v>5426</v>
      </c>
      <c r="AB10371" s="63">
        <v>3</v>
      </c>
      <c r="AC10371" s="63" t="s">
        <v>1288</v>
      </c>
      <c r="AD10371" s="63" t="s">
        <v>17421</v>
      </c>
    </row>
    <row r="10372" spans="21:30" x14ac:dyDescent="0.3">
      <c r="U10372" s="63">
        <v>22400</v>
      </c>
      <c r="V10372" s="63">
        <v>6</v>
      </c>
      <c r="W10372" s="63" t="s">
        <v>10490</v>
      </c>
      <c r="X10372" s="63">
        <v>14</v>
      </c>
      <c r="Y10372" s="63" t="s">
        <v>5425</v>
      </c>
      <c r="Z10372" s="63">
        <v>14202</v>
      </c>
      <c r="AA10372" s="63" t="s">
        <v>5535</v>
      </c>
      <c r="AB10372" s="63">
        <v>3</v>
      </c>
      <c r="AC10372" s="63" t="s">
        <v>1288</v>
      </c>
      <c r="AD10372" s="63" t="s">
        <v>17421</v>
      </c>
    </row>
    <row r="10373" spans="21:30" x14ac:dyDescent="0.3">
      <c r="U10373" s="63">
        <v>22401</v>
      </c>
      <c r="V10373" s="63">
        <v>4</v>
      </c>
      <c r="W10373" s="63" t="s">
        <v>10491</v>
      </c>
      <c r="X10373" s="63">
        <v>10</v>
      </c>
      <c r="Y10373" s="63" t="s">
        <v>5440</v>
      </c>
      <c r="Z10373" s="63">
        <v>10202</v>
      </c>
      <c r="AA10373" s="63" t="s">
        <v>6133</v>
      </c>
      <c r="AB10373" s="63">
        <v>3</v>
      </c>
      <c r="AC10373" s="63" t="s">
        <v>1288</v>
      </c>
      <c r="AD10373" s="63" t="s">
        <v>17421</v>
      </c>
    </row>
    <row r="10374" spans="21:30" x14ac:dyDescent="0.3">
      <c r="U10374" s="63">
        <v>22402</v>
      </c>
      <c r="V10374" s="63">
        <v>2</v>
      </c>
      <c r="W10374" s="63" t="s">
        <v>10492</v>
      </c>
      <c r="X10374" s="63">
        <v>10</v>
      </c>
      <c r="Y10374" s="63" t="s">
        <v>5440</v>
      </c>
      <c r="Z10374" s="63">
        <v>10301</v>
      </c>
      <c r="AA10374" s="63" t="s">
        <v>5707</v>
      </c>
      <c r="AB10374" s="63">
        <v>3</v>
      </c>
      <c r="AC10374" s="63" t="s">
        <v>1288</v>
      </c>
      <c r="AD10374" s="63" t="s">
        <v>17421</v>
      </c>
    </row>
    <row r="10375" spans="21:30" x14ac:dyDescent="0.3">
      <c r="U10375" s="63">
        <v>22403</v>
      </c>
      <c r="V10375" s="63">
        <v>0</v>
      </c>
      <c r="W10375" s="63" t="s">
        <v>10493</v>
      </c>
      <c r="X10375" s="63">
        <v>10</v>
      </c>
      <c r="Y10375" s="63" t="s">
        <v>5440</v>
      </c>
      <c r="Z10375" s="63">
        <v>10201</v>
      </c>
      <c r="AA10375" s="63" t="s">
        <v>6103</v>
      </c>
      <c r="AB10375" s="63">
        <v>1</v>
      </c>
      <c r="AC10375" s="63" t="s">
        <v>1331</v>
      </c>
      <c r="AD10375" s="63" t="s">
        <v>17421</v>
      </c>
    </row>
    <row r="10376" spans="21:30" x14ac:dyDescent="0.3">
      <c r="U10376" s="63">
        <v>22404</v>
      </c>
      <c r="V10376" s="63">
        <v>9</v>
      </c>
      <c r="W10376" s="63" t="s">
        <v>18129</v>
      </c>
      <c r="X10376" s="63">
        <v>14</v>
      </c>
      <c r="Y10376" s="63" t="s">
        <v>5425</v>
      </c>
      <c r="Z10376" s="63">
        <v>14101</v>
      </c>
      <c r="AA10376" s="63" t="s">
        <v>5426</v>
      </c>
      <c r="AB10376" s="63">
        <v>4</v>
      </c>
      <c r="AC10376" s="63" t="s">
        <v>1291</v>
      </c>
      <c r="AD10376" s="63" t="s">
        <v>17423</v>
      </c>
    </row>
    <row r="10377" spans="21:30" x14ac:dyDescent="0.3">
      <c r="U10377" s="63">
        <v>22405</v>
      </c>
      <c r="V10377" s="63">
        <v>7</v>
      </c>
      <c r="W10377" s="63" t="s">
        <v>10494</v>
      </c>
      <c r="X10377" s="63">
        <v>10</v>
      </c>
      <c r="Y10377" s="63" t="s">
        <v>5440</v>
      </c>
      <c r="Z10377" s="63">
        <v>10301</v>
      </c>
      <c r="AA10377" s="63" t="s">
        <v>5707</v>
      </c>
      <c r="AB10377" s="63">
        <v>3</v>
      </c>
      <c r="AC10377" s="63" t="s">
        <v>1288</v>
      </c>
      <c r="AD10377" s="63" t="s">
        <v>17421</v>
      </c>
    </row>
    <row r="10378" spans="21:30" x14ac:dyDescent="0.3">
      <c r="U10378" s="63">
        <v>22408</v>
      </c>
      <c r="V10378" s="63">
        <v>1</v>
      </c>
      <c r="W10378" s="63" t="s">
        <v>2144</v>
      </c>
      <c r="X10378" s="63">
        <v>10</v>
      </c>
      <c r="Y10378" s="63" t="s">
        <v>5440</v>
      </c>
      <c r="Z10378" s="63">
        <v>10102</v>
      </c>
      <c r="AA10378" s="63" t="s">
        <v>5972</v>
      </c>
      <c r="AB10378" s="63">
        <v>3</v>
      </c>
      <c r="AC10378" s="63" t="s">
        <v>1288</v>
      </c>
      <c r="AD10378" s="63" t="s">
        <v>17421</v>
      </c>
    </row>
    <row r="10379" spans="21:30" x14ac:dyDescent="0.3">
      <c r="U10379" s="63">
        <v>22410</v>
      </c>
      <c r="V10379" s="63">
        <v>3</v>
      </c>
      <c r="W10379" s="63" t="s">
        <v>10495</v>
      </c>
      <c r="X10379" s="63">
        <v>10</v>
      </c>
      <c r="Y10379" s="63" t="s">
        <v>5440</v>
      </c>
      <c r="Z10379" s="63">
        <v>10301</v>
      </c>
      <c r="AA10379" s="63" t="s">
        <v>5707</v>
      </c>
      <c r="AB10379" s="63">
        <v>3</v>
      </c>
      <c r="AC10379" s="63" t="s">
        <v>1288</v>
      </c>
      <c r="AD10379" s="63" t="s">
        <v>17421</v>
      </c>
    </row>
    <row r="10380" spans="21:30" x14ac:dyDescent="0.3">
      <c r="U10380" s="63">
        <v>22413</v>
      </c>
      <c r="V10380" s="63">
        <v>8</v>
      </c>
      <c r="W10380" s="63" t="s">
        <v>10496</v>
      </c>
      <c r="X10380" s="63">
        <v>10</v>
      </c>
      <c r="Y10380" s="63" t="s">
        <v>5440</v>
      </c>
      <c r="Z10380" s="63">
        <v>10205</v>
      </c>
      <c r="AA10380" s="63" t="s">
        <v>6165</v>
      </c>
      <c r="AB10380" s="63">
        <v>3</v>
      </c>
      <c r="AC10380" s="63" t="s">
        <v>1288</v>
      </c>
      <c r="AD10380" s="63" t="s">
        <v>17421</v>
      </c>
    </row>
    <row r="10381" spans="21:30" x14ac:dyDescent="0.3">
      <c r="U10381" s="63">
        <v>22414</v>
      </c>
      <c r="V10381" s="63">
        <v>6</v>
      </c>
      <c r="W10381" s="63" t="s">
        <v>10497</v>
      </c>
      <c r="X10381" s="63">
        <v>14</v>
      </c>
      <c r="Y10381" s="63" t="s">
        <v>5425</v>
      </c>
      <c r="Z10381" s="63">
        <v>14204</v>
      </c>
      <c r="AA10381" s="63" t="s">
        <v>5662</v>
      </c>
      <c r="AB10381" s="63">
        <v>2</v>
      </c>
      <c r="AC10381" s="63" t="s">
        <v>1364</v>
      </c>
      <c r="AD10381" s="63" t="s">
        <v>17421</v>
      </c>
    </row>
    <row r="10382" spans="21:30" x14ac:dyDescent="0.3">
      <c r="U10382" s="63">
        <v>22415</v>
      </c>
      <c r="V10382" s="63">
        <v>4</v>
      </c>
      <c r="W10382" s="63" t="s">
        <v>10498</v>
      </c>
      <c r="X10382" s="63">
        <v>14</v>
      </c>
      <c r="Y10382" s="63" t="s">
        <v>5425</v>
      </c>
      <c r="Z10382" s="63">
        <v>14101</v>
      </c>
      <c r="AA10382" s="63" t="s">
        <v>5426</v>
      </c>
      <c r="AB10382" s="63">
        <v>2</v>
      </c>
      <c r="AC10382" s="63" t="s">
        <v>1364</v>
      </c>
      <c r="AD10382" s="63" t="s">
        <v>17421</v>
      </c>
    </row>
    <row r="10383" spans="21:30" x14ac:dyDescent="0.3">
      <c r="U10383" s="63">
        <v>22417</v>
      </c>
      <c r="V10383" s="63">
        <v>0</v>
      </c>
      <c r="W10383" s="63" t="s">
        <v>18130</v>
      </c>
      <c r="X10383" s="63">
        <v>10</v>
      </c>
      <c r="Y10383" s="63" t="s">
        <v>5440</v>
      </c>
      <c r="Z10383" s="63">
        <v>10306</v>
      </c>
      <c r="AA10383" s="63" t="s">
        <v>5842</v>
      </c>
      <c r="AB10383" s="63">
        <v>3</v>
      </c>
      <c r="AC10383" s="63" t="s">
        <v>1288</v>
      </c>
      <c r="AD10383" s="63" t="s">
        <v>17423</v>
      </c>
    </row>
    <row r="10384" spans="21:30" x14ac:dyDescent="0.3">
      <c r="U10384" s="63">
        <v>22418</v>
      </c>
      <c r="V10384" s="63">
        <v>9</v>
      </c>
      <c r="W10384" s="63" t="s">
        <v>10499</v>
      </c>
      <c r="X10384" s="63">
        <v>10</v>
      </c>
      <c r="Y10384" s="63" t="s">
        <v>5440</v>
      </c>
      <c r="Z10384" s="63">
        <v>10101</v>
      </c>
      <c r="AA10384" s="63" t="s">
        <v>5441</v>
      </c>
      <c r="AB10384" s="63">
        <v>2</v>
      </c>
      <c r="AC10384" s="63" t="s">
        <v>1364</v>
      </c>
      <c r="AD10384" s="63" t="s">
        <v>17421</v>
      </c>
    </row>
    <row r="10385" spans="21:30" x14ac:dyDescent="0.3">
      <c r="U10385" s="63">
        <v>22419</v>
      </c>
      <c r="V10385" s="63">
        <v>7</v>
      </c>
      <c r="W10385" s="63" t="s">
        <v>7645</v>
      </c>
      <c r="X10385" s="63">
        <v>10</v>
      </c>
      <c r="Y10385" s="63" t="s">
        <v>5440</v>
      </c>
      <c r="Z10385" s="63">
        <v>10101</v>
      </c>
      <c r="AA10385" s="63" t="s">
        <v>5441</v>
      </c>
      <c r="AB10385" s="63">
        <v>2</v>
      </c>
      <c r="AC10385" s="63" t="s">
        <v>1364</v>
      </c>
      <c r="AD10385" s="63" t="s">
        <v>17421</v>
      </c>
    </row>
    <row r="10386" spans="21:30" x14ac:dyDescent="0.3">
      <c r="U10386" s="63">
        <v>22420</v>
      </c>
      <c r="V10386" s="63">
        <v>0</v>
      </c>
      <c r="W10386" s="63" t="s">
        <v>10500</v>
      </c>
      <c r="X10386" s="63">
        <v>10</v>
      </c>
      <c r="Y10386" s="63" t="s">
        <v>5440</v>
      </c>
      <c r="Z10386" s="63">
        <v>10108</v>
      </c>
      <c r="AA10386" s="63" t="s">
        <v>6013</v>
      </c>
      <c r="AB10386" s="63">
        <v>2</v>
      </c>
      <c r="AC10386" s="63" t="s">
        <v>1364</v>
      </c>
      <c r="AD10386" s="63" t="s">
        <v>17421</v>
      </c>
    </row>
    <row r="10387" spans="21:30" x14ac:dyDescent="0.3">
      <c r="U10387" s="63">
        <v>22421</v>
      </c>
      <c r="V10387" s="63">
        <v>9</v>
      </c>
      <c r="W10387" s="63" t="s">
        <v>10501</v>
      </c>
      <c r="X10387" s="63">
        <v>14</v>
      </c>
      <c r="Y10387" s="63" t="s">
        <v>5425</v>
      </c>
      <c r="Z10387" s="63">
        <v>14101</v>
      </c>
      <c r="AA10387" s="63" t="s">
        <v>5426</v>
      </c>
      <c r="AB10387" s="63">
        <v>3</v>
      </c>
      <c r="AC10387" s="63" t="s">
        <v>1288</v>
      </c>
      <c r="AD10387" s="63" t="s">
        <v>17421</v>
      </c>
    </row>
    <row r="10388" spans="21:30" x14ac:dyDescent="0.3">
      <c r="U10388" s="63">
        <v>22422</v>
      </c>
      <c r="V10388" s="63">
        <v>7</v>
      </c>
      <c r="W10388" s="63" t="s">
        <v>18131</v>
      </c>
      <c r="X10388" s="63">
        <v>10</v>
      </c>
      <c r="Y10388" s="63" t="s">
        <v>5440</v>
      </c>
      <c r="Z10388" s="63">
        <v>10201</v>
      </c>
      <c r="AA10388" s="63" t="s">
        <v>6103</v>
      </c>
      <c r="AB10388" s="63">
        <v>3</v>
      </c>
      <c r="AC10388" s="63" t="s">
        <v>1288</v>
      </c>
      <c r="AD10388" s="63" t="s">
        <v>17423</v>
      </c>
    </row>
    <row r="10389" spans="21:30" x14ac:dyDescent="0.3">
      <c r="U10389" s="63">
        <v>22423</v>
      </c>
      <c r="V10389" s="63">
        <v>5</v>
      </c>
      <c r="W10389" s="63" t="s">
        <v>18132</v>
      </c>
      <c r="X10389" s="63">
        <v>10</v>
      </c>
      <c r="Y10389" s="63" t="s">
        <v>5440</v>
      </c>
      <c r="Z10389" s="63">
        <v>10301</v>
      </c>
      <c r="AA10389" s="63" t="s">
        <v>5707</v>
      </c>
      <c r="AB10389" s="63">
        <v>3</v>
      </c>
      <c r="AC10389" s="63" t="s">
        <v>1288</v>
      </c>
      <c r="AD10389" s="63" t="s">
        <v>17423</v>
      </c>
    </row>
    <row r="10390" spans="21:30" x14ac:dyDescent="0.3">
      <c r="U10390" s="63">
        <v>22424</v>
      </c>
      <c r="V10390" s="63">
        <v>3</v>
      </c>
      <c r="W10390" s="63" t="s">
        <v>10502</v>
      </c>
      <c r="X10390" s="63">
        <v>10</v>
      </c>
      <c r="Y10390" s="63" t="s">
        <v>5440</v>
      </c>
      <c r="Z10390" s="63">
        <v>10301</v>
      </c>
      <c r="AA10390" s="63" t="s">
        <v>5707</v>
      </c>
      <c r="AB10390" s="63">
        <v>3</v>
      </c>
      <c r="AC10390" s="63" t="s">
        <v>1288</v>
      </c>
      <c r="AD10390" s="63" t="s">
        <v>17421</v>
      </c>
    </row>
    <row r="10391" spans="21:30" x14ac:dyDescent="0.3">
      <c r="U10391" s="63">
        <v>22425</v>
      </c>
      <c r="V10391" s="63">
        <v>1</v>
      </c>
      <c r="W10391" s="63" t="s">
        <v>10503</v>
      </c>
      <c r="X10391" s="63">
        <v>10</v>
      </c>
      <c r="Y10391" s="63" t="s">
        <v>5440</v>
      </c>
      <c r="Z10391" s="63">
        <v>10202</v>
      </c>
      <c r="AA10391" s="63" t="s">
        <v>6133</v>
      </c>
      <c r="AB10391" s="63">
        <v>3</v>
      </c>
      <c r="AC10391" s="63" t="s">
        <v>1288</v>
      </c>
      <c r="AD10391" s="63" t="s">
        <v>17421</v>
      </c>
    </row>
    <row r="10392" spans="21:30" x14ac:dyDescent="0.3">
      <c r="U10392" s="63">
        <v>22427</v>
      </c>
      <c r="V10392" s="63">
        <v>8</v>
      </c>
      <c r="W10392" s="63" t="s">
        <v>10504</v>
      </c>
      <c r="X10392" s="63">
        <v>10</v>
      </c>
      <c r="Y10392" s="63" t="s">
        <v>5440</v>
      </c>
      <c r="Z10392" s="63">
        <v>10302</v>
      </c>
      <c r="AA10392" s="63" t="s">
        <v>5795</v>
      </c>
      <c r="AB10392" s="63">
        <v>3</v>
      </c>
      <c r="AC10392" s="63" t="s">
        <v>1288</v>
      </c>
      <c r="AD10392" s="63" t="s">
        <v>17421</v>
      </c>
    </row>
    <row r="10393" spans="21:30" x14ac:dyDescent="0.3">
      <c r="U10393" s="63">
        <v>22428</v>
      </c>
      <c r="V10393" s="63">
        <v>6</v>
      </c>
      <c r="W10393" s="63" t="s">
        <v>10505</v>
      </c>
      <c r="X10393" s="63">
        <v>14</v>
      </c>
      <c r="Y10393" s="63" t="s">
        <v>5425</v>
      </c>
      <c r="Z10393" s="63">
        <v>14106</v>
      </c>
      <c r="AA10393" s="63" t="s">
        <v>5471</v>
      </c>
      <c r="AB10393" s="63">
        <v>3</v>
      </c>
      <c r="AC10393" s="63" t="s">
        <v>1288</v>
      </c>
      <c r="AD10393" s="63" t="s">
        <v>17421</v>
      </c>
    </row>
    <row r="10394" spans="21:30" x14ac:dyDescent="0.3">
      <c r="U10394" s="63">
        <v>22429</v>
      </c>
      <c r="V10394" s="63">
        <v>4</v>
      </c>
      <c r="W10394" s="63" t="s">
        <v>10506</v>
      </c>
      <c r="X10394" s="63">
        <v>14</v>
      </c>
      <c r="Y10394" s="63" t="s">
        <v>5425</v>
      </c>
      <c r="Z10394" s="63">
        <v>14106</v>
      </c>
      <c r="AA10394" s="63" t="s">
        <v>5471</v>
      </c>
      <c r="AB10394" s="63">
        <v>3</v>
      </c>
      <c r="AC10394" s="63" t="s">
        <v>1288</v>
      </c>
      <c r="AD10394" s="63" t="s">
        <v>17421</v>
      </c>
    </row>
    <row r="10395" spans="21:30" x14ac:dyDescent="0.3">
      <c r="U10395" s="63">
        <v>22430</v>
      </c>
      <c r="V10395" s="63">
        <v>8</v>
      </c>
      <c r="W10395" s="63" t="s">
        <v>10507</v>
      </c>
      <c r="X10395" s="63">
        <v>10</v>
      </c>
      <c r="Y10395" s="63" t="s">
        <v>5440</v>
      </c>
      <c r="Z10395" s="63">
        <v>10303</v>
      </c>
      <c r="AA10395" s="63" t="s">
        <v>5808</v>
      </c>
      <c r="AB10395" s="63">
        <v>2</v>
      </c>
      <c r="AC10395" s="63" t="s">
        <v>1364</v>
      </c>
      <c r="AD10395" s="63" t="s">
        <v>17421</v>
      </c>
    </row>
    <row r="10396" spans="21:30" x14ac:dyDescent="0.3">
      <c r="U10396" s="63">
        <v>22432</v>
      </c>
      <c r="V10396" s="63">
        <v>4</v>
      </c>
      <c r="W10396" s="63" t="s">
        <v>18133</v>
      </c>
      <c r="X10396" s="63">
        <v>10</v>
      </c>
      <c r="Y10396" s="63" t="s">
        <v>5440</v>
      </c>
      <c r="Z10396" s="63">
        <v>10301</v>
      </c>
      <c r="AA10396" s="63" t="s">
        <v>5707</v>
      </c>
      <c r="AB10396" s="63">
        <v>3</v>
      </c>
      <c r="AC10396" s="63" t="s">
        <v>1288</v>
      </c>
      <c r="AD10396" s="63" t="s">
        <v>17423</v>
      </c>
    </row>
    <row r="10397" spans="21:30" x14ac:dyDescent="0.3">
      <c r="U10397" s="63">
        <v>22433</v>
      </c>
      <c r="V10397" s="63">
        <v>2</v>
      </c>
      <c r="W10397" s="63" t="s">
        <v>10508</v>
      </c>
      <c r="X10397" s="63">
        <v>10</v>
      </c>
      <c r="Y10397" s="63" t="s">
        <v>5440</v>
      </c>
      <c r="Z10397" s="63">
        <v>10106</v>
      </c>
      <c r="AA10397" s="63" t="s">
        <v>6034</v>
      </c>
      <c r="AB10397" s="63">
        <v>3</v>
      </c>
      <c r="AC10397" s="63" t="s">
        <v>1288</v>
      </c>
      <c r="AD10397" s="63" t="s">
        <v>17421</v>
      </c>
    </row>
    <row r="10398" spans="21:30" x14ac:dyDescent="0.3">
      <c r="U10398" s="63">
        <v>22434</v>
      </c>
      <c r="V10398" s="63">
        <v>0</v>
      </c>
      <c r="W10398" s="63" t="s">
        <v>10509</v>
      </c>
      <c r="X10398" s="63">
        <v>10</v>
      </c>
      <c r="Y10398" s="63" t="s">
        <v>5440</v>
      </c>
      <c r="Z10398" s="63">
        <v>10101</v>
      </c>
      <c r="AA10398" s="63" t="s">
        <v>5441</v>
      </c>
      <c r="AB10398" s="63">
        <v>3</v>
      </c>
      <c r="AC10398" s="63" t="s">
        <v>1288</v>
      </c>
      <c r="AD10398" s="63" t="s">
        <v>17421</v>
      </c>
    </row>
    <row r="10399" spans="21:30" x14ac:dyDescent="0.3">
      <c r="U10399" s="63">
        <v>22436</v>
      </c>
      <c r="V10399" s="63">
        <v>7</v>
      </c>
      <c r="W10399" s="63" t="s">
        <v>10510</v>
      </c>
      <c r="X10399" s="63">
        <v>10</v>
      </c>
      <c r="Y10399" s="63" t="s">
        <v>5440</v>
      </c>
      <c r="Z10399" s="63">
        <v>10301</v>
      </c>
      <c r="AA10399" s="63" t="s">
        <v>5707</v>
      </c>
      <c r="AB10399" s="63">
        <v>3</v>
      </c>
      <c r="AC10399" s="63" t="s">
        <v>1288</v>
      </c>
      <c r="AD10399" s="63" t="s">
        <v>17421</v>
      </c>
    </row>
    <row r="10400" spans="21:30" x14ac:dyDescent="0.3">
      <c r="U10400" s="63">
        <v>22437</v>
      </c>
      <c r="V10400" s="63">
        <v>5</v>
      </c>
      <c r="W10400" s="63" t="s">
        <v>10408</v>
      </c>
      <c r="X10400" s="63">
        <v>10</v>
      </c>
      <c r="Y10400" s="63" t="s">
        <v>5440</v>
      </c>
      <c r="Z10400" s="63">
        <v>10201</v>
      </c>
      <c r="AA10400" s="63" t="s">
        <v>6103</v>
      </c>
      <c r="AB10400" s="63">
        <v>3</v>
      </c>
      <c r="AC10400" s="63" t="s">
        <v>1288</v>
      </c>
      <c r="AD10400" s="63" t="s">
        <v>17423</v>
      </c>
    </row>
    <row r="10401" spans="21:30" x14ac:dyDescent="0.3">
      <c r="U10401" s="63">
        <v>22438</v>
      </c>
      <c r="V10401" s="63">
        <v>3</v>
      </c>
      <c r="W10401" s="63" t="s">
        <v>10511</v>
      </c>
      <c r="X10401" s="63">
        <v>10</v>
      </c>
      <c r="Y10401" s="63" t="s">
        <v>5440</v>
      </c>
      <c r="Z10401" s="63">
        <v>10101</v>
      </c>
      <c r="AA10401" s="63" t="s">
        <v>5441</v>
      </c>
      <c r="AB10401" s="63">
        <v>3</v>
      </c>
      <c r="AC10401" s="63" t="s">
        <v>1288</v>
      </c>
      <c r="AD10401" s="63" t="s">
        <v>17421</v>
      </c>
    </row>
    <row r="10402" spans="21:30" x14ac:dyDescent="0.3">
      <c r="U10402" s="63">
        <v>22439</v>
      </c>
      <c r="V10402" s="63">
        <v>1</v>
      </c>
      <c r="W10402" s="63" t="s">
        <v>10512</v>
      </c>
      <c r="X10402" s="63">
        <v>10</v>
      </c>
      <c r="Y10402" s="63" t="s">
        <v>5440</v>
      </c>
      <c r="Z10402" s="63">
        <v>10207</v>
      </c>
      <c r="AA10402" s="63" t="s">
        <v>6254</v>
      </c>
      <c r="AB10402" s="63">
        <v>3</v>
      </c>
      <c r="AC10402" s="63" t="s">
        <v>1288</v>
      </c>
      <c r="AD10402" s="63" t="s">
        <v>17421</v>
      </c>
    </row>
    <row r="10403" spans="21:30" x14ac:dyDescent="0.3">
      <c r="U10403" s="63">
        <v>22440</v>
      </c>
      <c r="V10403" s="63">
        <v>5</v>
      </c>
      <c r="W10403" s="63" t="s">
        <v>18134</v>
      </c>
      <c r="X10403" s="63">
        <v>10</v>
      </c>
      <c r="Y10403" s="63" t="s">
        <v>5440</v>
      </c>
      <c r="Z10403" s="63">
        <v>10202</v>
      </c>
      <c r="AA10403" s="63" t="s">
        <v>6133</v>
      </c>
      <c r="AB10403" s="63">
        <v>3</v>
      </c>
      <c r="AC10403" s="63" t="s">
        <v>1288</v>
      </c>
      <c r="AD10403" s="63" t="s">
        <v>17423</v>
      </c>
    </row>
    <row r="10404" spans="21:30" x14ac:dyDescent="0.3">
      <c r="U10404" s="63">
        <v>22441</v>
      </c>
      <c r="V10404" s="63">
        <v>3</v>
      </c>
      <c r="W10404" s="63" t="s">
        <v>18135</v>
      </c>
      <c r="X10404" s="63">
        <v>10</v>
      </c>
      <c r="Y10404" s="63" t="s">
        <v>5440</v>
      </c>
      <c r="Z10404" s="63">
        <v>10102</v>
      </c>
      <c r="AA10404" s="63" t="s">
        <v>5972</v>
      </c>
      <c r="AB10404" s="63">
        <v>3</v>
      </c>
      <c r="AC10404" s="63" t="s">
        <v>1288</v>
      </c>
      <c r="AD10404" s="63" t="s">
        <v>17423</v>
      </c>
    </row>
    <row r="10405" spans="21:30" x14ac:dyDescent="0.3">
      <c r="U10405" s="63">
        <v>22442</v>
      </c>
      <c r="V10405" s="63">
        <v>1</v>
      </c>
      <c r="W10405" s="63" t="s">
        <v>18136</v>
      </c>
      <c r="X10405" s="63">
        <v>14</v>
      </c>
      <c r="Y10405" s="63" t="s">
        <v>5425</v>
      </c>
      <c r="Z10405" s="63">
        <v>14101</v>
      </c>
      <c r="AA10405" s="63" t="s">
        <v>5426</v>
      </c>
      <c r="AB10405" s="63">
        <v>3</v>
      </c>
      <c r="AC10405" s="63" t="s">
        <v>1288</v>
      </c>
      <c r="AD10405" s="63" t="s">
        <v>17423</v>
      </c>
    </row>
    <row r="10406" spans="21:30" x14ac:dyDescent="0.3">
      <c r="U10406" s="63">
        <v>22444</v>
      </c>
      <c r="V10406" s="63">
        <v>8</v>
      </c>
      <c r="W10406" s="63" t="s">
        <v>10513</v>
      </c>
      <c r="X10406" s="63">
        <v>10</v>
      </c>
      <c r="Y10406" s="63" t="s">
        <v>5440</v>
      </c>
      <c r="Z10406" s="63">
        <v>10202</v>
      </c>
      <c r="AA10406" s="63" t="s">
        <v>6133</v>
      </c>
      <c r="AB10406" s="63">
        <v>3</v>
      </c>
      <c r="AC10406" s="63" t="s">
        <v>1288</v>
      </c>
      <c r="AD10406" s="63" t="s">
        <v>17421</v>
      </c>
    </row>
    <row r="10407" spans="21:30" x14ac:dyDescent="0.3">
      <c r="U10407" s="63">
        <v>22445</v>
      </c>
      <c r="V10407" s="63">
        <v>6</v>
      </c>
      <c r="W10407" s="63" t="s">
        <v>10514</v>
      </c>
      <c r="X10407" s="63">
        <v>14</v>
      </c>
      <c r="Y10407" s="63" t="s">
        <v>5425</v>
      </c>
      <c r="Z10407" s="63">
        <v>14201</v>
      </c>
      <c r="AA10407" s="63" t="s">
        <v>5616</v>
      </c>
      <c r="AB10407" s="63">
        <v>3</v>
      </c>
      <c r="AC10407" s="63" t="s">
        <v>1288</v>
      </c>
      <c r="AD10407" s="63" t="s">
        <v>17421</v>
      </c>
    </row>
    <row r="10408" spans="21:30" x14ac:dyDescent="0.3">
      <c r="U10408" s="63">
        <v>22446</v>
      </c>
      <c r="V10408" s="63">
        <v>4</v>
      </c>
      <c r="W10408" s="63" t="s">
        <v>10515</v>
      </c>
      <c r="X10408" s="63">
        <v>14</v>
      </c>
      <c r="Y10408" s="63" t="s">
        <v>5425</v>
      </c>
      <c r="Z10408" s="63">
        <v>14204</v>
      </c>
      <c r="AA10408" s="63" t="s">
        <v>5662</v>
      </c>
      <c r="AB10408" s="63">
        <v>3</v>
      </c>
      <c r="AC10408" s="63" t="s">
        <v>1288</v>
      </c>
      <c r="AD10408" s="63" t="s">
        <v>17421</v>
      </c>
    </row>
    <row r="10409" spans="21:30" x14ac:dyDescent="0.3">
      <c r="U10409" s="63">
        <v>22447</v>
      </c>
      <c r="V10409" s="63">
        <v>2</v>
      </c>
      <c r="W10409" s="63" t="s">
        <v>10516</v>
      </c>
      <c r="X10409" s="63">
        <v>10</v>
      </c>
      <c r="Y10409" s="63" t="s">
        <v>5440</v>
      </c>
      <c r="Z10409" s="63">
        <v>10208</v>
      </c>
      <c r="AA10409" s="63" t="s">
        <v>6266</v>
      </c>
      <c r="AB10409" s="63">
        <v>3</v>
      </c>
      <c r="AC10409" s="63" t="s">
        <v>1288</v>
      </c>
      <c r="AD10409" s="63" t="s">
        <v>17421</v>
      </c>
    </row>
    <row r="10410" spans="21:30" x14ac:dyDescent="0.3">
      <c r="U10410" s="63">
        <v>22448</v>
      </c>
      <c r="V10410" s="63">
        <v>0</v>
      </c>
      <c r="W10410" s="63" t="s">
        <v>10517</v>
      </c>
      <c r="X10410" s="63">
        <v>14</v>
      </c>
      <c r="Y10410" s="63" t="s">
        <v>5425</v>
      </c>
      <c r="Z10410" s="63">
        <v>14107</v>
      </c>
      <c r="AA10410" s="63" t="s">
        <v>5541</v>
      </c>
      <c r="AB10410" s="63">
        <v>3</v>
      </c>
      <c r="AC10410" s="63" t="s">
        <v>1288</v>
      </c>
      <c r="AD10410" s="63" t="s">
        <v>17421</v>
      </c>
    </row>
    <row r="10411" spans="21:30" x14ac:dyDescent="0.3">
      <c r="U10411" s="63">
        <v>22451</v>
      </c>
      <c r="V10411" s="63">
        <v>0</v>
      </c>
      <c r="W10411" s="63" t="s">
        <v>10518</v>
      </c>
      <c r="X10411" s="63">
        <v>10</v>
      </c>
      <c r="Y10411" s="63" t="s">
        <v>5440</v>
      </c>
      <c r="Z10411" s="63">
        <v>10307</v>
      </c>
      <c r="AA10411" s="63" t="s">
        <v>5760</v>
      </c>
      <c r="AB10411" s="63">
        <v>3</v>
      </c>
      <c r="AC10411" s="63" t="s">
        <v>1288</v>
      </c>
      <c r="AD10411" s="63" t="s">
        <v>17421</v>
      </c>
    </row>
    <row r="10412" spans="21:30" x14ac:dyDescent="0.3">
      <c r="U10412" s="63">
        <v>22452</v>
      </c>
      <c r="V10412" s="63">
        <v>9</v>
      </c>
      <c r="W10412" s="63" t="s">
        <v>10519</v>
      </c>
      <c r="X10412" s="63">
        <v>14</v>
      </c>
      <c r="Y10412" s="63" t="s">
        <v>5425</v>
      </c>
      <c r="Z10412" s="63">
        <v>14108</v>
      </c>
      <c r="AA10412" s="63" t="s">
        <v>5571</v>
      </c>
      <c r="AB10412" s="63">
        <v>3</v>
      </c>
      <c r="AC10412" s="63" t="s">
        <v>1288</v>
      </c>
      <c r="AD10412" s="63" t="s">
        <v>17421</v>
      </c>
    </row>
    <row r="10413" spans="21:30" x14ac:dyDescent="0.3">
      <c r="U10413" s="63">
        <v>22453</v>
      </c>
      <c r="V10413" s="63">
        <v>7</v>
      </c>
      <c r="W10413" s="63" t="s">
        <v>18137</v>
      </c>
      <c r="X10413" s="63">
        <v>14</v>
      </c>
      <c r="Y10413" s="63" t="s">
        <v>5425</v>
      </c>
      <c r="Z10413" s="63">
        <v>14101</v>
      </c>
      <c r="AA10413" s="63" t="s">
        <v>5426</v>
      </c>
      <c r="AB10413" s="63">
        <v>3</v>
      </c>
      <c r="AC10413" s="63" t="s">
        <v>1288</v>
      </c>
      <c r="AD10413" s="63" t="s">
        <v>17423</v>
      </c>
    </row>
    <row r="10414" spans="21:30" x14ac:dyDescent="0.3">
      <c r="U10414" s="63">
        <v>22456</v>
      </c>
      <c r="V10414" s="63">
        <v>1</v>
      </c>
      <c r="W10414" s="63" t="s">
        <v>8642</v>
      </c>
      <c r="X10414" s="63">
        <v>10</v>
      </c>
      <c r="Y10414" s="63" t="s">
        <v>5440</v>
      </c>
      <c r="Z10414" s="63">
        <v>10202</v>
      </c>
      <c r="AA10414" s="63" t="s">
        <v>6133</v>
      </c>
      <c r="AB10414" s="63">
        <v>3</v>
      </c>
      <c r="AC10414" s="63" t="s">
        <v>1288</v>
      </c>
      <c r="AD10414" s="63" t="s">
        <v>17421</v>
      </c>
    </row>
    <row r="10415" spans="21:30" x14ac:dyDescent="0.3">
      <c r="U10415" s="63">
        <v>22458</v>
      </c>
      <c r="V10415" s="63">
        <v>8</v>
      </c>
      <c r="W10415" s="63" t="s">
        <v>10520</v>
      </c>
      <c r="X10415" s="63">
        <v>14</v>
      </c>
      <c r="Y10415" s="63" t="s">
        <v>5425</v>
      </c>
      <c r="Z10415" s="63">
        <v>14204</v>
      </c>
      <c r="AA10415" s="63" t="s">
        <v>5662</v>
      </c>
      <c r="AB10415" s="63">
        <v>3</v>
      </c>
      <c r="AC10415" s="63" t="s">
        <v>1288</v>
      </c>
      <c r="AD10415" s="63" t="s">
        <v>17421</v>
      </c>
    </row>
    <row r="10416" spans="21:30" x14ac:dyDescent="0.3">
      <c r="U10416" s="63">
        <v>22459</v>
      </c>
      <c r="V10416" s="63">
        <v>6</v>
      </c>
      <c r="W10416" s="63" t="s">
        <v>10521</v>
      </c>
      <c r="X10416" s="63">
        <v>14</v>
      </c>
      <c r="Y10416" s="63" t="s">
        <v>5425</v>
      </c>
      <c r="Z10416" s="63">
        <v>14101</v>
      </c>
      <c r="AA10416" s="63" t="s">
        <v>5426</v>
      </c>
      <c r="AB10416" s="63">
        <v>3</v>
      </c>
      <c r="AC10416" s="63" t="s">
        <v>1288</v>
      </c>
      <c r="AD10416" s="63" t="s">
        <v>17421</v>
      </c>
    </row>
    <row r="10417" spans="21:30" x14ac:dyDescent="0.3">
      <c r="U10417" s="63">
        <v>22461</v>
      </c>
      <c r="V10417" s="63">
        <v>8</v>
      </c>
      <c r="W10417" s="63" t="s">
        <v>8665</v>
      </c>
      <c r="X10417" s="63">
        <v>10</v>
      </c>
      <c r="Y10417" s="63" t="s">
        <v>5440</v>
      </c>
      <c r="Z10417" s="63">
        <v>10101</v>
      </c>
      <c r="AA10417" s="63" t="s">
        <v>5441</v>
      </c>
      <c r="AB10417" s="63">
        <v>3</v>
      </c>
      <c r="AC10417" s="63" t="s">
        <v>1288</v>
      </c>
      <c r="AD10417" s="63" t="s">
        <v>17421</v>
      </c>
    </row>
    <row r="10418" spans="21:30" x14ac:dyDescent="0.3">
      <c r="U10418" s="63">
        <v>22462</v>
      </c>
      <c r="V10418" s="63">
        <v>6</v>
      </c>
      <c r="W10418" s="63" t="s">
        <v>10522</v>
      </c>
      <c r="X10418" s="63">
        <v>14</v>
      </c>
      <c r="Y10418" s="63" t="s">
        <v>5425</v>
      </c>
      <c r="Z10418" s="63">
        <v>14103</v>
      </c>
      <c r="AA10418" s="63" t="s">
        <v>5495</v>
      </c>
      <c r="AB10418" s="63">
        <v>3</v>
      </c>
      <c r="AC10418" s="63" t="s">
        <v>1288</v>
      </c>
      <c r="AD10418" s="63" t="s">
        <v>17421</v>
      </c>
    </row>
    <row r="10419" spans="21:30" x14ac:dyDescent="0.3">
      <c r="U10419" s="63">
        <v>22463</v>
      </c>
      <c r="V10419" s="63">
        <v>4</v>
      </c>
      <c r="W10419" s="63" t="s">
        <v>10523</v>
      </c>
      <c r="X10419" s="63">
        <v>10</v>
      </c>
      <c r="Y10419" s="63" t="s">
        <v>5440</v>
      </c>
      <c r="Z10419" s="63">
        <v>10202</v>
      </c>
      <c r="AA10419" s="63" t="s">
        <v>6133</v>
      </c>
      <c r="AB10419" s="63">
        <v>4</v>
      </c>
      <c r="AC10419" s="63" t="s">
        <v>1291</v>
      </c>
      <c r="AD10419" s="63" t="s">
        <v>17421</v>
      </c>
    </row>
    <row r="10420" spans="21:30" x14ac:dyDescent="0.3">
      <c r="U10420" s="63">
        <v>22464</v>
      </c>
      <c r="V10420" s="63">
        <v>2</v>
      </c>
      <c r="W10420" s="63" t="s">
        <v>10524</v>
      </c>
      <c r="X10420" s="63">
        <v>10</v>
      </c>
      <c r="Y10420" s="63" t="s">
        <v>5440</v>
      </c>
      <c r="Z10420" s="63">
        <v>10205</v>
      </c>
      <c r="AA10420" s="63" t="s">
        <v>6165</v>
      </c>
      <c r="AB10420" s="63">
        <v>1</v>
      </c>
      <c r="AC10420" s="63" t="s">
        <v>1331</v>
      </c>
      <c r="AD10420" s="63" t="s">
        <v>17421</v>
      </c>
    </row>
    <row r="10421" spans="21:30" x14ac:dyDescent="0.3">
      <c r="U10421" s="63">
        <v>22466</v>
      </c>
      <c r="V10421" s="63">
        <v>9</v>
      </c>
      <c r="W10421" s="63" t="s">
        <v>10525</v>
      </c>
      <c r="X10421" s="63">
        <v>10</v>
      </c>
      <c r="Y10421" s="63" t="s">
        <v>5440</v>
      </c>
      <c r="Z10421" s="63">
        <v>10301</v>
      </c>
      <c r="AA10421" s="63" t="s">
        <v>5707</v>
      </c>
      <c r="AB10421" s="63">
        <v>3</v>
      </c>
      <c r="AC10421" s="63" t="s">
        <v>1288</v>
      </c>
      <c r="AD10421" s="63" t="s">
        <v>17421</v>
      </c>
    </row>
    <row r="10422" spans="21:30" x14ac:dyDescent="0.3">
      <c r="U10422" s="63">
        <v>22467</v>
      </c>
      <c r="V10422" s="63">
        <v>7</v>
      </c>
      <c r="W10422" s="63" t="s">
        <v>10526</v>
      </c>
      <c r="X10422" s="63">
        <v>10</v>
      </c>
      <c r="Y10422" s="63" t="s">
        <v>5440</v>
      </c>
      <c r="Z10422" s="63">
        <v>10101</v>
      </c>
      <c r="AA10422" s="63" t="s">
        <v>5441</v>
      </c>
      <c r="AB10422" s="63">
        <v>4</v>
      </c>
      <c r="AC10422" s="63" t="s">
        <v>1291</v>
      </c>
      <c r="AD10422" s="63" t="s">
        <v>17421</v>
      </c>
    </row>
    <row r="10423" spans="21:30" x14ac:dyDescent="0.3">
      <c r="U10423" s="63">
        <v>22468</v>
      </c>
      <c r="V10423" s="63">
        <v>5</v>
      </c>
      <c r="W10423" s="63" t="s">
        <v>10527</v>
      </c>
      <c r="X10423" s="63">
        <v>10</v>
      </c>
      <c r="Y10423" s="63" t="s">
        <v>5440</v>
      </c>
      <c r="Z10423" s="63">
        <v>10101</v>
      </c>
      <c r="AA10423" s="63" t="s">
        <v>5441</v>
      </c>
      <c r="AB10423" s="63">
        <v>3</v>
      </c>
      <c r="AC10423" s="63" t="s">
        <v>1288</v>
      </c>
      <c r="AD10423" s="63" t="s">
        <v>17421</v>
      </c>
    </row>
    <row r="10424" spans="21:30" x14ac:dyDescent="0.3">
      <c r="U10424" s="63">
        <v>22471</v>
      </c>
      <c r="V10424" s="63">
        <v>5</v>
      </c>
      <c r="W10424" s="63" t="s">
        <v>10528</v>
      </c>
      <c r="X10424" s="63">
        <v>14</v>
      </c>
      <c r="Y10424" s="63" t="s">
        <v>5425</v>
      </c>
      <c r="Z10424" s="63">
        <v>14101</v>
      </c>
      <c r="AA10424" s="63" t="s">
        <v>5426</v>
      </c>
      <c r="AB10424" s="63">
        <v>3</v>
      </c>
      <c r="AC10424" s="63" t="s">
        <v>1288</v>
      </c>
      <c r="AD10424" s="63" t="s">
        <v>17421</v>
      </c>
    </row>
    <row r="10425" spans="21:30" x14ac:dyDescent="0.3">
      <c r="U10425" s="63">
        <v>22472</v>
      </c>
      <c r="V10425" s="63">
        <v>3</v>
      </c>
      <c r="W10425" s="63" t="s">
        <v>10529</v>
      </c>
      <c r="X10425" s="63">
        <v>10</v>
      </c>
      <c r="Y10425" s="63" t="s">
        <v>5440</v>
      </c>
      <c r="Z10425" s="63">
        <v>10105</v>
      </c>
      <c r="AA10425" s="63" t="s">
        <v>6088</v>
      </c>
      <c r="AB10425" s="63">
        <v>3</v>
      </c>
      <c r="AC10425" s="63" t="s">
        <v>1288</v>
      </c>
      <c r="AD10425" s="63" t="s">
        <v>17421</v>
      </c>
    </row>
    <row r="10426" spans="21:30" x14ac:dyDescent="0.3">
      <c r="U10426" s="63">
        <v>22473</v>
      </c>
      <c r="V10426" s="63">
        <v>1</v>
      </c>
      <c r="W10426" s="63" t="s">
        <v>10530</v>
      </c>
      <c r="X10426" s="63">
        <v>10</v>
      </c>
      <c r="Y10426" s="63" t="s">
        <v>5440</v>
      </c>
      <c r="Z10426" s="63">
        <v>10101</v>
      </c>
      <c r="AA10426" s="63" t="s">
        <v>5441</v>
      </c>
      <c r="AB10426" s="63">
        <v>3</v>
      </c>
      <c r="AC10426" s="63" t="s">
        <v>1288</v>
      </c>
      <c r="AD10426" s="63" t="s">
        <v>17421</v>
      </c>
    </row>
    <row r="10427" spans="21:30" x14ac:dyDescent="0.3">
      <c r="U10427" s="63">
        <v>22475</v>
      </c>
      <c r="V10427" s="63">
        <v>8</v>
      </c>
      <c r="W10427" s="63" t="s">
        <v>10530</v>
      </c>
      <c r="X10427" s="63">
        <v>10</v>
      </c>
      <c r="Y10427" s="63" t="s">
        <v>5440</v>
      </c>
      <c r="Z10427" s="63">
        <v>10104</v>
      </c>
      <c r="AA10427" s="63" t="s">
        <v>6058</v>
      </c>
      <c r="AB10427" s="63">
        <v>3</v>
      </c>
      <c r="AC10427" s="63" t="s">
        <v>1288</v>
      </c>
      <c r="AD10427" s="63" t="s">
        <v>17421</v>
      </c>
    </row>
    <row r="10428" spans="21:30" x14ac:dyDescent="0.3">
      <c r="U10428" s="63">
        <v>22476</v>
      </c>
      <c r="V10428" s="63">
        <v>6</v>
      </c>
      <c r="W10428" s="63" t="s">
        <v>3543</v>
      </c>
      <c r="X10428" s="63">
        <v>14</v>
      </c>
      <c r="Y10428" s="63" t="s">
        <v>5425</v>
      </c>
      <c r="Z10428" s="63">
        <v>14106</v>
      </c>
      <c r="AA10428" s="63" t="s">
        <v>5471</v>
      </c>
      <c r="AB10428" s="63">
        <v>2</v>
      </c>
      <c r="AC10428" s="63" t="s">
        <v>1364</v>
      </c>
      <c r="AD10428" s="63" t="s">
        <v>17421</v>
      </c>
    </row>
    <row r="10429" spans="21:30" x14ac:dyDescent="0.3">
      <c r="U10429" s="63">
        <v>22478</v>
      </c>
      <c r="V10429" s="63">
        <v>2</v>
      </c>
      <c r="W10429" s="63" t="s">
        <v>10531</v>
      </c>
      <c r="X10429" s="63">
        <v>10</v>
      </c>
      <c r="Y10429" s="63" t="s">
        <v>5440</v>
      </c>
      <c r="Z10429" s="63">
        <v>10109</v>
      </c>
      <c r="AA10429" s="63" t="s">
        <v>5771</v>
      </c>
      <c r="AB10429" s="63">
        <v>3</v>
      </c>
      <c r="AC10429" s="63" t="s">
        <v>1288</v>
      </c>
      <c r="AD10429" s="63" t="s">
        <v>17421</v>
      </c>
    </row>
    <row r="10430" spans="21:30" x14ac:dyDescent="0.3">
      <c r="U10430" s="63">
        <v>22479</v>
      </c>
      <c r="V10430" s="63">
        <v>0</v>
      </c>
      <c r="W10430" s="63" t="s">
        <v>10532</v>
      </c>
      <c r="X10430" s="63">
        <v>10</v>
      </c>
      <c r="Y10430" s="63" t="s">
        <v>5440</v>
      </c>
      <c r="Z10430" s="63">
        <v>10205</v>
      </c>
      <c r="AA10430" s="63" t="s">
        <v>6165</v>
      </c>
      <c r="AB10430" s="63">
        <v>3</v>
      </c>
      <c r="AC10430" s="63" t="s">
        <v>1288</v>
      </c>
      <c r="AD10430" s="63" t="s">
        <v>17421</v>
      </c>
    </row>
    <row r="10431" spans="21:30" x14ac:dyDescent="0.3">
      <c r="U10431" s="63">
        <v>22480</v>
      </c>
      <c r="V10431" s="63">
        <v>4</v>
      </c>
      <c r="W10431" s="63" t="s">
        <v>9205</v>
      </c>
      <c r="X10431" s="63">
        <v>10</v>
      </c>
      <c r="Y10431" s="63" t="s">
        <v>5440</v>
      </c>
      <c r="Z10431" s="63">
        <v>10101</v>
      </c>
      <c r="AA10431" s="63" t="s">
        <v>5441</v>
      </c>
      <c r="AB10431" s="63">
        <v>2</v>
      </c>
      <c r="AC10431" s="63" t="s">
        <v>1364</v>
      </c>
      <c r="AD10431" s="63" t="s">
        <v>17421</v>
      </c>
    </row>
    <row r="10432" spans="21:30" x14ac:dyDescent="0.3">
      <c r="U10432" s="63">
        <v>22482</v>
      </c>
      <c r="V10432" s="63">
        <v>0</v>
      </c>
      <c r="W10432" s="63" t="s">
        <v>10533</v>
      </c>
      <c r="X10432" s="63">
        <v>10</v>
      </c>
      <c r="Y10432" s="63" t="s">
        <v>5440</v>
      </c>
      <c r="Z10432" s="63">
        <v>10101</v>
      </c>
      <c r="AA10432" s="63" t="s">
        <v>5441</v>
      </c>
      <c r="AB10432" s="63">
        <v>3</v>
      </c>
      <c r="AC10432" s="63" t="s">
        <v>1288</v>
      </c>
      <c r="AD10432" s="63" t="s">
        <v>17421</v>
      </c>
    </row>
    <row r="10433" spans="21:30" x14ac:dyDescent="0.3">
      <c r="U10433" s="63">
        <v>22483</v>
      </c>
      <c r="V10433" s="63">
        <v>9</v>
      </c>
      <c r="W10433" s="63" t="s">
        <v>10534</v>
      </c>
      <c r="X10433" s="63">
        <v>14</v>
      </c>
      <c r="Y10433" s="63" t="s">
        <v>5425</v>
      </c>
      <c r="Z10433" s="63">
        <v>14108</v>
      </c>
      <c r="AA10433" s="63" t="s">
        <v>5571</v>
      </c>
      <c r="AB10433" s="63">
        <v>1</v>
      </c>
      <c r="AC10433" s="63" t="s">
        <v>1331</v>
      </c>
      <c r="AD10433" s="63" t="s">
        <v>17421</v>
      </c>
    </row>
    <row r="10434" spans="21:30" x14ac:dyDescent="0.3">
      <c r="U10434" s="63">
        <v>22484</v>
      </c>
      <c r="V10434" s="63">
        <v>7</v>
      </c>
      <c r="W10434" s="63" t="s">
        <v>18138</v>
      </c>
      <c r="X10434" s="63">
        <v>10</v>
      </c>
      <c r="Y10434" s="63" t="s">
        <v>5440</v>
      </c>
      <c r="Z10434" s="63">
        <v>10202</v>
      </c>
      <c r="AA10434" s="63" t="s">
        <v>6133</v>
      </c>
      <c r="AB10434" s="63">
        <v>3</v>
      </c>
      <c r="AC10434" s="63" t="s">
        <v>1288</v>
      </c>
      <c r="AD10434" s="63" t="s">
        <v>17423</v>
      </c>
    </row>
    <row r="10435" spans="21:30" x14ac:dyDescent="0.3">
      <c r="U10435" s="63">
        <v>22485</v>
      </c>
      <c r="V10435" s="63">
        <v>5</v>
      </c>
      <c r="W10435" s="63" t="s">
        <v>10535</v>
      </c>
      <c r="X10435" s="63">
        <v>10</v>
      </c>
      <c r="Y10435" s="63" t="s">
        <v>5440</v>
      </c>
      <c r="Z10435" s="63">
        <v>10202</v>
      </c>
      <c r="AA10435" s="63" t="s">
        <v>6133</v>
      </c>
      <c r="AB10435" s="63">
        <v>3</v>
      </c>
      <c r="AC10435" s="63" t="s">
        <v>1288</v>
      </c>
      <c r="AD10435" s="63" t="s">
        <v>17421</v>
      </c>
    </row>
    <row r="10436" spans="21:30" x14ac:dyDescent="0.3">
      <c r="U10436" s="63">
        <v>22486</v>
      </c>
      <c r="V10436" s="63">
        <v>3</v>
      </c>
      <c r="W10436" s="63" t="s">
        <v>10536</v>
      </c>
      <c r="X10436" s="63">
        <v>14</v>
      </c>
      <c r="Y10436" s="63" t="s">
        <v>5425</v>
      </c>
      <c r="Z10436" s="63">
        <v>14106</v>
      </c>
      <c r="AA10436" s="63" t="s">
        <v>5471</v>
      </c>
      <c r="AB10436" s="63">
        <v>3</v>
      </c>
      <c r="AC10436" s="63" t="s">
        <v>1288</v>
      </c>
      <c r="AD10436" s="63" t="s">
        <v>17421</v>
      </c>
    </row>
    <row r="10437" spans="21:30" x14ac:dyDescent="0.3">
      <c r="U10437" s="63">
        <v>22487</v>
      </c>
      <c r="V10437" s="63">
        <v>1</v>
      </c>
      <c r="W10437" s="63" t="s">
        <v>10537</v>
      </c>
      <c r="X10437" s="63">
        <v>10</v>
      </c>
      <c r="Y10437" s="63" t="s">
        <v>5440</v>
      </c>
      <c r="Z10437" s="63">
        <v>10202</v>
      </c>
      <c r="AA10437" s="63" t="s">
        <v>6133</v>
      </c>
      <c r="AB10437" s="63">
        <v>3</v>
      </c>
      <c r="AC10437" s="63" t="s">
        <v>1288</v>
      </c>
      <c r="AD10437" s="63" t="s">
        <v>17421</v>
      </c>
    </row>
    <row r="10438" spans="21:30" x14ac:dyDescent="0.3">
      <c r="U10438" s="63">
        <v>22489</v>
      </c>
      <c r="V10438" s="63">
        <v>8</v>
      </c>
      <c r="W10438" s="63" t="s">
        <v>10538</v>
      </c>
      <c r="X10438" s="63">
        <v>10</v>
      </c>
      <c r="Y10438" s="63" t="s">
        <v>5440</v>
      </c>
      <c r="Z10438" s="63">
        <v>10101</v>
      </c>
      <c r="AA10438" s="63" t="s">
        <v>5441</v>
      </c>
      <c r="AB10438" s="63">
        <v>3</v>
      </c>
      <c r="AC10438" s="63" t="s">
        <v>1288</v>
      </c>
      <c r="AD10438" s="63" t="s">
        <v>17421</v>
      </c>
    </row>
    <row r="10439" spans="21:30" x14ac:dyDescent="0.3">
      <c r="U10439" s="63">
        <v>22492</v>
      </c>
      <c r="V10439" s="63">
        <v>8</v>
      </c>
      <c r="W10439" s="63" t="s">
        <v>10539</v>
      </c>
      <c r="X10439" s="63">
        <v>14</v>
      </c>
      <c r="Y10439" s="63" t="s">
        <v>5425</v>
      </c>
      <c r="Z10439" s="63">
        <v>14106</v>
      </c>
      <c r="AA10439" s="63" t="s">
        <v>5471</v>
      </c>
      <c r="AB10439" s="63">
        <v>3</v>
      </c>
      <c r="AC10439" s="63" t="s">
        <v>1288</v>
      </c>
      <c r="AD10439" s="63" t="s">
        <v>17421</v>
      </c>
    </row>
    <row r="10440" spans="21:30" x14ac:dyDescent="0.3">
      <c r="U10440" s="63">
        <v>22493</v>
      </c>
      <c r="V10440" s="63">
        <v>6</v>
      </c>
      <c r="W10440" s="63" t="s">
        <v>4820</v>
      </c>
      <c r="X10440" s="63">
        <v>10</v>
      </c>
      <c r="Y10440" s="63" t="s">
        <v>5440</v>
      </c>
      <c r="Z10440" s="63">
        <v>10105</v>
      </c>
      <c r="AA10440" s="63" t="s">
        <v>6088</v>
      </c>
      <c r="AB10440" s="63">
        <v>6</v>
      </c>
      <c r="AC10440" s="63" t="s">
        <v>1252</v>
      </c>
      <c r="AD10440" s="63" t="s">
        <v>17421</v>
      </c>
    </row>
    <row r="10441" spans="21:30" x14ac:dyDescent="0.3">
      <c r="U10441" s="63">
        <v>22494</v>
      </c>
      <c r="V10441" s="63">
        <v>4</v>
      </c>
      <c r="W10441" s="63" t="s">
        <v>10540</v>
      </c>
      <c r="X10441" s="63">
        <v>10</v>
      </c>
      <c r="Y10441" s="63" t="s">
        <v>5440</v>
      </c>
      <c r="Z10441" s="63">
        <v>10101</v>
      </c>
      <c r="AA10441" s="63" t="s">
        <v>5441</v>
      </c>
      <c r="AB10441" s="63">
        <v>3</v>
      </c>
      <c r="AC10441" s="63" t="s">
        <v>1288</v>
      </c>
      <c r="AD10441" s="63" t="s">
        <v>17421</v>
      </c>
    </row>
    <row r="10442" spans="21:30" x14ac:dyDescent="0.3">
      <c r="U10442" s="63">
        <v>22495</v>
      </c>
      <c r="V10442" s="63">
        <v>2</v>
      </c>
      <c r="W10442" s="63" t="s">
        <v>10541</v>
      </c>
      <c r="X10442" s="63">
        <v>14</v>
      </c>
      <c r="Y10442" s="63" t="s">
        <v>5425</v>
      </c>
      <c r="Z10442" s="63">
        <v>14204</v>
      </c>
      <c r="AA10442" s="63" t="s">
        <v>5662</v>
      </c>
      <c r="AB10442" s="63">
        <v>3</v>
      </c>
      <c r="AC10442" s="63" t="s">
        <v>1288</v>
      </c>
      <c r="AD10442" s="63" t="s">
        <v>17421</v>
      </c>
    </row>
    <row r="10443" spans="21:30" x14ac:dyDescent="0.3">
      <c r="U10443" s="63">
        <v>22496</v>
      </c>
      <c r="V10443" s="63">
        <v>0</v>
      </c>
      <c r="W10443" s="63" t="s">
        <v>10542</v>
      </c>
      <c r="X10443" s="63">
        <v>14</v>
      </c>
      <c r="Y10443" s="63" t="s">
        <v>5425</v>
      </c>
      <c r="Z10443" s="63">
        <v>14101</v>
      </c>
      <c r="AA10443" s="63" t="s">
        <v>5426</v>
      </c>
      <c r="AB10443" s="63">
        <v>3</v>
      </c>
      <c r="AC10443" s="63" t="s">
        <v>1288</v>
      </c>
      <c r="AD10443" s="63" t="s">
        <v>17421</v>
      </c>
    </row>
    <row r="10444" spans="21:30" x14ac:dyDescent="0.3">
      <c r="U10444" s="63">
        <v>22497</v>
      </c>
      <c r="V10444" s="63">
        <v>9</v>
      </c>
      <c r="W10444" s="63" t="s">
        <v>7965</v>
      </c>
      <c r="X10444" s="63">
        <v>14</v>
      </c>
      <c r="Y10444" s="63" t="s">
        <v>5425</v>
      </c>
      <c r="Z10444" s="63">
        <v>14101</v>
      </c>
      <c r="AA10444" s="63" t="s">
        <v>5426</v>
      </c>
      <c r="AB10444" s="63">
        <v>4</v>
      </c>
      <c r="AC10444" s="63" t="s">
        <v>1291</v>
      </c>
      <c r="AD10444" s="63" t="s">
        <v>17423</v>
      </c>
    </row>
    <row r="10445" spans="21:30" x14ac:dyDescent="0.3">
      <c r="U10445" s="63">
        <v>22499</v>
      </c>
      <c r="V10445" s="63">
        <v>5</v>
      </c>
      <c r="W10445" s="63" t="s">
        <v>10543</v>
      </c>
      <c r="X10445" s="63">
        <v>10</v>
      </c>
      <c r="Y10445" s="63" t="s">
        <v>5440</v>
      </c>
      <c r="Z10445" s="63">
        <v>10101</v>
      </c>
      <c r="AA10445" s="63" t="s">
        <v>5441</v>
      </c>
      <c r="AB10445" s="63">
        <v>3</v>
      </c>
      <c r="AC10445" s="63" t="s">
        <v>1288</v>
      </c>
      <c r="AD10445" s="63" t="s">
        <v>17421</v>
      </c>
    </row>
    <row r="10446" spans="21:30" x14ac:dyDescent="0.3">
      <c r="U10446" s="63">
        <v>22500</v>
      </c>
      <c r="V10446" s="63">
        <v>2</v>
      </c>
      <c r="W10446" s="63" t="s">
        <v>18139</v>
      </c>
      <c r="X10446" s="63">
        <v>14</v>
      </c>
      <c r="Y10446" s="63" t="s">
        <v>5425</v>
      </c>
      <c r="Z10446" s="63">
        <v>14104</v>
      </c>
      <c r="AA10446" s="63" t="s">
        <v>5509</v>
      </c>
      <c r="AB10446" s="63">
        <v>3</v>
      </c>
      <c r="AC10446" s="63" t="s">
        <v>1288</v>
      </c>
      <c r="AD10446" s="63" t="s">
        <v>17423</v>
      </c>
    </row>
    <row r="10447" spans="21:30" x14ac:dyDescent="0.3">
      <c r="U10447" s="63">
        <v>22503</v>
      </c>
      <c r="V10447" s="63">
        <v>7</v>
      </c>
      <c r="W10447" s="63" t="s">
        <v>10544</v>
      </c>
      <c r="X10447" s="63">
        <v>14</v>
      </c>
      <c r="Y10447" s="63" t="s">
        <v>5425</v>
      </c>
      <c r="Z10447" s="63">
        <v>14201</v>
      </c>
      <c r="AA10447" s="63" t="s">
        <v>5616</v>
      </c>
      <c r="AB10447" s="63">
        <v>3</v>
      </c>
      <c r="AC10447" s="63" t="s">
        <v>1288</v>
      </c>
      <c r="AD10447" s="63" t="s">
        <v>17421</v>
      </c>
    </row>
    <row r="10448" spans="21:30" x14ac:dyDescent="0.3">
      <c r="U10448" s="63">
        <v>22504</v>
      </c>
      <c r="V10448" s="63">
        <v>5</v>
      </c>
      <c r="W10448" s="63" t="s">
        <v>10545</v>
      </c>
      <c r="X10448" s="63">
        <v>10</v>
      </c>
      <c r="Y10448" s="63" t="s">
        <v>5440</v>
      </c>
      <c r="Z10448" s="63">
        <v>10201</v>
      </c>
      <c r="AA10448" s="63" t="s">
        <v>6103</v>
      </c>
      <c r="AB10448" s="63">
        <v>1</v>
      </c>
      <c r="AC10448" s="63" t="s">
        <v>1331</v>
      </c>
      <c r="AD10448" s="63" t="s">
        <v>17421</v>
      </c>
    </row>
    <row r="10449" spans="21:30" x14ac:dyDescent="0.3">
      <c r="U10449" s="63">
        <v>22505</v>
      </c>
      <c r="V10449" s="63">
        <v>3</v>
      </c>
      <c r="W10449" s="63" t="s">
        <v>10546</v>
      </c>
      <c r="X10449" s="63">
        <v>10</v>
      </c>
      <c r="Y10449" s="63" t="s">
        <v>5440</v>
      </c>
      <c r="Z10449" s="63">
        <v>10202</v>
      </c>
      <c r="AA10449" s="63" t="s">
        <v>6133</v>
      </c>
      <c r="AB10449" s="63">
        <v>3</v>
      </c>
      <c r="AC10449" s="63" t="s">
        <v>1288</v>
      </c>
      <c r="AD10449" s="63" t="s">
        <v>17421</v>
      </c>
    </row>
    <row r="10450" spans="21:30" x14ac:dyDescent="0.3">
      <c r="U10450" s="63">
        <v>22506</v>
      </c>
      <c r="V10450" s="63">
        <v>1</v>
      </c>
      <c r="W10450" s="63" t="s">
        <v>10006</v>
      </c>
      <c r="X10450" s="63">
        <v>10</v>
      </c>
      <c r="Y10450" s="63" t="s">
        <v>5440</v>
      </c>
      <c r="Z10450" s="63">
        <v>10101</v>
      </c>
      <c r="AA10450" s="63" t="s">
        <v>5441</v>
      </c>
      <c r="AB10450" s="63">
        <v>4</v>
      </c>
      <c r="AC10450" s="63" t="s">
        <v>1291</v>
      </c>
      <c r="AD10450" s="63" t="s">
        <v>17421</v>
      </c>
    </row>
    <row r="10451" spans="21:30" x14ac:dyDescent="0.3">
      <c r="U10451" s="63">
        <v>22508</v>
      </c>
      <c r="V10451" s="63">
        <v>8</v>
      </c>
      <c r="W10451" s="63" t="s">
        <v>18140</v>
      </c>
      <c r="X10451" s="63">
        <v>10</v>
      </c>
      <c r="Y10451" s="63" t="s">
        <v>5440</v>
      </c>
      <c r="Z10451" s="63">
        <v>10302</v>
      </c>
      <c r="AA10451" s="63" t="s">
        <v>5795</v>
      </c>
      <c r="AB10451" s="63">
        <v>3</v>
      </c>
      <c r="AC10451" s="63" t="s">
        <v>1288</v>
      </c>
      <c r="AD10451" s="63" t="s">
        <v>17423</v>
      </c>
    </row>
    <row r="10452" spans="21:30" x14ac:dyDescent="0.3">
      <c r="U10452" s="63">
        <v>22509</v>
      </c>
      <c r="V10452" s="63">
        <v>6</v>
      </c>
      <c r="W10452" s="63" t="s">
        <v>2374</v>
      </c>
      <c r="X10452" s="63">
        <v>10</v>
      </c>
      <c r="Y10452" s="63" t="s">
        <v>5440</v>
      </c>
      <c r="Z10452" s="63">
        <v>10101</v>
      </c>
      <c r="AA10452" s="63" t="s">
        <v>5441</v>
      </c>
      <c r="AB10452" s="63">
        <v>2</v>
      </c>
      <c r="AC10452" s="63" t="s">
        <v>1364</v>
      </c>
      <c r="AD10452" s="63" t="s">
        <v>17421</v>
      </c>
    </row>
    <row r="10453" spans="21:30" x14ac:dyDescent="0.3">
      <c r="U10453" s="63">
        <v>22511</v>
      </c>
      <c r="V10453" s="63">
        <v>8</v>
      </c>
      <c r="W10453" s="63" t="s">
        <v>18141</v>
      </c>
      <c r="X10453" s="63">
        <v>10</v>
      </c>
      <c r="Y10453" s="63" t="s">
        <v>5440</v>
      </c>
      <c r="Z10453" s="63">
        <v>10301</v>
      </c>
      <c r="AA10453" s="63" t="s">
        <v>5707</v>
      </c>
      <c r="AB10453" s="63">
        <v>3</v>
      </c>
      <c r="AC10453" s="63" t="s">
        <v>1288</v>
      </c>
      <c r="AD10453" s="63" t="s">
        <v>17423</v>
      </c>
    </row>
    <row r="10454" spans="21:30" x14ac:dyDescent="0.3">
      <c r="U10454" s="63">
        <v>22514</v>
      </c>
      <c r="V10454" s="63">
        <v>2</v>
      </c>
      <c r="W10454" s="63" t="s">
        <v>10547</v>
      </c>
      <c r="X10454" s="63">
        <v>14</v>
      </c>
      <c r="Y10454" s="63" t="s">
        <v>5425</v>
      </c>
      <c r="Z10454" s="63">
        <v>14108</v>
      </c>
      <c r="AA10454" s="63" t="s">
        <v>5571</v>
      </c>
      <c r="AB10454" s="63">
        <v>3</v>
      </c>
      <c r="AC10454" s="63" t="s">
        <v>1288</v>
      </c>
      <c r="AD10454" s="63" t="s">
        <v>17421</v>
      </c>
    </row>
    <row r="10455" spans="21:30" x14ac:dyDescent="0.3">
      <c r="U10455" s="63">
        <v>22516</v>
      </c>
      <c r="V10455" s="63">
        <v>9</v>
      </c>
      <c r="W10455" s="63" t="s">
        <v>10548</v>
      </c>
      <c r="X10455" s="63">
        <v>14</v>
      </c>
      <c r="Y10455" s="63" t="s">
        <v>5425</v>
      </c>
      <c r="Z10455" s="63">
        <v>14101</v>
      </c>
      <c r="AA10455" s="63" t="s">
        <v>5426</v>
      </c>
      <c r="AB10455" s="63">
        <v>3</v>
      </c>
      <c r="AC10455" s="63" t="s">
        <v>1288</v>
      </c>
      <c r="AD10455" s="63" t="s">
        <v>17421</v>
      </c>
    </row>
    <row r="10456" spans="21:30" x14ac:dyDescent="0.3">
      <c r="U10456" s="63">
        <v>22517</v>
      </c>
      <c r="V10456" s="63">
        <v>7</v>
      </c>
      <c r="W10456" s="63" t="s">
        <v>10549</v>
      </c>
      <c r="X10456" s="63">
        <v>14</v>
      </c>
      <c r="Y10456" s="63" t="s">
        <v>5425</v>
      </c>
      <c r="Z10456" s="63">
        <v>14101</v>
      </c>
      <c r="AA10456" s="63" t="s">
        <v>5426</v>
      </c>
      <c r="AB10456" s="63">
        <v>2</v>
      </c>
      <c r="AC10456" s="63" t="s">
        <v>1364</v>
      </c>
      <c r="AD10456" s="63" t="s">
        <v>17421</v>
      </c>
    </row>
    <row r="10457" spans="21:30" x14ac:dyDescent="0.3">
      <c r="U10457" s="63">
        <v>22518</v>
      </c>
      <c r="V10457" s="63">
        <v>5</v>
      </c>
      <c r="W10457" s="63" t="s">
        <v>18142</v>
      </c>
      <c r="X10457" s="63">
        <v>14</v>
      </c>
      <c r="Y10457" s="63" t="s">
        <v>5425</v>
      </c>
      <c r="Z10457" s="63">
        <v>14202</v>
      </c>
      <c r="AA10457" s="63" t="s">
        <v>5535</v>
      </c>
      <c r="AB10457" s="63">
        <v>3</v>
      </c>
      <c r="AC10457" s="63" t="s">
        <v>1288</v>
      </c>
      <c r="AD10457" s="63" t="s">
        <v>17423</v>
      </c>
    </row>
    <row r="10458" spans="21:30" x14ac:dyDescent="0.3">
      <c r="U10458" s="63">
        <v>22519</v>
      </c>
      <c r="V10458" s="63">
        <v>3</v>
      </c>
      <c r="W10458" s="63" t="s">
        <v>10550</v>
      </c>
      <c r="X10458" s="63">
        <v>10</v>
      </c>
      <c r="Y10458" s="63" t="s">
        <v>5440</v>
      </c>
      <c r="Z10458" s="63">
        <v>10109</v>
      </c>
      <c r="AA10458" s="63" t="s">
        <v>5771</v>
      </c>
      <c r="AB10458" s="63">
        <v>6</v>
      </c>
      <c r="AC10458" s="63" t="s">
        <v>1252</v>
      </c>
      <c r="AD10458" s="63" t="s">
        <v>17421</v>
      </c>
    </row>
    <row r="10459" spans="21:30" x14ac:dyDescent="0.3">
      <c r="U10459" s="63">
        <v>22520</v>
      </c>
      <c r="V10459" s="63">
        <v>7</v>
      </c>
      <c r="W10459" s="63" t="s">
        <v>10551</v>
      </c>
      <c r="X10459" s="63">
        <v>14</v>
      </c>
      <c r="Y10459" s="63" t="s">
        <v>5425</v>
      </c>
      <c r="Z10459" s="63">
        <v>14101</v>
      </c>
      <c r="AA10459" s="63" t="s">
        <v>5426</v>
      </c>
      <c r="AB10459" s="63">
        <v>3</v>
      </c>
      <c r="AC10459" s="63" t="s">
        <v>1288</v>
      </c>
      <c r="AD10459" s="63" t="s">
        <v>17421</v>
      </c>
    </row>
    <row r="10460" spans="21:30" x14ac:dyDescent="0.3">
      <c r="U10460" s="63">
        <v>22521</v>
      </c>
      <c r="V10460" s="63">
        <v>5</v>
      </c>
      <c r="W10460" s="63" t="s">
        <v>10552</v>
      </c>
      <c r="X10460" s="63">
        <v>14</v>
      </c>
      <c r="Y10460" s="63" t="s">
        <v>5425</v>
      </c>
      <c r="Z10460" s="63">
        <v>14201</v>
      </c>
      <c r="AA10460" s="63" t="s">
        <v>5616</v>
      </c>
      <c r="AB10460" s="63">
        <v>3</v>
      </c>
      <c r="AC10460" s="63" t="s">
        <v>1288</v>
      </c>
      <c r="AD10460" s="63" t="s">
        <v>17421</v>
      </c>
    </row>
    <row r="10461" spans="21:30" x14ac:dyDescent="0.3">
      <c r="U10461" s="63">
        <v>22522</v>
      </c>
      <c r="V10461" s="63">
        <v>3</v>
      </c>
      <c r="W10461" s="63" t="s">
        <v>10553</v>
      </c>
      <c r="X10461" s="63">
        <v>14</v>
      </c>
      <c r="Y10461" s="63" t="s">
        <v>5425</v>
      </c>
      <c r="Z10461" s="63">
        <v>14105</v>
      </c>
      <c r="AA10461" s="63" t="s">
        <v>5562</v>
      </c>
      <c r="AB10461" s="63">
        <v>3</v>
      </c>
      <c r="AC10461" s="63" t="s">
        <v>1288</v>
      </c>
      <c r="AD10461" s="63" t="s">
        <v>17421</v>
      </c>
    </row>
    <row r="10462" spans="21:30" x14ac:dyDescent="0.3">
      <c r="U10462" s="63">
        <v>22525</v>
      </c>
      <c r="V10462" s="63">
        <v>8</v>
      </c>
      <c r="W10462" s="63" t="s">
        <v>10554</v>
      </c>
      <c r="X10462" s="63">
        <v>10</v>
      </c>
      <c r="Y10462" s="63" t="s">
        <v>5440</v>
      </c>
      <c r="Z10462" s="63">
        <v>10208</v>
      </c>
      <c r="AA10462" s="63" t="s">
        <v>6266</v>
      </c>
      <c r="AB10462" s="63">
        <v>3</v>
      </c>
      <c r="AC10462" s="63" t="s">
        <v>1288</v>
      </c>
      <c r="AD10462" s="63" t="s">
        <v>17421</v>
      </c>
    </row>
    <row r="10463" spans="21:30" x14ac:dyDescent="0.3">
      <c r="U10463" s="63">
        <v>22526</v>
      </c>
      <c r="V10463" s="63">
        <v>6</v>
      </c>
      <c r="W10463" s="63" t="s">
        <v>10555</v>
      </c>
      <c r="X10463" s="63">
        <v>14</v>
      </c>
      <c r="Y10463" s="63" t="s">
        <v>5425</v>
      </c>
      <c r="Z10463" s="63">
        <v>14106</v>
      </c>
      <c r="AA10463" s="63" t="s">
        <v>5471</v>
      </c>
      <c r="AB10463" s="63">
        <v>3</v>
      </c>
      <c r="AC10463" s="63" t="s">
        <v>1288</v>
      </c>
      <c r="AD10463" s="63" t="s">
        <v>17421</v>
      </c>
    </row>
    <row r="10464" spans="21:30" x14ac:dyDescent="0.3">
      <c r="U10464" s="63">
        <v>22527</v>
      </c>
      <c r="V10464" s="63">
        <v>4</v>
      </c>
      <c r="W10464" s="63" t="s">
        <v>10556</v>
      </c>
      <c r="X10464" s="63">
        <v>14</v>
      </c>
      <c r="Y10464" s="63" t="s">
        <v>5425</v>
      </c>
      <c r="Z10464" s="63">
        <v>14108</v>
      </c>
      <c r="AA10464" s="63" t="s">
        <v>5571</v>
      </c>
      <c r="AB10464" s="63">
        <v>3</v>
      </c>
      <c r="AC10464" s="63" t="s">
        <v>1288</v>
      </c>
      <c r="AD10464" s="63" t="s">
        <v>17421</v>
      </c>
    </row>
    <row r="10465" spans="21:30" x14ac:dyDescent="0.3">
      <c r="U10465" s="63">
        <v>22529</v>
      </c>
      <c r="V10465" s="63">
        <v>0</v>
      </c>
      <c r="W10465" s="63" t="s">
        <v>10557</v>
      </c>
      <c r="X10465" s="63">
        <v>10</v>
      </c>
      <c r="Y10465" s="63" t="s">
        <v>5440</v>
      </c>
      <c r="Z10465" s="63">
        <v>10301</v>
      </c>
      <c r="AA10465" s="63" t="s">
        <v>5707</v>
      </c>
      <c r="AB10465" s="63">
        <v>3</v>
      </c>
      <c r="AC10465" s="63" t="s">
        <v>1288</v>
      </c>
      <c r="AD10465" s="63" t="s">
        <v>17421</v>
      </c>
    </row>
    <row r="10466" spans="21:30" x14ac:dyDescent="0.3">
      <c r="U10466" s="63">
        <v>22530</v>
      </c>
      <c r="V10466" s="63">
        <v>4</v>
      </c>
      <c r="W10466" s="63" t="s">
        <v>2424</v>
      </c>
      <c r="X10466" s="63">
        <v>10</v>
      </c>
      <c r="Y10466" s="63" t="s">
        <v>5440</v>
      </c>
      <c r="Z10466" s="63">
        <v>10301</v>
      </c>
      <c r="AA10466" s="63" t="s">
        <v>5707</v>
      </c>
      <c r="AB10466" s="63">
        <v>3</v>
      </c>
      <c r="AC10466" s="63" t="s">
        <v>1288</v>
      </c>
      <c r="AD10466" s="63" t="s">
        <v>17423</v>
      </c>
    </row>
    <row r="10467" spans="21:30" x14ac:dyDescent="0.3">
      <c r="U10467" s="63">
        <v>22531</v>
      </c>
      <c r="V10467" s="63">
        <v>2</v>
      </c>
      <c r="W10467" s="63" t="s">
        <v>7485</v>
      </c>
      <c r="X10467" s="63">
        <v>14</v>
      </c>
      <c r="Y10467" s="63" t="s">
        <v>5425</v>
      </c>
      <c r="Z10467" s="63">
        <v>14108</v>
      </c>
      <c r="AA10467" s="63" t="s">
        <v>5571</v>
      </c>
      <c r="AB10467" s="63">
        <v>1</v>
      </c>
      <c r="AC10467" s="63" t="s">
        <v>1331</v>
      </c>
      <c r="AD10467" s="63" t="s">
        <v>17421</v>
      </c>
    </row>
    <row r="10468" spans="21:30" x14ac:dyDescent="0.3">
      <c r="U10468" s="63">
        <v>22532</v>
      </c>
      <c r="V10468" s="63">
        <v>0</v>
      </c>
      <c r="W10468" s="63" t="s">
        <v>10558</v>
      </c>
      <c r="X10468" s="63">
        <v>14</v>
      </c>
      <c r="Y10468" s="63" t="s">
        <v>5425</v>
      </c>
      <c r="Z10468" s="63">
        <v>14101</v>
      </c>
      <c r="AA10468" s="63" t="s">
        <v>5426</v>
      </c>
      <c r="AB10468" s="63">
        <v>2</v>
      </c>
      <c r="AC10468" s="63" t="s">
        <v>1364</v>
      </c>
      <c r="AD10468" s="63" t="s">
        <v>17421</v>
      </c>
    </row>
    <row r="10469" spans="21:30" x14ac:dyDescent="0.3">
      <c r="U10469" s="63">
        <v>22533</v>
      </c>
      <c r="V10469" s="63">
        <v>9</v>
      </c>
      <c r="W10469" s="63" t="s">
        <v>10559</v>
      </c>
      <c r="X10469" s="63">
        <v>10</v>
      </c>
      <c r="Y10469" s="63" t="s">
        <v>5440</v>
      </c>
      <c r="Z10469" s="63">
        <v>10208</v>
      </c>
      <c r="AA10469" s="63" t="s">
        <v>6266</v>
      </c>
      <c r="AB10469" s="63">
        <v>3</v>
      </c>
      <c r="AC10469" s="63" t="s">
        <v>1288</v>
      </c>
      <c r="AD10469" s="63" t="s">
        <v>17421</v>
      </c>
    </row>
    <row r="10470" spans="21:30" x14ac:dyDescent="0.3">
      <c r="U10470" s="63">
        <v>22534</v>
      </c>
      <c r="V10470" s="63">
        <v>7</v>
      </c>
      <c r="W10470" s="63" t="s">
        <v>18143</v>
      </c>
      <c r="X10470" s="63">
        <v>10</v>
      </c>
      <c r="Y10470" s="63" t="s">
        <v>5440</v>
      </c>
      <c r="Z10470" s="63">
        <v>10202</v>
      </c>
      <c r="AA10470" s="63" t="s">
        <v>6133</v>
      </c>
      <c r="AB10470" s="63">
        <v>3</v>
      </c>
      <c r="AC10470" s="63" t="s">
        <v>1288</v>
      </c>
      <c r="AD10470" s="63" t="s">
        <v>17423</v>
      </c>
    </row>
    <row r="10471" spans="21:30" x14ac:dyDescent="0.3">
      <c r="U10471" s="63">
        <v>22535</v>
      </c>
      <c r="V10471" s="63">
        <v>5</v>
      </c>
      <c r="W10471" s="63" t="s">
        <v>10560</v>
      </c>
      <c r="X10471" s="63">
        <v>10</v>
      </c>
      <c r="Y10471" s="63" t="s">
        <v>5440</v>
      </c>
      <c r="Z10471" s="63">
        <v>10201</v>
      </c>
      <c r="AA10471" s="63" t="s">
        <v>6103</v>
      </c>
      <c r="AB10471" s="63">
        <v>1</v>
      </c>
      <c r="AC10471" s="63" t="s">
        <v>1331</v>
      </c>
      <c r="AD10471" s="63" t="s">
        <v>17421</v>
      </c>
    </row>
    <row r="10472" spans="21:30" x14ac:dyDescent="0.3">
      <c r="U10472" s="63">
        <v>22536</v>
      </c>
      <c r="V10472" s="63">
        <v>3</v>
      </c>
      <c r="W10472" s="63" t="s">
        <v>10561</v>
      </c>
      <c r="X10472" s="63">
        <v>10</v>
      </c>
      <c r="Y10472" s="63" t="s">
        <v>5440</v>
      </c>
      <c r="Z10472" s="63">
        <v>10202</v>
      </c>
      <c r="AA10472" s="63" t="s">
        <v>6133</v>
      </c>
      <c r="AB10472" s="63">
        <v>3</v>
      </c>
      <c r="AC10472" s="63" t="s">
        <v>1288</v>
      </c>
      <c r="AD10472" s="63" t="s">
        <v>17421</v>
      </c>
    </row>
    <row r="10473" spans="21:30" x14ac:dyDescent="0.3">
      <c r="U10473" s="63">
        <v>22537</v>
      </c>
      <c r="V10473" s="63">
        <v>1</v>
      </c>
      <c r="W10473" s="63" t="s">
        <v>10562</v>
      </c>
      <c r="X10473" s="63">
        <v>14</v>
      </c>
      <c r="Y10473" s="63" t="s">
        <v>5425</v>
      </c>
      <c r="Z10473" s="63">
        <v>14101</v>
      </c>
      <c r="AA10473" s="63" t="s">
        <v>5426</v>
      </c>
      <c r="AB10473" s="63">
        <v>3</v>
      </c>
      <c r="AC10473" s="63" t="s">
        <v>1288</v>
      </c>
      <c r="AD10473" s="63" t="s">
        <v>17421</v>
      </c>
    </row>
    <row r="10474" spans="21:30" x14ac:dyDescent="0.3">
      <c r="U10474" s="63">
        <v>22539</v>
      </c>
      <c r="V10474" s="63">
        <v>8</v>
      </c>
      <c r="W10474" s="63" t="s">
        <v>3580</v>
      </c>
      <c r="X10474" s="63">
        <v>10</v>
      </c>
      <c r="Y10474" s="63" t="s">
        <v>5440</v>
      </c>
      <c r="Z10474" s="63">
        <v>10102</v>
      </c>
      <c r="AA10474" s="63" t="s">
        <v>5972</v>
      </c>
      <c r="AB10474" s="63">
        <v>2</v>
      </c>
      <c r="AC10474" s="63" t="s">
        <v>1364</v>
      </c>
      <c r="AD10474" s="63" t="s">
        <v>17421</v>
      </c>
    </row>
    <row r="10475" spans="21:30" x14ac:dyDescent="0.3">
      <c r="U10475" s="63">
        <v>22540</v>
      </c>
      <c r="V10475" s="63">
        <v>1</v>
      </c>
      <c r="W10475" s="63" t="s">
        <v>10563</v>
      </c>
      <c r="X10475" s="63">
        <v>14</v>
      </c>
      <c r="Y10475" s="63" t="s">
        <v>5425</v>
      </c>
      <c r="Z10475" s="63">
        <v>14101</v>
      </c>
      <c r="AA10475" s="63" t="s">
        <v>5426</v>
      </c>
      <c r="AB10475" s="63">
        <v>2</v>
      </c>
      <c r="AC10475" s="63" t="s">
        <v>1364</v>
      </c>
      <c r="AD10475" s="63" t="s">
        <v>17421</v>
      </c>
    </row>
    <row r="10476" spans="21:30" x14ac:dyDescent="0.3">
      <c r="U10476" s="63">
        <v>22542</v>
      </c>
      <c r="V10476" s="63">
        <v>8</v>
      </c>
      <c r="W10476" s="63" t="s">
        <v>3392</v>
      </c>
      <c r="X10476" s="63">
        <v>10</v>
      </c>
      <c r="Y10476" s="63" t="s">
        <v>5440</v>
      </c>
      <c r="Z10476" s="63">
        <v>10301</v>
      </c>
      <c r="AA10476" s="63" t="s">
        <v>5707</v>
      </c>
      <c r="AB10476" s="63">
        <v>3</v>
      </c>
      <c r="AC10476" s="63" t="s">
        <v>1288</v>
      </c>
      <c r="AD10476" s="63" t="s">
        <v>17421</v>
      </c>
    </row>
    <row r="10477" spans="21:30" x14ac:dyDescent="0.3">
      <c r="U10477" s="63">
        <v>22543</v>
      </c>
      <c r="V10477" s="63">
        <v>6</v>
      </c>
      <c r="W10477" s="63" t="s">
        <v>10564</v>
      </c>
      <c r="X10477" s="63">
        <v>10</v>
      </c>
      <c r="Y10477" s="63" t="s">
        <v>5440</v>
      </c>
      <c r="Z10477" s="63">
        <v>10101</v>
      </c>
      <c r="AA10477" s="63" t="s">
        <v>5441</v>
      </c>
      <c r="AB10477" s="63">
        <v>2</v>
      </c>
      <c r="AC10477" s="63" t="s">
        <v>1364</v>
      </c>
      <c r="AD10477" s="63" t="s">
        <v>17421</v>
      </c>
    </row>
    <row r="10478" spans="21:30" x14ac:dyDescent="0.3">
      <c r="U10478" s="63">
        <v>22544</v>
      </c>
      <c r="V10478" s="63">
        <v>4</v>
      </c>
      <c r="W10478" s="63" t="s">
        <v>10565</v>
      </c>
      <c r="X10478" s="63">
        <v>10</v>
      </c>
      <c r="Y10478" s="63" t="s">
        <v>5440</v>
      </c>
      <c r="Z10478" s="63">
        <v>10101</v>
      </c>
      <c r="AA10478" s="63" t="s">
        <v>5441</v>
      </c>
      <c r="AB10478" s="63">
        <v>2</v>
      </c>
      <c r="AC10478" s="63" t="s">
        <v>1364</v>
      </c>
      <c r="AD10478" s="63" t="s">
        <v>17421</v>
      </c>
    </row>
    <row r="10479" spans="21:30" x14ac:dyDescent="0.3">
      <c r="U10479" s="63">
        <v>22545</v>
      </c>
      <c r="V10479" s="63">
        <v>2</v>
      </c>
      <c r="W10479" s="63" t="s">
        <v>10566</v>
      </c>
      <c r="X10479" s="63">
        <v>10</v>
      </c>
      <c r="Y10479" s="63" t="s">
        <v>5440</v>
      </c>
      <c r="Z10479" s="63">
        <v>10201</v>
      </c>
      <c r="AA10479" s="63" t="s">
        <v>6103</v>
      </c>
      <c r="AB10479" s="63">
        <v>3</v>
      </c>
      <c r="AC10479" s="63" t="s">
        <v>1288</v>
      </c>
      <c r="AD10479" s="63" t="s">
        <v>17421</v>
      </c>
    </row>
    <row r="10480" spans="21:30" x14ac:dyDescent="0.3">
      <c r="U10480" s="63">
        <v>22546</v>
      </c>
      <c r="V10480" s="63">
        <v>0</v>
      </c>
      <c r="W10480" s="63" t="s">
        <v>10567</v>
      </c>
      <c r="X10480" s="63">
        <v>10</v>
      </c>
      <c r="Y10480" s="63" t="s">
        <v>5440</v>
      </c>
      <c r="Z10480" s="63">
        <v>10105</v>
      </c>
      <c r="AA10480" s="63" t="s">
        <v>6088</v>
      </c>
      <c r="AB10480" s="63">
        <v>3</v>
      </c>
      <c r="AC10480" s="63" t="s">
        <v>1288</v>
      </c>
      <c r="AD10480" s="63" t="s">
        <v>17421</v>
      </c>
    </row>
    <row r="10481" spans="21:30" x14ac:dyDescent="0.3">
      <c r="U10481" s="63">
        <v>22547</v>
      </c>
      <c r="V10481" s="63">
        <v>9</v>
      </c>
      <c r="W10481" s="63" t="s">
        <v>10568</v>
      </c>
      <c r="X10481" s="63">
        <v>10</v>
      </c>
      <c r="Y10481" s="63" t="s">
        <v>5440</v>
      </c>
      <c r="Z10481" s="63">
        <v>10208</v>
      </c>
      <c r="AA10481" s="63" t="s">
        <v>6266</v>
      </c>
      <c r="AB10481" s="63">
        <v>3</v>
      </c>
      <c r="AC10481" s="63" t="s">
        <v>1288</v>
      </c>
      <c r="AD10481" s="63" t="s">
        <v>17421</v>
      </c>
    </row>
    <row r="10482" spans="21:30" x14ac:dyDescent="0.3">
      <c r="U10482" s="63">
        <v>22548</v>
      </c>
      <c r="V10482" s="63">
        <v>7</v>
      </c>
      <c r="W10482" s="63" t="s">
        <v>10569</v>
      </c>
      <c r="X10482" s="63">
        <v>10</v>
      </c>
      <c r="Y10482" s="63" t="s">
        <v>5440</v>
      </c>
      <c r="Z10482" s="63">
        <v>10307</v>
      </c>
      <c r="AA10482" s="63" t="s">
        <v>5760</v>
      </c>
      <c r="AB10482" s="63">
        <v>3</v>
      </c>
      <c r="AC10482" s="63" t="s">
        <v>1288</v>
      </c>
      <c r="AD10482" s="63" t="s">
        <v>17421</v>
      </c>
    </row>
    <row r="10483" spans="21:30" x14ac:dyDescent="0.3">
      <c r="U10483" s="63">
        <v>22549</v>
      </c>
      <c r="V10483" s="63">
        <v>5</v>
      </c>
      <c r="W10483" s="63" t="s">
        <v>10570</v>
      </c>
      <c r="X10483" s="63">
        <v>14</v>
      </c>
      <c r="Y10483" s="63" t="s">
        <v>5425</v>
      </c>
      <c r="Z10483" s="63">
        <v>14108</v>
      </c>
      <c r="AA10483" s="63" t="s">
        <v>5571</v>
      </c>
      <c r="AB10483" s="63">
        <v>1</v>
      </c>
      <c r="AC10483" s="63" t="s">
        <v>1331</v>
      </c>
      <c r="AD10483" s="63" t="s">
        <v>17421</v>
      </c>
    </row>
    <row r="10484" spans="21:30" x14ac:dyDescent="0.3">
      <c r="U10484" s="63">
        <v>22550</v>
      </c>
      <c r="V10484" s="63">
        <v>9</v>
      </c>
      <c r="W10484" s="63" t="s">
        <v>10571</v>
      </c>
      <c r="X10484" s="63">
        <v>14</v>
      </c>
      <c r="Y10484" s="63" t="s">
        <v>5425</v>
      </c>
      <c r="Z10484" s="63">
        <v>14101</v>
      </c>
      <c r="AA10484" s="63" t="s">
        <v>5426</v>
      </c>
      <c r="AB10484" s="63">
        <v>3</v>
      </c>
      <c r="AC10484" s="63" t="s">
        <v>1288</v>
      </c>
      <c r="AD10484" s="63" t="s">
        <v>17421</v>
      </c>
    </row>
    <row r="10485" spans="21:30" x14ac:dyDescent="0.3">
      <c r="U10485" s="63">
        <v>22551</v>
      </c>
      <c r="V10485" s="63">
        <v>7</v>
      </c>
      <c r="W10485" s="63" t="s">
        <v>10572</v>
      </c>
      <c r="X10485" s="63">
        <v>10</v>
      </c>
      <c r="Y10485" s="63" t="s">
        <v>5440</v>
      </c>
      <c r="Z10485" s="63">
        <v>10201</v>
      </c>
      <c r="AA10485" s="63" t="s">
        <v>6103</v>
      </c>
      <c r="AB10485" s="63">
        <v>3</v>
      </c>
      <c r="AC10485" s="63" t="s">
        <v>1288</v>
      </c>
      <c r="AD10485" s="63" t="s">
        <v>17421</v>
      </c>
    </row>
    <row r="10486" spans="21:30" x14ac:dyDescent="0.3">
      <c r="U10486" s="63">
        <v>22552</v>
      </c>
      <c r="V10486" s="63">
        <v>5</v>
      </c>
      <c r="W10486" s="63" t="s">
        <v>5115</v>
      </c>
      <c r="X10486" s="63">
        <v>14</v>
      </c>
      <c r="Y10486" s="63" t="s">
        <v>5425</v>
      </c>
      <c r="Z10486" s="63">
        <v>14202</v>
      </c>
      <c r="AA10486" s="63" t="s">
        <v>5535</v>
      </c>
      <c r="AB10486" s="63">
        <v>3</v>
      </c>
      <c r="AC10486" s="63" t="s">
        <v>1288</v>
      </c>
      <c r="AD10486" s="63" t="s">
        <v>17421</v>
      </c>
    </row>
    <row r="10487" spans="21:30" x14ac:dyDescent="0.3">
      <c r="U10487" s="63">
        <v>22553</v>
      </c>
      <c r="V10487" s="63">
        <v>3</v>
      </c>
      <c r="W10487" s="63" t="s">
        <v>10573</v>
      </c>
      <c r="X10487" s="63">
        <v>10</v>
      </c>
      <c r="Y10487" s="63" t="s">
        <v>5440</v>
      </c>
      <c r="Z10487" s="63">
        <v>10101</v>
      </c>
      <c r="AA10487" s="63" t="s">
        <v>5441</v>
      </c>
      <c r="AB10487" s="63">
        <v>2</v>
      </c>
      <c r="AC10487" s="63" t="s">
        <v>1364</v>
      </c>
      <c r="AD10487" s="63" t="s">
        <v>17421</v>
      </c>
    </row>
    <row r="10488" spans="21:30" x14ac:dyDescent="0.3">
      <c r="U10488" s="63">
        <v>22554</v>
      </c>
      <c r="V10488" s="63">
        <v>1</v>
      </c>
      <c r="W10488" s="63" t="s">
        <v>10574</v>
      </c>
      <c r="X10488" s="63">
        <v>10</v>
      </c>
      <c r="Y10488" s="63" t="s">
        <v>5440</v>
      </c>
      <c r="Z10488" s="63">
        <v>10203</v>
      </c>
      <c r="AA10488" s="63" t="s">
        <v>6230</v>
      </c>
      <c r="AB10488" s="63">
        <v>1</v>
      </c>
      <c r="AC10488" s="63" t="s">
        <v>1331</v>
      </c>
      <c r="AD10488" s="63" t="s">
        <v>17421</v>
      </c>
    </row>
    <row r="10489" spans="21:30" x14ac:dyDescent="0.3">
      <c r="U10489" s="63">
        <v>22556</v>
      </c>
      <c r="V10489" s="63">
        <v>8</v>
      </c>
      <c r="W10489" s="63" t="s">
        <v>10575</v>
      </c>
      <c r="X10489" s="63">
        <v>10</v>
      </c>
      <c r="Y10489" s="63" t="s">
        <v>5440</v>
      </c>
      <c r="Z10489" s="63">
        <v>10202</v>
      </c>
      <c r="AA10489" s="63" t="s">
        <v>6133</v>
      </c>
      <c r="AB10489" s="63">
        <v>3</v>
      </c>
      <c r="AC10489" s="63" t="s">
        <v>1288</v>
      </c>
      <c r="AD10489" s="63" t="s">
        <v>17421</v>
      </c>
    </row>
    <row r="10490" spans="21:30" x14ac:dyDescent="0.3">
      <c r="U10490" s="63">
        <v>22557</v>
      </c>
      <c r="V10490" s="63">
        <v>6</v>
      </c>
      <c r="W10490" s="63" t="s">
        <v>10117</v>
      </c>
      <c r="X10490" s="63">
        <v>10</v>
      </c>
      <c r="Y10490" s="63" t="s">
        <v>5440</v>
      </c>
      <c r="Z10490" s="63">
        <v>10205</v>
      </c>
      <c r="AA10490" s="63" t="s">
        <v>6165</v>
      </c>
      <c r="AB10490" s="63">
        <v>3</v>
      </c>
      <c r="AC10490" s="63" t="s">
        <v>1288</v>
      </c>
      <c r="AD10490" s="63" t="s">
        <v>17423</v>
      </c>
    </row>
    <row r="10491" spans="21:30" x14ac:dyDescent="0.3">
      <c r="U10491" s="63">
        <v>22558</v>
      </c>
      <c r="V10491" s="63">
        <v>4</v>
      </c>
      <c r="W10491" s="63" t="s">
        <v>10576</v>
      </c>
      <c r="X10491" s="63">
        <v>14</v>
      </c>
      <c r="Y10491" s="63" t="s">
        <v>5425</v>
      </c>
      <c r="Z10491" s="63">
        <v>14104</v>
      </c>
      <c r="AA10491" s="63" t="s">
        <v>5509</v>
      </c>
      <c r="AB10491" s="63">
        <v>2</v>
      </c>
      <c r="AC10491" s="63" t="s">
        <v>1364</v>
      </c>
      <c r="AD10491" s="63" t="s">
        <v>17421</v>
      </c>
    </row>
    <row r="10492" spans="21:30" x14ac:dyDescent="0.3">
      <c r="U10492" s="63">
        <v>22559</v>
      </c>
      <c r="V10492" s="63">
        <v>2</v>
      </c>
      <c r="W10492" s="63" t="s">
        <v>18144</v>
      </c>
      <c r="X10492" s="63">
        <v>14</v>
      </c>
      <c r="Y10492" s="63" t="s">
        <v>5425</v>
      </c>
      <c r="Z10492" s="63">
        <v>14201</v>
      </c>
      <c r="AA10492" s="63" t="s">
        <v>5616</v>
      </c>
      <c r="AB10492" s="63">
        <v>3</v>
      </c>
      <c r="AC10492" s="63" t="s">
        <v>1288</v>
      </c>
      <c r="AD10492" s="63" t="s">
        <v>17423</v>
      </c>
    </row>
    <row r="10493" spans="21:30" x14ac:dyDescent="0.3">
      <c r="U10493" s="63">
        <v>22560</v>
      </c>
      <c r="V10493" s="63">
        <v>6</v>
      </c>
      <c r="W10493" s="63" t="s">
        <v>10577</v>
      </c>
      <c r="X10493" s="63">
        <v>10</v>
      </c>
      <c r="Y10493" s="63" t="s">
        <v>5440</v>
      </c>
      <c r="Z10493" s="63">
        <v>10101</v>
      </c>
      <c r="AA10493" s="63" t="s">
        <v>5441</v>
      </c>
      <c r="AB10493" s="63">
        <v>3</v>
      </c>
      <c r="AC10493" s="63" t="s">
        <v>1288</v>
      </c>
      <c r="AD10493" s="63" t="s">
        <v>17421</v>
      </c>
    </row>
    <row r="10494" spans="21:30" x14ac:dyDescent="0.3">
      <c r="U10494" s="63">
        <v>22561</v>
      </c>
      <c r="V10494" s="63">
        <v>4</v>
      </c>
      <c r="W10494" s="63" t="s">
        <v>10578</v>
      </c>
      <c r="X10494" s="63">
        <v>10</v>
      </c>
      <c r="Y10494" s="63" t="s">
        <v>5440</v>
      </c>
      <c r="Z10494" s="63">
        <v>10102</v>
      </c>
      <c r="AA10494" s="63" t="s">
        <v>5972</v>
      </c>
      <c r="AB10494" s="63">
        <v>3</v>
      </c>
      <c r="AC10494" s="63" t="s">
        <v>1288</v>
      </c>
      <c r="AD10494" s="63" t="s">
        <v>17421</v>
      </c>
    </row>
    <row r="10495" spans="21:30" x14ac:dyDescent="0.3">
      <c r="U10495" s="63">
        <v>22562</v>
      </c>
      <c r="V10495" s="63">
        <v>2</v>
      </c>
      <c r="W10495" s="63" t="s">
        <v>18145</v>
      </c>
      <c r="X10495" s="63">
        <v>10</v>
      </c>
      <c r="Y10495" s="63" t="s">
        <v>5440</v>
      </c>
      <c r="Z10495" s="63">
        <v>10301</v>
      </c>
      <c r="AA10495" s="63" t="s">
        <v>5707</v>
      </c>
      <c r="AB10495" s="63">
        <v>3</v>
      </c>
      <c r="AC10495" s="63" t="s">
        <v>1288</v>
      </c>
      <c r="AD10495" s="63" t="s">
        <v>17423</v>
      </c>
    </row>
    <row r="10496" spans="21:30" x14ac:dyDescent="0.3">
      <c r="U10496" s="63">
        <v>22564</v>
      </c>
      <c r="V10496" s="63">
        <v>9</v>
      </c>
      <c r="W10496" s="63" t="s">
        <v>10579</v>
      </c>
      <c r="X10496" s="63">
        <v>10</v>
      </c>
      <c r="Y10496" s="63" t="s">
        <v>5440</v>
      </c>
      <c r="Z10496" s="63">
        <v>10301</v>
      </c>
      <c r="AA10496" s="63" t="s">
        <v>5707</v>
      </c>
      <c r="AB10496" s="63">
        <v>3</v>
      </c>
      <c r="AC10496" s="63" t="s">
        <v>1288</v>
      </c>
      <c r="AD10496" s="63" t="s">
        <v>17421</v>
      </c>
    </row>
    <row r="10497" spans="21:30" x14ac:dyDescent="0.3">
      <c r="U10497" s="63">
        <v>22565</v>
      </c>
      <c r="V10497" s="63">
        <v>7</v>
      </c>
      <c r="W10497" s="63" t="s">
        <v>10580</v>
      </c>
      <c r="X10497" s="63">
        <v>10</v>
      </c>
      <c r="Y10497" s="63" t="s">
        <v>5440</v>
      </c>
      <c r="Z10497" s="63">
        <v>10202</v>
      </c>
      <c r="AA10497" s="63" t="s">
        <v>6133</v>
      </c>
      <c r="AB10497" s="63">
        <v>3</v>
      </c>
      <c r="AC10497" s="63" t="s">
        <v>1288</v>
      </c>
      <c r="AD10497" s="63" t="s">
        <v>17421</v>
      </c>
    </row>
    <row r="10498" spans="21:30" x14ac:dyDescent="0.3">
      <c r="U10498" s="63">
        <v>22566</v>
      </c>
      <c r="V10498" s="63">
        <v>5</v>
      </c>
      <c r="W10498" s="63" t="s">
        <v>10581</v>
      </c>
      <c r="X10498" s="63">
        <v>10</v>
      </c>
      <c r="Y10498" s="63" t="s">
        <v>5440</v>
      </c>
      <c r="Z10498" s="63">
        <v>10101</v>
      </c>
      <c r="AA10498" s="63" t="s">
        <v>5441</v>
      </c>
      <c r="AB10498" s="63">
        <v>3</v>
      </c>
      <c r="AC10498" s="63" t="s">
        <v>1288</v>
      </c>
      <c r="AD10498" s="63" t="s">
        <v>17421</v>
      </c>
    </row>
    <row r="10499" spans="21:30" x14ac:dyDescent="0.3">
      <c r="U10499" s="63">
        <v>22571</v>
      </c>
      <c r="V10499" s="63">
        <v>1</v>
      </c>
      <c r="W10499" s="63" t="s">
        <v>10582</v>
      </c>
      <c r="X10499" s="63">
        <v>14</v>
      </c>
      <c r="Y10499" s="63" t="s">
        <v>5425</v>
      </c>
      <c r="Z10499" s="63">
        <v>14101</v>
      </c>
      <c r="AA10499" s="63" t="s">
        <v>5426</v>
      </c>
      <c r="AB10499" s="63">
        <v>3</v>
      </c>
      <c r="AC10499" s="63" t="s">
        <v>1288</v>
      </c>
      <c r="AD10499" s="63" t="s">
        <v>17421</v>
      </c>
    </row>
    <row r="10500" spans="21:30" x14ac:dyDescent="0.3">
      <c r="U10500" s="63">
        <v>22573</v>
      </c>
      <c r="V10500" s="63">
        <v>8</v>
      </c>
      <c r="W10500" s="63" t="s">
        <v>10583</v>
      </c>
      <c r="X10500" s="63">
        <v>10</v>
      </c>
      <c r="Y10500" s="63" t="s">
        <v>5440</v>
      </c>
      <c r="Z10500" s="63">
        <v>10301</v>
      </c>
      <c r="AA10500" s="63" t="s">
        <v>5707</v>
      </c>
      <c r="AB10500" s="63">
        <v>3</v>
      </c>
      <c r="AC10500" s="63" t="s">
        <v>1288</v>
      </c>
      <c r="AD10500" s="63" t="s">
        <v>17421</v>
      </c>
    </row>
    <row r="10501" spans="21:30" x14ac:dyDescent="0.3">
      <c r="U10501" s="63">
        <v>22574</v>
      </c>
      <c r="V10501" s="63">
        <v>6</v>
      </c>
      <c r="W10501" s="63" t="s">
        <v>10584</v>
      </c>
      <c r="X10501" s="63">
        <v>10</v>
      </c>
      <c r="Y10501" s="63" t="s">
        <v>5440</v>
      </c>
      <c r="Z10501" s="63">
        <v>10102</v>
      </c>
      <c r="AA10501" s="63" t="s">
        <v>5972</v>
      </c>
      <c r="AB10501" s="63">
        <v>3</v>
      </c>
      <c r="AC10501" s="63" t="s">
        <v>1288</v>
      </c>
      <c r="AD10501" s="63" t="s">
        <v>17421</v>
      </c>
    </row>
    <row r="10502" spans="21:30" x14ac:dyDescent="0.3">
      <c r="U10502" s="63">
        <v>22575</v>
      </c>
      <c r="V10502" s="63">
        <v>4</v>
      </c>
      <c r="W10502" s="63" t="s">
        <v>10585</v>
      </c>
      <c r="X10502" s="63">
        <v>14</v>
      </c>
      <c r="Y10502" s="63" t="s">
        <v>5425</v>
      </c>
      <c r="Z10502" s="63">
        <v>14204</v>
      </c>
      <c r="AA10502" s="63" t="s">
        <v>5662</v>
      </c>
      <c r="AB10502" s="63">
        <v>3</v>
      </c>
      <c r="AC10502" s="63" t="s">
        <v>1288</v>
      </c>
      <c r="AD10502" s="63" t="s">
        <v>17421</v>
      </c>
    </row>
    <row r="10503" spans="21:30" x14ac:dyDescent="0.3">
      <c r="U10503" s="63">
        <v>22577</v>
      </c>
      <c r="V10503" s="63">
        <v>0</v>
      </c>
      <c r="W10503" s="63" t="s">
        <v>18146</v>
      </c>
      <c r="X10503" s="63">
        <v>14</v>
      </c>
      <c r="Y10503" s="63" t="s">
        <v>5425</v>
      </c>
      <c r="Z10503" s="63">
        <v>14106</v>
      </c>
      <c r="AA10503" s="63" t="s">
        <v>5471</v>
      </c>
      <c r="AB10503" s="63">
        <v>3</v>
      </c>
      <c r="AC10503" s="63" t="s">
        <v>1288</v>
      </c>
      <c r="AD10503" s="63" t="s">
        <v>17423</v>
      </c>
    </row>
    <row r="10504" spans="21:30" x14ac:dyDescent="0.3">
      <c r="U10504" s="63">
        <v>22578</v>
      </c>
      <c r="V10504" s="63">
        <v>9</v>
      </c>
      <c r="W10504" s="63" t="s">
        <v>10586</v>
      </c>
      <c r="X10504" s="63">
        <v>10</v>
      </c>
      <c r="Y10504" s="63" t="s">
        <v>5440</v>
      </c>
      <c r="Z10504" s="63">
        <v>10101</v>
      </c>
      <c r="AA10504" s="63" t="s">
        <v>5441</v>
      </c>
      <c r="AB10504" s="63">
        <v>3</v>
      </c>
      <c r="AC10504" s="63" t="s">
        <v>1288</v>
      </c>
      <c r="AD10504" s="63" t="s">
        <v>17421</v>
      </c>
    </row>
    <row r="10505" spans="21:30" x14ac:dyDescent="0.3">
      <c r="U10505" s="63">
        <v>22579</v>
      </c>
      <c r="V10505" s="63">
        <v>7</v>
      </c>
      <c r="W10505" s="63" t="s">
        <v>10587</v>
      </c>
      <c r="X10505" s="63">
        <v>14</v>
      </c>
      <c r="Y10505" s="63" t="s">
        <v>5425</v>
      </c>
      <c r="Z10505" s="63">
        <v>14106</v>
      </c>
      <c r="AA10505" s="63" t="s">
        <v>5471</v>
      </c>
      <c r="AB10505" s="63">
        <v>3</v>
      </c>
      <c r="AC10505" s="63" t="s">
        <v>1288</v>
      </c>
      <c r="AD10505" s="63" t="s">
        <v>17421</v>
      </c>
    </row>
    <row r="10506" spans="21:30" x14ac:dyDescent="0.3">
      <c r="U10506" s="63">
        <v>22580</v>
      </c>
      <c r="V10506" s="63">
        <v>0</v>
      </c>
      <c r="W10506" s="63" t="s">
        <v>10588</v>
      </c>
      <c r="X10506" s="63">
        <v>14</v>
      </c>
      <c r="Y10506" s="63" t="s">
        <v>5425</v>
      </c>
      <c r="Z10506" s="63">
        <v>14106</v>
      </c>
      <c r="AA10506" s="63" t="s">
        <v>5471</v>
      </c>
      <c r="AB10506" s="63">
        <v>3</v>
      </c>
      <c r="AC10506" s="63" t="s">
        <v>1288</v>
      </c>
      <c r="AD10506" s="63" t="s">
        <v>17421</v>
      </c>
    </row>
    <row r="10507" spans="21:30" x14ac:dyDescent="0.3">
      <c r="U10507" s="63">
        <v>22581</v>
      </c>
      <c r="V10507" s="63">
        <v>9</v>
      </c>
      <c r="W10507" s="63" t="s">
        <v>10589</v>
      </c>
      <c r="X10507" s="63">
        <v>10</v>
      </c>
      <c r="Y10507" s="63" t="s">
        <v>5440</v>
      </c>
      <c r="Z10507" s="63">
        <v>10206</v>
      </c>
      <c r="AA10507" s="63" t="s">
        <v>6222</v>
      </c>
      <c r="AB10507" s="63">
        <v>3</v>
      </c>
      <c r="AC10507" s="63" t="s">
        <v>1288</v>
      </c>
      <c r="AD10507" s="63" t="s">
        <v>17421</v>
      </c>
    </row>
    <row r="10508" spans="21:30" x14ac:dyDescent="0.3">
      <c r="U10508" s="63">
        <v>22583</v>
      </c>
      <c r="V10508" s="63">
        <v>5</v>
      </c>
      <c r="W10508" s="63" t="s">
        <v>7732</v>
      </c>
      <c r="X10508" s="63">
        <v>14</v>
      </c>
      <c r="Y10508" s="63" t="s">
        <v>5425</v>
      </c>
      <c r="Z10508" s="63">
        <v>14106</v>
      </c>
      <c r="AA10508" s="63" t="s">
        <v>5471</v>
      </c>
      <c r="AB10508" s="63">
        <v>3</v>
      </c>
      <c r="AC10508" s="63" t="s">
        <v>1288</v>
      </c>
      <c r="AD10508" s="63" t="s">
        <v>17421</v>
      </c>
    </row>
    <row r="10509" spans="21:30" x14ac:dyDescent="0.3">
      <c r="U10509" s="63">
        <v>22584</v>
      </c>
      <c r="V10509" s="63">
        <v>3</v>
      </c>
      <c r="W10509" s="63" t="s">
        <v>10590</v>
      </c>
      <c r="X10509" s="63">
        <v>14</v>
      </c>
      <c r="Y10509" s="63" t="s">
        <v>5425</v>
      </c>
      <c r="Z10509" s="63">
        <v>14106</v>
      </c>
      <c r="AA10509" s="63" t="s">
        <v>5471</v>
      </c>
      <c r="AB10509" s="63">
        <v>3</v>
      </c>
      <c r="AC10509" s="63" t="s">
        <v>1288</v>
      </c>
      <c r="AD10509" s="63" t="s">
        <v>17421</v>
      </c>
    </row>
    <row r="10510" spans="21:30" x14ac:dyDescent="0.3">
      <c r="U10510" s="63">
        <v>22585</v>
      </c>
      <c r="V10510" s="63">
        <v>1</v>
      </c>
      <c r="W10510" s="63" t="s">
        <v>10591</v>
      </c>
      <c r="X10510" s="63">
        <v>10</v>
      </c>
      <c r="Y10510" s="63" t="s">
        <v>5440</v>
      </c>
      <c r="Z10510" s="63">
        <v>10101</v>
      </c>
      <c r="AA10510" s="63" t="s">
        <v>5441</v>
      </c>
      <c r="AB10510" s="63">
        <v>3</v>
      </c>
      <c r="AC10510" s="63" t="s">
        <v>1288</v>
      </c>
      <c r="AD10510" s="63" t="s">
        <v>17421</v>
      </c>
    </row>
    <row r="10511" spans="21:30" x14ac:dyDescent="0.3">
      <c r="U10511" s="63">
        <v>22587</v>
      </c>
      <c r="V10511" s="63">
        <v>8</v>
      </c>
      <c r="W10511" s="63" t="s">
        <v>18140</v>
      </c>
      <c r="X10511" s="63">
        <v>10</v>
      </c>
      <c r="Y10511" s="63" t="s">
        <v>5440</v>
      </c>
      <c r="Z10511" s="63">
        <v>10203</v>
      </c>
      <c r="AA10511" s="63" t="s">
        <v>6230</v>
      </c>
      <c r="AB10511" s="63">
        <v>3</v>
      </c>
      <c r="AC10511" s="63" t="s">
        <v>1288</v>
      </c>
      <c r="AD10511" s="63" t="s">
        <v>17423</v>
      </c>
    </row>
    <row r="10512" spans="21:30" x14ac:dyDescent="0.3">
      <c r="U10512" s="63">
        <v>22588</v>
      </c>
      <c r="V10512" s="63">
        <v>6</v>
      </c>
      <c r="W10512" s="63" t="s">
        <v>7437</v>
      </c>
      <c r="X10512" s="63">
        <v>14</v>
      </c>
      <c r="Y10512" s="63" t="s">
        <v>5425</v>
      </c>
      <c r="Z10512" s="63">
        <v>14101</v>
      </c>
      <c r="AA10512" s="63" t="s">
        <v>5426</v>
      </c>
      <c r="AB10512" s="63">
        <v>3</v>
      </c>
      <c r="AC10512" s="63" t="s">
        <v>1288</v>
      </c>
      <c r="AD10512" s="63" t="s">
        <v>17421</v>
      </c>
    </row>
    <row r="10513" spans="21:30" x14ac:dyDescent="0.3">
      <c r="U10513" s="63">
        <v>22591</v>
      </c>
      <c r="V10513" s="63">
        <v>6</v>
      </c>
      <c r="W10513" s="63" t="s">
        <v>10592</v>
      </c>
      <c r="X10513" s="63">
        <v>14</v>
      </c>
      <c r="Y10513" s="63" t="s">
        <v>5425</v>
      </c>
      <c r="Z10513" s="63">
        <v>14107</v>
      </c>
      <c r="AA10513" s="63" t="s">
        <v>5541</v>
      </c>
      <c r="AB10513" s="63">
        <v>3</v>
      </c>
      <c r="AC10513" s="63" t="s">
        <v>1288</v>
      </c>
      <c r="AD10513" s="63" t="s">
        <v>17421</v>
      </c>
    </row>
    <row r="10514" spans="21:30" x14ac:dyDescent="0.3">
      <c r="U10514" s="63">
        <v>22595</v>
      </c>
      <c r="V10514" s="63">
        <v>9</v>
      </c>
      <c r="W10514" s="63" t="s">
        <v>10593</v>
      </c>
      <c r="X10514" s="63">
        <v>10</v>
      </c>
      <c r="Y10514" s="63" t="s">
        <v>5440</v>
      </c>
      <c r="Z10514" s="63">
        <v>10201</v>
      </c>
      <c r="AA10514" s="63" t="s">
        <v>6103</v>
      </c>
      <c r="AB10514" s="63">
        <v>4</v>
      </c>
      <c r="AC10514" s="63" t="s">
        <v>1291</v>
      </c>
      <c r="AD10514" s="63" t="s">
        <v>17421</v>
      </c>
    </row>
    <row r="10515" spans="21:30" x14ac:dyDescent="0.3">
      <c r="U10515" s="63">
        <v>22596</v>
      </c>
      <c r="V10515" s="63">
        <v>7</v>
      </c>
      <c r="W10515" s="63" t="s">
        <v>10594</v>
      </c>
      <c r="X10515" s="63">
        <v>10</v>
      </c>
      <c r="Y10515" s="63" t="s">
        <v>5440</v>
      </c>
      <c r="Z10515" s="63">
        <v>10201</v>
      </c>
      <c r="AA10515" s="63" t="s">
        <v>6103</v>
      </c>
      <c r="AB10515" s="63">
        <v>3</v>
      </c>
      <c r="AC10515" s="63" t="s">
        <v>1288</v>
      </c>
      <c r="AD10515" s="63" t="s">
        <v>17421</v>
      </c>
    </row>
    <row r="10516" spans="21:30" x14ac:dyDescent="0.3">
      <c r="U10516" s="63">
        <v>22597</v>
      </c>
      <c r="V10516" s="63">
        <v>5</v>
      </c>
      <c r="W10516" s="63" t="s">
        <v>10595</v>
      </c>
      <c r="X10516" s="63">
        <v>10</v>
      </c>
      <c r="Y10516" s="63" t="s">
        <v>5440</v>
      </c>
      <c r="Z10516" s="63">
        <v>10208</v>
      </c>
      <c r="AA10516" s="63" t="s">
        <v>6266</v>
      </c>
      <c r="AB10516" s="63">
        <v>3</v>
      </c>
      <c r="AC10516" s="63" t="s">
        <v>1288</v>
      </c>
      <c r="AD10516" s="63" t="s">
        <v>17421</v>
      </c>
    </row>
    <row r="10517" spans="21:30" x14ac:dyDescent="0.3">
      <c r="U10517" s="63">
        <v>22598</v>
      </c>
      <c r="V10517" s="63">
        <v>3</v>
      </c>
      <c r="W10517" s="63" t="s">
        <v>18147</v>
      </c>
      <c r="X10517" s="63">
        <v>10</v>
      </c>
      <c r="Y10517" s="63" t="s">
        <v>5440</v>
      </c>
      <c r="Z10517" s="63">
        <v>10107</v>
      </c>
      <c r="AA10517" s="63" t="s">
        <v>6080</v>
      </c>
      <c r="AB10517" s="63">
        <v>3</v>
      </c>
      <c r="AC10517" s="63" t="s">
        <v>1288</v>
      </c>
      <c r="AD10517" s="63" t="s">
        <v>17423</v>
      </c>
    </row>
    <row r="10518" spans="21:30" x14ac:dyDescent="0.3">
      <c r="U10518" s="63">
        <v>22599</v>
      </c>
      <c r="V10518" s="63">
        <v>1</v>
      </c>
      <c r="W10518" s="63" t="s">
        <v>10596</v>
      </c>
      <c r="X10518" s="63">
        <v>10</v>
      </c>
      <c r="Y10518" s="63" t="s">
        <v>5440</v>
      </c>
      <c r="Z10518" s="63">
        <v>10101</v>
      </c>
      <c r="AA10518" s="63" t="s">
        <v>5441</v>
      </c>
      <c r="AB10518" s="63">
        <v>3</v>
      </c>
      <c r="AC10518" s="63" t="s">
        <v>1288</v>
      </c>
      <c r="AD10518" s="63" t="s">
        <v>17421</v>
      </c>
    </row>
    <row r="10519" spans="21:30" x14ac:dyDescent="0.3">
      <c r="U10519" s="63">
        <v>22600</v>
      </c>
      <c r="V10519" s="63">
        <v>9</v>
      </c>
      <c r="W10519" s="63" t="s">
        <v>18148</v>
      </c>
      <c r="X10519" s="63">
        <v>10</v>
      </c>
      <c r="Y10519" s="63" t="s">
        <v>5440</v>
      </c>
      <c r="Z10519" s="63">
        <v>10304</v>
      </c>
      <c r="AA10519" s="63" t="s">
        <v>5780</v>
      </c>
      <c r="AB10519" s="63">
        <v>3</v>
      </c>
      <c r="AC10519" s="63" t="s">
        <v>1288</v>
      </c>
      <c r="AD10519" s="63" t="s">
        <v>17423</v>
      </c>
    </row>
    <row r="10520" spans="21:30" x14ac:dyDescent="0.3">
      <c r="U10520" s="63">
        <v>22601</v>
      </c>
      <c r="V10520" s="63">
        <v>7</v>
      </c>
      <c r="W10520" s="63" t="s">
        <v>10597</v>
      </c>
      <c r="X10520" s="63">
        <v>14</v>
      </c>
      <c r="Y10520" s="63" t="s">
        <v>5425</v>
      </c>
      <c r="Z10520" s="63">
        <v>14101</v>
      </c>
      <c r="AA10520" s="63" t="s">
        <v>5426</v>
      </c>
      <c r="AB10520" s="63">
        <v>3</v>
      </c>
      <c r="AC10520" s="63" t="s">
        <v>1288</v>
      </c>
      <c r="AD10520" s="63" t="s">
        <v>17421</v>
      </c>
    </row>
    <row r="10521" spans="21:30" x14ac:dyDescent="0.3">
      <c r="U10521" s="63">
        <v>22602</v>
      </c>
      <c r="V10521" s="63">
        <v>5</v>
      </c>
      <c r="W10521" s="63" t="s">
        <v>10598</v>
      </c>
      <c r="X10521" s="63">
        <v>10</v>
      </c>
      <c r="Y10521" s="63" t="s">
        <v>5440</v>
      </c>
      <c r="Z10521" s="63">
        <v>10107</v>
      </c>
      <c r="AA10521" s="63" t="s">
        <v>6080</v>
      </c>
      <c r="AB10521" s="63">
        <v>3</v>
      </c>
      <c r="AC10521" s="63" t="s">
        <v>1288</v>
      </c>
      <c r="AD10521" s="63" t="s">
        <v>17421</v>
      </c>
    </row>
    <row r="10522" spans="21:30" x14ac:dyDescent="0.3">
      <c r="U10522" s="63">
        <v>22603</v>
      </c>
      <c r="V10522" s="63">
        <v>3</v>
      </c>
      <c r="W10522" s="63" t="s">
        <v>10599</v>
      </c>
      <c r="X10522" s="63">
        <v>10</v>
      </c>
      <c r="Y10522" s="63" t="s">
        <v>5440</v>
      </c>
      <c r="Z10522" s="63">
        <v>10301</v>
      </c>
      <c r="AA10522" s="63" t="s">
        <v>5707</v>
      </c>
      <c r="AB10522" s="63">
        <v>3</v>
      </c>
      <c r="AC10522" s="63" t="s">
        <v>1288</v>
      </c>
      <c r="AD10522" s="63" t="s">
        <v>17421</v>
      </c>
    </row>
    <row r="10523" spans="21:30" x14ac:dyDescent="0.3">
      <c r="U10523" s="63">
        <v>22604</v>
      </c>
      <c r="V10523" s="63">
        <v>1</v>
      </c>
      <c r="W10523" s="63" t="s">
        <v>10530</v>
      </c>
      <c r="X10523" s="63">
        <v>10</v>
      </c>
      <c r="Y10523" s="63" t="s">
        <v>5440</v>
      </c>
      <c r="Z10523" s="63">
        <v>10403</v>
      </c>
      <c r="AA10523" s="63" t="s">
        <v>6310</v>
      </c>
      <c r="AB10523" s="63">
        <v>3</v>
      </c>
      <c r="AC10523" s="63" t="s">
        <v>1288</v>
      </c>
      <c r="AD10523" s="63" t="s">
        <v>17421</v>
      </c>
    </row>
    <row r="10524" spans="21:30" x14ac:dyDescent="0.3">
      <c r="U10524" s="63">
        <v>22606</v>
      </c>
      <c r="V10524" s="63">
        <v>8</v>
      </c>
      <c r="W10524" s="63" t="s">
        <v>10600</v>
      </c>
      <c r="X10524" s="63">
        <v>10</v>
      </c>
      <c r="Y10524" s="63" t="s">
        <v>5440</v>
      </c>
      <c r="Z10524" s="63">
        <v>10108</v>
      </c>
      <c r="AA10524" s="63" t="s">
        <v>6013</v>
      </c>
      <c r="AB10524" s="63">
        <v>3</v>
      </c>
      <c r="AC10524" s="63" t="s">
        <v>1288</v>
      </c>
      <c r="AD10524" s="63" t="s">
        <v>17421</v>
      </c>
    </row>
    <row r="10525" spans="21:30" x14ac:dyDescent="0.3">
      <c r="U10525" s="63">
        <v>22608</v>
      </c>
      <c r="V10525" s="63">
        <v>4</v>
      </c>
      <c r="W10525" s="63" t="s">
        <v>9963</v>
      </c>
      <c r="X10525" s="63">
        <v>10</v>
      </c>
      <c r="Y10525" s="63" t="s">
        <v>5440</v>
      </c>
      <c r="Z10525" s="63">
        <v>10301</v>
      </c>
      <c r="AA10525" s="63" t="s">
        <v>5707</v>
      </c>
      <c r="AB10525" s="63">
        <v>3</v>
      </c>
      <c r="AC10525" s="63" t="s">
        <v>1288</v>
      </c>
      <c r="AD10525" s="63" t="s">
        <v>17421</v>
      </c>
    </row>
    <row r="10526" spans="21:30" x14ac:dyDescent="0.3">
      <c r="U10526" s="63">
        <v>22609</v>
      </c>
      <c r="V10526" s="63">
        <v>2</v>
      </c>
      <c r="W10526" s="63" t="s">
        <v>10601</v>
      </c>
      <c r="X10526" s="63">
        <v>10</v>
      </c>
      <c r="Y10526" s="63" t="s">
        <v>5440</v>
      </c>
      <c r="Z10526" s="63">
        <v>10101</v>
      </c>
      <c r="AA10526" s="63" t="s">
        <v>5441</v>
      </c>
      <c r="AB10526" s="63">
        <v>3</v>
      </c>
      <c r="AC10526" s="63" t="s">
        <v>1288</v>
      </c>
      <c r="AD10526" s="63" t="s">
        <v>17421</v>
      </c>
    </row>
    <row r="10527" spans="21:30" x14ac:dyDescent="0.3">
      <c r="U10527" s="63">
        <v>22610</v>
      </c>
      <c r="V10527" s="63">
        <v>6</v>
      </c>
      <c r="W10527" s="63" t="s">
        <v>10602</v>
      </c>
      <c r="X10527" s="63">
        <v>10</v>
      </c>
      <c r="Y10527" s="63" t="s">
        <v>5440</v>
      </c>
      <c r="Z10527" s="63">
        <v>10205</v>
      </c>
      <c r="AA10527" s="63" t="s">
        <v>6165</v>
      </c>
      <c r="AB10527" s="63">
        <v>3</v>
      </c>
      <c r="AC10527" s="63" t="s">
        <v>1288</v>
      </c>
      <c r="AD10527" s="63" t="s">
        <v>17421</v>
      </c>
    </row>
    <row r="10528" spans="21:30" x14ac:dyDescent="0.3">
      <c r="U10528" s="63">
        <v>22611</v>
      </c>
      <c r="V10528" s="63">
        <v>4</v>
      </c>
      <c r="W10528" s="63" t="s">
        <v>10603</v>
      </c>
      <c r="X10528" s="63">
        <v>10</v>
      </c>
      <c r="Y10528" s="63" t="s">
        <v>5440</v>
      </c>
      <c r="Z10528" s="63">
        <v>10301</v>
      </c>
      <c r="AA10528" s="63" t="s">
        <v>5707</v>
      </c>
      <c r="AB10528" s="63">
        <v>3</v>
      </c>
      <c r="AC10528" s="63" t="s">
        <v>1288</v>
      </c>
      <c r="AD10528" s="63" t="s">
        <v>17421</v>
      </c>
    </row>
    <row r="10529" spans="21:30" x14ac:dyDescent="0.3">
      <c r="U10529" s="63">
        <v>22612</v>
      </c>
      <c r="V10529" s="63">
        <v>2</v>
      </c>
      <c r="W10529" s="63" t="s">
        <v>10604</v>
      </c>
      <c r="X10529" s="63">
        <v>10</v>
      </c>
      <c r="Y10529" s="63" t="s">
        <v>5440</v>
      </c>
      <c r="Z10529" s="63">
        <v>10202</v>
      </c>
      <c r="AA10529" s="63" t="s">
        <v>6133</v>
      </c>
      <c r="AB10529" s="63">
        <v>3</v>
      </c>
      <c r="AC10529" s="63" t="s">
        <v>1288</v>
      </c>
      <c r="AD10529" s="63" t="s">
        <v>17421</v>
      </c>
    </row>
    <row r="10530" spans="21:30" x14ac:dyDescent="0.3">
      <c r="U10530" s="63">
        <v>22613</v>
      </c>
      <c r="V10530" s="63">
        <v>0</v>
      </c>
      <c r="W10530" s="63" t="s">
        <v>10605</v>
      </c>
      <c r="X10530" s="63">
        <v>14</v>
      </c>
      <c r="Y10530" s="63" t="s">
        <v>5425</v>
      </c>
      <c r="Z10530" s="63">
        <v>14201</v>
      </c>
      <c r="AA10530" s="63" t="s">
        <v>5616</v>
      </c>
      <c r="AB10530" s="63">
        <v>3</v>
      </c>
      <c r="AC10530" s="63" t="s">
        <v>1288</v>
      </c>
      <c r="AD10530" s="63" t="s">
        <v>17421</v>
      </c>
    </row>
    <row r="10531" spans="21:30" x14ac:dyDescent="0.3">
      <c r="U10531" s="63">
        <v>22614</v>
      </c>
      <c r="V10531" s="63">
        <v>9</v>
      </c>
      <c r="W10531" s="63" t="s">
        <v>10606</v>
      </c>
      <c r="X10531" s="63">
        <v>14</v>
      </c>
      <c r="Y10531" s="63" t="s">
        <v>5425</v>
      </c>
      <c r="Z10531" s="63">
        <v>14104</v>
      </c>
      <c r="AA10531" s="63" t="s">
        <v>5509</v>
      </c>
      <c r="AB10531" s="63">
        <v>3</v>
      </c>
      <c r="AC10531" s="63" t="s">
        <v>1288</v>
      </c>
      <c r="AD10531" s="63" t="s">
        <v>17421</v>
      </c>
    </row>
    <row r="10532" spans="21:30" x14ac:dyDescent="0.3">
      <c r="U10532" s="63">
        <v>22615</v>
      </c>
      <c r="V10532" s="63">
        <v>7</v>
      </c>
      <c r="W10532" s="63" t="s">
        <v>10607</v>
      </c>
      <c r="X10532" s="63">
        <v>10</v>
      </c>
      <c r="Y10532" s="63" t="s">
        <v>5440</v>
      </c>
      <c r="Z10532" s="63">
        <v>10202</v>
      </c>
      <c r="AA10532" s="63" t="s">
        <v>6133</v>
      </c>
      <c r="AB10532" s="63">
        <v>3</v>
      </c>
      <c r="AC10532" s="63" t="s">
        <v>1288</v>
      </c>
      <c r="AD10532" s="63" t="s">
        <v>17421</v>
      </c>
    </row>
    <row r="10533" spans="21:30" x14ac:dyDescent="0.3">
      <c r="U10533" s="63">
        <v>22616</v>
      </c>
      <c r="V10533" s="63">
        <v>5</v>
      </c>
      <c r="W10533" s="63" t="s">
        <v>10608</v>
      </c>
      <c r="X10533" s="63">
        <v>10</v>
      </c>
      <c r="Y10533" s="63" t="s">
        <v>5440</v>
      </c>
      <c r="Z10533" s="63">
        <v>10101</v>
      </c>
      <c r="AA10533" s="63" t="s">
        <v>5441</v>
      </c>
      <c r="AB10533" s="63">
        <v>3</v>
      </c>
      <c r="AC10533" s="63" t="s">
        <v>1288</v>
      </c>
      <c r="AD10533" s="63" t="s">
        <v>17421</v>
      </c>
    </row>
    <row r="10534" spans="21:30" x14ac:dyDescent="0.3">
      <c r="U10534" s="63">
        <v>22617</v>
      </c>
      <c r="V10534" s="63">
        <v>3</v>
      </c>
      <c r="W10534" s="63" t="s">
        <v>10609</v>
      </c>
      <c r="X10534" s="63">
        <v>10</v>
      </c>
      <c r="Y10534" s="63" t="s">
        <v>5440</v>
      </c>
      <c r="Z10534" s="63">
        <v>10109</v>
      </c>
      <c r="AA10534" s="63" t="s">
        <v>5771</v>
      </c>
      <c r="AB10534" s="63">
        <v>3</v>
      </c>
      <c r="AC10534" s="63" t="s">
        <v>1288</v>
      </c>
      <c r="AD10534" s="63" t="s">
        <v>17421</v>
      </c>
    </row>
    <row r="10535" spans="21:30" x14ac:dyDescent="0.3">
      <c r="U10535" s="63">
        <v>22618</v>
      </c>
      <c r="V10535" s="63">
        <v>1</v>
      </c>
      <c r="W10535" s="63" t="s">
        <v>10610</v>
      </c>
      <c r="X10535" s="63">
        <v>14</v>
      </c>
      <c r="Y10535" s="63" t="s">
        <v>5425</v>
      </c>
      <c r="Z10535" s="63">
        <v>14104</v>
      </c>
      <c r="AA10535" s="63" t="s">
        <v>5509</v>
      </c>
      <c r="AB10535" s="63">
        <v>3</v>
      </c>
      <c r="AC10535" s="63" t="s">
        <v>1288</v>
      </c>
      <c r="AD10535" s="63" t="s">
        <v>17421</v>
      </c>
    </row>
    <row r="10536" spans="21:30" x14ac:dyDescent="0.3">
      <c r="U10536" s="63">
        <v>22620</v>
      </c>
      <c r="V10536" s="63">
        <v>3</v>
      </c>
      <c r="W10536" s="63" t="s">
        <v>10611</v>
      </c>
      <c r="X10536" s="63">
        <v>10</v>
      </c>
      <c r="Y10536" s="63" t="s">
        <v>5440</v>
      </c>
      <c r="Z10536" s="63">
        <v>10306</v>
      </c>
      <c r="AA10536" s="63" t="s">
        <v>5842</v>
      </c>
      <c r="AB10536" s="63">
        <v>3</v>
      </c>
      <c r="AC10536" s="63" t="s">
        <v>1288</v>
      </c>
      <c r="AD10536" s="63" t="s">
        <v>17421</v>
      </c>
    </row>
    <row r="10537" spans="21:30" x14ac:dyDescent="0.3">
      <c r="U10537" s="63">
        <v>22621</v>
      </c>
      <c r="V10537" s="63">
        <v>1</v>
      </c>
      <c r="W10537" s="63" t="s">
        <v>10612</v>
      </c>
      <c r="X10537" s="63">
        <v>10</v>
      </c>
      <c r="Y10537" s="63" t="s">
        <v>5440</v>
      </c>
      <c r="Z10537" s="63">
        <v>10102</v>
      </c>
      <c r="AA10537" s="63" t="s">
        <v>5972</v>
      </c>
      <c r="AB10537" s="63">
        <v>3</v>
      </c>
      <c r="AC10537" s="63" t="s">
        <v>1288</v>
      </c>
      <c r="AD10537" s="63" t="s">
        <v>17421</v>
      </c>
    </row>
    <row r="10538" spans="21:30" x14ac:dyDescent="0.3">
      <c r="U10538" s="63">
        <v>22623</v>
      </c>
      <c r="V10538" s="63">
        <v>8</v>
      </c>
      <c r="W10538" s="63" t="s">
        <v>8477</v>
      </c>
      <c r="X10538" s="63">
        <v>10</v>
      </c>
      <c r="Y10538" s="63" t="s">
        <v>5440</v>
      </c>
      <c r="Z10538" s="63">
        <v>10205</v>
      </c>
      <c r="AA10538" s="63" t="s">
        <v>6165</v>
      </c>
      <c r="AB10538" s="63">
        <v>3</v>
      </c>
      <c r="AC10538" s="63" t="s">
        <v>1288</v>
      </c>
      <c r="AD10538" s="63" t="s">
        <v>17421</v>
      </c>
    </row>
    <row r="10539" spans="21:30" x14ac:dyDescent="0.3">
      <c r="U10539" s="63">
        <v>22624</v>
      </c>
      <c r="V10539" s="63">
        <v>6</v>
      </c>
      <c r="W10539" s="63" t="s">
        <v>10613</v>
      </c>
      <c r="X10539" s="63">
        <v>10</v>
      </c>
      <c r="Y10539" s="63" t="s">
        <v>5440</v>
      </c>
      <c r="Z10539" s="63">
        <v>10202</v>
      </c>
      <c r="AA10539" s="63" t="s">
        <v>6133</v>
      </c>
      <c r="AB10539" s="63">
        <v>3</v>
      </c>
      <c r="AC10539" s="63" t="s">
        <v>1288</v>
      </c>
      <c r="AD10539" s="63" t="s">
        <v>17421</v>
      </c>
    </row>
    <row r="10540" spans="21:30" x14ac:dyDescent="0.3">
      <c r="U10540" s="63">
        <v>22626</v>
      </c>
      <c r="V10540" s="63">
        <v>2</v>
      </c>
      <c r="W10540" s="63" t="s">
        <v>2989</v>
      </c>
      <c r="X10540" s="63">
        <v>10</v>
      </c>
      <c r="Y10540" s="63" t="s">
        <v>5440</v>
      </c>
      <c r="Z10540" s="63">
        <v>10301</v>
      </c>
      <c r="AA10540" s="63" t="s">
        <v>5707</v>
      </c>
      <c r="AB10540" s="63">
        <v>2</v>
      </c>
      <c r="AC10540" s="63" t="s">
        <v>1364</v>
      </c>
      <c r="AD10540" s="63" t="s">
        <v>17421</v>
      </c>
    </row>
    <row r="10541" spans="21:30" x14ac:dyDescent="0.3">
      <c r="U10541" s="63">
        <v>22627</v>
      </c>
      <c r="V10541" s="63">
        <v>0</v>
      </c>
      <c r="W10541" s="63" t="s">
        <v>10614</v>
      </c>
      <c r="X10541" s="63">
        <v>14</v>
      </c>
      <c r="Y10541" s="63" t="s">
        <v>5425</v>
      </c>
      <c r="Z10541" s="63">
        <v>14101</v>
      </c>
      <c r="AA10541" s="63" t="s">
        <v>5426</v>
      </c>
      <c r="AB10541" s="63">
        <v>4</v>
      </c>
      <c r="AC10541" s="63" t="s">
        <v>1291</v>
      </c>
      <c r="AD10541" s="63" t="s">
        <v>17421</v>
      </c>
    </row>
    <row r="10542" spans="21:30" x14ac:dyDescent="0.3">
      <c r="U10542" s="63">
        <v>22628</v>
      </c>
      <c r="V10542" s="63">
        <v>9</v>
      </c>
      <c r="W10542" s="63" t="s">
        <v>10615</v>
      </c>
      <c r="X10542" s="63">
        <v>10</v>
      </c>
      <c r="Y10542" s="63" t="s">
        <v>5440</v>
      </c>
      <c r="Z10542" s="63">
        <v>10301</v>
      </c>
      <c r="AA10542" s="63" t="s">
        <v>5707</v>
      </c>
      <c r="AB10542" s="63">
        <v>3</v>
      </c>
      <c r="AC10542" s="63" t="s">
        <v>1288</v>
      </c>
      <c r="AD10542" s="63" t="s">
        <v>17421</v>
      </c>
    </row>
    <row r="10543" spans="21:30" x14ac:dyDescent="0.3">
      <c r="U10543" s="63">
        <v>22629</v>
      </c>
      <c r="V10543" s="63">
        <v>7</v>
      </c>
      <c r="W10543" s="63" t="s">
        <v>3108</v>
      </c>
      <c r="X10543" s="63">
        <v>14</v>
      </c>
      <c r="Y10543" s="63" t="s">
        <v>5425</v>
      </c>
      <c r="Z10543" s="63">
        <v>14101</v>
      </c>
      <c r="AA10543" s="63" t="s">
        <v>5426</v>
      </c>
      <c r="AB10543" s="63">
        <v>3</v>
      </c>
      <c r="AC10543" s="63" t="s">
        <v>1288</v>
      </c>
      <c r="AD10543" s="63" t="s">
        <v>17421</v>
      </c>
    </row>
    <row r="10544" spans="21:30" x14ac:dyDescent="0.3">
      <c r="U10544" s="63">
        <v>22630</v>
      </c>
      <c r="V10544" s="63">
        <v>0</v>
      </c>
      <c r="W10544" s="63" t="s">
        <v>10616</v>
      </c>
      <c r="X10544" s="63">
        <v>14</v>
      </c>
      <c r="Y10544" s="63" t="s">
        <v>5425</v>
      </c>
      <c r="Z10544" s="63">
        <v>14101</v>
      </c>
      <c r="AA10544" s="63" t="s">
        <v>5426</v>
      </c>
      <c r="AB10544" s="63">
        <v>3</v>
      </c>
      <c r="AC10544" s="63" t="s">
        <v>1288</v>
      </c>
      <c r="AD10544" s="63" t="s">
        <v>17421</v>
      </c>
    </row>
    <row r="10545" spans="21:30" x14ac:dyDescent="0.3">
      <c r="U10545" s="63">
        <v>22631</v>
      </c>
      <c r="V10545" s="63">
        <v>9</v>
      </c>
      <c r="W10545" s="63" t="s">
        <v>18149</v>
      </c>
      <c r="X10545" s="63">
        <v>14</v>
      </c>
      <c r="Y10545" s="63" t="s">
        <v>5425</v>
      </c>
      <c r="Z10545" s="63">
        <v>14101</v>
      </c>
      <c r="AA10545" s="63" t="s">
        <v>5426</v>
      </c>
      <c r="AB10545" s="63">
        <v>3</v>
      </c>
      <c r="AC10545" s="63" t="s">
        <v>1288</v>
      </c>
      <c r="AD10545" s="63" t="s">
        <v>17423</v>
      </c>
    </row>
    <row r="10546" spans="21:30" x14ac:dyDescent="0.3">
      <c r="U10546" s="63">
        <v>22632</v>
      </c>
      <c r="V10546" s="63">
        <v>7</v>
      </c>
      <c r="W10546" s="63" t="s">
        <v>12691</v>
      </c>
      <c r="X10546" s="63">
        <v>10</v>
      </c>
      <c r="Y10546" s="63" t="s">
        <v>5440</v>
      </c>
      <c r="Z10546" s="63">
        <v>10107</v>
      </c>
      <c r="AA10546" s="63" t="s">
        <v>6080</v>
      </c>
      <c r="AB10546" s="63">
        <v>3</v>
      </c>
      <c r="AC10546" s="63" t="s">
        <v>1288</v>
      </c>
      <c r="AD10546" s="63" t="s">
        <v>17423</v>
      </c>
    </row>
    <row r="10547" spans="21:30" x14ac:dyDescent="0.3">
      <c r="U10547" s="63">
        <v>22633</v>
      </c>
      <c r="V10547" s="63">
        <v>5</v>
      </c>
      <c r="W10547" s="63" t="s">
        <v>10617</v>
      </c>
      <c r="X10547" s="63">
        <v>14</v>
      </c>
      <c r="Y10547" s="63" t="s">
        <v>5425</v>
      </c>
      <c r="Z10547" s="63">
        <v>14101</v>
      </c>
      <c r="AA10547" s="63" t="s">
        <v>5426</v>
      </c>
      <c r="AB10547" s="63">
        <v>3</v>
      </c>
      <c r="AC10547" s="63" t="s">
        <v>1288</v>
      </c>
      <c r="AD10547" s="63" t="s">
        <v>17421</v>
      </c>
    </row>
    <row r="10548" spans="21:30" x14ac:dyDescent="0.3">
      <c r="U10548" s="63">
        <v>22634</v>
      </c>
      <c r="V10548" s="63">
        <v>3</v>
      </c>
      <c r="W10548" s="63" t="s">
        <v>10618</v>
      </c>
      <c r="X10548" s="63">
        <v>14</v>
      </c>
      <c r="Y10548" s="63" t="s">
        <v>5425</v>
      </c>
      <c r="Z10548" s="63">
        <v>14101</v>
      </c>
      <c r="AA10548" s="63" t="s">
        <v>5426</v>
      </c>
      <c r="AB10548" s="63">
        <v>3</v>
      </c>
      <c r="AC10548" s="63" t="s">
        <v>1288</v>
      </c>
      <c r="AD10548" s="63" t="s">
        <v>17421</v>
      </c>
    </row>
    <row r="10549" spans="21:30" x14ac:dyDescent="0.3">
      <c r="U10549" s="63">
        <v>22635</v>
      </c>
      <c r="V10549" s="63">
        <v>1</v>
      </c>
      <c r="W10549" s="63" t="s">
        <v>18150</v>
      </c>
      <c r="X10549" s="63">
        <v>10</v>
      </c>
      <c r="Y10549" s="63" t="s">
        <v>5440</v>
      </c>
      <c r="Z10549" s="63">
        <v>10101</v>
      </c>
      <c r="AA10549" s="63" t="s">
        <v>5441</v>
      </c>
      <c r="AB10549" s="63">
        <v>3</v>
      </c>
      <c r="AC10549" s="63" t="s">
        <v>1288</v>
      </c>
      <c r="AD10549" s="63" t="s">
        <v>17423</v>
      </c>
    </row>
    <row r="10550" spans="21:30" x14ac:dyDescent="0.3">
      <c r="U10550" s="63">
        <v>22637</v>
      </c>
      <c r="V10550" s="63">
        <v>8</v>
      </c>
      <c r="W10550" s="63" t="s">
        <v>10619</v>
      </c>
      <c r="X10550" s="63">
        <v>10</v>
      </c>
      <c r="Y10550" s="63" t="s">
        <v>5440</v>
      </c>
      <c r="Z10550" s="63">
        <v>10303</v>
      </c>
      <c r="AA10550" s="63" t="s">
        <v>5808</v>
      </c>
      <c r="AB10550" s="63">
        <v>3</v>
      </c>
      <c r="AC10550" s="63" t="s">
        <v>1288</v>
      </c>
      <c r="AD10550" s="63" t="s">
        <v>17421</v>
      </c>
    </row>
    <row r="10551" spans="21:30" x14ac:dyDescent="0.3">
      <c r="U10551" s="63">
        <v>22638</v>
      </c>
      <c r="V10551" s="63">
        <v>6</v>
      </c>
      <c r="W10551" s="63" t="s">
        <v>10620</v>
      </c>
      <c r="X10551" s="63">
        <v>10</v>
      </c>
      <c r="Y10551" s="63" t="s">
        <v>5440</v>
      </c>
      <c r="Z10551" s="63">
        <v>10101</v>
      </c>
      <c r="AA10551" s="63" t="s">
        <v>5441</v>
      </c>
      <c r="AB10551" s="63">
        <v>3</v>
      </c>
      <c r="AC10551" s="63" t="s">
        <v>1288</v>
      </c>
      <c r="AD10551" s="63" t="s">
        <v>17421</v>
      </c>
    </row>
    <row r="10552" spans="21:30" x14ac:dyDescent="0.3">
      <c r="U10552" s="63">
        <v>22639</v>
      </c>
      <c r="V10552" s="63">
        <v>4</v>
      </c>
      <c r="W10552" s="63" t="s">
        <v>10621</v>
      </c>
      <c r="X10552" s="63">
        <v>14</v>
      </c>
      <c r="Y10552" s="63" t="s">
        <v>5425</v>
      </c>
      <c r="Z10552" s="63">
        <v>14101</v>
      </c>
      <c r="AA10552" s="63" t="s">
        <v>5426</v>
      </c>
      <c r="AB10552" s="63">
        <v>3</v>
      </c>
      <c r="AC10552" s="63" t="s">
        <v>1288</v>
      </c>
      <c r="AD10552" s="63" t="s">
        <v>17421</v>
      </c>
    </row>
    <row r="10553" spans="21:30" x14ac:dyDescent="0.3">
      <c r="U10553" s="63">
        <v>22641</v>
      </c>
      <c r="V10553" s="63">
        <v>6</v>
      </c>
      <c r="W10553" s="63" t="s">
        <v>1407</v>
      </c>
      <c r="X10553" s="63">
        <v>10</v>
      </c>
      <c r="Y10553" s="63" t="s">
        <v>5440</v>
      </c>
      <c r="Z10553" s="63">
        <v>10403</v>
      </c>
      <c r="AA10553" s="63" t="s">
        <v>6310</v>
      </c>
      <c r="AB10553" s="63">
        <v>3</v>
      </c>
      <c r="AC10553" s="63" t="s">
        <v>1288</v>
      </c>
      <c r="AD10553" s="63" t="s">
        <v>17421</v>
      </c>
    </row>
    <row r="10554" spans="21:30" x14ac:dyDescent="0.3">
      <c r="U10554" s="63">
        <v>22642</v>
      </c>
      <c r="V10554" s="63">
        <v>4</v>
      </c>
      <c r="W10554" s="63" t="s">
        <v>18151</v>
      </c>
      <c r="X10554" s="63">
        <v>14</v>
      </c>
      <c r="Y10554" s="63" t="s">
        <v>5425</v>
      </c>
      <c r="Z10554" s="63">
        <v>14101</v>
      </c>
      <c r="AA10554" s="63" t="s">
        <v>5426</v>
      </c>
      <c r="AB10554" s="63">
        <v>3</v>
      </c>
      <c r="AC10554" s="63" t="s">
        <v>1288</v>
      </c>
      <c r="AD10554" s="63" t="s">
        <v>17423</v>
      </c>
    </row>
    <row r="10555" spans="21:30" x14ac:dyDescent="0.3">
      <c r="U10555" s="63">
        <v>22643</v>
      </c>
      <c r="V10555" s="63">
        <v>2</v>
      </c>
      <c r="W10555" s="63" t="s">
        <v>10622</v>
      </c>
      <c r="X10555" s="63">
        <v>10</v>
      </c>
      <c r="Y10555" s="63" t="s">
        <v>5440</v>
      </c>
      <c r="Z10555" s="63">
        <v>10101</v>
      </c>
      <c r="AA10555" s="63" t="s">
        <v>5441</v>
      </c>
      <c r="AB10555" s="63">
        <v>3</v>
      </c>
      <c r="AC10555" s="63" t="s">
        <v>1288</v>
      </c>
      <c r="AD10555" s="63" t="s">
        <v>17421</v>
      </c>
    </row>
    <row r="10556" spans="21:30" x14ac:dyDescent="0.3">
      <c r="U10556" s="63">
        <v>22644</v>
      </c>
      <c r="V10556" s="63">
        <v>0</v>
      </c>
      <c r="W10556" s="63" t="s">
        <v>18152</v>
      </c>
      <c r="X10556" s="63">
        <v>10</v>
      </c>
      <c r="Y10556" s="63" t="s">
        <v>5440</v>
      </c>
      <c r="Z10556" s="63">
        <v>10301</v>
      </c>
      <c r="AA10556" s="63" t="s">
        <v>5707</v>
      </c>
      <c r="AB10556" s="63">
        <v>3</v>
      </c>
      <c r="AC10556" s="63" t="s">
        <v>1288</v>
      </c>
      <c r="AD10556" s="63" t="s">
        <v>17423</v>
      </c>
    </row>
    <row r="10557" spans="21:30" x14ac:dyDescent="0.3">
      <c r="U10557" s="63">
        <v>22646</v>
      </c>
      <c r="V10557" s="63">
        <v>7</v>
      </c>
      <c r="W10557" s="63" t="s">
        <v>10623</v>
      </c>
      <c r="X10557" s="63">
        <v>10</v>
      </c>
      <c r="Y10557" s="63" t="s">
        <v>5440</v>
      </c>
      <c r="Z10557" s="63">
        <v>10301</v>
      </c>
      <c r="AA10557" s="63" t="s">
        <v>5707</v>
      </c>
      <c r="AB10557" s="63">
        <v>3</v>
      </c>
      <c r="AC10557" s="63" t="s">
        <v>1288</v>
      </c>
      <c r="AD10557" s="63" t="s">
        <v>17421</v>
      </c>
    </row>
    <row r="10558" spans="21:30" x14ac:dyDescent="0.3">
      <c r="U10558" s="63">
        <v>22647</v>
      </c>
      <c r="V10558" s="63">
        <v>5</v>
      </c>
      <c r="W10558" s="63" t="s">
        <v>10233</v>
      </c>
      <c r="X10558" s="63">
        <v>10</v>
      </c>
      <c r="Y10558" s="63" t="s">
        <v>5440</v>
      </c>
      <c r="Z10558" s="63">
        <v>10107</v>
      </c>
      <c r="AA10558" s="63" t="s">
        <v>6080</v>
      </c>
      <c r="AB10558" s="63">
        <v>3</v>
      </c>
      <c r="AC10558" s="63" t="s">
        <v>1288</v>
      </c>
      <c r="AD10558" s="63" t="s">
        <v>17421</v>
      </c>
    </row>
    <row r="10559" spans="21:30" x14ac:dyDescent="0.3">
      <c r="U10559" s="63">
        <v>22648</v>
      </c>
      <c r="V10559" s="63">
        <v>3</v>
      </c>
      <c r="W10559" s="63" t="s">
        <v>10624</v>
      </c>
      <c r="X10559" s="63">
        <v>10</v>
      </c>
      <c r="Y10559" s="63" t="s">
        <v>5440</v>
      </c>
      <c r="Z10559" s="63">
        <v>10107</v>
      </c>
      <c r="AA10559" s="63" t="s">
        <v>6080</v>
      </c>
      <c r="AB10559" s="63">
        <v>3</v>
      </c>
      <c r="AC10559" s="63" t="s">
        <v>1288</v>
      </c>
      <c r="AD10559" s="63" t="s">
        <v>17421</v>
      </c>
    </row>
    <row r="10560" spans="21:30" x14ac:dyDescent="0.3">
      <c r="U10560" s="63">
        <v>22650</v>
      </c>
      <c r="V10560" s="63">
        <v>5</v>
      </c>
      <c r="W10560" s="63" t="s">
        <v>10625</v>
      </c>
      <c r="X10560" s="63">
        <v>10</v>
      </c>
      <c r="Y10560" s="63" t="s">
        <v>5440</v>
      </c>
      <c r="Z10560" s="63">
        <v>10210</v>
      </c>
      <c r="AA10560" s="63" t="s">
        <v>6208</v>
      </c>
      <c r="AB10560" s="63">
        <v>3</v>
      </c>
      <c r="AC10560" s="63" t="s">
        <v>1288</v>
      </c>
      <c r="AD10560" s="63" t="s">
        <v>17421</v>
      </c>
    </row>
    <row r="10561" spans="21:30" x14ac:dyDescent="0.3">
      <c r="U10561" s="63">
        <v>22652</v>
      </c>
      <c r="V10561" s="63">
        <v>1</v>
      </c>
      <c r="W10561" s="63" t="s">
        <v>10183</v>
      </c>
      <c r="X10561" s="63">
        <v>10</v>
      </c>
      <c r="Y10561" s="63" t="s">
        <v>5440</v>
      </c>
      <c r="Z10561" s="63">
        <v>10101</v>
      </c>
      <c r="AA10561" s="63" t="s">
        <v>5441</v>
      </c>
      <c r="AB10561" s="63">
        <v>3</v>
      </c>
      <c r="AC10561" s="63" t="s">
        <v>1288</v>
      </c>
      <c r="AD10561" s="63" t="s">
        <v>17423</v>
      </c>
    </row>
    <row r="10562" spans="21:30" x14ac:dyDescent="0.3">
      <c r="U10562" s="63">
        <v>22654</v>
      </c>
      <c r="V10562" s="63">
        <v>8</v>
      </c>
      <c r="W10562" s="63" t="s">
        <v>10626</v>
      </c>
      <c r="X10562" s="63">
        <v>10</v>
      </c>
      <c r="Y10562" s="63" t="s">
        <v>5440</v>
      </c>
      <c r="Z10562" s="63">
        <v>10106</v>
      </c>
      <c r="AA10562" s="63" t="s">
        <v>6034</v>
      </c>
      <c r="AB10562" s="63">
        <v>3</v>
      </c>
      <c r="AC10562" s="63" t="s">
        <v>1288</v>
      </c>
      <c r="AD10562" s="63" t="s">
        <v>17421</v>
      </c>
    </row>
    <row r="10563" spans="21:30" x14ac:dyDescent="0.3">
      <c r="U10563" s="63">
        <v>22655</v>
      </c>
      <c r="V10563" s="63">
        <v>6</v>
      </c>
      <c r="W10563" s="63" t="s">
        <v>10627</v>
      </c>
      <c r="X10563" s="63">
        <v>10</v>
      </c>
      <c r="Y10563" s="63" t="s">
        <v>5440</v>
      </c>
      <c r="Z10563" s="63">
        <v>10108</v>
      </c>
      <c r="AA10563" s="63" t="s">
        <v>6013</v>
      </c>
      <c r="AB10563" s="63">
        <v>2</v>
      </c>
      <c r="AC10563" s="63" t="s">
        <v>1364</v>
      </c>
      <c r="AD10563" s="63" t="s">
        <v>17421</v>
      </c>
    </row>
    <row r="10564" spans="21:30" x14ac:dyDescent="0.3">
      <c r="U10564" s="63">
        <v>22656</v>
      </c>
      <c r="V10564" s="63">
        <v>4</v>
      </c>
      <c r="W10564" s="63" t="s">
        <v>10628</v>
      </c>
      <c r="X10564" s="63">
        <v>10</v>
      </c>
      <c r="Y10564" s="63" t="s">
        <v>5440</v>
      </c>
      <c r="Z10564" s="63">
        <v>10208</v>
      </c>
      <c r="AA10564" s="63" t="s">
        <v>6266</v>
      </c>
      <c r="AB10564" s="63">
        <v>3</v>
      </c>
      <c r="AC10564" s="63" t="s">
        <v>1288</v>
      </c>
      <c r="AD10564" s="63" t="s">
        <v>17421</v>
      </c>
    </row>
    <row r="10565" spans="21:30" x14ac:dyDescent="0.3">
      <c r="U10565" s="63">
        <v>22657</v>
      </c>
      <c r="V10565" s="63">
        <v>2</v>
      </c>
      <c r="W10565" s="63" t="s">
        <v>10629</v>
      </c>
      <c r="X10565" s="63">
        <v>10</v>
      </c>
      <c r="Y10565" s="63" t="s">
        <v>5440</v>
      </c>
      <c r="Z10565" s="63">
        <v>10202</v>
      </c>
      <c r="AA10565" s="63" t="s">
        <v>6133</v>
      </c>
      <c r="AB10565" s="63">
        <v>3</v>
      </c>
      <c r="AC10565" s="63" t="s">
        <v>1288</v>
      </c>
      <c r="AD10565" s="63" t="s">
        <v>17421</v>
      </c>
    </row>
    <row r="10566" spans="21:30" x14ac:dyDescent="0.3">
      <c r="U10566" s="63">
        <v>22658</v>
      </c>
      <c r="V10566" s="63">
        <v>0</v>
      </c>
      <c r="W10566" s="63" t="s">
        <v>10630</v>
      </c>
      <c r="X10566" s="63">
        <v>10</v>
      </c>
      <c r="Y10566" s="63" t="s">
        <v>5440</v>
      </c>
      <c r="Z10566" s="63">
        <v>10208</v>
      </c>
      <c r="AA10566" s="63" t="s">
        <v>6266</v>
      </c>
      <c r="AB10566" s="63">
        <v>3</v>
      </c>
      <c r="AC10566" s="63" t="s">
        <v>1288</v>
      </c>
      <c r="AD10566" s="63" t="s">
        <v>17421</v>
      </c>
    </row>
    <row r="10567" spans="21:30" x14ac:dyDescent="0.3">
      <c r="U10567" s="63">
        <v>22659</v>
      </c>
      <c r="V10567" s="63">
        <v>9</v>
      </c>
      <c r="W10567" s="63" t="s">
        <v>18153</v>
      </c>
      <c r="X10567" s="63">
        <v>10</v>
      </c>
      <c r="Y10567" s="63" t="s">
        <v>5440</v>
      </c>
      <c r="Z10567" s="63">
        <v>10107</v>
      </c>
      <c r="AA10567" s="63" t="s">
        <v>6080</v>
      </c>
      <c r="AB10567" s="63">
        <v>3</v>
      </c>
      <c r="AC10567" s="63" t="s">
        <v>1288</v>
      </c>
      <c r="AD10567" s="63" t="s">
        <v>17423</v>
      </c>
    </row>
    <row r="10568" spans="21:30" x14ac:dyDescent="0.3">
      <c r="U10568" s="63">
        <v>22660</v>
      </c>
      <c r="V10568" s="63">
        <v>2</v>
      </c>
      <c r="W10568" s="63" t="s">
        <v>10408</v>
      </c>
      <c r="X10568" s="63">
        <v>10</v>
      </c>
      <c r="Y10568" s="63" t="s">
        <v>5440</v>
      </c>
      <c r="Z10568" s="63">
        <v>10101</v>
      </c>
      <c r="AA10568" s="63" t="s">
        <v>5441</v>
      </c>
      <c r="AB10568" s="63">
        <v>3</v>
      </c>
      <c r="AC10568" s="63" t="s">
        <v>1288</v>
      </c>
      <c r="AD10568" s="63" t="s">
        <v>17421</v>
      </c>
    </row>
    <row r="10569" spans="21:30" x14ac:dyDescent="0.3">
      <c r="U10569" s="63">
        <v>22661</v>
      </c>
      <c r="V10569" s="63">
        <v>0</v>
      </c>
      <c r="W10569" s="63" t="s">
        <v>10631</v>
      </c>
      <c r="X10569" s="63">
        <v>10</v>
      </c>
      <c r="Y10569" s="63" t="s">
        <v>5440</v>
      </c>
      <c r="Z10569" s="63">
        <v>10101</v>
      </c>
      <c r="AA10569" s="63" t="s">
        <v>5441</v>
      </c>
      <c r="AB10569" s="63">
        <v>3</v>
      </c>
      <c r="AC10569" s="63" t="s">
        <v>1288</v>
      </c>
      <c r="AD10569" s="63" t="s">
        <v>17421</v>
      </c>
    </row>
    <row r="10570" spans="21:30" x14ac:dyDescent="0.3">
      <c r="U10570" s="63">
        <v>22662</v>
      </c>
      <c r="V10570" s="63">
        <v>9</v>
      </c>
      <c r="W10570" s="63" t="s">
        <v>10632</v>
      </c>
      <c r="X10570" s="63">
        <v>10</v>
      </c>
      <c r="Y10570" s="63" t="s">
        <v>5440</v>
      </c>
      <c r="Z10570" s="63">
        <v>10101</v>
      </c>
      <c r="AA10570" s="63" t="s">
        <v>5441</v>
      </c>
      <c r="AB10570" s="63">
        <v>4</v>
      </c>
      <c r="AC10570" s="63" t="s">
        <v>1291</v>
      </c>
      <c r="AD10570" s="63" t="s">
        <v>17421</v>
      </c>
    </row>
    <row r="10571" spans="21:30" x14ac:dyDescent="0.3">
      <c r="U10571" s="63">
        <v>22663</v>
      </c>
      <c r="V10571" s="63">
        <v>7</v>
      </c>
      <c r="W10571" s="63" t="s">
        <v>10633</v>
      </c>
      <c r="X10571" s="63">
        <v>10</v>
      </c>
      <c r="Y10571" s="63" t="s">
        <v>5440</v>
      </c>
      <c r="Z10571" s="63">
        <v>10201</v>
      </c>
      <c r="AA10571" s="63" t="s">
        <v>6103</v>
      </c>
      <c r="AB10571" s="63">
        <v>3</v>
      </c>
      <c r="AC10571" s="63" t="s">
        <v>1288</v>
      </c>
      <c r="AD10571" s="63" t="s">
        <v>17421</v>
      </c>
    </row>
    <row r="10572" spans="21:30" x14ac:dyDescent="0.3">
      <c r="U10572" s="63">
        <v>22664</v>
      </c>
      <c r="V10572" s="63">
        <v>5</v>
      </c>
      <c r="W10572" s="63" t="s">
        <v>10634</v>
      </c>
      <c r="X10572" s="63">
        <v>10</v>
      </c>
      <c r="Y10572" s="63" t="s">
        <v>5440</v>
      </c>
      <c r="Z10572" s="63">
        <v>10101</v>
      </c>
      <c r="AA10572" s="63" t="s">
        <v>5441</v>
      </c>
      <c r="AB10572" s="63">
        <v>2</v>
      </c>
      <c r="AC10572" s="63" t="s">
        <v>1364</v>
      </c>
      <c r="AD10572" s="63" t="s">
        <v>17421</v>
      </c>
    </row>
    <row r="10573" spans="21:30" x14ac:dyDescent="0.3">
      <c r="U10573" s="63">
        <v>22665</v>
      </c>
      <c r="V10573" s="63">
        <v>3</v>
      </c>
      <c r="W10573" s="63" t="s">
        <v>10635</v>
      </c>
      <c r="X10573" s="63">
        <v>10</v>
      </c>
      <c r="Y10573" s="63" t="s">
        <v>5440</v>
      </c>
      <c r="Z10573" s="63">
        <v>10202</v>
      </c>
      <c r="AA10573" s="63" t="s">
        <v>6133</v>
      </c>
      <c r="AB10573" s="63">
        <v>3</v>
      </c>
      <c r="AC10573" s="63" t="s">
        <v>1288</v>
      </c>
      <c r="AD10573" s="63" t="s">
        <v>17421</v>
      </c>
    </row>
    <row r="10574" spans="21:30" x14ac:dyDescent="0.3">
      <c r="U10574" s="63">
        <v>22666</v>
      </c>
      <c r="V10574" s="63">
        <v>1</v>
      </c>
      <c r="W10574" s="63" t="s">
        <v>10636</v>
      </c>
      <c r="X10574" s="63">
        <v>10</v>
      </c>
      <c r="Y10574" s="63" t="s">
        <v>5440</v>
      </c>
      <c r="Z10574" s="63">
        <v>10101</v>
      </c>
      <c r="AA10574" s="63" t="s">
        <v>5441</v>
      </c>
      <c r="AB10574" s="63">
        <v>3</v>
      </c>
      <c r="AC10574" s="63" t="s">
        <v>1288</v>
      </c>
      <c r="AD10574" s="63" t="s">
        <v>17421</v>
      </c>
    </row>
    <row r="10575" spans="21:30" x14ac:dyDescent="0.3">
      <c r="U10575" s="63">
        <v>22668</v>
      </c>
      <c r="V10575" s="63">
        <v>8</v>
      </c>
      <c r="W10575" s="63" t="s">
        <v>10637</v>
      </c>
      <c r="X10575" s="63">
        <v>10</v>
      </c>
      <c r="Y10575" s="63" t="s">
        <v>5440</v>
      </c>
      <c r="Z10575" s="63">
        <v>10210</v>
      </c>
      <c r="AA10575" s="63" t="s">
        <v>6208</v>
      </c>
      <c r="AB10575" s="63">
        <v>3</v>
      </c>
      <c r="AC10575" s="63" t="s">
        <v>1288</v>
      </c>
      <c r="AD10575" s="63" t="s">
        <v>17421</v>
      </c>
    </row>
    <row r="10576" spans="21:30" x14ac:dyDescent="0.3">
      <c r="U10576" s="63">
        <v>22669</v>
      </c>
      <c r="V10576" s="63">
        <v>6</v>
      </c>
      <c r="W10576" s="63" t="s">
        <v>10638</v>
      </c>
      <c r="X10576" s="63">
        <v>10</v>
      </c>
      <c r="Y10576" s="63" t="s">
        <v>5440</v>
      </c>
      <c r="Z10576" s="63">
        <v>10101</v>
      </c>
      <c r="AA10576" s="63" t="s">
        <v>5441</v>
      </c>
      <c r="AB10576" s="63">
        <v>4</v>
      </c>
      <c r="AC10576" s="63" t="s">
        <v>1291</v>
      </c>
      <c r="AD10576" s="63" t="s">
        <v>17421</v>
      </c>
    </row>
    <row r="10577" spans="21:30" x14ac:dyDescent="0.3">
      <c r="U10577" s="63">
        <v>22671</v>
      </c>
      <c r="V10577" s="63">
        <v>8</v>
      </c>
      <c r="W10577" s="63" t="s">
        <v>10639</v>
      </c>
      <c r="X10577" s="63">
        <v>10</v>
      </c>
      <c r="Y10577" s="63" t="s">
        <v>5440</v>
      </c>
      <c r="Z10577" s="63">
        <v>10102</v>
      </c>
      <c r="AA10577" s="63" t="s">
        <v>5972</v>
      </c>
      <c r="AB10577" s="63">
        <v>3</v>
      </c>
      <c r="AC10577" s="63" t="s">
        <v>1288</v>
      </c>
      <c r="AD10577" s="63" t="s">
        <v>17421</v>
      </c>
    </row>
    <row r="10578" spans="21:30" x14ac:dyDescent="0.3">
      <c r="U10578" s="63">
        <v>22672</v>
      </c>
      <c r="V10578" s="63">
        <v>6</v>
      </c>
      <c r="W10578" s="63" t="s">
        <v>10041</v>
      </c>
      <c r="X10578" s="63">
        <v>10</v>
      </c>
      <c r="Y10578" s="63" t="s">
        <v>5440</v>
      </c>
      <c r="Z10578" s="63">
        <v>10109</v>
      </c>
      <c r="AA10578" s="63" t="s">
        <v>5771</v>
      </c>
      <c r="AB10578" s="63">
        <v>3</v>
      </c>
      <c r="AC10578" s="63" t="s">
        <v>1288</v>
      </c>
      <c r="AD10578" s="63" t="s">
        <v>17421</v>
      </c>
    </row>
    <row r="10579" spans="21:30" x14ac:dyDescent="0.3">
      <c r="U10579" s="63">
        <v>22673</v>
      </c>
      <c r="V10579" s="63">
        <v>4</v>
      </c>
      <c r="W10579" s="63" t="s">
        <v>10640</v>
      </c>
      <c r="X10579" s="63">
        <v>10</v>
      </c>
      <c r="Y10579" s="63" t="s">
        <v>5440</v>
      </c>
      <c r="Z10579" s="63">
        <v>10101</v>
      </c>
      <c r="AA10579" s="63" t="s">
        <v>5441</v>
      </c>
      <c r="AB10579" s="63">
        <v>4</v>
      </c>
      <c r="AC10579" s="63" t="s">
        <v>1291</v>
      </c>
      <c r="AD10579" s="63" t="s">
        <v>17421</v>
      </c>
    </row>
    <row r="10580" spans="21:30" x14ac:dyDescent="0.3">
      <c r="U10580" s="63">
        <v>22674</v>
      </c>
      <c r="V10580" s="63">
        <v>2</v>
      </c>
      <c r="W10580" s="63" t="s">
        <v>10641</v>
      </c>
      <c r="X10580" s="63">
        <v>10</v>
      </c>
      <c r="Y10580" s="63" t="s">
        <v>5440</v>
      </c>
      <c r="Z10580" s="63">
        <v>10207</v>
      </c>
      <c r="AA10580" s="63" t="s">
        <v>6254</v>
      </c>
      <c r="AB10580" s="63">
        <v>1</v>
      </c>
      <c r="AC10580" s="63" t="s">
        <v>1331</v>
      </c>
      <c r="AD10580" s="63" t="s">
        <v>17421</v>
      </c>
    </row>
    <row r="10581" spans="21:30" x14ac:dyDescent="0.3">
      <c r="U10581" s="63">
        <v>22676</v>
      </c>
      <c r="V10581" s="63">
        <v>9</v>
      </c>
      <c r="W10581" s="63" t="s">
        <v>10642</v>
      </c>
      <c r="X10581" s="63">
        <v>10</v>
      </c>
      <c r="Y10581" s="63" t="s">
        <v>5440</v>
      </c>
      <c r="Z10581" s="63">
        <v>10303</v>
      </c>
      <c r="AA10581" s="63" t="s">
        <v>5808</v>
      </c>
      <c r="AB10581" s="63">
        <v>3</v>
      </c>
      <c r="AC10581" s="63" t="s">
        <v>1288</v>
      </c>
      <c r="AD10581" s="63" t="s">
        <v>17421</v>
      </c>
    </row>
    <row r="10582" spans="21:30" x14ac:dyDescent="0.3">
      <c r="U10582" s="63">
        <v>22677</v>
      </c>
      <c r="V10582" s="63">
        <v>7</v>
      </c>
      <c r="W10582" s="63" t="s">
        <v>10643</v>
      </c>
      <c r="X10582" s="63">
        <v>10</v>
      </c>
      <c r="Y10582" s="63" t="s">
        <v>5440</v>
      </c>
      <c r="Z10582" s="63">
        <v>10301</v>
      </c>
      <c r="AA10582" s="63" t="s">
        <v>5707</v>
      </c>
      <c r="AB10582" s="63">
        <v>3</v>
      </c>
      <c r="AC10582" s="63" t="s">
        <v>1288</v>
      </c>
      <c r="AD10582" s="63" t="s">
        <v>17421</v>
      </c>
    </row>
    <row r="10583" spans="21:30" x14ac:dyDescent="0.3">
      <c r="U10583" s="63">
        <v>22678</v>
      </c>
      <c r="V10583" s="63">
        <v>5</v>
      </c>
      <c r="W10583" s="63" t="s">
        <v>18154</v>
      </c>
      <c r="X10583" s="63">
        <v>10</v>
      </c>
      <c r="Y10583" s="63" t="s">
        <v>5440</v>
      </c>
      <c r="Z10583" s="63">
        <v>10109</v>
      </c>
      <c r="AA10583" s="63" t="s">
        <v>5771</v>
      </c>
      <c r="AB10583" s="63">
        <v>3</v>
      </c>
      <c r="AC10583" s="63" t="s">
        <v>1288</v>
      </c>
      <c r="AD10583" s="63" t="s">
        <v>17423</v>
      </c>
    </row>
    <row r="10584" spans="21:30" x14ac:dyDescent="0.3">
      <c r="U10584" s="63">
        <v>22679</v>
      </c>
      <c r="V10584" s="63">
        <v>3</v>
      </c>
      <c r="W10584" s="63" t="s">
        <v>10644</v>
      </c>
      <c r="X10584" s="63">
        <v>10</v>
      </c>
      <c r="Y10584" s="63" t="s">
        <v>5440</v>
      </c>
      <c r="Z10584" s="63">
        <v>10109</v>
      </c>
      <c r="AA10584" s="63" t="s">
        <v>5771</v>
      </c>
      <c r="AB10584" s="63">
        <v>3</v>
      </c>
      <c r="AC10584" s="63" t="s">
        <v>1288</v>
      </c>
      <c r="AD10584" s="63" t="s">
        <v>17421</v>
      </c>
    </row>
    <row r="10585" spans="21:30" x14ac:dyDescent="0.3">
      <c r="U10585" s="63">
        <v>22680</v>
      </c>
      <c r="V10585" s="63">
        <v>7</v>
      </c>
      <c r="W10585" s="63" t="s">
        <v>10645</v>
      </c>
      <c r="X10585" s="63">
        <v>10</v>
      </c>
      <c r="Y10585" s="63" t="s">
        <v>5440</v>
      </c>
      <c r="Z10585" s="63">
        <v>10101</v>
      </c>
      <c r="AA10585" s="63" t="s">
        <v>5441</v>
      </c>
      <c r="AB10585" s="63">
        <v>3</v>
      </c>
      <c r="AC10585" s="63" t="s">
        <v>1288</v>
      </c>
      <c r="AD10585" s="63" t="s">
        <v>17421</v>
      </c>
    </row>
    <row r="10586" spans="21:30" x14ac:dyDescent="0.3">
      <c r="U10586" s="63">
        <v>22682</v>
      </c>
      <c r="V10586" s="63">
        <v>3</v>
      </c>
      <c r="W10586" s="63" t="s">
        <v>10646</v>
      </c>
      <c r="X10586" s="63">
        <v>10</v>
      </c>
      <c r="Y10586" s="63" t="s">
        <v>5440</v>
      </c>
      <c r="Z10586" s="63">
        <v>10109</v>
      </c>
      <c r="AA10586" s="63" t="s">
        <v>5771</v>
      </c>
      <c r="AB10586" s="63">
        <v>3</v>
      </c>
      <c r="AC10586" s="63" t="s">
        <v>1288</v>
      </c>
      <c r="AD10586" s="63" t="s">
        <v>17421</v>
      </c>
    </row>
    <row r="10587" spans="21:30" x14ac:dyDescent="0.3">
      <c r="U10587" s="63">
        <v>22683</v>
      </c>
      <c r="V10587" s="63">
        <v>1</v>
      </c>
      <c r="W10587" s="63" t="s">
        <v>10647</v>
      </c>
      <c r="X10587" s="63">
        <v>10</v>
      </c>
      <c r="Y10587" s="63" t="s">
        <v>5440</v>
      </c>
      <c r="Z10587" s="63">
        <v>10301</v>
      </c>
      <c r="AA10587" s="63" t="s">
        <v>5707</v>
      </c>
      <c r="AB10587" s="63">
        <v>3</v>
      </c>
      <c r="AC10587" s="63" t="s">
        <v>1288</v>
      </c>
      <c r="AD10587" s="63" t="s">
        <v>17421</v>
      </c>
    </row>
    <row r="10588" spans="21:30" x14ac:dyDescent="0.3">
      <c r="U10588" s="63">
        <v>22685</v>
      </c>
      <c r="V10588" s="63">
        <v>8</v>
      </c>
      <c r="W10588" s="63" t="s">
        <v>10648</v>
      </c>
      <c r="X10588" s="63">
        <v>10</v>
      </c>
      <c r="Y10588" s="63" t="s">
        <v>5440</v>
      </c>
      <c r="Z10588" s="63">
        <v>10307</v>
      </c>
      <c r="AA10588" s="63" t="s">
        <v>5760</v>
      </c>
      <c r="AB10588" s="63">
        <v>3</v>
      </c>
      <c r="AC10588" s="63" t="s">
        <v>1288</v>
      </c>
      <c r="AD10588" s="63" t="s">
        <v>17421</v>
      </c>
    </row>
    <row r="10589" spans="21:30" x14ac:dyDescent="0.3">
      <c r="U10589" s="63">
        <v>22686</v>
      </c>
      <c r="V10589" s="63">
        <v>6</v>
      </c>
      <c r="W10589" s="63" t="s">
        <v>10649</v>
      </c>
      <c r="X10589" s="63">
        <v>10</v>
      </c>
      <c r="Y10589" s="63" t="s">
        <v>5440</v>
      </c>
      <c r="Z10589" s="63">
        <v>10101</v>
      </c>
      <c r="AA10589" s="63" t="s">
        <v>5441</v>
      </c>
      <c r="AB10589" s="63">
        <v>2</v>
      </c>
      <c r="AC10589" s="63" t="s">
        <v>1364</v>
      </c>
      <c r="AD10589" s="63" t="s">
        <v>17421</v>
      </c>
    </row>
    <row r="10590" spans="21:30" x14ac:dyDescent="0.3">
      <c r="U10590" s="63">
        <v>22687</v>
      </c>
      <c r="V10590" s="63">
        <v>4</v>
      </c>
      <c r="W10590" s="63" t="s">
        <v>10650</v>
      </c>
      <c r="X10590" s="63">
        <v>10</v>
      </c>
      <c r="Y10590" s="63" t="s">
        <v>5440</v>
      </c>
      <c r="Z10590" s="63">
        <v>10303</v>
      </c>
      <c r="AA10590" s="63" t="s">
        <v>5808</v>
      </c>
      <c r="AB10590" s="63">
        <v>3</v>
      </c>
      <c r="AC10590" s="63" t="s">
        <v>1288</v>
      </c>
      <c r="AD10590" s="63" t="s">
        <v>17421</v>
      </c>
    </row>
    <row r="10591" spans="21:30" x14ac:dyDescent="0.3">
      <c r="U10591" s="63">
        <v>22688</v>
      </c>
      <c r="V10591" s="63">
        <v>2</v>
      </c>
      <c r="W10591" s="63" t="s">
        <v>10651</v>
      </c>
      <c r="X10591" s="63">
        <v>10</v>
      </c>
      <c r="Y10591" s="63" t="s">
        <v>5440</v>
      </c>
      <c r="Z10591" s="63">
        <v>10101</v>
      </c>
      <c r="AA10591" s="63" t="s">
        <v>5441</v>
      </c>
      <c r="AB10591" s="63">
        <v>3</v>
      </c>
      <c r="AC10591" s="63" t="s">
        <v>1288</v>
      </c>
      <c r="AD10591" s="63" t="s">
        <v>17421</v>
      </c>
    </row>
    <row r="10592" spans="21:30" x14ac:dyDescent="0.3">
      <c r="U10592" s="63">
        <v>22690</v>
      </c>
      <c r="V10592" s="63">
        <v>4</v>
      </c>
      <c r="W10592" s="63" t="s">
        <v>10652</v>
      </c>
      <c r="X10592" s="63">
        <v>10</v>
      </c>
      <c r="Y10592" s="63" t="s">
        <v>5440</v>
      </c>
      <c r="Z10592" s="63">
        <v>10202</v>
      </c>
      <c r="AA10592" s="63" t="s">
        <v>6133</v>
      </c>
      <c r="AB10592" s="63">
        <v>3</v>
      </c>
      <c r="AC10592" s="63" t="s">
        <v>1288</v>
      </c>
      <c r="AD10592" s="63" t="s">
        <v>17421</v>
      </c>
    </row>
    <row r="10593" spans="21:30" x14ac:dyDescent="0.3">
      <c r="U10593" s="63">
        <v>22691</v>
      </c>
      <c r="V10593" s="63">
        <v>2</v>
      </c>
      <c r="W10593" s="63" t="s">
        <v>10653</v>
      </c>
      <c r="X10593" s="63">
        <v>10</v>
      </c>
      <c r="Y10593" s="63" t="s">
        <v>5440</v>
      </c>
      <c r="Z10593" s="63">
        <v>10102</v>
      </c>
      <c r="AA10593" s="63" t="s">
        <v>5972</v>
      </c>
      <c r="AB10593" s="63">
        <v>2</v>
      </c>
      <c r="AC10593" s="63" t="s">
        <v>1364</v>
      </c>
      <c r="AD10593" s="63" t="s">
        <v>17421</v>
      </c>
    </row>
    <row r="10594" spans="21:30" x14ac:dyDescent="0.3">
      <c r="U10594" s="63">
        <v>22692</v>
      </c>
      <c r="V10594" s="63">
        <v>0</v>
      </c>
      <c r="W10594" s="63" t="s">
        <v>10654</v>
      </c>
      <c r="X10594" s="63">
        <v>10</v>
      </c>
      <c r="Y10594" s="63" t="s">
        <v>5440</v>
      </c>
      <c r="Z10594" s="63">
        <v>10101</v>
      </c>
      <c r="AA10594" s="63" t="s">
        <v>5441</v>
      </c>
      <c r="AB10594" s="63">
        <v>3</v>
      </c>
      <c r="AC10594" s="63" t="s">
        <v>1288</v>
      </c>
      <c r="AD10594" s="63" t="s">
        <v>17421</v>
      </c>
    </row>
    <row r="10595" spans="21:30" x14ac:dyDescent="0.3">
      <c r="U10595" s="63">
        <v>22694</v>
      </c>
      <c r="V10595" s="63">
        <v>2</v>
      </c>
      <c r="W10595" s="63" t="s">
        <v>18155</v>
      </c>
      <c r="X10595" s="63">
        <v>10</v>
      </c>
      <c r="Y10595" s="63" t="s">
        <v>5440</v>
      </c>
      <c r="Z10595" s="63">
        <v>10101</v>
      </c>
      <c r="AA10595" s="63" t="s">
        <v>5441</v>
      </c>
      <c r="AB10595" s="63">
        <v>3</v>
      </c>
      <c r="AC10595" s="63" t="s">
        <v>1288</v>
      </c>
      <c r="AD10595" s="63" t="s">
        <v>17423</v>
      </c>
    </row>
    <row r="10596" spans="21:30" x14ac:dyDescent="0.3">
      <c r="U10596" s="63">
        <v>22696</v>
      </c>
      <c r="V10596" s="63">
        <v>3</v>
      </c>
      <c r="W10596" s="63" t="s">
        <v>10655</v>
      </c>
      <c r="X10596" s="63">
        <v>10</v>
      </c>
      <c r="Y10596" s="63" t="s">
        <v>5440</v>
      </c>
      <c r="Z10596" s="63">
        <v>10109</v>
      </c>
      <c r="AA10596" s="63" t="s">
        <v>5771</v>
      </c>
      <c r="AB10596" s="63">
        <v>4</v>
      </c>
      <c r="AC10596" s="63" t="s">
        <v>1291</v>
      </c>
      <c r="AD10596" s="63" t="s">
        <v>17421</v>
      </c>
    </row>
    <row r="10597" spans="21:30" x14ac:dyDescent="0.3">
      <c r="U10597" s="63">
        <v>22697</v>
      </c>
      <c r="V10597" s="63">
        <v>1</v>
      </c>
      <c r="W10597" s="63" t="s">
        <v>10656</v>
      </c>
      <c r="X10597" s="63">
        <v>10</v>
      </c>
      <c r="Y10597" s="63" t="s">
        <v>5440</v>
      </c>
      <c r="Z10597" s="63">
        <v>10201</v>
      </c>
      <c r="AA10597" s="63" t="s">
        <v>6103</v>
      </c>
      <c r="AB10597" s="63">
        <v>3</v>
      </c>
      <c r="AC10597" s="63" t="s">
        <v>1288</v>
      </c>
      <c r="AD10597" s="63" t="s">
        <v>17421</v>
      </c>
    </row>
    <row r="10598" spans="21:30" x14ac:dyDescent="0.3">
      <c r="U10598" s="63">
        <v>22699</v>
      </c>
      <c r="V10598" s="63">
        <v>8</v>
      </c>
      <c r="W10598" s="63" t="s">
        <v>10657</v>
      </c>
      <c r="X10598" s="63">
        <v>10</v>
      </c>
      <c r="Y10598" s="63" t="s">
        <v>5440</v>
      </c>
      <c r="Z10598" s="63">
        <v>10205</v>
      </c>
      <c r="AA10598" s="63" t="s">
        <v>6165</v>
      </c>
      <c r="AB10598" s="63">
        <v>3</v>
      </c>
      <c r="AC10598" s="63" t="s">
        <v>1288</v>
      </c>
      <c r="AD10598" s="63" t="s">
        <v>17421</v>
      </c>
    </row>
    <row r="10599" spans="21:30" x14ac:dyDescent="0.3">
      <c r="U10599" s="63">
        <v>22700</v>
      </c>
      <c r="V10599" s="63">
        <v>5</v>
      </c>
      <c r="W10599" s="63" t="s">
        <v>10658</v>
      </c>
      <c r="X10599" s="63">
        <v>10</v>
      </c>
      <c r="Y10599" s="63" t="s">
        <v>5440</v>
      </c>
      <c r="Z10599" s="63">
        <v>10301</v>
      </c>
      <c r="AA10599" s="63" t="s">
        <v>5707</v>
      </c>
      <c r="AB10599" s="63">
        <v>3</v>
      </c>
      <c r="AC10599" s="63" t="s">
        <v>1288</v>
      </c>
      <c r="AD10599" s="63" t="s">
        <v>17421</v>
      </c>
    </row>
    <row r="10600" spans="21:30" x14ac:dyDescent="0.3">
      <c r="U10600" s="63">
        <v>22701</v>
      </c>
      <c r="V10600" s="63">
        <v>3</v>
      </c>
      <c r="W10600" s="63" t="s">
        <v>10659</v>
      </c>
      <c r="X10600" s="63">
        <v>10</v>
      </c>
      <c r="Y10600" s="63" t="s">
        <v>5440</v>
      </c>
      <c r="Z10600" s="63">
        <v>10107</v>
      </c>
      <c r="AA10600" s="63" t="s">
        <v>6080</v>
      </c>
      <c r="AB10600" s="63">
        <v>3</v>
      </c>
      <c r="AC10600" s="63" t="s">
        <v>1288</v>
      </c>
      <c r="AD10600" s="63" t="s">
        <v>17421</v>
      </c>
    </row>
    <row r="10601" spans="21:30" x14ac:dyDescent="0.3">
      <c r="U10601" s="63">
        <v>22702</v>
      </c>
      <c r="V10601" s="63">
        <v>1</v>
      </c>
      <c r="W10601" s="63" t="s">
        <v>10660</v>
      </c>
      <c r="X10601" s="63">
        <v>10</v>
      </c>
      <c r="Y10601" s="63" t="s">
        <v>5440</v>
      </c>
      <c r="Z10601" s="63">
        <v>10101</v>
      </c>
      <c r="AA10601" s="63" t="s">
        <v>5441</v>
      </c>
      <c r="AB10601" s="63">
        <v>3</v>
      </c>
      <c r="AC10601" s="63" t="s">
        <v>1288</v>
      </c>
      <c r="AD10601" s="63" t="s">
        <v>17421</v>
      </c>
    </row>
    <row r="10602" spans="21:30" x14ac:dyDescent="0.3">
      <c r="U10602" s="63">
        <v>22704</v>
      </c>
      <c r="V10602" s="63">
        <v>8</v>
      </c>
      <c r="W10602" s="63" t="s">
        <v>10661</v>
      </c>
      <c r="X10602" s="63">
        <v>10</v>
      </c>
      <c r="Y10602" s="63" t="s">
        <v>5440</v>
      </c>
      <c r="Z10602" s="63">
        <v>10101</v>
      </c>
      <c r="AA10602" s="63" t="s">
        <v>5441</v>
      </c>
      <c r="AB10602" s="63">
        <v>3</v>
      </c>
      <c r="AC10602" s="63" t="s">
        <v>1288</v>
      </c>
      <c r="AD10602" s="63" t="s">
        <v>17421</v>
      </c>
    </row>
    <row r="10603" spans="21:30" x14ac:dyDescent="0.3">
      <c r="U10603" s="63">
        <v>22705</v>
      </c>
      <c r="V10603" s="63">
        <v>6</v>
      </c>
      <c r="W10603" s="63" t="s">
        <v>10662</v>
      </c>
      <c r="X10603" s="63">
        <v>10</v>
      </c>
      <c r="Y10603" s="63" t="s">
        <v>5440</v>
      </c>
      <c r="Z10603" s="63">
        <v>10101</v>
      </c>
      <c r="AA10603" s="63" t="s">
        <v>5441</v>
      </c>
      <c r="AB10603" s="63">
        <v>4</v>
      </c>
      <c r="AC10603" s="63" t="s">
        <v>1291</v>
      </c>
      <c r="AD10603" s="63" t="s">
        <v>17421</v>
      </c>
    </row>
    <row r="10604" spans="21:30" x14ac:dyDescent="0.3">
      <c r="U10604" s="63">
        <v>22706</v>
      </c>
      <c r="V10604" s="63">
        <v>4</v>
      </c>
      <c r="W10604" s="63" t="s">
        <v>10663</v>
      </c>
      <c r="X10604" s="63">
        <v>10</v>
      </c>
      <c r="Y10604" s="63" t="s">
        <v>5440</v>
      </c>
      <c r="Z10604" s="63">
        <v>10105</v>
      </c>
      <c r="AA10604" s="63" t="s">
        <v>6088</v>
      </c>
      <c r="AB10604" s="63">
        <v>3</v>
      </c>
      <c r="AC10604" s="63" t="s">
        <v>1288</v>
      </c>
      <c r="AD10604" s="63" t="s">
        <v>17421</v>
      </c>
    </row>
    <row r="10605" spans="21:30" x14ac:dyDescent="0.3">
      <c r="U10605" s="63">
        <v>22707</v>
      </c>
      <c r="V10605" s="63">
        <v>2</v>
      </c>
      <c r="W10605" s="63" t="s">
        <v>10664</v>
      </c>
      <c r="X10605" s="63">
        <v>10</v>
      </c>
      <c r="Y10605" s="63" t="s">
        <v>5440</v>
      </c>
      <c r="Z10605" s="63">
        <v>10301</v>
      </c>
      <c r="AA10605" s="63" t="s">
        <v>5707</v>
      </c>
      <c r="AB10605" s="63">
        <v>3</v>
      </c>
      <c r="AC10605" s="63" t="s">
        <v>1288</v>
      </c>
      <c r="AD10605" s="63" t="s">
        <v>17421</v>
      </c>
    </row>
    <row r="10606" spans="21:30" x14ac:dyDescent="0.3">
      <c r="U10606" s="63">
        <v>22709</v>
      </c>
      <c r="V10606" s="63">
        <v>9</v>
      </c>
      <c r="W10606" s="63" t="s">
        <v>10665</v>
      </c>
      <c r="X10606" s="63">
        <v>10</v>
      </c>
      <c r="Y10606" s="63" t="s">
        <v>5440</v>
      </c>
      <c r="Z10606" s="63">
        <v>10101</v>
      </c>
      <c r="AA10606" s="63" t="s">
        <v>5441</v>
      </c>
      <c r="AB10606" s="63">
        <v>3</v>
      </c>
      <c r="AC10606" s="63" t="s">
        <v>1288</v>
      </c>
      <c r="AD10606" s="63" t="s">
        <v>17421</v>
      </c>
    </row>
    <row r="10607" spans="21:30" x14ac:dyDescent="0.3">
      <c r="U10607" s="63">
        <v>22710</v>
      </c>
      <c r="V10607" s="63">
        <v>2</v>
      </c>
      <c r="W10607" s="63" t="s">
        <v>10666</v>
      </c>
      <c r="X10607" s="63">
        <v>10</v>
      </c>
      <c r="Y10607" s="63" t="s">
        <v>5440</v>
      </c>
      <c r="Z10607" s="63">
        <v>10101</v>
      </c>
      <c r="AA10607" s="63" t="s">
        <v>5441</v>
      </c>
      <c r="AB10607" s="63">
        <v>3</v>
      </c>
      <c r="AC10607" s="63" t="s">
        <v>1288</v>
      </c>
      <c r="AD10607" s="63" t="s">
        <v>17421</v>
      </c>
    </row>
    <row r="10608" spans="21:30" x14ac:dyDescent="0.3">
      <c r="U10608" s="63">
        <v>22711</v>
      </c>
      <c r="V10608" s="63">
        <v>0</v>
      </c>
      <c r="W10608" s="63" t="s">
        <v>18156</v>
      </c>
      <c r="X10608" s="63">
        <v>8</v>
      </c>
      <c r="Y10608" s="63" t="s">
        <v>3887</v>
      </c>
      <c r="Z10608" s="63">
        <v>8104</v>
      </c>
      <c r="AA10608" s="63" t="s">
        <v>4384</v>
      </c>
      <c r="AB10608" s="63">
        <v>8</v>
      </c>
      <c r="AC10608" s="63" t="s">
        <v>17975</v>
      </c>
      <c r="AD10608" s="63" t="s">
        <v>17461</v>
      </c>
    </row>
    <row r="10609" spans="21:30" x14ac:dyDescent="0.3">
      <c r="U10609" s="63">
        <v>22712</v>
      </c>
      <c r="V10609" s="63">
        <v>9</v>
      </c>
      <c r="W10609" s="63" t="s">
        <v>18157</v>
      </c>
      <c r="X10609" s="63">
        <v>8</v>
      </c>
      <c r="Y10609" s="63" t="s">
        <v>3887</v>
      </c>
      <c r="Z10609" s="63">
        <v>8102</v>
      </c>
      <c r="AA10609" s="63" t="s">
        <v>4465</v>
      </c>
      <c r="AB10609" s="63">
        <v>8</v>
      </c>
      <c r="AC10609" s="63" t="s">
        <v>17975</v>
      </c>
      <c r="AD10609" s="63" t="s">
        <v>17461</v>
      </c>
    </row>
    <row r="10610" spans="21:30" x14ac:dyDescent="0.3">
      <c r="U10610" s="63">
        <v>22713</v>
      </c>
      <c r="V10610" s="63">
        <v>7</v>
      </c>
      <c r="W10610" s="63" t="s">
        <v>18158</v>
      </c>
      <c r="X10610" s="63">
        <v>14</v>
      </c>
      <c r="Y10610" s="63" t="s">
        <v>5425</v>
      </c>
      <c r="Z10610" s="63">
        <v>14104</v>
      </c>
      <c r="AA10610" s="63" t="s">
        <v>5509</v>
      </c>
      <c r="AB10610" s="63">
        <v>8</v>
      </c>
      <c r="AC10610" s="63" t="s">
        <v>17975</v>
      </c>
      <c r="AD10610" s="63" t="s">
        <v>17461</v>
      </c>
    </row>
    <row r="10611" spans="21:30" x14ac:dyDescent="0.3">
      <c r="U10611" s="63">
        <v>22714</v>
      </c>
      <c r="V10611" s="63">
        <v>5</v>
      </c>
      <c r="W10611" s="63" t="s">
        <v>18159</v>
      </c>
      <c r="X10611" s="63">
        <v>14</v>
      </c>
      <c r="Y10611" s="63" t="s">
        <v>5425</v>
      </c>
      <c r="Z10611" s="63">
        <v>14101</v>
      </c>
      <c r="AA10611" s="63" t="s">
        <v>5426</v>
      </c>
      <c r="AB10611" s="63">
        <v>8</v>
      </c>
      <c r="AC10611" s="63" t="s">
        <v>17975</v>
      </c>
      <c r="AD10611" s="63" t="s">
        <v>17461</v>
      </c>
    </row>
    <row r="10612" spans="21:30" x14ac:dyDescent="0.3">
      <c r="U10612" s="63">
        <v>22715</v>
      </c>
      <c r="V10612" s="63">
        <v>5</v>
      </c>
      <c r="W10612" s="63" t="s">
        <v>18160</v>
      </c>
      <c r="X10612" s="63">
        <v>14</v>
      </c>
      <c r="Y10612" s="63" t="s">
        <v>5425</v>
      </c>
      <c r="Z10612" s="63">
        <v>14202</v>
      </c>
      <c r="AA10612" s="63" t="s">
        <v>5535</v>
      </c>
      <c r="AB10612" s="63">
        <v>8</v>
      </c>
      <c r="AC10612" s="63" t="s">
        <v>17975</v>
      </c>
      <c r="AD10612" s="63" t="s">
        <v>17461</v>
      </c>
    </row>
    <row r="10613" spans="21:30" x14ac:dyDescent="0.3">
      <c r="U10613" s="63">
        <v>22716</v>
      </c>
      <c r="V10613" s="63">
        <v>1</v>
      </c>
      <c r="W10613" s="63" t="s">
        <v>18085</v>
      </c>
      <c r="X10613" s="63">
        <v>14</v>
      </c>
      <c r="Y10613" s="63" t="s">
        <v>5425</v>
      </c>
      <c r="Z10613" s="63">
        <v>14202</v>
      </c>
      <c r="AA10613" s="63" t="s">
        <v>5535</v>
      </c>
      <c r="AB10613" s="63">
        <v>8</v>
      </c>
      <c r="AC10613" s="63" t="s">
        <v>17975</v>
      </c>
      <c r="AD10613" s="63" t="s">
        <v>17461</v>
      </c>
    </row>
    <row r="10614" spans="21:30" x14ac:dyDescent="0.3">
      <c r="U10614" s="63">
        <v>22718</v>
      </c>
      <c r="V10614" s="63">
        <v>8</v>
      </c>
      <c r="W10614" s="63" t="s">
        <v>18161</v>
      </c>
      <c r="X10614" s="63">
        <v>13</v>
      </c>
      <c r="Y10614" s="63" t="s">
        <v>6449</v>
      </c>
      <c r="Z10614" s="63">
        <v>13112</v>
      </c>
      <c r="AA10614" s="63" t="s">
        <v>6941</v>
      </c>
      <c r="AB10614" s="63">
        <v>7</v>
      </c>
      <c r="AC10614" s="63" t="s">
        <v>17969</v>
      </c>
      <c r="AD10614" s="63" t="s">
        <v>17421</v>
      </c>
    </row>
    <row r="10615" spans="21:30" x14ac:dyDescent="0.3">
      <c r="U10615" s="63">
        <v>22719</v>
      </c>
      <c r="V10615" s="63">
        <v>6</v>
      </c>
      <c r="W10615" s="63" t="s">
        <v>10667</v>
      </c>
      <c r="X10615" s="63">
        <v>13</v>
      </c>
      <c r="Y10615" s="63" t="s">
        <v>6449</v>
      </c>
      <c r="Z10615" s="63">
        <v>13119</v>
      </c>
      <c r="AA10615" s="63" t="s">
        <v>6477</v>
      </c>
      <c r="AB10615" s="63">
        <v>3</v>
      </c>
      <c r="AC10615" s="63" t="s">
        <v>1288</v>
      </c>
      <c r="AD10615" s="63" t="s">
        <v>17421</v>
      </c>
    </row>
    <row r="10616" spans="21:30" x14ac:dyDescent="0.3">
      <c r="U10616" s="63">
        <v>22721</v>
      </c>
      <c r="V10616" s="63">
        <v>8</v>
      </c>
      <c r="W10616" s="63" t="s">
        <v>18162</v>
      </c>
      <c r="X10616" s="63">
        <v>9</v>
      </c>
      <c r="Y10616" s="63" t="s">
        <v>4640</v>
      </c>
      <c r="Z10616" s="63">
        <v>9109</v>
      </c>
      <c r="AA10616" s="63" t="s">
        <v>5120</v>
      </c>
      <c r="AB10616" s="63">
        <v>8</v>
      </c>
      <c r="AC10616" s="63" t="s">
        <v>17975</v>
      </c>
      <c r="AD10616" s="63" t="s">
        <v>17461</v>
      </c>
    </row>
    <row r="10617" spans="21:30" x14ac:dyDescent="0.3">
      <c r="U10617" s="63">
        <v>22722</v>
      </c>
      <c r="V10617" s="63">
        <v>6</v>
      </c>
      <c r="W10617" s="63" t="s">
        <v>18163</v>
      </c>
      <c r="X10617" s="63">
        <v>9</v>
      </c>
      <c r="Y10617" s="63" t="s">
        <v>4640</v>
      </c>
      <c r="Z10617" s="63">
        <v>9107</v>
      </c>
      <c r="AA10617" s="63" t="s">
        <v>5187</v>
      </c>
      <c r="AB10617" s="63">
        <v>8</v>
      </c>
      <c r="AC10617" s="63" t="s">
        <v>17975</v>
      </c>
      <c r="AD10617" s="63" t="s">
        <v>17461</v>
      </c>
    </row>
    <row r="10618" spans="21:30" x14ac:dyDescent="0.3">
      <c r="U10618" s="63">
        <v>22723</v>
      </c>
      <c r="V10618" s="63">
        <v>4</v>
      </c>
      <c r="W10618" s="63" t="s">
        <v>18164</v>
      </c>
      <c r="X10618" s="63">
        <v>12</v>
      </c>
      <c r="Y10618" s="63" t="s">
        <v>6395</v>
      </c>
      <c r="Z10618" s="63">
        <v>12101</v>
      </c>
      <c r="AA10618" s="63" t="s">
        <v>6409</v>
      </c>
      <c r="AB10618" s="63">
        <v>7</v>
      </c>
      <c r="AC10618" s="63" t="s">
        <v>17969</v>
      </c>
      <c r="AD10618" s="63" t="s">
        <v>17421</v>
      </c>
    </row>
    <row r="10619" spans="21:30" x14ac:dyDescent="0.3">
      <c r="U10619" s="63">
        <v>22724</v>
      </c>
      <c r="V10619" s="63">
        <v>2</v>
      </c>
      <c r="W10619" s="63" t="s">
        <v>18165</v>
      </c>
      <c r="X10619" s="63">
        <v>12</v>
      </c>
      <c r="Y10619" s="63" t="s">
        <v>6395</v>
      </c>
      <c r="Z10619" s="63">
        <v>12101</v>
      </c>
      <c r="AA10619" s="63" t="s">
        <v>6409</v>
      </c>
      <c r="AB10619" s="63">
        <v>7</v>
      </c>
      <c r="AC10619" s="63" t="s">
        <v>17969</v>
      </c>
      <c r="AD10619" s="63" t="s">
        <v>17421</v>
      </c>
    </row>
    <row r="10620" spans="21:30" x14ac:dyDescent="0.3">
      <c r="U10620" s="63">
        <v>22725</v>
      </c>
      <c r="V10620" s="63">
        <v>0</v>
      </c>
      <c r="W10620" s="63" t="s">
        <v>18166</v>
      </c>
      <c r="X10620" s="63">
        <v>12</v>
      </c>
      <c r="Y10620" s="63" t="s">
        <v>6395</v>
      </c>
      <c r="Z10620" s="63">
        <v>12101</v>
      </c>
      <c r="AA10620" s="63" t="s">
        <v>6409</v>
      </c>
      <c r="AB10620" s="63">
        <v>8</v>
      </c>
      <c r="AC10620" s="63" t="s">
        <v>17975</v>
      </c>
      <c r="AD10620" s="63" t="s">
        <v>17461</v>
      </c>
    </row>
    <row r="10621" spans="21:30" x14ac:dyDescent="0.3">
      <c r="U10621" s="63">
        <v>22726</v>
      </c>
      <c r="V10621" s="63">
        <v>9</v>
      </c>
      <c r="W10621" s="63" t="s">
        <v>18167</v>
      </c>
      <c r="X10621" s="63">
        <v>8</v>
      </c>
      <c r="Y10621" s="63" t="s">
        <v>3887</v>
      </c>
      <c r="Z10621" s="63">
        <v>8101</v>
      </c>
      <c r="AA10621" s="63" t="s">
        <v>4185</v>
      </c>
      <c r="AB10621" s="63">
        <v>8</v>
      </c>
      <c r="AC10621" s="63" t="s">
        <v>17975</v>
      </c>
      <c r="AD10621" s="63" t="s">
        <v>17461</v>
      </c>
    </row>
    <row r="10622" spans="21:30" x14ac:dyDescent="0.3">
      <c r="U10622" s="63">
        <v>22727</v>
      </c>
      <c r="V10622" s="63">
        <v>7</v>
      </c>
      <c r="W10622" s="63" t="s">
        <v>9548</v>
      </c>
      <c r="X10622" s="63">
        <v>8</v>
      </c>
      <c r="Y10622" s="63" t="s">
        <v>3887</v>
      </c>
      <c r="Z10622" s="63">
        <v>8306</v>
      </c>
      <c r="AA10622" s="63" t="s">
        <v>4136</v>
      </c>
      <c r="AB10622" s="63">
        <v>8</v>
      </c>
      <c r="AC10622" s="63" t="s">
        <v>17975</v>
      </c>
      <c r="AD10622" s="63" t="s">
        <v>17461</v>
      </c>
    </row>
    <row r="10623" spans="21:30" x14ac:dyDescent="0.3">
      <c r="U10623" s="63">
        <v>22728</v>
      </c>
      <c r="V10623" s="63">
        <v>5</v>
      </c>
      <c r="W10623" s="63" t="s">
        <v>18168</v>
      </c>
      <c r="X10623" s="63">
        <v>8</v>
      </c>
      <c r="Y10623" s="63" t="s">
        <v>3887</v>
      </c>
      <c r="Z10623" s="63">
        <v>8201</v>
      </c>
      <c r="AA10623" s="63" t="s">
        <v>4497</v>
      </c>
      <c r="AB10623" s="63">
        <v>8</v>
      </c>
      <c r="AC10623" s="63" t="s">
        <v>17975</v>
      </c>
      <c r="AD10623" s="63" t="s">
        <v>17461</v>
      </c>
    </row>
    <row r="10624" spans="21:30" x14ac:dyDescent="0.3">
      <c r="U10624" s="63">
        <v>22729</v>
      </c>
      <c r="V10624" s="63">
        <v>3</v>
      </c>
      <c r="W10624" s="63" t="s">
        <v>18169</v>
      </c>
      <c r="X10624" s="63">
        <v>11</v>
      </c>
      <c r="Y10624" s="63" t="s">
        <v>6340</v>
      </c>
      <c r="Z10624" s="63">
        <v>11301</v>
      </c>
      <c r="AA10624" s="63" t="s">
        <v>6389</v>
      </c>
      <c r="AB10624" s="63">
        <v>8</v>
      </c>
      <c r="AC10624" s="63" t="s">
        <v>17975</v>
      </c>
      <c r="AD10624" s="63" t="s">
        <v>17461</v>
      </c>
    </row>
    <row r="10625" spans="21:30" x14ac:dyDescent="0.3">
      <c r="U10625" s="63">
        <v>22730</v>
      </c>
      <c r="V10625" s="63">
        <v>7</v>
      </c>
      <c r="W10625" s="63" t="s">
        <v>18170</v>
      </c>
      <c r="X10625" s="63">
        <v>15</v>
      </c>
      <c r="Y10625" s="63" t="s">
        <v>1250</v>
      </c>
      <c r="Z10625" s="63">
        <v>15101</v>
      </c>
      <c r="AA10625" s="63" t="s">
        <v>1251</v>
      </c>
      <c r="AB10625" s="63">
        <v>9</v>
      </c>
      <c r="AC10625" s="63" t="s">
        <v>18171</v>
      </c>
      <c r="AD10625" s="63" t="s">
        <v>17421</v>
      </c>
    </row>
    <row r="10626" spans="21:30" x14ac:dyDescent="0.3">
      <c r="U10626" s="63">
        <v>22731</v>
      </c>
      <c r="V10626" s="63">
        <v>5</v>
      </c>
      <c r="W10626" s="63" t="s">
        <v>18172</v>
      </c>
      <c r="X10626" s="63">
        <v>15</v>
      </c>
      <c r="Y10626" s="63" t="s">
        <v>1250</v>
      </c>
      <c r="Z10626" s="63">
        <v>15101</v>
      </c>
      <c r="AA10626" s="63" t="s">
        <v>1251</v>
      </c>
      <c r="AB10626" s="63">
        <v>7</v>
      </c>
      <c r="AC10626" s="63" t="s">
        <v>17969</v>
      </c>
      <c r="AD10626" s="63" t="s">
        <v>17421</v>
      </c>
    </row>
    <row r="10627" spans="21:30" x14ac:dyDescent="0.3">
      <c r="U10627" s="63">
        <v>22732</v>
      </c>
      <c r="V10627" s="63">
        <v>3</v>
      </c>
      <c r="W10627" s="63" t="s">
        <v>18173</v>
      </c>
      <c r="X10627" s="63">
        <v>15</v>
      </c>
      <c r="Y10627" s="63" t="s">
        <v>1250</v>
      </c>
      <c r="Z10627" s="63">
        <v>15101</v>
      </c>
      <c r="AA10627" s="63" t="s">
        <v>1251</v>
      </c>
      <c r="AB10627" s="63">
        <v>7</v>
      </c>
      <c r="AC10627" s="63" t="s">
        <v>17969</v>
      </c>
      <c r="AD10627" s="63" t="s">
        <v>17421</v>
      </c>
    </row>
    <row r="10628" spans="21:30" x14ac:dyDescent="0.3">
      <c r="U10628" s="63">
        <v>22733</v>
      </c>
      <c r="V10628" s="63">
        <v>1</v>
      </c>
      <c r="W10628" s="63" t="s">
        <v>17974</v>
      </c>
      <c r="X10628" s="63">
        <v>8</v>
      </c>
      <c r="Y10628" s="63" t="s">
        <v>3887</v>
      </c>
      <c r="Z10628" s="63">
        <v>8103</v>
      </c>
      <c r="AA10628" s="63" t="s">
        <v>4205</v>
      </c>
      <c r="AB10628" s="63">
        <v>8</v>
      </c>
      <c r="AC10628" s="63" t="s">
        <v>17975</v>
      </c>
      <c r="AD10628" s="63" t="s">
        <v>17461</v>
      </c>
    </row>
    <row r="10629" spans="21:30" x14ac:dyDescent="0.3">
      <c r="U10629" s="63">
        <v>22735</v>
      </c>
      <c r="V10629" s="63">
        <v>8</v>
      </c>
      <c r="W10629" s="63" t="s">
        <v>18174</v>
      </c>
      <c r="X10629" s="63">
        <v>6</v>
      </c>
      <c r="Y10629" s="63" t="s">
        <v>2677</v>
      </c>
      <c r="Z10629" s="63">
        <v>6301</v>
      </c>
      <c r="AA10629" s="63" t="s">
        <v>2908</v>
      </c>
      <c r="AB10629" s="63">
        <v>8</v>
      </c>
      <c r="AC10629" s="63" t="s">
        <v>17975</v>
      </c>
      <c r="AD10629" s="63" t="s">
        <v>17421</v>
      </c>
    </row>
    <row r="10630" spans="21:30" x14ac:dyDescent="0.3">
      <c r="U10630" s="63">
        <v>22736</v>
      </c>
      <c r="V10630" s="63">
        <v>6</v>
      </c>
      <c r="W10630" s="63" t="s">
        <v>10668</v>
      </c>
      <c r="X10630" s="63">
        <v>16</v>
      </c>
      <c r="Y10630" s="63" t="s">
        <v>3661</v>
      </c>
      <c r="Z10630" s="63">
        <v>16102</v>
      </c>
      <c r="AA10630" s="63" t="s">
        <v>3859</v>
      </c>
      <c r="AB10630" s="63">
        <v>3</v>
      </c>
      <c r="AC10630" s="63" t="s">
        <v>1288</v>
      </c>
      <c r="AD10630" s="63" t="s">
        <v>17421</v>
      </c>
    </row>
    <row r="10631" spans="21:30" x14ac:dyDescent="0.3">
      <c r="U10631" s="63">
        <v>22737</v>
      </c>
      <c r="V10631" s="63">
        <v>4</v>
      </c>
      <c r="W10631" s="63" t="s">
        <v>18175</v>
      </c>
      <c r="X10631" s="63">
        <v>3</v>
      </c>
      <c r="Y10631" s="63" t="s">
        <v>1532</v>
      </c>
      <c r="Z10631" s="63">
        <v>3103</v>
      </c>
      <c r="AA10631" s="63" t="s">
        <v>1579</v>
      </c>
      <c r="AB10631" s="63">
        <v>7</v>
      </c>
      <c r="AC10631" s="63" t="s">
        <v>17969</v>
      </c>
      <c r="AD10631" s="63" t="s">
        <v>17421</v>
      </c>
    </row>
    <row r="10632" spans="21:30" x14ac:dyDescent="0.3">
      <c r="U10632" s="63">
        <v>22738</v>
      </c>
      <c r="V10632" s="63">
        <v>8</v>
      </c>
      <c r="W10632" s="63" t="s">
        <v>10669</v>
      </c>
      <c r="X10632" s="63">
        <v>14</v>
      </c>
      <c r="Y10632" s="63" t="s">
        <v>5425</v>
      </c>
      <c r="Z10632" s="63">
        <v>14101</v>
      </c>
      <c r="AA10632" s="63" t="s">
        <v>5426</v>
      </c>
      <c r="AB10632" s="63">
        <v>3</v>
      </c>
      <c r="AC10632" s="63" t="s">
        <v>1288</v>
      </c>
      <c r="AD10632" s="63" t="s">
        <v>17421</v>
      </c>
    </row>
    <row r="10633" spans="21:30" x14ac:dyDescent="0.3">
      <c r="U10633" s="63">
        <v>22739</v>
      </c>
      <c r="V10633" s="63">
        <v>0</v>
      </c>
      <c r="W10633" s="63" t="s">
        <v>10670</v>
      </c>
      <c r="X10633" s="63">
        <v>14</v>
      </c>
      <c r="Y10633" s="63" t="s">
        <v>5425</v>
      </c>
      <c r="Z10633" s="63">
        <v>14101</v>
      </c>
      <c r="AA10633" s="63" t="s">
        <v>5426</v>
      </c>
      <c r="AB10633" s="63">
        <v>3</v>
      </c>
      <c r="AC10633" s="63" t="s">
        <v>1288</v>
      </c>
      <c r="AD10633" s="63" t="s">
        <v>17421</v>
      </c>
    </row>
    <row r="10634" spans="21:30" x14ac:dyDescent="0.3">
      <c r="U10634" s="63">
        <v>22741</v>
      </c>
      <c r="V10634" s="63">
        <v>8</v>
      </c>
      <c r="W10634" s="63" t="s">
        <v>10671</v>
      </c>
      <c r="X10634" s="63">
        <v>14</v>
      </c>
      <c r="Y10634" s="63" t="s">
        <v>5425</v>
      </c>
      <c r="Z10634" s="63">
        <v>14108</v>
      </c>
      <c r="AA10634" s="63" t="s">
        <v>5571</v>
      </c>
      <c r="AB10634" s="63">
        <v>3</v>
      </c>
      <c r="AC10634" s="63" t="s">
        <v>1288</v>
      </c>
      <c r="AD10634" s="63" t="s">
        <v>17421</v>
      </c>
    </row>
    <row r="10635" spans="21:30" x14ac:dyDescent="0.3">
      <c r="U10635" s="63">
        <v>22742</v>
      </c>
      <c r="V10635" s="63">
        <v>0</v>
      </c>
      <c r="W10635" s="63" t="s">
        <v>10586</v>
      </c>
      <c r="X10635" s="63">
        <v>14</v>
      </c>
      <c r="Y10635" s="63" t="s">
        <v>5425</v>
      </c>
      <c r="Z10635" s="63">
        <v>14107</v>
      </c>
      <c r="AA10635" s="63" t="s">
        <v>5541</v>
      </c>
      <c r="AB10635" s="63">
        <v>3</v>
      </c>
      <c r="AC10635" s="63" t="s">
        <v>1288</v>
      </c>
      <c r="AD10635" s="63" t="s">
        <v>17421</v>
      </c>
    </row>
    <row r="10636" spans="21:30" x14ac:dyDescent="0.3">
      <c r="U10636" s="63">
        <v>22743</v>
      </c>
      <c r="V10636" s="63">
        <v>9</v>
      </c>
      <c r="W10636" s="63" t="s">
        <v>10672</v>
      </c>
      <c r="X10636" s="63">
        <v>14</v>
      </c>
      <c r="Y10636" s="63" t="s">
        <v>5425</v>
      </c>
      <c r="Z10636" s="63">
        <v>14201</v>
      </c>
      <c r="AA10636" s="63" t="s">
        <v>5616</v>
      </c>
      <c r="AB10636" s="63">
        <v>3</v>
      </c>
      <c r="AC10636" s="63" t="s">
        <v>1288</v>
      </c>
      <c r="AD10636" s="63" t="s">
        <v>17421</v>
      </c>
    </row>
    <row r="10637" spans="21:30" x14ac:dyDescent="0.3">
      <c r="U10637" s="63">
        <v>22744</v>
      </c>
      <c r="V10637" s="63">
        <v>7</v>
      </c>
      <c r="W10637" s="63" t="s">
        <v>8773</v>
      </c>
      <c r="X10637" s="63">
        <v>14</v>
      </c>
      <c r="Y10637" s="63" t="s">
        <v>5425</v>
      </c>
      <c r="Z10637" s="63">
        <v>14101</v>
      </c>
      <c r="AA10637" s="63" t="s">
        <v>5426</v>
      </c>
      <c r="AB10637" s="63">
        <v>3</v>
      </c>
      <c r="AC10637" s="63" t="s">
        <v>1288</v>
      </c>
      <c r="AD10637" s="63" t="s">
        <v>17421</v>
      </c>
    </row>
    <row r="10638" spans="21:30" x14ac:dyDescent="0.3">
      <c r="U10638" s="63">
        <v>22745</v>
      </c>
      <c r="V10638" s="63">
        <v>5</v>
      </c>
      <c r="W10638" s="63" t="s">
        <v>10673</v>
      </c>
      <c r="X10638" s="63">
        <v>14</v>
      </c>
      <c r="Y10638" s="63" t="s">
        <v>5425</v>
      </c>
      <c r="Z10638" s="63">
        <v>14101</v>
      </c>
      <c r="AA10638" s="63" t="s">
        <v>5426</v>
      </c>
      <c r="AB10638" s="63">
        <v>4</v>
      </c>
      <c r="AC10638" s="63" t="s">
        <v>1291</v>
      </c>
      <c r="AD10638" s="63" t="s">
        <v>17421</v>
      </c>
    </row>
    <row r="10639" spans="21:30" x14ac:dyDescent="0.3">
      <c r="U10639" s="63">
        <v>22747</v>
      </c>
      <c r="V10639" s="63">
        <v>1</v>
      </c>
      <c r="W10639" s="63" t="s">
        <v>10674</v>
      </c>
      <c r="X10639" s="63">
        <v>14</v>
      </c>
      <c r="Y10639" s="63" t="s">
        <v>5425</v>
      </c>
      <c r="Z10639" s="63">
        <v>14106</v>
      </c>
      <c r="AA10639" s="63" t="s">
        <v>5471</v>
      </c>
      <c r="AB10639" s="63">
        <v>3</v>
      </c>
      <c r="AC10639" s="63" t="s">
        <v>1288</v>
      </c>
      <c r="AD10639" s="63" t="s">
        <v>17421</v>
      </c>
    </row>
    <row r="10640" spans="21:30" x14ac:dyDescent="0.3">
      <c r="U10640" s="63">
        <v>22749</v>
      </c>
      <c r="V10640" s="63">
        <v>8</v>
      </c>
      <c r="W10640" s="63" t="s">
        <v>10675</v>
      </c>
      <c r="X10640" s="63">
        <v>14</v>
      </c>
      <c r="Y10640" s="63" t="s">
        <v>5425</v>
      </c>
      <c r="Z10640" s="63">
        <v>14107</v>
      </c>
      <c r="AA10640" s="63" t="s">
        <v>5541</v>
      </c>
      <c r="AB10640" s="63">
        <v>3</v>
      </c>
      <c r="AC10640" s="63" t="s">
        <v>1288</v>
      </c>
      <c r="AD10640" s="63" t="s">
        <v>17421</v>
      </c>
    </row>
    <row r="10641" spans="21:30" x14ac:dyDescent="0.3">
      <c r="U10641" s="63">
        <v>22752</v>
      </c>
      <c r="V10641" s="63">
        <v>8</v>
      </c>
      <c r="W10641" s="63" t="s">
        <v>10676</v>
      </c>
      <c r="X10641" s="63">
        <v>14</v>
      </c>
      <c r="Y10641" s="63" t="s">
        <v>5425</v>
      </c>
      <c r="Z10641" s="63">
        <v>14201</v>
      </c>
      <c r="AA10641" s="63" t="s">
        <v>5616</v>
      </c>
      <c r="AB10641" s="63">
        <v>3</v>
      </c>
      <c r="AC10641" s="63" t="s">
        <v>1288</v>
      </c>
      <c r="AD10641" s="63" t="s">
        <v>17421</v>
      </c>
    </row>
    <row r="10642" spans="21:30" x14ac:dyDescent="0.3">
      <c r="U10642" s="63">
        <v>22753</v>
      </c>
      <c r="V10642" s="63">
        <v>6</v>
      </c>
      <c r="W10642" s="63" t="s">
        <v>10677</v>
      </c>
      <c r="X10642" s="63">
        <v>14</v>
      </c>
      <c r="Y10642" s="63" t="s">
        <v>5425</v>
      </c>
      <c r="Z10642" s="63">
        <v>14107</v>
      </c>
      <c r="AA10642" s="63" t="s">
        <v>5541</v>
      </c>
      <c r="AB10642" s="63">
        <v>3</v>
      </c>
      <c r="AC10642" s="63" t="s">
        <v>1288</v>
      </c>
      <c r="AD10642" s="63" t="s">
        <v>17421</v>
      </c>
    </row>
    <row r="10643" spans="21:30" x14ac:dyDescent="0.3">
      <c r="U10643" s="63">
        <v>22754</v>
      </c>
      <c r="V10643" s="63">
        <v>4</v>
      </c>
      <c r="W10643" s="63" t="s">
        <v>10678</v>
      </c>
      <c r="X10643" s="63">
        <v>14</v>
      </c>
      <c r="Y10643" s="63" t="s">
        <v>5425</v>
      </c>
      <c r="Z10643" s="63">
        <v>14202</v>
      </c>
      <c r="AA10643" s="63" t="s">
        <v>5535</v>
      </c>
      <c r="AB10643" s="63">
        <v>3</v>
      </c>
      <c r="AC10643" s="63" t="s">
        <v>1288</v>
      </c>
      <c r="AD10643" s="63" t="s">
        <v>17421</v>
      </c>
    </row>
    <row r="10644" spans="21:30" x14ac:dyDescent="0.3">
      <c r="U10644" s="63">
        <v>22755</v>
      </c>
      <c r="V10644" s="63">
        <v>2</v>
      </c>
      <c r="W10644" s="63" t="s">
        <v>10679</v>
      </c>
      <c r="X10644" s="63">
        <v>14</v>
      </c>
      <c r="Y10644" s="63" t="s">
        <v>5425</v>
      </c>
      <c r="Z10644" s="63">
        <v>14204</v>
      </c>
      <c r="AA10644" s="63" t="s">
        <v>5662</v>
      </c>
      <c r="AB10644" s="63">
        <v>2</v>
      </c>
      <c r="AC10644" s="63" t="s">
        <v>1364</v>
      </c>
      <c r="AD10644" s="63" t="s">
        <v>17421</v>
      </c>
    </row>
    <row r="10645" spans="21:30" x14ac:dyDescent="0.3">
      <c r="U10645" s="63">
        <v>22756</v>
      </c>
      <c r="V10645" s="63">
        <v>0</v>
      </c>
      <c r="W10645" s="63" t="s">
        <v>10680</v>
      </c>
      <c r="X10645" s="63">
        <v>14</v>
      </c>
      <c r="Y10645" s="63" t="s">
        <v>5425</v>
      </c>
      <c r="Z10645" s="63">
        <v>14103</v>
      </c>
      <c r="AA10645" s="63" t="s">
        <v>5495</v>
      </c>
      <c r="AB10645" s="63">
        <v>3</v>
      </c>
      <c r="AC10645" s="63" t="s">
        <v>1288</v>
      </c>
      <c r="AD10645" s="63" t="s">
        <v>17421</v>
      </c>
    </row>
    <row r="10646" spans="21:30" x14ac:dyDescent="0.3">
      <c r="U10646" s="63">
        <v>22757</v>
      </c>
      <c r="V10646" s="63">
        <v>9</v>
      </c>
      <c r="W10646" s="63" t="s">
        <v>10681</v>
      </c>
      <c r="X10646" s="63">
        <v>14</v>
      </c>
      <c r="Y10646" s="63" t="s">
        <v>5425</v>
      </c>
      <c r="Z10646" s="63">
        <v>14106</v>
      </c>
      <c r="AA10646" s="63" t="s">
        <v>5471</v>
      </c>
      <c r="AB10646" s="63">
        <v>3</v>
      </c>
      <c r="AC10646" s="63" t="s">
        <v>1288</v>
      </c>
      <c r="AD10646" s="63" t="s">
        <v>17421</v>
      </c>
    </row>
    <row r="10647" spans="21:30" x14ac:dyDescent="0.3">
      <c r="U10647" s="63">
        <v>22758</v>
      </c>
      <c r="V10647" s="63">
        <v>7</v>
      </c>
      <c r="W10647" s="63" t="s">
        <v>10682</v>
      </c>
      <c r="X10647" s="63">
        <v>14</v>
      </c>
      <c r="Y10647" s="63" t="s">
        <v>5425</v>
      </c>
      <c r="Z10647" s="63">
        <v>14203</v>
      </c>
      <c r="AA10647" s="63" t="s">
        <v>5473</v>
      </c>
      <c r="AB10647" s="63">
        <v>2</v>
      </c>
      <c r="AC10647" s="63" t="s">
        <v>1364</v>
      </c>
      <c r="AD10647" s="63" t="s">
        <v>17421</v>
      </c>
    </row>
    <row r="10648" spans="21:30" x14ac:dyDescent="0.3">
      <c r="U10648" s="63">
        <v>22759</v>
      </c>
      <c r="V10648" s="63">
        <v>5</v>
      </c>
      <c r="W10648" s="63" t="s">
        <v>7910</v>
      </c>
      <c r="X10648" s="63">
        <v>14</v>
      </c>
      <c r="Y10648" s="63" t="s">
        <v>5425</v>
      </c>
      <c r="Z10648" s="63">
        <v>14101</v>
      </c>
      <c r="AA10648" s="63" t="s">
        <v>5426</v>
      </c>
      <c r="AB10648" s="63">
        <v>3</v>
      </c>
      <c r="AC10648" s="63" t="s">
        <v>1288</v>
      </c>
      <c r="AD10648" s="63" t="s">
        <v>17421</v>
      </c>
    </row>
    <row r="10649" spans="21:30" x14ac:dyDescent="0.3">
      <c r="U10649" s="63">
        <v>22760</v>
      </c>
      <c r="V10649" s="63">
        <v>9</v>
      </c>
      <c r="W10649" s="63" t="s">
        <v>10683</v>
      </c>
      <c r="X10649" s="63">
        <v>14</v>
      </c>
      <c r="Y10649" s="63" t="s">
        <v>5425</v>
      </c>
      <c r="Z10649" s="63">
        <v>14101</v>
      </c>
      <c r="AA10649" s="63" t="s">
        <v>5426</v>
      </c>
      <c r="AB10649" s="63">
        <v>3</v>
      </c>
      <c r="AC10649" s="63" t="s">
        <v>1288</v>
      </c>
      <c r="AD10649" s="63" t="s">
        <v>17421</v>
      </c>
    </row>
    <row r="10650" spans="21:30" x14ac:dyDescent="0.3">
      <c r="U10650" s="63">
        <v>22761</v>
      </c>
      <c r="V10650" s="63">
        <v>7</v>
      </c>
      <c r="W10650" s="63" t="s">
        <v>18176</v>
      </c>
      <c r="X10650" s="63">
        <v>14</v>
      </c>
      <c r="Y10650" s="63" t="s">
        <v>5425</v>
      </c>
      <c r="Z10650" s="63">
        <v>14107</v>
      </c>
      <c r="AA10650" s="63" t="s">
        <v>5541</v>
      </c>
      <c r="AB10650" s="63">
        <v>3</v>
      </c>
      <c r="AC10650" s="63" t="s">
        <v>1288</v>
      </c>
      <c r="AD10650" s="63" t="s">
        <v>17423</v>
      </c>
    </row>
    <row r="10651" spans="21:30" x14ac:dyDescent="0.3">
      <c r="U10651" s="63">
        <v>22762</v>
      </c>
      <c r="V10651" s="63">
        <v>5</v>
      </c>
      <c r="W10651" s="63" t="s">
        <v>10684</v>
      </c>
      <c r="X10651" s="63">
        <v>14</v>
      </c>
      <c r="Y10651" s="63" t="s">
        <v>5425</v>
      </c>
      <c r="Z10651" s="63">
        <v>14107</v>
      </c>
      <c r="AA10651" s="63" t="s">
        <v>5541</v>
      </c>
      <c r="AB10651" s="63">
        <v>3</v>
      </c>
      <c r="AC10651" s="63" t="s">
        <v>1288</v>
      </c>
      <c r="AD10651" s="63" t="s">
        <v>17421</v>
      </c>
    </row>
    <row r="10652" spans="21:30" x14ac:dyDescent="0.3">
      <c r="U10652" s="63">
        <v>22763</v>
      </c>
      <c r="V10652" s="63">
        <v>3</v>
      </c>
      <c r="W10652" s="63" t="s">
        <v>10685</v>
      </c>
      <c r="X10652" s="63">
        <v>14</v>
      </c>
      <c r="Y10652" s="63" t="s">
        <v>5425</v>
      </c>
      <c r="Z10652" s="63">
        <v>14101</v>
      </c>
      <c r="AA10652" s="63" t="s">
        <v>5426</v>
      </c>
      <c r="AB10652" s="63">
        <v>3</v>
      </c>
      <c r="AC10652" s="63" t="s">
        <v>1288</v>
      </c>
      <c r="AD10652" s="63" t="s">
        <v>17421</v>
      </c>
    </row>
    <row r="10653" spans="21:30" x14ac:dyDescent="0.3">
      <c r="U10653" s="63">
        <v>22766</v>
      </c>
      <c r="V10653" s="63">
        <v>8</v>
      </c>
      <c r="W10653" s="63" t="s">
        <v>10686</v>
      </c>
      <c r="X10653" s="63">
        <v>14</v>
      </c>
      <c r="Y10653" s="63" t="s">
        <v>5425</v>
      </c>
      <c r="Z10653" s="63">
        <v>14101</v>
      </c>
      <c r="AA10653" s="63" t="s">
        <v>5426</v>
      </c>
      <c r="AB10653" s="63">
        <v>3</v>
      </c>
      <c r="AC10653" s="63" t="s">
        <v>1288</v>
      </c>
      <c r="AD10653" s="63" t="s">
        <v>17421</v>
      </c>
    </row>
    <row r="10654" spans="21:30" x14ac:dyDescent="0.3">
      <c r="U10654" s="63">
        <v>23650</v>
      </c>
      <c r="V10654" s="63">
        <v>7</v>
      </c>
      <c r="W10654" s="63" t="s">
        <v>18177</v>
      </c>
      <c r="X10654" s="63">
        <v>3</v>
      </c>
      <c r="Y10654" s="63" t="s">
        <v>1532</v>
      </c>
      <c r="Z10654" s="63">
        <v>3101</v>
      </c>
      <c r="AA10654" s="63" t="s">
        <v>1545</v>
      </c>
      <c r="AB10654" s="63">
        <v>7</v>
      </c>
      <c r="AC10654" s="63" t="s">
        <v>17969</v>
      </c>
      <c r="AD10654" s="63" t="s">
        <v>17421</v>
      </c>
    </row>
    <row r="10655" spans="21:30" x14ac:dyDescent="0.3">
      <c r="U10655" s="63">
        <v>23848</v>
      </c>
      <c r="V10655" s="63">
        <v>5</v>
      </c>
      <c r="W10655" s="63" t="s">
        <v>18178</v>
      </c>
      <c r="X10655" s="63">
        <v>4</v>
      </c>
      <c r="Y10655" s="63" t="s">
        <v>1629</v>
      </c>
      <c r="Z10655" s="63">
        <v>4101</v>
      </c>
      <c r="AA10655" s="63" t="s">
        <v>1630</v>
      </c>
      <c r="AB10655" s="63">
        <v>7</v>
      </c>
      <c r="AC10655" s="63" t="s">
        <v>17969</v>
      </c>
      <c r="AD10655" s="63" t="s">
        <v>17421</v>
      </c>
    </row>
    <row r="10656" spans="21:30" x14ac:dyDescent="0.3">
      <c r="U10656" s="63">
        <v>23947</v>
      </c>
      <c r="V10656" s="63">
        <v>7</v>
      </c>
      <c r="W10656" s="63" t="s">
        <v>18179</v>
      </c>
      <c r="X10656" s="63">
        <v>14</v>
      </c>
      <c r="Y10656" s="63" t="s">
        <v>5425</v>
      </c>
      <c r="Z10656" s="63">
        <v>14103</v>
      </c>
      <c r="AA10656" s="63" t="s">
        <v>5495</v>
      </c>
      <c r="AB10656" s="63">
        <v>8</v>
      </c>
      <c r="AC10656" s="63" t="s">
        <v>17975</v>
      </c>
      <c r="AD10656" s="63" t="s">
        <v>17461</v>
      </c>
    </row>
    <row r="10657" spans="21:30" x14ac:dyDescent="0.3">
      <c r="U10657" s="63">
        <v>24046</v>
      </c>
      <c r="V10657" s="63">
        <v>9</v>
      </c>
      <c r="W10657" s="63" t="s">
        <v>18180</v>
      </c>
      <c r="X10657" s="63">
        <v>14</v>
      </c>
      <c r="Y10657" s="63" t="s">
        <v>5425</v>
      </c>
      <c r="Z10657" s="63">
        <v>14103</v>
      </c>
      <c r="AA10657" s="63" t="s">
        <v>5495</v>
      </c>
      <c r="AB10657" s="63">
        <v>8</v>
      </c>
      <c r="AC10657" s="63" t="s">
        <v>17975</v>
      </c>
      <c r="AD10657" s="63" t="s">
        <v>17461</v>
      </c>
    </row>
    <row r="10658" spans="21:30" x14ac:dyDescent="0.3">
      <c r="U10658" s="63">
        <v>24145</v>
      </c>
      <c r="V10658" s="63">
        <v>0</v>
      </c>
      <c r="W10658" s="63" t="s">
        <v>18181</v>
      </c>
      <c r="X10658" s="63">
        <v>14</v>
      </c>
      <c r="Y10658" s="63" t="s">
        <v>5425</v>
      </c>
      <c r="Z10658" s="63">
        <v>14204</v>
      </c>
      <c r="AA10658" s="63" t="s">
        <v>5662</v>
      </c>
      <c r="AB10658" s="63">
        <v>8</v>
      </c>
      <c r="AC10658" s="63" t="s">
        <v>17975</v>
      </c>
      <c r="AD10658" s="63" t="s">
        <v>17461</v>
      </c>
    </row>
    <row r="10659" spans="21:30" x14ac:dyDescent="0.3">
      <c r="U10659" s="63">
        <v>24201</v>
      </c>
      <c r="V10659" s="63">
        <v>2</v>
      </c>
      <c r="W10659" s="63" t="s">
        <v>10687</v>
      </c>
      <c r="X10659" s="63">
        <v>11</v>
      </c>
      <c r="Y10659" s="63" t="s">
        <v>6340</v>
      </c>
      <c r="Z10659" s="63">
        <v>11301</v>
      </c>
      <c r="AA10659" s="63" t="s">
        <v>6389</v>
      </c>
      <c r="AB10659" s="63">
        <v>2</v>
      </c>
      <c r="AC10659" s="63" t="s">
        <v>1364</v>
      </c>
      <c r="AD10659" s="63" t="s">
        <v>17421</v>
      </c>
    </row>
    <row r="10660" spans="21:30" x14ac:dyDescent="0.3">
      <c r="U10660" s="63">
        <v>24203</v>
      </c>
      <c r="V10660" s="63">
        <v>9</v>
      </c>
      <c r="W10660" s="63" t="s">
        <v>10688</v>
      </c>
      <c r="X10660" s="63">
        <v>11</v>
      </c>
      <c r="Y10660" s="63" t="s">
        <v>6340</v>
      </c>
      <c r="Z10660" s="63">
        <v>11201</v>
      </c>
      <c r="AA10660" s="63" t="s">
        <v>6364</v>
      </c>
      <c r="AB10660" s="63">
        <v>2</v>
      </c>
      <c r="AC10660" s="63" t="s">
        <v>1364</v>
      </c>
      <c r="AD10660" s="63" t="s">
        <v>17421</v>
      </c>
    </row>
    <row r="10661" spans="21:30" x14ac:dyDescent="0.3">
      <c r="U10661" s="63">
        <v>24204</v>
      </c>
      <c r="V10661" s="63">
        <v>7</v>
      </c>
      <c r="W10661" s="63" t="s">
        <v>3952</v>
      </c>
      <c r="X10661" s="63">
        <v>11</v>
      </c>
      <c r="Y10661" s="63" t="s">
        <v>6340</v>
      </c>
      <c r="Z10661" s="63">
        <v>11202</v>
      </c>
      <c r="AA10661" s="63" t="s">
        <v>6371</v>
      </c>
      <c r="AB10661" s="63">
        <v>2</v>
      </c>
      <c r="AC10661" s="63" t="s">
        <v>1364</v>
      </c>
      <c r="AD10661" s="63" t="s">
        <v>17421</v>
      </c>
    </row>
    <row r="10662" spans="21:30" x14ac:dyDescent="0.3">
      <c r="U10662" s="63">
        <v>24206</v>
      </c>
      <c r="V10662" s="63">
        <v>3</v>
      </c>
      <c r="W10662" s="63" t="s">
        <v>10689</v>
      </c>
      <c r="X10662" s="63">
        <v>11</v>
      </c>
      <c r="Y10662" s="63" t="s">
        <v>6340</v>
      </c>
      <c r="Z10662" s="63">
        <v>11101</v>
      </c>
      <c r="AA10662" s="63" t="s">
        <v>6341</v>
      </c>
      <c r="AB10662" s="63">
        <v>3</v>
      </c>
      <c r="AC10662" s="63" t="s">
        <v>1288</v>
      </c>
      <c r="AD10662" s="63" t="s">
        <v>17421</v>
      </c>
    </row>
    <row r="10663" spans="21:30" x14ac:dyDescent="0.3">
      <c r="U10663" s="63">
        <v>24207</v>
      </c>
      <c r="V10663" s="63">
        <v>1</v>
      </c>
      <c r="W10663" s="63" t="s">
        <v>10690</v>
      </c>
      <c r="X10663" s="63">
        <v>11</v>
      </c>
      <c r="Y10663" s="63" t="s">
        <v>6340</v>
      </c>
      <c r="Z10663" s="63">
        <v>11201</v>
      </c>
      <c r="AA10663" s="63" t="s">
        <v>6364</v>
      </c>
      <c r="AB10663" s="63">
        <v>3</v>
      </c>
      <c r="AC10663" s="63" t="s">
        <v>1288</v>
      </c>
      <c r="AD10663" s="63" t="s">
        <v>17421</v>
      </c>
    </row>
    <row r="10664" spans="21:30" x14ac:dyDescent="0.3">
      <c r="U10664" s="63">
        <v>24209</v>
      </c>
      <c r="V10664" s="63">
        <v>8</v>
      </c>
      <c r="W10664" s="63" t="s">
        <v>1407</v>
      </c>
      <c r="X10664" s="63">
        <v>11</v>
      </c>
      <c r="Y10664" s="63" t="s">
        <v>6340</v>
      </c>
      <c r="Z10664" s="63">
        <v>11201</v>
      </c>
      <c r="AA10664" s="63" t="s">
        <v>6364</v>
      </c>
      <c r="AB10664" s="63">
        <v>3</v>
      </c>
      <c r="AC10664" s="63" t="s">
        <v>1288</v>
      </c>
      <c r="AD10664" s="63" t="s">
        <v>17421</v>
      </c>
    </row>
    <row r="10665" spans="21:30" x14ac:dyDescent="0.3">
      <c r="U10665" s="63">
        <v>24210</v>
      </c>
      <c r="V10665" s="63">
        <v>1</v>
      </c>
      <c r="W10665" s="63" t="s">
        <v>10691</v>
      </c>
      <c r="X10665" s="63">
        <v>11</v>
      </c>
      <c r="Y10665" s="63" t="s">
        <v>6340</v>
      </c>
      <c r="Z10665" s="63">
        <v>11202</v>
      </c>
      <c r="AA10665" s="63" t="s">
        <v>6371</v>
      </c>
      <c r="AB10665" s="63">
        <v>2</v>
      </c>
      <c r="AC10665" s="63" t="s">
        <v>1364</v>
      </c>
      <c r="AD10665" s="63" t="s">
        <v>17421</v>
      </c>
    </row>
    <row r="10666" spans="21:30" x14ac:dyDescent="0.3">
      <c r="U10666" s="63">
        <v>24212</v>
      </c>
      <c r="V10666" s="63">
        <v>8</v>
      </c>
      <c r="W10666" s="63" t="s">
        <v>10692</v>
      </c>
      <c r="X10666" s="63">
        <v>11</v>
      </c>
      <c r="Y10666" s="63" t="s">
        <v>6340</v>
      </c>
      <c r="Z10666" s="63">
        <v>11101</v>
      </c>
      <c r="AA10666" s="63" t="s">
        <v>6341</v>
      </c>
      <c r="AB10666" s="63">
        <v>3</v>
      </c>
      <c r="AC10666" s="63" t="s">
        <v>1288</v>
      </c>
      <c r="AD10666" s="63" t="s">
        <v>17421</v>
      </c>
    </row>
    <row r="10667" spans="21:30" x14ac:dyDescent="0.3">
      <c r="U10667" s="63">
        <v>24213</v>
      </c>
      <c r="V10667" s="63">
        <v>6</v>
      </c>
      <c r="W10667" s="63" t="s">
        <v>10693</v>
      </c>
      <c r="X10667" s="63">
        <v>11</v>
      </c>
      <c r="Y10667" s="63" t="s">
        <v>6340</v>
      </c>
      <c r="Z10667" s="63">
        <v>11201</v>
      </c>
      <c r="AA10667" s="63" t="s">
        <v>6364</v>
      </c>
      <c r="AB10667" s="63">
        <v>3</v>
      </c>
      <c r="AC10667" s="63" t="s">
        <v>1288</v>
      </c>
      <c r="AD10667" s="63" t="s">
        <v>17421</v>
      </c>
    </row>
    <row r="10668" spans="21:30" x14ac:dyDescent="0.3">
      <c r="U10668" s="63">
        <v>24214</v>
      </c>
      <c r="V10668" s="63">
        <v>4</v>
      </c>
      <c r="W10668" s="63" t="s">
        <v>10694</v>
      </c>
      <c r="X10668" s="63">
        <v>11</v>
      </c>
      <c r="Y10668" s="63" t="s">
        <v>6340</v>
      </c>
      <c r="Z10668" s="63">
        <v>11101</v>
      </c>
      <c r="AA10668" s="63" t="s">
        <v>6341</v>
      </c>
      <c r="AB10668" s="63">
        <v>3</v>
      </c>
      <c r="AC10668" s="63" t="s">
        <v>1288</v>
      </c>
      <c r="AD10668" s="63" t="s">
        <v>17421</v>
      </c>
    </row>
    <row r="10669" spans="21:30" x14ac:dyDescent="0.3">
      <c r="U10669" s="63">
        <v>24215</v>
      </c>
      <c r="V10669" s="63">
        <v>2</v>
      </c>
      <c r="W10669" s="63" t="s">
        <v>2472</v>
      </c>
      <c r="X10669" s="63">
        <v>11</v>
      </c>
      <c r="Y10669" s="63" t="s">
        <v>6340</v>
      </c>
      <c r="Z10669" s="63">
        <v>11101</v>
      </c>
      <c r="AA10669" s="63" t="s">
        <v>6341</v>
      </c>
      <c r="AB10669" s="63">
        <v>2</v>
      </c>
      <c r="AC10669" s="63" t="s">
        <v>1364</v>
      </c>
      <c r="AD10669" s="63" t="s">
        <v>17421</v>
      </c>
    </row>
    <row r="10670" spans="21:30" x14ac:dyDescent="0.3">
      <c r="U10670" s="63">
        <v>24216</v>
      </c>
      <c r="V10670" s="63">
        <v>0</v>
      </c>
      <c r="W10670" s="63" t="s">
        <v>10695</v>
      </c>
      <c r="X10670" s="63">
        <v>11</v>
      </c>
      <c r="Y10670" s="63" t="s">
        <v>6340</v>
      </c>
      <c r="Z10670" s="63">
        <v>11401</v>
      </c>
      <c r="AA10670" s="63" t="s">
        <v>6379</v>
      </c>
      <c r="AB10670" s="63">
        <v>2</v>
      </c>
      <c r="AC10670" s="63" t="s">
        <v>1364</v>
      </c>
      <c r="AD10670" s="63" t="s">
        <v>17421</v>
      </c>
    </row>
    <row r="10671" spans="21:30" x14ac:dyDescent="0.3">
      <c r="U10671" s="63">
        <v>24218</v>
      </c>
      <c r="V10671" s="63">
        <v>7</v>
      </c>
      <c r="W10671" s="63" t="s">
        <v>10696</v>
      </c>
      <c r="X10671" s="63">
        <v>11</v>
      </c>
      <c r="Y10671" s="63" t="s">
        <v>6340</v>
      </c>
      <c r="Z10671" s="63">
        <v>11202</v>
      </c>
      <c r="AA10671" s="63" t="s">
        <v>6371</v>
      </c>
      <c r="AB10671" s="63">
        <v>3</v>
      </c>
      <c r="AC10671" s="63" t="s">
        <v>1288</v>
      </c>
      <c r="AD10671" s="63" t="s">
        <v>17421</v>
      </c>
    </row>
    <row r="10672" spans="21:30" x14ac:dyDescent="0.3">
      <c r="U10672" s="63">
        <v>24220</v>
      </c>
      <c r="V10672" s="63">
        <v>9</v>
      </c>
      <c r="W10672" s="63" t="s">
        <v>10697</v>
      </c>
      <c r="X10672" s="63">
        <v>11</v>
      </c>
      <c r="Y10672" s="63" t="s">
        <v>6340</v>
      </c>
      <c r="Z10672" s="63">
        <v>11101</v>
      </c>
      <c r="AA10672" s="63" t="s">
        <v>6341</v>
      </c>
      <c r="AB10672" s="63">
        <v>2</v>
      </c>
      <c r="AC10672" s="63" t="s">
        <v>1364</v>
      </c>
      <c r="AD10672" s="63" t="s">
        <v>17421</v>
      </c>
    </row>
    <row r="10673" spans="21:30" x14ac:dyDescent="0.3">
      <c r="U10673" s="63">
        <v>24222</v>
      </c>
      <c r="V10673" s="63">
        <v>5</v>
      </c>
      <c r="W10673" s="63" t="s">
        <v>18182</v>
      </c>
      <c r="X10673" s="63">
        <v>11</v>
      </c>
      <c r="Y10673" s="63" t="s">
        <v>6340</v>
      </c>
      <c r="Z10673" s="63">
        <v>11101</v>
      </c>
      <c r="AA10673" s="63" t="s">
        <v>6341</v>
      </c>
      <c r="AB10673" s="63">
        <v>3</v>
      </c>
      <c r="AC10673" s="63" t="s">
        <v>1288</v>
      </c>
      <c r="AD10673" s="63" t="s">
        <v>17423</v>
      </c>
    </row>
    <row r="10674" spans="21:30" x14ac:dyDescent="0.3">
      <c r="U10674" s="63">
        <v>24223</v>
      </c>
      <c r="V10674" s="63">
        <v>3</v>
      </c>
      <c r="W10674" s="63" t="s">
        <v>10472</v>
      </c>
      <c r="X10674" s="63">
        <v>11</v>
      </c>
      <c r="Y10674" s="63" t="s">
        <v>6340</v>
      </c>
      <c r="Z10674" s="63">
        <v>11201</v>
      </c>
      <c r="AA10674" s="63" t="s">
        <v>6364</v>
      </c>
      <c r="AB10674" s="63">
        <v>3</v>
      </c>
      <c r="AC10674" s="63" t="s">
        <v>1288</v>
      </c>
      <c r="AD10674" s="63" t="s">
        <v>17421</v>
      </c>
    </row>
    <row r="10675" spans="21:30" x14ac:dyDescent="0.3">
      <c r="U10675" s="63">
        <v>24224</v>
      </c>
      <c r="V10675" s="63">
        <v>1</v>
      </c>
      <c r="W10675" s="63" t="s">
        <v>10698</v>
      </c>
      <c r="X10675" s="63">
        <v>11</v>
      </c>
      <c r="Y10675" s="63" t="s">
        <v>6340</v>
      </c>
      <c r="Z10675" s="63">
        <v>11101</v>
      </c>
      <c r="AA10675" s="63" t="s">
        <v>6341</v>
      </c>
      <c r="AB10675" s="63">
        <v>3</v>
      </c>
      <c r="AC10675" s="63" t="s">
        <v>1288</v>
      </c>
      <c r="AD10675" s="63" t="s">
        <v>17421</v>
      </c>
    </row>
    <row r="10676" spans="21:30" x14ac:dyDescent="0.3">
      <c r="U10676" s="63">
        <v>24226</v>
      </c>
      <c r="V10676" s="63">
        <v>8</v>
      </c>
      <c r="W10676" s="63" t="s">
        <v>10699</v>
      </c>
      <c r="X10676" s="63">
        <v>11</v>
      </c>
      <c r="Y10676" s="63" t="s">
        <v>6340</v>
      </c>
      <c r="Z10676" s="63">
        <v>11101</v>
      </c>
      <c r="AA10676" s="63" t="s">
        <v>6341</v>
      </c>
      <c r="AB10676" s="63">
        <v>3</v>
      </c>
      <c r="AC10676" s="63" t="s">
        <v>1288</v>
      </c>
      <c r="AD10676" s="63" t="s">
        <v>17421</v>
      </c>
    </row>
    <row r="10677" spans="21:30" x14ac:dyDescent="0.3">
      <c r="U10677" s="63">
        <v>24228</v>
      </c>
      <c r="V10677" s="63">
        <v>4</v>
      </c>
      <c r="W10677" s="63" t="s">
        <v>18183</v>
      </c>
      <c r="X10677" s="63">
        <v>11</v>
      </c>
      <c r="Y10677" s="63" t="s">
        <v>6340</v>
      </c>
      <c r="Z10677" s="63">
        <v>11101</v>
      </c>
      <c r="AA10677" s="63" t="s">
        <v>6341</v>
      </c>
      <c r="AB10677" s="63">
        <v>3</v>
      </c>
      <c r="AC10677" s="63" t="s">
        <v>1288</v>
      </c>
      <c r="AD10677" s="63" t="s">
        <v>17423</v>
      </c>
    </row>
    <row r="10678" spans="21:30" x14ac:dyDescent="0.3">
      <c r="U10678" s="63">
        <v>24229</v>
      </c>
      <c r="V10678" s="63">
        <v>2</v>
      </c>
      <c r="W10678" s="63" t="s">
        <v>10700</v>
      </c>
      <c r="X10678" s="63">
        <v>11</v>
      </c>
      <c r="Y10678" s="63" t="s">
        <v>6340</v>
      </c>
      <c r="Z10678" s="63">
        <v>11201</v>
      </c>
      <c r="AA10678" s="63" t="s">
        <v>6364</v>
      </c>
      <c r="AB10678" s="63">
        <v>2</v>
      </c>
      <c r="AC10678" s="63" t="s">
        <v>1364</v>
      </c>
      <c r="AD10678" s="63" t="s">
        <v>17421</v>
      </c>
    </row>
    <row r="10679" spans="21:30" x14ac:dyDescent="0.3">
      <c r="U10679" s="63">
        <v>24230</v>
      </c>
      <c r="V10679" s="63">
        <v>6</v>
      </c>
      <c r="W10679" s="63" t="s">
        <v>10701</v>
      </c>
      <c r="X10679" s="63">
        <v>11</v>
      </c>
      <c r="Y10679" s="63" t="s">
        <v>6340</v>
      </c>
      <c r="Z10679" s="63">
        <v>11201</v>
      </c>
      <c r="AA10679" s="63" t="s">
        <v>6364</v>
      </c>
      <c r="AB10679" s="63">
        <v>3</v>
      </c>
      <c r="AC10679" s="63" t="s">
        <v>1288</v>
      </c>
      <c r="AD10679" s="63" t="s">
        <v>17421</v>
      </c>
    </row>
    <row r="10680" spans="21:30" x14ac:dyDescent="0.3">
      <c r="U10680" s="63">
        <v>24231</v>
      </c>
      <c r="V10680" s="63">
        <v>4</v>
      </c>
      <c r="W10680" s="63" t="s">
        <v>9077</v>
      </c>
      <c r="X10680" s="63">
        <v>11</v>
      </c>
      <c r="Y10680" s="63" t="s">
        <v>6340</v>
      </c>
      <c r="Z10680" s="63">
        <v>11101</v>
      </c>
      <c r="AA10680" s="63" t="s">
        <v>6341</v>
      </c>
      <c r="AB10680" s="63">
        <v>3</v>
      </c>
      <c r="AC10680" s="63" t="s">
        <v>1288</v>
      </c>
      <c r="AD10680" s="63" t="s">
        <v>17421</v>
      </c>
    </row>
    <row r="10681" spans="21:30" x14ac:dyDescent="0.3">
      <c r="U10681" s="63">
        <v>24232</v>
      </c>
      <c r="V10681" s="63">
        <v>2</v>
      </c>
      <c r="W10681" s="63" t="s">
        <v>10702</v>
      </c>
      <c r="X10681" s="63">
        <v>11</v>
      </c>
      <c r="Y10681" s="63" t="s">
        <v>6340</v>
      </c>
      <c r="Z10681" s="63">
        <v>11101</v>
      </c>
      <c r="AA10681" s="63" t="s">
        <v>6341</v>
      </c>
      <c r="AB10681" s="63">
        <v>3</v>
      </c>
      <c r="AC10681" s="63" t="s">
        <v>1288</v>
      </c>
      <c r="AD10681" s="63" t="s">
        <v>17421</v>
      </c>
    </row>
    <row r="10682" spans="21:30" x14ac:dyDescent="0.3">
      <c r="U10682" s="63">
        <v>24233</v>
      </c>
      <c r="V10682" s="63">
        <v>0</v>
      </c>
      <c r="W10682" s="63" t="s">
        <v>10703</v>
      </c>
      <c r="X10682" s="63">
        <v>11</v>
      </c>
      <c r="Y10682" s="63" t="s">
        <v>6340</v>
      </c>
      <c r="Z10682" s="63">
        <v>11101</v>
      </c>
      <c r="AA10682" s="63" t="s">
        <v>6341</v>
      </c>
      <c r="AB10682" s="63">
        <v>3</v>
      </c>
      <c r="AC10682" s="63" t="s">
        <v>1288</v>
      </c>
      <c r="AD10682" s="63" t="s">
        <v>17421</v>
      </c>
    </row>
    <row r="10683" spans="21:30" x14ac:dyDescent="0.3">
      <c r="U10683" s="63">
        <v>24234</v>
      </c>
      <c r="V10683" s="63">
        <v>9</v>
      </c>
      <c r="W10683" s="63" t="s">
        <v>10704</v>
      </c>
      <c r="X10683" s="63">
        <v>11</v>
      </c>
      <c r="Y10683" s="63" t="s">
        <v>6340</v>
      </c>
      <c r="Z10683" s="63">
        <v>11101</v>
      </c>
      <c r="AA10683" s="63" t="s">
        <v>6341</v>
      </c>
      <c r="AB10683" s="63">
        <v>3</v>
      </c>
      <c r="AC10683" s="63" t="s">
        <v>1288</v>
      </c>
      <c r="AD10683" s="63" t="s">
        <v>17421</v>
      </c>
    </row>
    <row r="10684" spans="21:30" x14ac:dyDescent="0.3">
      <c r="U10684" s="63">
        <v>24236</v>
      </c>
      <c r="V10684" s="63">
        <v>6</v>
      </c>
      <c r="W10684" s="63" t="s">
        <v>10705</v>
      </c>
      <c r="X10684" s="63">
        <v>11</v>
      </c>
      <c r="Y10684" s="63" t="s">
        <v>6340</v>
      </c>
      <c r="Z10684" s="63">
        <v>11101</v>
      </c>
      <c r="AA10684" s="63" t="s">
        <v>6341</v>
      </c>
      <c r="AB10684" s="63">
        <v>3</v>
      </c>
      <c r="AC10684" s="63" t="s">
        <v>1288</v>
      </c>
      <c r="AD10684" s="63" t="s">
        <v>17421</v>
      </c>
    </row>
    <row r="10685" spans="21:30" x14ac:dyDescent="0.3">
      <c r="U10685" s="63">
        <v>24237</v>
      </c>
      <c r="V10685" s="63">
        <v>3</v>
      </c>
      <c r="W10685" s="63" t="s">
        <v>10706</v>
      </c>
      <c r="X10685" s="63">
        <v>11</v>
      </c>
      <c r="Y10685" s="63" t="s">
        <v>6340</v>
      </c>
      <c r="Z10685" s="63">
        <v>11101</v>
      </c>
      <c r="AA10685" s="63" t="s">
        <v>6341</v>
      </c>
      <c r="AB10685" s="63">
        <v>3</v>
      </c>
      <c r="AC10685" s="63" t="s">
        <v>1288</v>
      </c>
      <c r="AD10685" s="63" t="s">
        <v>17421</v>
      </c>
    </row>
    <row r="10686" spans="21:30" x14ac:dyDescent="0.3">
      <c r="U10686" s="63">
        <v>24238</v>
      </c>
      <c r="V10686" s="63">
        <v>1</v>
      </c>
      <c r="W10686" s="63" t="s">
        <v>10707</v>
      </c>
      <c r="X10686" s="63">
        <v>11</v>
      </c>
      <c r="Y10686" s="63" t="s">
        <v>6340</v>
      </c>
      <c r="Z10686" s="63">
        <v>11101</v>
      </c>
      <c r="AA10686" s="63" t="s">
        <v>6341</v>
      </c>
      <c r="AB10686" s="63">
        <v>3</v>
      </c>
      <c r="AC10686" s="63" t="s">
        <v>1288</v>
      </c>
      <c r="AD10686" s="63" t="s">
        <v>17421</v>
      </c>
    </row>
    <row r="10687" spans="21:30" x14ac:dyDescent="0.3">
      <c r="U10687" s="63">
        <v>24240</v>
      </c>
      <c r="V10687" s="63">
        <v>3</v>
      </c>
      <c r="W10687" s="63" t="s">
        <v>10708</v>
      </c>
      <c r="X10687" s="63">
        <v>11</v>
      </c>
      <c r="Y10687" s="63" t="s">
        <v>6340</v>
      </c>
      <c r="Z10687" s="63">
        <v>11101</v>
      </c>
      <c r="AA10687" s="63" t="s">
        <v>6341</v>
      </c>
      <c r="AB10687" s="63">
        <v>2</v>
      </c>
      <c r="AC10687" s="63" t="s">
        <v>1364</v>
      </c>
      <c r="AD10687" s="63" t="s">
        <v>17421</v>
      </c>
    </row>
    <row r="10688" spans="21:30" x14ac:dyDescent="0.3">
      <c r="U10688" s="63">
        <v>24241</v>
      </c>
      <c r="V10688" s="63">
        <v>1</v>
      </c>
      <c r="W10688" s="63" t="s">
        <v>10709</v>
      </c>
      <c r="X10688" s="63">
        <v>11</v>
      </c>
      <c r="Y10688" s="63" t="s">
        <v>6340</v>
      </c>
      <c r="Z10688" s="63">
        <v>11201</v>
      </c>
      <c r="AA10688" s="63" t="s">
        <v>6364</v>
      </c>
      <c r="AB10688" s="63">
        <v>3</v>
      </c>
      <c r="AC10688" s="63" t="s">
        <v>1288</v>
      </c>
      <c r="AD10688" s="63" t="s">
        <v>17421</v>
      </c>
    </row>
    <row r="10689" spans="21:30" x14ac:dyDescent="0.3">
      <c r="U10689" s="63">
        <v>24243</v>
      </c>
      <c r="V10689" s="63">
        <v>8</v>
      </c>
      <c r="W10689" s="63" t="s">
        <v>10710</v>
      </c>
      <c r="X10689" s="63">
        <v>11</v>
      </c>
      <c r="Y10689" s="63" t="s">
        <v>6340</v>
      </c>
      <c r="Z10689" s="63">
        <v>11101</v>
      </c>
      <c r="AA10689" s="63" t="s">
        <v>6341</v>
      </c>
      <c r="AB10689" s="63">
        <v>3</v>
      </c>
      <c r="AC10689" s="63" t="s">
        <v>1288</v>
      </c>
      <c r="AD10689" s="63" t="s">
        <v>17421</v>
      </c>
    </row>
    <row r="10690" spans="21:30" x14ac:dyDescent="0.3">
      <c r="U10690" s="63">
        <v>24245</v>
      </c>
      <c r="V10690" s="63">
        <v>4</v>
      </c>
      <c r="W10690" s="63" t="s">
        <v>18184</v>
      </c>
      <c r="X10690" s="63">
        <v>14</v>
      </c>
      <c r="Y10690" s="63" t="s">
        <v>5425</v>
      </c>
      <c r="Z10690" s="63">
        <v>14204</v>
      </c>
      <c r="AA10690" s="63" t="s">
        <v>5662</v>
      </c>
      <c r="AB10690" s="63">
        <v>8</v>
      </c>
      <c r="AC10690" s="63" t="s">
        <v>17975</v>
      </c>
      <c r="AD10690" s="63" t="s">
        <v>17461</v>
      </c>
    </row>
    <row r="10691" spans="21:30" x14ac:dyDescent="0.3">
      <c r="U10691" s="63">
        <v>24246</v>
      </c>
      <c r="V10691" s="63">
        <v>2</v>
      </c>
      <c r="W10691" s="63" t="s">
        <v>18185</v>
      </c>
      <c r="X10691" s="63">
        <v>14</v>
      </c>
      <c r="Y10691" s="63" t="s">
        <v>5425</v>
      </c>
      <c r="Z10691" s="63">
        <v>14201</v>
      </c>
      <c r="AA10691" s="63" t="s">
        <v>5616</v>
      </c>
      <c r="AB10691" s="63">
        <v>7</v>
      </c>
      <c r="AC10691" s="63" t="s">
        <v>17969</v>
      </c>
      <c r="AD10691" s="63" t="s">
        <v>17421</v>
      </c>
    </row>
    <row r="10692" spans="21:30" x14ac:dyDescent="0.3">
      <c r="U10692" s="63">
        <v>24247</v>
      </c>
      <c r="V10692" s="63">
        <v>0</v>
      </c>
      <c r="W10692" s="63" t="s">
        <v>18186</v>
      </c>
      <c r="X10692" s="63">
        <v>14</v>
      </c>
      <c r="Y10692" s="63" t="s">
        <v>5425</v>
      </c>
      <c r="Z10692" s="63">
        <v>14103</v>
      </c>
      <c r="AA10692" s="63" t="s">
        <v>5495</v>
      </c>
      <c r="AB10692" s="63">
        <v>7</v>
      </c>
      <c r="AC10692" s="63" t="s">
        <v>17969</v>
      </c>
      <c r="AD10692" s="63" t="s">
        <v>17421</v>
      </c>
    </row>
    <row r="10693" spans="21:30" x14ac:dyDescent="0.3">
      <c r="U10693" s="63">
        <v>24249</v>
      </c>
      <c r="V10693" s="63">
        <v>7</v>
      </c>
      <c r="W10693" s="63" t="s">
        <v>18187</v>
      </c>
      <c r="X10693" s="63">
        <v>6</v>
      </c>
      <c r="Y10693" s="63" t="s">
        <v>2677</v>
      </c>
      <c r="Z10693" s="63">
        <v>6301</v>
      </c>
      <c r="AA10693" s="63" t="s">
        <v>2908</v>
      </c>
      <c r="AB10693" s="63">
        <v>8</v>
      </c>
      <c r="AC10693" s="63" t="s">
        <v>17975</v>
      </c>
      <c r="AD10693" s="63" t="s">
        <v>17421</v>
      </c>
    </row>
    <row r="10694" spans="21:30" x14ac:dyDescent="0.3">
      <c r="U10694" s="63">
        <v>24250</v>
      </c>
      <c r="V10694" s="63">
        <v>0</v>
      </c>
      <c r="W10694" s="63" t="s">
        <v>14411</v>
      </c>
      <c r="X10694" s="63">
        <v>8</v>
      </c>
      <c r="Y10694" s="63" t="s">
        <v>3887</v>
      </c>
      <c r="Z10694" s="63">
        <v>8103</v>
      </c>
      <c r="AA10694" s="63" t="s">
        <v>4205</v>
      </c>
      <c r="AB10694" s="63">
        <v>8</v>
      </c>
      <c r="AC10694" s="63" t="s">
        <v>17975</v>
      </c>
      <c r="AD10694" s="63" t="s">
        <v>17461</v>
      </c>
    </row>
    <row r="10695" spans="21:30" x14ac:dyDescent="0.3">
      <c r="U10695" s="63">
        <v>24300</v>
      </c>
      <c r="V10695" s="63">
        <v>0</v>
      </c>
      <c r="W10695" s="63" t="s">
        <v>2641</v>
      </c>
      <c r="X10695" s="63">
        <v>12</v>
      </c>
      <c r="Y10695" s="63" t="s">
        <v>6395</v>
      </c>
      <c r="Z10695" s="63">
        <v>12401</v>
      </c>
      <c r="AA10695" s="63" t="s">
        <v>6396</v>
      </c>
      <c r="AB10695" s="63">
        <v>1</v>
      </c>
      <c r="AC10695" s="63" t="s">
        <v>1331</v>
      </c>
      <c r="AD10695" s="63" t="s">
        <v>17421</v>
      </c>
    </row>
    <row r="10696" spans="21:30" x14ac:dyDescent="0.3">
      <c r="U10696" s="63">
        <v>24302</v>
      </c>
      <c r="V10696" s="63">
        <v>7</v>
      </c>
      <c r="W10696" s="63" t="s">
        <v>10711</v>
      </c>
      <c r="X10696" s="63">
        <v>12</v>
      </c>
      <c r="Y10696" s="63" t="s">
        <v>6395</v>
      </c>
      <c r="Z10696" s="63">
        <v>12101</v>
      </c>
      <c r="AA10696" s="63" t="s">
        <v>6409</v>
      </c>
      <c r="AB10696" s="63">
        <v>1</v>
      </c>
      <c r="AC10696" s="63" t="s">
        <v>1331</v>
      </c>
      <c r="AD10696" s="63" t="s">
        <v>17421</v>
      </c>
    </row>
    <row r="10697" spans="21:30" x14ac:dyDescent="0.3">
      <c r="U10697" s="63">
        <v>24303</v>
      </c>
      <c r="V10697" s="63">
        <v>5</v>
      </c>
      <c r="W10697" s="63" t="s">
        <v>10712</v>
      </c>
      <c r="X10697" s="63">
        <v>12</v>
      </c>
      <c r="Y10697" s="63" t="s">
        <v>6395</v>
      </c>
      <c r="Z10697" s="63">
        <v>12101</v>
      </c>
      <c r="AA10697" s="63" t="s">
        <v>6409</v>
      </c>
      <c r="AB10697" s="63">
        <v>4</v>
      </c>
      <c r="AC10697" s="63" t="s">
        <v>1291</v>
      </c>
      <c r="AD10697" s="63" t="s">
        <v>17421</v>
      </c>
    </row>
    <row r="10698" spans="21:30" x14ac:dyDescent="0.3">
      <c r="U10698" s="63">
        <v>24305</v>
      </c>
      <c r="V10698" s="63">
        <v>1</v>
      </c>
      <c r="W10698" s="63" t="s">
        <v>10713</v>
      </c>
      <c r="X10698" s="63">
        <v>12</v>
      </c>
      <c r="Y10698" s="63" t="s">
        <v>6395</v>
      </c>
      <c r="Z10698" s="63">
        <v>12101</v>
      </c>
      <c r="AA10698" s="63" t="s">
        <v>6409</v>
      </c>
      <c r="AB10698" s="63">
        <v>3</v>
      </c>
      <c r="AC10698" s="63" t="s">
        <v>1288</v>
      </c>
      <c r="AD10698" s="63" t="s">
        <v>17421</v>
      </c>
    </row>
    <row r="10699" spans="21:30" x14ac:dyDescent="0.3">
      <c r="U10699" s="63">
        <v>24307</v>
      </c>
      <c r="V10699" s="63">
        <v>8</v>
      </c>
      <c r="W10699" s="63" t="s">
        <v>10714</v>
      </c>
      <c r="X10699" s="63">
        <v>12</v>
      </c>
      <c r="Y10699" s="63" t="s">
        <v>6395</v>
      </c>
      <c r="Z10699" s="63">
        <v>12101</v>
      </c>
      <c r="AA10699" s="63" t="s">
        <v>6409</v>
      </c>
      <c r="AB10699" s="63">
        <v>1</v>
      </c>
      <c r="AC10699" s="63" t="s">
        <v>1331</v>
      </c>
      <c r="AD10699" s="63" t="s">
        <v>17421</v>
      </c>
    </row>
    <row r="10700" spans="21:30" x14ac:dyDescent="0.3">
      <c r="U10700" s="63">
        <v>24311</v>
      </c>
      <c r="V10700" s="63">
        <v>6</v>
      </c>
      <c r="W10700" s="63" t="s">
        <v>10715</v>
      </c>
      <c r="X10700" s="63">
        <v>12</v>
      </c>
      <c r="Y10700" s="63" t="s">
        <v>6395</v>
      </c>
      <c r="Z10700" s="63">
        <v>12101</v>
      </c>
      <c r="AA10700" s="63" t="s">
        <v>6409</v>
      </c>
      <c r="AB10700" s="63">
        <v>3</v>
      </c>
      <c r="AC10700" s="63" t="s">
        <v>1288</v>
      </c>
      <c r="AD10700" s="63" t="s">
        <v>17421</v>
      </c>
    </row>
    <row r="10701" spans="21:30" x14ac:dyDescent="0.3">
      <c r="U10701" s="63">
        <v>24312</v>
      </c>
      <c r="V10701" s="63">
        <v>4</v>
      </c>
      <c r="W10701" s="63" t="s">
        <v>10716</v>
      </c>
      <c r="X10701" s="63">
        <v>12</v>
      </c>
      <c r="Y10701" s="63" t="s">
        <v>6395</v>
      </c>
      <c r="Z10701" s="63">
        <v>12101</v>
      </c>
      <c r="AA10701" s="63" t="s">
        <v>6409</v>
      </c>
      <c r="AB10701" s="63">
        <v>1</v>
      </c>
      <c r="AC10701" s="63" t="s">
        <v>1331</v>
      </c>
      <c r="AD10701" s="63" t="s">
        <v>17421</v>
      </c>
    </row>
    <row r="10702" spans="21:30" x14ac:dyDescent="0.3">
      <c r="U10702" s="63">
        <v>24313</v>
      </c>
      <c r="V10702" s="63">
        <v>2</v>
      </c>
      <c r="W10702" s="63" t="s">
        <v>10717</v>
      </c>
      <c r="X10702" s="63">
        <v>12</v>
      </c>
      <c r="Y10702" s="63" t="s">
        <v>6395</v>
      </c>
      <c r="Z10702" s="63">
        <v>12101</v>
      </c>
      <c r="AA10702" s="63" t="s">
        <v>6409</v>
      </c>
      <c r="AB10702" s="63">
        <v>1</v>
      </c>
      <c r="AC10702" s="63" t="s">
        <v>1331</v>
      </c>
      <c r="AD10702" s="63" t="s">
        <v>17421</v>
      </c>
    </row>
    <row r="10703" spans="21:30" x14ac:dyDescent="0.3">
      <c r="U10703" s="63">
        <v>24314</v>
      </c>
      <c r="V10703" s="63">
        <v>0</v>
      </c>
      <c r="W10703" s="63" t="s">
        <v>10718</v>
      </c>
      <c r="X10703" s="63">
        <v>12</v>
      </c>
      <c r="Y10703" s="63" t="s">
        <v>6395</v>
      </c>
      <c r="Z10703" s="63">
        <v>12101</v>
      </c>
      <c r="AA10703" s="63" t="s">
        <v>6409</v>
      </c>
      <c r="AB10703" s="63">
        <v>4</v>
      </c>
      <c r="AC10703" s="63" t="s">
        <v>1291</v>
      </c>
      <c r="AD10703" s="63" t="s">
        <v>17421</v>
      </c>
    </row>
    <row r="10704" spans="21:30" x14ac:dyDescent="0.3">
      <c r="U10704" s="63">
        <v>24316</v>
      </c>
      <c r="V10704" s="63">
        <v>7</v>
      </c>
      <c r="W10704" s="63" t="s">
        <v>10719</v>
      </c>
      <c r="X10704" s="63">
        <v>12</v>
      </c>
      <c r="Y10704" s="63" t="s">
        <v>6395</v>
      </c>
      <c r="Z10704" s="63">
        <v>12101</v>
      </c>
      <c r="AA10704" s="63" t="s">
        <v>6409</v>
      </c>
      <c r="AB10704" s="63">
        <v>1</v>
      </c>
      <c r="AC10704" s="63" t="s">
        <v>1331</v>
      </c>
      <c r="AD10704" s="63" t="s">
        <v>17421</v>
      </c>
    </row>
    <row r="10705" spans="21:30" x14ac:dyDescent="0.3">
      <c r="U10705" s="63">
        <v>24317</v>
      </c>
      <c r="V10705" s="63">
        <v>5</v>
      </c>
      <c r="W10705" s="63" t="s">
        <v>10720</v>
      </c>
      <c r="X10705" s="63">
        <v>12</v>
      </c>
      <c r="Y10705" s="63" t="s">
        <v>6395</v>
      </c>
      <c r="Z10705" s="63">
        <v>12401</v>
      </c>
      <c r="AA10705" s="63" t="s">
        <v>6396</v>
      </c>
      <c r="AB10705" s="63">
        <v>3</v>
      </c>
      <c r="AC10705" s="63" t="s">
        <v>1288</v>
      </c>
      <c r="AD10705" s="63" t="s">
        <v>17421</v>
      </c>
    </row>
    <row r="10706" spans="21:30" x14ac:dyDescent="0.3">
      <c r="U10706" s="63">
        <v>24318</v>
      </c>
      <c r="V10706" s="63">
        <v>3</v>
      </c>
      <c r="W10706" s="63" t="s">
        <v>8506</v>
      </c>
      <c r="X10706" s="63">
        <v>12</v>
      </c>
      <c r="Y10706" s="63" t="s">
        <v>6395</v>
      </c>
      <c r="Z10706" s="63">
        <v>12101</v>
      </c>
      <c r="AA10706" s="63" t="s">
        <v>6409</v>
      </c>
      <c r="AB10706" s="63">
        <v>1</v>
      </c>
      <c r="AC10706" s="63" t="s">
        <v>1331</v>
      </c>
      <c r="AD10706" s="63" t="s">
        <v>17421</v>
      </c>
    </row>
    <row r="10707" spans="21:30" x14ac:dyDescent="0.3">
      <c r="U10707" s="63">
        <v>24319</v>
      </c>
      <c r="V10707" s="63">
        <v>1</v>
      </c>
      <c r="W10707" s="63" t="s">
        <v>10721</v>
      </c>
      <c r="X10707" s="63">
        <v>12</v>
      </c>
      <c r="Y10707" s="63" t="s">
        <v>6395</v>
      </c>
      <c r="Z10707" s="63">
        <v>12101</v>
      </c>
      <c r="AA10707" s="63" t="s">
        <v>6409</v>
      </c>
      <c r="AB10707" s="63">
        <v>4</v>
      </c>
      <c r="AC10707" s="63" t="s">
        <v>1291</v>
      </c>
      <c r="AD10707" s="63" t="s">
        <v>17421</v>
      </c>
    </row>
    <row r="10708" spans="21:30" x14ac:dyDescent="0.3">
      <c r="U10708" s="63">
        <v>24320</v>
      </c>
      <c r="V10708" s="63">
        <v>5</v>
      </c>
      <c r="W10708" s="63" t="s">
        <v>10722</v>
      </c>
      <c r="X10708" s="63">
        <v>12</v>
      </c>
      <c r="Y10708" s="63" t="s">
        <v>6395</v>
      </c>
      <c r="Z10708" s="63">
        <v>12101</v>
      </c>
      <c r="AA10708" s="63" t="s">
        <v>6409</v>
      </c>
      <c r="AB10708" s="63">
        <v>3</v>
      </c>
      <c r="AC10708" s="63" t="s">
        <v>1288</v>
      </c>
      <c r="AD10708" s="63" t="s">
        <v>17421</v>
      </c>
    </row>
    <row r="10709" spans="21:30" x14ac:dyDescent="0.3">
      <c r="U10709" s="63">
        <v>24321</v>
      </c>
      <c r="V10709" s="63">
        <v>3</v>
      </c>
      <c r="W10709" s="63" t="s">
        <v>10723</v>
      </c>
      <c r="X10709" s="63">
        <v>12</v>
      </c>
      <c r="Y10709" s="63" t="s">
        <v>6395</v>
      </c>
      <c r="Z10709" s="63">
        <v>12101</v>
      </c>
      <c r="AA10709" s="63" t="s">
        <v>6409</v>
      </c>
      <c r="AB10709" s="63">
        <v>3</v>
      </c>
      <c r="AC10709" s="63" t="s">
        <v>1288</v>
      </c>
      <c r="AD10709" s="63" t="s">
        <v>17421</v>
      </c>
    </row>
    <row r="10710" spans="21:30" x14ac:dyDescent="0.3">
      <c r="U10710" s="63">
        <v>24322</v>
      </c>
      <c r="V10710" s="63">
        <v>1</v>
      </c>
      <c r="W10710" s="63" t="s">
        <v>10724</v>
      </c>
      <c r="X10710" s="63">
        <v>12</v>
      </c>
      <c r="Y10710" s="63" t="s">
        <v>6395</v>
      </c>
      <c r="Z10710" s="63">
        <v>12401</v>
      </c>
      <c r="AA10710" s="63" t="s">
        <v>6396</v>
      </c>
      <c r="AB10710" s="63">
        <v>1</v>
      </c>
      <c r="AC10710" s="63" t="s">
        <v>1331</v>
      </c>
      <c r="AD10710" s="63" t="s">
        <v>17421</v>
      </c>
    </row>
    <row r="10711" spans="21:30" x14ac:dyDescent="0.3">
      <c r="U10711" s="63">
        <v>24324</v>
      </c>
      <c r="V10711" s="63">
        <v>8</v>
      </c>
      <c r="W10711" s="63" t="s">
        <v>10725</v>
      </c>
      <c r="X10711" s="63">
        <v>12</v>
      </c>
      <c r="Y10711" s="63" t="s">
        <v>6395</v>
      </c>
      <c r="Z10711" s="63">
        <v>12101</v>
      </c>
      <c r="AA10711" s="63" t="s">
        <v>6409</v>
      </c>
      <c r="AB10711" s="63">
        <v>4</v>
      </c>
      <c r="AC10711" s="63" t="s">
        <v>1291</v>
      </c>
      <c r="AD10711" s="63" t="s">
        <v>17421</v>
      </c>
    </row>
    <row r="10712" spans="21:30" x14ac:dyDescent="0.3">
      <c r="U10712" s="63">
        <v>24325</v>
      </c>
      <c r="V10712" s="63">
        <v>6</v>
      </c>
      <c r="W10712" s="63" t="s">
        <v>10726</v>
      </c>
      <c r="X10712" s="63">
        <v>12</v>
      </c>
      <c r="Y10712" s="63" t="s">
        <v>6395</v>
      </c>
      <c r="Z10712" s="63">
        <v>12402</v>
      </c>
      <c r="AA10712" s="63" t="s">
        <v>6407</v>
      </c>
      <c r="AB10712" s="63">
        <v>2</v>
      </c>
      <c r="AC10712" s="63" t="s">
        <v>1364</v>
      </c>
      <c r="AD10712" s="63" t="s">
        <v>17421</v>
      </c>
    </row>
    <row r="10713" spans="21:30" x14ac:dyDescent="0.3">
      <c r="U10713" s="63">
        <v>24327</v>
      </c>
      <c r="V10713" s="63">
        <v>2</v>
      </c>
      <c r="W10713" s="63" t="s">
        <v>10727</v>
      </c>
      <c r="X10713" s="63">
        <v>12</v>
      </c>
      <c r="Y10713" s="63" t="s">
        <v>6395</v>
      </c>
      <c r="Z10713" s="63">
        <v>12101</v>
      </c>
      <c r="AA10713" s="63" t="s">
        <v>6409</v>
      </c>
      <c r="AB10713" s="63">
        <v>3</v>
      </c>
      <c r="AC10713" s="63" t="s">
        <v>1288</v>
      </c>
      <c r="AD10713" s="63" t="s">
        <v>17421</v>
      </c>
    </row>
    <row r="10714" spans="21:30" x14ac:dyDescent="0.3">
      <c r="U10714" s="63">
        <v>24329</v>
      </c>
      <c r="V10714" s="63">
        <v>9</v>
      </c>
      <c r="W10714" s="63" t="s">
        <v>10728</v>
      </c>
      <c r="X10714" s="63">
        <v>12</v>
      </c>
      <c r="Y10714" s="63" t="s">
        <v>6395</v>
      </c>
      <c r="Z10714" s="63">
        <v>12101</v>
      </c>
      <c r="AA10714" s="63" t="s">
        <v>6409</v>
      </c>
      <c r="AB10714" s="63">
        <v>3</v>
      </c>
      <c r="AC10714" s="63" t="s">
        <v>1288</v>
      </c>
      <c r="AD10714" s="63" t="s">
        <v>17421</v>
      </c>
    </row>
    <row r="10715" spans="21:30" x14ac:dyDescent="0.3">
      <c r="U10715" s="63">
        <v>24330</v>
      </c>
      <c r="V10715" s="63">
        <v>2</v>
      </c>
      <c r="W10715" s="63" t="s">
        <v>10729</v>
      </c>
      <c r="X10715" s="63">
        <v>12</v>
      </c>
      <c r="Y10715" s="63" t="s">
        <v>6395</v>
      </c>
      <c r="Z10715" s="63">
        <v>12101</v>
      </c>
      <c r="AA10715" s="63" t="s">
        <v>6409</v>
      </c>
      <c r="AB10715" s="63">
        <v>3</v>
      </c>
      <c r="AC10715" s="63" t="s">
        <v>1288</v>
      </c>
      <c r="AD10715" s="63" t="s">
        <v>17421</v>
      </c>
    </row>
    <row r="10716" spans="21:30" x14ac:dyDescent="0.3">
      <c r="U10716" s="63">
        <v>24331</v>
      </c>
      <c r="V10716" s="63">
        <v>0</v>
      </c>
      <c r="W10716" s="63" t="s">
        <v>10730</v>
      </c>
      <c r="X10716" s="63">
        <v>12</v>
      </c>
      <c r="Y10716" s="63" t="s">
        <v>6395</v>
      </c>
      <c r="Z10716" s="63">
        <v>12101</v>
      </c>
      <c r="AA10716" s="63" t="s">
        <v>6409</v>
      </c>
      <c r="AB10716" s="63">
        <v>3</v>
      </c>
      <c r="AC10716" s="63" t="s">
        <v>1288</v>
      </c>
      <c r="AD10716" s="63" t="s">
        <v>17421</v>
      </c>
    </row>
    <row r="10717" spans="21:30" x14ac:dyDescent="0.3">
      <c r="U10717" s="63">
        <v>24332</v>
      </c>
      <c r="V10717" s="63">
        <v>9</v>
      </c>
      <c r="W10717" s="63" t="s">
        <v>10731</v>
      </c>
      <c r="X10717" s="63">
        <v>12</v>
      </c>
      <c r="Y10717" s="63" t="s">
        <v>6395</v>
      </c>
      <c r="Z10717" s="63">
        <v>12401</v>
      </c>
      <c r="AA10717" s="63" t="s">
        <v>6396</v>
      </c>
      <c r="AB10717" s="63">
        <v>1</v>
      </c>
      <c r="AC10717" s="63" t="s">
        <v>1331</v>
      </c>
      <c r="AD10717" s="63" t="s">
        <v>17421</v>
      </c>
    </row>
    <row r="10718" spans="21:30" x14ac:dyDescent="0.3">
      <c r="U10718" s="63">
        <v>24333</v>
      </c>
      <c r="V10718" s="63">
        <v>7</v>
      </c>
      <c r="W10718" s="63" t="s">
        <v>10723</v>
      </c>
      <c r="X10718" s="63">
        <v>12</v>
      </c>
      <c r="Y10718" s="63" t="s">
        <v>6395</v>
      </c>
      <c r="Z10718" s="63">
        <v>12401</v>
      </c>
      <c r="AA10718" s="63" t="s">
        <v>6396</v>
      </c>
      <c r="AB10718" s="63">
        <v>3</v>
      </c>
      <c r="AC10718" s="63" t="s">
        <v>1288</v>
      </c>
      <c r="AD10718" s="63" t="s">
        <v>17421</v>
      </c>
    </row>
    <row r="10719" spans="21:30" x14ac:dyDescent="0.3">
      <c r="U10719" s="63">
        <v>24334</v>
      </c>
      <c r="V10719" s="63">
        <v>5</v>
      </c>
      <c r="W10719" s="63" t="s">
        <v>10732</v>
      </c>
      <c r="X10719" s="63">
        <v>12</v>
      </c>
      <c r="Y10719" s="63" t="s">
        <v>6395</v>
      </c>
      <c r="Z10719" s="63">
        <v>12101</v>
      </c>
      <c r="AA10719" s="63" t="s">
        <v>6409</v>
      </c>
      <c r="AB10719" s="63">
        <v>1</v>
      </c>
      <c r="AC10719" s="63" t="s">
        <v>1331</v>
      </c>
      <c r="AD10719" s="63" t="s">
        <v>17421</v>
      </c>
    </row>
    <row r="10720" spans="21:30" x14ac:dyDescent="0.3">
      <c r="U10720" s="63">
        <v>24335</v>
      </c>
      <c r="V10720" s="63">
        <v>3</v>
      </c>
      <c r="W10720" s="63" t="s">
        <v>10733</v>
      </c>
      <c r="X10720" s="63">
        <v>12</v>
      </c>
      <c r="Y10720" s="63" t="s">
        <v>6395</v>
      </c>
      <c r="Z10720" s="63">
        <v>12101</v>
      </c>
      <c r="AA10720" s="63" t="s">
        <v>6409</v>
      </c>
      <c r="AB10720" s="63">
        <v>3</v>
      </c>
      <c r="AC10720" s="63" t="s">
        <v>1288</v>
      </c>
      <c r="AD10720" s="63" t="s">
        <v>17421</v>
      </c>
    </row>
    <row r="10721" spans="21:30" x14ac:dyDescent="0.3">
      <c r="U10721" s="63">
        <v>24336</v>
      </c>
      <c r="V10721" s="63">
        <v>1</v>
      </c>
      <c r="W10721" s="63" t="s">
        <v>10734</v>
      </c>
      <c r="X10721" s="63">
        <v>12</v>
      </c>
      <c r="Y10721" s="63" t="s">
        <v>6395</v>
      </c>
      <c r="Z10721" s="63">
        <v>12101</v>
      </c>
      <c r="AA10721" s="63" t="s">
        <v>6409</v>
      </c>
      <c r="AB10721" s="63">
        <v>3</v>
      </c>
      <c r="AC10721" s="63" t="s">
        <v>1288</v>
      </c>
      <c r="AD10721" s="63" t="s">
        <v>17421</v>
      </c>
    </row>
    <row r="10722" spans="21:30" x14ac:dyDescent="0.3">
      <c r="U10722" s="63">
        <v>24338</v>
      </c>
      <c r="V10722" s="63">
        <v>8</v>
      </c>
      <c r="W10722" s="63" t="s">
        <v>10735</v>
      </c>
      <c r="X10722" s="63">
        <v>12</v>
      </c>
      <c r="Y10722" s="63" t="s">
        <v>6395</v>
      </c>
      <c r="Z10722" s="63">
        <v>12101</v>
      </c>
      <c r="AA10722" s="63" t="s">
        <v>6409</v>
      </c>
      <c r="AB10722" s="63">
        <v>3</v>
      </c>
      <c r="AC10722" s="63" t="s">
        <v>1288</v>
      </c>
      <c r="AD10722" s="63" t="s">
        <v>17421</v>
      </c>
    </row>
    <row r="10723" spans="21:30" x14ac:dyDescent="0.3">
      <c r="U10723" s="63">
        <v>24339</v>
      </c>
      <c r="V10723" s="63">
        <v>6</v>
      </c>
      <c r="W10723" s="63" t="s">
        <v>10736</v>
      </c>
      <c r="X10723" s="63">
        <v>12</v>
      </c>
      <c r="Y10723" s="63" t="s">
        <v>6395</v>
      </c>
      <c r="Z10723" s="63">
        <v>12101</v>
      </c>
      <c r="AA10723" s="63" t="s">
        <v>6409</v>
      </c>
      <c r="AB10723" s="63">
        <v>3</v>
      </c>
      <c r="AC10723" s="63" t="s">
        <v>1288</v>
      </c>
      <c r="AD10723" s="63" t="s">
        <v>17421</v>
      </c>
    </row>
    <row r="10724" spans="21:30" x14ac:dyDescent="0.3">
      <c r="U10724" s="63">
        <v>24341</v>
      </c>
      <c r="V10724" s="63">
        <v>8</v>
      </c>
      <c r="W10724" s="63" t="s">
        <v>10737</v>
      </c>
      <c r="X10724" s="63">
        <v>12</v>
      </c>
      <c r="Y10724" s="63" t="s">
        <v>6395</v>
      </c>
      <c r="Z10724" s="63">
        <v>12303</v>
      </c>
      <c r="AA10724" s="63" t="s">
        <v>6444</v>
      </c>
      <c r="AB10724" s="63">
        <v>2</v>
      </c>
      <c r="AC10724" s="63" t="s">
        <v>1364</v>
      </c>
      <c r="AD10724" s="63" t="s">
        <v>17421</v>
      </c>
    </row>
    <row r="10725" spans="21:30" x14ac:dyDescent="0.3">
      <c r="U10725" s="63">
        <v>24342</v>
      </c>
      <c r="V10725" s="63">
        <v>6</v>
      </c>
      <c r="W10725" s="63" t="s">
        <v>10157</v>
      </c>
      <c r="X10725" s="63">
        <v>12</v>
      </c>
      <c r="Y10725" s="63" t="s">
        <v>6395</v>
      </c>
      <c r="Z10725" s="63">
        <v>12101</v>
      </c>
      <c r="AA10725" s="63" t="s">
        <v>6409</v>
      </c>
      <c r="AB10725" s="63">
        <v>3</v>
      </c>
      <c r="AC10725" s="63" t="s">
        <v>1288</v>
      </c>
      <c r="AD10725" s="63" t="s">
        <v>17421</v>
      </c>
    </row>
    <row r="10726" spans="21:30" x14ac:dyDescent="0.3">
      <c r="U10726" s="63">
        <v>24343</v>
      </c>
      <c r="V10726" s="63">
        <v>4</v>
      </c>
      <c r="W10726" s="63" t="s">
        <v>18188</v>
      </c>
      <c r="X10726" s="63">
        <v>9</v>
      </c>
      <c r="Y10726" s="63" t="s">
        <v>4640</v>
      </c>
      <c r="Z10726" s="63">
        <v>9108</v>
      </c>
      <c r="AA10726" s="63" t="s">
        <v>4879</v>
      </c>
      <c r="AB10726" s="63">
        <v>7</v>
      </c>
      <c r="AC10726" s="63" t="s">
        <v>17969</v>
      </c>
      <c r="AD10726" s="63" t="s">
        <v>17421</v>
      </c>
    </row>
    <row r="10727" spans="21:30" x14ac:dyDescent="0.3">
      <c r="U10727" s="63">
        <v>24400</v>
      </c>
      <c r="V10727" s="63">
        <v>7</v>
      </c>
      <c r="W10727" s="63" t="s">
        <v>10738</v>
      </c>
      <c r="X10727" s="63">
        <v>13</v>
      </c>
      <c r="Y10727" s="63" t="s">
        <v>6449</v>
      </c>
      <c r="Z10727" s="63">
        <v>13131</v>
      </c>
      <c r="AA10727" s="63" t="s">
        <v>6943</v>
      </c>
      <c r="AB10727" s="63">
        <v>3</v>
      </c>
      <c r="AC10727" s="63" t="s">
        <v>1288</v>
      </c>
      <c r="AD10727" s="63" t="s">
        <v>17421</v>
      </c>
    </row>
    <row r="10728" spans="21:30" x14ac:dyDescent="0.3">
      <c r="U10728" s="63">
        <v>24401</v>
      </c>
      <c r="V10728" s="63">
        <v>5</v>
      </c>
      <c r="W10728" s="63" t="s">
        <v>10739</v>
      </c>
      <c r="X10728" s="63">
        <v>13</v>
      </c>
      <c r="Y10728" s="63" t="s">
        <v>6449</v>
      </c>
      <c r="Z10728" s="63">
        <v>13110</v>
      </c>
      <c r="AA10728" s="63" t="s">
        <v>6569</v>
      </c>
      <c r="AB10728" s="63">
        <v>1</v>
      </c>
      <c r="AC10728" s="63" t="s">
        <v>1331</v>
      </c>
      <c r="AD10728" s="63" t="s">
        <v>17421</v>
      </c>
    </row>
    <row r="10729" spans="21:30" x14ac:dyDescent="0.3">
      <c r="U10729" s="63">
        <v>24402</v>
      </c>
      <c r="V10729" s="63">
        <v>3</v>
      </c>
      <c r="W10729" s="63" t="s">
        <v>18189</v>
      </c>
      <c r="X10729" s="63">
        <v>13</v>
      </c>
      <c r="Y10729" s="63" t="s">
        <v>6449</v>
      </c>
      <c r="Z10729" s="63">
        <v>13110</v>
      </c>
      <c r="AA10729" s="63" t="s">
        <v>6569</v>
      </c>
      <c r="AB10729" s="63">
        <v>1</v>
      </c>
      <c r="AC10729" s="63" t="s">
        <v>1331</v>
      </c>
      <c r="AD10729" s="63" t="s">
        <v>17423</v>
      </c>
    </row>
    <row r="10730" spans="21:30" x14ac:dyDescent="0.3">
      <c r="U10730" s="63">
        <v>24403</v>
      </c>
      <c r="V10730" s="63">
        <v>1</v>
      </c>
      <c r="W10730" s="63" t="s">
        <v>8120</v>
      </c>
      <c r="X10730" s="63">
        <v>13</v>
      </c>
      <c r="Y10730" s="63" t="s">
        <v>6449</v>
      </c>
      <c r="Z10730" s="63">
        <v>13112</v>
      </c>
      <c r="AA10730" s="63" t="s">
        <v>6941</v>
      </c>
      <c r="AB10730" s="63">
        <v>2</v>
      </c>
      <c r="AC10730" s="63" t="s">
        <v>1364</v>
      </c>
      <c r="AD10730" s="63" t="s">
        <v>17421</v>
      </c>
    </row>
    <row r="10731" spans="21:30" x14ac:dyDescent="0.3">
      <c r="U10731" s="63">
        <v>24405</v>
      </c>
      <c r="V10731" s="63">
        <v>8</v>
      </c>
      <c r="W10731" s="63" t="s">
        <v>10740</v>
      </c>
      <c r="X10731" s="63">
        <v>13</v>
      </c>
      <c r="Y10731" s="63" t="s">
        <v>6449</v>
      </c>
      <c r="Z10731" s="63">
        <v>13110</v>
      </c>
      <c r="AA10731" s="63" t="s">
        <v>6569</v>
      </c>
      <c r="AB10731" s="63">
        <v>3</v>
      </c>
      <c r="AC10731" s="63" t="s">
        <v>1288</v>
      </c>
      <c r="AD10731" s="63" t="s">
        <v>17421</v>
      </c>
    </row>
    <row r="10732" spans="21:30" x14ac:dyDescent="0.3">
      <c r="U10732" s="63">
        <v>24406</v>
      </c>
      <c r="V10732" s="63">
        <v>6</v>
      </c>
      <c r="W10732" s="63" t="s">
        <v>10741</v>
      </c>
      <c r="X10732" s="63">
        <v>13</v>
      </c>
      <c r="Y10732" s="63" t="s">
        <v>6449</v>
      </c>
      <c r="Z10732" s="63">
        <v>13119</v>
      </c>
      <c r="AA10732" s="63" t="s">
        <v>6477</v>
      </c>
      <c r="AB10732" s="63">
        <v>3</v>
      </c>
      <c r="AC10732" s="63" t="s">
        <v>1288</v>
      </c>
      <c r="AD10732" s="63" t="s">
        <v>17421</v>
      </c>
    </row>
    <row r="10733" spans="21:30" x14ac:dyDescent="0.3">
      <c r="U10733" s="63">
        <v>24407</v>
      </c>
      <c r="V10733" s="63">
        <v>4</v>
      </c>
      <c r="W10733" s="63" t="s">
        <v>10742</v>
      </c>
      <c r="X10733" s="63">
        <v>13</v>
      </c>
      <c r="Y10733" s="63" t="s">
        <v>6449</v>
      </c>
      <c r="Z10733" s="63">
        <v>13107</v>
      </c>
      <c r="AA10733" s="63" t="s">
        <v>7303</v>
      </c>
      <c r="AB10733" s="63">
        <v>3</v>
      </c>
      <c r="AC10733" s="63" t="s">
        <v>1288</v>
      </c>
      <c r="AD10733" s="63" t="s">
        <v>17421</v>
      </c>
    </row>
    <row r="10734" spans="21:30" x14ac:dyDescent="0.3">
      <c r="U10734" s="63">
        <v>24409</v>
      </c>
      <c r="V10734" s="63">
        <v>0</v>
      </c>
      <c r="W10734" s="63" t="s">
        <v>10743</v>
      </c>
      <c r="X10734" s="63">
        <v>13</v>
      </c>
      <c r="Y10734" s="63" t="s">
        <v>6449</v>
      </c>
      <c r="Z10734" s="63">
        <v>13114</v>
      </c>
      <c r="AA10734" s="63" t="s">
        <v>6600</v>
      </c>
      <c r="AB10734" s="63">
        <v>4</v>
      </c>
      <c r="AC10734" s="63" t="s">
        <v>1291</v>
      </c>
      <c r="AD10734" s="63" t="s">
        <v>17421</v>
      </c>
    </row>
    <row r="10735" spans="21:30" x14ac:dyDescent="0.3">
      <c r="U10735" s="63">
        <v>24410</v>
      </c>
      <c r="V10735" s="63">
        <v>4</v>
      </c>
      <c r="W10735" s="63" t="s">
        <v>10744</v>
      </c>
      <c r="X10735" s="63">
        <v>13</v>
      </c>
      <c r="Y10735" s="63" t="s">
        <v>6449</v>
      </c>
      <c r="Z10735" s="63">
        <v>13201</v>
      </c>
      <c r="AA10735" s="63" t="s">
        <v>7412</v>
      </c>
      <c r="AB10735" s="63">
        <v>3</v>
      </c>
      <c r="AC10735" s="63" t="s">
        <v>1288</v>
      </c>
      <c r="AD10735" s="63" t="s">
        <v>17421</v>
      </c>
    </row>
    <row r="10736" spans="21:30" x14ac:dyDescent="0.3">
      <c r="U10736" s="63">
        <v>24412</v>
      </c>
      <c r="V10736" s="63">
        <v>0</v>
      </c>
      <c r="W10736" s="63" t="s">
        <v>10745</v>
      </c>
      <c r="X10736" s="63">
        <v>13</v>
      </c>
      <c r="Y10736" s="63" t="s">
        <v>6449</v>
      </c>
      <c r="Z10736" s="63">
        <v>13124</v>
      </c>
      <c r="AA10736" s="63" t="s">
        <v>7205</v>
      </c>
      <c r="AB10736" s="63">
        <v>6</v>
      </c>
      <c r="AC10736" s="63" t="s">
        <v>1252</v>
      </c>
      <c r="AD10736" s="63" t="s">
        <v>17421</v>
      </c>
    </row>
    <row r="10737" spans="21:30" x14ac:dyDescent="0.3">
      <c r="U10737" s="63">
        <v>24414</v>
      </c>
      <c r="V10737" s="63">
        <v>7</v>
      </c>
      <c r="W10737" s="63" t="s">
        <v>10746</v>
      </c>
      <c r="X10737" s="63">
        <v>13</v>
      </c>
      <c r="Y10737" s="63" t="s">
        <v>6449</v>
      </c>
      <c r="Z10737" s="63">
        <v>13110</v>
      </c>
      <c r="AA10737" s="63" t="s">
        <v>6569</v>
      </c>
      <c r="AB10737" s="63">
        <v>4</v>
      </c>
      <c r="AC10737" s="63" t="s">
        <v>1291</v>
      </c>
      <c r="AD10737" s="63" t="s">
        <v>17421</v>
      </c>
    </row>
    <row r="10738" spans="21:30" x14ac:dyDescent="0.3">
      <c r="U10738" s="63">
        <v>24420</v>
      </c>
      <c r="V10738" s="63">
        <v>1</v>
      </c>
      <c r="W10738" s="63" t="s">
        <v>10747</v>
      </c>
      <c r="X10738" s="63">
        <v>13</v>
      </c>
      <c r="Y10738" s="63" t="s">
        <v>6449</v>
      </c>
      <c r="Z10738" s="63">
        <v>13501</v>
      </c>
      <c r="AA10738" s="63" t="s">
        <v>7623</v>
      </c>
      <c r="AB10738" s="63">
        <v>3</v>
      </c>
      <c r="AC10738" s="63" t="s">
        <v>1288</v>
      </c>
      <c r="AD10738" s="63" t="s">
        <v>17421</v>
      </c>
    </row>
    <row r="10739" spans="21:30" x14ac:dyDescent="0.3">
      <c r="U10739" s="63">
        <v>24423</v>
      </c>
      <c r="V10739" s="63">
        <v>6</v>
      </c>
      <c r="W10739" s="63" t="s">
        <v>10748</v>
      </c>
      <c r="X10739" s="63">
        <v>13</v>
      </c>
      <c r="Y10739" s="63" t="s">
        <v>6449</v>
      </c>
      <c r="Z10739" s="63">
        <v>13127</v>
      </c>
      <c r="AA10739" s="63" t="s">
        <v>6460</v>
      </c>
      <c r="AB10739" s="63">
        <v>3</v>
      </c>
      <c r="AC10739" s="63" t="s">
        <v>1288</v>
      </c>
      <c r="AD10739" s="63" t="s">
        <v>17421</v>
      </c>
    </row>
    <row r="10740" spans="21:30" x14ac:dyDescent="0.3">
      <c r="U10740" s="63">
        <v>24424</v>
      </c>
      <c r="V10740" s="63">
        <v>4</v>
      </c>
      <c r="W10740" s="63" t="s">
        <v>10749</v>
      </c>
      <c r="X10740" s="63">
        <v>13</v>
      </c>
      <c r="Y10740" s="63" t="s">
        <v>6449</v>
      </c>
      <c r="Z10740" s="63">
        <v>13124</v>
      </c>
      <c r="AA10740" s="63" t="s">
        <v>7205</v>
      </c>
      <c r="AB10740" s="63">
        <v>3</v>
      </c>
      <c r="AC10740" s="63" t="s">
        <v>1288</v>
      </c>
      <c r="AD10740" s="63" t="s">
        <v>17421</v>
      </c>
    </row>
    <row r="10741" spans="21:30" x14ac:dyDescent="0.3">
      <c r="U10741" s="63">
        <v>24426</v>
      </c>
      <c r="V10741" s="63">
        <v>0</v>
      </c>
      <c r="W10741" s="63" t="s">
        <v>10750</v>
      </c>
      <c r="X10741" s="63">
        <v>13</v>
      </c>
      <c r="Y10741" s="63" t="s">
        <v>6449</v>
      </c>
      <c r="Z10741" s="63">
        <v>13110</v>
      </c>
      <c r="AA10741" s="63" t="s">
        <v>6569</v>
      </c>
      <c r="AB10741" s="63">
        <v>3</v>
      </c>
      <c r="AC10741" s="63" t="s">
        <v>1288</v>
      </c>
      <c r="AD10741" s="63" t="s">
        <v>17421</v>
      </c>
    </row>
    <row r="10742" spans="21:30" x14ac:dyDescent="0.3">
      <c r="U10742" s="63">
        <v>24427</v>
      </c>
      <c r="V10742" s="63">
        <v>9</v>
      </c>
      <c r="W10742" s="63" t="s">
        <v>1823</v>
      </c>
      <c r="X10742" s="63">
        <v>13</v>
      </c>
      <c r="Y10742" s="63" t="s">
        <v>6449</v>
      </c>
      <c r="Z10742" s="63">
        <v>13118</v>
      </c>
      <c r="AA10742" s="63" t="s">
        <v>6720</v>
      </c>
      <c r="AB10742" s="63">
        <v>3</v>
      </c>
      <c r="AC10742" s="63" t="s">
        <v>1288</v>
      </c>
      <c r="AD10742" s="63" t="s">
        <v>17421</v>
      </c>
    </row>
    <row r="10743" spans="21:30" x14ac:dyDescent="0.3">
      <c r="U10743" s="63">
        <v>24428</v>
      </c>
      <c r="V10743" s="63">
        <v>7</v>
      </c>
      <c r="W10743" s="63" t="s">
        <v>10751</v>
      </c>
      <c r="X10743" s="63">
        <v>13</v>
      </c>
      <c r="Y10743" s="63" t="s">
        <v>6449</v>
      </c>
      <c r="Z10743" s="63">
        <v>13112</v>
      </c>
      <c r="AA10743" s="63" t="s">
        <v>6941</v>
      </c>
      <c r="AB10743" s="63">
        <v>3</v>
      </c>
      <c r="AC10743" s="63" t="s">
        <v>1288</v>
      </c>
      <c r="AD10743" s="63" t="s">
        <v>17421</v>
      </c>
    </row>
    <row r="10744" spans="21:30" x14ac:dyDescent="0.3">
      <c r="U10744" s="63">
        <v>24431</v>
      </c>
      <c r="V10744" s="63">
        <v>7</v>
      </c>
      <c r="W10744" s="63" t="s">
        <v>10752</v>
      </c>
      <c r="X10744" s="63">
        <v>13</v>
      </c>
      <c r="Y10744" s="63" t="s">
        <v>6449</v>
      </c>
      <c r="Z10744" s="63">
        <v>13110</v>
      </c>
      <c r="AA10744" s="63" t="s">
        <v>6569</v>
      </c>
      <c r="AB10744" s="63">
        <v>3</v>
      </c>
      <c r="AC10744" s="63" t="s">
        <v>1288</v>
      </c>
      <c r="AD10744" s="63" t="s">
        <v>17421</v>
      </c>
    </row>
    <row r="10745" spans="21:30" x14ac:dyDescent="0.3">
      <c r="U10745" s="63">
        <v>24438</v>
      </c>
      <c r="V10745" s="63">
        <v>4</v>
      </c>
      <c r="W10745" s="63" t="s">
        <v>10753</v>
      </c>
      <c r="X10745" s="63">
        <v>13</v>
      </c>
      <c r="Y10745" s="63" t="s">
        <v>6449</v>
      </c>
      <c r="Z10745" s="63">
        <v>13201</v>
      </c>
      <c r="AA10745" s="63" t="s">
        <v>7412</v>
      </c>
      <c r="AB10745" s="63">
        <v>3</v>
      </c>
      <c r="AC10745" s="63" t="s">
        <v>1288</v>
      </c>
      <c r="AD10745" s="63" t="s">
        <v>17421</v>
      </c>
    </row>
    <row r="10746" spans="21:30" x14ac:dyDescent="0.3">
      <c r="U10746" s="63">
        <v>24442</v>
      </c>
      <c r="V10746" s="63">
        <v>2</v>
      </c>
      <c r="W10746" s="63" t="s">
        <v>10754</v>
      </c>
      <c r="X10746" s="63">
        <v>13</v>
      </c>
      <c r="Y10746" s="63" t="s">
        <v>6449</v>
      </c>
      <c r="Z10746" s="63">
        <v>13201</v>
      </c>
      <c r="AA10746" s="63" t="s">
        <v>7412</v>
      </c>
      <c r="AB10746" s="63">
        <v>1</v>
      </c>
      <c r="AC10746" s="63" t="s">
        <v>1331</v>
      </c>
      <c r="AD10746" s="63" t="s">
        <v>17421</v>
      </c>
    </row>
    <row r="10747" spans="21:30" x14ac:dyDescent="0.3">
      <c r="U10747" s="63">
        <v>24443</v>
      </c>
      <c r="V10747" s="63">
        <v>0</v>
      </c>
      <c r="W10747" s="63" t="s">
        <v>10755</v>
      </c>
      <c r="X10747" s="63">
        <v>13</v>
      </c>
      <c r="Y10747" s="63" t="s">
        <v>6449</v>
      </c>
      <c r="Z10747" s="63">
        <v>13201</v>
      </c>
      <c r="AA10747" s="63" t="s">
        <v>7412</v>
      </c>
      <c r="AB10747" s="63">
        <v>1</v>
      </c>
      <c r="AC10747" s="63" t="s">
        <v>1331</v>
      </c>
      <c r="AD10747" s="63" t="s">
        <v>17421</v>
      </c>
    </row>
    <row r="10748" spans="21:30" x14ac:dyDescent="0.3">
      <c r="U10748" s="63">
        <v>24444</v>
      </c>
      <c r="V10748" s="63">
        <v>9</v>
      </c>
      <c r="W10748" s="63" t="s">
        <v>10756</v>
      </c>
      <c r="X10748" s="63">
        <v>13</v>
      </c>
      <c r="Y10748" s="63" t="s">
        <v>6449</v>
      </c>
      <c r="Z10748" s="63">
        <v>13401</v>
      </c>
      <c r="AA10748" s="63" t="s">
        <v>6662</v>
      </c>
      <c r="AB10748" s="63">
        <v>1</v>
      </c>
      <c r="AC10748" s="63" t="s">
        <v>1331</v>
      </c>
      <c r="AD10748" s="63" t="s">
        <v>17421</v>
      </c>
    </row>
    <row r="10749" spans="21:30" x14ac:dyDescent="0.3">
      <c r="U10749" s="63">
        <v>24445</v>
      </c>
      <c r="V10749" s="63">
        <v>7</v>
      </c>
      <c r="W10749" s="63" t="s">
        <v>10757</v>
      </c>
      <c r="X10749" s="63">
        <v>13</v>
      </c>
      <c r="Y10749" s="63" t="s">
        <v>6449</v>
      </c>
      <c r="Z10749" s="63">
        <v>13112</v>
      </c>
      <c r="AA10749" s="63" t="s">
        <v>6941</v>
      </c>
      <c r="AB10749" s="63">
        <v>2</v>
      </c>
      <c r="AC10749" s="63" t="s">
        <v>1364</v>
      </c>
      <c r="AD10749" s="63" t="s">
        <v>17421</v>
      </c>
    </row>
    <row r="10750" spans="21:30" x14ac:dyDescent="0.3">
      <c r="U10750" s="63">
        <v>24446</v>
      </c>
      <c r="V10750" s="63">
        <v>5</v>
      </c>
      <c r="W10750" s="63" t="s">
        <v>10758</v>
      </c>
      <c r="X10750" s="63">
        <v>13</v>
      </c>
      <c r="Y10750" s="63" t="s">
        <v>6449</v>
      </c>
      <c r="Z10750" s="63">
        <v>13601</v>
      </c>
      <c r="AA10750" s="63" t="s">
        <v>7561</v>
      </c>
      <c r="AB10750" s="63">
        <v>3</v>
      </c>
      <c r="AC10750" s="63" t="s">
        <v>1288</v>
      </c>
      <c r="AD10750" s="63" t="s">
        <v>17421</v>
      </c>
    </row>
    <row r="10751" spans="21:30" x14ac:dyDescent="0.3">
      <c r="U10751" s="63">
        <v>24448</v>
      </c>
      <c r="V10751" s="63">
        <v>1</v>
      </c>
      <c r="W10751" s="63" t="s">
        <v>10759</v>
      </c>
      <c r="X10751" s="63">
        <v>13</v>
      </c>
      <c r="Y10751" s="63" t="s">
        <v>6449</v>
      </c>
      <c r="Z10751" s="63">
        <v>13110</v>
      </c>
      <c r="AA10751" s="63" t="s">
        <v>6569</v>
      </c>
      <c r="AB10751" s="63">
        <v>3</v>
      </c>
      <c r="AC10751" s="63" t="s">
        <v>1288</v>
      </c>
      <c r="AD10751" s="63" t="s">
        <v>17421</v>
      </c>
    </row>
    <row r="10752" spans="21:30" x14ac:dyDescent="0.3">
      <c r="U10752" s="63">
        <v>24454</v>
      </c>
      <c r="V10752" s="63">
        <v>6</v>
      </c>
      <c r="W10752" s="63" t="s">
        <v>10760</v>
      </c>
      <c r="X10752" s="63">
        <v>13</v>
      </c>
      <c r="Y10752" s="63" t="s">
        <v>6449</v>
      </c>
      <c r="Z10752" s="63">
        <v>13127</v>
      </c>
      <c r="AA10752" s="63" t="s">
        <v>6460</v>
      </c>
      <c r="AB10752" s="63">
        <v>4</v>
      </c>
      <c r="AC10752" s="63" t="s">
        <v>1291</v>
      </c>
      <c r="AD10752" s="63" t="s">
        <v>17421</v>
      </c>
    </row>
    <row r="10753" spans="21:30" x14ac:dyDescent="0.3">
      <c r="U10753" s="63">
        <v>24459</v>
      </c>
      <c r="V10753" s="63">
        <v>7</v>
      </c>
      <c r="W10753" s="63" t="s">
        <v>10010</v>
      </c>
      <c r="X10753" s="63">
        <v>13</v>
      </c>
      <c r="Y10753" s="63" t="s">
        <v>6449</v>
      </c>
      <c r="Z10753" s="63">
        <v>13111</v>
      </c>
      <c r="AA10753" s="63" t="s">
        <v>6884</v>
      </c>
      <c r="AB10753" s="63">
        <v>3</v>
      </c>
      <c r="AC10753" s="63" t="s">
        <v>1288</v>
      </c>
      <c r="AD10753" s="63" t="s">
        <v>17421</v>
      </c>
    </row>
    <row r="10754" spans="21:30" x14ac:dyDescent="0.3">
      <c r="U10754" s="63">
        <v>24461</v>
      </c>
      <c r="V10754" s="63">
        <v>9</v>
      </c>
      <c r="W10754" s="63" t="s">
        <v>10761</v>
      </c>
      <c r="X10754" s="63">
        <v>13</v>
      </c>
      <c r="Y10754" s="63" t="s">
        <v>6449</v>
      </c>
      <c r="Z10754" s="63">
        <v>13119</v>
      </c>
      <c r="AA10754" s="63" t="s">
        <v>6477</v>
      </c>
      <c r="AB10754" s="63">
        <v>4</v>
      </c>
      <c r="AC10754" s="63" t="s">
        <v>1291</v>
      </c>
      <c r="AD10754" s="63" t="s">
        <v>17421</v>
      </c>
    </row>
    <row r="10755" spans="21:30" x14ac:dyDescent="0.3">
      <c r="U10755" s="63">
        <v>24462</v>
      </c>
      <c r="V10755" s="63">
        <v>7</v>
      </c>
      <c r="W10755" s="63" t="s">
        <v>10762</v>
      </c>
      <c r="X10755" s="63">
        <v>13</v>
      </c>
      <c r="Y10755" s="63" t="s">
        <v>6449</v>
      </c>
      <c r="Z10755" s="63">
        <v>13601</v>
      </c>
      <c r="AA10755" s="63" t="s">
        <v>7561</v>
      </c>
      <c r="AB10755" s="63">
        <v>4</v>
      </c>
      <c r="AC10755" s="63" t="s">
        <v>1291</v>
      </c>
      <c r="AD10755" s="63" t="s">
        <v>17421</v>
      </c>
    </row>
    <row r="10756" spans="21:30" x14ac:dyDescent="0.3">
      <c r="U10756" s="63">
        <v>24464</v>
      </c>
      <c r="V10756" s="63">
        <v>3</v>
      </c>
      <c r="W10756" s="63" t="s">
        <v>10763</v>
      </c>
      <c r="X10756" s="63">
        <v>13</v>
      </c>
      <c r="Y10756" s="63" t="s">
        <v>6449</v>
      </c>
      <c r="Z10756" s="63">
        <v>13123</v>
      </c>
      <c r="AA10756" s="63" t="s">
        <v>6586</v>
      </c>
      <c r="AB10756" s="63">
        <v>1</v>
      </c>
      <c r="AC10756" s="63" t="s">
        <v>1331</v>
      </c>
      <c r="AD10756" s="63" t="s">
        <v>17421</v>
      </c>
    </row>
    <row r="10757" spans="21:30" x14ac:dyDescent="0.3">
      <c r="U10757" s="63">
        <v>24467</v>
      </c>
      <c r="V10757" s="63">
        <v>8</v>
      </c>
      <c r="W10757" s="63" t="s">
        <v>18190</v>
      </c>
      <c r="X10757" s="63">
        <v>13</v>
      </c>
      <c r="Y10757" s="63" t="s">
        <v>6449</v>
      </c>
      <c r="Z10757" s="63">
        <v>13119</v>
      </c>
      <c r="AA10757" s="63" t="s">
        <v>6477</v>
      </c>
      <c r="AB10757" s="63">
        <v>3</v>
      </c>
      <c r="AC10757" s="63" t="s">
        <v>1288</v>
      </c>
      <c r="AD10757" s="63" t="s">
        <v>17423</v>
      </c>
    </row>
    <row r="10758" spans="21:30" x14ac:dyDescent="0.3">
      <c r="U10758" s="63">
        <v>24473</v>
      </c>
      <c r="V10758" s="63">
        <v>2</v>
      </c>
      <c r="W10758" s="63" t="s">
        <v>10764</v>
      </c>
      <c r="X10758" s="63">
        <v>13</v>
      </c>
      <c r="Y10758" s="63" t="s">
        <v>6449</v>
      </c>
      <c r="Z10758" s="63">
        <v>13114</v>
      </c>
      <c r="AA10758" s="63" t="s">
        <v>6600</v>
      </c>
      <c r="AB10758" s="63">
        <v>3</v>
      </c>
      <c r="AC10758" s="63" t="s">
        <v>1288</v>
      </c>
      <c r="AD10758" s="63" t="s">
        <v>17421</v>
      </c>
    </row>
    <row r="10759" spans="21:30" x14ac:dyDescent="0.3">
      <c r="U10759" s="63">
        <v>24480</v>
      </c>
      <c r="V10759" s="63">
        <v>5</v>
      </c>
      <c r="W10759" s="63" t="s">
        <v>18191</v>
      </c>
      <c r="X10759" s="63">
        <v>13</v>
      </c>
      <c r="Y10759" s="63" t="s">
        <v>6449</v>
      </c>
      <c r="Z10759" s="63">
        <v>13110</v>
      </c>
      <c r="AA10759" s="63" t="s">
        <v>6569</v>
      </c>
      <c r="AB10759" s="63">
        <v>3</v>
      </c>
      <c r="AC10759" s="63" t="s">
        <v>1288</v>
      </c>
      <c r="AD10759" s="63" t="s">
        <v>17423</v>
      </c>
    </row>
    <row r="10760" spans="21:30" x14ac:dyDescent="0.3">
      <c r="U10760" s="63">
        <v>24482</v>
      </c>
      <c r="V10760" s="63">
        <v>1</v>
      </c>
      <c r="W10760" s="63" t="s">
        <v>10765</v>
      </c>
      <c r="X10760" s="63">
        <v>13</v>
      </c>
      <c r="Y10760" s="63" t="s">
        <v>6449</v>
      </c>
      <c r="Z10760" s="63">
        <v>13128</v>
      </c>
      <c r="AA10760" s="63" t="s">
        <v>7271</v>
      </c>
      <c r="AB10760" s="63">
        <v>3</v>
      </c>
      <c r="AC10760" s="63" t="s">
        <v>1288</v>
      </c>
      <c r="AD10760" s="63" t="s">
        <v>17421</v>
      </c>
    </row>
    <row r="10761" spans="21:30" x14ac:dyDescent="0.3">
      <c r="U10761" s="63">
        <v>24484</v>
      </c>
      <c r="V10761" s="63">
        <v>8</v>
      </c>
      <c r="W10761" s="63" t="s">
        <v>10766</v>
      </c>
      <c r="X10761" s="63">
        <v>13</v>
      </c>
      <c r="Y10761" s="63" t="s">
        <v>6449</v>
      </c>
      <c r="Z10761" s="63">
        <v>13301</v>
      </c>
      <c r="AA10761" s="63" t="s">
        <v>7373</v>
      </c>
      <c r="AB10761" s="63">
        <v>3</v>
      </c>
      <c r="AC10761" s="63" t="s">
        <v>1288</v>
      </c>
      <c r="AD10761" s="63" t="s">
        <v>17421</v>
      </c>
    </row>
    <row r="10762" spans="21:30" x14ac:dyDescent="0.3">
      <c r="U10762" s="63">
        <v>24486</v>
      </c>
      <c r="V10762" s="63">
        <v>4</v>
      </c>
      <c r="W10762" s="63" t="s">
        <v>10767</v>
      </c>
      <c r="X10762" s="63">
        <v>13</v>
      </c>
      <c r="Y10762" s="63" t="s">
        <v>6449</v>
      </c>
      <c r="Z10762" s="63">
        <v>13115</v>
      </c>
      <c r="AA10762" s="63" t="s">
        <v>6612</v>
      </c>
      <c r="AB10762" s="63">
        <v>3</v>
      </c>
      <c r="AC10762" s="63" t="s">
        <v>1288</v>
      </c>
      <c r="AD10762" s="63" t="s">
        <v>17421</v>
      </c>
    </row>
    <row r="10763" spans="21:30" x14ac:dyDescent="0.3">
      <c r="U10763" s="63">
        <v>24487</v>
      </c>
      <c r="V10763" s="63">
        <v>2</v>
      </c>
      <c r="W10763" s="63" t="s">
        <v>10768</v>
      </c>
      <c r="X10763" s="63">
        <v>13</v>
      </c>
      <c r="Y10763" s="63" t="s">
        <v>6449</v>
      </c>
      <c r="Z10763" s="63">
        <v>13114</v>
      </c>
      <c r="AA10763" s="63" t="s">
        <v>6600</v>
      </c>
      <c r="AB10763" s="63">
        <v>4</v>
      </c>
      <c r="AC10763" s="63" t="s">
        <v>1291</v>
      </c>
      <c r="AD10763" s="63" t="s">
        <v>17421</v>
      </c>
    </row>
    <row r="10764" spans="21:30" x14ac:dyDescent="0.3">
      <c r="U10764" s="63">
        <v>24489</v>
      </c>
      <c r="V10764" s="63">
        <v>9</v>
      </c>
      <c r="W10764" s="63" t="s">
        <v>10769</v>
      </c>
      <c r="X10764" s="63">
        <v>13</v>
      </c>
      <c r="Y10764" s="63" t="s">
        <v>6449</v>
      </c>
      <c r="Z10764" s="63">
        <v>13116</v>
      </c>
      <c r="AA10764" s="63" t="s">
        <v>7007</v>
      </c>
      <c r="AB10764" s="63">
        <v>3</v>
      </c>
      <c r="AC10764" s="63" t="s">
        <v>1288</v>
      </c>
      <c r="AD10764" s="63" t="s">
        <v>17421</v>
      </c>
    </row>
    <row r="10765" spans="21:30" x14ac:dyDescent="0.3">
      <c r="U10765" s="63">
        <v>24491</v>
      </c>
      <c r="V10765" s="63">
        <v>0</v>
      </c>
      <c r="W10765" s="63" t="s">
        <v>10770</v>
      </c>
      <c r="X10765" s="63">
        <v>13</v>
      </c>
      <c r="Y10765" s="63" t="s">
        <v>6449</v>
      </c>
      <c r="Z10765" s="63">
        <v>13201</v>
      </c>
      <c r="AA10765" s="63" t="s">
        <v>7412</v>
      </c>
      <c r="AB10765" s="63">
        <v>4</v>
      </c>
      <c r="AC10765" s="63" t="s">
        <v>1291</v>
      </c>
      <c r="AD10765" s="63" t="s">
        <v>17421</v>
      </c>
    </row>
    <row r="10766" spans="21:30" x14ac:dyDescent="0.3">
      <c r="U10766" s="63">
        <v>24493</v>
      </c>
      <c r="V10766" s="63">
        <v>7</v>
      </c>
      <c r="W10766" s="63" t="s">
        <v>10771</v>
      </c>
      <c r="X10766" s="63">
        <v>13</v>
      </c>
      <c r="Y10766" s="63" t="s">
        <v>6449</v>
      </c>
      <c r="Z10766" s="63">
        <v>13605</v>
      </c>
      <c r="AA10766" s="63" t="s">
        <v>7599</v>
      </c>
      <c r="AB10766" s="63">
        <v>4</v>
      </c>
      <c r="AC10766" s="63" t="s">
        <v>1291</v>
      </c>
      <c r="AD10766" s="63" t="s">
        <v>17421</v>
      </c>
    </row>
    <row r="10767" spans="21:30" x14ac:dyDescent="0.3">
      <c r="U10767" s="63">
        <v>24494</v>
      </c>
      <c r="V10767" s="63">
        <v>5</v>
      </c>
      <c r="W10767" s="63" t="s">
        <v>10772</v>
      </c>
      <c r="X10767" s="63">
        <v>13</v>
      </c>
      <c r="Y10767" s="63" t="s">
        <v>6449</v>
      </c>
      <c r="Z10767" s="63">
        <v>13114</v>
      </c>
      <c r="AA10767" s="63" t="s">
        <v>6600</v>
      </c>
      <c r="AB10767" s="63">
        <v>4</v>
      </c>
      <c r="AC10767" s="63" t="s">
        <v>1291</v>
      </c>
      <c r="AD10767" s="63" t="s">
        <v>17421</v>
      </c>
    </row>
    <row r="10768" spans="21:30" x14ac:dyDescent="0.3">
      <c r="U10768" s="63">
        <v>24496</v>
      </c>
      <c r="V10768" s="63">
        <v>1</v>
      </c>
      <c r="W10768" s="63" t="s">
        <v>10773</v>
      </c>
      <c r="X10768" s="63">
        <v>13</v>
      </c>
      <c r="Y10768" s="63" t="s">
        <v>6449</v>
      </c>
      <c r="Z10768" s="63">
        <v>13605</v>
      </c>
      <c r="AA10768" s="63" t="s">
        <v>7599</v>
      </c>
      <c r="AB10768" s="63">
        <v>3</v>
      </c>
      <c r="AC10768" s="63" t="s">
        <v>1288</v>
      </c>
      <c r="AD10768" s="63" t="s">
        <v>17421</v>
      </c>
    </row>
    <row r="10769" spans="21:30" x14ac:dyDescent="0.3">
      <c r="U10769" s="63">
        <v>24498</v>
      </c>
      <c r="V10769" s="63">
        <v>8</v>
      </c>
      <c r="W10769" s="63" t="s">
        <v>8436</v>
      </c>
      <c r="X10769" s="63">
        <v>13</v>
      </c>
      <c r="Y10769" s="63" t="s">
        <v>6449</v>
      </c>
      <c r="Z10769" s="63">
        <v>13128</v>
      </c>
      <c r="AA10769" s="63" t="s">
        <v>7271</v>
      </c>
      <c r="AB10769" s="63">
        <v>3</v>
      </c>
      <c r="AC10769" s="63" t="s">
        <v>1288</v>
      </c>
      <c r="AD10769" s="63" t="s">
        <v>17421</v>
      </c>
    </row>
    <row r="10770" spans="21:30" x14ac:dyDescent="0.3">
      <c r="U10770" s="63">
        <v>24503</v>
      </c>
      <c r="V10770" s="63">
        <v>8</v>
      </c>
      <c r="W10770" s="63" t="s">
        <v>10774</v>
      </c>
      <c r="X10770" s="63">
        <v>13</v>
      </c>
      <c r="Y10770" s="63" t="s">
        <v>6449</v>
      </c>
      <c r="Z10770" s="63">
        <v>13401</v>
      </c>
      <c r="AA10770" s="63" t="s">
        <v>6662</v>
      </c>
      <c r="AB10770" s="63">
        <v>3</v>
      </c>
      <c r="AC10770" s="63" t="s">
        <v>1288</v>
      </c>
      <c r="AD10770" s="63" t="s">
        <v>17421</v>
      </c>
    </row>
    <row r="10771" spans="21:30" x14ac:dyDescent="0.3">
      <c r="U10771" s="63">
        <v>24506</v>
      </c>
      <c r="V10771" s="63">
        <v>2</v>
      </c>
      <c r="W10771" s="63" t="s">
        <v>10775</v>
      </c>
      <c r="X10771" s="63">
        <v>13</v>
      </c>
      <c r="Y10771" s="63" t="s">
        <v>6449</v>
      </c>
      <c r="Z10771" s="63">
        <v>13114</v>
      </c>
      <c r="AA10771" s="63" t="s">
        <v>6600</v>
      </c>
      <c r="AB10771" s="63">
        <v>4</v>
      </c>
      <c r="AC10771" s="63" t="s">
        <v>1291</v>
      </c>
      <c r="AD10771" s="63" t="s">
        <v>17421</v>
      </c>
    </row>
    <row r="10772" spans="21:30" x14ac:dyDescent="0.3">
      <c r="U10772" s="63">
        <v>24507</v>
      </c>
      <c r="V10772" s="63">
        <v>0</v>
      </c>
      <c r="W10772" s="63" t="s">
        <v>18192</v>
      </c>
      <c r="X10772" s="63">
        <v>13</v>
      </c>
      <c r="Y10772" s="63" t="s">
        <v>6449</v>
      </c>
      <c r="Z10772" s="63">
        <v>13123</v>
      </c>
      <c r="AA10772" s="63" t="s">
        <v>6586</v>
      </c>
      <c r="AB10772" s="63">
        <v>4</v>
      </c>
      <c r="AC10772" s="63" t="s">
        <v>1291</v>
      </c>
      <c r="AD10772" s="63" t="s">
        <v>17423</v>
      </c>
    </row>
    <row r="10773" spans="21:30" x14ac:dyDescent="0.3">
      <c r="U10773" s="63">
        <v>24508</v>
      </c>
      <c r="V10773" s="63">
        <v>9</v>
      </c>
      <c r="W10773" s="63" t="s">
        <v>10776</v>
      </c>
      <c r="X10773" s="63">
        <v>13</v>
      </c>
      <c r="Y10773" s="63" t="s">
        <v>6449</v>
      </c>
      <c r="Z10773" s="63">
        <v>13112</v>
      </c>
      <c r="AA10773" s="63" t="s">
        <v>6941</v>
      </c>
      <c r="AB10773" s="63">
        <v>3</v>
      </c>
      <c r="AC10773" s="63" t="s">
        <v>1288</v>
      </c>
      <c r="AD10773" s="63" t="s">
        <v>17421</v>
      </c>
    </row>
    <row r="10774" spans="21:30" x14ac:dyDescent="0.3">
      <c r="U10774" s="63">
        <v>24510</v>
      </c>
      <c r="V10774" s="63">
        <v>0</v>
      </c>
      <c r="W10774" s="63" t="s">
        <v>10777</v>
      </c>
      <c r="X10774" s="63">
        <v>13</v>
      </c>
      <c r="Y10774" s="63" t="s">
        <v>6449</v>
      </c>
      <c r="Z10774" s="63">
        <v>13119</v>
      </c>
      <c r="AA10774" s="63" t="s">
        <v>6477</v>
      </c>
      <c r="AB10774" s="63">
        <v>3</v>
      </c>
      <c r="AC10774" s="63" t="s">
        <v>1288</v>
      </c>
      <c r="AD10774" s="63" t="s">
        <v>17421</v>
      </c>
    </row>
    <row r="10775" spans="21:30" x14ac:dyDescent="0.3">
      <c r="U10775" s="63">
        <v>24517</v>
      </c>
      <c r="V10775" s="63">
        <v>8</v>
      </c>
      <c r="W10775" s="63" t="s">
        <v>10778</v>
      </c>
      <c r="X10775" s="63">
        <v>13</v>
      </c>
      <c r="Y10775" s="63" t="s">
        <v>6449</v>
      </c>
      <c r="Z10775" s="63">
        <v>13120</v>
      </c>
      <c r="AA10775" s="63" t="s">
        <v>6592</v>
      </c>
      <c r="AB10775" s="63">
        <v>4</v>
      </c>
      <c r="AC10775" s="63" t="s">
        <v>1291</v>
      </c>
      <c r="AD10775" s="63" t="s">
        <v>17421</v>
      </c>
    </row>
    <row r="10776" spans="21:30" x14ac:dyDescent="0.3">
      <c r="U10776" s="63">
        <v>24520</v>
      </c>
      <c r="V10776" s="63">
        <v>8</v>
      </c>
      <c r="W10776" s="63" t="s">
        <v>10779</v>
      </c>
      <c r="X10776" s="63">
        <v>13</v>
      </c>
      <c r="Y10776" s="63" t="s">
        <v>6449</v>
      </c>
      <c r="Z10776" s="63">
        <v>13125</v>
      </c>
      <c r="AA10776" s="63" t="s">
        <v>6540</v>
      </c>
      <c r="AB10776" s="63">
        <v>2</v>
      </c>
      <c r="AC10776" s="63" t="s">
        <v>1364</v>
      </c>
      <c r="AD10776" s="63" t="s">
        <v>17421</v>
      </c>
    </row>
    <row r="10777" spans="21:30" x14ac:dyDescent="0.3">
      <c r="U10777" s="63">
        <v>24521</v>
      </c>
      <c r="V10777" s="63">
        <v>6</v>
      </c>
      <c r="W10777" s="63" t="s">
        <v>4751</v>
      </c>
      <c r="X10777" s="63">
        <v>13</v>
      </c>
      <c r="Y10777" s="63" t="s">
        <v>6449</v>
      </c>
      <c r="Z10777" s="63">
        <v>13102</v>
      </c>
      <c r="AA10777" s="63" t="s">
        <v>6483</v>
      </c>
      <c r="AB10777" s="63">
        <v>3</v>
      </c>
      <c r="AC10777" s="63" t="s">
        <v>1288</v>
      </c>
      <c r="AD10777" s="63" t="s">
        <v>17423</v>
      </c>
    </row>
    <row r="10778" spans="21:30" x14ac:dyDescent="0.3">
      <c r="U10778" s="63">
        <v>24523</v>
      </c>
      <c r="V10778" s="63">
        <v>2</v>
      </c>
      <c r="W10778" s="63" t="s">
        <v>18193</v>
      </c>
      <c r="X10778" s="63">
        <v>13</v>
      </c>
      <c r="Y10778" s="63" t="s">
        <v>6449</v>
      </c>
      <c r="Z10778" s="63">
        <v>13127</v>
      </c>
      <c r="AA10778" s="63" t="s">
        <v>6460</v>
      </c>
      <c r="AB10778" s="63">
        <v>3</v>
      </c>
      <c r="AC10778" s="63" t="s">
        <v>1288</v>
      </c>
      <c r="AD10778" s="63" t="s">
        <v>17423</v>
      </c>
    </row>
    <row r="10779" spans="21:30" x14ac:dyDescent="0.3">
      <c r="U10779" s="63">
        <v>24558</v>
      </c>
      <c r="V10779" s="63">
        <v>5</v>
      </c>
      <c r="W10779" s="63" t="s">
        <v>10780</v>
      </c>
      <c r="X10779" s="63">
        <v>13</v>
      </c>
      <c r="Y10779" s="63" t="s">
        <v>6449</v>
      </c>
      <c r="Z10779" s="63">
        <v>13101</v>
      </c>
      <c r="AA10779" s="63" t="s">
        <v>6450</v>
      </c>
      <c r="AB10779" s="63">
        <v>3</v>
      </c>
      <c r="AC10779" s="63" t="s">
        <v>1288</v>
      </c>
      <c r="AD10779" s="63" t="s">
        <v>17421</v>
      </c>
    </row>
    <row r="10780" spans="21:30" x14ac:dyDescent="0.3">
      <c r="U10780" s="63">
        <v>24607</v>
      </c>
      <c r="V10780" s="63">
        <v>7</v>
      </c>
      <c r="W10780" s="63" t="s">
        <v>10781</v>
      </c>
      <c r="X10780" s="63">
        <v>13</v>
      </c>
      <c r="Y10780" s="63" t="s">
        <v>6449</v>
      </c>
      <c r="Z10780" s="63">
        <v>13104</v>
      </c>
      <c r="AA10780" s="63" t="s">
        <v>6571</v>
      </c>
      <c r="AB10780" s="63">
        <v>4</v>
      </c>
      <c r="AC10780" s="63" t="s">
        <v>1291</v>
      </c>
      <c r="AD10780" s="63" t="s">
        <v>17421</v>
      </c>
    </row>
    <row r="10781" spans="21:30" x14ac:dyDescent="0.3">
      <c r="U10781" s="63">
        <v>24612</v>
      </c>
      <c r="V10781" s="63">
        <v>3</v>
      </c>
      <c r="W10781" s="63" t="s">
        <v>10782</v>
      </c>
      <c r="X10781" s="63">
        <v>13</v>
      </c>
      <c r="Y10781" s="63" t="s">
        <v>6449</v>
      </c>
      <c r="Z10781" s="63">
        <v>13128</v>
      </c>
      <c r="AA10781" s="63" t="s">
        <v>7271</v>
      </c>
      <c r="AB10781" s="63">
        <v>3</v>
      </c>
      <c r="AC10781" s="63" t="s">
        <v>1288</v>
      </c>
      <c r="AD10781" s="63" t="s">
        <v>17421</v>
      </c>
    </row>
    <row r="10782" spans="21:30" x14ac:dyDescent="0.3">
      <c r="U10782" s="63">
        <v>24616</v>
      </c>
      <c r="V10782" s="63">
        <v>6</v>
      </c>
      <c r="W10782" s="63" t="s">
        <v>10783</v>
      </c>
      <c r="X10782" s="63">
        <v>13</v>
      </c>
      <c r="Y10782" s="63" t="s">
        <v>6449</v>
      </c>
      <c r="Z10782" s="63">
        <v>13301</v>
      </c>
      <c r="AA10782" s="63" t="s">
        <v>7373</v>
      </c>
      <c r="AB10782" s="63">
        <v>4</v>
      </c>
      <c r="AC10782" s="63" t="s">
        <v>1291</v>
      </c>
      <c r="AD10782" s="63" t="s">
        <v>17421</v>
      </c>
    </row>
    <row r="10783" spans="21:30" x14ac:dyDescent="0.3">
      <c r="U10783" s="63">
        <v>24617</v>
      </c>
      <c r="V10783" s="63">
        <v>4</v>
      </c>
      <c r="W10783" s="63" t="s">
        <v>10784</v>
      </c>
      <c r="X10783" s="63">
        <v>13</v>
      </c>
      <c r="Y10783" s="63" t="s">
        <v>6449</v>
      </c>
      <c r="Z10783" s="63">
        <v>13501</v>
      </c>
      <c r="AA10783" s="63" t="s">
        <v>7623</v>
      </c>
      <c r="AB10783" s="63">
        <v>4</v>
      </c>
      <c r="AC10783" s="63" t="s">
        <v>1291</v>
      </c>
      <c r="AD10783" s="63" t="s">
        <v>17421</v>
      </c>
    </row>
    <row r="10784" spans="21:30" x14ac:dyDescent="0.3">
      <c r="U10784" s="63">
        <v>24618</v>
      </c>
      <c r="V10784" s="63">
        <v>2</v>
      </c>
      <c r="W10784" s="63" t="s">
        <v>10785</v>
      </c>
      <c r="X10784" s="63">
        <v>13</v>
      </c>
      <c r="Y10784" s="63" t="s">
        <v>6449</v>
      </c>
      <c r="Z10784" s="63">
        <v>13109</v>
      </c>
      <c r="AA10784" s="63" t="s">
        <v>6902</v>
      </c>
      <c r="AB10784" s="63">
        <v>4</v>
      </c>
      <c r="AC10784" s="63" t="s">
        <v>1291</v>
      </c>
      <c r="AD10784" s="63" t="s">
        <v>17421</v>
      </c>
    </row>
    <row r="10785" spans="21:30" x14ac:dyDescent="0.3">
      <c r="U10785" s="63">
        <v>24622</v>
      </c>
      <c r="V10785" s="63">
        <v>0</v>
      </c>
      <c r="W10785" s="63" t="s">
        <v>10786</v>
      </c>
      <c r="X10785" s="63">
        <v>13</v>
      </c>
      <c r="Y10785" s="63" t="s">
        <v>6449</v>
      </c>
      <c r="Z10785" s="63">
        <v>13101</v>
      </c>
      <c r="AA10785" s="63" t="s">
        <v>6450</v>
      </c>
      <c r="AB10785" s="63">
        <v>2</v>
      </c>
      <c r="AC10785" s="63" t="s">
        <v>1364</v>
      </c>
      <c r="AD10785" s="63" t="s">
        <v>17421</v>
      </c>
    </row>
    <row r="10786" spans="21:30" x14ac:dyDescent="0.3">
      <c r="U10786" s="63">
        <v>24623</v>
      </c>
      <c r="V10786" s="63">
        <v>9</v>
      </c>
      <c r="W10786" s="63" t="s">
        <v>10787</v>
      </c>
      <c r="X10786" s="63">
        <v>13</v>
      </c>
      <c r="Y10786" s="63" t="s">
        <v>6449</v>
      </c>
      <c r="Z10786" s="63">
        <v>13128</v>
      </c>
      <c r="AA10786" s="63" t="s">
        <v>7271</v>
      </c>
      <c r="AB10786" s="63">
        <v>3</v>
      </c>
      <c r="AC10786" s="63" t="s">
        <v>1288</v>
      </c>
      <c r="AD10786" s="63" t="s">
        <v>17421</v>
      </c>
    </row>
    <row r="10787" spans="21:30" x14ac:dyDescent="0.3">
      <c r="U10787" s="63">
        <v>24624</v>
      </c>
      <c r="V10787" s="63">
        <v>7</v>
      </c>
      <c r="W10787" s="63" t="s">
        <v>10788</v>
      </c>
      <c r="X10787" s="63">
        <v>13</v>
      </c>
      <c r="Y10787" s="63" t="s">
        <v>6449</v>
      </c>
      <c r="Z10787" s="63">
        <v>13115</v>
      </c>
      <c r="AA10787" s="63" t="s">
        <v>6612</v>
      </c>
      <c r="AB10787" s="63">
        <v>4</v>
      </c>
      <c r="AC10787" s="63" t="s">
        <v>1291</v>
      </c>
      <c r="AD10787" s="63" t="s">
        <v>17421</v>
      </c>
    </row>
    <row r="10788" spans="21:30" x14ac:dyDescent="0.3">
      <c r="U10788" s="63">
        <v>24625</v>
      </c>
      <c r="V10788" s="63">
        <v>5</v>
      </c>
      <c r="W10788" s="63" t="s">
        <v>10789</v>
      </c>
      <c r="X10788" s="63">
        <v>13</v>
      </c>
      <c r="Y10788" s="63" t="s">
        <v>6449</v>
      </c>
      <c r="Z10788" s="63">
        <v>13130</v>
      </c>
      <c r="AA10788" s="63" t="s">
        <v>6861</v>
      </c>
      <c r="AB10788" s="63">
        <v>4</v>
      </c>
      <c r="AC10788" s="63" t="s">
        <v>1291</v>
      </c>
      <c r="AD10788" s="63" t="s">
        <v>17421</v>
      </c>
    </row>
    <row r="10789" spans="21:30" x14ac:dyDescent="0.3">
      <c r="U10789" s="63">
        <v>24626</v>
      </c>
      <c r="V10789" s="63">
        <v>3</v>
      </c>
      <c r="W10789" s="63" t="s">
        <v>10790</v>
      </c>
      <c r="X10789" s="63">
        <v>13</v>
      </c>
      <c r="Y10789" s="63" t="s">
        <v>6449</v>
      </c>
      <c r="Z10789" s="63">
        <v>13119</v>
      </c>
      <c r="AA10789" s="63" t="s">
        <v>6477</v>
      </c>
      <c r="AB10789" s="63">
        <v>3</v>
      </c>
      <c r="AC10789" s="63" t="s">
        <v>1288</v>
      </c>
      <c r="AD10789" s="63" t="s">
        <v>17421</v>
      </c>
    </row>
    <row r="10790" spans="21:30" x14ac:dyDescent="0.3">
      <c r="U10790" s="63">
        <v>24627</v>
      </c>
      <c r="V10790" s="63">
        <v>1</v>
      </c>
      <c r="W10790" s="63" t="s">
        <v>10791</v>
      </c>
      <c r="X10790" s="63">
        <v>13</v>
      </c>
      <c r="Y10790" s="63" t="s">
        <v>6449</v>
      </c>
      <c r="Z10790" s="63">
        <v>13113</v>
      </c>
      <c r="AA10790" s="63" t="s">
        <v>6689</v>
      </c>
      <c r="AB10790" s="63">
        <v>4</v>
      </c>
      <c r="AC10790" s="63" t="s">
        <v>1291</v>
      </c>
      <c r="AD10790" s="63" t="s">
        <v>17421</v>
      </c>
    </row>
    <row r="10791" spans="21:30" x14ac:dyDescent="0.3">
      <c r="U10791" s="63">
        <v>24629</v>
      </c>
      <c r="V10791" s="63">
        <v>8</v>
      </c>
      <c r="W10791" s="63" t="s">
        <v>10792</v>
      </c>
      <c r="X10791" s="63">
        <v>13</v>
      </c>
      <c r="Y10791" s="63" t="s">
        <v>6449</v>
      </c>
      <c r="Z10791" s="63">
        <v>13110</v>
      </c>
      <c r="AA10791" s="63" t="s">
        <v>6569</v>
      </c>
      <c r="AB10791" s="63">
        <v>4</v>
      </c>
      <c r="AC10791" s="63" t="s">
        <v>1291</v>
      </c>
      <c r="AD10791" s="63" t="s">
        <v>17421</v>
      </c>
    </row>
    <row r="10792" spans="21:30" x14ac:dyDescent="0.3">
      <c r="U10792" s="63">
        <v>24630</v>
      </c>
      <c r="V10792" s="63">
        <v>1</v>
      </c>
      <c r="W10792" s="63" t="s">
        <v>10793</v>
      </c>
      <c r="X10792" s="63">
        <v>13</v>
      </c>
      <c r="Y10792" s="63" t="s">
        <v>6449</v>
      </c>
      <c r="Z10792" s="63">
        <v>13114</v>
      </c>
      <c r="AA10792" s="63" t="s">
        <v>6600</v>
      </c>
      <c r="AB10792" s="63">
        <v>4</v>
      </c>
      <c r="AC10792" s="63" t="s">
        <v>1291</v>
      </c>
      <c r="AD10792" s="63" t="s">
        <v>17421</v>
      </c>
    </row>
    <row r="10793" spans="21:30" x14ac:dyDescent="0.3">
      <c r="U10793" s="63">
        <v>24638</v>
      </c>
      <c r="V10793" s="63">
        <v>7</v>
      </c>
      <c r="W10793" s="63" t="s">
        <v>10794</v>
      </c>
      <c r="X10793" s="63">
        <v>13</v>
      </c>
      <c r="Y10793" s="63" t="s">
        <v>6449</v>
      </c>
      <c r="Z10793" s="63">
        <v>13101</v>
      </c>
      <c r="AA10793" s="63" t="s">
        <v>6450</v>
      </c>
      <c r="AB10793" s="63">
        <v>2</v>
      </c>
      <c r="AC10793" s="63" t="s">
        <v>1364</v>
      </c>
      <c r="AD10793" s="63" t="s">
        <v>17421</v>
      </c>
    </row>
    <row r="10794" spans="21:30" x14ac:dyDescent="0.3">
      <c r="U10794" s="63">
        <v>24642</v>
      </c>
      <c r="V10794" s="63">
        <v>5</v>
      </c>
      <c r="W10794" s="63" t="s">
        <v>10795</v>
      </c>
      <c r="X10794" s="63">
        <v>13</v>
      </c>
      <c r="Y10794" s="63" t="s">
        <v>6449</v>
      </c>
      <c r="Z10794" s="63">
        <v>13132</v>
      </c>
      <c r="AA10794" s="63" t="s">
        <v>6604</v>
      </c>
      <c r="AB10794" s="63">
        <v>4</v>
      </c>
      <c r="AC10794" s="63" t="s">
        <v>1291</v>
      </c>
      <c r="AD10794" s="63" t="s">
        <v>17421</v>
      </c>
    </row>
    <row r="10795" spans="21:30" x14ac:dyDescent="0.3">
      <c r="U10795" s="63">
        <v>24647</v>
      </c>
      <c r="V10795" s="63">
        <v>6</v>
      </c>
      <c r="W10795" s="63" t="s">
        <v>10796</v>
      </c>
      <c r="X10795" s="63">
        <v>13</v>
      </c>
      <c r="Y10795" s="63" t="s">
        <v>6449</v>
      </c>
      <c r="Z10795" s="63">
        <v>13108</v>
      </c>
      <c r="AA10795" s="63" t="s">
        <v>6463</v>
      </c>
      <c r="AB10795" s="63">
        <v>4</v>
      </c>
      <c r="AC10795" s="63" t="s">
        <v>1291</v>
      </c>
      <c r="AD10795" s="63" t="s">
        <v>17421</v>
      </c>
    </row>
    <row r="10796" spans="21:30" x14ac:dyDescent="0.3">
      <c r="U10796" s="63">
        <v>24648</v>
      </c>
      <c r="V10796" s="63">
        <v>4</v>
      </c>
      <c r="W10796" s="63" t="s">
        <v>10797</v>
      </c>
      <c r="X10796" s="63">
        <v>13</v>
      </c>
      <c r="Y10796" s="63" t="s">
        <v>6449</v>
      </c>
      <c r="Z10796" s="63">
        <v>13201</v>
      </c>
      <c r="AA10796" s="63" t="s">
        <v>7412</v>
      </c>
      <c r="AB10796" s="63">
        <v>3</v>
      </c>
      <c r="AC10796" s="63" t="s">
        <v>1288</v>
      </c>
      <c r="AD10796" s="63" t="s">
        <v>17421</v>
      </c>
    </row>
    <row r="10797" spans="21:30" x14ac:dyDescent="0.3">
      <c r="U10797" s="63">
        <v>24649</v>
      </c>
      <c r="V10797" s="63">
        <v>2</v>
      </c>
      <c r="W10797" s="63" t="s">
        <v>10798</v>
      </c>
      <c r="X10797" s="63">
        <v>13</v>
      </c>
      <c r="Y10797" s="63" t="s">
        <v>6449</v>
      </c>
      <c r="Z10797" s="63">
        <v>13110</v>
      </c>
      <c r="AA10797" s="63" t="s">
        <v>6569</v>
      </c>
      <c r="AB10797" s="63">
        <v>1</v>
      </c>
      <c r="AC10797" s="63" t="s">
        <v>1331</v>
      </c>
      <c r="AD10797" s="63" t="s">
        <v>17421</v>
      </c>
    </row>
    <row r="10798" spans="21:30" x14ac:dyDescent="0.3">
      <c r="U10798" s="63">
        <v>24652</v>
      </c>
      <c r="V10798" s="63">
        <v>2</v>
      </c>
      <c r="W10798" s="63" t="s">
        <v>10799</v>
      </c>
      <c r="X10798" s="63">
        <v>13</v>
      </c>
      <c r="Y10798" s="63" t="s">
        <v>6449</v>
      </c>
      <c r="Z10798" s="63">
        <v>13202</v>
      </c>
      <c r="AA10798" s="63" t="s">
        <v>7453</v>
      </c>
      <c r="AB10798" s="63">
        <v>3</v>
      </c>
      <c r="AC10798" s="63" t="s">
        <v>1288</v>
      </c>
      <c r="AD10798" s="63" t="s">
        <v>17421</v>
      </c>
    </row>
    <row r="10799" spans="21:30" x14ac:dyDescent="0.3">
      <c r="U10799" s="63">
        <v>24654</v>
      </c>
      <c r="V10799" s="63">
        <v>9</v>
      </c>
      <c r="W10799" s="63" t="s">
        <v>10800</v>
      </c>
      <c r="X10799" s="63">
        <v>13</v>
      </c>
      <c r="Y10799" s="63" t="s">
        <v>6449</v>
      </c>
      <c r="Z10799" s="63">
        <v>13401</v>
      </c>
      <c r="AA10799" s="63" t="s">
        <v>6662</v>
      </c>
      <c r="AB10799" s="63">
        <v>1</v>
      </c>
      <c r="AC10799" s="63" t="s">
        <v>1331</v>
      </c>
      <c r="AD10799" s="63" t="s">
        <v>17421</v>
      </c>
    </row>
    <row r="10800" spans="21:30" x14ac:dyDescent="0.3">
      <c r="U10800" s="63">
        <v>24657</v>
      </c>
      <c r="V10800" s="63">
        <v>3</v>
      </c>
      <c r="W10800" s="63" t="s">
        <v>10801</v>
      </c>
      <c r="X10800" s="63">
        <v>13</v>
      </c>
      <c r="Y10800" s="63" t="s">
        <v>6449</v>
      </c>
      <c r="Z10800" s="63">
        <v>13105</v>
      </c>
      <c r="AA10800" s="63" t="s">
        <v>6559</v>
      </c>
      <c r="AB10800" s="63">
        <v>3</v>
      </c>
      <c r="AC10800" s="63" t="s">
        <v>1288</v>
      </c>
      <c r="AD10800" s="63" t="s">
        <v>17421</v>
      </c>
    </row>
    <row r="10801" spans="21:30" x14ac:dyDescent="0.3">
      <c r="U10801" s="63">
        <v>24666</v>
      </c>
      <c r="V10801" s="63">
        <v>2</v>
      </c>
      <c r="W10801" s="63" t="s">
        <v>10802</v>
      </c>
      <c r="X10801" s="63">
        <v>13</v>
      </c>
      <c r="Y10801" s="63" t="s">
        <v>6449</v>
      </c>
      <c r="Z10801" s="63">
        <v>13114</v>
      </c>
      <c r="AA10801" s="63" t="s">
        <v>6600</v>
      </c>
      <c r="AB10801" s="63">
        <v>4</v>
      </c>
      <c r="AC10801" s="63" t="s">
        <v>1291</v>
      </c>
      <c r="AD10801" s="63" t="s">
        <v>17421</v>
      </c>
    </row>
    <row r="10802" spans="21:30" x14ac:dyDescent="0.3">
      <c r="U10802" s="63">
        <v>24670</v>
      </c>
      <c r="V10802" s="63">
        <v>0</v>
      </c>
      <c r="W10802" s="63" t="s">
        <v>10803</v>
      </c>
      <c r="X10802" s="63">
        <v>13</v>
      </c>
      <c r="Y10802" s="63" t="s">
        <v>6449</v>
      </c>
      <c r="Z10802" s="63">
        <v>13119</v>
      </c>
      <c r="AA10802" s="63" t="s">
        <v>6477</v>
      </c>
      <c r="AB10802" s="63">
        <v>4</v>
      </c>
      <c r="AC10802" s="63" t="s">
        <v>1291</v>
      </c>
      <c r="AD10802" s="63" t="s">
        <v>17421</v>
      </c>
    </row>
    <row r="10803" spans="21:30" x14ac:dyDescent="0.3">
      <c r="U10803" s="63">
        <v>24671</v>
      </c>
      <c r="V10803" s="63">
        <v>9</v>
      </c>
      <c r="W10803" s="63" t="s">
        <v>10804</v>
      </c>
      <c r="X10803" s="63">
        <v>13</v>
      </c>
      <c r="Y10803" s="63" t="s">
        <v>6449</v>
      </c>
      <c r="Z10803" s="63">
        <v>13113</v>
      </c>
      <c r="AA10803" s="63" t="s">
        <v>6689</v>
      </c>
      <c r="AB10803" s="63">
        <v>4</v>
      </c>
      <c r="AC10803" s="63" t="s">
        <v>1291</v>
      </c>
      <c r="AD10803" s="63" t="s">
        <v>17421</v>
      </c>
    </row>
    <row r="10804" spans="21:30" x14ac:dyDescent="0.3">
      <c r="U10804" s="63">
        <v>24675</v>
      </c>
      <c r="V10804" s="63">
        <v>1</v>
      </c>
      <c r="W10804" s="63" t="s">
        <v>4027</v>
      </c>
      <c r="X10804" s="63">
        <v>13</v>
      </c>
      <c r="Y10804" s="63" t="s">
        <v>6449</v>
      </c>
      <c r="Z10804" s="63">
        <v>13501</v>
      </c>
      <c r="AA10804" s="63" t="s">
        <v>7623</v>
      </c>
      <c r="AB10804" s="63">
        <v>3</v>
      </c>
      <c r="AC10804" s="63" t="s">
        <v>1288</v>
      </c>
      <c r="AD10804" s="63" t="s">
        <v>17421</v>
      </c>
    </row>
    <row r="10805" spans="21:30" x14ac:dyDescent="0.3">
      <c r="U10805" s="63">
        <v>24678</v>
      </c>
      <c r="V10805" s="63">
        <v>6</v>
      </c>
      <c r="W10805" s="63" t="s">
        <v>10805</v>
      </c>
      <c r="X10805" s="63">
        <v>13</v>
      </c>
      <c r="Y10805" s="63" t="s">
        <v>6449</v>
      </c>
      <c r="Z10805" s="63">
        <v>13113</v>
      </c>
      <c r="AA10805" s="63" t="s">
        <v>6689</v>
      </c>
      <c r="AB10805" s="63">
        <v>4</v>
      </c>
      <c r="AC10805" s="63" t="s">
        <v>1291</v>
      </c>
      <c r="AD10805" s="63" t="s">
        <v>17421</v>
      </c>
    </row>
    <row r="10806" spans="21:30" x14ac:dyDescent="0.3">
      <c r="U10806" s="63">
        <v>24684</v>
      </c>
      <c r="V10806" s="63">
        <v>0</v>
      </c>
      <c r="W10806" s="63" t="s">
        <v>10806</v>
      </c>
      <c r="X10806" s="63">
        <v>13</v>
      </c>
      <c r="Y10806" s="63" t="s">
        <v>6449</v>
      </c>
      <c r="Z10806" s="63">
        <v>13110</v>
      </c>
      <c r="AA10806" s="63" t="s">
        <v>6569</v>
      </c>
      <c r="AB10806" s="63">
        <v>3</v>
      </c>
      <c r="AC10806" s="63" t="s">
        <v>1288</v>
      </c>
      <c r="AD10806" s="63" t="s">
        <v>17421</v>
      </c>
    </row>
    <row r="10807" spans="21:30" x14ac:dyDescent="0.3">
      <c r="U10807" s="63">
        <v>24685</v>
      </c>
      <c r="V10807" s="63">
        <v>9</v>
      </c>
      <c r="W10807" s="63" t="s">
        <v>10807</v>
      </c>
      <c r="X10807" s="63">
        <v>13</v>
      </c>
      <c r="Y10807" s="63" t="s">
        <v>6449</v>
      </c>
      <c r="Z10807" s="63">
        <v>13106</v>
      </c>
      <c r="AA10807" s="63" t="s">
        <v>6482</v>
      </c>
      <c r="AB10807" s="63">
        <v>3</v>
      </c>
      <c r="AC10807" s="63" t="s">
        <v>1288</v>
      </c>
      <c r="AD10807" s="63" t="s">
        <v>17421</v>
      </c>
    </row>
    <row r="10808" spans="21:30" x14ac:dyDescent="0.3">
      <c r="U10808" s="63">
        <v>24686</v>
      </c>
      <c r="V10808" s="63">
        <v>7</v>
      </c>
      <c r="W10808" s="63" t="s">
        <v>10808</v>
      </c>
      <c r="X10808" s="63">
        <v>13</v>
      </c>
      <c r="Y10808" s="63" t="s">
        <v>6449</v>
      </c>
      <c r="Z10808" s="63">
        <v>13401</v>
      </c>
      <c r="AA10808" s="63" t="s">
        <v>6662</v>
      </c>
      <c r="AB10808" s="63">
        <v>3</v>
      </c>
      <c r="AC10808" s="63" t="s">
        <v>1288</v>
      </c>
      <c r="AD10808" s="63" t="s">
        <v>17421</v>
      </c>
    </row>
    <row r="10809" spans="21:30" x14ac:dyDescent="0.3">
      <c r="U10809" s="63">
        <v>24689</v>
      </c>
      <c r="V10809" s="63">
        <v>1</v>
      </c>
      <c r="W10809" s="63" t="s">
        <v>10809</v>
      </c>
      <c r="X10809" s="63">
        <v>13</v>
      </c>
      <c r="Y10809" s="63" t="s">
        <v>6449</v>
      </c>
      <c r="Z10809" s="63">
        <v>13112</v>
      </c>
      <c r="AA10809" s="63" t="s">
        <v>6941</v>
      </c>
      <c r="AB10809" s="63">
        <v>3</v>
      </c>
      <c r="AC10809" s="63" t="s">
        <v>1288</v>
      </c>
      <c r="AD10809" s="63" t="s">
        <v>17421</v>
      </c>
    </row>
    <row r="10810" spans="21:30" x14ac:dyDescent="0.3">
      <c r="U10810" s="63">
        <v>24690</v>
      </c>
      <c r="V10810" s="63">
        <v>5</v>
      </c>
      <c r="W10810" s="63" t="s">
        <v>10810</v>
      </c>
      <c r="X10810" s="63">
        <v>13</v>
      </c>
      <c r="Y10810" s="63" t="s">
        <v>6449</v>
      </c>
      <c r="Z10810" s="63">
        <v>13113</v>
      </c>
      <c r="AA10810" s="63" t="s">
        <v>6689</v>
      </c>
      <c r="AB10810" s="63">
        <v>4</v>
      </c>
      <c r="AC10810" s="63" t="s">
        <v>1291</v>
      </c>
      <c r="AD10810" s="63" t="s">
        <v>17421</v>
      </c>
    </row>
    <row r="10811" spans="21:30" x14ac:dyDescent="0.3">
      <c r="U10811" s="63">
        <v>24699</v>
      </c>
      <c r="V10811" s="63">
        <v>9</v>
      </c>
      <c r="W10811" s="63" t="s">
        <v>10811</v>
      </c>
      <c r="X10811" s="63">
        <v>13</v>
      </c>
      <c r="Y10811" s="63" t="s">
        <v>6449</v>
      </c>
      <c r="Z10811" s="63">
        <v>13501</v>
      </c>
      <c r="AA10811" s="63" t="s">
        <v>7623</v>
      </c>
      <c r="AB10811" s="63">
        <v>4</v>
      </c>
      <c r="AC10811" s="63" t="s">
        <v>1291</v>
      </c>
      <c r="AD10811" s="63" t="s">
        <v>17421</v>
      </c>
    </row>
    <row r="10812" spans="21:30" x14ac:dyDescent="0.3">
      <c r="U10812" s="63">
        <v>24700</v>
      </c>
      <c r="V10812" s="63">
        <v>6</v>
      </c>
      <c r="W10812" s="63" t="s">
        <v>10812</v>
      </c>
      <c r="X10812" s="63">
        <v>13</v>
      </c>
      <c r="Y10812" s="63" t="s">
        <v>6449</v>
      </c>
      <c r="Z10812" s="63">
        <v>13122</v>
      </c>
      <c r="AA10812" s="63" t="s">
        <v>6732</v>
      </c>
      <c r="AB10812" s="63">
        <v>3</v>
      </c>
      <c r="AC10812" s="63" t="s">
        <v>1288</v>
      </c>
      <c r="AD10812" s="63" t="s">
        <v>17421</v>
      </c>
    </row>
    <row r="10813" spans="21:30" x14ac:dyDescent="0.3">
      <c r="U10813" s="63">
        <v>24703</v>
      </c>
      <c r="V10813" s="63">
        <v>0</v>
      </c>
      <c r="W10813" s="63" t="s">
        <v>18194</v>
      </c>
      <c r="X10813" s="63">
        <v>13</v>
      </c>
      <c r="Y10813" s="63" t="s">
        <v>6449</v>
      </c>
      <c r="Z10813" s="63">
        <v>13110</v>
      </c>
      <c r="AA10813" s="63" t="s">
        <v>6569</v>
      </c>
      <c r="AB10813" s="63">
        <v>3</v>
      </c>
      <c r="AC10813" s="63" t="s">
        <v>1288</v>
      </c>
      <c r="AD10813" s="63" t="s">
        <v>17423</v>
      </c>
    </row>
    <row r="10814" spans="21:30" x14ac:dyDescent="0.3">
      <c r="U10814" s="63">
        <v>24707</v>
      </c>
      <c r="V10814" s="63">
        <v>3</v>
      </c>
      <c r="W10814" s="63" t="s">
        <v>7615</v>
      </c>
      <c r="X10814" s="63">
        <v>13</v>
      </c>
      <c r="Y10814" s="63" t="s">
        <v>6449</v>
      </c>
      <c r="Z10814" s="63">
        <v>13605</v>
      </c>
      <c r="AA10814" s="63" t="s">
        <v>7599</v>
      </c>
      <c r="AB10814" s="63">
        <v>3</v>
      </c>
      <c r="AC10814" s="63" t="s">
        <v>1288</v>
      </c>
      <c r="AD10814" s="63" t="s">
        <v>17421</v>
      </c>
    </row>
    <row r="10815" spans="21:30" x14ac:dyDescent="0.3">
      <c r="U10815" s="63">
        <v>24711</v>
      </c>
      <c r="V10815" s="63">
        <v>1</v>
      </c>
      <c r="W10815" s="63" t="s">
        <v>18195</v>
      </c>
      <c r="X10815" s="63">
        <v>13</v>
      </c>
      <c r="Y10815" s="63" t="s">
        <v>6449</v>
      </c>
      <c r="Z10815" s="63">
        <v>13112</v>
      </c>
      <c r="AA10815" s="63" t="s">
        <v>6941</v>
      </c>
      <c r="AB10815" s="63">
        <v>3</v>
      </c>
      <c r="AC10815" s="63" t="s">
        <v>1288</v>
      </c>
      <c r="AD10815" s="63" t="s">
        <v>17423</v>
      </c>
    </row>
    <row r="10816" spans="21:30" x14ac:dyDescent="0.3">
      <c r="U10816" s="63">
        <v>24713</v>
      </c>
      <c r="V10816" s="63">
        <v>8</v>
      </c>
      <c r="W10816" s="63" t="s">
        <v>10813</v>
      </c>
      <c r="X10816" s="63">
        <v>13</v>
      </c>
      <c r="Y10816" s="63" t="s">
        <v>6449</v>
      </c>
      <c r="Z10816" s="63">
        <v>13201</v>
      </c>
      <c r="AA10816" s="63" t="s">
        <v>7412</v>
      </c>
      <c r="AB10816" s="63">
        <v>3</v>
      </c>
      <c r="AC10816" s="63" t="s">
        <v>1288</v>
      </c>
      <c r="AD10816" s="63" t="s">
        <v>17421</v>
      </c>
    </row>
    <row r="10817" spans="21:30" x14ac:dyDescent="0.3">
      <c r="U10817" s="63">
        <v>24714</v>
      </c>
      <c r="V10817" s="63">
        <v>6</v>
      </c>
      <c r="W10817" s="63" t="s">
        <v>2721</v>
      </c>
      <c r="X10817" s="63">
        <v>13</v>
      </c>
      <c r="Y10817" s="63" t="s">
        <v>6449</v>
      </c>
      <c r="Z10817" s="63">
        <v>13112</v>
      </c>
      <c r="AA10817" s="63" t="s">
        <v>6941</v>
      </c>
      <c r="AB10817" s="63">
        <v>3</v>
      </c>
      <c r="AC10817" s="63" t="s">
        <v>1288</v>
      </c>
      <c r="AD10817" s="63" t="s">
        <v>17421</v>
      </c>
    </row>
    <row r="10818" spans="21:30" x14ac:dyDescent="0.3">
      <c r="U10818" s="63">
        <v>24715</v>
      </c>
      <c r="V10818" s="63">
        <v>4</v>
      </c>
      <c r="W10818" s="63" t="s">
        <v>10814</v>
      </c>
      <c r="X10818" s="63">
        <v>13</v>
      </c>
      <c r="Y10818" s="63" t="s">
        <v>6449</v>
      </c>
      <c r="Z10818" s="63">
        <v>13501</v>
      </c>
      <c r="AA10818" s="63" t="s">
        <v>7623</v>
      </c>
      <c r="AB10818" s="63">
        <v>4</v>
      </c>
      <c r="AC10818" s="63" t="s">
        <v>1291</v>
      </c>
      <c r="AD10818" s="63" t="s">
        <v>17421</v>
      </c>
    </row>
    <row r="10819" spans="21:30" x14ac:dyDescent="0.3">
      <c r="U10819" s="63">
        <v>24716</v>
      </c>
      <c r="V10819" s="63">
        <v>2</v>
      </c>
      <c r="W10819" s="63" t="s">
        <v>10815</v>
      </c>
      <c r="X10819" s="63">
        <v>13</v>
      </c>
      <c r="Y10819" s="63" t="s">
        <v>6449</v>
      </c>
      <c r="Z10819" s="63">
        <v>13110</v>
      </c>
      <c r="AA10819" s="63" t="s">
        <v>6569</v>
      </c>
      <c r="AB10819" s="63">
        <v>1</v>
      </c>
      <c r="AC10819" s="63" t="s">
        <v>1331</v>
      </c>
      <c r="AD10819" s="63" t="s">
        <v>17421</v>
      </c>
    </row>
    <row r="10820" spans="21:30" x14ac:dyDescent="0.3">
      <c r="U10820" s="63">
        <v>24717</v>
      </c>
      <c r="V10820" s="63">
        <v>0</v>
      </c>
      <c r="W10820" s="63" t="s">
        <v>10816</v>
      </c>
      <c r="X10820" s="63">
        <v>13</v>
      </c>
      <c r="Y10820" s="63" t="s">
        <v>6449</v>
      </c>
      <c r="Z10820" s="63">
        <v>13111</v>
      </c>
      <c r="AA10820" s="63" t="s">
        <v>6884</v>
      </c>
      <c r="AB10820" s="63">
        <v>3</v>
      </c>
      <c r="AC10820" s="63" t="s">
        <v>1288</v>
      </c>
      <c r="AD10820" s="63" t="s">
        <v>17421</v>
      </c>
    </row>
    <row r="10821" spans="21:30" x14ac:dyDescent="0.3">
      <c r="U10821" s="63">
        <v>24718</v>
      </c>
      <c r="V10821" s="63">
        <v>9</v>
      </c>
      <c r="W10821" s="63" t="s">
        <v>10817</v>
      </c>
      <c r="X10821" s="63">
        <v>13</v>
      </c>
      <c r="Y10821" s="63" t="s">
        <v>6449</v>
      </c>
      <c r="Z10821" s="63">
        <v>13115</v>
      </c>
      <c r="AA10821" s="63" t="s">
        <v>6612</v>
      </c>
      <c r="AB10821" s="63">
        <v>4</v>
      </c>
      <c r="AC10821" s="63" t="s">
        <v>1291</v>
      </c>
      <c r="AD10821" s="63" t="s">
        <v>17421</v>
      </c>
    </row>
    <row r="10822" spans="21:30" x14ac:dyDescent="0.3">
      <c r="U10822" s="63">
        <v>24719</v>
      </c>
      <c r="V10822" s="63">
        <v>7</v>
      </c>
      <c r="W10822" s="63" t="s">
        <v>10818</v>
      </c>
      <c r="X10822" s="63">
        <v>13</v>
      </c>
      <c r="Y10822" s="63" t="s">
        <v>6449</v>
      </c>
      <c r="Z10822" s="63">
        <v>13402</v>
      </c>
      <c r="AA10822" s="63" t="s">
        <v>7523</v>
      </c>
      <c r="AB10822" s="63">
        <v>4</v>
      </c>
      <c r="AC10822" s="63" t="s">
        <v>1291</v>
      </c>
      <c r="AD10822" s="63" t="s">
        <v>17421</v>
      </c>
    </row>
    <row r="10823" spans="21:30" x14ac:dyDescent="0.3">
      <c r="U10823" s="63">
        <v>24721</v>
      </c>
      <c r="V10823" s="63">
        <v>9</v>
      </c>
      <c r="W10823" s="63" t="s">
        <v>10819</v>
      </c>
      <c r="X10823" s="63">
        <v>13</v>
      </c>
      <c r="Y10823" s="63" t="s">
        <v>6449</v>
      </c>
      <c r="Z10823" s="63">
        <v>13114</v>
      </c>
      <c r="AA10823" s="63" t="s">
        <v>6600</v>
      </c>
      <c r="AB10823" s="63">
        <v>1</v>
      </c>
      <c r="AC10823" s="63" t="s">
        <v>1331</v>
      </c>
      <c r="AD10823" s="63" t="s">
        <v>17421</v>
      </c>
    </row>
    <row r="10824" spans="21:30" x14ac:dyDescent="0.3">
      <c r="U10824" s="63">
        <v>24722</v>
      </c>
      <c r="V10824" s="63">
        <v>7</v>
      </c>
      <c r="W10824" s="63" t="s">
        <v>10820</v>
      </c>
      <c r="X10824" s="63">
        <v>13</v>
      </c>
      <c r="Y10824" s="63" t="s">
        <v>6449</v>
      </c>
      <c r="Z10824" s="63">
        <v>13107</v>
      </c>
      <c r="AA10824" s="63" t="s">
        <v>7303</v>
      </c>
      <c r="AB10824" s="63">
        <v>3</v>
      </c>
      <c r="AC10824" s="63" t="s">
        <v>1288</v>
      </c>
      <c r="AD10824" s="63" t="s">
        <v>17421</v>
      </c>
    </row>
    <row r="10825" spans="21:30" x14ac:dyDescent="0.3">
      <c r="U10825" s="63">
        <v>24723</v>
      </c>
      <c r="V10825" s="63">
        <v>5</v>
      </c>
      <c r="W10825" s="63" t="s">
        <v>10821</v>
      </c>
      <c r="X10825" s="63">
        <v>13</v>
      </c>
      <c r="Y10825" s="63" t="s">
        <v>6449</v>
      </c>
      <c r="Z10825" s="63">
        <v>13120</v>
      </c>
      <c r="AA10825" s="63" t="s">
        <v>6592</v>
      </c>
      <c r="AB10825" s="63">
        <v>4</v>
      </c>
      <c r="AC10825" s="63" t="s">
        <v>1291</v>
      </c>
      <c r="AD10825" s="63" t="s">
        <v>17421</v>
      </c>
    </row>
    <row r="10826" spans="21:30" x14ac:dyDescent="0.3">
      <c r="U10826" s="63">
        <v>24725</v>
      </c>
      <c r="V10826" s="63">
        <v>1</v>
      </c>
      <c r="W10826" s="63" t="s">
        <v>10822</v>
      </c>
      <c r="X10826" s="63">
        <v>13</v>
      </c>
      <c r="Y10826" s="63" t="s">
        <v>6449</v>
      </c>
      <c r="Z10826" s="63">
        <v>13601</v>
      </c>
      <c r="AA10826" s="63" t="s">
        <v>7561</v>
      </c>
      <c r="AB10826" s="63">
        <v>4</v>
      </c>
      <c r="AC10826" s="63" t="s">
        <v>1291</v>
      </c>
      <c r="AD10826" s="63" t="s">
        <v>17421</v>
      </c>
    </row>
    <row r="10827" spans="21:30" x14ac:dyDescent="0.3">
      <c r="U10827" s="63">
        <v>24730</v>
      </c>
      <c r="V10827" s="63">
        <v>8</v>
      </c>
      <c r="W10827" s="63" t="s">
        <v>10823</v>
      </c>
      <c r="X10827" s="63">
        <v>13</v>
      </c>
      <c r="Y10827" s="63" t="s">
        <v>6449</v>
      </c>
      <c r="Z10827" s="63">
        <v>13117</v>
      </c>
      <c r="AA10827" s="63" t="s">
        <v>7178</v>
      </c>
      <c r="AB10827" s="63">
        <v>3</v>
      </c>
      <c r="AC10827" s="63" t="s">
        <v>1288</v>
      </c>
      <c r="AD10827" s="63" t="s">
        <v>17421</v>
      </c>
    </row>
    <row r="10828" spans="21:30" x14ac:dyDescent="0.3">
      <c r="U10828" s="63">
        <v>24732</v>
      </c>
      <c r="V10828" s="63">
        <v>4</v>
      </c>
      <c r="W10828" s="63" t="s">
        <v>10824</v>
      </c>
      <c r="X10828" s="63">
        <v>13</v>
      </c>
      <c r="Y10828" s="63" t="s">
        <v>6449</v>
      </c>
      <c r="Z10828" s="63">
        <v>13119</v>
      </c>
      <c r="AA10828" s="63" t="s">
        <v>6477</v>
      </c>
      <c r="AB10828" s="63">
        <v>3</v>
      </c>
      <c r="AC10828" s="63" t="s">
        <v>1288</v>
      </c>
      <c r="AD10828" s="63" t="s">
        <v>17421</v>
      </c>
    </row>
    <row r="10829" spans="21:30" x14ac:dyDescent="0.3">
      <c r="U10829" s="63">
        <v>24733</v>
      </c>
      <c r="V10829" s="63">
        <v>2</v>
      </c>
      <c r="W10829" s="63" t="s">
        <v>10825</v>
      </c>
      <c r="X10829" s="63">
        <v>13</v>
      </c>
      <c r="Y10829" s="63" t="s">
        <v>6449</v>
      </c>
      <c r="Z10829" s="63">
        <v>13301</v>
      </c>
      <c r="AA10829" s="63" t="s">
        <v>7373</v>
      </c>
      <c r="AB10829" s="63">
        <v>3</v>
      </c>
      <c r="AC10829" s="63" t="s">
        <v>1288</v>
      </c>
      <c r="AD10829" s="63" t="s">
        <v>17421</v>
      </c>
    </row>
    <row r="10830" spans="21:30" x14ac:dyDescent="0.3">
      <c r="U10830" s="63">
        <v>24735</v>
      </c>
      <c r="V10830" s="63">
        <v>9</v>
      </c>
      <c r="W10830" s="63" t="s">
        <v>18196</v>
      </c>
      <c r="X10830" s="63">
        <v>13</v>
      </c>
      <c r="Y10830" s="63" t="s">
        <v>6449</v>
      </c>
      <c r="Z10830" s="63">
        <v>13110</v>
      </c>
      <c r="AA10830" s="63" t="s">
        <v>6569</v>
      </c>
      <c r="AB10830" s="63">
        <v>4</v>
      </c>
      <c r="AC10830" s="63" t="s">
        <v>1291</v>
      </c>
      <c r="AD10830" s="63" t="s">
        <v>17423</v>
      </c>
    </row>
    <row r="10831" spans="21:30" x14ac:dyDescent="0.3">
      <c r="U10831" s="63">
        <v>24736</v>
      </c>
      <c r="V10831" s="63">
        <v>7</v>
      </c>
      <c r="W10831" s="63" t="s">
        <v>10826</v>
      </c>
      <c r="X10831" s="63">
        <v>13</v>
      </c>
      <c r="Y10831" s="63" t="s">
        <v>6449</v>
      </c>
      <c r="Z10831" s="63">
        <v>13110</v>
      </c>
      <c r="AA10831" s="63" t="s">
        <v>6569</v>
      </c>
      <c r="AB10831" s="63">
        <v>4</v>
      </c>
      <c r="AC10831" s="63" t="s">
        <v>1291</v>
      </c>
      <c r="AD10831" s="63" t="s">
        <v>17421</v>
      </c>
    </row>
    <row r="10832" spans="21:30" x14ac:dyDescent="0.3">
      <c r="U10832" s="63">
        <v>24737</v>
      </c>
      <c r="V10832" s="63">
        <v>5</v>
      </c>
      <c r="W10832" s="63" t="s">
        <v>18197</v>
      </c>
      <c r="X10832" s="63">
        <v>13</v>
      </c>
      <c r="Y10832" s="63" t="s">
        <v>6449</v>
      </c>
      <c r="Z10832" s="63">
        <v>13119</v>
      </c>
      <c r="AA10832" s="63" t="s">
        <v>6477</v>
      </c>
      <c r="AB10832" s="63">
        <v>3</v>
      </c>
      <c r="AC10832" s="63" t="s">
        <v>1288</v>
      </c>
      <c r="AD10832" s="63" t="s">
        <v>17423</v>
      </c>
    </row>
    <row r="10833" spans="21:30" x14ac:dyDescent="0.3">
      <c r="U10833" s="63">
        <v>24738</v>
      </c>
      <c r="V10833" s="63">
        <v>3</v>
      </c>
      <c r="W10833" s="63" t="s">
        <v>10827</v>
      </c>
      <c r="X10833" s="63">
        <v>13</v>
      </c>
      <c r="Y10833" s="63" t="s">
        <v>6449</v>
      </c>
      <c r="Z10833" s="63">
        <v>13127</v>
      </c>
      <c r="AA10833" s="63" t="s">
        <v>6460</v>
      </c>
      <c r="AB10833" s="63">
        <v>3</v>
      </c>
      <c r="AC10833" s="63" t="s">
        <v>1288</v>
      </c>
      <c r="AD10833" s="63" t="s">
        <v>17421</v>
      </c>
    </row>
    <row r="10834" spans="21:30" x14ac:dyDescent="0.3">
      <c r="U10834" s="63">
        <v>24739</v>
      </c>
      <c r="V10834" s="63">
        <v>1</v>
      </c>
      <c r="W10834" s="63" t="s">
        <v>10828</v>
      </c>
      <c r="X10834" s="63">
        <v>13</v>
      </c>
      <c r="Y10834" s="63" t="s">
        <v>6449</v>
      </c>
      <c r="Z10834" s="63">
        <v>13127</v>
      </c>
      <c r="AA10834" s="63" t="s">
        <v>6460</v>
      </c>
      <c r="AB10834" s="63">
        <v>4</v>
      </c>
      <c r="AC10834" s="63" t="s">
        <v>1291</v>
      </c>
      <c r="AD10834" s="63" t="s">
        <v>17421</v>
      </c>
    </row>
    <row r="10835" spans="21:30" x14ac:dyDescent="0.3">
      <c r="U10835" s="63">
        <v>24740</v>
      </c>
      <c r="V10835" s="63">
        <v>5</v>
      </c>
      <c r="W10835" s="63" t="s">
        <v>10829</v>
      </c>
      <c r="X10835" s="63">
        <v>13</v>
      </c>
      <c r="Y10835" s="63" t="s">
        <v>6449</v>
      </c>
      <c r="Z10835" s="63">
        <v>13121</v>
      </c>
      <c r="AA10835" s="63" t="s">
        <v>6866</v>
      </c>
      <c r="AB10835" s="63">
        <v>4</v>
      </c>
      <c r="AC10835" s="63" t="s">
        <v>1291</v>
      </c>
      <c r="AD10835" s="63" t="s">
        <v>17421</v>
      </c>
    </row>
    <row r="10836" spans="21:30" x14ac:dyDescent="0.3">
      <c r="U10836" s="63">
        <v>24742</v>
      </c>
      <c r="V10836" s="63">
        <v>1</v>
      </c>
      <c r="W10836" s="63" t="s">
        <v>10830</v>
      </c>
      <c r="X10836" s="63">
        <v>13</v>
      </c>
      <c r="Y10836" s="63" t="s">
        <v>6449</v>
      </c>
      <c r="Z10836" s="63">
        <v>13127</v>
      </c>
      <c r="AA10836" s="63" t="s">
        <v>6460</v>
      </c>
      <c r="AB10836" s="63">
        <v>3</v>
      </c>
      <c r="AC10836" s="63" t="s">
        <v>1288</v>
      </c>
      <c r="AD10836" s="63" t="s">
        <v>17421</v>
      </c>
    </row>
    <row r="10837" spans="21:30" x14ac:dyDescent="0.3">
      <c r="U10837" s="63">
        <v>24750</v>
      </c>
      <c r="V10837" s="63">
        <v>2</v>
      </c>
      <c r="W10837" s="63" t="s">
        <v>10831</v>
      </c>
      <c r="X10837" s="63">
        <v>13</v>
      </c>
      <c r="Y10837" s="63" t="s">
        <v>6449</v>
      </c>
      <c r="Z10837" s="63">
        <v>13112</v>
      </c>
      <c r="AA10837" s="63" t="s">
        <v>6941</v>
      </c>
      <c r="AB10837" s="63">
        <v>3</v>
      </c>
      <c r="AC10837" s="63" t="s">
        <v>1288</v>
      </c>
      <c r="AD10837" s="63" t="s">
        <v>17421</v>
      </c>
    </row>
    <row r="10838" spans="21:30" x14ac:dyDescent="0.3">
      <c r="U10838" s="63">
        <v>24752</v>
      </c>
      <c r="V10838" s="63">
        <v>9</v>
      </c>
      <c r="W10838" s="63" t="s">
        <v>10832</v>
      </c>
      <c r="X10838" s="63">
        <v>13</v>
      </c>
      <c r="Y10838" s="63" t="s">
        <v>6449</v>
      </c>
      <c r="Z10838" s="63">
        <v>13201</v>
      </c>
      <c r="AA10838" s="63" t="s">
        <v>7412</v>
      </c>
      <c r="AB10838" s="63">
        <v>3</v>
      </c>
      <c r="AC10838" s="63" t="s">
        <v>1288</v>
      </c>
      <c r="AD10838" s="63" t="s">
        <v>17421</v>
      </c>
    </row>
    <row r="10839" spans="21:30" x14ac:dyDescent="0.3">
      <c r="U10839" s="63">
        <v>24754</v>
      </c>
      <c r="V10839" s="63">
        <v>5</v>
      </c>
      <c r="W10839" s="63" t="s">
        <v>10833</v>
      </c>
      <c r="X10839" s="63">
        <v>13</v>
      </c>
      <c r="Y10839" s="63" t="s">
        <v>6449</v>
      </c>
      <c r="Z10839" s="63">
        <v>13103</v>
      </c>
      <c r="AA10839" s="63" t="s">
        <v>7185</v>
      </c>
      <c r="AB10839" s="63">
        <v>6</v>
      </c>
      <c r="AC10839" s="63" t="s">
        <v>1252</v>
      </c>
      <c r="AD10839" s="63" t="s">
        <v>17421</v>
      </c>
    </row>
    <row r="10840" spans="21:30" x14ac:dyDescent="0.3">
      <c r="U10840" s="63">
        <v>24755</v>
      </c>
      <c r="V10840" s="63">
        <v>3</v>
      </c>
      <c r="W10840" s="63" t="s">
        <v>10834</v>
      </c>
      <c r="X10840" s="63">
        <v>13</v>
      </c>
      <c r="Y10840" s="63" t="s">
        <v>6449</v>
      </c>
      <c r="Z10840" s="63">
        <v>13126</v>
      </c>
      <c r="AA10840" s="63" t="s">
        <v>6474</v>
      </c>
      <c r="AB10840" s="63">
        <v>3</v>
      </c>
      <c r="AC10840" s="63" t="s">
        <v>1288</v>
      </c>
      <c r="AD10840" s="63" t="s">
        <v>17421</v>
      </c>
    </row>
    <row r="10841" spans="21:30" x14ac:dyDescent="0.3">
      <c r="U10841" s="63">
        <v>24756</v>
      </c>
      <c r="V10841" s="63">
        <v>1</v>
      </c>
      <c r="W10841" s="63" t="s">
        <v>10835</v>
      </c>
      <c r="X10841" s="63">
        <v>13</v>
      </c>
      <c r="Y10841" s="63" t="s">
        <v>6449</v>
      </c>
      <c r="Z10841" s="63">
        <v>13110</v>
      </c>
      <c r="AA10841" s="63" t="s">
        <v>6569</v>
      </c>
      <c r="AB10841" s="63">
        <v>3</v>
      </c>
      <c r="AC10841" s="63" t="s">
        <v>1288</v>
      </c>
      <c r="AD10841" s="63" t="s">
        <v>17421</v>
      </c>
    </row>
    <row r="10842" spans="21:30" x14ac:dyDescent="0.3">
      <c r="U10842" s="63">
        <v>24758</v>
      </c>
      <c r="V10842" s="63">
        <v>8</v>
      </c>
      <c r="W10842" s="63" t="s">
        <v>10836</v>
      </c>
      <c r="X10842" s="63">
        <v>13</v>
      </c>
      <c r="Y10842" s="63" t="s">
        <v>6449</v>
      </c>
      <c r="Z10842" s="63">
        <v>13110</v>
      </c>
      <c r="AA10842" s="63" t="s">
        <v>6569</v>
      </c>
      <c r="AB10842" s="63">
        <v>3</v>
      </c>
      <c r="AC10842" s="63" t="s">
        <v>1288</v>
      </c>
      <c r="AD10842" s="63" t="s">
        <v>17421</v>
      </c>
    </row>
    <row r="10843" spans="21:30" x14ac:dyDescent="0.3">
      <c r="U10843" s="63">
        <v>24759</v>
      </c>
      <c r="V10843" s="63">
        <v>6</v>
      </c>
      <c r="W10843" s="63" t="s">
        <v>10837</v>
      </c>
      <c r="X10843" s="63">
        <v>13</v>
      </c>
      <c r="Y10843" s="63" t="s">
        <v>6449</v>
      </c>
      <c r="Z10843" s="63">
        <v>13503</v>
      </c>
      <c r="AA10843" s="63" t="s">
        <v>6659</v>
      </c>
      <c r="AB10843" s="63">
        <v>3</v>
      </c>
      <c r="AC10843" s="63" t="s">
        <v>1288</v>
      </c>
      <c r="AD10843" s="63" t="s">
        <v>17421</v>
      </c>
    </row>
    <row r="10844" spans="21:30" x14ac:dyDescent="0.3">
      <c r="U10844" s="63">
        <v>24761</v>
      </c>
      <c r="V10844" s="63">
        <v>8</v>
      </c>
      <c r="W10844" s="63" t="s">
        <v>10838</v>
      </c>
      <c r="X10844" s="63">
        <v>13</v>
      </c>
      <c r="Y10844" s="63" t="s">
        <v>6449</v>
      </c>
      <c r="Z10844" s="63">
        <v>13114</v>
      </c>
      <c r="AA10844" s="63" t="s">
        <v>6600</v>
      </c>
      <c r="AB10844" s="63">
        <v>4</v>
      </c>
      <c r="AC10844" s="63" t="s">
        <v>1291</v>
      </c>
      <c r="AD10844" s="63" t="s">
        <v>17421</v>
      </c>
    </row>
    <row r="10845" spans="21:30" x14ac:dyDescent="0.3">
      <c r="U10845" s="63">
        <v>24762</v>
      </c>
      <c r="V10845" s="63">
        <v>6</v>
      </c>
      <c r="W10845" s="63" t="s">
        <v>10839</v>
      </c>
      <c r="X10845" s="63">
        <v>13</v>
      </c>
      <c r="Y10845" s="63" t="s">
        <v>6449</v>
      </c>
      <c r="Z10845" s="63">
        <v>13118</v>
      </c>
      <c r="AA10845" s="63" t="s">
        <v>6720</v>
      </c>
      <c r="AB10845" s="63">
        <v>4</v>
      </c>
      <c r="AC10845" s="63" t="s">
        <v>1291</v>
      </c>
      <c r="AD10845" s="63" t="s">
        <v>17421</v>
      </c>
    </row>
    <row r="10846" spans="21:30" x14ac:dyDescent="0.3">
      <c r="U10846" s="63">
        <v>24763</v>
      </c>
      <c r="V10846" s="63">
        <v>4</v>
      </c>
      <c r="W10846" s="63" t="s">
        <v>10840</v>
      </c>
      <c r="X10846" s="63">
        <v>13</v>
      </c>
      <c r="Y10846" s="63" t="s">
        <v>6449</v>
      </c>
      <c r="Z10846" s="63">
        <v>13108</v>
      </c>
      <c r="AA10846" s="63" t="s">
        <v>6463</v>
      </c>
      <c r="AB10846" s="63">
        <v>3</v>
      </c>
      <c r="AC10846" s="63" t="s">
        <v>1288</v>
      </c>
      <c r="AD10846" s="63" t="s">
        <v>17421</v>
      </c>
    </row>
    <row r="10847" spans="21:30" x14ac:dyDescent="0.3">
      <c r="U10847" s="63">
        <v>24764</v>
      </c>
      <c r="V10847" s="63">
        <v>2</v>
      </c>
      <c r="W10847" s="63" t="s">
        <v>18198</v>
      </c>
      <c r="X10847" s="63">
        <v>13</v>
      </c>
      <c r="Y10847" s="63" t="s">
        <v>6449</v>
      </c>
      <c r="Z10847" s="63">
        <v>13110</v>
      </c>
      <c r="AA10847" s="63" t="s">
        <v>6569</v>
      </c>
      <c r="AB10847" s="63">
        <v>3</v>
      </c>
      <c r="AC10847" s="63" t="s">
        <v>1288</v>
      </c>
      <c r="AD10847" s="63" t="s">
        <v>17423</v>
      </c>
    </row>
    <row r="10848" spans="21:30" x14ac:dyDescent="0.3">
      <c r="U10848" s="63">
        <v>24765</v>
      </c>
      <c r="V10848" s="63">
        <v>0</v>
      </c>
      <c r="W10848" s="63" t="s">
        <v>10841</v>
      </c>
      <c r="X10848" s="63">
        <v>13</v>
      </c>
      <c r="Y10848" s="63" t="s">
        <v>6449</v>
      </c>
      <c r="Z10848" s="63">
        <v>13119</v>
      </c>
      <c r="AA10848" s="63" t="s">
        <v>6477</v>
      </c>
      <c r="AB10848" s="63">
        <v>3</v>
      </c>
      <c r="AC10848" s="63" t="s">
        <v>1288</v>
      </c>
      <c r="AD10848" s="63" t="s">
        <v>17421</v>
      </c>
    </row>
    <row r="10849" spans="21:30" x14ac:dyDescent="0.3">
      <c r="U10849" s="63">
        <v>24766</v>
      </c>
      <c r="V10849" s="63">
        <v>9</v>
      </c>
      <c r="W10849" s="63" t="s">
        <v>10842</v>
      </c>
      <c r="X10849" s="63">
        <v>13</v>
      </c>
      <c r="Y10849" s="63" t="s">
        <v>6449</v>
      </c>
      <c r="Z10849" s="63">
        <v>13110</v>
      </c>
      <c r="AA10849" s="63" t="s">
        <v>6569</v>
      </c>
      <c r="AB10849" s="63">
        <v>3</v>
      </c>
      <c r="AC10849" s="63" t="s">
        <v>1288</v>
      </c>
      <c r="AD10849" s="63" t="s">
        <v>17421</v>
      </c>
    </row>
    <row r="10850" spans="21:30" x14ac:dyDescent="0.3">
      <c r="U10850" s="63">
        <v>24768</v>
      </c>
      <c r="V10850" s="63">
        <v>5</v>
      </c>
      <c r="W10850" s="63" t="s">
        <v>10843</v>
      </c>
      <c r="X10850" s="63">
        <v>13</v>
      </c>
      <c r="Y10850" s="63" t="s">
        <v>6449</v>
      </c>
      <c r="Z10850" s="63">
        <v>13114</v>
      </c>
      <c r="AA10850" s="63" t="s">
        <v>6600</v>
      </c>
      <c r="AB10850" s="63">
        <v>4</v>
      </c>
      <c r="AC10850" s="63" t="s">
        <v>1291</v>
      </c>
      <c r="AD10850" s="63" t="s">
        <v>17421</v>
      </c>
    </row>
    <row r="10851" spans="21:30" x14ac:dyDescent="0.3">
      <c r="U10851" s="63">
        <v>24769</v>
      </c>
      <c r="V10851" s="63">
        <v>3</v>
      </c>
      <c r="W10851" s="63" t="s">
        <v>10844</v>
      </c>
      <c r="X10851" s="63">
        <v>13</v>
      </c>
      <c r="Y10851" s="63" t="s">
        <v>6449</v>
      </c>
      <c r="Z10851" s="63">
        <v>13125</v>
      </c>
      <c r="AA10851" s="63" t="s">
        <v>6540</v>
      </c>
      <c r="AB10851" s="63">
        <v>3</v>
      </c>
      <c r="AC10851" s="63" t="s">
        <v>1288</v>
      </c>
      <c r="AD10851" s="63" t="s">
        <v>17421</v>
      </c>
    </row>
    <row r="10852" spans="21:30" x14ac:dyDescent="0.3">
      <c r="U10852" s="63">
        <v>24782</v>
      </c>
      <c r="V10852" s="63">
        <v>0</v>
      </c>
      <c r="W10852" s="63" t="s">
        <v>10845</v>
      </c>
      <c r="X10852" s="63">
        <v>13</v>
      </c>
      <c r="Y10852" s="63" t="s">
        <v>6449</v>
      </c>
      <c r="Z10852" s="63">
        <v>13130</v>
      </c>
      <c r="AA10852" s="63" t="s">
        <v>6861</v>
      </c>
      <c r="AB10852" s="63">
        <v>3</v>
      </c>
      <c r="AC10852" s="63" t="s">
        <v>1288</v>
      </c>
      <c r="AD10852" s="63" t="s">
        <v>17421</v>
      </c>
    </row>
    <row r="10853" spans="21:30" x14ac:dyDescent="0.3">
      <c r="U10853" s="63">
        <v>24783</v>
      </c>
      <c r="V10853" s="63">
        <v>9</v>
      </c>
      <c r="W10853" s="63" t="s">
        <v>10846</v>
      </c>
      <c r="X10853" s="63">
        <v>13</v>
      </c>
      <c r="Y10853" s="63" t="s">
        <v>6449</v>
      </c>
      <c r="Z10853" s="63">
        <v>13202</v>
      </c>
      <c r="AA10853" s="63" t="s">
        <v>7453</v>
      </c>
      <c r="AB10853" s="63">
        <v>4</v>
      </c>
      <c r="AC10853" s="63" t="s">
        <v>1291</v>
      </c>
      <c r="AD10853" s="63" t="s">
        <v>17421</v>
      </c>
    </row>
    <row r="10854" spans="21:30" x14ac:dyDescent="0.3">
      <c r="U10854" s="63">
        <v>24790</v>
      </c>
      <c r="V10854" s="63">
        <v>1</v>
      </c>
      <c r="W10854" s="63" t="s">
        <v>10847</v>
      </c>
      <c r="X10854" s="63">
        <v>13</v>
      </c>
      <c r="Y10854" s="63" t="s">
        <v>6449</v>
      </c>
      <c r="Z10854" s="63">
        <v>13124</v>
      </c>
      <c r="AA10854" s="63" t="s">
        <v>7205</v>
      </c>
      <c r="AB10854" s="63">
        <v>3</v>
      </c>
      <c r="AC10854" s="63" t="s">
        <v>1288</v>
      </c>
      <c r="AD10854" s="63" t="s">
        <v>17421</v>
      </c>
    </row>
    <row r="10855" spans="21:30" x14ac:dyDescent="0.3">
      <c r="U10855" s="63">
        <v>24795</v>
      </c>
      <c r="V10855" s="63">
        <v>2</v>
      </c>
      <c r="W10855" s="63" t="s">
        <v>10848</v>
      </c>
      <c r="X10855" s="63">
        <v>13</v>
      </c>
      <c r="Y10855" s="63" t="s">
        <v>6449</v>
      </c>
      <c r="Z10855" s="63">
        <v>13114</v>
      </c>
      <c r="AA10855" s="63" t="s">
        <v>6600</v>
      </c>
      <c r="AB10855" s="63">
        <v>4</v>
      </c>
      <c r="AC10855" s="63" t="s">
        <v>1291</v>
      </c>
      <c r="AD10855" s="63" t="s">
        <v>17421</v>
      </c>
    </row>
    <row r="10856" spans="21:30" x14ac:dyDescent="0.3">
      <c r="U10856" s="63">
        <v>24798</v>
      </c>
      <c r="V10856" s="63">
        <v>7</v>
      </c>
      <c r="W10856" s="63" t="s">
        <v>10849</v>
      </c>
      <c r="X10856" s="63">
        <v>13</v>
      </c>
      <c r="Y10856" s="63" t="s">
        <v>6449</v>
      </c>
      <c r="Z10856" s="63">
        <v>13110</v>
      </c>
      <c r="AA10856" s="63" t="s">
        <v>6569</v>
      </c>
      <c r="AB10856" s="63">
        <v>4</v>
      </c>
      <c r="AC10856" s="63" t="s">
        <v>1291</v>
      </c>
      <c r="AD10856" s="63" t="s">
        <v>17421</v>
      </c>
    </row>
    <row r="10857" spans="21:30" x14ac:dyDescent="0.3">
      <c r="U10857" s="63">
        <v>24800</v>
      </c>
      <c r="V10857" s="63">
        <v>2</v>
      </c>
      <c r="W10857" s="63" t="s">
        <v>10850</v>
      </c>
      <c r="X10857" s="63">
        <v>13</v>
      </c>
      <c r="Y10857" s="63" t="s">
        <v>6449</v>
      </c>
      <c r="Z10857" s="63">
        <v>13110</v>
      </c>
      <c r="AA10857" s="63" t="s">
        <v>6569</v>
      </c>
      <c r="AB10857" s="63">
        <v>3</v>
      </c>
      <c r="AC10857" s="63" t="s">
        <v>1288</v>
      </c>
      <c r="AD10857" s="63" t="s">
        <v>17421</v>
      </c>
    </row>
    <row r="10858" spans="21:30" x14ac:dyDescent="0.3">
      <c r="U10858" s="63">
        <v>24801</v>
      </c>
      <c r="V10858" s="63">
        <v>0</v>
      </c>
      <c r="W10858" s="63" t="s">
        <v>10851</v>
      </c>
      <c r="X10858" s="63">
        <v>13</v>
      </c>
      <c r="Y10858" s="63" t="s">
        <v>6449</v>
      </c>
      <c r="Z10858" s="63">
        <v>13120</v>
      </c>
      <c r="AA10858" s="63" t="s">
        <v>6592</v>
      </c>
      <c r="AB10858" s="63">
        <v>4</v>
      </c>
      <c r="AC10858" s="63" t="s">
        <v>1291</v>
      </c>
      <c r="AD10858" s="63" t="s">
        <v>17421</v>
      </c>
    </row>
    <row r="10859" spans="21:30" x14ac:dyDescent="0.3">
      <c r="U10859" s="63">
        <v>24803</v>
      </c>
      <c r="V10859" s="63">
        <v>7</v>
      </c>
      <c r="W10859" s="63" t="s">
        <v>10852</v>
      </c>
      <c r="X10859" s="63">
        <v>13</v>
      </c>
      <c r="Y10859" s="63" t="s">
        <v>6449</v>
      </c>
      <c r="Z10859" s="63">
        <v>13111</v>
      </c>
      <c r="AA10859" s="63" t="s">
        <v>6884</v>
      </c>
      <c r="AB10859" s="63">
        <v>3</v>
      </c>
      <c r="AC10859" s="63" t="s">
        <v>1288</v>
      </c>
      <c r="AD10859" s="63" t="s">
        <v>17421</v>
      </c>
    </row>
    <row r="10860" spans="21:30" x14ac:dyDescent="0.3">
      <c r="U10860" s="63">
        <v>24804</v>
      </c>
      <c r="V10860" s="63">
        <v>5</v>
      </c>
      <c r="W10860" s="63" t="s">
        <v>10853</v>
      </c>
      <c r="X10860" s="63">
        <v>13</v>
      </c>
      <c r="Y10860" s="63" t="s">
        <v>6449</v>
      </c>
      <c r="Z10860" s="63">
        <v>13103</v>
      </c>
      <c r="AA10860" s="63" t="s">
        <v>7185</v>
      </c>
      <c r="AB10860" s="63">
        <v>6</v>
      </c>
      <c r="AC10860" s="63" t="s">
        <v>1252</v>
      </c>
      <c r="AD10860" s="63" t="s">
        <v>17421</v>
      </c>
    </row>
    <row r="10861" spans="21:30" x14ac:dyDescent="0.3">
      <c r="U10861" s="63">
        <v>24806</v>
      </c>
      <c r="V10861" s="63">
        <v>1</v>
      </c>
      <c r="W10861" s="63" t="s">
        <v>10854</v>
      </c>
      <c r="X10861" s="63">
        <v>13</v>
      </c>
      <c r="Y10861" s="63" t="s">
        <v>6449</v>
      </c>
      <c r="Z10861" s="63">
        <v>13104</v>
      </c>
      <c r="AA10861" s="63" t="s">
        <v>6571</v>
      </c>
      <c r="AB10861" s="63">
        <v>4</v>
      </c>
      <c r="AC10861" s="63" t="s">
        <v>1291</v>
      </c>
      <c r="AD10861" s="63" t="s">
        <v>17421</v>
      </c>
    </row>
    <row r="10862" spans="21:30" x14ac:dyDescent="0.3">
      <c r="U10862" s="63">
        <v>24809</v>
      </c>
      <c r="V10862" s="63">
        <v>6</v>
      </c>
      <c r="W10862" s="63" t="s">
        <v>10855</v>
      </c>
      <c r="X10862" s="63">
        <v>13</v>
      </c>
      <c r="Y10862" s="63" t="s">
        <v>6449</v>
      </c>
      <c r="Z10862" s="63">
        <v>13124</v>
      </c>
      <c r="AA10862" s="63" t="s">
        <v>7205</v>
      </c>
      <c r="AB10862" s="63">
        <v>3</v>
      </c>
      <c r="AC10862" s="63" t="s">
        <v>1288</v>
      </c>
      <c r="AD10862" s="63" t="s">
        <v>17421</v>
      </c>
    </row>
    <row r="10863" spans="21:30" x14ac:dyDescent="0.3">
      <c r="U10863" s="63">
        <v>24812</v>
      </c>
      <c r="V10863" s="63">
        <v>6</v>
      </c>
      <c r="W10863" s="63" t="s">
        <v>10856</v>
      </c>
      <c r="X10863" s="63">
        <v>13</v>
      </c>
      <c r="Y10863" s="63" t="s">
        <v>6449</v>
      </c>
      <c r="Z10863" s="63">
        <v>13128</v>
      </c>
      <c r="AA10863" s="63" t="s">
        <v>7271</v>
      </c>
      <c r="AB10863" s="63">
        <v>3</v>
      </c>
      <c r="AC10863" s="63" t="s">
        <v>1288</v>
      </c>
      <c r="AD10863" s="63" t="s">
        <v>17421</v>
      </c>
    </row>
    <row r="10864" spans="21:30" x14ac:dyDescent="0.3">
      <c r="U10864" s="63">
        <v>24815</v>
      </c>
      <c r="V10864" s="63">
        <v>0</v>
      </c>
      <c r="W10864" s="63" t="s">
        <v>10857</v>
      </c>
      <c r="X10864" s="63">
        <v>13</v>
      </c>
      <c r="Y10864" s="63" t="s">
        <v>6449</v>
      </c>
      <c r="Z10864" s="63">
        <v>13108</v>
      </c>
      <c r="AA10864" s="63" t="s">
        <v>6463</v>
      </c>
      <c r="AB10864" s="63">
        <v>4</v>
      </c>
      <c r="AC10864" s="63" t="s">
        <v>1291</v>
      </c>
      <c r="AD10864" s="63" t="s">
        <v>17421</v>
      </c>
    </row>
    <row r="10865" spans="21:30" x14ac:dyDescent="0.3">
      <c r="U10865" s="63">
        <v>24817</v>
      </c>
      <c r="V10865" s="63">
        <v>7</v>
      </c>
      <c r="W10865" s="63" t="s">
        <v>10858</v>
      </c>
      <c r="X10865" s="63">
        <v>13</v>
      </c>
      <c r="Y10865" s="63" t="s">
        <v>6449</v>
      </c>
      <c r="Z10865" s="63">
        <v>13113</v>
      </c>
      <c r="AA10865" s="63" t="s">
        <v>6689</v>
      </c>
      <c r="AB10865" s="63">
        <v>4</v>
      </c>
      <c r="AC10865" s="63" t="s">
        <v>1291</v>
      </c>
      <c r="AD10865" s="63" t="s">
        <v>17421</v>
      </c>
    </row>
    <row r="10866" spans="21:30" x14ac:dyDescent="0.3">
      <c r="U10866" s="63">
        <v>24818</v>
      </c>
      <c r="V10866" s="63">
        <v>5</v>
      </c>
      <c r="W10866" s="63" t="s">
        <v>10859</v>
      </c>
      <c r="X10866" s="63">
        <v>13</v>
      </c>
      <c r="Y10866" s="63" t="s">
        <v>6449</v>
      </c>
      <c r="Z10866" s="63">
        <v>13123</v>
      </c>
      <c r="AA10866" s="63" t="s">
        <v>6586</v>
      </c>
      <c r="AB10866" s="63">
        <v>4</v>
      </c>
      <c r="AC10866" s="63" t="s">
        <v>1291</v>
      </c>
      <c r="AD10866" s="63" t="s">
        <v>17421</v>
      </c>
    </row>
    <row r="10867" spans="21:30" x14ac:dyDescent="0.3">
      <c r="U10867" s="63">
        <v>24821</v>
      </c>
      <c r="V10867" s="63">
        <v>5</v>
      </c>
      <c r="W10867" s="63" t="s">
        <v>10860</v>
      </c>
      <c r="X10867" s="63">
        <v>13</v>
      </c>
      <c r="Y10867" s="63" t="s">
        <v>6449</v>
      </c>
      <c r="Z10867" s="63">
        <v>13201</v>
      </c>
      <c r="AA10867" s="63" t="s">
        <v>7412</v>
      </c>
      <c r="AB10867" s="63">
        <v>4</v>
      </c>
      <c r="AC10867" s="63" t="s">
        <v>1291</v>
      </c>
      <c r="AD10867" s="63" t="s">
        <v>17421</v>
      </c>
    </row>
    <row r="10868" spans="21:30" x14ac:dyDescent="0.3">
      <c r="U10868" s="63">
        <v>24822</v>
      </c>
      <c r="V10868" s="63">
        <v>3</v>
      </c>
      <c r="W10868" s="63" t="s">
        <v>10861</v>
      </c>
      <c r="X10868" s="63">
        <v>13</v>
      </c>
      <c r="Y10868" s="63" t="s">
        <v>6449</v>
      </c>
      <c r="Z10868" s="63">
        <v>13105</v>
      </c>
      <c r="AA10868" s="63" t="s">
        <v>6559</v>
      </c>
      <c r="AB10868" s="63">
        <v>2</v>
      </c>
      <c r="AC10868" s="63" t="s">
        <v>1364</v>
      </c>
      <c r="AD10868" s="63" t="s">
        <v>17421</v>
      </c>
    </row>
    <row r="10869" spans="21:30" x14ac:dyDescent="0.3">
      <c r="U10869" s="63">
        <v>24826</v>
      </c>
      <c r="V10869" s="63">
        <v>6</v>
      </c>
      <c r="W10869" s="63" t="s">
        <v>10862</v>
      </c>
      <c r="X10869" s="63">
        <v>13</v>
      </c>
      <c r="Y10869" s="63" t="s">
        <v>6449</v>
      </c>
      <c r="Z10869" s="63">
        <v>13114</v>
      </c>
      <c r="AA10869" s="63" t="s">
        <v>6600</v>
      </c>
      <c r="AB10869" s="63">
        <v>4</v>
      </c>
      <c r="AC10869" s="63" t="s">
        <v>1291</v>
      </c>
      <c r="AD10869" s="63" t="s">
        <v>17421</v>
      </c>
    </row>
    <row r="10870" spans="21:30" x14ac:dyDescent="0.3">
      <c r="U10870" s="63">
        <v>24828</v>
      </c>
      <c r="V10870" s="63">
        <v>2</v>
      </c>
      <c r="W10870" s="63" t="s">
        <v>10863</v>
      </c>
      <c r="X10870" s="63">
        <v>13</v>
      </c>
      <c r="Y10870" s="63" t="s">
        <v>6449</v>
      </c>
      <c r="Z10870" s="63">
        <v>13128</v>
      </c>
      <c r="AA10870" s="63" t="s">
        <v>7271</v>
      </c>
      <c r="AB10870" s="63">
        <v>3</v>
      </c>
      <c r="AC10870" s="63" t="s">
        <v>1288</v>
      </c>
      <c r="AD10870" s="63" t="s">
        <v>17421</v>
      </c>
    </row>
    <row r="10871" spans="21:30" x14ac:dyDescent="0.3">
      <c r="U10871" s="63">
        <v>24830</v>
      </c>
      <c r="V10871" s="63">
        <v>4</v>
      </c>
      <c r="W10871" s="63" t="s">
        <v>10864</v>
      </c>
      <c r="X10871" s="63">
        <v>13</v>
      </c>
      <c r="Y10871" s="63" t="s">
        <v>6449</v>
      </c>
      <c r="Z10871" s="63">
        <v>13120</v>
      </c>
      <c r="AA10871" s="63" t="s">
        <v>6592</v>
      </c>
      <c r="AB10871" s="63">
        <v>4</v>
      </c>
      <c r="AC10871" s="63" t="s">
        <v>1291</v>
      </c>
      <c r="AD10871" s="63" t="s">
        <v>17421</v>
      </c>
    </row>
    <row r="10872" spans="21:30" x14ac:dyDescent="0.3">
      <c r="U10872" s="63">
        <v>24832</v>
      </c>
      <c r="V10872" s="63">
        <v>0</v>
      </c>
      <c r="W10872" s="63" t="s">
        <v>10865</v>
      </c>
      <c r="X10872" s="63">
        <v>13</v>
      </c>
      <c r="Y10872" s="63" t="s">
        <v>6449</v>
      </c>
      <c r="Z10872" s="63">
        <v>13114</v>
      </c>
      <c r="AA10872" s="63" t="s">
        <v>6600</v>
      </c>
      <c r="AB10872" s="63">
        <v>4</v>
      </c>
      <c r="AC10872" s="63" t="s">
        <v>1291</v>
      </c>
      <c r="AD10872" s="63" t="s">
        <v>17421</v>
      </c>
    </row>
    <row r="10873" spans="21:30" x14ac:dyDescent="0.3">
      <c r="U10873" s="63">
        <v>24836</v>
      </c>
      <c r="V10873" s="63">
        <v>3</v>
      </c>
      <c r="W10873" s="63" t="s">
        <v>8520</v>
      </c>
      <c r="X10873" s="63">
        <v>13</v>
      </c>
      <c r="Y10873" s="63" t="s">
        <v>6449</v>
      </c>
      <c r="Z10873" s="63">
        <v>13402</v>
      </c>
      <c r="AA10873" s="63" t="s">
        <v>7523</v>
      </c>
      <c r="AB10873" s="63">
        <v>4</v>
      </c>
      <c r="AC10873" s="63" t="s">
        <v>1291</v>
      </c>
      <c r="AD10873" s="63" t="s">
        <v>17421</v>
      </c>
    </row>
    <row r="10874" spans="21:30" x14ac:dyDescent="0.3">
      <c r="U10874" s="63">
        <v>24840</v>
      </c>
      <c r="V10874" s="63">
        <v>1</v>
      </c>
      <c r="W10874" s="63" t="s">
        <v>10866</v>
      </c>
      <c r="X10874" s="63">
        <v>13</v>
      </c>
      <c r="Y10874" s="63" t="s">
        <v>6449</v>
      </c>
      <c r="Z10874" s="63">
        <v>13101</v>
      </c>
      <c r="AA10874" s="63" t="s">
        <v>6450</v>
      </c>
      <c r="AB10874" s="63">
        <v>4</v>
      </c>
      <c r="AC10874" s="63" t="s">
        <v>1291</v>
      </c>
      <c r="AD10874" s="63" t="s">
        <v>17421</v>
      </c>
    </row>
    <row r="10875" spans="21:30" x14ac:dyDescent="0.3">
      <c r="U10875" s="63">
        <v>24842</v>
      </c>
      <c r="V10875" s="63">
        <v>8</v>
      </c>
      <c r="W10875" s="63" t="s">
        <v>10867</v>
      </c>
      <c r="X10875" s="63">
        <v>13</v>
      </c>
      <c r="Y10875" s="63" t="s">
        <v>6449</v>
      </c>
      <c r="Z10875" s="63">
        <v>13120</v>
      </c>
      <c r="AA10875" s="63" t="s">
        <v>6592</v>
      </c>
      <c r="AB10875" s="63">
        <v>4</v>
      </c>
      <c r="AC10875" s="63" t="s">
        <v>1291</v>
      </c>
      <c r="AD10875" s="63" t="s">
        <v>17421</v>
      </c>
    </row>
    <row r="10876" spans="21:30" x14ac:dyDescent="0.3">
      <c r="U10876" s="63">
        <v>24843</v>
      </c>
      <c r="V10876" s="63">
        <v>6</v>
      </c>
      <c r="W10876" s="63" t="s">
        <v>10868</v>
      </c>
      <c r="X10876" s="63">
        <v>13</v>
      </c>
      <c r="Y10876" s="63" t="s">
        <v>6449</v>
      </c>
      <c r="Z10876" s="63">
        <v>13124</v>
      </c>
      <c r="AA10876" s="63" t="s">
        <v>7205</v>
      </c>
      <c r="AB10876" s="63">
        <v>3</v>
      </c>
      <c r="AC10876" s="63" t="s">
        <v>1288</v>
      </c>
      <c r="AD10876" s="63" t="s">
        <v>17421</v>
      </c>
    </row>
    <row r="10877" spans="21:30" x14ac:dyDescent="0.3">
      <c r="U10877" s="63">
        <v>24850</v>
      </c>
      <c r="V10877" s="63">
        <v>9</v>
      </c>
      <c r="W10877" s="63" t="s">
        <v>10869</v>
      </c>
      <c r="X10877" s="63">
        <v>13</v>
      </c>
      <c r="Y10877" s="63" t="s">
        <v>6449</v>
      </c>
      <c r="Z10877" s="63">
        <v>13114</v>
      </c>
      <c r="AA10877" s="63" t="s">
        <v>6600</v>
      </c>
      <c r="AB10877" s="63">
        <v>4</v>
      </c>
      <c r="AC10877" s="63" t="s">
        <v>1291</v>
      </c>
      <c r="AD10877" s="63" t="s">
        <v>17421</v>
      </c>
    </row>
    <row r="10878" spans="21:30" x14ac:dyDescent="0.3">
      <c r="U10878" s="63">
        <v>24851</v>
      </c>
      <c r="V10878" s="63">
        <v>7</v>
      </c>
      <c r="W10878" s="63" t="s">
        <v>10870</v>
      </c>
      <c r="X10878" s="63">
        <v>13</v>
      </c>
      <c r="Y10878" s="63" t="s">
        <v>6449</v>
      </c>
      <c r="Z10878" s="63">
        <v>13120</v>
      </c>
      <c r="AA10878" s="63" t="s">
        <v>6592</v>
      </c>
      <c r="AB10878" s="63">
        <v>4</v>
      </c>
      <c r="AC10878" s="63" t="s">
        <v>1291</v>
      </c>
      <c r="AD10878" s="63" t="s">
        <v>17421</v>
      </c>
    </row>
    <row r="10879" spans="21:30" x14ac:dyDescent="0.3">
      <c r="U10879" s="63">
        <v>24854</v>
      </c>
      <c r="V10879" s="63">
        <v>1</v>
      </c>
      <c r="W10879" s="63" t="s">
        <v>10871</v>
      </c>
      <c r="X10879" s="63">
        <v>13</v>
      </c>
      <c r="Y10879" s="63" t="s">
        <v>6449</v>
      </c>
      <c r="Z10879" s="63">
        <v>13117</v>
      </c>
      <c r="AA10879" s="63" t="s">
        <v>7178</v>
      </c>
      <c r="AB10879" s="63">
        <v>3</v>
      </c>
      <c r="AC10879" s="63" t="s">
        <v>1288</v>
      </c>
      <c r="AD10879" s="63" t="s">
        <v>17421</v>
      </c>
    </row>
    <row r="10880" spans="21:30" x14ac:dyDescent="0.3">
      <c r="U10880" s="63">
        <v>24856</v>
      </c>
      <c r="V10880" s="63">
        <v>8</v>
      </c>
      <c r="W10880" s="63" t="s">
        <v>10872</v>
      </c>
      <c r="X10880" s="63">
        <v>13</v>
      </c>
      <c r="Y10880" s="63" t="s">
        <v>6449</v>
      </c>
      <c r="Z10880" s="63">
        <v>13601</v>
      </c>
      <c r="AA10880" s="63" t="s">
        <v>7561</v>
      </c>
      <c r="AB10880" s="63">
        <v>1</v>
      </c>
      <c r="AC10880" s="63" t="s">
        <v>1331</v>
      </c>
      <c r="AD10880" s="63" t="s">
        <v>17421</v>
      </c>
    </row>
    <row r="10881" spans="21:30" x14ac:dyDescent="0.3">
      <c r="U10881" s="63">
        <v>24857</v>
      </c>
      <c r="V10881" s="63">
        <v>6</v>
      </c>
      <c r="W10881" s="63" t="s">
        <v>10873</v>
      </c>
      <c r="X10881" s="63">
        <v>13</v>
      </c>
      <c r="Y10881" s="63" t="s">
        <v>6449</v>
      </c>
      <c r="Z10881" s="63">
        <v>13114</v>
      </c>
      <c r="AA10881" s="63" t="s">
        <v>6600</v>
      </c>
      <c r="AB10881" s="63">
        <v>4</v>
      </c>
      <c r="AC10881" s="63" t="s">
        <v>1291</v>
      </c>
      <c r="AD10881" s="63" t="s">
        <v>17421</v>
      </c>
    </row>
    <row r="10882" spans="21:30" x14ac:dyDescent="0.3">
      <c r="U10882" s="63">
        <v>24861</v>
      </c>
      <c r="V10882" s="63">
        <v>4</v>
      </c>
      <c r="W10882" s="63" t="s">
        <v>10874</v>
      </c>
      <c r="X10882" s="63">
        <v>13</v>
      </c>
      <c r="Y10882" s="63" t="s">
        <v>6449</v>
      </c>
      <c r="Z10882" s="63">
        <v>13122</v>
      </c>
      <c r="AA10882" s="63" t="s">
        <v>6732</v>
      </c>
      <c r="AB10882" s="63">
        <v>4</v>
      </c>
      <c r="AC10882" s="63" t="s">
        <v>1291</v>
      </c>
      <c r="AD10882" s="63" t="s">
        <v>17421</v>
      </c>
    </row>
    <row r="10883" spans="21:30" x14ac:dyDescent="0.3">
      <c r="U10883" s="63">
        <v>24864</v>
      </c>
      <c r="V10883" s="63">
        <v>9</v>
      </c>
      <c r="W10883" s="63" t="s">
        <v>10875</v>
      </c>
      <c r="X10883" s="63">
        <v>13</v>
      </c>
      <c r="Y10883" s="63" t="s">
        <v>6449</v>
      </c>
      <c r="Z10883" s="63">
        <v>13110</v>
      </c>
      <c r="AA10883" s="63" t="s">
        <v>6569</v>
      </c>
      <c r="AB10883" s="63">
        <v>3</v>
      </c>
      <c r="AC10883" s="63" t="s">
        <v>1288</v>
      </c>
      <c r="AD10883" s="63" t="s">
        <v>17421</v>
      </c>
    </row>
    <row r="10884" spans="21:30" x14ac:dyDescent="0.3">
      <c r="U10884" s="63">
        <v>24868</v>
      </c>
      <c r="V10884" s="63">
        <v>1</v>
      </c>
      <c r="W10884" s="63" t="s">
        <v>10876</v>
      </c>
      <c r="X10884" s="63">
        <v>13</v>
      </c>
      <c r="Y10884" s="63" t="s">
        <v>6449</v>
      </c>
      <c r="Z10884" s="63">
        <v>13109</v>
      </c>
      <c r="AA10884" s="63" t="s">
        <v>6902</v>
      </c>
      <c r="AB10884" s="63">
        <v>3</v>
      </c>
      <c r="AC10884" s="63" t="s">
        <v>1288</v>
      </c>
      <c r="AD10884" s="63" t="s">
        <v>17421</v>
      </c>
    </row>
    <row r="10885" spans="21:30" x14ac:dyDescent="0.3">
      <c r="U10885" s="63">
        <v>24873</v>
      </c>
      <c r="V10885" s="63">
        <v>8</v>
      </c>
      <c r="W10885" s="63" t="s">
        <v>10877</v>
      </c>
      <c r="X10885" s="63">
        <v>13</v>
      </c>
      <c r="Y10885" s="63" t="s">
        <v>6449</v>
      </c>
      <c r="Z10885" s="63">
        <v>13122</v>
      </c>
      <c r="AA10885" s="63" t="s">
        <v>6732</v>
      </c>
      <c r="AB10885" s="63">
        <v>4</v>
      </c>
      <c r="AC10885" s="63" t="s">
        <v>1291</v>
      </c>
      <c r="AD10885" s="63" t="s">
        <v>17421</v>
      </c>
    </row>
    <row r="10886" spans="21:30" x14ac:dyDescent="0.3">
      <c r="U10886" s="63">
        <v>24874</v>
      </c>
      <c r="V10886" s="63">
        <v>6</v>
      </c>
      <c r="W10886" s="63" t="s">
        <v>10878</v>
      </c>
      <c r="X10886" s="63">
        <v>13</v>
      </c>
      <c r="Y10886" s="63" t="s">
        <v>6449</v>
      </c>
      <c r="Z10886" s="63">
        <v>13403</v>
      </c>
      <c r="AA10886" s="63" t="s">
        <v>7557</v>
      </c>
      <c r="AB10886" s="63">
        <v>4</v>
      </c>
      <c r="AC10886" s="63" t="s">
        <v>1291</v>
      </c>
      <c r="AD10886" s="63" t="s">
        <v>17421</v>
      </c>
    </row>
    <row r="10887" spans="21:30" x14ac:dyDescent="0.3">
      <c r="U10887" s="63">
        <v>24875</v>
      </c>
      <c r="V10887" s="63">
        <v>4</v>
      </c>
      <c r="W10887" s="63" t="s">
        <v>10879</v>
      </c>
      <c r="X10887" s="63">
        <v>13</v>
      </c>
      <c r="Y10887" s="63" t="s">
        <v>6449</v>
      </c>
      <c r="Z10887" s="63">
        <v>13124</v>
      </c>
      <c r="AA10887" s="63" t="s">
        <v>7205</v>
      </c>
      <c r="AB10887" s="63">
        <v>3</v>
      </c>
      <c r="AC10887" s="63" t="s">
        <v>1288</v>
      </c>
      <c r="AD10887" s="63" t="s">
        <v>17421</v>
      </c>
    </row>
    <row r="10888" spans="21:30" x14ac:dyDescent="0.3">
      <c r="U10888" s="63">
        <v>24876</v>
      </c>
      <c r="V10888" s="63">
        <v>2</v>
      </c>
      <c r="W10888" s="63" t="s">
        <v>10880</v>
      </c>
      <c r="X10888" s="63">
        <v>13</v>
      </c>
      <c r="Y10888" s="63" t="s">
        <v>6449</v>
      </c>
      <c r="Z10888" s="63">
        <v>13112</v>
      </c>
      <c r="AA10888" s="63" t="s">
        <v>6941</v>
      </c>
      <c r="AB10888" s="63">
        <v>2</v>
      </c>
      <c r="AC10888" s="63" t="s">
        <v>1364</v>
      </c>
      <c r="AD10888" s="63" t="s">
        <v>17421</v>
      </c>
    </row>
    <row r="10889" spans="21:30" x14ac:dyDescent="0.3">
      <c r="U10889" s="63">
        <v>24878</v>
      </c>
      <c r="V10889" s="63">
        <v>9</v>
      </c>
      <c r="W10889" s="63" t="s">
        <v>10881</v>
      </c>
      <c r="X10889" s="63">
        <v>13</v>
      </c>
      <c r="Y10889" s="63" t="s">
        <v>6449</v>
      </c>
      <c r="Z10889" s="63">
        <v>13201</v>
      </c>
      <c r="AA10889" s="63" t="s">
        <v>7412</v>
      </c>
      <c r="AB10889" s="63">
        <v>3</v>
      </c>
      <c r="AC10889" s="63" t="s">
        <v>1288</v>
      </c>
      <c r="AD10889" s="63" t="s">
        <v>17421</v>
      </c>
    </row>
    <row r="10890" spans="21:30" x14ac:dyDescent="0.3">
      <c r="U10890" s="63">
        <v>24879</v>
      </c>
      <c r="V10890" s="63">
        <v>7</v>
      </c>
      <c r="W10890" s="63" t="s">
        <v>10882</v>
      </c>
      <c r="X10890" s="63">
        <v>13</v>
      </c>
      <c r="Y10890" s="63" t="s">
        <v>6449</v>
      </c>
      <c r="Z10890" s="63">
        <v>13112</v>
      </c>
      <c r="AA10890" s="63" t="s">
        <v>6941</v>
      </c>
      <c r="AB10890" s="63">
        <v>3</v>
      </c>
      <c r="AC10890" s="63" t="s">
        <v>1288</v>
      </c>
      <c r="AD10890" s="63" t="s">
        <v>17421</v>
      </c>
    </row>
    <row r="10891" spans="21:30" x14ac:dyDescent="0.3">
      <c r="U10891" s="63">
        <v>24880</v>
      </c>
      <c r="V10891" s="63">
        <v>0</v>
      </c>
      <c r="W10891" s="63" t="s">
        <v>10883</v>
      </c>
      <c r="X10891" s="63">
        <v>13</v>
      </c>
      <c r="Y10891" s="63" t="s">
        <v>6449</v>
      </c>
      <c r="Z10891" s="63">
        <v>13111</v>
      </c>
      <c r="AA10891" s="63" t="s">
        <v>6884</v>
      </c>
      <c r="AB10891" s="63">
        <v>3</v>
      </c>
      <c r="AC10891" s="63" t="s">
        <v>1288</v>
      </c>
      <c r="AD10891" s="63" t="s">
        <v>17421</v>
      </c>
    </row>
    <row r="10892" spans="21:30" x14ac:dyDescent="0.3">
      <c r="U10892" s="63">
        <v>24881</v>
      </c>
      <c r="V10892" s="63">
        <v>9</v>
      </c>
      <c r="W10892" s="63" t="s">
        <v>10884</v>
      </c>
      <c r="X10892" s="63">
        <v>13</v>
      </c>
      <c r="Y10892" s="63" t="s">
        <v>6449</v>
      </c>
      <c r="Z10892" s="63">
        <v>13125</v>
      </c>
      <c r="AA10892" s="63" t="s">
        <v>6540</v>
      </c>
      <c r="AB10892" s="63">
        <v>3</v>
      </c>
      <c r="AC10892" s="63" t="s">
        <v>1288</v>
      </c>
      <c r="AD10892" s="63" t="s">
        <v>17421</v>
      </c>
    </row>
    <row r="10893" spans="21:30" x14ac:dyDescent="0.3">
      <c r="U10893" s="63">
        <v>24882</v>
      </c>
      <c r="V10893" s="63">
        <v>7</v>
      </c>
      <c r="W10893" s="63" t="s">
        <v>10885</v>
      </c>
      <c r="X10893" s="63">
        <v>13</v>
      </c>
      <c r="Y10893" s="63" t="s">
        <v>6449</v>
      </c>
      <c r="Z10893" s="63">
        <v>13107</v>
      </c>
      <c r="AA10893" s="63" t="s">
        <v>7303</v>
      </c>
      <c r="AB10893" s="63">
        <v>3</v>
      </c>
      <c r="AC10893" s="63" t="s">
        <v>1288</v>
      </c>
      <c r="AD10893" s="63" t="s">
        <v>17421</v>
      </c>
    </row>
    <row r="10894" spans="21:30" x14ac:dyDescent="0.3">
      <c r="U10894" s="63">
        <v>24883</v>
      </c>
      <c r="V10894" s="63">
        <v>5</v>
      </c>
      <c r="W10894" s="63" t="s">
        <v>10886</v>
      </c>
      <c r="X10894" s="63">
        <v>13</v>
      </c>
      <c r="Y10894" s="63" t="s">
        <v>6449</v>
      </c>
      <c r="Z10894" s="63">
        <v>13119</v>
      </c>
      <c r="AA10894" s="63" t="s">
        <v>6477</v>
      </c>
      <c r="AB10894" s="63">
        <v>1</v>
      </c>
      <c r="AC10894" s="63" t="s">
        <v>1331</v>
      </c>
      <c r="AD10894" s="63" t="s">
        <v>17421</v>
      </c>
    </row>
    <row r="10895" spans="21:30" x14ac:dyDescent="0.3">
      <c r="U10895" s="63">
        <v>24884</v>
      </c>
      <c r="V10895" s="63">
        <v>3</v>
      </c>
      <c r="W10895" s="63" t="s">
        <v>10887</v>
      </c>
      <c r="X10895" s="63">
        <v>13</v>
      </c>
      <c r="Y10895" s="63" t="s">
        <v>6449</v>
      </c>
      <c r="Z10895" s="63">
        <v>13114</v>
      </c>
      <c r="AA10895" s="63" t="s">
        <v>6600</v>
      </c>
      <c r="AB10895" s="63">
        <v>4</v>
      </c>
      <c r="AC10895" s="63" t="s">
        <v>1291</v>
      </c>
      <c r="AD10895" s="63" t="s">
        <v>17421</v>
      </c>
    </row>
    <row r="10896" spans="21:30" x14ac:dyDescent="0.3">
      <c r="U10896" s="63">
        <v>24885</v>
      </c>
      <c r="V10896" s="63">
        <v>1</v>
      </c>
      <c r="W10896" s="63" t="s">
        <v>10888</v>
      </c>
      <c r="X10896" s="63">
        <v>13</v>
      </c>
      <c r="Y10896" s="63" t="s">
        <v>6449</v>
      </c>
      <c r="Z10896" s="63">
        <v>13112</v>
      </c>
      <c r="AA10896" s="63" t="s">
        <v>6941</v>
      </c>
      <c r="AB10896" s="63">
        <v>3</v>
      </c>
      <c r="AC10896" s="63" t="s">
        <v>1288</v>
      </c>
      <c r="AD10896" s="63" t="s">
        <v>17421</v>
      </c>
    </row>
    <row r="10897" spans="21:30" x14ac:dyDescent="0.3">
      <c r="U10897" s="63">
        <v>24889</v>
      </c>
      <c r="V10897" s="63">
        <v>4</v>
      </c>
      <c r="W10897" s="63" t="s">
        <v>10889</v>
      </c>
      <c r="X10897" s="63">
        <v>13</v>
      </c>
      <c r="Y10897" s="63" t="s">
        <v>6449</v>
      </c>
      <c r="Z10897" s="63">
        <v>13124</v>
      </c>
      <c r="AA10897" s="63" t="s">
        <v>7205</v>
      </c>
      <c r="AB10897" s="63">
        <v>6</v>
      </c>
      <c r="AC10897" s="63" t="s">
        <v>1252</v>
      </c>
      <c r="AD10897" s="63" t="s">
        <v>17421</v>
      </c>
    </row>
    <row r="10898" spans="21:30" x14ac:dyDescent="0.3">
      <c r="U10898" s="63">
        <v>24891</v>
      </c>
      <c r="V10898" s="63">
        <v>6</v>
      </c>
      <c r="W10898" s="63" t="s">
        <v>18199</v>
      </c>
      <c r="X10898" s="63">
        <v>13</v>
      </c>
      <c r="Y10898" s="63" t="s">
        <v>6449</v>
      </c>
      <c r="Z10898" s="63">
        <v>13132</v>
      </c>
      <c r="AA10898" s="63" t="s">
        <v>6604</v>
      </c>
      <c r="AB10898" s="63">
        <v>4</v>
      </c>
      <c r="AC10898" s="63" t="s">
        <v>1291</v>
      </c>
      <c r="AD10898" s="63" t="s">
        <v>17423</v>
      </c>
    </row>
    <row r="10899" spans="21:30" x14ac:dyDescent="0.3">
      <c r="U10899" s="63">
        <v>24892</v>
      </c>
      <c r="V10899" s="63">
        <v>4</v>
      </c>
      <c r="W10899" s="63" t="s">
        <v>10890</v>
      </c>
      <c r="X10899" s="63">
        <v>13</v>
      </c>
      <c r="Y10899" s="63" t="s">
        <v>6449</v>
      </c>
      <c r="Z10899" s="63">
        <v>13201</v>
      </c>
      <c r="AA10899" s="63" t="s">
        <v>7412</v>
      </c>
      <c r="AB10899" s="63">
        <v>3</v>
      </c>
      <c r="AC10899" s="63" t="s">
        <v>1288</v>
      </c>
      <c r="AD10899" s="63" t="s">
        <v>17421</v>
      </c>
    </row>
    <row r="10900" spans="21:30" x14ac:dyDescent="0.3">
      <c r="U10900" s="63">
        <v>24893</v>
      </c>
      <c r="V10900" s="63">
        <v>2</v>
      </c>
      <c r="W10900" s="63" t="s">
        <v>10891</v>
      </c>
      <c r="X10900" s="63">
        <v>13</v>
      </c>
      <c r="Y10900" s="63" t="s">
        <v>6449</v>
      </c>
      <c r="Z10900" s="63">
        <v>13201</v>
      </c>
      <c r="AA10900" s="63" t="s">
        <v>7412</v>
      </c>
      <c r="AB10900" s="63">
        <v>3</v>
      </c>
      <c r="AC10900" s="63" t="s">
        <v>1288</v>
      </c>
      <c r="AD10900" s="63" t="s">
        <v>17421</v>
      </c>
    </row>
    <row r="10901" spans="21:30" x14ac:dyDescent="0.3">
      <c r="U10901" s="63">
        <v>24894</v>
      </c>
      <c r="V10901" s="63">
        <v>0</v>
      </c>
      <c r="W10901" s="63" t="s">
        <v>10892</v>
      </c>
      <c r="X10901" s="63">
        <v>13</v>
      </c>
      <c r="Y10901" s="63" t="s">
        <v>6449</v>
      </c>
      <c r="Z10901" s="63">
        <v>13201</v>
      </c>
      <c r="AA10901" s="63" t="s">
        <v>7412</v>
      </c>
      <c r="AB10901" s="63">
        <v>3</v>
      </c>
      <c r="AC10901" s="63" t="s">
        <v>1288</v>
      </c>
      <c r="AD10901" s="63" t="s">
        <v>17421</v>
      </c>
    </row>
    <row r="10902" spans="21:30" x14ac:dyDescent="0.3">
      <c r="U10902" s="63">
        <v>24896</v>
      </c>
      <c r="V10902" s="63">
        <v>7</v>
      </c>
      <c r="W10902" s="63" t="s">
        <v>10893</v>
      </c>
      <c r="X10902" s="63">
        <v>13</v>
      </c>
      <c r="Y10902" s="63" t="s">
        <v>6449</v>
      </c>
      <c r="Z10902" s="63">
        <v>13123</v>
      </c>
      <c r="AA10902" s="63" t="s">
        <v>6586</v>
      </c>
      <c r="AB10902" s="63">
        <v>4</v>
      </c>
      <c r="AC10902" s="63" t="s">
        <v>1291</v>
      </c>
      <c r="AD10902" s="63" t="s">
        <v>17421</v>
      </c>
    </row>
    <row r="10903" spans="21:30" x14ac:dyDescent="0.3">
      <c r="U10903" s="63">
        <v>24897</v>
      </c>
      <c r="V10903" s="63">
        <v>5</v>
      </c>
      <c r="W10903" s="63" t="s">
        <v>10894</v>
      </c>
      <c r="X10903" s="63">
        <v>13</v>
      </c>
      <c r="Y10903" s="63" t="s">
        <v>6449</v>
      </c>
      <c r="Z10903" s="63">
        <v>13503</v>
      </c>
      <c r="AA10903" s="63" t="s">
        <v>6659</v>
      </c>
      <c r="AB10903" s="63">
        <v>4</v>
      </c>
      <c r="AC10903" s="63" t="s">
        <v>1291</v>
      </c>
      <c r="AD10903" s="63" t="s">
        <v>17421</v>
      </c>
    </row>
    <row r="10904" spans="21:30" x14ac:dyDescent="0.3">
      <c r="U10904" s="63">
        <v>24898</v>
      </c>
      <c r="V10904" s="63">
        <v>3</v>
      </c>
      <c r="W10904" s="63" t="s">
        <v>10895</v>
      </c>
      <c r="X10904" s="63">
        <v>13</v>
      </c>
      <c r="Y10904" s="63" t="s">
        <v>6449</v>
      </c>
      <c r="Z10904" s="63">
        <v>13119</v>
      </c>
      <c r="AA10904" s="63" t="s">
        <v>6477</v>
      </c>
      <c r="AB10904" s="63">
        <v>3</v>
      </c>
      <c r="AC10904" s="63" t="s">
        <v>1288</v>
      </c>
      <c r="AD10904" s="63" t="s">
        <v>17421</v>
      </c>
    </row>
    <row r="10905" spans="21:30" x14ac:dyDescent="0.3">
      <c r="U10905" s="63">
        <v>24900</v>
      </c>
      <c r="V10905" s="63">
        <v>9</v>
      </c>
      <c r="W10905" s="63" t="s">
        <v>10896</v>
      </c>
      <c r="X10905" s="63">
        <v>13</v>
      </c>
      <c r="Y10905" s="63" t="s">
        <v>6449</v>
      </c>
      <c r="Z10905" s="63">
        <v>13301</v>
      </c>
      <c r="AA10905" s="63" t="s">
        <v>7373</v>
      </c>
      <c r="AB10905" s="63">
        <v>1</v>
      </c>
      <c r="AC10905" s="63" t="s">
        <v>1331</v>
      </c>
      <c r="AD10905" s="63" t="s">
        <v>17421</v>
      </c>
    </row>
    <row r="10906" spans="21:30" x14ac:dyDescent="0.3">
      <c r="U10906" s="63">
        <v>24903</v>
      </c>
      <c r="V10906" s="63">
        <v>3</v>
      </c>
      <c r="W10906" s="63" t="s">
        <v>10897</v>
      </c>
      <c r="X10906" s="63">
        <v>13</v>
      </c>
      <c r="Y10906" s="63" t="s">
        <v>6449</v>
      </c>
      <c r="Z10906" s="63">
        <v>13604</v>
      </c>
      <c r="AA10906" s="63" t="s">
        <v>7603</v>
      </c>
      <c r="AB10906" s="63">
        <v>3</v>
      </c>
      <c r="AC10906" s="63" t="s">
        <v>1288</v>
      </c>
      <c r="AD10906" s="63" t="s">
        <v>17421</v>
      </c>
    </row>
    <row r="10907" spans="21:30" x14ac:dyDescent="0.3">
      <c r="U10907" s="63">
        <v>24904</v>
      </c>
      <c r="V10907" s="63">
        <v>1</v>
      </c>
      <c r="W10907" s="63" t="s">
        <v>10898</v>
      </c>
      <c r="X10907" s="63">
        <v>13</v>
      </c>
      <c r="Y10907" s="63" t="s">
        <v>6449</v>
      </c>
      <c r="Z10907" s="63">
        <v>13104</v>
      </c>
      <c r="AA10907" s="63" t="s">
        <v>6571</v>
      </c>
      <c r="AB10907" s="63">
        <v>4</v>
      </c>
      <c r="AC10907" s="63" t="s">
        <v>1291</v>
      </c>
      <c r="AD10907" s="63" t="s">
        <v>17421</v>
      </c>
    </row>
    <row r="10908" spans="21:30" x14ac:dyDescent="0.3">
      <c r="U10908" s="63">
        <v>24906</v>
      </c>
      <c r="V10908" s="63">
        <v>8</v>
      </c>
      <c r="W10908" s="63" t="s">
        <v>10899</v>
      </c>
      <c r="X10908" s="63">
        <v>13</v>
      </c>
      <c r="Y10908" s="63" t="s">
        <v>6449</v>
      </c>
      <c r="Z10908" s="63">
        <v>13503</v>
      </c>
      <c r="AA10908" s="63" t="s">
        <v>6659</v>
      </c>
      <c r="AB10908" s="63">
        <v>4</v>
      </c>
      <c r="AC10908" s="63" t="s">
        <v>1291</v>
      </c>
      <c r="AD10908" s="63" t="s">
        <v>17421</v>
      </c>
    </row>
    <row r="10909" spans="21:30" x14ac:dyDescent="0.3">
      <c r="U10909" s="63">
        <v>24907</v>
      </c>
      <c r="V10909" s="63">
        <v>6</v>
      </c>
      <c r="W10909" s="63" t="s">
        <v>10900</v>
      </c>
      <c r="X10909" s="63">
        <v>13</v>
      </c>
      <c r="Y10909" s="63" t="s">
        <v>6449</v>
      </c>
      <c r="Z10909" s="63">
        <v>13202</v>
      </c>
      <c r="AA10909" s="63" t="s">
        <v>7453</v>
      </c>
      <c r="AB10909" s="63">
        <v>4</v>
      </c>
      <c r="AC10909" s="63" t="s">
        <v>1291</v>
      </c>
      <c r="AD10909" s="63" t="s">
        <v>17421</v>
      </c>
    </row>
    <row r="10910" spans="21:30" x14ac:dyDescent="0.3">
      <c r="U10910" s="63">
        <v>24908</v>
      </c>
      <c r="V10910" s="63">
        <v>4</v>
      </c>
      <c r="W10910" s="63" t="s">
        <v>10901</v>
      </c>
      <c r="X10910" s="63">
        <v>13</v>
      </c>
      <c r="Y10910" s="63" t="s">
        <v>6449</v>
      </c>
      <c r="Z10910" s="63">
        <v>13114</v>
      </c>
      <c r="AA10910" s="63" t="s">
        <v>6600</v>
      </c>
      <c r="AB10910" s="63">
        <v>4</v>
      </c>
      <c r="AC10910" s="63" t="s">
        <v>1291</v>
      </c>
      <c r="AD10910" s="63" t="s">
        <v>17421</v>
      </c>
    </row>
    <row r="10911" spans="21:30" x14ac:dyDescent="0.3">
      <c r="U10911" s="63">
        <v>24911</v>
      </c>
      <c r="V10911" s="63">
        <v>4</v>
      </c>
      <c r="W10911" s="63" t="s">
        <v>10902</v>
      </c>
      <c r="X10911" s="63">
        <v>13</v>
      </c>
      <c r="Y10911" s="63" t="s">
        <v>6449</v>
      </c>
      <c r="Z10911" s="63">
        <v>13101</v>
      </c>
      <c r="AA10911" s="63" t="s">
        <v>6450</v>
      </c>
      <c r="AB10911" s="63">
        <v>3</v>
      </c>
      <c r="AC10911" s="63" t="s">
        <v>1288</v>
      </c>
      <c r="AD10911" s="63" t="s">
        <v>17421</v>
      </c>
    </row>
    <row r="10912" spans="21:30" x14ac:dyDescent="0.3">
      <c r="U10912" s="63">
        <v>24912</v>
      </c>
      <c r="V10912" s="63">
        <v>2</v>
      </c>
      <c r="W10912" s="63" t="s">
        <v>10903</v>
      </c>
      <c r="X10912" s="63">
        <v>13</v>
      </c>
      <c r="Y10912" s="63" t="s">
        <v>6449</v>
      </c>
      <c r="Z10912" s="63">
        <v>13501</v>
      </c>
      <c r="AA10912" s="63" t="s">
        <v>7623</v>
      </c>
      <c r="AB10912" s="63">
        <v>4</v>
      </c>
      <c r="AC10912" s="63" t="s">
        <v>1291</v>
      </c>
      <c r="AD10912" s="63" t="s">
        <v>17421</v>
      </c>
    </row>
    <row r="10913" spans="21:30" x14ac:dyDescent="0.3">
      <c r="U10913" s="63">
        <v>24913</v>
      </c>
      <c r="V10913" s="63">
        <v>0</v>
      </c>
      <c r="W10913" s="63" t="s">
        <v>10904</v>
      </c>
      <c r="X10913" s="63">
        <v>13</v>
      </c>
      <c r="Y10913" s="63" t="s">
        <v>6449</v>
      </c>
      <c r="Z10913" s="63">
        <v>13501</v>
      </c>
      <c r="AA10913" s="63" t="s">
        <v>7623</v>
      </c>
      <c r="AB10913" s="63">
        <v>3</v>
      </c>
      <c r="AC10913" s="63" t="s">
        <v>1288</v>
      </c>
      <c r="AD10913" s="63" t="s">
        <v>17421</v>
      </c>
    </row>
    <row r="10914" spans="21:30" x14ac:dyDescent="0.3">
      <c r="U10914" s="63">
        <v>24916</v>
      </c>
      <c r="V10914" s="63">
        <v>5</v>
      </c>
      <c r="W10914" s="63" t="s">
        <v>10905</v>
      </c>
      <c r="X10914" s="63">
        <v>13</v>
      </c>
      <c r="Y10914" s="63" t="s">
        <v>6449</v>
      </c>
      <c r="Z10914" s="63">
        <v>13201</v>
      </c>
      <c r="AA10914" s="63" t="s">
        <v>7412</v>
      </c>
      <c r="AB10914" s="63">
        <v>3</v>
      </c>
      <c r="AC10914" s="63" t="s">
        <v>1288</v>
      </c>
      <c r="AD10914" s="63" t="s">
        <v>17421</v>
      </c>
    </row>
    <row r="10915" spans="21:30" x14ac:dyDescent="0.3">
      <c r="U10915" s="63">
        <v>24920</v>
      </c>
      <c r="V10915" s="63">
        <v>3</v>
      </c>
      <c r="W10915" s="63" t="s">
        <v>10906</v>
      </c>
      <c r="X10915" s="63">
        <v>13</v>
      </c>
      <c r="Y10915" s="63" t="s">
        <v>6449</v>
      </c>
      <c r="Z10915" s="63">
        <v>13110</v>
      </c>
      <c r="AA10915" s="63" t="s">
        <v>6569</v>
      </c>
      <c r="AB10915" s="63">
        <v>3</v>
      </c>
      <c r="AC10915" s="63" t="s">
        <v>1288</v>
      </c>
      <c r="AD10915" s="63" t="s">
        <v>17421</v>
      </c>
    </row>
    <row r="10916" spans="21:30" x14ac:dyDescent="0.3">
      <c r="U10916" s="63">
        <v>24925</v>
      </c>
      <c r="V10916" s="63">
        <v>4</v>
      </c>
      <c r="W10916" s="63" t="s">
        <v>10907</v>
      </c>
      <c r="X10916" s="63">
        <v>13</v>
      </c>
      <c r="Y10916" s="63" t="s">
        <v>6449</v>
      </c>
      <c r="Z10916" s="63">
        <v>13114</v>
      </c>
      <c r="AA10916" s="63" t="s">
        <v>6600</v>
      </c>
      <c r="AB10916" s="63">
        <v>4</v>
      </c>
      <c r="AC10916" s="63" t="s">
        <v>1291</v>
      </c>
      <c r="AD10916" s="63" t="s">
        <v>17421</v>
      </c>
    </row>
    <row r="10917" spans="21:30" x14ac:dyDescent="0.3">
      <c r="U10917" s="63">
        <v>24926</v>
      </c>
      <c r="V10917" s="63">
        <v>2</v>
      </c>
      <c r="W10917" s="63" t="s">
        <v>10908</v>
      </c>
      <c r="X10917" s="63">
        <v>13</v>
      </c>
      <c r="Y10917" s="63" t="s">
        <v>6449</v>
      </c>
      <c r="Z10917" s="63">
        <v>13103</v>
      </c>
      <c r="AA10917" s="63" t="s">
        <v>7185</v>
      </c>
      <c r="AB10917" s="63">
        <v>3</v>
      </c>
      <c r="AC10917" s="63" t="s">
        <v>1288</v>
      </c>
      <c r="AD10917" s="63" t="s">
        <v>17421</v>
      </c>
    </row>
    <row r="10918" spans="21:30" x14ac:dyDescent="0.3">
      <c r="U10918" s="63">
        <v>24927</v>
      </c>
      <c r="V10918" s="63">
        <v>0</v>
      </c>
      <c r="W10918" s="63" t="s">
        <v>10909</v>
      </c>
      <c r="X10918" s="63">
        <v>13</v>
      </c>
      <c r="Y10918" s="63" t="s">
        <v>6449</v>
      </c>
      <c r="Z10918" s="63">
        <v>13301</v>
      </c>
      <c r="AA10918" s="63" t="s">
        <v>7373</v>
      </c>
      <c r="AB10918" s="63">
        <v>4</v>
      </c>
      <c r="AC10918" s="63" t="s">
        <v>1291</v>
      </c>
      <c r="AD10918" s="63" t="s">
        <v>17421</v>
      </c>
    </row>
    <row r="10919" spans="21:30" x14ac:dyDescent="0.3">
      <c r="U10919" s="63">
        <v>24929</v>
      </c>
      <c r="V10919" s="63">
        <v>7</v>
      </c>
      <c r="W10919" s="63" t="s">
        <v>18200</v>
      </c>
      <c r="X10919" s="63">
        <v>13</v>
      </c>
      <c r="Y10919" s="63" t="s">
        <v>6449</v>
      </c>
      <c r="Z10919" s="63">
        <v>13201</v>
      </c>
      <c r="AA10919" s="63" t="s">
        <v>7412</v>
      </c>
      <c r="AB10919" s="63">
        <v>3</v>
      </c>
      <c r="AC10919" s="63" t="s">
        <v>1288</v>
      </c>
      <c r="AD10919" s="63" t="s">
        <v>17423</v>
      </c>
    </row>
    <row r="10920" spans="21:30" x14ac:dyDescent="0.3">
      <c r="U10920" s="63">
        <v>24930</v>
      </c>
      <c r="V10920" s="63">
        <v>0</v>
      </c>
      <c r="W10920" s="63" t="s">
        <v>10910</v>
      </c>
      <c r="X10920" s="63">
        <v>13</v>
      </c>
      <c r="Y10920" s="63" t="s">
        <v>6449</v>
      </c>
      <c r="Z10920" s="63">
        <v>13122</v>
      </c>
      <c r="AA10920" s="63" t="s">
        <v>6732</v>
      </c>
      <c r="AB10920" s="63">
        <v>3</v>
      </c>
      <c r="AC10920" s="63" t="s">
        <v>1288</v>
      </c>
      <c r="AD10920" s="63" t="s">
        <v>17421</v>
      </c>
    </row>
    <row r="10921" spans="21:30" x14ac:dyDescent="0.3">
      <c r="U10921" s="63">
        <v>24931</v>
      </c>
      <c r="V10921" s="63">
        <v>9</v>
      </c>
      <c r="W10921" s="63" t="s">
        <v>10911</v>
      </c>
      <c r="X10921" s="63">
        <v>13</v>
      </c>
      <c r="Y10921" s="63" t="s">
        <v>6449</v>
      </c>
      <c r="Z10921" s="63">
        <v>13108</v>
      </c>
      <c r="AA10921" s="63" t="s">
        <v>6463</v>
      </c>
      <c r="AB10921" s="63">
        <v>3</v>
      </c>
      <c r="AC10921" s="63" t="s">
        <v>1288</v>
      </c>
      <c r="AD10921" s="63" t="s">
        <v>17421</v>
      </c>
    </row>
    <row r="10922" spans="21:30" x14ac:dyDescent="0.3">
      <c r="U10922" s="63">
        <v>24932</v>
      </c>
      <c r="V10922" s="63">
        <v>7</v>
      </c>
      <c r="W10922" s="63" t="s">
        <v>10912</v>
      </c>
      <c r="X10922" s="63">
        <v>13</v>
      </c>
      <c r="Y10922" s="63" t="s">
        <v>6449</v>
      </c>
      <c r="Z10922" s="63">
        <v>13119</v>
      </c>
      <c r="AA10922" s="63" t="s">
        <v>6477</v>
      </c>
      <c r="AB10922" s="63">
        <v>3</v>
      </c>
      <c r="AC10922" s="63" t="s">
        <v>1288</v>
      </c>
      <c r="AD10922" s="63" t="s">
        <v>17421</v>
      </c>
    </row>
    <row r="10923" spans="21:30" x14ac:dyDescent="0.3">
      <c r="U10923" s="63">
        <v>24933</v>
      </c>
      <c r="V10923" s="63">
        <v>5</v>
      </c>
      <c r="W10923" s="63" t="s">
        <v>10913</v>
      </c>
      <c r="X10923" s="63">
        <v>13</v>
      </c>
      <c r="Y10923" s="63" t="s">
        <v>6449</v>
      </c>
      <c r="Z10923" s="63">
        <v>13123</v>
      </c>
      <c r="AA10923" s="63" t="s">
        <v>6586</v>
      </c>
      <c r="AB10923" s="63">
        <v>4</v>
      </c>
      <c r="AC10923" s="63" t="s">
        <v>1291</v>
      </c>
      <c r="AD10923" s="63" t="s">
        <v>17421</v>
      </c>
    </row>
    <row r="10924" spans="21:30" x14ac:dyDescent="0.3">
      <c r="U10924" s="63">
        <v>24935</v>
      </c>
      <c r="V10924" s="63">
        <v>1</v>
      </c>
      <c r="W10924" s="63" t="s">
        <v>10914</v>
      </c>
      <c r="X10924" s="63">
        <v>13</v>
      </c>
      <c r="Y10924" s="63" t="s">
        <v>6449</v>
      </c>
      <c r="Z10924" s="63">
        <v>13201</v>
      </c>
      <c r="AA10924" s="63" t="s">
        <v>7412</v>
      </c>
      <c r="AB10924" s="63">
        <v>3</v>
      </c>
      <c r="AC10924" s="63" t="s">
        <v>1288</v>
      </c>
      <c r="AD10924" s="63" t="s">
        <v>17421</v>
      </c>
    </row>
    <row r="10925" spans="21:30" x14ac:dyDescent="0.3">
      <c r="U10925" s="63">
        <v>24937</v>
      </c>
      <c r="V10925" s="63">
        <v>8</v>
      </c>
      <c r="W10925" s="63" t="s">
        <v>10915</v>
      </c>
      <c r="X10925" s="63">
        <v>13</v>
      </c>
      <c r="Y10925" s="63" t="s">
        <v>6449</v>
      </c>
      <c r="Z10925" s="63">
        <v>13105</v>
      </c>
      <c r="AA10925" s="63" t="s">
        <v>6559</v>
      </c>
      <c r="AB10925" s="63">
        <v>3</v>
      </c>
      <c r="AC10925" s="63" t="s">
        <v>1288</v>
      </c>
      <c r="AD10925" s="63" t="s">
        <v>17421</v>
      </c>
    </row>
    <row r="10926" spans="21:30" x14ac:dyDescent="0.3">
      <c r="U10926" s="63">
        <v>24939</v>
      </c>
      <c r="V10926" s="63">
        <v>4</v>
      </c>
      <c r="W10926" s="63" t="s">
        <v>10916</v>
      </c>
      <c r="X10926" s="63">
        <v>13</v>
      </c>
      <c r="Y10926" s="63" t="s">
        <v>6449</v>
      </c>
      <c r="Z10926" s="63">
        <v>13119</v>
      </c>
      <c r="AA10926" s="63" t="s">
        <v>6477</v>
      </c>
      <c r="AB10926" s="63">
        <v>3</v>
      </c>
      <c r="AC10926" s="63" t="s">
        <v>1288</v>
      </c>
      <c r="AD10926" s="63" t="s">
        <v>17421</v>
      </c>
    </row>
    <row r="10927" spans="21:30" x14ac:dyDescent="0.3">
      <c r="U10927" s="63">
        <v>24942</v>
      </c>
      <c r="V10927" s="63">
        <v>4</v>
      </c>
      <c r="W10927" s="63" t="s">
        <v>10917</v>
      </c>
      <c r="X10927" s="63">
        <v>13</v>
      </c>
      <c r="Y10927" s="63" t="s">
        <v>6449</v>
      </c>
      <c r="Z10927" s="63">
        <v>13602</v>
      </c>
      <c r="AA10927" s="63" t="s">
        <v>7589</v>
      </c>
      <c r="AB10927" s="63">
        <v>3</v>
      </c>
      <c r="AC10927" s="63" t="s">
        <v>1288</v>
      </c>
      <c r="AD10927" s="63" t="s">
        <v>17421</v>
      </c>
    </row>
    <row r="10928" spans="21:30" x14ac:dyDescent="0.3">
      <c r="U10928" s="63">
        <v>24944</v>
      </c>
      <c r="V10928" s="63">
        <v>0</v>
      </c>
      <c r="W10928" s="63" t="s">
        <v>10918</v>
      </c>
      <c r="X10928" s="63">
        <v>13</v>
      </c>
      <c r="Y10928" s="63" t="s">
        <v>6449</v>
      </c>
      <c r="Z10928" s="63">
        <v>13113</v>
      </c>
      <c r="AA10928" s="63" t="s">
        <v>6689</v>
      </c>
      <c r="AB10928" s="63">
        <v>4</v>
      </c>
      <c r="AC10928" s="63" t="s">
        <v>1291</v>
      </c>
      <c r="AD10928" s="63" t="s">
        <v>17421</v>
      </c>
    </row>
    <row r="10929" spans="21:30" x14ac:dyDescent="0.3">
      <c r="U10929" s="63">
        <v>24946</v>
      </c>
      <c r="V10929" s="63">
        <v>7</v>
      </c>
      <c r="W10929" s="63" t="s">
        <v>10919</v>
      </c>
      <c r="X10929" s="63">
        <v>13</v>
      </c>
      <c r="Y10929" s="63" t="s">
        <v>6449</v>
      </c>
      <c r="Z10929" s="63">
        <v>13112</v>
      </c>
      <c r="AA10929" s="63" t="s">
        <v>6941</v>
      </c>
      <c r="AB10929" s="63">
        <v>3</v>
      </c>
      <c r="AC10929" s="63" t="s">
        <v>1288</v>
      </c>
      <c r="AD10929" s="63" t="s">
        <v>17421</v>
      </c>
    </row>
    <row r="10930" spans="21:30" x14ac:dyDescent="0.3">
      <c r="U10930" s="63">
        <v>24948</v>
      </c>
      <c r="V10930" s="63">
        <v>3</v>
      </c>
      <c r="W10930" s="63" t="s">
        <v>10920</v>
      </c>
      <c r="X10930" s="63">
        <v>13</v>
      </c>
      <c r="Y10930" s="63" t="s">
        <v>6449</v>
      </c>
      <c r="Z10930" s="63">
        <v>13122</v>
      </c>
      <c r="AA10930" s="63" t="s">
        <v>6732</v>
      </c>
      <c r="AB10930" s="63">
        <v>4</v>
      </c>
      <c r="AC10930" s="63" t="s">
        <v>1291</v>
      </c>
      <c r="AD10930" s="63" t="s">
        <v>17421</v>
      </c>
    </row>
    <row r="10931" spans="21:30" x14ac:dyDescent="0.3">
      <c r="U10931" s="63">
        <v>24952</v>
      </c>
      <c r="V10931" s="63">
        <v>1</v>
      </c>
      <c r="W10931" s="63" t="s">
        <v>10921</v>
      </c>
      <c r="X10931" s="63">
        <v>13</v>
      </c>
      <c r="Y10931" s="63" t="s">
        <v>6449</v>
      </c>
      <c r="Z10931" s="63">
        <v>13104</v>
      </c>
      <c r="AA10931" s="63" t="s">
        <v>6571</v>
      </c>
      <c r="AB10931" s="63">
        <v>3</v>
      </c>
      <c r="AC10931" s="63" t="s">
        <v>1288</v>
      </c>
      <c r="AD10931" s="63" t="s">
        <v>17421</v>
      </c>
    </row>
    <row r="10932" spans="21:30" x14ac:dyDescent="0.3">
      <c r="U10932" s="63">
        <v>24954</v>
      </c>
      <c r="V10932" s="63">
        <v>8</v>
      </c>
      <c r="W10932" s="63" t="s">
        <v>7150</v>
      </c>
      <c r="X10932" s="63">
        <v>13</v>
      </c>
      <c r="Y10932" s="63" t="s">
        <v>6449</v>
      </c>
      <c r="Z10932" s="63">
        <v>13119</v>
      </c>
      <c r="AA10932" s="63" t="s">
        <v>6477</v>
      </c>
      <c r="AB10932" s="63">
        <v>3</v>
      </c>
      <c r="AC10932" s="63" t="s">
        <v>1288</v>
      </c>
      <c r="AD10932" s="63" t="s">
        <v>17421</v>
      </c>
    </row>
    <row r="10933" spans="21:30" x14ac:dyDescent="0.3">
      <c r="U10933" s="63">
        <v>24956</v>
      </c>
      <c r="V10933" s="63">
        <v>4</v>
      </c>
      <c r="W10933" s="63" t="s">
        <v>10922</v>
      </c>
      <c r="X10933" s="63">
        <v>13</v>
      </c>
      <c r="Y10933" s="63" t="s">
        <v>6449</v>
      </c>
      <c r="Z10933" s="63">
        <v>13112</v>
      </c>
      <c r="AA10933" s="63" t="s">
        <v>6941</v>
      </c>
      <c r="AB10933" s="63">
        <v>3</v>
      </c>
      <c r="AC10933" s="63" t="s">
        <v>1288</v>
      </c>
      <c r="AD10933" s="63" t="s">
        <v>17421</v>
      </c>
    </row>
    <row r="10934" spans="21:30" x14ac:dyDescent="0.3">
      <c r="U10934" s="63">
        <v>24957</v>
      </c>
      <c r="V10934" s="63">
        <v>2</v>
      </c>
      <c r="W10934" s="63" t="s">
        <v>10923</v>
      </c>
      <c r="X10934" s="63">
        <v>13</v>
      </c>
      <c r="Y10934" s="63" t="s">
        <v>6449</v>
      </c>
      <c r="Z10934" s="63">
        <v>13112</v>
      </c>
      <c r="AA10934" s="63" t="s">
        <v>6941</v>
      </c>
      <c r="AB10934" s="63">
        <v>3</v>
      </c>
      <c r="AC10934" s="63" t="s">
        <v>1288</v>
      </c>
      <c r="AD10934" s="63" t="s">
        <v>17421</v>
      </c>
    </row>
    <row r="10935" spans="21:30" x14ac:dyDescent="0.3">
      <c r="U10935" s="63">
        <v>24959</v>
      </c>
      <c r="V10935" s="63">
        <v>9</v>
      </c>
      <c r="W10935" s="63" t="s">
        <v>10924</v>
      </c>
      <c r="X10935" s="63">
        <v>13</v>
      </c>
      <c r="Y10935" s="63" t="s">
        <v>6449</v>
      </c>
      <c r="Z10935" s="63">
        <v>13120</v>
      </c>
      <c r="AA10935" s="63" t="s">
        <v>6592</v>
      </c>
      <c r="AB10935" s="63">
        <v>1</v>
      </c>
      <c r="AC10935" s="63" t="s">
        <v>1331</v>
      </c>
      <c r="AD10935" s="63" t="s">
        <v>17421</v>
      </c>
    </row>
    <row r="10936" spans="21:30" x14ac:dyDescent="0.3">
      <c r="U10936" s="63">
        <v>24960</v>
      </c>
      <c r="V10936" s="63">
        <v>2</v>
      </c>
      <c r="W10936" s="63" t="s">
        <v>10925</v>
      </c>
      <c r="X10936" s="63">
        <v>13</v>
      </c>
      <c r="Y10936" s="63" t="s">
        <v>6449</v>
      </c>
      <c r="Z10936" s="63">
        <v>13103</v>
      </c>
      <c r="AA10936" s="63" t="s">
        <v>7185</v>
      </c>
      <c r="AB10936" s="63">
        <v>3</v>
      </c>
      <c r="AC10936" s="63" t="s">
        <v>1288</v>
      </c>
      <c r="AD10936" s="63" t="s">
        <v>17421</v>
      </c>
    </row>
    <row r="10937" spans="21:30" x14ac:dyDescent="0.3">
      <c r="U10937" s="63">
        <v>24961</v>
      </c>
      <c r="V10937" s="63">
        <v>0</v>
      </c>
      <c r="W10937" s="63" t="s">
        <v>10926</v>
      </c>
      <c r="X10937" s="63">
        <v>13</v>
      </c>
      <c r="Y10937" s="63" t="s">
        <v>6449</v>
      </c>
      <c r="Z10937" s="63">
        <v>13124</v>
      </c>
      <c r="AA10937" s="63" t="s">
        <v>7205</v>
      </c>
      <c r="AB10937" s="63">
        <v>3</v>
      </c>
      <c r="AC10937" s="63" t="s">
        <v>1288</v>
      </c>
      <c r="AD10937" s="63" t="s">
        <v>17421</v>
      </c>
    </row>
    <row r="10938" spans="21:30" x14ac:dyDescent="0.3">
      <c r="U10938" s="63">
        <v>24963</v>
      </c>
      <c r="V10938" s="63">
        <v>7</v>
      </c>
      <c r="W10938" s="63" t="s">
        <v>10927</v>
      </c>
      <c r="X10938" s="63">
        <v>13</v>
      </c>
      <c r="Y10938" s="63" t="s">
        <v>6449</v>
      </c>
      <c r="Z10938" s="63">
        <v>13602</v>
      </c>
      <c r="AA10938" s="63" t="s">
        <v>7589</v>
      </c>
      <c r="AB10938" s="63">
        <v>3</v>
      </c>
      <c r="AC10938" s="63" t="s">
        <v>1288</v>
      </c>
      <c r="AD10938" s="63" t="s">
        <v>17421</v>
      </c>
    </row>
    <row r="10939" spans="21:30" x14ac:dyDescent="0.3">
      <c r="U10939" s="63">
        <v>24966</v>
      </c>
      <c r="V10939" s="63">
        <v>1</v>
      </c>
      <c r="W10939" s="63" t="s">
        <v>10928</v>
      </c>
      <c r="X10939" s="63">
        <v>13</v>
      </c>
      <c r="Y10939" s="63" t="s">
        <v>6449</v>
      </c>
      <c r="Z10939" s="63">
        <v>13124</v>
      </c>
      <c r="AA10939" s="63" t="s">
        <v>7205</v>
      </c>
      <c r="AB10939" s="63">
        <v>3</v>
      </c>
      <c r="AC10939" s="63" t="s">
        <v>1288</v>
      </c>
      <c r="AD10939" s="63" t="s">
        <v>17421</v>
      </c>
    </row>
    <row r="10940" spans="21:30" x14ac:dyDescent="0.3">
      <c r="U10940" s="63">
        <v>24968</v>
      </c>
      <c r="V10940" s="63">
        <v>8</v>
      </c>
      <c r="W10940" s="63" t="s">
        <v>10929</v>
      </c>
      <c r="X10940" s="63">
        <v>13</v>
      </c>
      <c r="Y10940" s="63" t="s">
        <v>6449</v>
      </c>
      <c r="Z10940" s="63">
        <v>13110</v>
      </c>
      <c r="AA10940" s="63" t="s">
        <v>6569</v>
      </c>
      <c r="AB10940" s="63">
        <v>3</v>
      </c>
      <c r="AC10940" s="63" t="s">
        <v>1288</v>
      </c>
      <c r="AD10940" s="63" t="s">
        <v>17421</v>
      </c>
    </row>
    <row r="10941" spans="21:30" x14ac:dyDescent="0.3">
      <c r="U10941" s="63">
        <v>24971</v>
      </c>
      <c r="V10941" s="63">
        <v>8</v>
      </c>
      <c r="W10941" s="63" t="s">
        <v>10930</v>
      </c>
      <c r="X10941" s="63">
        <v>13</v>
      </c>
      <c r="Y10941" s="63" t="s">
        <v>6449</v>
      </c>
      <c r="Z10941" s="63">
        <v>13122</v>
      </c>
      <c r="AA10941" s="63" t="s">
        <v>6732</v>
      </c>
      <c r="AB10941" s="63">
        <v>4</v>
      </c>
      <c r="AC10941" s="63" t="s">
        <v>1291</v>
      </c>
      <c r="AD10941" s="63" t="s">
        <v>17421</v>
      </c>
    </row>
    <row r="10942" spans="21:30" x14ac:dyDescent="0.3">
      <c r="U10942" s="63">
        <v>24972</v>
      </c>
      <c r="V10942" s="63">
        <v>6</v>
      </c>
      <c r="W10942" s="63" t="s">
        <v>10931</v>
      </c>
      <c r="X10942" s="63">
        <v>13</v>
      </c>
      <c r="Y10942" s="63" t="s">
        <v>6449</v>
      </c>
      <c r="Z10942" s="63">
        <v>13105</v>
      </c>
      <c r="AA10942" s="63" t="s">
        <v>6559</v>
      </c>
      <c r="AB10942" s="63">
        <v>3</v>
      </c>
      <c r="AC10942" s="63" t="s">
        <v>1288</v>
      </c>
      <c r="AD10942" s="63" t="s">
        <v>17421</v>
      </c>
    </row>
    <row r="10943" spans="21:30" x14ac:dyDescent="0.3">
      <c r="U10943" s="63">
        <v>24976</v>
      </c>
      <c r="V10943" s="63">
        <v>9</v>
      </c>
      <c r="W10943" s="63" t="s">
        <v>10932</v>
      </c>
      <c r="X10943" s="63">
        <v>13</v>
      </c>
      <c r="Y10943" s="63" t="s">
        <v>6449</v>
      </c>
      <c r="Z10943" s="63">
        <v>13403</v>
      </c>
      <c r="AA10943" s="63" t="s">
        <v>7557</v>
      </c>
      <c r="AB10943" s="63">
        <v>4</v>
      </c>
      <c r="AC10943" s="63" t="s">
        <v>1291</v>
      </c>
      <c r="AD10943" s="63" t="s">
        <v>17421</v>
      </c>
    </row>
    <row r="10944" spans="21:30" x14ac:dyDescent="0.3">
      <c r="U10944" s="63">
        <v>24977</v>
      </c>
      <c r="V10944" s="63">
        <v>7</v>
      </c>
      <c r="W10944" s="63" t="s">
        <v>10933</v>
      </c>
      <c r="X10944" s="63">
        <v>13</v>
      </c>
      <c r="Y10944" s="63" t="s">
        <v>6449</v>
      </c>
      <c r="Z10944" s="63">
        <v>13201</v>
      </c>
      <c r="AA10944" s="63" t="s">
        <v>7412</v>
      </c>
      <c r="AB10944" s="63">
        <v>4</v>
      </c>
      <c r="AC10944" s="63" t="s">
        <v>1291</v>
      </c>
      <c r="AD10944" s="63" t="s">
        <v>17421</v>
      </c>
    </row>
    <row r="10945" spans="21:30" x14ac:dyDescent="0.3">
      <c r="U10945" s="63">
        <v>24978</v>
      </c>
      <c r="V10945" s="63">
        <v>5</v>
      </c>
      <c r="W10945" s="63" t="s">
        <v>10934</v>
      </c>
      <c r="X10945" s="63">
        <v>13</v>
      </c>
      <c r="Y10945" s="63" t="s">
        <v>6449</v>
      </c>
      <c r="Z10945" s="63">
        <v>13201</v>
      </c>
      <c r="AA10945" s="63" t="s">
        <v>7412</v>
      </c>
      <c r="AB10945" s="63">
        <v>3</v>
      </c>
      <c r="AC10945" s="63" t="s">
        <v>1288</v>
      </c>
      <c r="AD10945" s="63" t="s">
        <v>17421</v>
      </c>
    </row>
    <row r="10946" spans="21:30" x14ac:dyDescent="0.3">
      <c r="U10946" s="63">
        <v>24979</v>
      </c>
      <c r="V10946" s="63">
        <v>3</v>
      </c>
      <c r="W10946" s="63" t="s">
        <v>9205</v>
      </c>
      <c r="X10946" s="63">
        <v>13</v>
      </c>
      <c r="Y10946" s="63" t="s">
        <v>6449</v>
      </c>
      <c r="Z10946" s="63">
        <v>13115</v>
      </c>
      <c r="AA10946" s="63" t="s">
        <v>6612</v>
      </c>
      <c r="AB10946" s="63">
        <v>4</v>
      </c>
      <c r="AC10946" s="63" t="s">
        <v>1291</v>
      </c>
      <c r="AD10946" s="63" t="s">
        <v>17421</v>
      </c>
    </row>
    <row r="10947" spans="21:30" x14ac:dyDescent="0.3">
      <c r="U10947" s="63">
        <v>24980</v>
      </c>
      <c r="V10947" s="63">
        <v>7</v>
      </c>
      <c r="W10947" s="63" t="s">
        <v>10935</v>
      </c>
      <c r="X10947" s="63">
        <v>13</v>
      </c>
      <c r="Y10947" s="63" t="s">
        <v>6449</v>
      </c>
      <c r="Z10947" s="63">
        <v>13201</v>
      </c>
      <c r="AA10947" s="63" t="s">
        <v>7412</v>
      </c>
      <c r="AB10947" s="63">
        <v>3</v>
      </c>
      <c r="AC10947" s="63" t="s">
        <v>1288</v>
      </c>
      <c r="AD10947" s="63" t="s">
        <v>17421</v>
      </c>
    </row>
    <row r="10948" spans="21:30" x14ac:dyDescent="0.3">
      <c r="U10948" s="63">
        <v>24983</v>
      </c>
      <c r="V10948" s="63">
        <v>1</v>
      </c>
      <c r="W10948" s="63" t="s">
        <v>10936</v>
      </c>
      <c r="X10948" s="63">
        <v>13</v>
      </c>
      <c r="Y10948" s="63" t="s">
        <v>6449</v>
      </c>
      <c r="Z10948" s="63">
        <v>13201</v>
      </c>
      <c r="AA10948" s="63" t="s">
        <v>7412</v>
      </c>
      <c r="AB10948" s="63">
        <v>4</v>
      </c>
      <c r="AC10948" s="63" t="s">
        <v>1291</v>
      </c>
      <c r="AD10948" s="63" t="s">
        <v>17421</v>
      </c>
    </row>
    <row r="10949" spans="21:30" x14ac:dyDescent="0.3">
      <c r="U10949" s="63">
        <v>24985</v>
      </c>
      <c r="V10949" s="63">
        <v>8</v>
      </c>
      <c r="W10949" s="63" t="s">
        <v>10937</v>
      </c>
      <c r="X10949" s="63">
        <v>13</v>
      </c>
      <c r="Y10949" s="63" t="s">
        <v>6449</v>
      </c>
      <c r="Z10949" s="63">
        <v>13123</v>
      </c>
      <c r="AA10949" s="63" t="s">
        <v>6586</v>
      </c>
      <c r="AB10949" s="63">
        <v>4</v>
      </c>
      <c r="AC10949" s="63" t="s">
        <v>1291</v>
      </c>
      <c r="AD10949" s="63" t="s">
        <v>17421</v>
      </c>
    </row>
    <row r="10950" spans="21:30" x14ac:dyDescent="0.3">
      <c r="U10950" s="63">
        <v>24986</v>
      </c>
      <c r="V10950" s="63">
        <v>6</v>
      </c>
      <c r="W10950" s="63" t="s">
        <v>4965</v>
      </c>
      <c r="X10950" s="63">
        <v>13</v>
      </c>
      <c r="Y10950" s="63" t="s">
        <v>6449</v>
      </c>
      <c r="Z10950" s="63">
        <v>13119</v>
      </c>
      <c r="AA10950" s="63" t="s">
        <v>6477</v>
      </c>
      <c r="AB10950" s="63">
        <v>4</v>
      </c>
      <c r="AC10950" s="63" t="s">
        <v>1291</v>
      </c>
      <c r="AD10950" s="63" t="s">
        <v>17421</v>
      </c>
    </row>
    <row r="10951" spans="21:30" x14ac:dyDescent="0.3">
      <c r="U10951" s="63">
        <v>24987</v>
      </c>
      <c r="V10951" s="63">
        <v>4</v>
      </c>
      <c r="W10951" s="63" t="s">
        <v>10938</v>
      </c>
      <c r="X10951" s="63">
        <v>13</v>
      </c>
      <c r="Y10951" s="63" t="s">
        <v>6449</v>
      </c>
      <c r="Z10951" s="63">
        <v>13201</v>
      </c>
      <c r="AA10951" s="63" t="s">
        <v>7412</v>
      </c>
      <c r="AB10951" s="63">
        <v>1</v>
      </c>
      <c r="AC10951" s="63" t="s">
        <v>1331</v>
      </c>
      <c r="AD10951" s="63" t="s">
        <v>17421</v>
      </c>
    </row>
    <row r="10952" spans="21:30" x14ac:dyDescent="0.3">
      <c r="U10952" s="63">
        <v>24988</v>
      </c>
      <c r="V10952" s="63">
        <v>2</v>
      </c>
      <c r="W10952" s="63" t="s">
        <v>10939</v>
      </c>
      <c r="X10952" s="63">
        <v>13</v>
      </c>
      <c r="Y10952" s="63" t="s">
        <v>6449</v>
      </c>
      <c r="Z10952" s="63">
        <v>13201</v>
      </c>
      <c r="AA10952" s="63" t="s">
        <v>7412</v>
      </c>
      <c r="AB10952" s="63">
        <v>4</v>
      </c>
      <c r="AC10952" s="63" t="s">
        <v>1291</v>
      </c>
      <c r="AD10952" s="63" t="s">
        <v>17421</v>
      </c>
    </row>
    <row r="10953" spans="21:30" x14ac:dyDescent="0.3">
      <c r="U10953" s="63">
        <v>24989</v>
      </c>
      <c r="V10953" s="63">
        <v>0</v>
      </c>
      <c r="W10953" s="63" t="s">
        <v>10940</v>
      </c>
      <c r="X10953" s="63">
        <v>13</v>
      </c>
      <c r="Y10953" s="63" t="s">
        <v>6449</v>
      </c>
      <c r="Z10953" s="63">
        <v>13604</v>
      </c>
      <c r="AA10953" s="63" t="s">
        <v>7603</v>
      </c>
      <c r="AB10953" s="63">
        <v>3</v>
      </c>
      <c r="AC10953" s="63" t="s">
        <v>1288</v>
      </c>
      <c r="AD10953" s="63" t="s">
        <v>17421</v>
      </c>
    </row>
    <row r="10954" spans="21:30" x14ac:dyDescent="0.3">
      <c r="U10954" s="63">
        <v>24995</v>
      </c>
      <c r="V10954" s="63">
        <v>5</v>
      </c>
      <c r="W10954" s="63" t="s">
        <v>10941</v>
      </c>
      <c r="X10954" s="63">
        <v>13</v>
      </c>
      <c r="Y10954" s="63" t="s">
        <v>6449</v>
      </c>
      <c r="Z10954" s="63">
        <v>13201</v>
      </c>
      <c r="AA10954" s="63" t="s">
        <v>7412</v>
      </c>
      <c r="AB10954" s="63">
        <v>3</v>
      </c>
      <c r="AC10954" s="63" t="s">
        <v>1288</v>
      </c>
      <c r="AD10954" s="63" t="s">
        <v>17421</v>
      </c>
    </row>
    <row r="10955" spans="21:30" x14ac:dyDescent="0.3">
      <c r="U10955" s="63">
        <v>24997</v>
      </c>
      <c r="V10955" s="63">
        <v>1</v>
      </c>
      <c r="W10955" s="63" t="s">
        <v>10942</v>
      </c>
      <c r="X10955" s="63">
        <v>13</v>
      </c>
      <c r="Y10955" s="63" t="s">
        <v>6449</v>
      </c>
      <c r="Z10955" s="63">
        <v>13122</v>
      </c>
      <c r="AA10955" s="63" t="s">
        <v>6732</v>
      </c>
      <c r="AB10955" s="63">
        <v>1</v>
      </c>
      <c r="AC10955" s="63" t="s">
        <v>1331</v>
      </c>
      <c r="AD10955" s="63" t="s">
        <v>17421</v>
      </c>
    </row>
    <row r="10956" spans="21:30" x14ac:dyDescent="0.3">
      <c r="U10956" s="63">
        <v>24999</v>
      </c>
      <c r="V10956" s="63">
        <v>8</v>
      </c>
      <c r="W10956" s="63" t="s">
        <v>10943</v>
      </c>
      <c r="X10956" s="63">
        <v>13</v>
      </c>
      <c r="Y10956" s="63" t="s">
        <v>6449</v>
      </c>
      <c r="Z10956" s="63">
        <v>13125</v>
      </c>
      <c r="AA10956" s="63" t="s">
        <v>6540</v>
      </c>
      <c r="AB10956" s="63">
        <v>2</v>
      </c>
      <c r="AC10956" s="63" t="s">
        <v>1364</v>
      </c>
      <c r="AD10956" s="63" t="s">
        <v>17421</v>
      </c>
    </row>
    <row r="10957" spans="21:30" x14ac:dyDescent="0.3">
      <c r="U10957" s="63">
        <v>25001</v>
      </c>
      <c r="V10957" s="63">
        <v>5</v>
      </c>
      <c r="W10957" s="63" t="s">
        <v>10944</v>
      </c>
      <c r="X10957" s="63">
        <v>13</v>
      </c>
      <c r="Y10957" s="63" t="s">
        <v>6449</v>
      </c>
      <c r="Z10957" s="63">
        <v>13106</v>
      </c>
      <c r="AA10957" s="63" t="s">
        <v>6482</v>
      </c>
      <c r="AB10957" s="63">
        <v>4</v>
      </c>
      <c r="AC10957" s="63" t="s">
        <v>1291</v>
      </c>
      <c r="AD10957" s="63" t="s">
        <v>17421</v>
      </c>
    </row>
    <row r="10958" spans="21:30" x14ac:dyDescent="0.3">
      <c r="U10958" s="63">
        <v>25002</v>
      </c>
      <c r="V10958" s="63">
        <v>3</v>
      </c>
      <c r="W10958" s="63" t="s">
        <v>10945</v>
      </c>
      <c r="X10958" s="63">
        <v>13</v>
      </c>
      <c r="Y10958" s="63" t="s">
        <v>6449</v>
      </c>
      <c r="Z10958" s="63">
        <v>13201</v>
      </c>
      <c r="AA10958" s="63" t="s">
        <v>7412</v>
      </c>
      <c r="AB10958" s="63">
        <v>1</v>
      </c>
      <c r="AC10958" s="63" t="s">
        <v>1331</v>
      </c>
      <c r="AD10958" s="63" t="s">
        <v>17421</v>
      </c>
    </row>
    <row r="10959" spans="21:30" x14ac:dyDescent="0.3">
      <c r="U10959" s="63">
        <v>25005</v>
      </c>
      <c r="V10959" s="63">
        <v>8</v>
      </c>
      <c r="W10959" s="63" t="s">
        <v>10946</v>
      </c>
      <c r="X10959" s="63">
        <v>13</v>
      </c>
      <c r="Y10959" s="63" t="s">
        <v>6449</v>
      </c>
      <c r="Z10959" s="63">
        <v>13102</v>
      </c>
      <c r="AA10959" s="63" t="s">
        <v>6483</v>
      </c>
      <c r="AB10959" s="63">
        <v>3</v>
      </c>
      <c r="AC10959" s="63" t="s">
        <v>1288</v>
      </c>
      <c r="AD10959" s="63" t="s">
        <v>17421</v>
      </c>
    </row>
    <row r="10960" spans="21:30" x14ac:dyDescent="0.3">
      <c r="U10960" s="63">
        <v>25007</v>
      </c>
      <c r="V10960" s="63">
        <v>4</v>
      </c>
      <c r="W10960" s="63" t="s">
        <v>18201</v>
      </c>
      <c r="X10960" s="63">
        <v>13</v>
      </c>
      <c r="Y10960" s="63" t="s">
        <v>6449</v>
      </c>
      <c r="Z10960" s="63">
        <v>13101</v>
      </c>
      <c r="AA10960" s="63" t="s">
        <v>6450</v>
      </c>
      <c r="AB10960" s="63">
        <v>4</v>
      </c>
      <c r="AC10960" s="63" t="s">
        <v>1291</v>
      </c>
      <c r="AD10960" s="63" t="s">
        <v>17423</v>
      </c>
    </row>
    <row r="10961" spans="21:30" x14ac:dyDescent="0.3">
      <c r="U10961" s="63">
        <v>25009</v>
      </c>
      <c r="V10961" s="63">
        <v>0</v>
      </c>
      <c r="W10961" s="63" t="s">
        <v>10947</v>
      </c>
      <c r="X10961" s="63">
        <v>13</v>
      </c>
      <c r="Y10961" s="63" t="s">
        <v>6449</v>
      </c>
      <c r="Z10961" s="63">
        <v>13401</v>
      </c>
      <c r="AA10961" s="63" t="s">
        <v>6662</v>
      </c>
      <c r="AB10961" s="63">
        <v>1</v>
      </c>
      <c r="AC10961" s="63" t="s">
        <v>1331</v>
      </c>
      <c r="AD10961" s="63" t="s">
        <v>17421</v>
      </c>
    </row>
    <row r="10962" spans="21:30" x14ac:dyDescent="0.3">
      <c r="U10962" s="63">
        <v>25011</v>
      </c>
      <c r="V10962" s="63">
        <v>2</v>
      </c>
      <c r="W10962" s="63" t="s">
        <v>10948</v>
      </c>
      <c r="X10962" s="63">
        <v>13</v>
      </c>
      <c r="Y10962" s="63" t="s">
        <v>6449</v>
      </c>
      <c r="Z10962" s="63">
        <v>13120</v>
      </c>
      <c r="AA10962" s="63" t="s">
        <v>6592</v>
      </c>
      <c r="AB10962" s="63">
        <v>4</v>
      </c>
      <c r="AC10962" s="63" t="s">
        <v>1291</v>
      </c>
      <c r="AD10962" s="63" t="s">
        <v>17421</v>
      </c>
    </row>
    <row r="10963" spans="21:30" x14ac:dyDescent="0.3">
      <c r="U10963" s="63">
        <v>25012</v>
      </c>
      <c r="V10963" s="63">
        <v>0</v>
      </c>
      <c r="W10963" s="63" t="s">
        <v>10949</v>
      </c>
      <c r="X10963" s="63">
        <v>13</v>
      </c>
      <c r="Y10963" s="63" t="s">
        <v>6449</v>
      </c>
      <c r="Z10963" s="63">
        <v>13501</v>
      </c>
      <c r="AA10963" s="63" t="s">
        <v>7623</v>
      </c>
      <c r="AB10963" s="63">
        <v>3</v>
      </c>
      <c r="AC10963" s="63" t="s">
        <v>1288</v>
      </c>
      <c r="AD10963" s="63" t="s">
        <v>17421</v>
      </c>
    </row>
    <row r="10964" spans="21:30" x14ac:dyDescent="0.3">
      <c r="U10964" s="63">
        <v>25014</v>
      </c>
      <c r="V10964" s="63">
        <v>7</v>
      </c>
      <c r="W10964" s="63" t="s">
        <v>10950</v>
      </c>
      <c r="X10964" s="63">
        <v>13</v>
      </c>
      <c r="Y10964" s="63" t="s">
        <v>6449</v>
      </c>
      <c r="Z10964" s="63">
        <v>13131</v>
      </c>
      <c r="AA10964" s="63" t="s">
        <v>6943</v>
      </c>
      <c r="AB10964" s="63">
        <v>3</v>
      </c>
      <c r="AC10964" s="63" t="s">
        <v>1288</v>
      </c>
      <c r="AD10964" s="63" t="s">
        <v>17421</v>
      </c>
    </row>
    <row r="10965" spans="21:30" x14ac:dyDescent="0.3">
      <c r="U10965" s="63">
        <v>25015</v>
      </c>
      <c r="V10965" s="63">
        <v>5</v>
      </c>
      <c r="W10965" s="63" t="s">
        <v>9188</v>
      </c>
      <c r="X10965" s="63">
        <v>13</v>
      </c>
      <c r="Y10965" s="63" t="s">
        <v>6449</v>
      </c>
      <c r="Z10965" s="63">
        <v>13108</v>
      </c>
      <c r="AA10965" s="63" t="s">
        <v>6463</v>
      </c>
      <c r="AB10965" s="63">
        <v>3</v>
      </c>
      <c r="AC10965" s="63" t="s">
        <v>1288</v>
      </c>
      <c r="AD10965" s="63" t="s">
        <v>17421</v>
      </c>
    </row>
    <row r="10966" spans="21:30" x14ac:dyDescent="0.3">
      <c r="U10966" s="63">
        <v>25017</v>
      </c>
      <c r="V10966" s="63">
        <v>1</v>
      </c>
      <c r="W10966" s="63" t="s">
        <v>10951</v>
      </c>
      <c r="X10966" s="63">
        <v>13</v>
      </c>
      <c r="Y10966" s="63" t="s">
        <v>6449</v>
      </c>
      <c r="Z10966" s="63">
        <v>13109</v>
      </c>
      <c r="AA10966" s="63" t="s">
        <v>6902</v>
      </c>
      <c r="AB10966" s="63">
        <v>3</v>
      </c>
      <c r="AC10966" s="63" t="s">
        <v>1288</v>
      </c>
      <c r="AD10966" s="63" t="s">
        <v>17421</v>
      </c>
    </row>
    <row r="10967" spans="21:30" x14ac:dyDescent="0.3">
      <c r="U10967" s="63">
        <v>25019</v>
      </c>
      <c r="V10967" s="63">
        <v>8</v>
      </c>
      <c r="W10967" s="63" t="s">
        <v>10952</v>
      </c>
      <c r="X10967" s="63">
        <v>13</v>
      </c>
      <c r="Y10967" s="63" t="s">
        <v>6449</v>
      </c>
      <c r="Z10967" s="63">
        <v>13501</v>
      </c>
      <c r="AA10967" s="63" t="s">
        <v>7623</v>
      </c>
      <c r="AB10967" s="63">
        <v>3</v>
      </c>
      <c r="AC10967" s="63" t="s">
        <v>1288</v>
      </c>
      <c r="AD10967" s="63" t="s">
        <v>17421</v>
      </c>
    </row>
    <row r="10968" spans="21:30" x14ac:dyDescent="0.3">
      <c r="U10968" s="63">
        <v>25022</v>
      </c>
      <c r="V10968" s="63">
        <v>8</v>
      </c>
      <c r="W10968" s="63" t="s">
        <v>10953</v>
      </c>
      <c r="X10968" s="63">
        <v>13</v>
      </c>
      <c r="Y10968" s="63" t="s">
        <v>6449</v>
      </c>
      <c r="Z10968" s="63">
        <v>13605</v>
      </c>
      <c r="AA10968" s="63" t="s">
        <v>7599</v>
      </c>
      <c r="AB10968" s="63">
        <v>3</v>
      </c>
      <c r="AC10968" s="63" t="s">
        <v>1288</v>
      </c>
      <c r="AD10968" s="63" t="s">
        <v>17421</v>
      </c>
    </row>
    <row r="10969" spans="21:30" x14ac:dyDescent="0.3">
      <c r="U10969" s="63">
        <v>25026</v>
      </c>
      <c r="V10969" s="63">
        <v>0</v>
      </c>
      <c r="W10969" s="63" t="s">
        <v>10954</v>
      </c>
      <c r="X10969" s="63">
        <v>13</v>
      </c>
      <c r="Y10969" s="63" t="s">
        <v>6449</v>
      </c>
      <c r="Z10969" s="63">
        <v>13605</v>
      </c>
      <c r="AA10969" s="63" t="s">
        <v>7599</v>
      </c>
      <c r="AB10969" s="63">
        <v>3</v>
      </c>
      <c r="AC10969" s="63" t="s">
        <v>1288</v>
      </c>
      <c r="AD10969" s="63" t="s">
        <v>17421</v>
      </c>
    </row>
    <row r="10970" spans="21:30" x14ac:dyDescent="0.3">
      <c r="U10970" s="63">
        <v>25027</v>
      </c>
      <c r="V10970" s="63">
        <v>9</v>
      </c>
      <c r="W10970" s="63" t="s">
        <v>10955</v>
      </c>
      <c r="X10970" s="63">
        <v>13</v>
      </c>
      <c r="Y10970" s="63" t="s">
        <v>6449</v>
      </c>
      <c r="Z10970" s="63">
        <v>13112</v>
      </c>
      <c r="AA10970" s="63" t="s">
        <v>6941</v>
      </c>
      <c r="AB10970" s="63">
        <v>3</v>
      </c>
      <c r="AC10970" s="63" t="s">
        <v>1288</v>
      </c>
      <c r="AD10970" s="63" t="s">
        <v>17421</v>
      </c>
    </row>
    <row r="10971" spans="21:30" x14ac:dyDescent="0.3">
      <c r="U10971" s="63">
        <v>25028</v>
      </c>
      <c r="V10971" s="63">
        <v>7</v>
      </c>
      <c r="W10971" s="63" t="s">
        <v>10956</v>
      </c>
      <c r="X10971" s="63">
        <v>13</v>
      </c>
      <c r="Y10971" s="63" t="s">
        <v>6449</v>
      </c>
      <c r="Z10971" s="63">
        <v>13122</v>
      </c>
      <c r="AA10971" s="63" t="s">
        <v>6732</v>
      </c>
      <c r="AB10971" s="63">
        <v>3</v>
      </c>
      <c r="AC10971" s="63" t="s">
        <v>1288</v>
      </c>
      <c r="AD10971" s="63" t="s">
        <v>17421</v>
      </c>
    </row>
    <row r="10972" spans="21:30" x14ac:dyDescent="0.3">
      <c r="U10972" s="63">
        <v>25030</v>
      </c>
      <c r="V10972" s="63">
        <v>9</v>
      </c>
      <c r="W10972" s="63" t="s">
        <v>10957</v>
      </c>
      <c r="X10972" s="63">
        <v>13</v>
      </c>
      <c r="Y10972" s="63" t="s">
        <v>6449</v>
      </c>
      <c r="Z10972" s="63">
        <v>13125</v>
      </c>
      <c r="AA10972" s="63" t="s">
        <v>6540</v>
      </c>
      <c r="AB10972" s="63">
        <v>3</v>
      </c>
      <c r="AC10972" s="63" t="s">
        <v>1288</v>
      </c>
      <c r="AD10972" s="63" t="s">
        <v>17421</v>
      </c>
    </row>
    <row r="10973" spans="21:30" x14ac:dyDescent="0.3">
      <c r="U10973" s="63">
        <v>25031</v>
      </c>
      <c r="V10973" s="63">
        <v>7</v>
      </c>
      <c r="W10973" s="63" t="s">
        <v>10958</v>
      </c>
      <c r="X10973" s="63">
        <v>13</v>
      </c>
      <c r="Y10973" s="63" t="s">
        <v>6449</v>
      </c>
      <c r="Z10973" s="63">
        <v>13124</v>
      </c>
      <c r="AA10973" s="63" t="s">
        <v>7205</v>
      </c>
      <c r="AB10973" s="63">
        <v>3</v>
      </c>
      <c r="AC10973" s="63" t="s">
        <v>1288</v>
      </c>
      <c r="AD10973" s="63" t="s">
        <v>17421</v>
      </c>
    </row>
    <row r="10974" spans="21:30" x14ac:dyDescent="0.3">
      <c r="U10974" s="63">
        <v>25032</v>
      </c>
      <c r="V10974" s="63">
        <v>5</v>
      </c>
      <c r="W10974" s="63" t="s">
        <v>10959</v>
      </c>
      <c r="X10974" s="63">
        <v>13</v>
      </c>
      <c r="Y10974" s="63" t="s">
        <v>6449</v>
      </c>
      <c r="Z10974" s="63">
        <v>13301</v>
      </c>
      <c r="AA10974" s="63" t="s">
        <v>7373</v>
      </c>
      <c r="AB10974" s="63">
        <v>3</v>
      </c>
      <c r="AC10974" s="63" t="s">
        <v>1288</v>
      </c>
      <c r="AD10974" s="63" t="s">
        <v>17421</v>
      </c>
    </row>
    <row r="10975" spans="21:30" x14ac:dyDescent="0.3">
      <c r="U10975" s="63">
        <v>25034</v>
      </c>
      <c r="V10975" s="63">
        <v>1</v>
      </c>
      <c r="W10975" s="63" t="s">
        <v>10960</v>
      </c>
      <c r="X10975" s="63">
        <v>13</v>
      </c>
      <c r="Y10975" s="63" t="s">
        <v>6449</v>
      </c>
      <c r="Z10975" s="63">
        <v>13110</v>
      </c>
      <c r="AA10975" s="63" t="s">
        <v>6569</v>
      </c>
      <c r="AB10975" s="63">
        <v>3</v>
      </c>
      <c r="AC10975" s="63" t="s">
        <v>1288</v>
      </c>
      <c r="AD10975" s="63" t="s">
        <v>17421</v>
      </c>
    </row>
    <row r="10976" spans="21:30" x14ac:dyDescent="0.3">
      <c r="U10976" s="63">
        <v>25036</v>
      </c>
      <c r="V10976" s="63">
        <v>8</v>
      </c>
      <c r="W10976" s="63" t="s">
        <v>10961</v>
      </c>
      <c r="X10976" s="63">
        <v>13</v>
      </c>
      <c r="Y10976" s="63" t="s">
        <v>6449</v>
      </c>
      <c r="Z10976" s="63">
        <v>13126</v>
      </c>
      <c r="AA10976" s="63" t="s">
        <v>6474</v>
      </c>
      <c r="AB10976" s="63">
        <v>3</v>
      </c>
      <c r="AC10976" s="63" t="s">
        <v>1288</v>
      </c>
      <c r="AD10976" s="63" t="s">
        <v>17421</v>
      </c>
    </row>
    <row r="10977" spans="21:30" x14ac:dyDescent="0.3">
      <c r="U10977" s="63">
        <v>25038</v>
      </c>
      <c r="V10977" s="63">
        <v>4</v>
      </c>
      <c r="W10977" s="63" t="s">
        <v>10962</v>
      </c>
      <c r="X10977" s="63">
        <v>13</v>
      </c>
      <c r="Y10977" s="63" t="s">
        <v>6449</v>
      </c>
      <c r="Z10977" s="63">
        <v>13501</v>
      </c>
      <c r="AA10977" s="63" t="s">
        <v>7623</v>
      </c>
      <c r="AB10977" s="63">
        <v>3</v>
      </c>
      <c r="AC10977" s="63" t="s">
        <v>1288</v>
      </c>
      <c r="AD10977" s="63" t="s">
        <v>17421</v>
      </c>
    </row>
    <row r="10978" spans="21:30" x14ac:dyDescent="0.3">
      <c r="U10978" s="63">
        <v>25039</v>
      </c>
      <c r="V10978" s="63">
        <v>2</v>
      </c>
      <c r="W10978" s="63" t="s">
        <v>10963</v>
      </c>
      <c r="X10978" s="63">
        <v>13</v>
      </c>
      <c r="Y10978" s="63" t="s">
        <v>6449</v>
      </c>
      <c r="Z10978" s="63">
        <v>13604</v>
      </c>
      <c r="AA10978" s="63" t="s">
        <v>7603</v>
      </c>
      <c r="AB10978" s="63">
        <v>3</v>
      </c>
      <c r="AC10978" s="63" t="s">
        <v>1288</v>
      </c>
      <c r="AD10978" s="63" t="s">
        <v>17421</v>
      </c>
    </row>
    <row r="10979" spans="21:30" x14ac:dyDescent="0.3">
      <c r="U10979" s="63">
        <v>25041</v>
      </c>
      <c r="V10979" s="63">
        <v>4</v>
      </c>
      <c r="W10979" s="63" t="s">
        <v>10964</v>
      </c>
      <c r="X10979" s="63">
        <v>13</v>
      </c>
      <c r="Y10979" s="63" t="s">
        <v>6449</v>
      </c>
      <c r="Z10979" s="63">
        <v>13110</v>
      </c>
      <c r="AA10979" s="63" t="s">
        <v>6569</v>
      </c>
      <c r="AB10979" s="63">
        <v>1</v>
      </c>
      <c r="AC10979" s="63" t="s">
        <v>1331</v>
      </c>
      <c r="AD10979" s="63" t="s">
        <v>17421</v>
      </c>
    </row>
    <row r="10980" spans="21:30" x14ac:dyDescent="0.3">
      <c r="U10980" s="63">
        <v>25042</v>
      </c>
      <c r="V10980" s="63">
        <v>2</v>
      </c>
      <c r="W10980" s="63" t="s">
        <v>10965</v>
      </c>
      <c r="X10980" s="63">
        <v>13</v>
      </c>
      <c r="Y10980" s="63" t="s">
        <v>6449</v>
      </c>
      <c r="Z10980" s="63">
        <v>13119</v>
      </c>
      <c r="AA10980" s="63" t="s">
        <v>6477</v>
      </c>
      <c r="AB10980" s="63">
        <v>1</v>
      </c>
      <c r="AC10980" s="63" t="s">
        <v>1331</v>
      </c>
      <c r="AD10980" s="63" t="s">
        <v>17421</v>
      </c>
    </row>
    <row r="10981" spans="21:30" x14ac:dyDescent="0.3">
      <c r="U10981" s="63">
        <v>25043</v>
      </c>
      <c r="V10981" s="63">
        <v>0</v>
      </c>
      <c r="W10981" s="63" t="s">
        <v>10966</v>
      </c>
      <c r="X10981" s="63">
        <v>13</v>
      </c>
      <c r="Y10981" s="63" t="s">
        <v>6449</v>
      </c>
      <c r="Z10981" s="63">
        <v>13201</v>
      </c>
      <c r="AA10981" s="63" t="s">
        <v>7412</v>
      </c>
      <c r="AB10981" s="63">
        <v>1</v>
      </c>
      <c r="AC10981" s="63" t="s">
        <v>1331</v>
      </c>
      <c r="AD10981" s="63" t="s">
        <v>17421</v>
      </c>
    </row>
    <row r="10982" spans="21:30" x14ac:dyDescent="0.3">
      <c r="U10982" s="63">
        <v>25045</v>
      </c>
      <c r="V10982" s="63">
        <v>7</v>
      </c>
      <c r="W10982" s="63" t="s">
        <v>10967</v>
      </c>
      <c r="X10982" s="63">
        <v>13</v>
      </c>
      <c r="Y10982" s="63" t="s">
        <v>6449</v>
      </c>
      <c r="Z10982" s="63">
        <v>13110</v>
      </c>
      <c r="AA10982" s="63" t="s">
        <v>6569</v>
      </c>
      <c r="AB10982" s="63">
        <v>4</v>
      </c>
      <c r="AC10982" s="63" t="s">
        <v>1291</v>
      </c>
      <c r="AD10982" s="63" t="s">
        <v>17421</v>
      </c>
    </row>
    <row r="10983" spans="21:30" x14ac:dyDescent="0.3">
      <c r="U10983" s="63">
        <v>25046</v>
      </c>
      <c r="V10983" s="63">
        <v>5</v>
      </c>
      <c r="W10983" s="63" t="s">
        <v>10968</v>
      </c>
      <c r="X10983" s="63">
        <v>13</v>
      </c>
      <c r="Y10983" s="63" t="s">
        <v>6449</v>
      </c>
      <c r="Z10983" s="63">
        <v>13119</v>
      </c>
      <c r="AA10983" s="63" t="s">
        <v>6477</v>
      </c>
      <c r="AB10983" s="63">
        <v>3</v>
      </c>
      <c r="AC10983" s="63" t="s">
        <v>1288</v>
      </c>
      <c r="AD10983" s="63" t="s">
        <v>17421</v>
      </c>
    </row>
    <row r="10984" spans="21:30" x14ac:dyDescent="0.3">
      <c r="U10984" s="63">
        <v>25047</v>
      </c>
      <c r="V10984" s="63">
        <v>3</v>
      </c>
      <c r="W10984" s="63" t="s">
        <v>10969</v>
      </c>
      <c r="X10984" s="63">
        <v>13</v>
      </c>
      <c r="Y10984" s="63" t="s">
        <v>6449</v>
      </c>
      <c r="Z10984" s="63">
        <v>13124</v>
      </c>
      <c r="AA10984" s="63" t="s">
        <v>7205</v>
      </c>
      <c r="AB10984" s="63">
        <v>6</v>
      </c>
      <c r="AC10984" s="63" t="s">
        <v>1252</v>
      </c>
      <c r="AD10984" s="63" t="s">
        <v>17421</v>
      </c>
    </row>
    <row r="10985" spans="21:30" x14ac:dyDescent="0.3">
      <c r="U10985" s="63">
        <v>25048</v>
      </c>
      <c r="V10985" s="63">
        <v>1</v>
      </c>
      <c r="W10985" s="63" t="s">
        <v>10970</v>
      </c>
      <c r="X10985" s="63">
        <v>13</v>
      </c>
      <c r="Y10985" s="63" t="s">
        <v>6449</v>
      </c>
      <c r="Z10985" s="63">
        <v>13604</v>
      </c>
      <c r="AA10985" s="63" t="s">
        <v>7603</v>
      </c>
      <c r="AB10985" s="63">
        <v>4</v>
      </c>
      <c r="AC10985" s="63" t="s">
        <v>1291</v>
      </c>
      <c r="AD10985" s="63" t="s">
        <v>17421</v>
      </c>
    </row>
    <row r="10986" spans="21:30" x14ac:dyDescent="0.3">
      <c r="U10986" s="63">
        <v>25050</v>
      </c>
      <c r="V10986" s="63">
        <v>3</v>
      </c>
      <c r="W10986" s="63" t="s">
        <v>10971</v>
      </c>
      <c r="X10986" s="63">
        <v>13</v>
      </c>
      <c r="Y10986" s="63" t="s">
        <v>6449</v>
      </c>
      <c r="Z10986" s="63">
        <v>13201</v>
      </c>
      <c r="AA10986" s="63" t="s">
        <v>7412</v>
      </c>
      <c r="AB10986" s="63">
        <v>3</v>
      </c>
      <c r="AC10986" s="63" t="s">
        <v>1288</v>
      </c>
      <c r="AD10986" s="63" t="s">
        <v>17421</v>
      </c>
    </row>
    <row r="10987" spans="21:30" x14ac:dyDescent="0.3">
      <c r="U10987" s="63">
        <v>25051</v>
      </c>
      <c r="V10987" s="63">
        <v>1</v>
      </c>
      <c r="W10987" s="63" t="s">
        <v>18202</v>
      </c>
      <c r="X10987" s="63">
        <v>13</v>
      </c>
      <c r="Y10987" s="63" t="s">
        <v>6449</v>
      </c>
      <c r="Z10987" s="63">
        <v>13126</v>
      </c>
      <c r="AA10987" s="63" t="s">
        <v>6474</v>
      </c>
      <c r="AB10987" s="63">
        <v>4</v>
      </c>
      <c r="AC10987" s="63" t="s">
        <v>1291</v>
      </c>
      <c r="AD10987" s="63" t="s">
        <v>17423</v>
      </c>
    </row>
    <row r="10988" spans="21:30" x14ac:dyDescent="0.3">
      <c r="U10988" s="63">
        <v>25054</v>
      </c>
      <c r="V10988" s="63">
        <v>6</v>
      </c>
      <c r="W10988" s="63" t="s">
        <v>10972</v>
      </c>
      <c r="X10988" s="63">
        <v>13</v>
      </c>
      <c r="Y10988" s="63" t="s">
        <v>6449</v>
      </c>
      <c r="Z10988" s="63">
        <v>13123</v>
      </c>
      <c r="AA10988" s="63" t="s">
        <v>6586</v>
      </c>
      <c r="AB10988" s="63">
        <v>4</v>
      </c>
      <c r="AC10988" s="63" t="s">
        <v>1291</v>
      </c>
      <c r="AD10988" s="63" t="s">
        <v>17421</v>
      </c>
    </row>
    <row r="10989" spans="21:30" x14ac:dyDescent="0.3">
      <c r="U10989" s="63">
        <v>25055</v>
      </c>
      <c r="V10989" s="63">
        <v>4</v>
      </c>
      <c r="W10989" s="63" t="s">
        <v>10973</v>
      </c>
      <c r="X10989" s="63">
        <v>13</v>
      </c>
      <c r="Y10989" s="63" t="s">
        <v>6449</v>
      </c>
      <c r="Z10989" s="63">
        <v>13114</v>
      </c>
      <c r="AA10989" s="63" t="s">
        <v>6600</v>
      </c>
      <c r="AB10989" s="63">
        <v>4</v>
      </c>
      <c r="AC10989" s="63" t="s">
        <v>1291</v>
      </c>
      <c r="AD10989" s="63" t="s">
        <v>17421</v>
      </c>
    </row>
    <row r="10990" spans="21:30" x14ac:dyDescent="0.3">
      <c r="U10990" s="63">
        <v>25057</v>
      </c>
      <c r="V10990" s="63">
        <v>0</v>
      </c>
      <c r="W10990" s="63" t="s">
        <v>10974</v>
      </c>
      <c r="X10990" s="63">
        <v>13</v>
      </c>
      <c r="Y10990" s="63" t="s">
        <v>6449</v>
      </c>
      <c r="Z10990" s="63">
        <v>13101</v>
      </c>
      <c r="AA10990" s="63" t="s">
        <v>6450</v>
      </c>
      <c r="AB10990" s="63">
        <v>4</v>
      </c>
      <c r="AC10990" s="63" t="s">
        <v>1291</v>
      </c>
      <c r="AD10990" s="63" t="s">
        <v>17421</v>
      </c>
    </row>
    <row r="10991" spans="21:30" x14ac:dyDescent="0.3">
      <c r="U10991" s="63">
        <v>25058</v>
      </c>
      <c r="V10991" s="63">
        <v>9</v>
      </c>
      <c r="W10991" s="63" t="s">
        <v>10975</v>
      </c>
      <c r="X10991" s="63">
        <v>13</v>
      </c>
      <c r="Y10991" s="63" t="s">
        <v>6449</v>
      </c>
      <c r="Z10991" s="63">
        <v>13120</v>
      </c>
      <c r="AA10991" s="63" t="s">
        <v>6592</v>
      </c>
      <c r="AB10991" s="63">
        <v>4</v>
      </c>
      <c r="AC10991" s="63" t="s">
        <v>1291</v>
      </c>
      <c r="AD10991" s="63" t="s">
        <v>17421</v>
      </c>
    </row>
    <row r="10992" spans="21:30" x14ac:dyDescent="0.3">
      <c r="U10992" s="63">
        <v>25059</v>
      </c>
      <c r="V10992" s="63">
        <v>7</v>
      </c>
      <c r="W10992" s="63" t="s">
        <v>10976</v>
      </c>
      <c r="X10992" s="63">
        <v>13</v>
      </c>
      <c r="Y10992" s="63" t="s">
        <v>6449</v>
      </c>
      <c r="Z10992" s="63">
        <v>13201</v>
      </c>
      <c r="AA10992" s="63" t="s">
        <v>7412</v>
      </c>
      <c r="AB10992" s="63">
        <v>3</v>
      </c>
      <c r="AC10992" s="63" t="s">
        <v>1288</v>
      </c>
      <c r="AD10992" s="63" t="s">
        <v>17421</v>
      </c>
    </row>
    <row r="10993" spans="21:30" x14ac:dyDescent="0.3">
      <c r="U10993" s="63">
        <v>25061</v>
      </c>
      <c r="V10993" s="63">
        <v>9</v>
      </c>
      <c r="W10993" s="63" t="s">
        <v>10977</v>
      </c>
      <c r="X10993" s="63">
        <v>13</v>
      </c>
      <c r="Y10993" s="63" t="s">
        <v>6449</v>
      </c>
      <c r="Z10993" s="63">
        <v>13201</v>
      </c>
      <c r="AA10993" s="63" t="s">
        <v>7412</v>
      </c>
      <c r="AB10993" s="63">
        <v>3</v>
      </c>
      <c r="AC10993" s="63" t="s">
        <v>1288</v>
      </c>
      <c r="AD10993" s="63" t="s">
        <v>17421</v>
      </c>
    </row>
    <row r="10994" spans="21:30" x14ac:dyDescent="0.3">
      <c r="U10994" s="63">
        <v>25062</v>
      </c>
      <c r="V10994" s="63">
        <v>7</v>
      </c>
      <c r="W10994" s="63" t="s">
        <v>10978</v>
      </c>
      <c r="X10994" s="63">
        <v>13</v>
      </c>
      <c r="Y10994" s="63" t="s">
        <v>6449</v>
      </c>
      <c r="Z10994" s="63">
        <v>13201</v>
      </c>
      <c r="AA10994" s="63" t="s">
        <v>7412</v>
      </c>
      <c r="AB10994" s="63">
        <v>3</v>
      </c>
      <c r="AC10994" s="63" t="s">
        <v>1288</v>
      </c>
      <c r="AD10994" s="63" t="s">
        <v>17421</v>
      </c>
    </row>
    <row r="10995" spans="21:30" x14ac:dyDescent="0.3">
      <c r="U10995" s="63">
        <v>25065</v>
      </c>
      <c r="V10995" s="63">
        <v>1</v>
      </c>
      <c r="W10995" s="63" t="s">
        <v>10979</v>
      </c>
      <c r="X10995" s="63">
        <v>13</v>
      </c>
      <c r="Y10995" s="63" t="s">
        <v>6449</v>
      </c>
      <c r="Z10995" s="63">
        <v>13122</v>
      </c>
      <c r="AA10995" s="63" t="s">
        <v>6732</v>
      </c>
      <c r="AB10995" s="63">
        <v>4</v>
      </c>
      <c r="AC10995" s="63" t="s">
        <v>1291</v>
      </c>
      <c r="AD10995" s="63" t="s">
        <v>17421</v>
      </c>
    </row>
    <row r="10996" spans="21:30" x14ac:dyDescent="0.3">
      <c r="U10996" s="63">
        <v>25067</v>
      </c>
      <c r="V10996" s="63">
        <v>8</v>
      </c>
      <c r="W10996" s="63" t="s">
        <v>18203</v>
      </c>
      <c r="X10996" s="63">
        <v>13</v>
      </c>
      <c r="Y10996" s="63" t="s">
        <v>6449</v>
      </c>
      <c r="Z10996" s="63">
        <v>13110</v>
      </c>
      <c r="AA10996" s="63" t="s">
        <v>6569</v>
      </c>
      <c r="AB10996" s="63">
        <v>3</v>
      </c>
      <c r="AC10996" s="63" t="s">
        <v>1288</v>
      </c>
      <c r="AD10996" s="63" t="s">
        <v>17423</v>
      </c>
    </row>
    <row r="10997" spans="21:30" x14ac:dyDescent="0.3">
      <c r="U10997" s="63">
        <v>25070</v>
      </c>
      <c r="V10997" s="63">
        <v>8</v>
      </c>
      <c r="W10997" s="63" t="s">
        <v>10980</v>
      </c>
      <c r="X10997" s="63">
        <v>13</v>
      </c>
      <c r="Y10997" s="63" t="s">
        <v>6449</v>
      </c>
      <c r="Z10997" s="63">
        <v>13201</v>
      </c>
      <c r="AA10997" s="63" t="s">
        <v>7412</v>
      </c>
      <c r="AB10997" s="63">
        <v>3</v>
      </c>
      <c r="AC10997" s="63" t="s">
        <v>1288</v>
      </c>
      <c r="AD10997" s="63" t="s">
        <v>17421</v>
      </c>
    </row>
    <row r="10998" spans="21:30" x14ac:dyDescent="0.3">
      <c r="U10998" s="63">
        <v>25071</v>
      </c>
      <c r="V10998" s="63">
        <v>6</v>
      </c>
      <c r="W10998" s="63" t="s">
        <v>10981</v>
      </c>
      <c r="X10998" s="63">
        <v>13</v>
      </c>
      <c r="Y10998" s="63" t="s">
        <v>6449</v>
      </c>
      <c r="Z10998" s="63">
        <v>13201</v>
      </c>
      <c r="AA10998" s="63" t="s">
        <v>7412</v>
      </c>
      <c r="AB10998" s="63">
        <v>3</v>
      </c>
      <c r="AC10998" s="63" t="s">
        <v>1288</v>
      </c>
      <c r="AD10998" s="63" t="s">
        <v>17421</v>
      </c>
    </row>
    <row r="10999" spans="21:30" x14ac:dyDescent="0.3">
      <c r="U10999" s="63">
        <v>25073</v>
      </c>
      <c r="V10999" s="63">
        <v>2</v>
      </c>
      <c r="W10999" s="63" t="s">
        <v>10982</v>
      </c>
      <c r="X10999" s="63">
        <v>13</v>
      </c>
      <c r="Y10999" s="63" t="s">
        <v>6449</v>
      </c>
      <c r="Z10999" s="63">
        <v>13110</v>
      </c>
      <c r="AA10999" s="63" t="s">
        <v>6569</v>
      </c>
      <c r="AB10999" s="63">
        <v>3</v>
      </c>
      <c r="AC10999" s="63" t="s">
        <v>1288</v>
      </c>
      <c r="AD10999" s="63" t="s">
        <v>17421</v>
      </c>
    </row>
    <row r="11000" spans="21:30" x14ac:dyDescent="0.3">
      <c r="U11000" s="63">
        <v>25075</v>
      </c>
      <c r="V11000" s="63">
        <v>9</v>
      </c>
      <c r="W11000" s="63" t="s">
        <v>10983</v>
      </c>
      <c r="X11000" s="63">
        <v>13</v>
      </c>
      <c r="Y11000" s="63" t="s">
        <v>6449</v>
      </c>
      <c r="Z11000" s="63">
        <v>13109</v>
      </c>
      <c r="AA11000" s="63" t="s">
        <v>6902</v>
      </c>
      <c r="AB11000" s="63">
        <v>3</v>
      </c>
      <c r="AC11000" s="63" t="s">
        <v>1288</v>
      </c>
      <c r="AD11000" s="63" t="s">
        <v>17421</v>
      </c>
    </row>
    <row r="11001" spans="21:30" x14ac:dyDescent="0.3">
      <c r="U11001" s="63">
        <v>25078</v>
      </c>
      <c r="V11001" s="63">
        <v>3</v>
      </c>
      <c r="W11001" s="63" t="s">
        <v>10984</v>
      </c>
      <c r="X11001" s="63">
        <v>13</v>
      </c>
      <c r="Y11001" s="63" t="s">
        <v>6449</v>
      </c>
      <c r="Z11001" s="63">
        <v>13401</v>
      </c>
      <c r="AA11001" s="63" t="s">
        <v>6662</v>
      </c>
      <c r="AB11001" s="63">
        <v>1</v>
      </c>
      <c r="AC11001" s="63" t="s">
        <v>1331</v>
      </c>
      <c r="AD11001" s="63" t="s">
        <v>17421</v>
      </c>
    </row>
    <row r="11002" spans="21:30" x14ac:dyDescent="0.3">
      <c r="U11002" s="63">
        <v>25079</v>
      </c>
      <c r="V11002" s="63">
        <v>1</v>
      </c>
      <c r="W11002" s="63" t="s">
        <v>10985</v>
      </c>
      <c r="X11002" s="63">
        <v>13</v>
      </c>
      <c r="Y11002" s="63" t="s">
        <v>6449</v>
      </c>
      <c r="Z11002" s="63">
        <v>13124</v>
      </c>
      <c r="AA11002" s="63" t="s">
        <v>7205</v>
      </c>
      <c r="AB11002" s="63">
        <v>3</v>
      </c>
      <c r="AC11002" s="63" t="s">
        <v>1288</v>
      </c>
      <c r="AD11002" s="63" t="s">
        <v>17421</v>
      </c>
    </row>
    <row r="11003" spans="21:30" x14ac:dyDescent="0.3">
      <c r="U11003" s="63">
        <v>25080</v>
      </c>
      <c r="V11003" s="63">
        <v>5</v>
      </c>
      <c r="W11003" s="63" t="s">
        <v>10986</v>
      </c>
      <c r="X11003" s="63">
        <v>13</v>
      </c>
      <c r="Y11003" s="63" t="s">
        <v>6449</v>
      </c>
      <c r="Z11003" s="63">
        <v>13402</v>
      </c>
      <c r="AA11003" s="63" t="s">
        <v>7523</v>
      </c>
      <c r="AB11003" s="63">
        <v>3</v>
      </c>
      <c r="AC11003" s="63" t="s">
        <v>1288</v>
      </c>
      <c r="AD11003" s="63" t="s">
        <v>17421</v>
      </c>
    </row>
    <row r="11004" spans="21:30" x14ac:dyDescent="0.3">
      <c r="U11004" s="63">
        <v>25082</v>
      </c>
      <c r="V11004" s="63">
        <v>1</v>
      </c>
      <c r="W11004" s="63" t="s">
        <v>10987</v>
      </c>
      <c r="X11004" s="63">
        <v>13</v>
      </c>
      <c r="Y11004" s="63" t="s">
        <v>6449</v>
      </c>
      <c r="Z11004" s="63">
        <v>13112</v>
      </c>
      <c r="AA11004" s="63" t="s">
        <v>6941</v>
      </c>
      <c r="AB11004" s="63">
        <v>3</v>
      </c>
      <c r="AC11004" s="63" t="s">
        <v>1288</v>
      </c>
      <c r="AD11004" s="63" t="s">
        <v>17421</v>
      </c>
    </row>
    <row r="11005" spans="21:30" x14ac:dyDescent="0.3">
      <c r="U11005" s="63">
        <v>25084</v>
      </c>
      <c r="V11005" s="63">
        <v>8</v>
      </c>
      <c r="W11005" s="63" t="s">
        <v>10988</v>
      </c>
      <c r="X11005" s="63">
        <v>13</v>
      </c>
      <c r="Y11005" s="63" t="s">
        <v>6449</v>
      </c>
      <c r="Z11005" s="63">
        <v>13201</v>
      </c>
      <c r="AA11005" s="63" t="s">
        <v>7412</v>
      </c>
      <c r="AB11005" s="63">
        <v>3</v>
      </c>
      <c r="AC11005" s="63" t="s">
        <v>1288</v>
      </c>
      <c r="AD11005" s="63" t="s">
        <v>17421</v>
      </c>
    </row>
    <row r="11006" spans="21:30" x14ac:dyDescent="0.3">
      <c r="U11006" s="63">
        <v>25085</v>
      </c>
      <c r="V11006" s="63">
        <v>6</v>
      </c>
      <c r="W11006" s="63" t="s">
        <v>10989</v>
      </c>
      <c r="X11006" s="63">
        <v>13</v>
      </c>
      <c r="Y11006" s="63" t="s">
        <v>6449</v>
      </c>
      <c r="Z11006" s="63">
        <v>13128</v>
      </c>
      <c r="AA11006" s="63" t="s">
        <v>7271</v>
      </c>
      <c r="AB11006" s="63">
        <v>3</v>
      </c>
      <c r="AC11006" s="63" t="s">
        <v>1288</v>
      </c>
      <c r="AD11006" s="63" t="s">
        <v>17421</v>
      </c>
    </row>
    <row r="11007" spans="21:30" x14ac:dyDescent="0.3">
      <c r="U11007" s="63">
        <v>25087</v>
      </c>
      <c r="V11007" s="63">
        <v>2</v>
      </c>
      <c r="W11007" s="63" t="s">
        <v>10990</v>
      </c>
      <c r="X11007" s="63">
        <v>13</v>
      </c>
      <c r="Y11007" s="63" t="s">
        <v>6449</v>
      </c>
      <c r="Z11007" s="63">
        <v>13110</v>
      </c>
      <c r="AA11007" s="63" t="s">
        <v>6569</v>
      </c>
      <c r="AB11007" s="63">
        <v>3</v>
      </c>
      <c r="AC11007" s="63" t="s">
        <v>1288</v>
      </c>
      <c r="AD11007" s="63" t="s">
        <v>17421</v>
      </c>
    </row>
    <row r="11008" spans="21:30" x14ac:dyDescent="0.3">
      <c r="U11008" s="63">
        <v>25089</v>
      </c>
      <c r="V11008" s="63">
        <v>9</v>
      </c>
      <c r="W11008" s="63" t="s">
        <v>10991</v>
      </c>
      <c r="X11008" s="63">
        <v>13</v>
      </c>
      <c r="Y11008" s="63" t="s">
        <v>6449</v>
      </c>
      <c r="Z11008" s="63">
        <v>13501</v>
      </c>
      <c r="AA11008" s="63" t="s">
        <v>7623</v>
      </c>
      <c r="AB11008" s="63">
        <v>1</v>
      </c>
      <c r="AC11008" s="63" t="s">
        <v>1331</v>
      </c>
      <c r="AD11008" s="63" t="s">
        <v>17421</v>
      </c>
    </row>
    <row r="11009" spans="21:30" x14ac:dyDescent="0.3">
      <c r="U11009" s="63">
        <v>25091</v>
      </c>
      <c r="V11009" s="63">
        <v>0</v>
      </c>
      <c r="W11009" s="63" t="s">
        <v>10992</v>
      </c>
      <c r="X11009" s="63">
        <v>13</v>
      </c>
      <c r="Y11009" s="63" t="s">
        <v>6449</v>
      </c>
      <c r="Z11009" s="63">
        <v>13119</v>
      </c>
      <c r="AA11009" s="63" t="s">
        <v>6477</v>
      </c>
      <c r="AB11009" s="63">
        <v>3</v>
      </c>
      <c r="AC11009" s="63" t="s">
        <v>1288</v>
      </c>
      <c r="AD11009" s="63" t="s">
        <v>17421</v>
      </c>
    </row>
    <row r="11010" spans="21:30" x14ac:dyDescent="0.3">
      <c r="U11010" s="63">
        <v>25092</v>
      </c>
      <c r="V11010" s="63">
        <v>9</v>
      </c>
      <c r="W11010" s="63" t="s">
        <v>10993</v>
      </c>
      <c r="X11010" s="63">
        <v>13</v>
      </c>
      <c r="Y11010" s="63" t="s">
        <v>6449</v>
      </c>
      <c r="Z11010" s="63">
        <v>13126</v>
      </c>
      <c r="AA11010" s="63" t="s">
        <v>6474</v>
      </c>
      <c r="AB11010" s="63">
        <v>3</v>
      </c>
      <c r="AC11010" s="63" t="s">
        <v>1288</v>
      </c>
      <c r="AD11010" s="63" t="s">
        <v>17421</v>
      </c>
    </row>
    <row r="11011" spans="21:30" x14ac:dyDescent="0.3">
      <c r="U11011" s="63">
        <v>25093</v>
      </c>
      <c r="V11011" s="63">
        <v>7</v>
      </c>
      <c r="W11011" s="63" t="s">
        <v>10994</v>
      </c>
      <c r="X11011" s="63">
        <v>13</v>
      </c>
      <c r="Y11011" s="63" t="s">
        <v>6449</v>
      </c>
      <c r="Z11011" s="63">
        <v>13114</v>
      </c>
      <c r="AA11011" s="63" t="s">
        <v>6600</v>
      </c>
      <c r="AB11011" s="63">
        <v>4</v>
      </c>
      <c r="AC11011" s="63" t="s">
        <v>1291</v>
      </c>
      <c r="AD11011" s="63" t="s">
        <v>17421</v>
      </c>
    </row>
    <row r="11012" spans="21:30" x14ac:dyDescent="0.3">
      <c r="U11012" s="63">
        <v>25094</v>
      </c>
      <c r="V11012" s="63">
        <v>5</v>
      </c>
      <c r="W11012" s="63" t="s">
        <v>10995</v>
      </c>
      <c r="X11012" s="63">
        <v>13</v>
      </c>
      <c r="Y11012" s="63" t="s">
        <v>6449</v>
      </c>
      <c r="Z11012" s="63">
        <v>13201</v>
      </c>
      <c r="AA11012" s="63" t="s">
        <v>7412</v>
      </c>
      <c r="AB11012" s="63">
        <v>3</v>
      </c>
      <c r="AC11012" s="63" t="s">
        <v>1288</v>
      </c>
      <c r="AD11012" s="63" t="s">
        <v>17421</v>
      </c>
    </row>
    <row r="11013" spans="21:30" x14ac:dyDescent="0.3">
      <c r="U11013" s="63">
        <v>25095</v>
      </c>
      <c r="V11013" s="63">
        <v>3</v>
      </c>
      <c r="W11013" s="63" t="s">
        <v>10996</v>
      </c>
      <c r="X11013" s="63">
        <v>13</v>
      </c>
      <c r="Y11013" s="63" t="s">
        <v>6449</v>
      </c>
      <c r="Z11013" s="63">
        <v>13501</v>
      </c>
      <c r="AA11013" s="63" t="s">
        <v>7623</v>
      </c>
      <c r="AB11013" s="63">
        <v>3</v>
      </c>
      <c r="AC11013" s="63" t="s">
        <v>1288</v>
      </c>
      <c r="AD11013" s="63" t="s">
        <v>17421</v>
      </c>
    </row>
    <row r="11014" spans="21:30" x14ac:dyDescent="0.3">
      <c r="U11014" s="63">
        <v>25098</v>
      </c>
      <c r="V11014" s="63">
        <v>8</v>
      </c>
      <c r="W11014" s="63" t="s">
        <v>10997</v>
      </c>
      <c r="X11014" s="63">
        <v>13</v>
      </c>
      <c r="Y11014" s="63" t="s">
        <v>6449</v>
      </c>
      <c r="Z11014" s="63">
        <v>13124</v>
      </c>
      <c r="AA11014" s="63" t="s">
        <v>7205</v>
      </c>
      <c r="AB11014" s="63">
        <v>3</v>
      </c>
      <c r="AC11014" s="63" t="s">
        <v>1288</v>
      </c>
      <c r="AD11014" s="63" t="s">
        <v>17421</v>
      </c>
    </row>
    <row r="11015" spans="21:30" x14ac:dyDescent="0.3">
      <c r="U11015" s="63">
        <v>25099</v>
      </c>
      <c r="V11015" s="63">
        <v>6</v>
      </c>
      <c r="W11015" s="63" t="s">
        <v>10998</v>
      </c>
      <c r="X11015" s="63">
        <v>13</v>
      </c>
      <c r="Y11015" s="63" t="s">
        <v>6449</v>
      </c>
      <c r="Z11015" s="63">
        <v>13101</v>
      </c>
      <c r="AA11015" s="63" t="s">
        <v>6450</v>
      </c>
      <c r="AB11015" s="63">
        <v>4</v>
      </c>
      <c r="AC11015" s="63" t="s">
        <v>1291</v>
      </c>
      <c r="AD11015" s="63" t="s">
        <v>17421</v>
      </c>
    </row>
    <row r="11016" spans="21:30" x14ac:dyDescent="0.3">
      <c r="U11016" s="63">
        <v>25101</v>
      </c>
      <c r="V11016" s="63">
        <v>1</v>
      </c>
      <c r="W11016" s="63" t="s">
        <v>10999</v>
      </c>
      <c r="X11016" s="63">
        <v>13</v>
      </c>
      <c r="Y11016" s="63" t="s">
        <v>6449</v>
      </c>
      <c r="Z11016" s="63">
        <v>13113</v>
      </c>
      <c r="AA11016" s="63" t="s">
        <v>6689</v>
      </c>
      <c r="AB11016" s="63">
        <v>3</v>
      </c>
      <c r="AC11016" s="63" t="s">
        <v>1288</v>
      </c>
      <c r="AD11016" s="63" t="s">
        <v>17421</v>
      </c>
    </row>
    <row r="11017" spans="21:30" x14ac:dyDescent="0.3">
      <c r="U11017" s="63">
        <v>25103</v>
      </c>
      <c r="V11017" s="63">
        <v>8</v>
      </c>
      <c r="W11017" s="63" t="s">
        <v>11000</v>
      </c>
      <c r="X11017" s="63">
        <v>13</v>
      </c>
      <c r="Y11017" s="63" t="s">
        <v>6449</v>
      </c>
      <c r="Z11017" s="63">
        <v>13111</v>
      </c>
      <c r="AA11017" s="63" t="s">
        <v>6884</v>
      </c>
      <c r="AB11017" s="63">
        <v>3</v>
      </c>
      <c r="AC11017" s="63" t="s">
        <v>1288</v>
      </c>
      <c r="AD11017" s="63" t="s">
        <v>17421</v>
      </c>
    </row>
    <row r="11018" spans="21:30" x14ac:dyDescent="0.3">
      <c r="U11018" s="63">
        <v>25107</v>
      </c>
      <c r="V11018" s="63">
        <v>0</v>
      </c>
      <c r="W11018" s="63" t="s">
        <v>11001</v>
      </c>
      <c r="X11018" s="63">
        <v>13</v>
      </c>
      <c r="Y11018" s="63" t="s">
        <v>6449</v>
      </c>
      <c r="Z11018" s="63">
        <v>13115</v>
      </c>
      <c r="AA11018" s="63" t="s">
        <v>6612</v>
      </c>
      <c r="AB11018" s="63">
        <v>4</v>
      </c>
      <c r="AC11018" s="63" t="s">
        <v>1291</v>
      </c>
      <c r="AD11018" s="63" t="s">
        <v>17421</v>
      </c>
    </row>
    <row r="11019" spans="21:30" x14ac:dyDescent="0.3">
      <c r="U11019" s="63">
        <v>25109</v>
      </c>
      <c r="V11019" s="63">
        <v>7</v>
      </c>
      <c r="W11019" s="63" t="s">
        <v>11002</v>
      </c>
      <c r="X11019" s="63">
        <v>13</v>
      </c>
      <c r="Y11019" s="63" t="s">
        <v>6449</v>
      </c>
      <c r="Z11019" s="63">
        <v>13125</v>
      </c>
      <c r="AA11019" s="63" t="s">
        <v>6540</v>
      </c>
      <c r="AB11019" s="63">
        <v>3</v>
      </c>
      <c r="AC11019" s="63" t="s">
        <v>1288</v>
      </c>
      <c r="AD11019" s="63" t="s">
        <v>17421</v>
      </c>
    </row>
    <row r="11020" spans="21:30" x14ac:dyDescent="0.3">
      <c r="U11020" s="63">
        <v>25110</v>
      </c>
      <c r="V11020" s="63">
        <v>0</v>
      </c>
      <c r="W11020" s="63" t="s">
        <v>18204</v>
      </c>
      <c r="X11020" s="63">
        <v>13</v>
      </c>
      <c r="Y11020" s="63" t="s">
        <v>6449</v>
      </c>
      <c r="Z11020" s="63">
        <v>13131</v>
      </c>
      <c r="AA11020" s="63" t="s">
        <v>6943</v>
      </c>
      <c r="AB11020" s="63">
        <v>3</v>
      </c>
      <c r="AC11020" s="63" t="s">
        <v>1288</v>
      </c>
      <c r="AD11020" s="63" t="s">
        <v>17423</v>
      </c>
    </row>
    <row r="11021" spans="21:30" x14ac:dyDescent="0.3">
      <c r="U11021" s="63">
        <v>25111</v>
      </c>
      <c r="V11021" s="63">
        <v>9</v>
      </c>
      <c r="W11021" s="63" t="s">
        <v>11003</v>
      </c>
      <c r="X11021" s="63">
        <v>13</v>
      </c>
      <c r="Y11021" s="63" t="s">
        <v>6449</v>
      </c>
      <c r="Z11021" s="63">
        <v>13113</v>
      </c>
      <c r="AA11021" s="63" t="s">
        <v>6689</v>
      </c>
      <c r="AB11021" s="63">
        <v>4</v>
      </c>
      <c r="AC11021" s="63" t="s">
        <v>1291</v>
      </c>
      <c r="AD11021" s="63" t="s">
        <v>17421</v>
      </c>
    </row>
    <row r="11022" spans="21:30" x14ac:dyDescent="0.3">
      <c r="U11022" s="63">
        <v>25112</v>
      </c>
      <c r="V11022" s="63">
        <v>7</v>
      </c>
      <c r="W11022" s="63" t="s">
        <v>11004</v>
      </c>
      <c r="X11022" s="63">
        <v>13</v>
      </c>
      <c r="Y11022" s="63" t="s">
        <v>6449</v>
      </c>
      <c r="Z11022" s="63">
        <v>13119</v>
      </c>
      <c r="AA11022" s="63" t="s">
        <v>6477</v>
      </c>
      <c r="AB11022" s="63">
        <v>3</v>
      </c>
      <c r="AC11022" s="63" t="s">
        <v>1288</v>
      </c>
      <c r="AD11022" s="63" t="s">
        <v>17421</v>
      </c>
    </row>
    <row r="11023" spans="21:30" x14ac:dyDescent="0.3">
      <c r="U11023" s="63">
        <v>25114</v>
      </c>
      <c r="V11023" s="63">
        <v>3</v>
      </c>
      <c r="W11023" s="63" t="s">
        <v>11005</v>
      </c>
      <c r="X11023" s="63">
        <v>13</v>
      </c>
      <c r="Y11023" s="63" t="s">
        <v>6449</v>
      </c>
      <c r="Z11023" s="63">
        <v>13112</v>
      </c>
      <c r="AA11023" s="63" t="s">
        <v>6941</v>
      </c>
      <c r="AB11023" s="63">
        <v>3</v>
      </c>
      <c r="AC11023" s="63" t="s">
        <v>1288</v>
      </c>
      <c r="AD11023" s="63" t="s">
        <v>17421</v>
      </c>
    </row>
    <row r="11024" spans="21:30" x14ac:dyDescent="0.3">
      <c r="U11024" s="63">
        <v>25115</v>
      </c>
      <c r="V11024" s="63">
        <v>1</v>
      </c>
      <c r="W11024" s="63" t="s">
        <v>11006</v>
      </c>
      <c r="X11024" s="63">
        <v>13</v>
      </c>
      <c r="Y11024" s="63" t="s">
        <v>6449</v>
      </c>
      <c r="Z11024" s="63">
        <v>13130</v>
      </c>
      <c r="AA11024" s="63" t="s">
        <v>6861</v>
      </c>
      <c r="AB11024" s="63">
        <v>3</v>
      </c>
      <c r="AC11024" s="63" t="s">
        <v>1288</v>
      </c>
      <c r="AD11024" s="63" t="s">
        <v>17421</v>
      </c>
    </row>
    <row r="11025" spans="21:30" x14ac:dyDescent="0.3">
      <c r="U11025" s="63">
        <v>25117</v>
      </c>
      <c r="V11025" s="63">
        <v>8</v>
      </c>
      <c r="W11025" s="63" t="s">
        <v>11007</v>
      </c>
      <c r="X11025" s="63">
        <v>13</v>
      </c>
      <c r="Y11025" s="63" t="s">
        <v>6449</v>
      </c>
      <c r="Z11025" s="63">
        <v>13125</v>
      </c>
      <c r="AA11025" s="63" t="s">
        <v>6540</v>
      </c>
      <c r="AB11025" s="63">
        <v>3</v>
      </c>
      <c r="AC11025" s="63" t="s">
        <v>1288</v>
      </c>
      <c r="AD11025" s="63" t="s">
        <v>17421</v>
      </c>
    </row>
    <row r="11026" spans="21:30" x14ac:dyDescent="0.3">
      <c r="U11026" s="63">
        <v>25118</v>
      </c>
      <c r="V11026" s="63">
        <v>6</v>
      </c>
      <c r="W11026" s="63" t="s">
        <v>11008</v>
      </c>
      <c r="X11026" s="63">
        <v>13</v>
      </c>
      <c r="Y11026" s="63" t="s">
        <v>6449</v>
      </c>
      <c r="Z11026" s="63">
        <v>13301</v>
      </c>
      <c r="AA11026" s="63" t="s">
        <v>7373</v>
      </c>
      <c r="AB11026" s="63">
        <v>3</v>
      </c>
      <c r="AC11026" s="63" t="s">
        <v>1288</v>
      </c>
      <c r="AD11026" s="63" t="s">
        <v>17421</v>
      </c>
    </row>
    <row r="11027" spans="21:30" x14ac:dyDescent="0.3">
      <c r="U11027" s="63">
        <v>25119</v>
      </c>
      <c r="V11027" s="63">
        <v>4</v>
      </c>
      <c r="W11027" s="63" t="s">
        <v>11009</v>
      </c>
      <c r="X11027" s="63">
        <v>13</v>
      </c>
      <c r="Y11027" s="63" t="s">
        <v>6449</v>
      </c>
      <c r="Z11027" s="63">
        <v>13121</v>
      </c>
      <c r="AA11027" s="63" t="s">
        <v>6866</v>
      </c>
      <c r="AB11027" s="63">
        <v>3</v>
      </c>
      <c r="AC11027" s="63" t="s">
        <v>1288</v>
      </c>
      <c r="AD11027" s="63" t="s">
        <v>17421</v>
      </c>
    </row>
    <row r="11028" spans="21:30" x14ac:dyDescent="0.3">
      <c r="U11028" s="63">
        <v>25121</v>
      </c>
      <c r="V11028" s="63">
        <v>6</v>
      </c>
      <c r="W11028" s="63" t="s">
        <v>11010</v>
      </c>
      <c r="X11028" s="63">
        <v>13</v>
      </c>
      <c r="Y11028" s="63" t="s">
        <v>6449</v>
      </c>
      <c r="Z11028" s="63">
        <v>13301</v>
      </c>
      <c r="AA11028" s="63" t="s">
        <v>7373</v>
      </c>
      <c r="AB11028" s="63">
        <v>3</v>
      </c>
      <c r="AC11028" s="63" t="s">
        <v>1288</v>
      </c>
      <c r="AD11028" s="63" t="s">
        <v>17421</v>
      </c>
    </row>
    <row r="11029" spans="21:30" x14ac:dyDescent="0.3">
      <c r="U11029" s="63">
        <v>25125</v>
      </c>
      <c r="V11029" s="63">
        <v>9</v>
      </c>
      <c r="W11029" s="63" t="s">
        <v>11011</v>
      </c>
      <c r="X11029" s="63">
        <v>13</v>
      </c>
      <c r="Y11029" s="63" t="s">
        <v>6449</v>
      </c>
      <c r="Z11029" s="63">
        <v>13127</v>
      </c>
      <c r="AA11029" s="63" t="s">
        <v>6460</v>
      </c>
      <c r="AB11029" s="63">
        <v>3</v>
      </c>
      <c r="AC11029" s="63" t="s">
        <v>1288</v>
      </c>
      <c r="AD11029" s="63" t="s">
        <v>17421</v>
      </c>
    </row>
    <row r="11030" spans="21:30" x14ac:dyDescent="0.3">
      <c r="U11030" s="63">
        <v>25127</v>
      </c>
      <c r="V11030" s="63">
        <v>5</v>
      </c>
      <c r="W11030" s="63" t="s">
        <v>2283</v>
      </c>
      <c r="X11030" s="63">
        <v>13</v>
      </c>
      <c r="Y11030" s="63" t="s">
        <v>6449</v>
      </c>
      <c r="Z11030" s="63">
        <v>13601</v>
      </c>
      <c r="AA11030" s="63" t="s">
        <v>7561</v>
      </c>
      <c r="AB11030" s="63">
        <v>4</v>
      </c>
      <c r="AC11030" s="63" t="s">
        <v>1291</v>
      </c>
      <c r="AD11030" s="63" t="s">
        <v>17421</v>
      </c>
    </row>
    <row r="11031" spans="21:30" x14ac:dyDescent="0.3">
      <c r="U11031" s="63">
        <v>25129</v>
      </c>
      <c r="V11031" s="63">
        <v>1</v>
      </c>
      <c r="W11031" s="63" t="s">
        <v>11012</v>
      </c>
      <c r="X11031" s="63">
        <v>13</v>
      </c>
      <c r="Y11031" s="63" t="s">
        <v>6449</v>
      </c>
      <c r="Z11031" s="63">
        <v>13119</v>
      </c>
      <c r="AA11031" s="63" t="s">
        <v>6477</v>
      </c>
      <c r="AB11031" s="63">
        <v>3</v>
      </c>
      <c r="AC11031" s="63" t="s">
        <v>1288</v>
      </c>
      <c r="AD11031" s="63" t="s">
        <v>17421</v>
      </c>
    </row>
    <row r="11032" spans="21:30" x14ac:dyDescent="0.3">
      <c r="U11032" s="63">
        <v>25130</v>
      </c>
      <c r="V11032" s="63">
        <v>5</v>
      </c>
      <c r="W11032" s="63" t="s">
        <v>11013</v>
      </c>
      <c r="X11032" s="63">
        <v>13</v>
      </c>
      <c r="Y11032" s="63" t="s">
        <v>6449</v>
      </c>
      <c r="Z11032" s="63">
        <v>13601</v>
      </c>
      <c r="AA11032" s="63" t="s">
        <v>7561</v>
      </c>
      <c r="AB11032" s="63">
        <v>4</v>
      </c>
      <c r="AC11032" s="63" t="s">
        <v>1291</v>
      </c>
      <c r="AD11032" s="63" t="s">
        <v>17421</v>
      </c>
    </row>
    <row r="11033" spans="21:30" x14ac:dyDescent="0.3">
      <c r="U11033" s="63">
        <v>25131</v>
      </c>
      <c r="V11033" s="63">
        <v>3</v>
      </c>
      <c r="W11033" s="63" t="s">
        <v>11014</v>
      </c>
      <c r="X11033" s="63">
        <v>13</v>
      </c>
      <c r="Y11033" s="63" t="s">
        <v>6449</v>
      </c>
      <c r="Z11033" s="63">
        <v>13130</v>
      </c>
      <c r="AA11033" s="63" t="s">
        <v>6861</v>
      </c>
      <c r="AB11033" s="63">
        <v>3</v>
      </c>
      <c r="AC11033" s="63" t="s">
        <v>1288</v>
      </c>
      <c r="AD11033" s="63" t="s">
        <v>17421</v>
      </c>
    </row>
    <row r="11034" spans="21:30" x14ac:dyDescent="0.3">
      <c r="U11034" s="63">
        <v>25132</v>
      </c>
      <c r="V11034" s="63">
        <v>1</v>
      </c>
      <c r="W11034" s="63" t="s">
        <v>11015</v>
      </c>
      <c r="X11034" s="63">
        <v>13</v>
      </c>
      <c r="Y11034" s="63" t="s">
        <v>6449</v>
      </c>
      <c r="Z11034" s="63">
        <v>13302</v>
      </c>
      <c r="AA11034" s="63" t="s">
        <v>7241</v>
      </c>
      <c r="AB11034" s="63">
        <v>3</v>
      </c>
      <c r="AC11034" s="63" t="s">
        <v>1288</v>
      </c>
      <c r="AD11034" s="63" t="s">
        <v>17421</v>
      </c>
    </row>
    <row r="11035" spans="21:30" x14ac:dyDescent="0.3">
      <c r="U11035" s="63">
        <v>25134</v>
      </c>
      <c r="V11035" s="63">
        <v>8</v>
      </c>
      <c r="W11035" s="63" t="s">
        <v>11016</v>
      </c>
      <c r="X11035" s="63">
        <v>13</v>
      </c>
      <c r="Y11035" s="63" t="s">
        <v>6449</v>
      </c>
      <c r="Z11035" s="63">
        <v>13110</v>
      </c>
      <c r="AA11035" s="63" t="s">
        <v>6569</v>
      </c>
      <c r="AB11035" s="63">
        <v>4</v>
      </c>
      <c r="AC11035" s="63" t="s">
        <v>1291</v>
      </c>
      <c r="AD11035" s="63" t="s">
        <v>17421</v>
      </c>
    </row>
    <row r="11036" spans="21:30" x14ac:dyDescent="0.3">
      <c r="U11036" s="63">
        <v>25136</v>
      </c>
      <c r="V11036" s="63">
        <v>4</v>
      </c>
      <c r="W11036" s="63" t="s">
        <v>11017</v>
      </c>
      <c r="X11036" s="63">
        <v>13</v>
      </c>
      <c r="Y11036" s="63" t="s">
        <v>6449</v>
      </c>
      <c r="Z11036" s="63">
        <v>13201</v>
      </c>
      <c r="AA11036" s="63" t="s">
        <v>7412</v>
      </c>
      <c r="AB11036" s="63">
        <v>3</v>
      </c>
      <c r="AC11036" s="63" t="s">
        <v>1288</v>
      </c>
      <c r="AD11036" s="63" t="s">
        <v>17421</v>
      </c>
    </row>
    <row r="11037" spans="21:30" x14ac:dyDescent="0.3">
      <c r="U11037" s="63">
        <v>25138</v>
      </c>
      <c r="V11037" s="63">
        <v>0</v>
      </c>
      <c r="W11037" s="63" t="s">
        <v>8401</v>
      </c>
      <c r="X11037" s="63">
        <v>13</v>
      </c>
      <c r="Y11037" s="63" t="s">
        <v>6449</v>
      </c>
      <c r="Z11037" s="63">
        <v>13127</v>
      </c>
      <c r="AA11037" s="63" t="s">
        <v>6460</v>
      </c>
      <c r="AB11037" s="63">
        <v>3</v>
      </c>
      <c r="AC11037" s="63" t="s">
        <v>1288</v>
      </c>
      <c r="AD11037" s="63" t="s">
        <v>17421</v>
      </c>
    </row>
    <row r="11038" spans="21:30" x14ac:dyDescent="0.3">
      <c r="U11038" s="63">
        <v>25139</v>
      </c>
      <c r="V11038" s="63">
        <v>9</v>
      </c>
      <c r="W11038" s="63" t="s">
        <v>18205</v>
      </c>
      <c r="X11038" s="63">
        <v>13</v>
      </c>
      <c r="Y11038" s="63" t="s">
        <v>6449</v>
      </c>
      <c r="Z11038" s="63">
        <v>13123</v>
      </c>
      <c r="AA11038" s="63" t="s">
        <v>6586</v>
      </c>
      <c r="AB11038" s="63">
        <v>4</v>
      </c>
      <c r="AC11038" s="63" t="s">
        <v>1291</v>
      </c>
      <c r="AD11038" s="63" t="s">
        <v>17423</v>
      </c>
    </row>
    <row r="11039" spans="21:30" x14ac:dyDescent="0.3">
      <c r="U11039" s="63">
        <v>25142</v>
      </c>
      <c r="V11039" s="63">
        <v>9</v>
      </c>
      <c r="W11039" s="63" t="s">
        <v>11018</v>
      </c>
      <c r="X11039" s="63">
        <v>13</v>
      </c>
      <c r="Y11039" s="63" t="s">
        <v>6449</v>
      </c>
      <c r="Z11039" s="63">
        <v>13114</v>
      </c>
      <c r="AA11039" s="63" t="s">
        <v>6600</v>
      </c>
      <c r="AB11039" s="63">
        <v>4</v>
      </c>
      <c r="AC11039" s="63" t="s">
        <v>1291</v>
      </c>
      <c r="AD11039" s="63" t="s">
        <v>17421</v>
      </c>
    </row>
    <row r="11040" spans="21:30" x14ac:dyDescent="0.3">
      <c r="U11040" s="63">
        <v>25143</v>
      </c>
      <c r="V11040" s="63">
        <v>7</v>
      </c>
      <c r="W11040" s="63" t="s">
        <v>11019</v>
      </c>
      <c r="X11040" s="63">
        <v>13</v>
      </c>
      <c r="Y11040" s="63" t="s">
        <v>6449</v>
      </c>
      <c r="Z11040" s="63">
        <v>13107</v>
      </c>
      <c r="AA11040" s="63" t="s">
        <v>7303</v>
      </c>
      <c r="AB11040" s="63">
        <v>4</v>
      </c>
      <c r="AC11040" s="63" t="s">
        <v>1291</v>
      </c>
      <c r="AD11040" s="63" t="s">
        <v>17421</v>
      </c>
    </row>
    <row r="11041" spans="21:30" x14ac:dyDescent="0.3">
      <c r="U11041" s="63">
        <v>25145</v>
      </c>
      <c r="V11041" s="63">
        <v>3</v>
      </c>
      <c r="W11041" s="63" t="s">
        <v>11020</v>
      </c>
      <c r="X11041" s="63">
        <v>13</v>
      </c>
      <c r="Y11041" s="63" t="s">
        <v>6449</v>
      </c>
      <c r="Z11041" s="63">
        <v>13404</v>
      </c>
      <c r="AA11041" s="63" t="s">
        <v>7541</v>
      </c>
      <c r="AB11041" s="63">
        <v>3</v>
      </c>
      <c r="AC11041" s="63" t="s">
        <v>1288</v>
      </c>
      <c r="AD11041" s="63" t="s">
        <v>17421</v>
      </c>
    </row>
    <row r="11042" spans="21:30" x14ac:dyDescent="0.3">
      <c r="U11042" s="63">
        <v>25153</v>
      </c>
      <c r="V11042" s="63">
        <v>4</v>
      </c>
      <c r="W11042" s="63" t="s">
        <v>11021</v>
      </c>
      <c r="X11042" s="63">
        <v>13</v>
      </c>
      <c r="Y11042" s="63" t="s">
        <v>6449</v>
      </c>
      <c r="Z11042" s="63">
        <v>13110</v>
      </c>
      <c r="AA11042" s="63" t="s">
        <v>6569</v>
      </c>
      <c r="AB11042" s="63">
        <v>3</v>
      </c>
      <c r="AC11042" s="63" t="s">
        <v>1288</v>
      </c>
      <c r="AD11042" s="63" t="s">
        <v>17421</v>
      </c>
    </row>
    <row r="11043" spans="21:30" x14ac:dyDescent="0.3">
      <c r="U11043" s="63">
        <v>25154</v>
      </c>
      <c r="V11043" s="63">
        <v>2</v>
      </c>
      <c r="W11043" s="63" t="s">
        <v>11022</v>
      </c>
      <c r="X11043" s="63">
        <v>13</v>
      </c>
      <c r="Y11043" s="63" t="s">
        <v>6449</v>
      </c>
      <c r="Z11043" s="63">
        <v>13111</v>
      </c>
      <c r="AA11043" s="63" t="s">
        <v>6884</v>
      </c>
      <c r="AB11043" s="63">
        <v>3</v>
      </c>
      <c r="AC11043" s="63" t="s">
        <v>1288</v>
      </c>
      <c r="AD11043" s="63" t="s">
        <v>17421</v>
      </c>
    </row>
    <row r="11044" spans="21:30" x14ac:dyDescent="0.3">
      <c r="U11044" s="63">
        <v>25155</v>
      </c>
      <c r="V11044" s="63">
        <v>0</v>
      </c>
      <c r="W11044" s="63" t="s">
        <v>11023</v>
      </c>
      <c r="X11044" s="63">
        <v>13</v>
      </c>
      <c r="Y11044" s="63" t="s">
        <v>6449</v>
      </c>
      <c r="Z11044" s="63">
        <v>13119</v>
      </c>
      <c r="AA11044" s="63" t="s">
        <v>6477</v>
      </c>
      <c r="AB11044" s="63">
        <v>3</v>
      </c>
      <c r="AC11044" s="63" t="s">
        <v>1288</v>
      </c>
      <c r="AD11044" s="63" t="s">
        <v>17421</v>
      </c>
    </row>
    <row r="11045" spans="21:30" x14ac:dyDescent="0.3">
      <c r="U11045" s="63">
        <v>25157</v>
      </c>
      <c r="V11045" s="63">
        <v>7</v>
      </c>
      <c r="W11045" s="63" t="s">
        <v>11024</v>
      </c>
      <c r="X11045" s="63">
        <v>13</v>
      </c>
      <c r="Y11045" s="63" t="s">
        <v>6449</v>
      </c>
      <c r="Z11045" s="63">
        <v>13122</v>
      </c>
      <c r="AA11045" s="63" t="s">
        <v>6732</v>
      </c>
      <c r="AB11045" s="63">
        <v>3</v>
      </c>
      <c r="AC11045" s="63" t="s">
        <v>1288</v>
      </c>
      <c r="AD11045" s="63" t="s">
        <v>17421</v>
      </c>
    </row>
    <row r="11046" spans="21:30" x14ac:dyDescent="0.3">
      <c r="U11046" s="63">
        <v>25158</v>
      </c>
      <c r="V11046" s="63">
        <v>5</v>
      </c>
      <c r="W11046" s="63" t="s">
        <v>11025</v>
      </c>
      <c r="X11046" s="63">
        <v>13</v>
      </c>
      <c r="Y11046" s="63" t="s">
        <v>6449</v>
      </c>
      <c r="Z11046" s="63">
        <v>13105</v>
      </c>
      <c r="AA11046" s="63" t="s">
        <v>6559</v>
      </c>
      <c r="AB11046" s="63">
        <v>3</v>
      </c>
      <c r="AC11046" s="63" t="s">
        <v>1288</v>
      </c>
      <c r="AD11046" s="63" t="s">
        <v>17421</v>
      </c>
    </row>
    <row r="11047" spans="21:30" x14ac:dyDescent="0.3">
      <c r="U11047" s="63">
        <v>25160</v>
      </c>
      <c r="V11047" s="63">
        <v>7</v>
      </c>
      <c r="W11047" s="63" t="s">
        <v>11026</v>
      </c>
      <c r="X11047" s="63">
        <v>13</v>
      </c>
      <c r="Y11047" s="63" t="s">
        <v>6449</v>
      </c>
      <c r="Z11047" s="63">
        <v>13119</v>
      </c>
      <c r="AA11047" s="63" t="s">
        <v>6477</v>
      </c>
      <c r="AB11047" s="63">
        <v>3</v>
      </c>
      <c r="AC11047" s="63" t="s">
        <v>1288</v>
      </c>
      <c r="AD11047" s="63" t="s">
        <v>17421</v>
      </c>
    </row>
    <row r="11048" spans="21:30" x14ac:dyDescent="0.3">
      <c r="U11048" s="63">
        <v>25162</v>
      </c>
      <c r="V11048" s="63">
        <v>3</v>
      </c>
      <c r="W11048" s="63" t="s">
        <v>11027</v>
      </c>
      <c r="X11048" s="63">
        <v>13</v>
      </c>
      <c r="Y11048" s="63" t="s">
        <v>6449</v>
      </c>
      <c r="Z11048" s="63">
        <v>13201</v>
      </c>
      <c r="AA11048" s="63" t="s">
        <v>7412</v>
      </c>
      <c r="AB11048" s="63">
        <v>3</v>
      </c>
      <c r="AC11048" s="63" t="s">
        <v>1288</v>
      </c>
      <c r="AD11048" s="63" t="s">
        <v>17421</v>
      </c>
    </row>
    <row r="11049" spans="21:30" x14ac:dyDescent="0.3">
      <c r="U11049" s="63">
        <v>25165</v>
      </c>
      <c r="V11049" s="63">
        <v>8</v>
      </c>
      <c r="W11049" s="63" t="s">
        <v>18206</v>
      </c>
      <c r="X11049" s="63">
        <v>13</v>
      </c>
      <c r="Y11049" s="63" t="s">
        <v>6449</v>
      </c>
      <c r="Z11049" s="63">
        <v>13113</v>
      </c>
      <c r="AA11049" s="63" t="s">
        <v>6689</v>
      </c>
      <c r="AB11049" s="63">
        <v>3</v>
      </c>
      <c r="AC11049" s="63" t="s">
        <v>1288</v>
      </c>
      <c r="AD11049" s="63" t="s">
        <v>17423</v>
      </c>
    </row>
    <row r="11050" spans="21:30" x14ac:dyDescent="0.3">
      <c r="U11050" s="63">
        <v>25166</v>
      </c>
      <c r="V11050" s="63">
        <v>6</v>
      </c>
      <c r="W11050" s="63" t="s">
        <v>11028</v>
      </c>
      <c r="X11050" s="63">
        <v>13</v>
      </c>
      <c r="Y11050" s="63" t="s">
        <v>6449</v>
      </c>
      <c r="Z11050" s="63">
        <v>13201</v>
      </c>
      <c r="AA11050" s="63" t="s">
        <v>7412</v>
      </c>
      <c r="AB11050" s="63">
        <v>3</v>
      </c>
      <c r="AC11050" s="63" t="s">
        <v>1288</v>
      </c>
      <c r="AD11050" s="63" t="s">
        <v>17421</v>
      </c>
    </row>
    <row r="11051" spans="21:30" x14ac:dyDescent="0.3">
      <c r="U11051" s="63">
        <v>25169</v>
      </c>
      <c r="V11051" s="63">
        <v>0</v>
      </c>
      <c r="W11051" s="63" t="s">
        <v>11029</v>
      </c>
      <c r="X11051" s="63">
        <v>13</v>
      </c>
      <c r="Y11051" s="63" t="s">
        <v>6449</v>
      </c>
      <c r="Z11051" s="63">
        <v>13118</v>
      </c>
      <c r="AA11051" s="63" t="s">
        <v>6720</v>
      </c>
      <c r="AB11051" s="63">
        <v>3</v>
      </c>
      <c r="AC11051" s="63" t="s">
        <v>1288</v>
      </c>
      <c r="AD11051" s="63" t="s">
        <v>17421</v>
      </c>
    </row>
    <row r="11052" spans="21:30" x14ac:dyDescent="0.3">
      <c r="U11052" s="63">
        <v>25170</v>
      </c>
      <c r="V11052" s="63">
        <v>4</v>
      </c>
      <c r="W11052" s="63" t="s">
        <v>11030</v>
      </c>
      <c r="X11052" s="63">
        <v>13</v>
      </c>
      <c r="Y11052" s="63" t="s">
        <v>6449</v>
      </c>
      <c r="Z11052" s="63">
        <v>13120</v>
      </c>
      <c r="AA11052" s="63" t="s">
        <v>6592</v>
      </c>
      <c r="AB11052" s="63">
        <v>3</v>
      </c>
      <c r="AC11052" s="63" t="s">
        <v>1288</v>
      </c>
      <c r="AD11052" s="63" t="s">
        <v>17421</v>
      </c>
    </row>
    <row r="11053" spans="21:30" x14ac:dyDescent="0.3">
      <c r="U11053" s="63">
        <v>25171</v>
      </c>
      <c r="V11053" s="63">
        <v>2</v>
      </c>
      <c r="W11053" s="63" t="s">
        <v>11031</v>
      </c>
      <c r="X11053" s="63">
        <v>13</v>
      </c>
      <c r="Y11053" s="63" t="s">
        <v>6449</v>
      </c>
      <c r="Z11053" s="63">
        <v>13201</v>
      </c>
      <c r="AA11053" s="63" t="s">
        <v>7412</v>
      </c>
      <c r="AB11053" s="63">
        <v>3</v>
      </c>
      <c r="AC11053" s="63" t="s">
        <v>1288</v>
      </c>
      <c r="AD11053" s="63" t="s">
        <v>17421</v>
      </c>
    </row>
    <row r="11054" spans="21:30" x14ac:dyDescent="0.3">
      <c r="U11054" s="63">
        <v>25172</v>
      </c>
      <c r="V11054" s="63">
        <v>0</v>
      </c>
      <c r="W11054" s="63" t="s">
        <v>10006</v>
      </c>
      <c r="X11054" s="63">
        <v>13</v>
      </c>
      <c r="Y11054" s="63" t="s">
        <v>6449</v>
      </c>
      <c r="Z11054" s="63">
        <v>13122</v>
      </c>
      <c r="AA11054" s="63" t="s">
        <v>6732</v>
      </c>
      <c r="AB11054" s="63">
        <v>4</v>
      </c>
      <c r="AC11054" s="63" t="s">
        <v>1291</v>
      </c>
      <c r="AD11054" s="63" t="s">
        <v>17421</v>
      </c>
    </row>
    <row r="11055" spans="21:30" x14ac:dyDescent="0.3">
      <c r="U11055" s="63">
        <v>25173</v>
      </c>
      <c r="V11055" s="63">
        <v>9</v>
      </c>
      <c r="W11055" s="63" t="s">
        <v>11032</v>
      </c>
      <c r="X11055" s="63">
        <v>13</v>
      </c>
      <c r="Y11055" s="63" t="s">
        <v>6449</v>
      </c>
      <c r="Z11055" s="63">
        <v>13121</v>
      </c>
      <c r="AA11055" s="63" t="s">
        <v>6866</v>
      </c>
      <c r="AB11055" s="63">
        <v>2</v>
      </c>
      <c r="AC11055" s="63" t="s">
        <v>1364</v>
      </c>
      <c r="AD11055" s="63" t="s">
        <v>17421</v>
      </c>
    </row>
    <row r="11056" spans="21:30" x14ac:dyDescent="0.3">
      <c r="U11056" s="63">
        <v>25175</v>
      </c>
      <c r="V11056" s="63">
        <v>5</v>
      </c>
      <c r="W11056" s="63" t="s">
        <v>11033</v>
      </c>
      <c r="X11056" s="63">
        <v>13</v>
      </c>
      <c r="Y11056" s="63" t="s">
        <v>6449</v>
      </c>
      <c r="Z11056" s="63">
        <v>13119</v>
      </c>
      <c r="AA11056" s="63" t="s">
        <v>6477</v>
      </c>
      <c r="AB11056" s="63">
        <v>4</v>
      </c>
      <c r="AC11056" s="63" t="s">
        <v>1291</v>
      </c>
      <c r="AD11056" s="63" t="s">
        <v>17421</v>
      </c>
    </row>
    <row r="11057" spans="21:30" x14ac:dyDescent="0.3">
      <c r="U11057" s="63">
        <v>25179</v>
      </c>
      <c r="V11057" s="63">
        <v>8</v>
      </c>
      <c r="W11057" s="63" t="s">
        <v>11034</v>
      </c>
      <c r="X11057" s="63">
        <v>13</v>
      </c>
      <c r="Y11057" s="63" t="s">
        <v>6449</v>
      </c>
      <c r="Z11057" s="63">
        <v>13119</v>
      </c>
      <c r="AA11057" s="63" t="s">
        <v>6477</v>
      </c>
      <c r="AB11057" s="63">
        <v>3</v>
      </c>
      <c r="AC11057" s="63" t="s">
        <v>1288</v>
      </c>
      <c r="AD11057" s="63" t="s">
        <v>17421</v>
      </c>
    </row>
    <row r="11058" spans="21:30" x14ac:dyDescent="0.3">
      <c r="U11058" s="63">
        <v>25180</v>
      </c>
      <c r="V11058" s="63">
        <v>1</v>
      </c>
      <c r="W11058" s="63" t="s">
        <v>11035</v>
      </c>
      <c r="X11058" s="63">
        <v>13</v>
      </c>
      <c r="Y11058" s="63" t="s">
        <v>6449</v>
      </c>
      <c r="Z11058" s="63">
        <v>13301</v>
      </c>
      <c r="AA11058" s="63" t="s">
        <v>7373</v>
      </c>
      <c r="AB11058" s="63">
        <v>4</v>
      </c>
      <c r="AC11058" s="63" t="s">
        <v>1291</v>
      </c>
      <c r="AD11058" s="63" t="s">
        <v>17421</v>
      </c>
    </row>
    <row r="11059" spans="21:30" x14ac:dyDescent="0.3">
      <c r="U11059" s="63">
        <v>25182</v>
      </c>
      <c r="V11059" s="63">
        <v>8</v>
      </c>
      <c r="W11059" s="63" t="s">
        <v>11036</v>
      </c>
      <c r="X11059" s="63">
        <v>13</v>
      </c>
      <c r="Y11059" s="63" t="s">
        <v>6449</v>
      </c>
      <c r="Z11059" s="63">
        <v>13125</v>
      </c>
      <c r="AA11059" s="63" t="s">
        <v>6540</v>
      </c>
      <c r="AB11059" s="63">
        <v>2</v>
      </c>
      <c r="AC11059" s="63" t="s">
        <v>1364</v>
      </c>
      <c r="AD11059" s="63" t="s">
        <v>17421</v>
      </c>
    </row>
    <row r="11060" spans="21:30" x14ac:dyDescent="0.3">
      <c r="U11060" s="63">
        <v>25185</v>
      </c>
      <c r="V11060" s="63">
        <v>2</v>
      </c>
      <c r="W11060" s="63" t="s">
        <v>11037</v>
      </c>
      <c r="X11060" s="63">
        <v>13</v>
      </c>
      <c r="Y11060" s="63" t="s">
        <v>6449</v>
      </c>
      <c r="Z11060" s="63">
        <v>13101</v>
      </c>
      <c r="AA11060" s="63" t="s">
        <v>6450</v>
      </c>
      <c r="AB11060" s="63">
        <v>3</v>
      </c>
      <c r="AC11060" s="63" t="s">
        <v>1288</v>
      </c>
      <c r="AD11060" s="63" t="s">
        <v>17421</v>
      </c>
    </row>
    <row r="11061" spans="21:30" x14ac:dyDescent="0.3">
      <c r="U11061" s="63">
        <v>25186</v>
      </c>
      <c r="V11061" s="63">
        <v>0</v>
      </c>
      <c r="W11061" s="63" t="s">
        <v>11038</v>
      </c>
      <c r="X11061" s="63">
        <v>13</v>
      </c>
      <c r="Y11061" s="63" t="s">
        <v>6449</v>
      </c>
      <c r="Z11061" s="63">
        <v>13119</v>
      </c>
      <c r="AA11061" s="63" t="s">
        <v>6477</v>
      </c>
      <c r="AB11061" s="63">
        <v>1</v>
      </c>
      <c r="AC11061" s="63" t="s">
        <v>1331</v>
      </c>
      <c r="AD11061" s="63" t="s">
        <v>17421</v>
      </c>
    </row>
    <row r="11062" spans="21:30" x14ac:dyDescent="0.3">
      <c r="U11062" s="63">
        <v>25187</v>
      </c>
      <c r="V11062" s="63">
        <v>9</v>
      </c>
      <c r="W11062" s="63" t="s">
        <v>11039</v>
      </c>
      <c r="X11062" s="63">
        <v>13</v>
      </c>
      <c r="Y11062" s="63" t="s">
        <v>6449</v>
      </c>
      <c r="Z11062" s="63">
        <v>13118</v>
      </c>
      <c r="AA11062" s="63" t="s">
        <v>6720</v>
      </c>
      <c r="AB11062" s="63">
        <v>3</v>
      </c>
      <c r="AC11062" s="63" t="s">
        <v>1288</v>
      </c>
      <c r="AD11062" s="63" t="s">
        <v>17421</v>
      </c>
    </row>
    <row r="11063" spans="21:30" x14ac:dyDescent="0.3">
      <c r="U11063" s="63">
        <v>25188</v>
      </c>
      <c r="V11063" s="63">
        <v>7</v>
      </c>
      <c r="W11063" s="63" t="s">
        <v>11040</v>
      </c>
      <c r="X11063" s="63">
        <v>13</v>
      </c>
      <c r="Y11063" s="63" t="s">
        <v>6449</v>
      </c>
      <c r="Z11063" s="63">
        <v>13604</v>
      </c>
      <c r="AA11063" s="63" t="s">
        <v>7603</v>
      </c>
      <c r="AB11063" s="63">
        <v>3</v>
      </c>
      <c r="AC11063" s="63" t="s">
        <v>1288</v>
      </c>
      <c r="AD11063" s="63" t="s">
        <v>17421</v>
      </c>
    </row>
    <row r="11064" spans="21:30" x14ac:dyDescent="0.3">
      <c r="U11064" s="63">
        <v>25189</v>
      </c>
      <c r="V11064" s="63">
        <v>5</v>
      </c>
      <c r="W11064" s="63" t="s">
        <v>11041</v>
      </c>
      <c r="X11064" s="63">
        <v>13</v>
      </c>
      <c r="Y11064" s="63" t="s">
        <v>6449</v>
      </c>
      <c r="Z11064" s="63">
        <v>13603</v>
      </c>
      <c r="AA11064" s="63" t="s">
        <v>7583</v>
      </c>
      <c r="AB11064" s="63">
        <v>1</v>
      </c>
      <c r="AC11064" s="63" t="s">
        <v>1331</v>
      </c>
      <c r="AD11064" s="63" t="s">
        <v>17421</v>
      </c>
    </row>
    <row r="11065" spans="21:30" x14ac:dyDescent="0.3">
      <c r="U11065" s="63">
        <v>25190</v>
      </c>
      <c r="V11065" s="63">
        <v>9</v>
      </c>
      <c r="W11065" s="63" t="s">
        <v>11042</v>
      </c>
      <c r="X11065" s="63">
        <v>13</v>
      </c>
      <c r="Y11065" s="63" t="s">
        <v>6449</v>
      </c>
      <c r="Z11065" s="63">
        <v>13132</v>
      </c>
      <c r="AA11065" s="63" t="s">
        <v>6604</v>
      </c>
      <c r="AB11065" s="63">
        <v>4</v>
      </c>
      <c r="AC11065" s="63" t="s">
        <v>1291</v>
      </c>
      <c r="AD11065" s="63" t="s">
        <v>17421</v>
      </c>
    </row>
    <row r="11066" spans="21:30" x14ac:dyDescent="0.3">
      <c r="U11066" s="63">
        <v>25191</v>
      </c>
      <c r="V11066" s="63">
        <v>7</v>
      </c>
      <c r="W11066" s="63" t="s">
        <v>11043</v>
      </c>
      <c r="X11066" s="63">
        <v>13</v>
      </c>
      <c r="Y11066" s="63" t="s">
        <v>6449</v>
      </c>
      <c r="Z11066" s="63">
        <v>13112</v>
      </c>
      <c r="AA11066" s="63" t="s">
        <v>6941</v>
      </c>
      <c r="AB11066" s="63">
        <v>3</v>
      </c>
      <c r="AC11066" s="63" t="s">
        <v>1288</v>
      </c>
      <c r="AD11066" s="63" t="s">
        <v>17421</v>
      </c>
    </row>
    <row r="11067" spans="21:30" x14ac:dyDescent="0.3">
      <c r="U11067" s="63">
        <v>25192</v>
      </c>
      <c r="V11067" s="63">
        <v>5</v>
      </c>
      <c r="W11067" s="63" t="s">
        <v>11044</v>
      </c>
      <c r="X11067" s="63">
        <v>13</v>
      </c>
      <c r="Y11067" s="63" t="s">
        <v>6449</v>
      </c>
      <c r="Z11067" s="63">
        <v>13120</v>
      </c>
      <c r="AA11067" s="63" t="s">
        <v>6592</v>
      </c>
      <c r="AB11067" s="63">
        <v>3</v>
      </c>
      <c r="AC11067" s="63" t="s">
        <v>1288</v>
      </c>
      <c r="AD11067" s="63" t="s">
        <v>17421</v>
      </c>
    </row>
    <row r="11068" spans="21:30" x14ac:dyDescent="0.3">
      <c r="U11068" s="63">
        <v>25193</v>
      </c>
      <c r="V11068" s="63">
        <v>3</v>
      </c>
      <c r="W11068" s="63" t="s">
        <v>18207</v>
      </c>
      <c r="X11068" s="63">
        <v>13</v>
      </c>
      <c r="Y11068" s="63" t="s">
        <v>6449</v>
      </c>
      <c r="Z11068" s="63">
        <v>13126</v>
      </c>
      <c r="AA11068" s="63" t="s">
        <v>6474</v>
      </c>
      <c r="AB11068" s="63">
        <v>3</v>
      </c>
      <c r="AC11068" s="63" t="s">
        <v>1288</v>
      </c>
      <c r="AD11068" s="63" t="s">
        <v>17423</v>
      </c>
    </row>
    <row r="11069" spans="21:30" x14ac:dyDescent="0.3">
      <c r="U11069" s="63">
        <v>25194</v>
      </c>
      <c r="V11069" s="63">
        <v>1</v>
      </c>
      <c r="W11069" s="63" t="s">
        <v>11045</v>
      </c>
      <c r="X11069" s="63">
        <v>13</v>
      </c>
      <c r="Y11069" s="63" t="s">
        <v>6449</v>
      </c>
      <c r="Z11069" s="63">
        <v>13125</v>
      </c>
      <c r="AA11069" s="63" t="s">
        <v>6540</v>
      </c>
      <c r="AB11069" s="63">
        <v>2</v>
      </c>
      <c r="AC11069" s="63" t="s">
        <v>1364</v>
      </c>
      <c r="AD11069" s="63" t="s">
        <v>17421</v>
      </c>
    </row>
    <row r="11070" spans="21:30" x14ac:dyDescent="0.3">
      <c r="U11070" s="63">
        <v>25196</v>
      </c>
      <c r="V11070" s="63">
        <v>8</v>
      </c>
      <c r="W11070" s="63" t="s">
        <v>11046</v>
      </c>
      <c r="X11070" s="63">
        <v>13</v>
      </c>
      <c r="Y11070" s="63" t="s">
        <v>6449</v>
      </c>
      <c r="Z11070" s="63">
        <v>13110</v>
      </c>
      <c r="AA11070" s="63" t="s">
        <v>6569</v>
      </c>
      <c r="AB11070" s="63">
        <v>3</v>
      </c>
      <c r="AC11070" s="63" t="s">
        <v>1288</v>
      </c>
      <c r="AD11070" s="63" t="s">
        <v>17421</v>
      </c>
    </row>
    <row r="11071" spans="21:30" x14ac:dyDescent="0.3">
      <c r="U11071" s="63">
        <v>25197</v>
      </c>
      <c r="V11071" s="63">
        <v>6</v>
      </c>
      <c r="W11071" s="63" t="s">
        <v>11047</v>
      </c>
      <c r="X11071" s="63">
        <v>13</v>
      </c>
      <c r="Y11071" s="63" t="s">
        <v>6449</v>
      </c>
      <c r="Z11071" s="63">
        <v>13119</v>
      </c>
      <c r="AA11071" s="63" t="s">
        <v>6477</v>
      </c>
      <c r="AB11071" s="63">
        <v>3</v>
      </c>
      <c r="AC11071" s="63" t="s">
        <v>1288</v>
      </c>
      <c r="AD11071" s="63" t="s">
        <v>17421</v>
      </c>
    </row>
    <row r="11072" spans="21:30" x14ac:dyDescent="0.3">
      <c r="U11072" s="63">
        <v>25198</v>
      </c>
      <c r="V11072" s="63">
        <v>4</v>
      </c>
      <c r="W11072" s="63" t="s">
        <v>11048</v>
      </c>
      <c r="X11072" s="63">
        <v>13</v>
      </c>
      <c r="Y11072" s="63" t="s">
        <v>6449</v>
      </c>
      <c r="Z11072" s="63">
        <v>13119</v>
      </c>
      <c r="AA11072" s="63" t="s">
        <v>6477</v>
      </c>
      <c r="AB11072" s="63">
        <v>3</v>
      </c>
      <c r="AC11072" s="63" t="s">
        <v>1288</v>
      </c>
      <c r="AD11072" s="63" t="s">
        <v>17421</v>
      </c>
    </row>
    <row r="11073" spans="21:30" x14ac:dyDescent="0.3">
      <c r="U11073" s="63">
        <v>25199</v>
      </c>
      <c r="V11073" s="63">
        <v>2</v>
      </c>
      <c r="W11073" s="63" t="s">
        <v>11049</v>
      </c>
      <c r="X11073" s="63">
        <v>13</v>
      </c>
      <c r="Y11073" s="63" t="s">
        <v>6449</v>
      </c>
      <c r="Z11073" s="63">
        <v>13110</v>
      </c>
      <c r="AA11073" s="63" t="s">
        <v>6569</v>
      </c>
      <c r="AB11073" s="63">
        <v>3</v>
      </c>
      <c r="AC11073" s="63" t="s">
        <v>1288</v>
      </c>
      <c r="AD11073" s="63" t="s">
        <v>17421</v>
      </c>
    </row>
    <row r="11074" spans="21:30" x14ac:dyDescent="0.3">
      <c r="U11074" s="63">
        <v>25201</v>
      </c>
      <c r="V11074" s="63">
        <v>8</v>
      </c>
      <c r="W11074" s="63" t="s">
        <v>11050</v>
      </c>
      <c r="X11074" s="63">
        <v>13</v>
      </c>
      <c r="Y11074" s="63" t="s">
        <v>6449</v>
      </c>
      <c r="Z11074" s="63">
        <v>13201</v>
      </c>
      <c r="AA11074" s="63" t="s">
        <v>7412</v>
      </c>
      <c r="AB11074" s="63">
        <v>3</v>
      </c>
      <c r="AC11074" s="63" t="s">
        <v>1288</v>
      </c>
      <c r="AD11074" s="63" t="s">
        <v>17421</v>
      </c>
    </row>
    <row r="11075" spans="21:30" x14ac:dyDescent="0.3">
      <c r="U11075" s="63">
        <v>25202</v>
      </c>
      <c r="V11075" s="63">
        <v>6</v>
      </c>
      <c r="W11075" s="63" t="s">
        <v>11051</v>
      </c>
      <c r="X11075" s="63">
        <v>13</v>
      </c>
      <c r="Y11075" s="63" t="s">
        <v>6449</v>
      </c>
      <c r="Z11075" s="63">
        <v>13107</v>
      </c>
      <c r="AA11075" s="63" t="s">
        <v>7303</v>
      </c>
      <c r="AB11075" s="63">
        <v>4</v>
      </c>
      <c r="AC11075" s="63" t="s">
        <v>1291</v>
      </c>
      <c r="AD11075" s="63" t="s">
        <v>17421</v>
      </c>
    </row>
    <row r="11076" spans="21:30" x14ac:dyDescent="0.3">
      <c r="U11076" s="63">
        <v>25204</v>
      </c>
      <c r="V11076" s="63">
        <v>2</v>
      </c>
      <c r="W11076" s="63" t="s">
        <v>11052</v>
      </c>
      <c r="X11076" s="63">
        <v>13</v>
      </c>
      <c r="Y11076" s="63" t="s">
        <v>6449</v>
      </c>
      <c r="Z11076" s="63">
        <v>13108</v>
      </c>
      <c r="AA11076" s="63" t="s">
        <v>6463</v>
      </c>
      <c r="AB11076" s="63">
        <v>3</v>
      </c>
      <c r="AC11076" s="63" t="s">
        <v>1288</v>
      </c>
      <c r="AD11076" s="63" t="s">
        <v>17421</v>
      </c>
    </row>
    <row r="11077" spans="21:30" x14ac:dyDescent="0.3">
      <c r="U11077" s="63">
        <v>25205</v>
      </c>
      <c r="V11077" s="63">
        <v>0</v>
      </c>
      <c r="W11077" s="63" t="s">
        <v>18208</v>
      </c>
      <c r="X11077" s="63">
        <v>13</v>
      </c>
      <c r="Y11077" s="63" t="s">
        <v>6449</v>
      </c>
      <c r="Z11077" s="63">
        <v>13123</v>
      </c>
      <c r="AA11077" s="63" t="s">
        <v>6586</v>
      </c>
      <c r="AB11077" s="63">
        <v>3</v>
      </c>
      <c r="AC11077" s="63" t="s">
        <v>1288</v>
      </c>
      <c r="AD11077" s="63" t="s">
        <v>17423</v>
      </c>
    </row>
    <row r="11078" spans="21:30" x14ac:dyDescent="0.3">
      <c r="U11078" s="63">
        <v>25206</v>
      </c>
      <c r="V11078" s="63">
        <v>9</v>
      </c>
      <c r="W11078" s="63" t="s">
        <v>11053</v>
      </c>
      <c r="X11078" s="63">
        <v>13</v>
      </c>
      <c r="Y11078" s="63" t="s">
        <v>6449</v>
      </c>
      <c r="Z11078" s="63">
        <v>13119</v>
      </c>
      <c r="AA11078" s="63" t="s">
        <v>6477</v>
      </c>
      <c r="AB11078" s="63">
        <v>3</v>
      </c>
      <c r="AC11078" s="63" t="s">
        <v>1288</v>
      </c>
      <c r="AD11078" s="63" t="s">
        <v>17421</v>
      </c>
    </row>
    <row r="11079" spans="21:30" x14ac:dyDescent="0.3">
      <c r="U11079" s="63">
        <v>25208</v>
      </c>
      <c r="V11079" s="63">
        <v>5</v>
      </c>
      <c r="W11079" s="63" t="s">
        <v>11054</v>
      </c>
      <c r="X11079" s="63">
        <v>13</v>
      </c>
      <c r="Y11079" s="63" t="s">
        <v>6449</v>
      </c>
      <c r="Z11079" s="63">
        <v>13124</v>
      </c>
      <c r="AA11079" s="63" t="s">
        <v>7205</v>
      </c>
      <c r="AB11079" s="63">
        <v>3</v>
      </c>
      <c r="AC11079" s="63" t="s">
        <v>1288</v>
      </c>
      <c r="AD11079" s="63" t="s">
        <v>17421</v>
      </c>
    </row>
    <row r="11080" spans="21:30" x14ac:dyDescent="0.3">
      <c r="U11080" s="63">
        <v>25209</v>
      </c>
      <c r="V11080" s="63">
        <v>3</v>
      </c>
      <c r="W11080" s="63" t="s">
        <v>11055</v>
      </c>
      <c r="X11080" s="63">
        <v>13</v>
      </c>
      <c r="Y11080" s="63" t="s">
        <v>6449</v>
      </c>
      <c r="Z11080" s="63">
        <v>13130</v>
      </c>
      <c r="AA11080" s="63" t="s">
        <v>6861</v>
      </c>
      <c r="AB11080" s="63">
        <v>3</v>
      </c>
      <c r="AC11080" s="63" t="s">
        <v>1288</v>
      </c>
      <c r="AD11080" s="63" t="s">
        <v>17421</v>
      </c>
    </row>
    <row r="11081" spans="21:30" x14ac:dyDescent="0.3">
      <c r="U11081" s="63">
        <v>25210</v>
      </c>
      <c r="V11081" s="63">
        <v>7</v>
      </c>
      <c r="W11081" s="63" t="s">
        <v>11056</v>
      </c>
      <c r="X11081" s="63">
        <v>13</v>
      </c>
      <c r="Y11081" s="63" t="s">
        <v>6449</v>
      </c>
      <c r="Z11081" s="63">
        <v>13201</v>
      </c>
      <c r="AA11081" s="63" t="s">
        <v>7412</v>
      </c>
      <c r="AB11081" s="63">
        <v>3</v>
      </c>
      <c r="AC11081" s="63" t="s">
        <v>1288</v>
      </c>
      <c r="AD11081" s="63" t="s">
        <v>17421</v>
      </c>
    </row>
    <row r="11082" spans="21:30" x14ac:dyDescent="0.3">
      <c r="U11082" s="63">
        <v>25211</v>
      </c>
      <c r="V11082" s="63">
        <v>5</v>
      </c>
      <c r="W11082" s="63" t="s">
        <v>11057</v>
      </c>
      <c r="X11082" s="63">
        <v>13</v>
      </c>
      <c r="Y11082" s="63" t="s">
        <v>6449</v>
      </c>
      <c r="Z11082" s="63">
        <v>13130</v>
      </c>
      <c r="AA11082" s="63" t="s">
        <v>6861</v>
      </c>
      <c r="AB11082" s="63">
        <v>3</v>
      </c>
      <c r="AC11082" s="63" t="s">
        <v>1288</v>
      </c>
      <c r="AD11082" s="63" t="s">
        <v>17421</v>
      </c>
    </row>
    <row r="11083" spans="21:30" x14ac:dyDescent="0.3">
      <c r="U11083" s="63">
        <v>25212</v>
      </c>
      <c r="V11083" s="63">
        <v>3</v>
      </c>
      <c r="W11083" s="63" t="s">
        <v>11058</v>
      </c>
      <c r="X11083" s="63">
        <v>13</v>
      </c>
      <c r="Y11083" s="63" t="s">
        <v>6449</v>
      </c>
      <c r="Z11083" s="63">
        <v>13122</v>
      </c>
      <c r="AA11083" s="63" t="s">
        <v>6732</v>
      </c>
      <c r="AB11083" s="63">
        <v>3</v>
      </c>
      <c r="AC11083" s="63" t="s">
        <v>1288</v>
      </c>
      <c r="AD11083" s="63" t="s">
        <v>17421</v>
      </c>
    </row>
    <row r="11084" spans="21:30" x14ac:dyDescent="0.3">
      <c r="U11084" s="63">
        <v>25213</v>
      </c>
      <c r="V11084" s="63">
        <v>1</v>
      </c>
      <c r="W11084" s="63" t="s">
        <v>11059</v>
      </c>
      <c r="X11084" s="63">
        <v>13</v>
      </c>
      <c r="Y11084" s="63" t="s">
        <v>6449</v>
      </c>
      <c r="Z11084" s="63">
        <v>13101</v>
      </c>
      <c r="AA11084" s="63" t="s">
        <v>6450</v>
      </c>
      <c r="AB11084" s="63">
        <v>3</v>
      </c>
      <c r="AC11084" s="63" t="s">
        <v>1288</v>
      </c>
      <c r="AD11084" s="63" t="s">
        <v>17421</v>
      </c>
    </row>
    <row r="11085" spans="21:30" x14ac:dyDescent="0.3">
      <c r="U11085" s="63">
        <v>25215</v>
      </c>
      <c r="V11085" s="63">
        <v>8</v>
      </c>
      <c r="W11085" s="63" t="s">
        <v>11060</v>
      </c>
      <c r="X11085" s="63">
        <v>13</v>
      </c>
      <c r="Y11085" s="63" t="s">
        <v>6449</v>
      </c>
      <c r="Z11085" s="63">
        <v>13124</v>
      </c>
      <c r="AA11085" s="63" t="s">
        <v>7205</v>
      </c>
      <c r="AB11085" s="63">
        <v>3</v>
      </c>
      <c r="AC11085" s="63" t="s">
        <v>1288</v>
      </c>
      <c r="AD11085" s="63" t="s">
        <v>17421</v>
      </c>
    </row>
    <row r="11086" spans="21:30" x14ac:dyDescent="0.3">
      <c r="U11086" s="63">
        <v>25216</v>
      </c>
      <c r="V11086" s="63">
        <v>6</v>
      </c>
      <c r="W11086" s="63" t="s">
        <v>11061</v>
      </c>
      <c r="X11086" s="63">
        <v>13</v>
      </c>
      <c r="Y11086" s="63" t="s">
        <v>6449</v>
      </c>
      <c r="Z11086" s="63">
        <v>13201</v>
      </c>
      <c r="AA11086" s="63" t="s">
        <v>7412</v>
      </c>
      <c r="AB11086" s="63">
        <v>3</v>
      </c>
      <c r="AC11086" s="63" t="s">
        <v>1288</v>
      </c>
      <c r="AD11086" s="63" t="s">
        <v>17421</v>
      </c>
    </row>
    <row r="11087" spans="21:30" x14ac:dyDescent="0.3">
      <c r="U11087" s="63">
        <v>25217</v>
      </c>
      <c r="V11087" s="63">
        <v>4</v>
      </c>
      <c r="W11087" s="63" t="s">
        <v>11062</v>
      </c>
      <c r="X11087" s="63">
        <v>13</v>
      </c>
      <c r="Y11087" s="63" t="s">
        <v>6449</v>
      </c>
      <c r="Z11087" s="63">
        <v>13128</v>
      </c>
      <c r="AA11087" s="63" t="s">
        <v>7271</v>
      </c>
      <c r="AB11087" s="63">
        <v>3</v>
      </c>
      <c r="AC11087" s="63" t="s">
        <v>1288</v>
      </c>
      <c r="AD11087" s="63" t="s">
        <v>17421</v>
      </c>
    </row>
    <row r="11088" spans="21:30" x14ac:dyDescent="0.3">
      <c r="U11088" s="63">
        <v>25218</v>
      </c>
      <c r="V11088" s="63">
        <v>2</v>
      </c>
      <c r="W11088" s="63" t="s">
        <v>11063</v>
      </c>
      <c r="X11088" s="63">
        <v>13</v>
      </c>
      <c r="Y11088" s="63" t="s">
        <v>6449</v>
      </c>
      <c r="Z11088" s="63">
        <v>13201</v>
      </c>
      <c r="AA11088" s="63" t="s">
        <v>7412</v>
      </c>
      <c r="AB11088" s="63">
        <v>3</v>
      </c>
      <c r="AC11088" s="63" t="s">
        <v>1288</v>
      </c>
      <c r="AD11088" s="63" t="s">
        <v>17421</v>
      </c>
    </row>
    <row r="11089" spans="21:30" x14ac:dyDescent="0.3">
      <c r="U11089" s="63">
        <v>25219</v>
      </c>
      <c r="V11089" s="63">
        <v>0</v>
      </c>
      <c r="W11089" s="63" t="s">
        <v>11064</v>
      </c>
      <c r="X11089" s="63">
        <v>13</v>
      </c>
      <c r="Y11089" s="63" t="s">
        <v>6449</v>
      </c>
      <c r="Z11089" s="63">
        <v>13128</v>
      </c>
      <c r="AA11089" s="63" t="s">
        <v>7271</v>
      </c>
      <c r="AB11089" s="63">
        <v>3</v>
      </c>
      <c r="AC11089" s="63" t="s">
        <v>1288</v>
      </c>
      <c r="AD11089" s="63" t="s">
        <v>17421</v>
      </c>
    </row>
    <row r="11090" spans="21:30" x14ac:dyDescent="0.3">
      <c r="U11090" s="63">
        <v>25220</v>
      </c>
      <c r="V11090" s="63">
        <v>4</v>
      </c>
      <c r="W11090" s="63" t="s">
        <v>11065</v>
      </c>
      <c r="X11090" s="63">
        <v>13</v>
      </c>
      <c r="Y11090" s="63" t="s">
        <v>6449</v>
      </c>
      <c r="Z11090" s="63">
        <v>13111</v>
      </c>
      <c r="AA11090" s="63" t="s">
        <v>6884</v>
      </c>
      <c r="AB11090" s="63">
        <v>3</v>
      </c>
      <c r="AC11090" s="63" t="s">
        <v>1288</v>
      </c>
      <c r="AD11090" s="63" t="s">
        <v>17421</v>
      </c>
    </row>
    <row r="11091" spans="21:30" x14ac:dyDescent="0.3">
      <c r="U11091" s="63">
        <v>25221</v>
      </c>
      <c r="V11091" s="63">
        <v>2</v>
      </c>
      <c r="W11091" s="63" t="s">
        <v>11066</v>
      </c>
      <c r="X11091" s="63">
        <v>13</v>
      </c>
      <c r="Y11091" s="63" t="s">
        <v>6449</v>
      </c>
      <c r="Z11091" s="63">
        <v>13110</v>
      </c>
      <c r="AA11091" s="63" t="s">
        <v>6569</v>
      </c>
      <c r="AB11091" s="63">
        <v>4</v>
      </c>
      <c r="AC11091" s="63" t="s">
        <v>1291</v>
      </c>
      <c r="AD11091" s="63" t="s">
        <v>17421</v>
      </c>
    </row>
    <row r="11092" spans="21:30" x14ac:dyDescent="0.3">
      <c r="U11092" s="63">
        <v>25222</v>
      </c>
      <c r="V11092" s="63">
        <v>0</v>
      </c>
      <c r="W11092" s="63" t="s">
        <v>11067</v>
      </c>
      <c r="X11092" s="63">
        <v>13</v>
      </c>
      <c r="Y11092" s="63" t="s">
        <v>6449</v>
      </c>
      <c r="Z11092" s="63">
        <v>13201</v>
      </c>
      <c r="AA11092" s="63" t="s">
        <v>7412</v>
      </c>
      <c r="AB11092" s="63">
        <v>3</v>
      </c>
      <c r="AC11092" s="63" t="s">
        <v>1288</v>
      </c>
      <c r="AD11092" s="63" t="s">
        <v>17421</v>
      </c>
    </row>
    <row r="11093" spans="21:30" x14ac:dyDescent="0.3">
      <c r="U11093" s="63">
        <v>25223</v>
      </c>
      <c r="V11093" s="63">
        <v>9</v>
      </c>
      <c r="W11093" s="63" t="s">
        <v>11068</v>
      </c>
      <c r="X11093" s="63">
        <v>13</v>
      </c>
      <c r="Y11093" s="63" t="s">
        <v>6449</v>
      </c>
      <c r="Z11093" s="63">
        <v>13201</v>
      </c>
      <c r="AA11093" s="63" t="s">
        <v>7412</v>
      </c>
      <c r="AB11093" s="63">
        <v>3</v>
      </c>
      <c r="AC11093" s="63" t="s">
        <v>1288</v>
      </c>
      <c r="AD11093" s="63" t="s">
        <v>17421</v>
      </c>
    </row>
    <row r="11094" spans="21:30" x14ac:dyDescent="0.3">
      <c r="U11094" s="63">
        <v>25224</v>
      </c>
      <c r="V11094" s="63">
        <v>7</v>
      </c>
      <c r="W11094" s="63" t="s">
        <v>11069</v>
      </c>
      <c r="X11094" s="63">
        <v>13</v>
      </c>
      <c r="Y11094" s="63" t="s">
        <v>6449</v>
      </c>
      <c r="Z11094" s="63">
        <v>13115</v>
      </c>
      <c r="AA11094" s="63" t="s">
        <v>6612</v>
      </c>
      <c r="AB11094" s="63">
        <v>4</v>
      </c>
      <c r="AC11094" s="63" t="s">
        <v>1291</v>
      </c>
      <c r="AD11094" s="63" t="s">
        <v>17421</v>
      </c>
    </row>
    <row r="11095" spans="21:30" x14ac:dyDescent="0.3">
      <c r="U11095" s="63">
        <v>25225</v>
      </c>
      <c r="V11095" s="63">
        <v>5</v>
      </c>
      <c r="W11095" s="63" t="s">
        <v>11070</v>
      </c>
      <c r="X11095" s="63">
        <v>13</v>
      </c>
      <c r="Y11095" s="63" t="s">
        <v>6449</v>
      </c>
      <c r="Z11095" s="63">
        <v>13125</v>
      </c>
      <c r="AA11095" s="63" t="s">
        <v>6540</v>
      </c>
      <c r="AB11095" s="63">
        <v>3</v>
      </c>
      <c r="AC11095" s="63" t="s">
        <v>1288</v>
      </c>
      <c r="AD11095" s="63" t="s">
        <v>17421</v>
      </c>
    </row>
    <row r="11096" spans="21:30" x14ac:dyDescent="0.3">
      <c r="U11096" s="63">
        <v>25226</v>
      </c>
      <c r="V11096" s="63">
        <v>3</v>
      </c>
      <c r="W11096" s="63" t="s">
        <v>11071</v>
      </c>
      <c r="X11096" s="63">
        <v>13</v>
      </c>
      <c r="Y11096" s="63" t="s">
        <v>6449</v>
      </c>
      <c r="Z11096" s="63">
        <v>13101</v>
      </c>
      <c r="AA11096" s="63" t="s">
        <v>6450</v>
      </c>
      <c r="AB11096" s="63">
        <v>3</v>
      </c>
      <c r="AC11096" s="63" t="s">
        <v>1288</v>
      </c>
      <c r="AD11096" s="63" t="s">
        <v>17421</v>
      </c>
    </row>
    <row r="11097" spans="21:30" x14ac:dyDescent="0.3">
      <c r="U11097" s="63">
        <v>25227</v>
      </c>
      <c r="V11097" s="63">
        <v>1</v>
      </c>
      <c r="W11097" s="63" t="s">
        <v>11072</v>
      </c>
      <c r="X11097" s="63">
        <v>13</v>
      </c>
      <c r="Y11097" s="63" t="s">
        <v>6449</v>
      </c>
      <c r="Z11097" s="63">
        <v>13116</v>
      </c>
      <c r="AA11097" s="63" t="s">
        <v>7007</v>
      </c>
      <c r="AB11097" s="63">
        <v>3</v>
      </c>
      <c r="AC11097" s="63" t="s">
        <v>1288</v>
      </c>
      <c r="AD11097" s="63" t="s">
        <v>17421</v>
      </c>
    </row>
    <row r="11098" spans="21:30" x14ac:dyDescent="0.3">
      <c r="U11098" s="63">
        <v>25230</v>
      </c>
      <c r="V11098" s="63">
        <v>1</v>
      </c>
      <c r="W11098" s="63" t="s">
        <v>11073</v>
      </c>
      <c r="X11098" s="63">
        <v>13</v>
      </c>
      <c r="Y11098" s="63" t="s">
        <v>6449</v>
      </c>
      <c r="Z11098" s="63">
        <v>13604</v>
      </c>
      <c r="AA11098" s="63" t="s">
        <v>7603</v>
      </c>
      <c r="AB11098" s="63">
        <v>3</v>
      </c>
      <c r="AC11098" s="63" t="s">
        <v>1288</v>
      </c>
      <c r="AD11098" s="63" t="s">
        <v>17421</v>
      </c>
    </row>
    <row r="11099" spans="21:30" x14ac:dyDescent="0.3">
      <c r="U11099" s="63">
        <v>25232</v>
      </c>
      <c r="V11099" s="63">
        <v>8</v>
      </c>
      <c r="W11099" s="63" t="s">
        <v>11074</v>
      </c>
      <c r="X11099" s="63">
        <v>13</v>
      </c>
      <c r="Y11099" s="63" t="s">
        <v>6449</v>
      </c>
      <c r="Z11099" s="63">
        <v>13118</v>
      </c>
      <c r="AA11099" s="63" t="s">
        <v>6720</v>
      </c>
      <c r="AB11099" s="63">
        <v>3</v>
      </c>
      <c r="AC11099" s="63" t="s">
        <v>1288</v>
      </c>
      <c r="AD11099" s="63" t="s">
        <v>17421</v>
      </c>
    </row>
    <row r="11100" spans="21:30" x14ac:dyDescent="0.3">
      <c r="U11100" s="63">
        <v>25235</v>
      </c>
      <c r="V11100" s="63">
        <v>2</v>
      </c>
      <c r="W11100" s="63" t="s">
        <v>11075</v>
      </c>
      <c r="X11100" s="63">
        <v>13</v>
      </c>
      <c r="Y11100" s="63" t="s">
        <v>6449</v>
      </c>
      <c r="Z11100" s="63">
        <v>13125</v>
      </c>
      <c r="AA11100" s="63" t="s">
        <v>6540</v>
      </c>
      <c r="AB11100" s="63">
        <v>2</v>
      </c>
      <c r="AC11100" s="63" t="s">
        <v>1364</v>
      </c>
      <c r="AD11100" s="63" t="s">
        <v>17421</v>
      </c>
    </row>
    <row r="11101" spans="21:30" x14ac:dyDescent="0.3">
      <c r="U11101" s="63">
        <v>25236</v>
      </c>
      <c r="V11101" s="63">
        <v>0</v>
      </c>
      <c r="W11101" s="63" t="s">
        <v>11076</v>
      </c>
      <c r="X11101" s="63">
        <v>13</v>
      </c>
      <c r="Y11101" s="63" t="s">
        <v>6449</v>
      </c>
      <c r="Z11101" s="63">
        <v>13126</v>
      </c>
      <c r="AA11101" s="63" t="s">
        <v>6474</v>
      </c>
      <c r="AB11101" s="63">
        <v>3</v>
      </c>
      <c r="AC11101" s="63" t="s">
        <v>1288</v>
      </c>
      <c r="AD11101" s="63" t="s">
        <v>17421</v>
      </c>
    </row>
    <row r="11102" spans="21:30" x14ac:dyDescent="0.3">
      <c r="U11102" s="63">
        <v>25237</v>
      </c>
      <c r="V11102" s="63">
        <v>9</v>
      </c>
      <c r="W11102" s="63" t="s">
        <v>11077</v>
      </c>
      <c r="X11102" s="63">
        <v>13</v>
      </c>
      <c r="Y11102" s="63" t="s">
        <v>6449</v>
      </c>
      <c r="Z11102" s="63">
        <v>13101</v>
      </c>
      <c r="AA11102" s="63" t="s">
        <v>6450</v>
      </c>
      <c r="AB11102" s="63">
        <v>3</v>
      </c>
      <c r="AC11102" s="63" t="s">
        <v>1288</v>
      </c>
      <c r="AD11102" s="63" t="s">
        <v>17421</v>
      </c>
    </row>
    <row r="11103" spans="21:30" x14ac:dyDescent="0.3">
      <c r="U11103" s="63">
        <v>25238</v>
      </c>
      <c r="V11103" s="63">
        <v>7</v>
      </c>
      <c r="W11103" s="63" t="s">
        <v>11078</v>
      </c>
      <c r="X11103" s="63">
        <v>13</v>
      </c>
      <c r="Y11103" s="63" t="s">
        <v>6449</v>
      </c>
      <c r="Z11103" s="63">
        <v>13604</v>
      </c>
      <c r="AA11103" s="63" t="s">
        <v>7603</v>
      </c>
      <c r="AB11103" s="63">
        <v>3</v>
      </c>
      <c r="AC11103" s="63" t="s">
        <v>1288</v>
      </c>
      <c r="AD11103" s="63" t="s">
        <v>17421</v>
      </c>
    </row>
    <row r="11104" spans="21:30" x14ac:dyDescent="0.3">
      <c r="U11104" s="63">
        <v>25239</v>
      </c>
      <c r="V11104" s="63">
        <v>5</v>
      </c>
      <c r="W11104" s="63" t="s">
        <v>18209</v>
      </c>
      <c r="X11104" s="63">
        <v>13</v>
      </c>
      <c r="Y11104" s="63" t="s">
        <v>6449</v>
      </c>
      <c r="Z11104" s="63">
        <v>13119</v>
      </c>
      <c r="AA11104" s="63" t="s">
        <v>6477</v>
      </c>
      <c r="AB11104" s="63">
        <v>3</v>
      </c>
      <c r="AC11104" s="63" t="s">
        <v>1288</v>
      </c>
      <c r="AD11104" s="63" t="s">
        <v>17423</v>
      </c>
    </row>
    <row r="11105" spans="21:30" x14ac:dyDescent="0.3">
      <c r="U11105" s="63">
        <v>25241</v>
      </c>
      <c r="V11105" s="63">
        <v>7</v>
      </c>
      <c r="W11105" s="63" t="s">
        <v>11079</v>
      </c>
      <c r="X11105" s="63">
        <v>13</v>
      </c>
      <c r="Y11105" s="63" t="s">
        <v>6449</v>
      </c>
      <c r="Z11105" s="63">
        <v>13402</v>
      </c>
      <c r="AA11105" s="63" t="s">
        <v>7523</v>
      </c>
      <c r="AB11105" s="63">
        <v>4</v>
      </c>
      <c r="AC11105" s="63" t="s">
        <v>1291</v>
      </c>
      <c r="AD11105" s="63" t="s">
        <v>17421</v>
      </c>
    </row>
    <row r="11106" spans="21:30" x14ac:dyDescent="0.3">
      <c r="U11106" s="63">
        <v>25243</v>
      </c>
      <c r="V11106" s="63">
        <v>3</v>
      </c>
      <c r="W11106" s="63" t="s">
        <v>18210</v>
      </c>
      <c r="X11106" s="63">
        <v>13</v>
      </c>
      <c r="Y11106" s="63" t="s">
        <v>6449</v>
      </c>
      <c r="Z11106" s="63">
        <v>13605</v>
      </c>
      <c r="AA11106" s="63" t="s">
        <v>7599</v>
      </c>
      <c r="AB11106" s="63">
        <v>3</v>
      </c>
      <c r="AC11106" s="63" t="s">
        <v>1288</v>
      </c>
      <c r="AD11106" s="63" t="s">
        <v>17423</v>
      </c>
    </row>
    <row r="11107" spans="21:30" x14ac:dyDescent="0.3">
      <c r="U11107" s="63">
        <v>25244</v>
      </c>
      <c r="V11107" s="63">
        <v>1</v>
      </c>
      <c r="W11107" s="63" t="s">
        <v>18211</v>
      </c>
      <c r="X11107" s="63">
        <v>13</v>
      </c>
      <c r="Y11107" s="63" t="s">
        <v>6449</v>
      </c>
      <c r="Z11107" s="63">
        <v>13119</v>
      </c>
      <c r="AA11107" s="63" t="s">
        <v>6477</v>
      </c>
      <c r="AB11107" s="63">
        <v>3</v>
      </c>
      <c r="AC11107" s="63" t="s">
        <v>1288</v>
      </c>
      <c r="AD11107" s="63" t="s">
        <v>17423</v>
      </c>
    </row>
    <row r="11108" spans="21:30" x14ac:dyDescent="0.3">
      <c r="U11108" s="63">
        <v>25246</v>
      </c>
      <c r="V11108" s="63">
        <v>8</v>
      </c>
      <c r="W11108" s="63" t="s">
        <v>18212</v>
      </c>
      <c r="X11108" s="63">
        <v>13</v>
      </c>
      <c r="Y11108" s="63" t="s">
        <v>6449</v>
      </c>
      <c r="Z11108" s="63">
        <v>13114</v>
      </c>
      <c r="AA11108" s="63" t="s">
        <v>6600</v>
      </c>
      <c r="AB11108" s="63">
        <v>4</v>
      </c>
      <c r="AC11108" s="63" t="s">
        <v>1291</v>
      </c>
      <c r="AD11108" s="63" t="s">
        <v>17423</v>
      </c>
    </row>
    <row r="11109" spans="21:30" x14ac:dyDescent="0.3">
      <c r="U11109" s="63">
        <v>25247</v>
      </c>
      <c r="V11109" s="63">
        <v>6</v>
      </c>
      <c r="W11109" s="63" t="s">
        <v>11080</v>
      </c>
      <c r="X11109" s="63">
        <v>13</v>
      </c>
      <c r="Y11109" s="63" t="s">
        <v>6449</v>
      </c>
      <c r="Z11109" s="63">
        <v>13122</v>
      </c>
      <c r="AA11109" s="63" t="s">
        <v>6732</v>
      </c>
      <c r="AB11109" s="63">
        <v>1</v>
      </c>
      <c r="AC11109" s="63" t="s">
        <v>1331</v>
      </c>
      <c r="AD11109" s="63" t="s">
        <v>17421</v>
      </c>
    </row>
    <row r="11110" spans="21:30" x14ac:dyDescent="0.3">
      <c r="U11110" s="63">
        <v>25249</v>
      </c>
      <c r="V11110" s="63">
        <v>2</v>
      </c>
      <c r="W11110" s="63" t="s">
        <v>11081</v>
      </c>
      <c r="X11110" s="63">
        <v>13</v>
      </c>
      <c r="Y11110" s="63" t="s">
        <v>6449</v>
      </c>
      <c r="Z11110" s="63">
        <v>13105</v>
      </c>
      <c r="AA11110" s="63" t="s">
        <v>6559</v>
      </c>
      <c r="AB11110" s="63">
        <v>4</v>
      </c>
      <c r="AC11110" s="63" t="s">
        <v>1291</v>
      </c>
      <c r="AD11110" s="63" t="s">
        <v>17421</v>
      </c>
    </row>
    <row r="11111" spans="21:30" x14ac:dyDescent="0.3">
      <c r="U11111" s="63">
        <v>25250</v>
      </c>
      <c r="V11111" s="63">
        <v>6</v>
      </c>
      <c r="W11111" s="63" t="s">
        <v>11082</v>
      </c>
      <c r="X11111" s="63">
        <v>13</v>
      </c>
      <c r="Y11111" s="63" t="s">
        <v>6449</v>
      </c>
      <c r="Z11111" s="63">
        <v>13112</v>
      </c>
      <c r="AA11111" s="63" t="s">
        <v>6941</v>
      </c>
      <c r="AB11111" s="63">
        <v>3</v>
      </c>
      <c r="AC11111" s="63" t="s">
        <v>1288</v>
      </c>
      <c r="AD11111" s="63" t="s">
        <v>17421</v>
      </c>
    </row>
    <row r="11112" spans="21:30" x14ac:dyDescent="0.3">
      <c r="U11112" s="63">
        <v>25255</v>
      </c>
      <c r="V11112" s="63">
        <v>7</v>
      </c>
      <c r="W11112" s="63" t="s">
        <v>11083</v>
      </c>
      <c r="X11112" s="63">
        <v>13</v>
      </c>
      <c r="Y11112" s="63" t="s">
        <v>6449</v>
      </c>
      <c r="Z11112" s="63">
        <v>13301</v>
      </c>
      <c r="AA11112" s="63" t="s">
        <v>7373</v>
      </c>
      <c r="AB11112" s="63">
        <v>3</v>
      </c>
      <c r="AC11112" s="63" t="s">
        <v>1288</v>
      </c>
      <c r="AD11112" s="63" t="s">
        <v>17421</v>
      </c>
    </row>
    <row r="11113" spans="21:30" x14ac:dyDescent="0.3">
      <c r="U11113" s="63">
        <v>25256</v>
      </c>
      <c r="V11113" s="63">
        <v>5</v>
      </c>
      <c r="W11113" s="63" t="s">
        <v>11084</v>
      </c>
      <c r="X11113" s="63">
        <v>13</v>
      </c>
      <c r="Y11113" s="63" t="s">
        <v>6449</v>
      </c>
      <c r="Z11113" s="63">
        <v>13105</v>
      </c>
      <c r="AA11113" s="63" t="s">
        <v>6559</v>
      </c>
      <c r="AB11113" s="63">
        <v>3</v>
      </c>
      <c r="AC11113" s="63" t="s">
        <v>1288</v>
      </c>
      <c r="AD11113" s="63" t="s">
        <v>17421</v>
      </c>
    </row>
    <row r="11114" spans="21:30" x14ac:dyDescent="0.3">
      <c r="U11114" s="63">
        <v>25257</v>
      </c>
      <c r="V11114" s="63">
        <v>3</v>
      </c>
      <c r="W11114" s="63" t="s">
        <v>18213</v>
      </c>
      <c r="X11114" s="63">
        <v>13</v>
      </c>
      <c r="Y11114" s="63" t="s">
        <v>6449</v>
      </c>
      <c r="Z11114" s="63">
        <v>13201</v>
      </c>
      <c r="AA11114" s="63" t="s">
        <v>7412</v>
      </c>
      <c r="AB11114" s="63">
        <v>3</v>
      </c>
      <c r="AC11114" s="63" t="s">
        <v>1288</v>
      </c>
      <c r="AD11114" s="63" t="s">
        <v>17423</v>
      </c>
    </row>
    <row r="11115" spans="21:30" x14ac:dyDescent="0.3">
      <c r="U11115" s="63">
        <v>25258</v>
      </c>
      <c r="V11115" s="63">
        <v>1</v>
      </c>
      <c r="W11115" s="63" t="s">
        <v>11085</v>
      </c>
      <c r="X11115" s="63">
        <v>13</v>
      </c>
      <c r="Y11115" s="63" t="s">
        <v>6449</v>
      </c>
      <c r="Z11115" s="63">
        <v>13119</v>
      </c>
      <c r="AA11115" s="63" t="s">
        <v>6477</v>
      </c>
      <c r="AB11115" s="63">
        <v>3</v>
      </c>
      <c r="AC11115" s="63" t="s">
        <v>1288</v>
      </c>
      <c r="AD11115" s="63" t="s">
        <v>17421</v>
      </c>
    </row>
    <row r="11116" spans="21:30" x14ac:dyDescent="0.3">
      <c r="U11116" s="63">
        <v>25260</v>
      </c>
      <c r="V11116" s="63">
        <v>3</v>
      </c>
      <c r="W11116" s="63" t="s">
        <v>11086</v>
      </c>
      <c r="X11116" s="63">
        <v>13</v>
      </c>
      <c r="Y11116" s="63" t="s">
        <v>6449</v>
      </c>
      <c r="Z11116" s="63">
        <v>13105</v>
      </c>
      <c r="AA11116" s="63" t="s">
        <v>6559</v>
      </c>
      <c r="AB11116" s="63">
        <v>3</v>
      </c>
      <c r="AC11116" s="63" t="s">
        <v>1288</v>
      </c>
      <c r="AD11116" s="63" t="s">
        <v>17421</v>
      </c>
    </row>
    <row r="11117" spans="21:30" x14ac:dyDescent="0.3">
      <c r="U11117" s="63">
        <v>25263</v>
      </c>
      <c r="V11117" s="63">
        <v>8</v>
      </c>
      <c r="W11117" s="63" t="s">
        <v>11087</v>
      </c>
      <c r="X11117" s="63">
        <v>13</v>
      </c>
      <c r="Y11117" s="63" t="s">
        <v>6449</v>
      </c>
      <c r="Z11117" s="63">
        <v>13105</v>
      </c>
      <c r="AA11117" s="63" t="s">
        <v>6559</v>
      </c>
      <c r="AB11117" s="63">
        <v>3</v>
      </c>
      <c r="AC11117" s="63" t="s">
        <v>1288</v>
      </c>
      <c r="AD11117" s="63" t="s">
        <v>17421</v>
      </c>
    </row>
    <row r="11118" spans="21:30" x14ac:dyDescent="0.3">
      <c r="U11118" s="63">
        <v>25264</v>
      </c>
      <c r="V11118" s="63">
        <v>6</v>
      </c>
      <c r="W11118" s="63" t="s">
        <v>9508</v>
      </c>
      <c r="X11118" s="63">
        <v>13</v>
      </c>
      <c r="Y11118" s="63" t="s">
        <v>6449</v>
      </c>
      <c r="Z11118" s="63">
        <v>13130</v>
      </c>
      <c r="AA11118" s="63" t="s">
        <v>6861</v>
      </c>
      <c r="AB11118" s="63">
        <v>3</v>
      </c>
      <c r="AC11118" s="63" t="s">
        <v>1288</v>
      </c>
      <c r="AD11118" s="63" t="s">
        <v>17421</v>
      </c>
    </row>
    <row r="11119" spans="21:30" x14ac:dyDescent="0.3">
      <c r="U11119" s="63">
        <v>25265</v>
      </c>
      <c r="V11119" s="63">
        <v>4</v>
      </c>
      <c r="W11119" s="63" t="s">
        <v>11088</v>
      </c>
      <c r="X11119" s="63">
        <v>13</v>
      </c>
      <c r="Y11119" s="63" t="s">
        <v>6449</v>
      </c>
      <c r="Z11119" s="63">
        <v>13109</v>
      </c>
      <c r="AA11119" s="63" t="s">
        <v>6902</v>
      </c>
      <c r="AB11119" s="63">
        <v>3</v>
      </c>
      <c r="AC11119" s="63" t="s">
        <v>1288</v>
      </c>
      <c r="AD11119" s="63" t="s">
        <v>17421</v>
      </c>
    </row>
    <row r="11120" spans="21:30" x14ac:dyDescent="0.3">
      <c r="U11120" s="63">
        <v>25267</v>
      </c>
      <c r="V11120" s="63">
        <v>0</v>
      </c>
      <c r="W11120" s="63" t="s">
        <v>18214</v>
      </c>
      <c r="X11120" s="63">
        <v>13</v>
      </c>
      <c r="Y11120" s="63" t="s">
        <v>6449</v>
      </c>
      <c r="Z11120" s="63">
        <v>13401</v>
      </c>
      <c r="AA11120" s="63" t="s">
        <v>6662</v>
      </c>
      <c r="AB11120" s="63">
        <v>3</v>
      </c>
      <c r="AC11120" s="63" t="s">
        <v>1288</v>
      </c>
      <c r="AD11120" s="63" t="s">
        <v>17423</v>
      </c>
    </row>
    <row r="11121" spans="21:30" x14ac:dyDescent="0.3">
      <c r="U11121" s="63">
        <v>25269</v>
      </c>
      <c r="V11121" s="63">
        <v>7</v>
      </c>
      <c r="W11121" s="63" t="s">
        <v>11089</v>
      </c>
      <c r="X11121" s="63">
        <v>13</v>
      </c>
      <c r="Y11121" s="63" t="s">
        <v>6449</v>
      </c>
      <c r="Z11121" s="63">
        <v>13101</v>
      </c>
      <c r="AA11121" s="63" t="s">
        <v>6450</v>
      </c>
      <c r="AB11121" s="63">
        <v>3</v>
      </c>
      <c r="AC11121" s="63" t="s">
        <v>1288</v>
      </c>
      <c r="AD11121" s="63" t="s">
        <v>17421</v>
      </c>
    </row>
    <row r="11122" spans="21:30" x14ac:dyDescent="0.3">
      <c r="U11122" s="63">
        <v>25270</v>
      </c>
      <c r="V11122" s="63">
        <v>0</v>
      </c>
      <c r="W11122" s="63" t="s">
        <v>11090</v>
      </c>
      <c r="X11122" s="63">
        <v>13</v>
      </c>
      <c r="Y11122" s="63" t="s">
        <v>6449</v>
      </c>
      <c r="Z11122" s="63">
        <v>13119</v>
      </c>
      <c r="AA11122" s="63" t="s">
        <v>6477</v>
      </c>
      <c r="AB11122" s="63">
        <v>3</v>
      </c>
      <c r="AC11122" s="63" t="s">
        <v>1288</v>
      </c>
      <c r="AD11122" s="63" t="s">
        <v>17421</v>
      </c>
    </row>
    <row r="11123" spans="21:30" x14ac:dyDescent="0.3">
      <c r="U11123" s="63">
        <v>25271</v>
      </c>
      <c r="V11123" s="63">
        <v>9</v>
      </c>
      <c r="W11123" s="63" t="s">
        <v>11091</v>
      </c>
      <c r="X11123" s="63">
        <v>13</v>
      </c>
      <c r="Y11123" s="63" t="s">
        <v>6449</v>
      </c>
      <c r="Z11123" s="63">
        <v>13110</v>
      </c>
      <c r="AA11123" s="63" t="s">
        <v>6569</v>
      </c>
      <c r="AB11123" s="63">
        <v>1</v>
      </c>
      <c r="AC11123" s="63" t="s">
        <v>1331</v>
      </c>
      <c r="AD11123" s="63" t="s">
        <v>17421</v>
      </c>
    </row>
    <row r="11124" spans="21:30" x14ac:dyDescent="0.3">
      <c r="U11124" s="63">
        <v>25272</v>
      </c>
      <c r="V11124" s="63">
        <v>7</v>
      </c>
      <c r="W11124" s="63" t="s">
        <v>11092</v>
      </c>
      <c r="X11124" s="63">
        <v>13</v>
      </c>
      <c r="Y11124" s="63" t="s">
        <v>6449</v>
      </c>
      <c r="Z11124" s="63">
        <v>13101</v>
      </c>
      <c r="AA11124" s="63" t="s">
        <v>6450</v>
      </c>
      <c r="AB11124" s="63">
        <v>3</v>
      </c>
      <c r="AC11124" s="63" t="s">
        <v>1288</v>
      </c>
      <c r="AD11124" s="63" t="s">
        <v>17421</v>
      </c>
    </row>
    <row r="11125" spans="21:30" x14ac:dyDescent="0.3">
      <c r="U11125" s="63">
        <v>25273</v>
      </c>
      <c r="V11125" s="63">
        <v>5</v>
      </c>
      <c r="W11125" s="63" t="s">
        <v>11093</v>
      </c>
      <c r="X11125" s="63">
        <v>13</v>
      </c>
      <c r="Y11125" s="63" t="s">
        <v>6449</v>
      </c>
      <c r="Z11125" s="63">
        <v>13401</v>
      </c>
      <c r="AA11125" s="63" t="s">
        <v>6662</v>
      </c>
      <c r="AB11125" s="63">
        <v>3</v>
      </c>
      <c r="AC11125" s="63" t="s">
        <v>1288</v>
      </c>
      <c r="AD11125" s="63" t="s">
        <v>17421</v>
      </c>
    </row>
    <row r="11126" spans="21:30" x14ac:dyDescent="0.3">
      <c r="U11126" s="63">
        <v>25277</v>
      </c>
      <c r="V11126" s="63">
        <v>8</v>
      </c>
      <c r="W11126" s="63" t="s">
        <v>11094</v>
      </c>
      <c r="X11126" s="63">
        <v>13</v>
      </c>
      <c r="Y11126" s="63" t="s">
        <v>6449</v>
      </c>
      <c r="Z11126" s="63">
        <v>13101</v>
      </c>
      <c r="AA11126" s="63" t="s">
        <v>6450</v>
      </c>
      <c r="AB11126" s="63">
        <v>2</v>
      </c>
      <c r="AC11126" s="63" t="s">
        <v>1364</v>
      </c>
      <c r="AD11126" s="63" t="s">
        <v>17421</v>
      </c>
    </row>
    <row r="11127" spans="21:30" x14ac:dyDescent="0.3">
      <c r="U11127" s="63">
        <v>25278</v>
      </c>
      <c r="V11127" s="63">
        <v>6</v>
      </c>
      <c r="W11127" s="63" t="s">
        <v>11095</v>
      </c>
      <c r="X11127" s="63">
        <v>13</v>
      </c>
      <c r="Y11127" s="63" t="s">
        <v>6449</v>
      </c>
      <c r="Z11127" s="63">
        <v>13402</v>
      </c>
      <c r="AA11127" s="63" t="s">
        <v>7523</v>
      </c>
      <c r="AB11127" s="63">
        <v>4</v>
      </c>
      <c r="AC11127" s="63" t="s">
        <v>1291</v>
      </c>
      <c r="AD11127" s="63" t="s">
        <v>17421</v>
      </c>
    </row>
    <row r="11128" spans="21:30" x14ac:dyDescent="0.3">
      <c r="U11128" s="63">
        <v>25279</v>
      </c>
      <c r="V11128" s="63">
        <v>4</v>
      </c>
      <c r="W11128" s="63" t="s">
        <v>11096</v>
      </c>
      <c r="X11128" s="63">
        <v>13</v>
      </c>
      <c r="Y11128" s="63" t="s">
        <v>6449</v>
      </c>
      <c r="Z11128" s="63">
        <v>13119</v>
      </c>
      <c r="AA11128" s="63" t="s">
        <v>6477</v>
      </c>
      <c r="AB11128" s="63">
        <v>3</v>
      </c>
      <c r="AC11128" s="63" t="s">
        <v>1288</v>
      </c>
      <c r="AD11128" s="63" t="s">
        <v>17421</v>
      </c>
    </row>
    <row r="11129" spans="21:30" x14ac:dyDescent="0.3">
      <c r="U11129" s="63">
        <v>25280</v>
      </c>
      <c r="V11129" s="63">
        <v>8</v>
      </c>
      <c r="W11129" s="63" t="s">
        <v>11097</v>
      </c>
      <c r="X11129" s="63">
        <v>13</v>
      </c>
      <c r="Y11129" s="63" t="s">
        <v>6449</v>
      </c>
      <c r="Z11129" s="63">
        <v>13105</v>
      </c>
      <c r="AA11129" s="63" t="s">
        <v>6559</v>
      </c>
      <c r="AB11129" s="63">
        <v>3</v>
      </c>
      <c r="AC11129" s="63" t="s">
        <v>1288</v>
      </c>
      <c r="AD11129" s="63" t="s">
        <v>17421</v>
      </c>
    </row>
    <row r="11130" spans="21:30" x14ac:dyDescent="0.3">
      <c r="U11130" s="63">
        <v>25281</v>
      </c>
      <c r="V11130" s="63">
        <v>6</v>
      </c>
      <c r="W11130" s="63" t="s">
        <v>11098</v>
      </c>
      <c r="X11130" s="63">
        <v>13</v>
      </c>
      <c r="Y11130" s="63" t="s">
        <v>6449</v>
      </c>
      <c r="Z11130" s="63">
        <v>13114</v>
      </c>
      <c r="AA11130" s="63" t="s">
        <v>6600</v>
      </c>
      <c r="AB11130" s="63">
        <v>3</v>
      </c>
      <c r="AC11130" s="63" t="s">
        <v>1288</v>
      </c>
      <c r="AD11130" s="63" t="s">
        <v>17421</v>
      </c>
    </row>
    <row r="11131" spans="21:30" x14ac:dyDescent="0.3">
      <c r="U11131" s="63">
        <v>25282</v>
      </c>
      <c r="V11131" s="63">
        <v>4</v>
      </c>
      <c r="W11131" s="63" t="s">
        <v>11099</v>
      </c>
      <c r="X11131" s="63">
        <v>13</v>
      </c>
      <c r="Y11131" s="63" t="s">
        <v>6449</v>
      </c>
      <c r="Z11131" s="63">
        <v>13201</v>
      </c>
      <c r="AA11131" s="63" t="s">
        <v>7412</v>
      </c>
      <c r="AB11131" s="63">
        <v>3</v>
      </c>
      <c r="AC11131" s="63" t="s">
        <v>1288</v>
      </c>
      <c r="AD11131" s="63" t="s">
        <v>17421</v>
      </c>
    </row>
    <row r="11132" spans="21:30" x14ac:dyDescent="0.3">
      <c r="U11132" s="63">
        <v>25283</v>
      </c>
      <c r="V11132" s="63">
        <v>2</v>
      </c>
      <c r="W11132" s="63" t="s">
        <v>11100</v>
      </c>
      <c r="X11132" s="63">
        <v>13</v>
      </c>
      <c r="Y11132" s="63" t="s">
        <v>6449</v>
      </c>
      <c r="Z11132" s="63">
        <v>13301</v>
      </c>
      <c r="AA11132" s="63" t="s">
        <v>7373</v>
      </c>
      <c r="AB11132" s="63">
        <v>3</v>
      </c>
      <c r="AC11132" s="63" t="s">
        <v>1288</v>
      </c>
      <c r="AD11132" s="63" t="s">
        <v>17421</v>
      </c>
    </row>
    <row r="11133" spans="21:30" x14ac:dyDescent="0.3">
      <c r="U11133" s="63">
        <v>25284</v>
      </c>
      <c r="V11133" s="63">
        <v>0</v>
      </c>
      <c r="W11133" s="63" t="s">
        <v>11101</v>
      </c>
      <c r="X11133" s="63">
        <v>13</v>
      </c>
      <c r="Y11133" s="63" t="s">
        <v>6449</v>
      </c>
      <c r="Z11133" s="63">
        <v>13129</v>
      </c>
      <c r="AA11133" s="63" t="s">
        <v>6699</v>
      </c>
      <c r="AB11133" s="63">
        <v>3</v>
      </c>
      <c r="AC11133" s="63" t="s">
        <v>1288</v>
      </c>
      <c r="AD11133" s="63" t="s">
        <v>17421</v>
      </c>
    </row>
    <row r="11134" spans="21:30" x14ac:dyDescent="0.3">
      <c r="U11134" s="63">
        <v>25285</v>
      </c>
      <c r="V11134" s="63">
        <v>9</v>
      </c>
      <c r="W11134" s="63" t="s">
        <v>18215</v>
      </c>
      <c r="X11134" s="63">
        <v>13</v>
      </c>
      <c r="Y11134" s="63" t="s">
        <v>6449</v>
      </c>
      <c r="Z11134" s="63">
        <v>13302</v>
      </c>
      <c r="AA11134" s="63" t="s">
        <v>7241</v>
      </c>
      <c r="AB11134" s="63">
        <v>3</v>
      </c>
      <c r="AC11134" s="63" t="s">
        <v>1288</v>
      </c>
      <c r="AD11134" s="63" t="s">
        <v>17423</v>
      </c>
    </row>
    <row r="11135" spans="21:30" x14ac:dyDescent="0.3">
      <c r="U11135" s="63">
        <v>25286</v>
      </c>
      <c r="V11135" s="63">
        <v>7</v>
      </c>
      <c r="W11135" s="63" t="s">
        <v>11102</v>
      </c>
      <c r="X11135" s="63">
        <v>13</v>
      </c>
      <c r="Y11135" s="63" t="s">
        <v>6449</v>
      </c>
      <c r="Z11135" s="63">
        <v>13119</v>
      </c>
      <c r="AA11135" s="63" t="s">
        <v>6477</v>
      </c>
      <c r="AB11135" s="63">
        <v>3</v>
      </c>
      <c r="AC11135" s="63" t="s">
        <v>1288</v>
      </c>
      <c r="AD11135" s="63" t="s">
        <v>17421</v>
      </c>
    </row>
    <row r="11136" spans="21:30" x14ac:dyDescent="0.3">
      <c r="U11136" s="63">
        <v>25287</v>
      </c>
      <c r="V11136" s="63">
        <v>5</v>
      </c>
      <c r="W11136" s="63" t="s">
        <v>11103</v>
      </c>
      <c r="X11136" s="63">
        <v>13</v>
      </c>
      <c r="Y11136" s="63" t="s">
        <v>6449</v>
      </c>
      <c r="Z11136" s="63">
        <v>13112</v>
      </c>
      <c r="AA11136" s="63" t="s">
        <v>6941</v>
      </c>
      <c r="AB11136" s="63">
        <v>3</v>
      </c>
      <c r="AC11136" s="63" t="s">
        <v>1288</v>
      </c>
      <c r="AD11136" s="63" t="s">
        <v>17421</v>
      </c>
    </row>
    <row r="11137" spans="21:30" x14ac:dyDescent="0.3">
      <c r="U11137" s="63">
        <v>25288</v>
      </c>
      <c r="V11137" s="63">
        <v>3</v>
      </c>
      <c r="W11137" s="63" t="s">
        <v>11104</v>
      </c>
      <c r="X11137" s="63">
        <v>13</v>
      </c>
      <c r="Y11137" s="63" t="s">
        <v>6449</v>
      </c>
      <c r="Z11137" s="63">
        <v>13302</v>
      </c>
      <c r="AA11137" s="63" t="s">
        <v>7241</v>
      </c>
      <c r="AB11137" s="63">
        <v>3</v>
      </c>
      <c r="AC11137" s="63" t="s">
        <v>1288</v>
      </c>
      <c r="AD11137" s="63" t="s">
        <v>17421</v>
      </c>
    </row>
    <row r="11138" spans="21:30" x14ac:dyDescent="0.3">
      <c r="U11138" s="63">
        <v>25289</v>
      </c>
      <c r="V11138" s="63">
        <v>1</v>
      </c>
      <c r="W11138" s="63" t="s">
        <v>11105</v>
      </c>
      <c r="X11138" s="63">
        <v>13</v>
      </c>
      <c r="Y11138" s="63" t="s">
        <v>6449</v>
      </c>
      <c r="Z11138" s="63">
        <v>13121</v>
      </c>
      <c r="AA11138" s="63" t="s">
        <v>6866</v>
      </c>
      <c r="AB11138" s="63">
        <v>3</v>
      </c>
      <c r="AC11138" s="63" t="s">
        <v>1288</v>
      </c>
      <c r="AD11138" s="63" t="s">
        <v>17421</v>
      </c>
    </row>
    <row r="11139" spans="21:30" x14ac:dyDescent="0.3">
      <c r="U11139" s="63">
        <v>25290</v>
      </c>
      <c r="V11139" s="63">
        <v>5</v>
      </c>
      <c r="W11139" s="63" t="s">
        <v>11106</v>
      </c>
      <c r="X11139" s="63">
        <v>13</v>
      </c>
      <c r="Y11139" s="63" t="s">
        <v>6449</v>
      </c>
      <c r="Z11139" s="63">
        <v>13119</v>
      </c>
      <c r="AA11139" s="63" t="s">
        <v>6477</v>
      </c>
      <c r="AB11139" s="63">
        <v>3</v>
      </c>
      <c r="AC11139" s="63" t="s">
        <v>1288</v>
      </c>
      <c r="AD11139" s="63" t="s">
        <v>17421</v>
      </c>
    </row>
    <row r="11140" spans="21:30" x14ac:dyDescent="0.3">
      <c r="U11140" s="63">
        <v>25294</v>
      </c>
      <c r="V11140" s="63">
        <v>8</v>
      </c>
      <c r="W11140" s="63" t="s">
        <v>11107</v>
      </c>
      <c r="X11140" s="63">
        <v>13</v>
      </c>
      <c r="Y11140" s="63" t="s">
        <v>6449</v>
      </c>
      <c r="Z11140" s="63">
        <v>13124</v>
      </c>
      <c r="AA11140" s="63" t="s">
        <v>7205</v>
      </c>
      <c r="AB11140" s="63">
        <v>3</v>
      </c>
      <c r="AC11140" s="63" t="s">
        <v>1288</v>
      </c>
      <c r="AD11140" s="63" t="s">
        <v>17421</v>
      </c>
    </row>
    <row r="11141" spans="21:30" x14ac:dyDescent="0.3">
      <c r="U11141" s="63">
        <v>25295</v>
      </c>
      <c r="V11141" s="63">
        <v>6</v>
      </c>
      <c r="W11141" s="63" t="s">
        <v>18216</v>
      </c>
      <c r="X11141" s="63">
        <v>13</v>
      </c>
      <c r="Y11141" s="63" t="s">
        <v>6449</v>
      </c>
      <c r="Z11141" s="63">
        <v>13110</v>
      </c>
      <c r="AA11141" s="63" t="s">
        <v>6569</v>
      </c>
      <c r="AB11141" s="63">
        <v>3</v>
      </c>
      <c r="AC11141" s="63" t="s">
        <v>1288</v>
      </c>
      <c r="AD11141" s="63" t="s">
        <v>17423</v>
      </c>
    </row>
    <row r="11142" spans="21:30" x14ac:dyDescent="0.3">
      <c r="U11142" s="63">
        <v>25296</v>
      </c>
      <c r="V11142" s="63">
        <v>4</v>
      </c>
      <c r="W11142" s="63" t="s">
        <v>11108</v>
      </c>
      <c r="X11142" s="63">
        <v>13</v>
      </c>
      <c r="Y11142" s="63" t="s">
        <v>6449</v>
      </c>
      <c r="Z11142" s="63">
        <v>13121</v>
      </c>
      <c r="AA11142" s="63" t="s">
        <v>6866</v>
      </c>
      <c r="AB11142" s="63">
        <v>3</v>
      </c>
      <c r="AC11142" s="63" t="s">
        <v>1288</v>
      </c>
      <c r="AD11142" s="63" t="s">
        <v>17421</v>
      </c>
    </row>
    <row r="11143" spans="21:30" x14ac:dyDescent="0.3">
      <c r="U11143" s="63">
        <v>25297</v>
      </c>
      <c r="V11143" s="63">
        <v>2</v>
      </c>
      <c r="W11143" s="63" t="s">
        <v>8482</v>
      </c>
      <c r="X11143" s="63">
        <v>13</v>
      </c>
      <c r="Y11143" s="63" t="s">
        <v>6449</v>
      </c>
      <c r="Z11143" s="63">
        <v>13121</v>
      </c>
      <c r="AA11143" s="63" t="s">
        <v>6866</v>
      </c>
      <c r="AB11143" s="63">
        <v>3</v>
      </c>
      <c r="AC11143" s="63" t="s">
        <v>1288</v>
      </c>
      <c r="AD11143" s="63" t="s">
        <v>17421</v>
      </c>
    </row>
    <row r="11144" spans="21:30" x14ac:dyDescent="0.3">
      <c r="U11144" s="63">
        <v>25298</v>
      </c>
      <c r="V11144" s="63">
        <v>0</v>
      </c>
      <c r="W11144" s="63" t="s">
        <v>11109</v>
      </c>
      <c r="X11144" s="63">
        <v>13</v>
      </c>
      <c r="Y11144" s="63" t="s">
        <v>6449</v>
      </c>
      <c r="Z11144" s="63">
        <v>13105</v>
      </c>
      <c r="AA11144" s="63" t="s">
        <v>6559</v>
      </c>
      <c r="AB11144" s="63">
        <v>3</v>
      </c>
      <c r="AC11144" s="63" t="s">
        <v>1288</v>
      </c>
      <c r="AD11144" s="63" t="s">
        <v>17421</v>
      </c>
    </row>
    <row r="11145" spans="21:30" x14ac:dyDescent="0.3">
      <c r="U11145" s="63">
        <v>25300</v>
      </c>
      <c r="V11145" s="63">
        <v>6</v>
      </c>
      <c r="W11145" s="63" t="s">
        <v>11110</v>
      </c>
      <c r="X11145" s="63">
        <v>13</v>
      </c>
      <c r="Y11145" s="63" t="s">
        <v>6449</v>
      </c>
      <c r="Z11145" s="63">
        <v>13119</v>
      </c>
      <c r="AA11145" s="63" t="s">
        <v>6477</v>
      </c>
      <c r="AB11145" s="63">
        <v>3</v>
      </c>
      <c r="AC11145" s="63" t="s">
        <v>1288</v>
      </c>
      <c r="AD11145" s="63" t="s">
        <v>17421</v>
      </c>
    </row>
    <row r="11146" spans="21:30" x14ac:dyDescent="0.3">
      <c r="U11146" s="63">
        <v>25301</v>
      </c>
      <c r="V11146" s="63">
        <v>4</v>
      </c>
      <c r="W11146" s="63" t="s">
        <v>11111</v>
      </c>
      <c r="X11146" s="63">
        <v>13</v>
      </c>
      <c r="Y11146" s="63" t="s">
        <v>6449</v>
      </c>
      <c r="Z11146" s="63">
        <v>13119</v>
      </c>
      <c r="AA11146" s="63" t="s">
        <v>6477</v>
      </c>
      <c r="AB11146" s="63">
        <v>3</v>
      </c>
      <c r="AC11146" s="63" t="s">
        <v>1288</v>
      </c>
      <c r="AD11146" s="63" t="s">
        <v>17421</v>
      </c>
    </row>
    <row r="11147" spans="21:30" x14ac:dyDescent="0.3">
      <c r="U11147" s="63">
        <v>25302</v>
      </c>
      <c r="V11147" s="63">
        <v>2</v>
      </c>
      <c r="W11147" s="63" t="s">
        <v>11112</v>
      </c>
      <c r="X11147" s="63">
        <v>13</v>
      </c>
      <c r="Y11147" s="63" t="s">
        <v>6449</v>
      </c>
      <c r="Z11147" s="63">
        <v>13120</v>
      </c>
      <c r="AA11147" s="63" t="s">
        <v>6592</v>
      </c>
      <c r="AB11147" s="63">
        <v>3</v>
      </c>
      <c r="AC11147" s="63" t="s">
        <v>1288</v>
      </c>
      <c r="AD11147" s="63" t="s">
        <v>17421</v>
      </c>
    </row>
    <row r="11148" spans="21:30" x14ac:dyDescent="0.3">
      <c r="U11148" s="63">
        <v>25303</v>
      </c>
      <c r="V11148" s="63">
        <v>0</v>
      </c>
      <c r="W11148" s="63" t="s">
        <v>11113</v>
      </c>
      <c r="X11148" s="63">
        <v>13</v>
      </c>
      <c r="Y11148" s="63" t="s">
        <v>6449</v>
      </c>
      <c r="Z11148" s="63">
        <v>13128</v>
      </c>
      <c r="AA11148" s="63" t="s">
        <v>7271</v>
      </c>
      <c r="AB11148" s="63">
        <v>3</v>
      </c>
      <c r="AC11148" s="63" t="s">
        <v>1288</v>
      </c>
      <c r="AD11148" s="63" t="s">
        <v>17421</v>
      </c>
    </row>
    <row r="11149" spans="21:30" x14ac:dyDescent="0.3">
      <c r="U11149" s="63">
        <v>25304</v>
      </c>
      <c r="V11149" s="63">
        <v>9</v>
      </c>
      <c r="W11149" s="63" t="s">
        <v>11114</v>
      </c>
      <c r="X11149" s="63">
        <v>13</v>
      </c>
      <c r="Y11149" s="63" t="s">
        <v>6449</v>
      </c>
      <c r="Z11149" s="63">
        <v>13105</v>
      </c>
      <c r="AA11149" s="63" t="s">
        <v>6559</v>
      </c>
      <c r="AB11149" s="63">
        <v>3</v>
      </c>
      <c r="AC11149" s="63" t="s">
        <v>1288</v>
      </c>
      <c r="AD11149" s="63" t="s">
        <v>17421</v>
      </c>
    </row>
    <row r="11150" spans="21:30" x14ac:dyDescent="0.3">
      <c r="U11150" s="63">
        <v>25305</v>
      </c>
      <c r="V11150" s="63">
        <v>7</v>
      </c>
      <c r="W11150" s="63" t="s">
        <v>11115</v>
      </c>
      <c r="X11150" s="63">
        <v>13</v>
      </c>
      <c r="Y11150" s="63" t="s">
        <v>6449</v>
      </c>
      <c r="Z11150" s="63">
        <v>13105</v>
      </c>
      <c r="AA11150" s="63" t="s">
        <v>6559</v>
      </c>
      <c r="AB11150" s="63">
        <v>3</v>
      </c>
      <c r="AC11150" s="63" t="s">
        <v>1288</v>
      </c>
      <c r="AD11150" s="63" t="s">
        <v>17421</v>
      </c>
    </row>
    <row r="11151" spans="21:30" x14ac:dyDescent="0.3">
      <c r="U11151" s="63">
        <v>25306</v>
      </c>
      <c r="V11151" s="63">
        <v>5</v>
      </c>
      <c r="W11151" s="63" t="s">
        <v>11116</v>
      </c>
      <c r="X11151" s="63">
        <v>13</v>
      </c>
      <c r="Y11151" s="63" t="s">
        <v>6449</v>
      </c>
      <c r="Z11151" s="63">
        <v>13201</v>
      </c>
      <c r="AA11151" s="63" t="s">
        <v>7412</v>
      </c>
      <c r="AB11151" s="63">
        <v>3</v>
      </c>
      <c r="AC11151" s="63" t="s">
        <v>1288</v>
      </c>
      <c r="AD11151" s="63" t="s">
        <v>17421</v>
      </c>
    </row>
    <row r="11152" spans="21:30" x14ac:dyDescent="0.3">
      <c r="U11152" s="63">
        <v>25310</v>
      </c>
      <c r="V11152" s="63">
        <v>3</v>
      </c>
      <c r="W11152" s="63" t="s">
        <v>11117</v>
      </c>
      <c r="X11152" s="63">
        <v>13</v>
      </c>
      <c r="Y11152" s="63" t="s">
        <v>6449</v>
      </c>
      <c r="Z11152" s="63">
        <v>13301</v>
      </c>
      <c r="AA11152" s="63" t="s">
        <v>7373</v>
      </c>
      <c r="AB11152" s="63">
        <v>4</v>
      </c>
      <c r="AC11152" s="63" t="s">
        <v>1291</v>
      </c>
      <c r="AD11152" s="63" t="s">
        <v>17421</v>
      </c>
    </row>
    <row r="11153" spans="21:30" x14ac:dyDescent="0.3">
      <c r="U11153" s="63">
        <v>25314</v>
      </c>
      <c r="V11153" s="63">
        <v>6</v>
      </c>
      <c r="W11153" s="63" t="s">
        <v>11118</v>
      </c>
      <c r="X11153" s="63">
        <v>13</v>
      </c>
      <c r="Y11153" s="63" t="s">
        <v>6449</v>
      </c>
      <c r="Z11153" s="63">
        <v>13119</v>
      </c>
      <c r="AA11153" s="63" t="s">
        <v>6477</v>
      </c>
      <c r="AB11153" s="63">
        <v>1</v>
      </c>
      <c r="AC11153" s="63" t="s">
        <v>1331</v>
      </c>
      <c r="AD11153" s="63" t="s">
        <v>17421</v>
      </c>
    </row>
    <row r="11154" spans="21:30" x14ac:dyDescent="0.3">
      <c r="U11154" s="63">
        <v>25315</v>
      </c>
      <c r="V11154" s="63">
        <v>4</v>
      </c>
      <c r="W11154" s="63" t="s">
        <v>11119</v>
      </c>
      <c r="X11154" s="63">
        <v>13</v>
      </c>
      <c r="Y11154" s="63" t="s">
        <v>6449</v>
      </c>
      <c r="Z11154" s="63">
        <v>13124</v>
      </c>
      <c r="AA11154" s="63" t="s">
        <v>7205</v>
      </c>
      <c r="AB11154" s="63">
        <v>6</v>
      </c>
      <c r="AC11154" s="63" t="s">
        <v>1252</v>
      </c>
      <c r="AD11154" s="63" t="s">
        <v>17421</v>
      </c>
    </row>
    <row r="11155" spans="21:30" x14ac:dyDescent="0.3">
      <c r="U11155" s="63">
        <v>25316</v>
      </c>
      <c r="V11155" s="63">
        <v>2</v>
      </c>
      <c r="W11155" s="63" t="s">
        <v>11120</v>
      </c>
      <c r="X11155" s="63">
        <v>13</v>
      </c>
      <c r="Y11155" s="63" t="s">
        <v>6449</v>
      </c>
      <c r="Z11155" s="63">
        <v>13122</v>
      </c>
      <c r="AA11155" s="63" t="s">
        <v>6732</v>
      </c>
      <c r="AB11155" s="63">
        <v>3</v>
      </c>
      <c r="AC11155" s="63" t="s">
        <v>1288</v>
      </c>
      <c r="AD11155" s="63" t="s">
        <v>17421</v>
      </c>
    </row>
    <row r="11156" spans="21:30" x14ac:dyDescent="0.3">
      <c r="U11156" s="63">
        <v>25317</v>
      </c>
      <c r="V11156" s="63">
        <v>0</v>
      </c>
      <c r="W11156" s="63" t="s">
        <v>11121</v>
      </c>
      <c r="X11156" s="63">
        <v>13</v>
      </c>
      <c r="Y11156" s="63" t="s">
        <v>6449</v>
      </c>
      <c r="Z11156" s="63">
        <v>13125</v>
      </c>
      <c r="AA11156" s="63" t="s">
        <v>6540</v>
      </c>
      <c r="AB11156" s="63">
        <v>3</v>
      </c>
      <c r="AC11156" s="63" t="s">
        <v>1288</v>
      </c>
      <c r="AD11156" s="63" t="s">
        <v>17421</v>
      </c>
    </row>
    <row r="11157" spans="21:30" x14ac:dyDescent="0.3">
      <c r="U11157" s="63">
        <v>25319</v>
      </c>
      <c r="V11157" s="63">
        <v>7</v>
      </c>
      <c r="W11157" s="63" t="s">
        <v>11122</v>
      </c>
      <c r="X11157" s="63">
        <v>13</v>
      </c>
      <c r="Y11157" s="63" t="s">
        <v>6449</v>
      </c>
      <c r="Z11157" s="63">
        <v>13401</v>
      </c>
      <c r="AA11157" s="63" t="s">
        <v>6662</v>
      </c>
      <c r="AB11157" s="63">
        <v>3</v>
      </c>
      <c r="AC11157" s="63" t="s">
        <v>1288</v>
      </c>
      <c r="AD11157" s="63" t="s">
        <v>17421</v>
      </c>
    </row>
    <row r="11158" spans="21:30" x14ac:dyDescent="0.3">
      <c r="U11158" s="63">
        <v>25320</v>
      </c>
      <c r="V11158" s="63">
        <v>0</v>
      </c>
      <c r="W11158" s="63" t="s">
        <v>11123</v>
      </c>
      <c r="X11158" s="63">
        <v>13</v>
      </c>
      <c r="Y11158" s="63" t="s">
        <v>6449</v>
      </c>
      <c r="Z11158" s="63">
        <v>13101</v>
      </c>
      <c r="AA11158" s="63" t="s">
        <v>6450</v>
      </c>
      <c r="AB11158" s="63">
        <v>3</v>
      </c>
      <c r="AC11158" s="63" t="s">
        <v>1288</v>
      </c>
      <c r="AD11158" s="63" t="s">
        <v>17421</v>
      </c>
    </row>
    <row r="11159" spans="21:30" x14ac:dyDescent="0.3">
      <c r="U11159" s="63">
        <v>25322</v>
      </c>
      <c r="V11159" s="63">
        <v>7</v>
      </c>
      <c r="W11159" s="63" t="s">
        <v>11124</v>
      </c>
      <c r="X11159" s="63">
        <v>13</v>
      </c>
      <c r="Y11159" s="63" t="s">
        <v>6449</v>
      </c>
      <c r="Z11159" s="63">
        <v>13110</v>
      </c>
      <c r="AA11159" s="63" t="s">
        <v>6569</v>
      </c>
      <c r="AB11159" s="63">
        <v>3</v>
      </c>
      <c r="AC11159" s="63" t="s">
        <v>1288</v>
      </c>
      <c r="AD11159" s="63" t="s">
        <v>17421</v>
      </c>
    </row>
    <row r="11160" spans="21:30" x14ac:dyDescent="0.3">
      <c r="U11160" s="63">
        <v>25324</v>
      </c>
      <c r="V11160" s="63">
        <v>3</v>
      </c>
      <c r="W11160" s="63" t="s">
        <v>11125</v>
      </c>
      <c r="X11160" s="63">
        <v>13</v>
      </c>
      <c r="Y11160" s="63" t="s">
        <v>6449</v>
      </c>
      <c r="Z11160" s="63">
        <v>13201</v>
      </c>
      <c r="AA11160" s="63" t="s">
        <v>7412</v>
      </c>
      <c r="AB11160" s="63">
        <v>3</v>
      </c>
      <c r="AC11160" s="63" t="s">
        <v>1288</v>
      </c>
      <c r="AD11160" s="63" t="s">
        <v>17421</v>
      </c>
    </row>
    <row r="11161" spans="21:30" x14ac:dyDescent="0.3">
      <c r="U11161" s="63">
        <v>25325</v>
      </c>
      <c r="V11161" s="63">
        <v>1</v>
      </c>
      <c r="W11161" s="63" t="s">
        <v>18217</v>
      </c>
      <c r="X11161" s="63">
        <v>13</v>
      </c>
      <c r="Y11161" s="63" t="s">
        <v>6449</v>
      </c>
      <c r="Z11161" s="63">
        <v>13601</v>
      </c>
      <c r="AA11161" s="63" t="s">
        <v>7561</v>
      </c>
      <c r="AB11161" s="63">
        <v>3</v>
      </c>
      <c r="AC11161" s="63" t="s">
        <v>1288</v>
      </c>
      <c r="AD11161" s="63" t="s">
        <v>17423</v>
      </c>
    </row>
    <row r="11162" spans="21:30" x14ac:dyDescent="0.3">
      <c r="U11162" s="63">
        <v>25327</v>
      </c>
      <c r="V11162" s="63">
        <v>8</v>
      </c>
      <c r="W11162" s="63" t="s">
        <v>11126</v>
      </c>
      <c r="X11162" s="63">
        <v>13</v>
      </c>
      <c r="Y11162" s="63" t="s">
        <v>6449</v>
      </c>
      <c r="Z11162" s="63">
        <v>13104</v>
      </c>
      <c r="AA11162" s="63" t="s">
        <v>6571</v>
      </c>
      <c r="AB11162" s="63">
        <v>3</v>
      </c>
      <c r="AC11162" s="63" t="s">
        <v>1288</v>
      </c>
      <c r="AD11162" s="63" t="s">
        <v>17421</v>
      </c>
    </row>
    <row r="11163" spans="21:30" x14ac:dyDescent="0.3">
      <c r="U11163" s="63">
        <v>25328</v>
      </c>
      <c r="V11163" s="63">
        <v>6</v>
      </c>
      <c r="W11163" s="63" t="s">
        <v>11127</v>
      </c>
      <c r="X11163" s="63">
        <v>13</v>
      </c>
      <c r="Y11163" s="63" t="s">
        <v>6449</v>
      </c>
      <c r="Z11163" s="63">
        <v>13119</v>
      </c>
      <c r="AA11163" s="63" t="s">
        <v>6477</v>
      </c>
      <c r="AB11163" s="63">
        <v>3</v>
      </c>
      <c r="AC11163" s="63" t="s">
        <v>1288</v>
      </c>
      <c r="AD11163" s="63" t="s">
        <v>17421</v>
      </c>
    </row>
    <row r="11164" spans="21:30" x14ac:dyDescent="0.3">
      <c r="U11164" s="63">
        <v>25329</v>
      </c>
      <c r="V11164" s="63">
        <v>4</v>
      </c>
      <c r="W11164" s="63" t="s">
        <v>11128</v>
      </c>
      <c r="X11164" s="63">
        <v>13</v>
      </c>
      <c r="Y11164" s="63" t="s">
        <v>6449</v>
      </c>
      <c r="Z11164" s="63">
        <v>13301</v>
      </c>
      <c r="AA11164" s="63" t="s">
        <v>7373</v>
      </c>
      <c r="AB11164" s="63">
        <v>4</v>
      </c>
      <c r="AC11164" s="63" t="s">
        <v>1291</v>
      </c>
      <c r="AD11164" s="63" t="s">
        <v>17421</v>
      </c>
    </row>
    <row r="11165" spans="21:30" x14ac:dyDescent="0.3">
      <c r="U11165" s="63">
        <v>25330</v>
      </c>
      <c r="V11165" s="63">
        <v>8</v>
      </c>
      <c r="W11165" s="63" t="s">
        <v>11129</v>
      </c>
      <c r="X11165" s="63">
        <v>13</v>
      </c>
      <c r="Y11165" s="63" t="s">
        <v>6449</v>
      </c>
      <c r="Z11165" s="63">
        <v>13201</v>
      </c>
      <c r="AA11165" s="63" t="s">
        <v>7412</v>
      </c>
      <c r="AB11165" s="63">
        <v>3</v>
      </c>
      <c r="AC11165" s="63" t="s">
        <v>1288</v>
      </c>
      <c r="AD11165" s="63" t="s">
        <v>17421</v>
      </c>
    </row>
    <row r="11166" spans="21:30" x14ac:dyDescent="0.3">
      <c r="U11166" s="63">
        <v>25331</v>
      </c>
      <c r="V11166" s="63">
        <v>6</v>
      </c>
      <c r="W11166" s="63" t="s">
        <v>11130</v>
      </c>
      <c r="X11166" s="63">
        <v>13</v>
      </c>
      <c r="Y11166" s="63" t="s">
        <v>6449</v>
      </c>
      <c r="Z11166" s="63">
        <v>13119</v>
      </c>
      <c r="AA11166" s="63" t="s">
        <v>6477</v>
      </c>
      <c r="AB11166" s="63">
        <v>3</v>
      </c>
      <c r="AC11166" s="63" t="s">
        <v>1288</v>
      </c>
      <c r="AD11166" s="63" t="s">
        <v>17421</v>
      </c>
    </row>
    <row r="11167" spans="21:30" x14ac:dyDescent="0.3">
      <c r="U11167" s="63">
        <v>25332</v>
      </c>
      <c r="V11167" s="63">
        <v>4</v>
      </c>
      <c r="W11167" s="63" t="s">
        <v>11131</v>
      </c>
      <c r="X11167" s="63">
        <v>13</v>
      </c>
      <c r="Y11167" s="63" t="s">
        <v>6449</v>
      </c>
      <c r="Z11167" s="63">
        <v>13301</v>
      </c>
      <c r="AA11167" s="63" t="s">
        <v>7373</v>
      </c>
      <c r="AB11167" s="63">
        <v>4</v>
      </c>
      <c r="AC11167" s="63" t="s">
        <v>1291</v>
      </c>
      <c r="AD11167" s="63" t="s">
        <v>17421</v>
      </c>
    </row>
    <row r="11168" spans="21:30" x14ac:dyDescent="0.3">
      <c r="U11168" s="63">
        <v>25333</v>
      </c>
      <c r="V11168" s="63">
        <v>2</v>
      </c>
      <c r="W11168" s="63" t="s">
        <v>11132</v>
      </c>
      <c r="X11168" s="63">
        <v>13</v>
      </c>
      <c r="Y11168" s="63" t="s">
        <v>6449</v>
      </c>
      <c r="Z11168" s="63">
        <v>13110</v>
      </c>
      <c r="AA11168" s="63" t="s">
        <v>6569</v>
      </c>
      <c r="AB11168" s="63">
        <v>3</v>
      </c>
      <c r="AC11168" s="63" t="s">
        <v>1288</v>
      </c>
      <c r="AD11168" s="63" t="s">
        <v>17421</v>
      </c>
    </row>
    <row r="11169" spans="21:30" x14ac:dyDescent="0.3">
      <c r="U11169" s="63">
        <v>25334</v>
      </c>
      <c r="V11169" s="63">
        <v>0</v>
      </c>
      <c r="W11169" s="63" t="s">
        <v>11133</v>
      </c>
      <c r="X11169" s="63">
        <v>13</v>
      </c>
      <c r="Y11169" s="63" t="s">
        <v>6449</v>
      </c>
      <c r="Z11169" s="63">
        <v>13110</v>
      </c>
      <c r="AA11169" s="63" t="s">
        <v>6569</v>
      </c>
      <c r="AB11169" s="63">
        <v>3</v>
      </c>
      <c r="AC11169" s="63" t="s">
        <v>1288</v>
      </c>
      <c r="AD11169" s="63" t="s">
        <v>17421</v>
      </c>
    </row>
    <row r="11170" spans="21:30" x14ac:dyDescent="0.3">
      <c r="U11170" s="63">
        <v>25339</v>
      </c>
      <c r="V11170" s="63">
        <v>1</v>
      </c>
      <c r="W11170" s="63" t="s">
        <v>11134</v>
      </c>
      <c r="X11170" s="63">
        <v>13</v>
      </c>
      <c r="Y11170" s="63" t="s">
        <v>6449</v>
      </c>
      <c r="Z11170" s="63">
        <v>13404</v>
      </c>
      <c r="AA11170" s="63" t="s">
        <v>7541</v>
      </c>
      <c r="AB11170" s="63">
        <v>2</v>
      </c>
      <c r="AC11170" s="63" t="s">
        <v>1364</v>
      </c>
      <c r="AD11170" s="63" t="s">
        <v>17421</v>
      </c>
    </row>
    <row r="11171" spans="21:30" x14ac:dyDescent="0.3">
      <c r="U11171" s="63">
        <v>25342</v>
      </c>
      <c r="V11171" s="63">
        <v>1</v>
      </c>
      <c r="W11171" s="63" t="s">
        <v>11135</v>
      </c>
      <c r="X11171" s="63">
        <v>13</v>
      </c>
      <c r="Y11171" s="63" t="s">
        <v>6449</v>
      </c>
      <c r="Z11171" s="63">
        <v>13110</v>
      </c>
      <c r="AA11171" s="63" t="s">
        <v>6569</v>
      </c>
      <c r="AB11171" s="63">
        <v>3</v>
      </c>
      <c r="AC11171" s="63" t="s">
        <v>1288</v>
      </c>
      <c r="AD11171" s="63" t="s">
        <v>17421</v>
      </c>
    </row>
    <row r="11172" spans="21:30" x14ac:dyDescent="0.3">
      <c r="U11172" s="63">
        <v>25344</v>
      </c>
      <c r="V11172" s="63">
        <v>8</v>
      </c>
      <c r="W11172" s="63" t="s">
        <v>11136</v>
      </c>
      <c r="X11172" s="63">
        <v>13</v>
      </c>
      <c r="Y11172" s="63" t="s">
        <v>6449</v>
      </c>
      <c r="Z11172" s="63">
        <v>13111</v>
      </c>
      <c r="AA11172" s="63" t="s">
        <v>6884</v>
      </c>
      <c r="AB11172" s="63">
        <v>3</v>
      </c>
      <c r="AC11172" s="63" t="s">
        <v>1288</v>
      </c>
      <c r="AD11172" s="63" t="s">
        <v>17421</v>
      </c>
    </row>
    <row r="11173" spans="21:30" x14ac:dyDescent="0.3">
      <c r="U11173" s="63">
        <v>25347</v>
      </c>
      <c r="V11173" s="63">
        <v>2</v>
      </c>
      <c r="W11173" s="63" t="s">
        <v>11137</v>
      </c>
      <c r="X11173" s="63">
        <v>13</v>
      </c>
      <c r="Y11173" s="63" t="s">
        <v>6449</v>
      </c>
      <c r="Z11173" s="63">
        <v>13401</v>
      </c>
      <c r="AA11173" s="63" t="s">
        <v>6662</v>
      </c>
      <c r="AB11173" s="63">
        <v>3</v>
      </c>
      <c r="AC11173" s="63" t="s">
        <v>1288</v>
      </c>
      <c r="AD11173" s="63" t="s">
        <v>17421</v>
      </c>
    </row>
    <row r="11174" spans="21:30" x14ac:dyDescent="0.3">
      <c r="U11174" s="63">
        <v>25348</v>
      </c>
      <c r="V11174" s="63">
        <v>0</v>
      </c>
      <c r="W11174" s="63" t="s">
        <v>11138</v>
      </c>
      <c r="X11174" s="63">
        <v>13</v>
      </c>
      <c r="Y11174" s="63" t="s">
        <v>6449</v>
      </c>
      <c r="Z11174" s="63">
        <v>13301</v>
      </c>
      <c r="AA11174" s="63" t="s">
        <v>7373</v>
      </c>
      <c r="AB11174" s="63">
        <v>4</v>
      </c>
      <c r="AC11174" s="63" t="s">
        <v>1291</v>
      </c>
      <c r="AD11174" s="63" t="s">
        <v>17421</v>
      </c>
    </row>
    <row r="11175" spans="21:30" x14ac:dyDescent="0.3">
      <c r="U11175" s="63">
        <v>25349</v>
      </c>
      <c r="V11175" s="63">
        <v>9</v>
      </c>
      <c r="W11175" s="63" t="s">
        <v>11139</v>
      </c>
      <c r="X11175" s="63">
        <v>13</v>
      </c>
      <c r="Y11175" s="63" t="s">
        <v>6449</v>
      </c>
      <c r="Z11175" s="63">
        <v>13125</v>
      </c>
      <c r="AA11175" s="63" t="s">
        <v>6540</v>
      </c>
      <c r="AB11175" s="63">
        <v>3</v>
      </c>
      <c r="AC11175" s="63" t="s">
        <v>1288</v>
      </c>
      <c r="AD11175" s="63" t="s">
        <v>17421</v>
      </c>
    </row>
    <row r="11176" spans="21:30" x14ac:dyDescent="0.3">
      <c r="U11176" s="63">
        <v>25350</v>
      </c>
      <c r="V11176" s="63">
        <v>2</v>
      </c>
      <c r="W11176" s="63" t="s">
        <v>11140</v>
      </c>
      <c r="X11176" s="63">
        <v>13</v>
      </c>
      <c r="Y11176" s="63" t="s">
        <v>6449</v>
      </c>
      <c r="Z11176" s="63">
        <v>13119</v>
      </c>
      <c r="AA11176" s="63" t="s">
        <v>6477</v>
      </c>
      <c r="AB11176" s="63">
        <v>3</v>
      </c>
      <c r="AC11176" s="63" t="s">
        <v>1288</v>
      </c>
      <c r="AD11176" s="63" t="s">
        <v>17421</v>
      </c>
    </row>
    <row r="11177" spans="21:30" x14ac:dyDescent="0.3">
      <c r="U11177" s="63">
        <v>25351</v>
      </c>
      <c r="V11177" s="63">
        <v>0</v>
      </c>
      <c r="W11177" s="63" t="s">
        <v>11141</v>
      </c>
      <c r="X11177" s="63">
        <v>13</v>
      </c>
      <c r="Y11177" s="63" t="s">
        <v>6449</v>
      </c>
      <c r="Z11177" s="63">
        <v>13403</v>
      </c>
      <c r="AA11177" s="63" t="s">
        <v>7557</v>
      </c>
      <c r="AB11177" s="63">
        <v>3</v>
      </c>
      <c r="AC11177" s="63" t="s">
        <v>1288</v>
      </c>
      <c r="AD11177" s="63" t="s">
        <v>17421</v>
      </c>
    </row>
    <row r="11178" spans="21:30" x14ac:dyDescent="0.3">
      <c r="U11178" s="63">
        <v>25352</v>
      </c>
      <c r="V11178" s="63">
        <v>9</v>
      </c>
      <c r="W11178" s="63" t="s">
        <v>11142</v>
      </c>
      <c r="X11178" s="63">
        <v>13</v>
      </c>
      <c r="Y11178" s="63" t="s">
        <v>6449</v>
      </c>
      <c r="Z11178" s="63">
        <v>13604</v>
      </c>
      <c r="AA11178" s="63" t="s">
        <v>7603</v>
      </c>
      <c r="AB11178" s="63">
        <v>3</v>
      </c>
      <c r="AC11178" s="63" t="s">
        <v>1288</v>
      </c>
      <c r="AD11178" s="63" t="s">
        <v>17421</v>
      </c>
    </row>
    <row r="11179" spans="21:30" x14ac:dyDescent="0.3">
      <c r="U11179" s="63">
        <v>25353</v>
      </c>
      <c r="V11179" s="63">
        <v>7</v>
      </c>
      <c r="W11179" s="63" t="s">
        <v>11143</v>
      </c>
      <c r="X11179" s="63">
        <v>13</v>
      </c>
      <c r="Y11179" s="63" t="s">
        <v>6449</v>
      </c>
      <c r="Z11179" s="63">
        <v>13402</v>
      </c>
      <c r="AA11179" s="63" t="s">
        <v>7523</v>
      </c>
      <c r="AB11179" s="63">
        <v>3</v>
      </c>
      <c r="AC11179" s="63" t="s">
        <v>1288</v>
      </c>
      <c r="AD11179" s="63" t="s">
        <v>17421</v>
      </c>
    </row>
    <row r="11180" spans="21:30" x14ac:dyDescent="0.3">
      <c r="U11180" s="63">
        <v>25354</v>
      </c>
      <c r="V11180" s="63">
        <v>5</v>
      </c>
      <c r="W11180" s="63" t="s">
        <v>11144</v>
      </c>
      <c r="X11180" s="63">
        <v>13</v>
      </c>
      <c r="Y11180" s="63" t="s">
        <v>6449</v>
      </c>
      <c r="Z11180" s="63">
        <v>13105</v>
      </c>
      <c r="AA11180" s="63" t="s">
        <v>6559</v>
      </c>
      <c r="AB11180" s="63">
        <v>3</v>
      </c>
      <c r="AC11180" s="63" t="s">
        <v>1288</v>
      </c>
      <c r="AD11180" s="63" t="s">
        <v>17421</v>
      </c>
    </row>
    <row r="11181" spans="21:30" x14ac:dyDescent="0.3">
      <c r="U11181" s="63">
        <v>25355</v>
      </c>
      <c r="V11181" s="63">
        <v>3</v>
      </c>
      <c r="W11181" s="63" t="s">
        <v>11145</v>
      </c>
      <c r="X11181" s="63">
        <v>13</v>
      </c>
      <c r="Y11181" s="63" t="s">
        <v>6449</v>
      </c>
      <c r="Z11181" s="63">
        <v>13401</v>
      </c>
      <c r="AA11181" s="63" t="s">
        <v>6662</v>
      </c>
      <c r="AB11181" s="63">
        <v>3</v>
      </c>
      <c r="AC11181" s="63" t="s">
        <v>1288</v>
      </c>
      <c r="AD11181" s="63" t="s">
        <v>17421</v>
      </c>
    </row>
    <row r="11182" spans="21:30" x14ac:dyDescent="0.3">
      <c r="U11182" s="63">
        <v>25356</v>
      </c>
      <c r="V11182" s="63">
        <v>1</v>
      </c>
      <c r="W11182" s="63" t="s">
        <v>11146</v>
      </c>
      <c r="X11182" s="63">
        <v>13</v>
      </c>
      <c r="Y11182" s="63" t="s">
        <v>6449</v>
      </c>
      <c r="Z11182" s="63">
        <v>13503</v>
      </c>
      <c r="AA11182" s="63" t="s">
        <v>6659</v>
      </c>
      <c r="AB11182" s="63">
        <v>3</v>
      </c>
      <c r="AC11182" s="63" t="s">
        <v>1288</v>
      </c>
      <c r="AD11182" s="63" t="s">
        <v>17421</v>
      </c>
    </row>
    <row r="11183" spans="21:30" x14ac:dyDescent="0.3">
      <c r="U11183" s="63">
        <v>25358</v>
      </c>
      <c r="V11183" s="63">
        <v>8</v>
      </c>
      <c r="W11183" s="63" t="s">
        <v>11147</v>
      </c>
      <c r="X11183" s="63">
        <v>13</v>
      </c>
      <c r="Y11183" s="63" t="s">
        <v>6449</v>
      </c>
      <c r="Z11183" s="63">
        <v>13105</v>
      </c>
      <c r="AA11183" s="63" t="s">
        <v>6559</v>
      </c>
      <c r="AB11183" s="63">
        <v>3</v>
      </c>
      <c r="AC11183" s="63" t="s">
        <v>1288</v>
      </c>
      <c r="AD11183" s="63" t="s">
        <v>17421</v>
      </c>
    </row>
    <row r="11184" spans="21:30" x14ac:dyDescent="0.3">
      <c r="U11184" s="63">
        <v>25359</v>
      </c>
      <c r="V11184" s="63">
        <v>6</v>
      </c>
      <c r="W11184" s="63" t="s">
        <v>11148</v>
      </c>
      <c r="X11184" s="63">
        <v>13</v>
      </c>
      <c r="Y11184" s="63" t="s">
        <v>6449</v>
      </c>
      <c r="Z11184" s="63">
        <v>13101</v>
      </c>
      <c r="AA11184" s="63" t="s">
        <v>6450</v>
      </c>
      <c r="AB11184" s="63">
        <v>3</v>
      </c>
      <c r="AC11184" s="63" t="s">
        <v>1288</v>
      </c>
      <c r="AD11184" s="63" t="s">
        <v>17421</v>
      </c>
    </row>
    <row r="11185" spans="21:30" x14ac:dyDescent="0.3">
      <c r="U11185" s="63">
        <v>25361</v>
      </c>
      <c r="V11185" s="63">
        <v>8</v>
      </c>
      <c r="W11185" s="63" t="s">
        <v>11149</v>
      </c>
      <c r="X11185" s="63">
        <v>13</v>
      </c>
      <c r="Y11185" s="63" t="s">
        <v>6449</v>
      </c>
      <c r="Z11185" s="63">
        <v>13605</v>
      </c>
      <c r="AA11185" s="63" t="s">
        <v>7599</v>
      </c>
      <c r="AB11185" s="63">
        <v>3</v>
      </c>
      <c r="AC11185" s="63" t="s">
        <v>1288</v>
      </c>
      <c r="AD11185" s="63" t="s">
        <v>17421</v>
      </c>
    </row>
    <row r="11186" spans="21:30" x14ac:dyDescent="0.3">
      <c r="U11186" s="63">
        <v>25362</v>
      </c>
      <c r="V11186" s="63">
        <v>6</v>
      </c>
      <c r="W11186" s="63" t="s">
        <v>11150</v>
      </c>
      <c r="X11186" s="63">
        <v>13</v>
      </c>
      <c r="Y11186" s="63" t="s">
        <v>6449</v>
      </c>
      <c r="Z11186" s="63">
        <v>13128</v>
      </c>
      <c r="AA11186" s="63" t="s">
        <v>7271</v>
      </c>
      <c r="AB11186" s="63">
        <v>3</v>
      </c>
      <c r="AC11186" s="63" t="s">
        <v>1288</v>
      </c>
      <c r="AD11186" s="63" t="s">
        <v>17421</v>
      </c>
    </row>
    <row r="11187" spans="21:30" x14ac:dyDescent="0.3">
      <c r="U11187" s="63">
        <v>25363</v>
      </c>
      <c r="V11187" s="63">
        <v>4</v>
      </c>
      <c r="W11187" s="63" t="s">
        <v>11151</v>
      </c>
      <c r="X11187" s="63">
        <v>13</v>
      </c>
      <c r="Y11187" s="63" t="s">
        <v>6449</v>
      </c>
      <c r="Z11187" s="63">
        <v>13503</v>
      </c>
      <c r="AA11187" s="63" t="s">
        <v>6659</v>
      </c>
      <c r="AB11187" s="63">
        <v>3</v>
      </c>
      <c r="AC11187" s="63" t="s">
        <v>1288</v>
      </c>
      <c r="AD11187" s="63" t="s">
        <v>17421</v>
      </c>
    </row>
    <row r="11188" spans="21:30" x14ac:dyDescent="0.3">
      <c r="U11188" s="63">
        <v>25364</v>
      </c>
      <c r="V11188" s="63">
        <v>2</v>
      </c>
      <c r="W11188" s="63" t="s">
        <v>11152</v>
      </c>
      <c r="X11188" s="63">
        <v>13</v>
      </c>
      <c r="Y11188" s="63" t="s">
        <v>6449</v>
      </c>
      <c r="Z11188" s="63">
        <v>13404</v>
      </c>
      <c r="AA11188" s="63" t="s">
        <v>7541</v>
      </c>
      <c r="AB11188" s="63">
        <v>3</v>
      </c>
      <c r="AC11188" s="63" t="s">
        <v>1288</v>
      </c>
      <c r="AD11188" s="63" t="s">
        <v>17421</v>
      </c>
    </row>
    <row r="11189" spans="21:30" x14ac:dyDescent="0.3">
      <c r="U11189" s="63">
        <v>25365</v>
      </c>
      <c r="V11189" s="63">
        <v>0</v>
      </c>
      <c r="W11189" s="63" t="s">
        <v>11153</v>
      </c>
      <c r="X11189" s="63">
        <v>13</v>
      </c>
      <c r="Y11189" s="63" t="s">
        <v>6449</v>
      </c>
      <c r="Z11189" s="63">
        <v>13112</v>
      </c>
      <c r="AA11189" s="63" t="s">
        <v>6941</v>
      </c>
      <c r="AB11189" s="63">
        <v>3</v>
      </c>
      <c r="AC11189" s="63" t="s">
        <v>1288</v>
      </c>
      <c r="AD11189" s="63" t="s">
        <v>17421</v>
      </c>
    </row>
    <row r="11190" spans="21:30" x14ac:dyDescent="0.3">
      <c r="U11190" s="63">
        <v>25366</v>
      </c>
      <c r="V11190" s="63">
        <v>9</v>
      </c>
      <c r="W11190" s="63" t="s">
        <v>11154</v>
      </c>
      <c r="X11190" s="63">
        <v>13</v>
      </c>
      <c r="Y11190" s="63" t="s">
        <v>6449</v>
      </c>
      <c r="Z11190" s="63">
        <v>13110</v>
      </c>
      <c r="AA11190" s="63" t="s">
        <v>6569</v>
      </c>
      <c r="AB11190" s="63">
        <v>4</v>
      </c>
      <c r="AC11190" s="63" t="s">
        <v>1291</v>
      </c>
      <c r="AD11190" s="63" t="s">
        <v>17421</v>
      </c>
    </row>
    <row r="11191" spans="21:30" x14ac:dyDescent="0.3">
      <c r="U11191" s="63">
        <v>25367</v>
      </c>
      <c r="V11191" s="63">
        <v>7</v>
      </c>
      <c r="W11191" s="63" t="s">
        <v>11155</v>
      </c>
      <c r="X11191" s="63">
        <v>13</v>
      </c>
      <c r="Y11191" s="63" t="s">
        <v>6449</v>
      </c>
      <c r="Z11191" s="63">
        <v>13110</v>
      </c>
      <c r="AA11191" s="63" t="s">
        <v>6569</v>
      </c>
      <c r="AB11191" s="63">
        <v>3</v>
      </c>
      <c r="AC11191" s="63" t="s">
        <v>1288</v>
      </c>
      <c r="AD11191" s="63" t="s">
        <v>17421</v>
      </c>
    </row>
    <row r="11192" spans="21:30" x14ac:dyDescent="0.3">
      <c r="U11192" s="63">
        <v>25368</v>
      </c>
      <c r="V11192" s="63">
        <v>5</v>
      </c>
      <c r="W11192" s="63" t="s">
        <v>11156</v>
      </c>
      <c r="X11192" s="63">
        <v>13</v>
      </c>
      <c r="Y11192" s="63" t="s">
        <v>6449</v>
      </c>
      <c r="Z11192" s="63">
        <v>13119</v>
      </c>
      <c r="AA11192" s="63" t="s">
        <v>6477</v>
      </c>
      <c r="AB11192" s="63">
        <v>3</v>
      </c>
      <c r="AC11192" s="63" t="s">
        <v>1288</v>
      </c>
      <c r="AD11192" s="63" t="s">
        <v>17421</v>
      </c>
    </row>
    <row r="11193" spans="21:30" x14ac:dyDescent="0.3">
      <c r="U11193" s="63">
        <v>25369</v>
      </c>
      <c r="V11193" s="63">
        <v>3</v>
      </c>
      <c r="W11193" s="63" t="s">
        <v>11157</v>
      </c>
      <c r="X11193" s="63">
        <v>13</v>
      </c>
      <c r="Y11193" s="63" t="s">
        <v>6449</v>
      </c>
      <c r="Z11193" s="63">
        <v>13119</v>
      </c>
      <c r="AA11193" s="63" t="s">
        <v>6477</v>
      </c>
      <c r="AB11193" s="63">
        <v>3</v>
      </c>
      <c r="AC11193" s="63" t="s">
        <v>1288</v>
      </c>
      <c r="AD11193" s="63" t="s">
        <v>17421</v>
      </c>
    </row>
    <row r="11194" spans="21:30" x14ac:dyDescent="0.3">
      <c r="U11194" s="63">
        <v>25370</v>
      </c>
      <c r="V11194" s="63">
        <v>7</v>
      </c>
      <c r="W11194" s="63" t="s">
        <v>11158</v>
      </c>
      <c r="X11194" s="63">
        <v>13</v>
      </c>
      <c r="Y11194" s="63" t="s">
        <v>6449</v>
      </c>
      <c r="Z11194" s="63">
        <v>13401</v>
      </c>
      <c r="AA11194" s="63" t="s">
        <v>6662</v>
      </c>
      <c r="AB11194" s="63">
        <v>3</v>
      </c>
      <c r="AC11194" s="63" t="s">
        <v>1288</v>
      </c>
      <c r="AD11194" s="63" t="s">
        <v>17421</v>
      </c>
    </row>
    <row r="11195" spans="21:30" x14ac:dyDescent="0.3">
      <c r="U11195" s="63">
        <v>25371</v>
      </c>
      <c r="V11195" s="63">
        <v>5</v>
      </c>
      <c r="W11195" s="63" t="s">
        <v>11159</v>
      </c>
      <c r="X11195" s="63">
        <v>13</v>
      </c>
      <c r="Y11195" s="63" t="s">
        <v>6449</v>
      </c>
      <c r="Z11195" s="63">
        <v>13404</v>
      </c>
      <c r="AA11195" s="63" t="s">
        <v>7541</v>
      </c>
      <c r="AB11195" s="63">
        <v>3</v>
      </c>
      <c r="AC11195" s="63" t="s">
        <v>1288</v>
      </c>
      <c r="AD11195" s="63" t="s">
        <v>17421</v>
      </c>
    </row>
    <row r="11196" spans="21:30" x14ac:dyDescent="0.3">
      <c r="U11196" s="63">
        <v>25372</v>
      </c>
      <c r="V11196" s="63">
        <v>3</v>
      </c>
      <c r="W11196" s="63" t="s">
        <v>11160</v>
      </c>
      <c r="X11196" s="63">
        <v>13</v>
      </c>
      <c r="Y11196" s="63" t="s">
        <v>6449</v>
      </c>
      <c r="Z11196" s="63">
        <v>13113</v>
      </c>
      <c r="AA11196" s="63" t="s">
        <v>6689</v>
      </c>
      <c r="AB11196" s="63">
        <v>4</v>
      </c>
      <c r="AC11196" s="63" t="s">
        <v>1291</v>
      </c>
      <c r="AD11196" s="63" t="s">
        <v>17421</v>
      </c>
    </row>
    <row r="11197" spans="21:30" x14ac:dyDescent="0.3">
      <c r="U11197" s="63">
        <v>25373</v>
      </c>
      <c r="V11197" s="63">
        <v>1</v>
      </c>
      <c r="W11197" s="63" t="s">
        <v>4017</v>
      </c>
      <c r="X11197" s="63">
        <v>13</v>
      </c>
      <c r="Y11197" s="63" t="s">
        <v>6449</v>
      </c>
      <c r="Z11197" s="63">
        <v>13113</v>
      </c>
      <c r="AA11197" s="63" t="s">
        <v>6689</v>
      </c>
      <c r="AB11197" s="63">
        <v>4</v>
      </c>
      <c r="AC11197" s="63" t="s">
        <v>1291</v>
      </c>
      <c r="AD11197" s="63" t="s">
        <v>17421</v>
      </c>
    </row>
    <row r="11198" spans="21:30" x14ac:dyDescent="0.3">
      <c r="U11198" s="63">
        <v>25375</v>
      </c>
      <c r="V11198" s="63">
        <v>8</v>
      </c>
      <c r="W11198" s="63" t="s">
        <v>11161</v>
      </c>
      <c r="X11198" s="63">
        <v>13</v>
      </c>
      <c r="Y11198" s="63" t="s">
        <v>6449</v>
      </c>
      <c r="Z11198" s="63">
        <v>13124</v>
      </c>
      <c r="AA11198" s="63" t="s">
        <v>7205</v>
      </c>
      <c r="AB11198" s="63">
        <v>3</v>
      </c>
      <c r="AC11198" s="63" t="s">
        <v>1288</v>
      </c>
      <c r="AD11198" s="63" t="s">
        <v>17421</v>
      </c>
    </row>
    <row r="11199" spans="21:30" x14ac:dyDescent="0.3">
      <c r="U11199" s="63">
        <v>25376</v>
      </c>
      <c r="V11199" s="63">
        <v>6</v>
      </c>
      <c r="W11199" s="63" t="s">
        <v>11162</v>
      </c>
      <c r="X11199" s="63">
        <v>13</v>
      </c>
      <c r="Y11199" s="63" t="s">
        <v>6449</v>
      </c>
      <c r="Z11199" s="63">
        <v>13114</v>
      </c>
      <c r="AA11199" s="63" t="s">
        <v>6600</v>
      </c>
      <c r="AB11199" s="63">
        <v>3</v>
      </c>
      <c r="AC11199" s="63" t="s">
        <v>1288</v>
      </c>
      <c r="AD11199" s="63" t="s">
        <v>17421</v>
      </c>
    </row>
    <row r="11200" spans="21:30" x14ac:dyDescent="0.3">
      <c r="U11200" s="63">
        <v>25377</v>
      </c>
      <c r="V11200" s="63">
        <v>4</v>
      </c>
      <c r="W11200" s="63" t="s">
        <v>11163</v>
      </c>
      <c r="X11200" s="63">
        <v>13</v>
      </c>
      <c r="Y11200" s="63" t="s">
        <v>6449</v>
      </c>
      <c r="Z11200" s="63">
        <v>13111</v>
      </c>
      <c r="AA11200" s="63" t="s">
        <v>6884</v>
      </c>
      <c r="AB11200" s="63">
        <v>3</v>
      </c>
      <c r="AC11200" s="63" t="s">
        <v>1288</v>
      </c>
      <c r="AD11200" s="63" t="s">
        <v>17421</v>
      </c>
    </row>
    <row r="11201" spans="21:30" x14ac:dyDescent="0.3">
      <c r="U11201" s="63">
        <v>25379</v>
      </c>
      <c r="V11201" s="63">
        <v>0</v>
      </c>
      <c r="W11201" s="63" t="s">
        <v>11164</v>
      </c>
      <c r="X11201" s="63">
        <v>13</v>
      </c>
      <c r="Y11201" s="63" t="s">
        <v>6449</v>
      </c>
      <c r="Z11201" s="63">
        <v>13101</v>
      </c>
      <c r="AA11201" s="63" t="s">
        <v>6450</v>
      </c>
      <c r="AB11201" s="63">
        <v>4</v>
      </c>
      <c r="AC11201" s="63" t="s">
        <v>1291</v>
      </c>
      <c r="AD11201" s="63" t="s">
        <v>17421</v>
      </c>
    </row>
    <row r="11202" spans="21:30" x14ac:dyDescent="0.3">
      <c r="U11202" s="63">
        <v>25381</v>
      </c>
      <c r="V11202" s="63">
        <v>2</v>
      </c>
      <c r="W11202" s="63" t="s">
        <v>11165</v>
      </c>
      <c r="X11202" s="63">
        <v>13</v>
      </c>
      <c r="Y11202" s="63" t="s">
        <v>6449</v>
      </c>
      <c r="Z11202" s="63">
        <v>13126</v>
      </c>
      <c r="AA11202" s="63" t="s">
        <v>6474</v>
      </c>
      <c r="AB11202" s="63">
        <v>3</v>
      </c>
      <c r="AC11202" s="63" t="s">
        <v>1288</v>
      </c>
      <c r="AD11202" s="63" t="s">
        <v>17421</v>
      </c>
    </row>
    <row r="11203" spans="21:30" x14ac:dyDescent="0.3">
      <c r="U11203" s="63">
        <v>25382</v>
      </c>
      <c r="V11203" s="63">
        <v>0</v>
      </c>
      <c r="W11203" s="63" t="s">
        <v>11166</v>
      </c>
      <c r="X11203" s="63">
        <v>13</v>
      </c>
      <c r="Y11203" s="63" t="s">
        <v>6449</v>
      </c>
      <c r="Z11203" s="63">
        <v>13110</v>
      </c>
      <c r="AA11203" s="63" t="s">
        <v>6569</v>
      </c>
      <c r="AB11203" s="63">
        <v>3</v>
      </c>
      <c r="AC11203" s="63" t="s">
        <v>1288</v>
      </c>
      <c r="AD11203" s="63" t="s">
        <v>17421</v>
      </c>
    </row>
    <row r="11204" spans="21:30" x14ac:dyDescent="0.3">
      <c r="U11204" s="63">
        <v>25383</v>
      </c>
      <c r="V11204" s="63">
        <v>9</v>
      </c>
      <c r="W11204" s="63" t="s">
        <v>11167</v>
      </c>
      <c r="X11204" s="63">
        <v>13</v>
      </c>
      <c r="Y11204" s="63" t="s">
        <v>6449</v>
      </c>
      <c r="Z11204" s="63">
        <v>13119</v>
      </c>
      <c r="AA11204" s="63" t="s">
        <v>6477</v>
      </c>
      <c r="AB11204" s="63">
        <v>3</v>
      </c>
      <c r="AC11204" s="63" t="s">
        <v>1288</v>
      </c>
      <c r="AD11204" s="63" t="s">
        <v>17421</v>
      </c>
    </row>
    <row r="11205" spans="21:30" x14ac:dyDescent="0.3">
      <c r="U11205" s="63">
        <v>25384</v>
      </c>
      <c r="V11205" s="63">
        <v>7</v>
      </c>
      <c r="W11205" s="63" t="s">
        <v>11168</v>
      </c>
      <c r="X11205" s="63">
        <v>13</v>
      </c>
      <c r="Y11205" s="63" t="s">
        <v>6449</v>
      </c>
      <c r="Z11205" s="63">
        <v>13105</v>
      </c>
      <c r="AA11205" s="63" t="s">
        <v>6559</v>
      </c>
      <c r="AB11205" s="63">
        <v>3</v>
      </c>
      <c r="AC11205" s="63" t="s">
        <v>1288</v>
      </c>
      <c r="AD11205" s="63" t="s">
        <v>17421</v>
      </c>
    </row>
    <row r="11206" spans="21:30" x14ac:dyDescent="0.3">
      <c r="U11206" s="63">
        <v>25385</v>
      </c>
      <c r="V11206" s="63">
        <v>5</v>
      </c>
      <c r="W11206" s="63" t="s">
        <v>1588</v>
      </c>
      <c r="X11206" s="63">
        <v>13</v>
      </c>
      <c r="Y11206" s="63" t="s">
        <v>6449</v>
      </c>
      <c r="Z11206" s="63">
        <v>13119</v>
      </c>
      <c r="AA11206" s="63" t="s">
        <v>6477</v>
      </c>
      <c r="AB11206" s="63">
        <v>3</v>
      </c>
      <c r="AC11206" s="63" t="s">
        <v>1288</v>
      </c>
      <c r="AD11206" s="63" t="s">
        <v>17421</v>
      </c>
    </row>
    <row r="11207" spans="21:30" x14ac:dyDescent="0.3">
      <c r="U11207" s="63">
        <v>25386</v>
      </c>
      <c r="V11207" s="63">
        <v>3</v>
      </c>
      <c r="W11207" s="63" t="s">
        <v>11169</v>
      </c>
      <c r="X11207" s="63">
        <v>13</v>
      </c>
      <c r="Y11207" s="63" t="s">
        <v>6449</v>
      </c>
      <c r="Z11207" s="63">
        <v>13125</v>
      </c>
      <c r="AA11207" s="63" t="s">
        <v>6540</v>
      </c>
      <c r="AB11207" s="63">
        <v>3</v>
      </c>
      <c r="AC11207" s="63" t="s">
        <v>1288</v>
      </c>
      <c r="AD11207" s="63" t="s">
        <v>17421</v>
      </c>
    </row>
    <row r="11208" spans="21:30" x14ac:dyDescent="0.3">
      <c r="U11208" s="63">
        <v>25387</v>
      </c>
      <c r="V11208" s="63">
        <v>1</v>
      </c>
      <c r="W11208" s="63" t="s">
        <v>11170</v>
      </c>
      <c r="X11208" s="63">
        <v>13</v>
      </c>
      <c r="Y11208" s="63" t="s">
        <v>6449</v>
      </c>
      <c r="Z11208" s="63">
        <v>13125</v>
      </c>
      <c r="AA11208" s="63" t="s">
        <v>6540</v>
      </c>
      <c r="AB11208" s="63">
        <v>3</v>
      </c>
      <c r="AC11208" s="63" t="s">
        <v>1288</v>
      </c>
      <c r="AD11208" s="63" t="s">
        <v>17421</v>
      </c>
    </row>
    <row r="11209" spans="21:30" x14ac:dyDescent="0.3">
      <c r="U11209" s="63">
        <v>25389</v>
      </c>
      <c r="V11209" s="63">
        <v>8</v>
      </c>
      <c r="W11209" s="63" t="s">
        <v>11171</v>
      </c>
      <c r="X11209" s="63">
        <v>13</v>
      </c>
      <c r="Y11209" s="63" t="s">
        <v>6449</v>
      </c>
      <c r="Z11209" s="63">
        <v>13201</v>
      </c>
      <c r="AA11209" s="63" t="s">
        <v>7412</v>
      </c>
      <c r="AB11209" s="63">
        <v>3</v>
      </c>
      <c r="AC11209" s="63" t="s">
        <v>1288</v>
      </c>
      <c r="AD11209" s="63" t="s">
        <v>17421</v>
      </c>
    </row>
    <row r="11210" spans="21:30" x14ac:dyDescent="0.3">
      <c r="U11210" s="63">
        <v>25390</v>
      </c>
      <c r="V11210" s="63">
        <v>1</v>
      </c>
      <c r="W11210" s="63" t="s">
        <v>11172</v>
      </c>
      <c r="X11210" s="63">
        <v>13</v>
      </c>
      <c r="Y11210" s="63" t="s">
        <v>6449</v>
      </c>
      <c r="Z11210" s="63">
        <v>13124</v>
      </c>
      <c r="AA11210" s="63" t="s">
        <v>7205</v>
      </c>
      <c r="AB11210" s="63">
        <v>3</v>
      </c>
      <c r="AC11210" s="63" t="s">
        <v>1288</v>
      </c>
      <c r="AD11210" s="63" t="s">
        <v>17421</v>
      </c>
    </row>
    <row r="11211" spans="21:30" x14ac:dyDescent="0.3">
      <c r="U11211" s="63">
        <v>25392</v>
      </c>
      <c r="V11211" s="63">
        <v>8</v>
      </c>
      <c r="W11211" s="63" t="s">
        <v>11173</v>
      </c>
      <c r="X11211" s="63">
        <v>13</v>
      </c>
      <c r="Y11211" s="63" t="s">
        <v>6449</v>
      </c>
      <c r="Z11211" s="63">
        <v>13123</v>
      </c>
      <c r="AA11211" s="63" t="s">
        <v>6586</v>
      </c>
      <c r="AB11211" s="63">
        <v>3</v>
      </c>
      <c r="AC11211" s="63" t="s">
        <v>1288</v>
      </c>
      <c r="AD11211" s="63" t="s">
        <v>17421</v>
      </c>
    </row>
    <row r="11212" spans="21:30" x14ac:dyDescent="0.3">
      <c r="U11212" s="63">
        <v>25393</v>
      </c>
      <c r="V11212" s="63">
        <v>6</v>
      </c>
      <c r="W11212" s="63" t="s">
        <v>11174</v>
      </c>
      <c r="X11212" s="63">
        <v>13</v>
      </c>
      <c r="Y11212" s="63" t="s">
        <v>6449</v>
      </c>
      <c r="Z11212" s="63">
        <v>13110</v>
      </c>
      <c r="AA11212" s="63" t="s">
        <v>6569</v>
      </c>
      <c r="AB11212" s="63">
        <v>3</v>
      </c>
      <c r="AC11212" s="63" t="s">
        <v>1288</v>
      </c>
      <c r="AD11212" s="63" t="s">
        <v>17421</v>
      </c>
    </row>
    <row r="11213" spans="21:30" x14ac:dyDescent="0.3">
      <c r="U11213" s="63">
        <v>25394</v>
      </c>
      <c r="V11213" s="63">
        <v>4</v>
      </c>
      <c r="W11213" s="63" t="s">
        <v>11175</v>
      </c>
      <c r="X11213" s="63">
        <v>13</v>
      </c>
      <c r="Y11213" s="63" t="s">
        <v>6449</v>
      </c>
      <c r="Z11213" s="63">
        <v>13126</v>
      </c>
      <c r="AA11213" s="63" t="s">
        <v>6474</v>
      </c>
      <c r="AB11213" s="63">
        <v>3</v>
      </c>
      <c r="AC11213" s="63" t="s">
        <v>1288</v>
      </c>
      <c r="AD11213" s="63" t="s">
        <v>17421</v>
      </c>
    </row>
    <row r="11214" spans="21:30" x14ac:dyDescent="0.3">
      <c r="U11214" s="63">
        <v>25395</v>
      </c>
      <c r="V11214" s="63">
        <v>2</v>
      </c>
      <c r="W11214" s="63" t="s">
        <v>11176</v>
      </c>
      <c r="X11214" s="63">
        <v>13</v>
      </c>
      <c r="Y11214" s="63" t="s">
        <v>6449</v>
      </c>
      <c r="Z11214" s="63">
        <v>13115</v>
      </c>
      <c r="AA11214" s="63" t="s">
        <v>6612</v>
      </c>
      <c r="AB11214" s="63">
        <v>3</v>
      </c>
      <c r="AC11214" s="63" t="s">
        <v>1288</v>
      </c>
      <c r="AD11214" s="63" t="s">
        <v>17421</v>
      </c>
    </row>
    <row r="11215" spans="21:30" x14ac:dyDescent="0.3">
      <c r="U11215" s="63">
        <v>25396</v>
      </c>
      <c r="V11215" s="63">
        <v>0</v>
      </c>
      <c r="W11215" s="63" t="s">
        <v>11177</v>
      </c>
      <c r="X11215" s="63">
        <v>13</v>
      </c>
      <c r="Y11215" s="63" t="s">
        <v>6449</v>
      </c>
      <c r="Z11215" s="63">
        <v>13104</v>
      </c>
      <c r="AA11215" s="63" t="s">
        <v>6571</v>
      </c>
      <c r="AB11215" s="63">
        <v>3</v>
      </c>
      <c r="AC11215" s="63" t="s">
        <v>1288</v>
      </c>
      <c r="AD11215" s="63" t="s">
        <v>17421</v>
      </c>
    </row>
    <row r="11216" spans="21:30" x14ac:dyDescent="0.3">
      <c r="U11216" s="63">
        <v>25397</v>
      </c>
      <c r="V11216" s="63">
        <v>9</v>
      </c>
      <c r="W11216" s="63" t="s">
        <v>11178</v>
      </c>
      <c r="X11216" s="63">
        <v>13</v>
      </c>
      <c r="Y11216" s="63" t="s">
        <v>6449</v>
      </c>
      <c r="Z11216" s="63">
        <v>13124</v>
      </c>
      <c r="AA11216" s="63" t="s">
        <v>7205</v>
      </c>
      <c r="AB11216" s="63">
        <v>3</v>
      </c>
      <c r="AC11216" s="63" t="s">
        <v>1288</v>
      </c>
      <c r="AD11216" s="63" t="s">
        <v>17421</v>
      </c>
    </row>
    <row r="11217" spans="21:30" x14ac:dyDescent="0.3">
      <c r="U11217" s="63">
        <v>25398</v>
      </c>
      <c r="V11217" s="63">
        <v>7</v>
      </c>
      <c r="W11217" s="63" t="s">
        <v>11179</v>
      </c>
      <c r="X11217" s="63">
        <v>13</v>
      </c>
      <c r="Y11217" s="63" t="s">
        <v>6449</v>
      </c>
      <c r="Z11217" s="63">
        <v>13302</v>
      </c>
      <c r="AA11217" s="63" t="s">
        <v>7241</v>
      </c>
      <c r="AB11217" s="63">
        <v>3</v>
      </c>
      <c r="AC11217" s="63" t="s">
        <v>1288</v>
      </c>
      <c r="AD11217" s="63" t="s">
        <v>17421</v>
      </c>
    </row>
    <row r="11218" spans="21:30" x14ac:dyDescent="0.3">
      <c r="U11218" s="63">
        <v>25399</v>
      </c>
      <c r="V11218" s="63">
        <v>5</v>
      </c>
      <c r="W11218" s="63" t="s">
        <v>11180</v>
      </c>
      <c r="X11218" s="63">
        <v>13</v>
      </c>
      <c r="Y11218" s="63" t="s">
        <v>6449</v>
      </c>
      <c r="Z11218" s="63">
        <v>13106</v>
      </c>
      <c r="AA11218" s="63" t="s">
        <v>6482</v>
      </c>
      <c r="AB11218" s="63">
        <v>3</v>
      </c>
      <c r="AC11218" s="63" t="s">
        <v>1288</v>
      </c>
      <c r="AD11218" s="63" t="s">
        <v>17421</v>
      </c>
    </row>
    <row r="11219" spans="21:30" x14ac:dyDescent="0.3">
      <c r="U11219" s="63">
        <v>25400</v>
      </c>
      <c r="V11219" s="63">
        <v>2</v>
      </c>
      <c r="W11219" s="63" t="s">
        <v>11181</v>
      </c>
      <c r="X11219" s="63">
        <v>13</v>
      </c>
      <c r="Y11219" s="63" t="s">
        <v>6449</v>
      </c>
      <c r="Z11219" s="63">
        <v>13129</v>
      </c>
      <c r="AA11219" s="63" t="s">
        <v>6699</v>
      </c>
      <c r="AB11219" s="63">
        <v>3</v>
      </c>
      <c r="AC11219" s="63" t="s">
        <v>1288</v>
      </c>
      <c r="AD11219" s="63" t="s">
        <v>17421</v>
      </c>
    </row>
    <row r="11220" spans="21:30" x14ac:dyDescent="0.3">
      <c r="U11220" s="63">
        <v>25402</v>
      </c>
      <c r="V11220" s="63">
        <v>9</v>
      </c>
      <c r="W11220" s="63" t="s">
        <v>11182</v>
      </c>
      <c r="X11220" s="63">
        <v>13</v>
      </c>
      <c r="Y11220" s="63" t="s">
        <v>6449</v>
      </c>
      <c r="Z11220" s="63">
        <v>13123</v>
      </c>
      <c r="AA11220" s="63" t="s">
        <v>6586</v>
      </c>
      <c r="AB11220" s="63">
        <v>3</v>
      </c>
      <c r="AC11220" s="63" t="s">
        <v>1288</v>
      </c>
      <c r="AD11220" s="63" t="s">
        <v>17421</v>
      </c>
    </row>
    <row r="11221" spans="21:30" x14ac:dyDescent="0.3">
      <c r="U11221" s="63">
        <v>25403</v>
      </c>
      <c r="V11221" s="63">
        <v>7</v>
      </c>
      <c r="W11221" s="63" t="s">
        <v>11183</v>
      </c>
      <c r="X11221" s="63">
        <v>13</v>
      </c>
      <c r="Y11221" s="63" t="s">
        <v>6449</v>
      </c>
      <c r="Z11221" s="63">
        <v>13126</v>
      </c>
      <c r="AA11221" s="63" t="s">
        <v>6474</v>
      </c>
      <c r="AB11221" s="63">
        <v>3</v>
      </c>
      <c r="AC11221" s="63" t="s">
        <v>1288</v>
      </c>
      <c r="AD11221" s="63" t="s">
        <v>17421</v>
      </c>
    </row>
    <row r="11222" spans="21:30" x14ac:dyDescent="0.3">
      <c r="U11222" s="63">
        <v>25404</v>
      </c>
      <c r="V11222" s="63">
        <v>5</v>
      </c>
      <c r="W11222" s="63" t="s">
        <v>11184</v>
      </c>
      <c r="X11222" s="63">
        <v>13</v>
      </c>
      <c r="Y11222" s="63" t="s">
        <v>6449</v>
      </c>
      <c r="Z11222" s="63">
        <v>13119</v>
      </c>
      <c r="AA11222" s="63" t="s">
        <v>6477</v>
      </c>
      <c r="AB11222" s="63">
        <v>3</v>
      </c>
      <c r="AC11222" s="63" t="s">
        <v>1288</v>
      </c>
      <c r="AD11222" s="63" t="s">
        <v>17421</v>
      </c>
    </row>
    <row r="11223" spans="21:30" x14ac:dyDescent="0.3">
      <c r="U11223" s="63">
        <v>25405</v>
      </c>
      <c r="V11223" s="63">
        <v>3</v>
      </c>
      <c r="W11223" s="63" t="s">
        <v>11185</v>
      </c>
      <c r="X11223" s="63">
        <v>13</v>
      </c>
      <c r="Y11223" s="63" t="s">
        <v>6449</v>
      </c>
      <c r="Z11223" s="63">
        <v>13106</v>
      </c>
      <c r="AA11223" s="63" t="s">
        <v>6482</v>
      </c>
      <c r="AB11223" s="63">
        <v>3</v>
      </c>
      <c r="AC11223" s="63" t="s">
        <v>1288</v>
      </c>
      <c r="AD11223" s="63" t="s">
        <v>17421</v>
      </c>
    </row>
    <row r="11224" spans="21:30" x14ac:dyDescent="0.3">
      <c r="U11224" s="63">
        <v>25406</v>
      </c>
      <c r="V11224" s="63">
        <v>1</v>
      </c>
      <c r="W11224" s="63" t="s">
        <v>11186</v>
      </c>
      <c r="X11224" s="63">
        <v>13</v>
      </c>
      <c r="Y11224" s="63" t="s">
        <v>6449</v>
      </c>
      <c r="Z11224" s="63">
        <v>13119</v>
      </c>
      <c r="AA11224" s="63" t="s">
        <v>6477</v>
      </c>
      <c r="AB11224" s="63">
        <v>3</v>
      </c>
      <c r="AC11224" s="63" t="s">
        <v>1288</v>
      </c>
      <c r="AD11224" s="63" t="s">
        <v>17421</v>
      </c>
    </row>
    <row r="11225" spans="21:30" x14ac:dyDescent="0.3">
      <c r="U11225" s="63">
        <v>25408</v>
      </c>
      <c r="V11225" s="63">
        <v>8</v>
      </c>
      <c r="W11225" s="63" t="s">
        <v>11187</v>
      </c>
      <c r="X11225" s="63">
        <v>13</v>
      </c>
      <c r="Y11225" s="63" t="s">
        <v>6449</v>
      </c>
      <c r="Z11225" s="63">
        <v>13110</v>
      </c>
      <c r="AA11225" s="63" t="s">
        <v>6569</v>
      </c>
      <c r="AB11225" s="63">
        <v>3</v>
      </c>
      <c r="AC11225" s="63" t="s">
        <v>1288</v>
      </c>
      <c r="AD11225" s="63" t="s">
        <v>17421</v>
      </c>
    </row>
    <row r="11226" spans="21:30" x14ac:dyDescent="0.3">
      <c r="U11226" s="63">
        <v>25412</v>
      </c>
      <c r="V11226" s="63">
        <v>6</v>
      </c>
      <c r="W11226" s="63" t="s">
        <v>18218</v>
      </c>
      <c r="X11226" s="63">
        <v>13</v>
      </c>
      <c r="Y11226" s="63" t="s">
        <v>6449</v>
      </c>
      <c r="Z11226" s="63">
        <v>13122</v>
      </c>
      <c r="AA11226" s="63" t="s">
        <v>6732</v>
      </c>
      <c r="AB11226" s="63">
        <v>3</v>
      </c>
      <c r="AC11226" s="63" t="s">
        <v>1288</v>
      </c>
      <c r="AD11226" s="63" t="s">
        <v>17423</v>
      </c>
    </row>
    <row r="11227" spans="21:30" x14ac:dyDescent="0.3">
      <c r="U11227" s="63">
        <v>25413</v>
      </c>
      <c r="V11227" s="63">
        <v>4</v>
      </c>
      <c r="W11227" s="63" t="s">
        <v>11188</v>
      </c>
      <c r="X11227" s="63">
        <v>13</v>
      </c>
      <c r="Y11227" s="63" t="s">
        <v>6449</v>
      </c>
      <c r="Z11227" s="63">
        <v>13105</v>
      </c>
      <c r="AA11227" s="63" t="s">
        <v>6559</v>
      </c>
      <c r="AB11227" s="63">
        <v>3</v>
      </c>
      <c r="AC11227" s="63" t="s">
        <v>1288</v>
      </c>
      <c r="AD11227" s="63" t="s">
        <v>17421</v>
      </c>
    </row>
    <row r="11228" spans="21:30" x14ac:dyDescent="0.3">
      <c r="U11228" s="63">
        <v>25414</v>
      </c>
      <c r="V11228" s="63">
        <v>2</v>
      </c>
      <c r="W11228" s="63" t="s">
        <v>11189</v>
      </c>
      <c r="X11228" s="63">
        <v>13</v>
      </c>
      <c r="Y11228" s="63" t="s">
        <v>6449</v>
      </c>
      <c r="Z11228" s="63">
        <v>13127</v>
      </c>
      <c r="AA11228" s="63" t="s">
        <v>6460</v>
      </c>
      <c r="AB11228" s="63">
        <v>3</v>
      </c>
      <c r="AC11228" s="63" t="s">
        <v>1288</v>
      </c>
      <c r="AD11228" s="63" t="s">
        <v>17421</v>
      </c>
    </row>
    <row r="11229" spans="21:30" x14ac:dyDescent="0.3">
      <c r="U11229" s="63">
        <v>25415</v>
      </c>
      <c r="V11229" s="63">
        <v>0</v>
      </c>
      <c r="W11229" s="63" t="s">
        <v>11190</v>
      </c>
      <c r="X11229" s="63">
        <v>13</v>
      </c>
      <c r="Y11229" s="63" t="s">
        <v>6449</v>
      </c>
      <c r="Z11229" s="63">
        <v>13112</v>
      </c>
      <c r="AA11229" s="63" t="s">
        <v>6941</v>
      </c>
      <c r="AB11229" s="63">
        <v>3</v>
      </c>
      <c r="AC11229" s="63" t="s">
        <v>1288</v>
      </c>
      <c r="AD11229" s="63" t="s">
        <v>17421</v>
      </c>
    </row>
    <row r="11230" spans="21:30" x14ac:dyDescent="0.3">
      <c r="U11230" s="63">
        <v>25417</v>
      </c>
      <c r="V11230" s="63">
        <v>7</v>
      </c>
      <c r="W11230" s="63" t="s">
        <v>11191</v>
      </c>
      <c r="X11230" s="63">
        <v>13</v>
      </c>
      <c r="Y11230" s="63" t="s">
        <v>6449</v>
      </c>
      <c r="Z11230" s="63">
        <v>13131</v>
      </c>
      <c r="AA11230" s="63" t="s">
        <v>6943</v>
      </c>
      <c r="AB11230" s="63">
        <v>3</v>
      </c>
      <c r="AC11230" s="63" t="s">
        <v>1288</v>
      </c>
      <c r="AD11230" s="63" t="s">
        <v>17421</v>
      </c>
    </row>
    <row r="11231" spans="21:30" x14ac:dyDescent="0.3">
      <c r="U11231" s="63">
        <v>25418</v>
      </c>
      <c r="V11231" s="63">
        <v>5</v>
      </c>
      <c r="W11231" s="63" t="s">
        <v>11192</v>
      </c>
      <c r="X11231" s="63">
        <v>13</v>
      </c>
      <c r="Y11231" s="63" t="s">
        <v>6449</v>
      </c>
      <c r="Z11231" s="63">
        <v>13401</v>
      </c>
      <c r="AA11231" s="63" t="s">
        <v>6662</v>
      </c>
      <c r="AB11231" s="63">
        <v>3</v>
      </c>
      <c r="AC11231" s="63" t="s">
        <v>1288</v>
      </c>
      <c r="AD11231" s="63" t="s">
        <v>17421</v>
      </c>
    </row>
    <row r="11232" spans="21:30" x14ac:dyDescent="0.3">
      <c r="U11232" s="63">
        <v>25419</v>
      </c>
      <c r="V11232" s="63">
        <v>3</v>
      </c>
      <c r="W11232" s="63" t="s">
        <v>18219</v>
      </c>
      <c r="X11232" s="63">
        <v>13</v>
      </c>
      <c r="Y11232" s="63" t="s">
        <v>6449</v>
      </c>
      <c r="Z11232" s="63">
        <v>13401</v>
      </c>
      <c r="AA11232" s="63" t="s">
        <v>6662</v>
      </c>
      <c r="AB11232" s="63">
        <v>3</v>
      </c>
      <c r="AC11232" s="63" t="s">
        <v>1288</v>
      </c>
      <c r="AD11232" s="63" t="s">
        <v>17423</v>
      </c>
    </row>
    <row r="11233" spans="21:30" x14ac:dyDescent="0.3">
      <c r="U11233" s="63">
        <v>25420</v>
      </c>
      <c r="V11233" s="63">
        <v>7</v>
      </c>
      <c r="W11233" s="63" t="s">
        <v>11193</v>
      </c>
      <c r="X11233" s="63">
        <v>13</v>
      </c>
      <c r="Y11233" s="63" t="s">
        <v>6449</v>
      </c>
      <c r="Z11233" s="63">
        <v>13119</v>
      </c>
      <c r="AA11233" s="63" t="s">
        <v>6477</v>
      </c>
      <c r="AB11233" s="63">
        <v>3</v>
      </c>
      <c r="AC11233" s="63" t="s">
        <v>1288</v>
      </c>
      <c r="AD11233" s="63" t="s">
        <v>17421</v>
      </c>
    </row>
    <row r="11234" spans="21:30" x14ac:dyDescent="0.3">
      <c r="U11234" s="63">
        <v>25421</v>
      </c>
      <c r="V11234" s="63">
        <v>5</v>
      </c>
      <c r="W11234" s="63" t="s">
        <v>11194</v>
      </c>
      <c r="X11234" s="63">
        <v>13</v>
      </c>
      <c r="Y11234" s="63" t="s">
        <v>6449</v>
      </c>
      <c r="Z11234" s="63">
        <v>13121</v>
      </c>
      <c r="AA11234" s="63" t="s">
        <v>6866</v>
      </c>
      <c r="AB11234" s="63">
        <v>3</v>
      </c>
      <c r="AC11234" s="63" t="s">
        <v>1288</v>
      </c>
      <c r="AD11234" s="63" t="s">
        <v>17421</v>
      </c>
    </row>
    <row r="11235" spans="21:30" x14ac:dyDescent="0.3">
      <c r="U11235" s="63">
        <v>25423</v>
      </c>
      <c r="V11235" s="63">
        <v>1</v>
      </c>
      <c r="W11235" s="63" t="s">
        <v>11195</v>
      </c>
      <c r="X11235" s="63">
        <v>13</v>
      </c>
      <c r="Y11235" s="63" t="s">
        <v>6449</v>
      </c>
      <c r="Z11235" s="63">
        <v>13401</v>
      </c>
      <c r="AA11235" s="63" t="s">
        <v>6662</v>
      </c>
      <c r="AB11235" s="63">
        <v>3</v>
      </c>
      <c r="AC11235" s="63" t="s">
        <v>1288</v>
      </c>
      <c r="AD11235" s="63" t="s">
        <v>17421</v>
      </c>
    </row>
    <row r="11236" spans="21:30" x14ac:dyDescent="0.3">
      <c r="U11236" s="63">
        <v>25425</v>
      </c>
      <c r="V11236" s="63">
        <v>8</v>
      </c>
      <c r="W11236" s="63" t="s">
        <v>11196</v>
      </c>
      <c r="X11236" s="63">
        <v>13</v>
      </c>
      <c r="Y11236" s="63" t="s">
        <v>6449</v>
      </c>
      <c r="Z11236" s="63">
        <v>13112</v>
      </c>
      <c r="AA11236" s="63" t="s">
        <v>6941</v>
      </c>
      <c r="AB11236" s="63">
        <v>3</v>
      </c>
      <c r="AC11236" s="63" t="s">
        <v>1288</v>
      </c>
      <c r="AD11236" s="63" t="s">
        <v>17421</v>
      </c>
    </row>
    <row r="11237" spans="21:30" x14ac:dyDescent="0.3">
      <c r="U11237" s="63">
        <v>25426</v>
      </c>
      <c r="V11237" s="63">
        <v>6</v>
      </c>
      <c r="W11237" s="63" t="s">
        <v>11197</v>
      </c>
      <c r="X11237" s="63">
        <v>13</v>
      </c>
      <c r="Y11237" s="63" t="s">
        <v>6449</v>
      </c>
      <c r="Z11237" s="63">
        <v>13110</v>
      </c>
      <c r="AA11237" s="63" t="s">
        <v>6569</v>
      </c>
      <c r="AB11237" s="63">
        <v>3</v>
      </c>
      <c r="AC11237" s="63" t="s">
        <v>1288</v>
      </c>
      <c r="AD11237" s="63" t="s">
        <v>17421</v>
      </c>
    </row>
    <row r="11238" spans="21:30" x14ac:dyDescent="0.3">
      <c r="U11238" s="63">
        <v>25427</v>
      </c>
      <c r="V11238" s="63">
        <v>4</v>
      </c>
      <c r="W11238" s="63" t="s">
        <v>11198</v>
      </c>
      <c r="X11238" s="63">
        <v>13</v>
      </c>
      <c r="Y11238" s="63" t="s">
        <v>6449</v>
      </c>
      <c r="Z11238" s="63">
        <v>13119</v>
      </c>
      <c r="AA11238" s="63" t="s">
        <v>6477</v>
      </c>
      <c r="AB11238" s="63">
        <v>3</v>
      </c>
      <c r="AC11238" s="63" t="s">
        <v>1288</v>
      </c>
      <c r="AD11238" s="63" t="s">
        <v>17421</v>
      </c>
    </row>
    <row r="11239" spans="21:30" x14ac:dyDescent="0.3">
      <c r="U11239" s="63">
        <v>25428</v>
      </c>
      <c r="V11239" s="63">
        <v>2</v>
      </c>
      <c r="W11239" s="63" t="s">
        <v>11199</v>
      </c>
      <c r="X11239" s="63">
        <v>13</v>
      </c>
      <c r="Y11239" s="63" t="s">
        <v>6449</v>
      </c>
      <c r="Z11239" s="63">
        <v>13110</v>
      </c>
      <c r="AA11239" s="63" t="s">
        <v>6569</v>
      </c>
      <c r="AB11239" s="63">
        <v>3</v>
      </c>
      <c r="AC11239" s="63" t="s">
        <v>1288</v>
      </c>
      <c r="AD11239" s="63" t="s">
        <v>17421</v>
      </c>
    </row>
    <row r="11240" spans="21:30" x14ac:dyDescent="0.3">
      <c r="U11240" s="63">
        <v>25429</v>
      </c>
      <c r="V11240" s="63">
        <v>0</v>
      </c>
      <c r="W11240" s="63" t="s">
        <v>11200</v>
      </c>
      <c r="X11240" s="63">
        <v>13</v>
      </c>
      <c r="Y11240" s="63" t="s">
        <v>6449</v>
      </c>
      <c r="Z11240" s="63">
        <v>13119</v>
      </c>
      <c r="AA11240" s="63" t="s">
        <v>6477</v>
      </c>
      <c r="AB11240" s="63">
        <v>3</v>
      </c>
      <c r="AC11240" s="63" t="s">
        <v>1288</v>
      </c>
      <c r="AD11240" s="63" t="s">
        <v>17421</v>
      </c>
    </row>
    <row r="11241" spans="21:30" x14ac:dyDescent="0.3">
      <c r="U11241" s="63">
        <v>25430</v>
      </c>
      <c r="V11241" s="63">
        <v>4</v>
      </c>
      <c r="W11241" s="63" t="s">
        <v>11201</v>
      </c>
      <c r="X11241" s="63">
        <v>13</v>
      </c>
      <c r="Y11241" s="63" t="s">
        <v>6449</v>
      </c>
      <c r="Z11241" s="63">
        <v>13115</v>
      </c>
      <c r="AA11241" s="63" t="s">
        <v>6612</v>
      </c>
      <c r="AB11241" s="63">
        <v>3</v>
      </c>
      <c r="AC11241" s="63" t="s">
        <v>1288</v>
      </c>
      <c r="AD11241" s="63" t="s">
        <v>17421</v>
      </c>
    </row>
    <row r="11242" spans="21:30" x14ac:dyDescent="0.3">
      <c r="U11242" s="63">
        <v>25431</v>
      </c>
      <c r="V11242" s="63">
        <v>2</v>
      </c>
      <c r="W11242" s="63" t="s">
        <v>11202</v>
      </c>
      <c r="X11242" s="63">
        <v>13</v>
      </c>
      <c r="Y11242" s="63" t="s">
        <v>6449</v>
      </c>
      <c r="Z11242" s="63">
        <v>13301</v>
      </c>
      <c r="AA11242" s="63" t="s">
        <v>7373</v>
      </c>
      <c r="AB11242" s="63">
        <v>3</v>
      </c>
      <c r="AC11242" s="63" t="s">
        <v>1288</v>
      </c>
      <c r="AD11242" s="63" t="s">
        <v>17421</v>
      </c>
    </row>
    <row r="11243" spans="21:30" x14ac:dyDescent="0.3">
      <c r="U11243" s="63">
        <v>25432</v>
      </c>
      <c r="V11243" s="63">
        <v>0</v>
      </c>
      <c r="W11243" s="63" t="s">
        <v>18220</v>
      </c>
      <c r="X11243" s="63">
        <v>13</v>
      </c>
      <c r="Y11243" s="63" t="s">
        <v>6449</v>
      </c>
      <c r="Z11243" s="63">
        <v>13121</v>
      </c>
      <c r="AA11243" s="63" t="s">
        <v>6866</v>
      </c>
      <c r="AB11243" s="63">
        <v>3</v>
      </c>
      <c r="AC11243" s="63" t="s">
        <v>1288</v>
      </c>
      <c r="AD11243" s="63" t="s">
        <v>17423</v>
      </c>
    </row>
    <row r="11244" spans="21:30" x14ac:dyDescent="0.3">
      <c r="U11244" s="63">
        <v>25433</v>
      </c>
      <c r="V11244" s="63">
        <v>9</v>
      </c>
      <c r="W11244" s="63" t="s">
        <v>11203</v>
      </c>
      <c r="X11244" s="63">
        <v>13</v>
      </c>
      <c r="Y11244" s="63" t="s">
        <v>6449</v>
      </c>
      <c r="Z11244" s="63">
        <v>13117</v>
      </c>
      <c r="AA11244" s="63" t="s">
        <v>7178</v>
      </c>
      <c r="AB11244" s="63">
        <v>3</v>
      </c>
      <c r="AC11244" s="63" t="s">
        <v>1288</v>
      </c>
      <c r="AD11244" s="63" t="s">
        <v>17421</v>
      </c>
    </row>
    <row r="11245" spans="21:30" x14ac:dyDescent="0.3">
      <c r="U11245" s="63">
        <v>25434</v>
      </c>
      <c r="V11245" s="63">
        <v>7</v>
      </c>
      <c r="W11245" s="63" t="s">
        <v>11204</v>
      </c>
      <c r="X11245" s="63">
        <v>13</v>
      </c>
      <c r="Y11245" s="63" t="s">
        <v>6449</v>
      </c>
      <c r="Z11245" s="63">
        <v>13605</v>
      </c>
      <c r="AA11245" s="63" t="s">
        <v>7599</v>
      </c>
      <c r="AB11245" s="63">
        <v>3</v>
      </c>
      <c r="AC11245" s="63" t="s">
        <v>1288</v>
      </c>
      <c r="AD11245" s="63" t="s">
        <v>17421</v>
      </c>
    </row>
    <row r="11246" spans="21:30" x14ac:dyDescent="0.3">
      <c r="U11246" s="63">
        <v>25436</v>
      </c>
      <c r="V11246" s="63">
        <v>3</v>
      </c>
      <c r="W11246" s="63" t="s">
        <v>11205</v>
      </c>
      <c r="X11246" s="63">
        <v>13</v>
      </c>
      <c r="Y11246" s="63" t="s">
        <v>6449</v>
      </c>
      <c r="Z11246" s="63">
        <v>13128</v>
      </c>
      <c r="AA11246" s="63" t="s">
        <v>7271</v>
      </c>
      <c r="AB11246" s="63">
        <v>3</v>
      </c>
      <c r="AC11246" s="63" t="s">
        <v>1288</v>
      </c>
      <c r="AD11246" s="63" t="s">
        <v>17421</v>
      </c>
    </row>
    <row r="11247" spans="21:30" x14ac:dyDescent="0.3">
      <c r="U11247" s="63">
        <v>25437</v>
      </c>
      <c r="V11247" s="63">
        <v>1</v>
      </c>
      <c r="W11247" s="63" t="s">
        <v>11206</v>
      </c>
      <c r="X11247" s="63">
        <v>13</v>
      </c>
      <c r="Y11247" s="63" t="s">
        <v>6449</v>
      </c>
      <c r="Z11247" s="63">
        <v>13109</v>
      </c>
      <c r="AA11247" s="63" t="s">
        <v>6902</v>
      </c>
      <c r="AB11247" s="63">
        <v>3</v>
      </c>
      <c r="AC11247" s="63" t="s">
        <v>1288</v>
      </c>
      <c r="AD11247" s="63" t="s">
        <v>17421</v>
      </c>
    </row>
    <row r="11248" spans="21:30" x14ac:dyDescent="0.3">
      <c r="U11248" s="63">
        <v>25439</v>
      </c>
      <c r="V11248" s="63">
        <v>8</v>
      </c>
      <c r="W11248" s="63" t="s">
        <v>11207</v>
      </c>
      <c r="X11248" s="63">
        <v>13</v>
      </c>
      <c r="Y11248" s="63" t="s">
        <v>6449</v>
      </c>
      <c r="Z11248" s="63">
        <v>13201</v>
      </c>
      <c r="AA11248" s="63" t="s">
        <v>7412</v>
      </c>
      <c r="AB11248" s="63">
        <v>3</v>
      </c>
      <c r="AC11248" s="63" t="s">
        <v>1288</v>
      </c>
      <c r="AD11248" s="63" t="s">
        <v>17421</v>
      </c>
    </row>
    <row r="11249" spans="21:30" x14ac:dyDescent="0.3">
      <c r="U11249" s="63">
        <v>25440</v>
      </c>
      <c r="V11249" s="63">
        <v>1</v>
      </c>
      <c r="W11249" s="63" t="s">
        <v>11208</v>
      </c>
      <c r="X11249" s="63">
        <v>13</v>
      </c>
      <c r="Y11249" s="63" t="s">
        <v>6449</v>
      </c>
      <c r="Z11249" s="63">
        <v>13116</v>
      </c>
      <c r="AA11249" s="63" t="s">
        <v>7007</v>
      </c>
      <c r="AB11249" s="63">
        <v>3</v>
      </c>
      <c r="AC11249" s="63" t="s">
        <v>1288</v>
      </c>
      <c r="AD11249" s="63" t="s">
        <v>17421</v>
      </c>
    </row>
    <row r="11250" spans="21:30" x14ac:dyDescent="0.3">
      <c r="U11250" s="63">
        <v>25442</v>
      </c>
      <c r="V11250" s="63">
        <v>8</v>
      </c>
      <c r="W11250" s="63" t="s">
        <v>11209</v>
      </c>
      <c r="X11250" s="63">
        <v>13</v>
      </c>
      <c r="Y11250" s="63" t="s">
        <v>6449</v>
      </c>
      <c r="Z11250" s="63">
        <v>13601</v>
      </c>
      <c r="AA11250" s="63" t="s">
        <v>7561</v>
      </c>
      <c r="AB11250" s="63">
        <v>3</v>
      </c>
      <c r="AC11250" s="63" t="s">
        <v>1288</v>
      </c>
      <c r="AD11250" s="63" t="s">
        <v>17421</v>
      </c>
    </row>
    <row r="11251" spans="21:30" x14ac:dyDescent="0.3">
      <c r="U11251" s="63">
        <v>25443</v>
      </c>
      <c r="V11251" s="63">
        <v>6</v>
      </c>
      <c r="W11251" s="63" t="s">
        <v>11210</v>
      </c>
      <c r="X11251" s="63">
        <v>13</v>
      </c>
      <c r="Y11251" s="63" t="s">
        <v>6449</v>
      </c>
      <c r="Z11251" s="63">
        <v>13113</v>
      </c>
      <c r="AA11251" s="63" t="s">
        <v>6689</v>
      </c>
      <c r="AB11251" s="63">
        <v>3</v>
      </c>
      <c r="AC11251" s="63" t="s">
        <v>1288</v>
      </c>
      <c r="AD11251" s="63" t="s">
        <v>17421</v>
      </c>
    </row>
    <row r="11252" spans="21:30" x14ac:dyDescent="0.3">
      <c r="U11252" s="63">
        <v>25446</v>
      </c>
      <c r="V11252" s="63">
        <v>0</v>
      </c>
      <c r="W11252" s="63" t="s">
        <v>11211</v>
      </c>
      <c r="X11252" s="63">
        <v>13</v>
      </c>
      <c r="Y11252" s="63" t="s">
        <v>6449</v>
      </c>
      <c r="Z11252" s="63">
        <v>13106</v>
      </c>
      <c r="AA11252" s="63" t="s">
        <v>6482</v>
      </c>
      <c r="AB11252" s="63">
        <v>3</v>
      </c>
      <c r="AC11252" s="63" t="s">
        <v>1288</v>
      </c>
      <c r="AD11252" s="63" t="s">
        <v>17421</v>
      </c>
    </row>
    <row r="11253" spans="21:30" x14ac:dyDescent="0.3">
      <c r="U11253" s="63">
        <v>25447</v>
      </c>
      <c r="V11253" s="63">
        <v>9</v>
      </c>
      <c r="W11253" s="63" t="s">
        <v>11212</v>
      </c>
      <c r="X11253" s="63">
        <v>13</v>
      </c>
      <c r="Y11253" s="63" t="s">
        <v>6449</v>
      </c>
      <c r="Z11253" s="63">
        <v>13501</v>
      </c>
      <c r="AA11253" s="63" t="s">
        <v>7623</v>
      </c>
      <c r="AB11253" s="63">
        <v>3</v>
      </c>
      <c r="AC11253" s="63" t="s">
        <v>1288</v>
      </c>
      <c r="AD11253" s="63" t="s">
        <v>17421</v>
      </c>
    </row>
    <row r="11254" spans="21:30" x14ac:dyDescent="0.3">
      <c r="U11254" s="63">
        <v>25448</v>
      </c>
      <c r="V11254" s="63">
        <v>7</v>
      </c>
      <c r="W11254" s="63" t="s">
        <v>11213</v>
      </c>
      <c r="X11254" s="63">
        <v>13</v>
      </c>
      <c r="Y11254" s="63" t="s">
        <v>6449</v>
      </c>
      <c r="Z11254" s="63">
        <v>13605</v>
      </c>
      <c r="AA11254" s="63" t="s">
        <v>7599</v>
      </c>
      <c r="AB11254" s="63">
        <v>3</v>
      </c>
      <c r="AC11254" s="63" t="s">
        <v>1288</v>
      </c>
      <c r="AD11254" s="63" t="s">
        <v>17421</v>
      </c>
    </row>
    <row r="11255" spans="21:30" x14ac:dyDescent="0.3">
      <c r="U11255" s="63">
        <v>25450</v>
      </c>
      <c r="V11255" s="63">
        <v>9</v>
      </c>
      <c r="W11255" s="63" t="s">
        <v>11214</v>
      </c>
      <c r="X11255" s="63">
        <v>13</v>
      </c>
      <c r="Y11255" s="63" t="s">
        <v>6449</v>
      </c>
      <c r="Z11255" s="63">
        <v>13201</v>
      </c>
      <c r="AA11255" s="63" t="s">
        <v>7412</v>
      </c>
      <c r="AB11255" s="63">
        <v>3</v>
      </c>
      <c r="AC11255" s="63" t="s">
        <v>1288</v>
      </c>
      <c r="AD11255" s="63" t="s">
        <v>17421</v>
      </c>
    </row>
    <row r="11256" spans="21:30" x14ac:dyDescent="0.3">
      <c r="U11256" s="63">
        <v>25451</v>
      </c>
      <c r="V11256" s="63">
        <v>7</v>
      </c>
      <c r="W11256" s="63" t="s">
        <v>11215</v>
      </c>
      <c r="X11256" s="63">
        <v>13</v>
      </c>
      <c r="Y11256" s="63" t="s">
        <v>6449</v>
      </c>
      <c r="Z11256" s="63">
        <v>13126</v>
      </c>
      <c r="AA11256" s="63" t="s">
        <v>6474</v>
      </c>
      <c r="AB11256" s="63">
        <v>3</v>
      </c>
      <c r="AC11256" s="63" t="s">
        <v>1288</v>
      </c>
      <c r="AD11256" s="63" t="s">
        <v>17421</v>
      </c>
    </row>
    <row r="11257" spans="21:30" x14ac:dyDescent="0.3">
      <c r="U11257" s="63">
        <v>25452</v>
      </c>
      <c r="V11257" s="63">
        <v>5</v>
      </c>
      <c r="W11257" s="63" t="s">
        <v>11216</v>
      </c>
      <c r="X11257" s="63">
        <v>13</v>
      </c>
      <c r="Y11257" s="63" t="s">
        <v>6449</v>
      </c>
      <c r="Z11257" s="63">
        <v>13601</v>
      </c>
      <c r="AA11257" s="63" t="s">
        <v>7561</v>
      </c>
      <c r="AB11257" s="63">
        <v>4</v>
      </c>
      <c r="AC11257" s="63" t="s">
        <v>1291</v>
      </c>
      <c r="AD11257" s="63" t="s">
        <v>17421</v>
      </c>
    </row>
    <row r="11258" spans="21:30" x14ac:dyDescent="0.3">
      <c r="U11258" s="63">
        <v>25453</v>
      </c>
      <c r="V11258" s="63">
        <v>3</v>
      </c>
      <c r="W11258" s="63" t="s">
        <v>18221</v>
      </c>
      <c r="X11258" s="63">
        <v>13</v>
      </c>
      <c r="Y11258" s="63" t="s">
        <v>6449</v>
      </c>
      <c r="Z11258" s="63">
        <v>13101</v>
      </c>
      <c r="AA11258" s="63" t="s">
        <v>6450</v>
      </c>
      <c r="AB11258" s="63">
        <v>3</v>
      </c>
      <c r="AC11258" s="63" t="s">
        <v>1288</v>
      </c>
      <c r="AD11258" s="63" t="s">
        <v>17423</v>
      </c>
    </row>
    <row r="11259" spans="21:30" x14ac:dyDescent="0.3">
      <c r="U11259" s="63">
        <v>25454</v>
      </c>
      <c r="V11259" s="63">
        <v>1</v>
      </c>
      <c r="W11259" s="63" t="s">
        <v>11217</v>
      </c>
      <c r="X11259" s="63">
        <v>13</v>
      </c>
      <c r="Y11259" s="63" t="s">
        <v>6449</v>
      </c>
      <c r="Z11259" s="63">
        <v>13203</v>
      </c>
      <c r="AA11259" s="63" t="s">
        <v>7459</v>
      </c>
      <c r="AB11259" s="63">
        <v>3</v>
      </c>
      <c r="AC11259" s="63" t="s">
        <v>1288</v>
      </c>
      <c r="AD11259" s="63" t="s">
        <v>17421</v>
      </c>
    </row>
    <row r="11260" spans="21:30" x14ac:dyDescent="0.3">
      <c r="U11260" s="63">
        <v>25457</v>
      </c>
      <c r="V11260" s="63">
        <v>6</v>
      </c>
      <c r="W11260" s="63" t="s">
        <v>18222</v>
      </c>
      <c r="X11260" s="63">
        <v>13</v>
      </c>
      <c r="Y11260" s="63" t="s">
        <v>6449</v>
      </c>
      <c r="Z11260" s="63">
        <v>13119</v>
      </c>
      <c r="AA11260" s="63" t="s">
        <v>6477</v>
      </c>
      <c r="AB11260" s="63">
        <v>4</v>
      </c>
      <c r="AC11260" s="63" t="s">
        <v>1291</v>
      </c>
      <c r="AD11260" s="63" t="s">
        <v>17423</v>
      </c>
    </row>
    <row r="11261" spans="21:30" x14ac:dyDescent="0.3">
      <c r="U11261" s="63">
        <v>25458</v>
      </c>
      <c r="V11261" s="63">
        <v>4</v>
      </c>
      <c r="W11261" s="63" t="s">
        <v>11218</v>
      </c>
      <c r="X11261" s="63">
        <v>13</v>
      </c>
      <c r="Y11261" s="63" t="s">
        <v>6449</v>
      </c>
      <c r="Z11261" s="63">
        <v>13126</v>
      </c>
      <c r="AA11261" s="63" t="s">
        <v>6474</v>
      </c>
      <c r="AB11261" s="63">
        <v>3</v>
      </c>
      <c r="AC11261" s="63" t="s">
        <v>1288</v>
      </c>
      <c r="AD11261" s="63" t="s">
        <v>17421</v>
      </c>
    </row>
    <row r="11262" spans="21:30" x14ac:dyDescent="0.3">
      <c r="U11262" s="63">
        <v>25459</v>
      </c>
      <c r="V11262" s="63">
        <v>2</v>
      </c>
      <c r="W11262" s="63" t="s">
        <v>11219</v>
      </c>
      <c r="X11262" s="63">
        <v>13</v>
      </c>
      <c r="Y11262" s="63" t="s">
        <v>6449</v>
      </c>
      <c r="Z11262" s="63">
        <v>13201</v>
      </c>
      <c r="AA11262" s="63" t="s">
        <v>7412</v>
      </c>
      <c r="AB11262" s="63">
        <v>3</v>
      </c>
      <c r="AC11262" s="63" t="s">
        <v>1288</v>
      </c>
      <c r="AD11262" s="63" t="s">
        <v>17421</v>
      </c>
    </row>
    <row r="11263" spans="21:30" x14ac:dyDescent="0.3">
      <c r="U11263" s="63">
        <v>25460</v>
      </c>
      <c r="V11263" s="63">
        <v>6</v>
      </c>
      <c r="W11263" s="63" t="s">
        <v>11220</v>
      </c>
      <c r="X11263" s="63">
        <v>13</v>
      </c>
      <c r="Y11263" s="63" t="s">
        <v>6449</v>
      </c>
      <c r="Z11263" s="63">
        <v>13103</v>
      </c>
      <c r="AA11263" s="63" t="s">
        <v>7185</v>
      </c>
      <c r="AB11263" s="63">
        <v>3</v>
      </c>
      <c r="AC11263" s="63" t="s">
        <v>1288</v>
      </c>
      <c r="AD11263" s="63" t="s">
        <v>17421</v>
      </c>
    </row>
    <row r="11264" spans="21:30" x14ac:dyDescent="0.3">
      <c r="U11264" s="63">
        <v>25461</v>
      </c>
      <c r="V11264" s="63">
        <v>4</v>
      </c>
      <c r="W11264" s="63" t="s">
        <v>11221</v>
      </c>
      <c r="X11264" s="63">
        <v>13</v>
      </c>
      <c r="Y11264" s="63" t="s">
        <v>6449</v>
      </c>
      <c r="Z11264" s="63">
        <v>13113</v>
      </c>
      <c r="AA11264" s="63" t="s">
        <v>6689</v>
      </c>
      <c r="AB11264" s="63">
        <v>3</v>
      </c>
      <c r="AC11264" s="63" t="s">
        <v>1288</v>
      </c>
      <c r="AD11264" s="63" t="s">
        <v>17421</v>
      </c>
    </row>
    <row r="11265" spans="21:30" x14ac:dyDescent="0.3">
      <c r="U11265" s="63">
        <v>25462</v>
      </c>
      <c r="V11265" s="63">
        <v>2</v>
      </c>
      <c r="W11265" s="63" t="s">
        <v>11222</v>
      </c>
      <c r="X11265" s="63">
        <v>13</v>
      </c>
      <c r="Y11265" s="63" t="s">
        <v>6449</v>
      </c>
      <c r="Z11265" s="63">
        <v>13112</v>
      </c>
      <c r="AA11265" s="63" t="s">
        <v>6941</v>
      </c>
      <c r="AB11265" s="63">
        <v>3</v>
      </c>
      <c r="AC11265" s="63" t="s">
        <v>1288</v>
      </c>
      <c r="AD11265" s="63" t="s">
        <v>17421</v>
      </c>
    </row>
    <row r="11266" spans="21:30" x14ac:dyDescent="0.3">
      <c r="U11266" s="63">
        <v>25463</v>
      </c>
      <c r="V11266" s="63">
        <v>0</v>
      </c>
      <c r="W11266" s="63" t="s">
        <v>11223</v>
      </c>
      <c r="X11266" s="63">
        <v>13</v>
      </c>
      <c r="Y11266" s="63" t="s">
        <v>6449</v>
      </c>
      <c r="Z11266" s="63">
        <v>13101</v>
      </c>
      <c r="AA11266" s="63" t="s">
        <v>6450</v>
      </c>
      <c r="AB11266" s="63">
        <v>3</v>
      </c>
      <c r="AC11266" s="63" t="s">
        <v>1288</v>
      </c>
      <c r="AD11266" s="63" t="s">
        <v>17421</v>
      </c>
    </row>
    <row r="11267" spans="21:30" x14ac:dyDescent="0.3">
      <c r="U11267" s="63">
        <v>25464</v>
      </c>
      <c r="V11267" s="63">
        <v>9</v>
      </c>
      <c r="W11267" s="63" t="s">
        <v>11224</v>
      </c>
      <c r="X11267" s="63">
        <v>13</v>
      </c>
      <c r="Y11267" s="63" t="s">
        <v>6449</v>
      </c>
      <c r="Z11267" s="63">
        <v>13105</v>
      </c>
      <c r="AA11267" s="63" t="s">
        <v>6559</v>
      </c>
      <c r="AB11267" s="63">
        <v>3</v>
      </c>
      <c r="AC11267" s="63" t="s">
        <v>1288</v>
      </c>
      <c r="AD11267" s="63" t="s">
        <v>17421</v>
      </c>
    </row>
    <row r="11268" spans="21:30" x14ac:dyDescent="0.3">
      <c r="U11268" s="63">
        <v>25465</v>
      </c>
      <c r="V11268" s="63">
        <v>7</v>
      </c>
      <c r="W11268" s="63" t="s">
        <v>11225</v>
      </c>
      <c r="X11268" s="63">
        <v>13</v>
      </c>
      <c r="Y11268" s="63" t="s">
        <v>6449</v>
      </c>
      <c r="Z11268" s="63">
        <v>13302</v>
      </c>
      <c r="AA11268" s="63" t="s">
        <v>7241</v>
      </c>
      <c r="AB11268" s="63">
        <v>3</v>
      </c>
      <c r="AC11268" s="63" t="s">
        <v>1288</v>
      </c>
      <c r="AD11268" s="63" t="s">
        <v>17421</v>
      </c>
    </row>
    <row r="11269" spans="21:30" x14ac:dyDescent="0.3">
      <c r="U11269" s="63">
        <v>25466</v>
      </c>
      <c r="V11269" s="63">
        <v>5</v>
      </c>
      <c r="W11269" s="63" t="s">
        <v>11226</v>
      </c>
      <c r="X11269" s="63">
        <v>13</v>
      </c>
      <c r="Y11269" s="63" t="s">
        <v>6449</v>
      </c>
      <c r="Z11269" s="63">
        <v>13119</v>
      </c>
      <c r="AA11269" s="63" t="s">
        <v>6477</v>
      </c>
      <c r="AB11269" s="63">
        <v>3</v>
      </c>
      <c r="AC11269" s="63" t="s">
        <v>1288</v>
      </c>
      <c r="AD11269" s="63" t="s">
        <v>17421</v>
      </c>
    </row>
    <row r="11270" spans="21:30" x14ac:dyDescent="0.3">
      <c r="U11270" s="63">
        <v>25467</v>
      </c>
      <c r="V11270" s="63">
        <v>3</v>
      </c>
      <c r="W11270" s="63" t="s">
        <v>11227</v>
      </c>
      <c r="X11270" s="63">
        <v>13</v>
      </c>
      <c r="Y11270" s="63" t="s">
        <v>6449</v>
      </c>
      <c r="Z11270" s="63">
        <v>13119</v>
      </c>
      <c r="AA11270" s="63" t="s">
        <v>6477</v>
      </c>
      <c r="AB11270" s="63">
        <v>3</v>
      </c>
      <c r="AC11270" s="63" t="s">
        <v>1288</v>
      </c>
      <c r="AD11270" s="63" t="s">
        <v>17421</v>
      </c>
    </row>
    <row r="11271" spans="21:30" x14ac:dyDescent="0.3">
      <c r="U11271" s="63">
        <v>25470</v>
      </c>
      <c r="V11271" s="63">
        <v>3</v>
      </c>
      <c r="W11271" s="63" t="s">
        <v>11228</v>
      </c>
      <c r="X11271" s="63">
        <v>13</v>
      </c>
      <c r="Y11271" s="63" t="s">
        <v>6449</v>
      </c>
      <c r="Z11271" s="63">
        <v>13102</v>
      </c>
      <c r="AA11271" s="63" t="s">
        <v>6483</v>
      </c>
      <c r="AB11271" s="63">
        <v>3</v>
      </c>
      <c r="AC11271" s="63" t="s">
        <v>1288</v>
      </c>
      <c r="AD11271" s="63" t="s">
        <v>17421</v>
      </c>
    </row>
    <row r="11272" spans="21:30" x14ac:dyDescent="0.3">
      <c r="U11272" s="63">
        <v>25471</v>
      </c>
      <c r="V11272" s="63">
        <v>1</v>
      </c>
      <c r="W11272" s="63" t="s">
        <v>11229</v>
      </c>
      <c r="X11272" s="63">
        <v>13</v>
      </c>
      <c r="Y11272" s="63" t="s">
        <v>6449</v>
      </c>
      <c r="Z11272" s="63">
        <v>13119</v>
      </c>
      <c r="AA11272" s="63" t="s">
        <v>6477</v>
      </c>
      <c r="AB11272" s="63">
        <v>3</v>
      </c>
      <c r="AC11272" s="63" t="s">
        <v>1288</v>
      </c>
      <c r="AD11272" s="63" t="s">
        <v>17421</v>
      </c>
    </row>
    <row r="11273" spans="21:30" x14ac:dyDescent="0.3">
      <c r="U11273" s="63">
        <v>25473</v>
      </c>
      <c r="V11273" s="63">
        <v>8</v>
      </c>
      <c r="W11273" s="63" t="s">
        <v>11230</v>
      </c>
      <c r="X11273" s="63">
        <v>13</v>
      </c>
      <c r="Y11273" s="63" t="s">
        <v>6449</v>
      </c>
      <c r="Z11273" s="63">
        <v>13119</v>
      </c>
      <c r="AA11273" s="63" t="s">
        <v>6477</v>
      </c>
      <c r="AB11273" s="63">
        <v>3</v>
      </c>
      <c r="AC11273" s="63" t="s">
        <v>1288</v>
      </c>
      <c r="AD11273" s="63" t="s">
        <v>17421</v>
      </c>
    </row>
    <row r="11274" spans="21:30" x14ac:dyDescent="0.3">
      <c r="U11274" s="63">
        <v>25474</v>
      </c>
      <c r="V11274" s="63">
        <v>6</v>
      </c>
      <c r="W11274" s="63" t="s">
        <v>11231</v>
      </c>
      <c r="X11274" s="63">
        <v>13</v>
      </c>
      <c r="Y11274" s="63" t="s">
        <v>6449</v>
      </c>
      <c r="Z11274" s="63">
        <v>13110</v>
      </c>
      <c r="AA11274" s="63" t="s">
        <v>6569</v>
      </c>
      <c r="AB11274" s="63">
        <v>4</v>
      </c>
      <c r="AC11274" s="63" t="s">
        <v>1291</v>
      </c>
      <c r="AD11274" s="63" t="s">
        <v>17421</v>
      </c>
    </row>
    <row r="11275" spans="21:30" x14ac:dyDescent="0.3">
      <c r="U11275" s="63">
        <v>25475</v>
      </c>
      <c r="V11275" s="63">
        <v>4</v>
      </c>
      <c r="W11275" s="63" t="s">
        <v>11232</v>
      </c>
      <c r="X11275" s="63">
        <v>13</v>
      </c>
      <c r="Y11275" s="63" t="s">
        <v>6449</v>
      </c>
      <c r="Z11275" s="63">
        <v>13201</v>
      </c>
      <c r="AA11275" s="63" t="s">
        <v>7412</v>
      </c>
      <c r="AB11275" s="63">
        <v>3</v>
      </c>
      <c r="AC11275" s="63" t="s">
        <v>1288</v>
      </c>
      <c r="AD11275" s="63" t="s">
        <v>17421</v>
      </c>
    </row>
    <row r="11276" spans="21:30" x14ac:dyDescent="0.3">
      <c r="U11276" s="63">
        <v>25477</v>
      </c>
      <c r="V11276" s="63">
        <v>0</v>
      </c>
      <c r="W11276" s="63" t="s">
        <v>8456</v>
      </c>
      <c r="X11276" s="63">
        <v>13</v>
      </c>
      <c r="Y11276" s="63" t="s">
        <v>6449</v>
      </c>
      <c r="Z11276" s="63">
        <v>13403</v>
      </c>
      <c r="AA11276" s="63" t="s">
        <v>7557</v>
      </c>
      <c r="AB11276" s="63">
        <v>4</v>
      </c>
      <c r="AC11276" s="63" t="s">
        <v>1291</v>
      </c>
      <c r="AD11276" s="63" t="s">
        <v>17421</v>
      </c>
    </row>
    <row r="11277" spans="21:30" x14ac:dyDescent="0.3">
      <c r="U11277" s="63">
        <v>25478</v>
      </c>
      <c r="V11277" s="63">
        <v>9</v>
      </c>
      <c r="W11277" s="63" t="s">
        <v>11233</v>
      </c>
      <c r="X11277" s="63">
        <v>13</v>
      </c>
      <c r="Y11277" s="63" t="s">
        <v>6449</v>
      </c>
      <c r="Z11277" s="63">
        <v>13122</v>
      </c>
      <c r="AA11277" s="63" t="s">
        <v>6732</v>
      </c>
      <c r="AB11277" s="63">
        <v>4</v>
      </c>
      <c r="AC11277" s="63" t="s">
        <v>1291</v>
      </c>
      <c r="AD11277" s="63" t="s">
        <v>17421</v>
      </c>
    </row>
    <row r="11278" spans="21:30" x14ac:dyDescent="0.3">
      <c r="U11278" s="63">
        <v>25480</v>
      </c>
      <c r="V11278" s="63">
        <v>0</v>
      </c>
      <c r="W11278" s="63" t="s">
        <v>11234</v>
      </c>
      <c r="X11278" s="63">
        <v>13</v>
      </c>
      <c r="Y11278" s="63" t="s">
        <v>6449</v>
      </c>
      <c r="Z11278" s="63">
        <v>13109</v>
      </c>
      <c r="AA11278" s="63" t="s">
        <v>6902</v>
      </c>
      <c r="AB11278" s="63">
        <v>3</v>
      </c>
      <c r="AC11278" s="63" t="s">
        <v>1288</v>
      </c>
      <c r="AD11278" s="63" t="s">
        <v>17421</v>
      </c>
    </row>
    <row r="11279" spans="21:30" x14ac:dyDescent="0.3">
      <c r="U11279" s="63">
        <v>25481</v>
      </c>
      <c r="V11279" s="63">
        <v>9</v>
      </c>
      <c r="W11279" s="63" t="s">
        <v>11235</v>
      </c>
      <c r="X11279" s="63">
        <v>13</v>
      </c>
      <c r="Y11279" s="63" t="s">
        <v>6449</v>
      </c>
      <c r="Z11279" s="63">
        <v>13119</v>
      </c>
      <c r="AA11279" s="63" t="s">
        <v>6477</v>
      </c>
      <c r="AB11279" s="63">
        <v>3</v>
      </c>
      <c r="AC11279" s="63" t="s">
        <v>1288</v>
      </c>
      <c r="AD11279" s="63" t="s">
        <v>17421</v>
      </c>
    </row>
    <row r="11280" spans="21:30" x14ac:dyDescent="0.3">
      <c r="U11280" s="63">
        <v>25482</v>
      </c>
      <c r="V11280" s="63">
        <v>7</v>
      </c>
      <c r="W11280" s="63" t="s">
        <v>11236</v>
      </c>
      <c r="X11280" s="63">
        <v>13</v>
      </c>
      <c r="Y11280" s="63" t="s">
        <v>6449</v>
      </c>
      <c r="Z11280" s="63">
        <v>13119</v>
      </c>
      <c r="AA11280" s="63" t="s">
        <v>6477</v>
      </c>
      <c r="AB11280" s="63">
        <v>3</v>
      </c>
      <c r="AC11280" s="63" t="s">
        <v>1288</v>
      </c>
      <c r="AD11280" s="63" t="s">
        <v>17421</v>
      </c>
    </row>
    <row r="11281" spans="21:30" x14ac:dyDescent="0.3">
      <c r="U11281" s="63">
        <v>25484</v>
      </c>
      <c r="V11281" s="63">
        <v>3</v>
      </c>
      <c r="W11281" s="63" t="s">
        <v>11237</v>
      </c>
      <c r="X11281" s="63">
        <v>13</v>
      </c>
      <c r="Y11281" s="63" t="s">
        <v>6449</v>
      </c>
      <c r="Z11281" s="63">
        <v>13302</v>
      </c>
      <c r="AA11281" s="63" t="s">
        <v>7241</v>
      </c>
      <c r="AB11281" s="63">
        <v>3</v>
      </c>
      <c r="AC11281" s="63" t="s">
        <v>1288</v>
      </c>
      <c r="AD11281" s="63" t="s">
        <v>17421</v>
      </c>
    </row>
    <row r="11282" spans="21:30" x14ac:dyDescent="0.3">
      <c r="U11282" s="63">
        <v>25485</v>
      </c>
      <c r="V11282" s="63">
        <v>1</v>
      </c>
      <c r="W11282" s="63" t="s">
        <v>11238</v>
      </c>
      <c r="X11282" s="63">
        <v>13</v>
      </c>
      <c r="Y11282" s="63" t="s">
        <v>6449</v>
      </c>
      <c r="Z11282" s="63">
        <v>13301</v>
      </c>
      <c r="AA11282" s="63" t="s">
        <v>7373</v>
      </c>
      <c r="AB11282" s="63">
        <v>3</v>
      </c>
      <c r="AC11282" s="63" t="s">
        <v>1288</v>
      </c>
      <c r="AD11282" s="63" t="s">
        <v>17421</v>
      </c>
    </row>
    <row r="11283" spans="21:30" x14ac:dyDescent="0.3">
      <c r="U11283" s="63">
        <v>25487</v>
      </c>
      <c r="V11283" s="63">
        <v>8</v>
      </c>
      <c r="W11283" s="63" t="s">
        <v>11239</v>
      </c>
      <c r="X11283" s="63">
        <v>13</v>
      </c>
      <c r="Y11283" s="63" t="s">
        <v>6449</v>
      </c>
      <c r="Z11283" s="63">
        <v>13125</v>
      </c>
      <c r="AA11283" s="63" t="s">
        <v>6540</v>
      </c>
      <c r="AB11283" s="63">
        <v>4</v>
      </c>
      <c r="AC11283" s="63" t="s">
        <v>1291</v>
      </c>
      <c r="AD11283" s="63" t="s">
        <v>17421</v>
      </c>
    </row>
    <row r="11284" spans="21:30" x14ac:dyDescent="0.3">
      <c r="U11284" s="63">
        <v>25490</v>
      </c>
      <c r="V11284" s="63">
        <v>8</v>
      </c>
      <c r="W11284" s="63" t="s">
        <v>11240</v>
      </c>
      <c r="X11284" s="63">
        <v>13</v>
      </c>
      <c r="Y11284" s="63" t="s">
        <v>6449</v>
      </c>
      <c r="Z11284" s="63">
        <v>13119</v>
      </c>
      <c r="AA11284" s="63" t="s">
        <v>6477</v>
      </c>
      <c r="AB11284" s="63">
        <v>3</v>
      </c>
      <c r="AC11284" s="63" t="s">
        <v>1288</v>
      </c>
      <c r="AD11284" s="63" t="s">
        <v>17421</v>
      </c>
    </row>
    <row r="11285" spans="21:30" x14ac:dyDescent="0.3">
      <c r="U11285" s="63">
        <v>25492</v>
      </c>
      <c r="V11285" s="63">
        <v>4</v>
      </c>
      <c r="W11285" s="63" t="s">
        <v>11241</v>
      </c>
      <c r="X11285" s="63">
        <v>13</v>
      </c>
      <c r="Y11285" s="63" t="s">
        <v>6449</v>
      </c>
      <c r="Z11285" s="63">
        <v>13104</v>
      </c>
      <c r="AA11285" s="63" t="s">
        <v>6571</v>
      </c>
      <c r="AB11285" s="63">
        <v>4</v>
      </c>
      <c r="AC11285" s="63" t="s">
        <v>1291</v>
      </c>
      <c r="AD11285" s="63" t="s">
        <v>17421</v>
      </c>
    </row>
    <row r="11286" spans="21:30" x14ac:dyDescent="0.3">
      <c r="U11286" s="63">
        <v>25495</v>
      </c>
      <c r="V11286" s="63">
        <v>9</v>
      </c>
      <c r="W11286" s="63" t="s">
        <v>11242</v>
      </c>
      <c r="X11286" s="63">
        <v>13</v>
      </c>
      <c r="Y11286" s="63" t="s">
        <v>6449</v>
      </c>
      <c r="Z11286" s="63">
        <v>13101</v>
      </c>
      <c r="AA11286" s="63" t="s">
        <v>6450</v>
      </c>
      <c r="AB11286" s="63">
        <v>4</v>
      </c>
      <c r="AC11286" s="63" t="s">
        <v>1291</v>
      </c>
      <c r="AD11286" s="63" t="s">
        <v>17421</v>
      </c>
    </row>
    <row r="11287" spans="21:30" x14ac:dyDescent="0.3">
      <c r="U11287" s="63">
        <v>25496</v>
      </c>
      <c r="V11287" s="63">
        <v>7</v>
      </c>
      <c r="W11287" s="63" t="s">
        <v>11243</v>
      </c>
      <c r="X11287" s="63">
        <v>13</v>
      </c>
      <c r="Y11287" s="63" t="s">
        <v>6449</v>
      </c>
      <c r="Z11287" s="63">
        <v>13124</v>
      </c>
      <c r="AA11287" s="63" t="s">
        <v>7205</v>
      </c>
      <c r="AB11287" s="63">
        <v>3</v>
      </c>
      <c r="AC11287" s="63" t="s">
        <v>1288</v>
      </c>
      <c r="AD11287" s="63" t="s">
        <v>17421</v>
      </c>
    </row>
    <row r="11288" spans="21:30" x14ac:dyDescent="0.3">
      <c r="U11288" s="63">
        <v>25497</v>
      </c>
      <c r="V11288" s="63">
        <v>5</v>
      </c>
      <c r="W11288" s="63" t="s">
        <v>11244</v>
      </c>
      <c r="X11288" s="63">
        <v>13</v>
      </c>
      <c r="Y11288" s="63" t="s">
        <v>6449</v>
      </c>
      <c r="Z11288" s="63">
        <v>13130</v>
      </c>
      <c r="AA11288" s="63" t="s">
        <v>6861</v>
      </c>
      <c r="AB11288" s="63">
        <v>3</v>
      </c>
      <c r="AC11288" s="63" t="s">
        <v>1288</v>
      </c>
      <c r="AD11288" s="63" t="s">
        <v>17421</v>
      </c>
    </row>
    <row r="11289" spans="21:30" x14ac:dyDescent="0.3">
      <c r="U11289" s="63">
        <v>25499</v>
      </c>
      <c r="V11289" s="63">
        <v>1</v>
      </c>
      <c r="W11289" s="63" t="s">
        <v>18223</v>
      </c>
      <c r="X11289" s="63">
        <v>13</v>
      </c>
      <c r="Y11289" s="63" t="s">
        <v>6449</v>
      </c>
      <c r="Z11289" s="63">
        <v>13119</v>
      </c>
      <c r="AA11289" s="63" t="s">
        <v>6477</v>
      </c>
      <c r="AB11289" s="63">
        <v>3</v>
      </c>
      <c r="AC11289" s="63" t="s">
        <v>1288</v>
      </c>
      <c r="AD11289" s="63" t="s">
        <v>17423</v>
      </c>
    </row>
    <row r="11290" spans="21:30" x14ac:dyDescent="0.3">
      <c r="U11290" s="63">
        <v>25500</v>
      </c>
      <c r="V11290" s="63">
        <v>9</v>
      </c>
      <c r="W11290" s="63" t="s">
        <v>11245</v>
      </c>
      <c r="X11290" s="63">
        <v>13</v>
      </c>
      <c r="Y11290" s="63" t="s">
        <v>6449</v>
      </c>
      <c r="Z11290" s="63">
        <v>13102</v>
      </c>
      <c r="AA11290" s="63" t="s">
        <v>6483</v>
      </c>
      <c r="AB11290" s="63">
        <v>3</v>
      </c>
      <c r="AC11290" s="63" t="s">
        <v>1288</v>
      </c>
      <c r="AD11290" s="63" t="s">
        <v>17421</v>
      </c>
    </row>
    <row r="11291" spans="21:30" x14ac:dyDescent="0.3">
      <c r="U11291" s="63">
        <v>25501</v>
      </c>
      <c r="V11291" s="63">
        <v>7</v>
      </c>
      <c r="W11291" s="63" t="s">
        <v>11246</v>
      </c>
      <c r="X11291" s="63">
        <v>13</v>
      </c>
      <c r="Y11291" s="63" t="s">
        <v>6449</v>
      </c>
      <c r="Z11291" s="63">
        <v>13119</v>
      </c>
      <c r="AA11291" s="63" t="s">
        <v>6477</v>
      </c>
      <c r="AB11291" s="63">
        <v>3</v>
      </c>
      <c r="AC11291" s="63" t="s">
        <v>1288</v>
      </c>
      <c r="AD11291" s="63" t="s">
        <v>17421</v>
      </c>
    </row>
    <row r="11292" spans="21:30" x14ac:dyDescent="0.3">
      <c r="U11292" s="63">
        <v>25502</v>
      </c>
      <c r="V11292" s="63">
        <v>5</v>
      </c>
      <c r="W11292" s="63" t="s">
        <v>11247</v>
      </c>
      <c r="X11292" s="63">
        <v>13</v>
      </c>
      <c r="Y11292" s="63" t="s">
        <v>6449</v>
      </c>
      <c r="Z11292" s="63">
        <v>13107</v>
      </c>
      <c r="AA11292" s="63" t="s">
        <v>7303</v>
      </c>
      <c r="AB11292" s="63">
        <v>3</v>
      </c>
      <c r="AC11292" s="63" t="s">
        <v>1288</v>
      </c>
      <c r="AD11292" s="63" t="s">
        <v>17421</v>
      </c>
    </row>
    <row r="11293" spans="21:30" x14ac:dyDescent="0.3">
      <c r="U11293" s="63">
        <v>25504</v>
      </c>
      <c r="V11293" s="63">
        <v>1</v>
      </c>
      <c r="W11293" s="63" t="s">
        <v>11248</v>
      </c>
      <c r="X11293" s="63">
        <v>13</v>
      </c>
      <c r="Y11293" s="63" t="s">
        <v>6449</v>
      </c>
      <c r="Z11293" s="63">
        <v>13105</v>
      </c>
      <c r="AA11293" s="63" t="s">
        <v>6559</v>
      </c>
      <c r="AB11293" s="63">
        <v>3</v>
      </c>
      <c r="AC11293" s="63" t="s">
        <v>1288</v>
      </c>
      <c r="AD11293" s="63" t="s">
        <v>17421</v>
      </c>
    </row>
    <row r="11294" spans="21:30" x14ac:dyDescent="0.3">
      <c r="U11294" s="63">
        <v>25506</v>
      </c>
      <c r="V11294" s="63">
        <v>8</v>
      </c>
      <c r="W11294" s="63" t="s">
        <v>11249</v>
      </c>
      <c r="X11294" s="63">
        <v>13</v>
      </c>
      <c r="Y11294" s="63" t="s">
        <v>6449</v>
      </c>
      <c r="Z11294" s="63">
        <v>13302</v>
      </c>
      <c r="AA11294" s="63" t="s">
        <v>7241</v>
      </c>
      <c r="AB11294" s="63">
        <v>3</v>
      </c>
      <c r="AC11294" s="63" t="s">
        <v>1288</v>
      </c>
      <c r="AD11294" s="63" t="s">
        <v>17421</v>
      </c>
    </row>
    <row r="11295" spans="21:30" x14ac:dyDescent="0.3">
      <c r="U11295" s="63">
        <v>25507</v>
      </c>
      <c r="V11295" s="63">
        <v>6</v>
      </c>
      <c r="W11295" s="63" t="s">
        <v>11250</v>
      </c>
      <c r="X11295" s="63">
        <v>13</v>
      </c>
      <c r="Y11295" s="63" t="s">
        <v>6449</v>
      </c>
      <c r="Z11295" s="63">
        <v>13201</v>
      </c>
      <c r="AA11295" s="63" t="s">
        <v>7412</v>
      </c>
      <c r="AB11295" s="63">
        <v>3</v>
      </c>
      <c r="AC11295" s="63" t="s">
        <v>1288</v>
      </c>
      <c r="AD11295" s="63" t="s">
        <v>17421</v>
      </c>
    </row>
    <row r="11296" spans="21:30" x14ac:dyDescent="0.3">
      <c r="U11296" s="63">
        <v>25508</v>
      </c>
      <c r="V11296" s="63">
        <v>4</v>
      </c>
      <c r="W11296" s="63" t="s">
        <v>11251</v>
      </c>
      <c r="X11296" s="63">
        <v>13</v>
      </c>
      <c r="Y11296" s="63" t="s">
        <v>6449</v>
      </c>
      <c r="Z11296" s="63">
        <v>13126</v>
      </c>
      <c r="AA11296" s="63" t="s">
        <v>6474</v>
      </c>
      <c r="AB11296" s="63">
        <v>3</v>
      </c>
      <c r="AC11296" s="63" t="s">
        <v>1288</v>
      </c>
      <c r="AD11296" s="63" t="s">
        <v>17421</v>
      </c>
    </row>
    <row r="11297" spans="21:30" x14ac:dyDescent="0.3">
      <c r="U11297" s="63">
        <v>25509</v>
      </c>
      <c r="V11297" s="63">
        <v>2</v>
      </c>
      <c r="W11297" s="63" t="s">
        <v>11252</v>
      </c>
      <c r="X11297" s="63">
        <v>13</v>
      </c>
      <c r="Y11297" s="63" t="s">
        <v>6449</v>
      </c>
      <c r="Z11297" s="63">
        <v>13101</v>
      </c>
      <c r="AA11297" s="63" t="s">
        <v>6450</v>
      </c>
      <c r="AB11297" s="63">
        <v>3</v>
      </c>
      <c r="AC11297" s="63" t="s">
        <v>1288</v>
      </c>
      <c r="AD11297" s="63" t="s">
        <v>17421</v>
      </c>
    </row>
    <row r="11298" spans="21:30" x14ac:dyDescent="0.3">
      <c r="U11298" s="63">
        <v>25510</v>
      </c>
      <c r="V11298" s="63">
        <v>6</v>
      </c>
      <c r="W11298" s="63" t="s">
        <v>11253</v>
      </c>
      <c r="X11298" s="63">
        <v>13</v>
      </c>
      <c r="Y11298" s="63" t="s">
        <v>6449</v>
      </c>
      <c r="Z11298" s="63">
        <v>13116</v>
      </c>
      <c r="AA11298" s="63" t="s">
        <v>7007</v>
      </c>
      <c r="AB11298" s="63">
        <v>3</v>
      </c>
      <c r="AC11298" s="63" t="s">
        <v>1288</v>
      </c>
      <c r="AD11298" s="63" t="s">
        <v>17421</v>
      </c>
    </row>
    <row r="11299" spans="21:30" x14ac:dyDescent="0.3">
      <c r="U11299" s="63">
        <v>25511</v>
      </c>
      <c r="V11299" s="63">
        <v>4</v>
      </c>
      <c r="W11299" s="63" t="s">
        <v>11254</v>
      </c>
      <c r="X11299" s="63">
        <v>13</v>
      </c>
      <c r="Y11299" s="63" t="s">
        <v>6449</v>
      </c>
      <c r="Z11299" s="63">
        <v>13110</v>
      </c>
      <c r="AA11299" s="63" t="s">
        <v>6569</v>
      </c>
      <c r="AB11299" s="63">
        <v>4</v>
      </c>
      <c r="AC11299" s="63" t="s">
        <v>1291</v>
      </c>
      <c r="AD11299" s="63" t="s">
        <v>17421</v>
      </c>
    </row>
    <row r="11300" spans="21:30" x14ac:dyDescent="0.3">
      <c r="U11300" s="63">
        <v>25513</v>
      </c>
      <c r="V11300" s="63">
        <v>0</v>
      </c>
      <c r="W11300" s="63" t="s">
        <v>11255</v>
      </c>
      <c r="X11300" s="63">
        <v>13</v>
      </c>
      <c r="Y11300" s="63" t="s">
        <v>6449</v>
      </c>
      <c r="Z11300" s="63">
        <v>13119</v>
      </c>
      <c r="AA11300" s="63" t="s">
        <v>6477</v>
      </c>
      <c r="AB11300" s="63">
        <v>3</v>
      </c>
      <c r="AC11300" s="63" t="s">
        <v>1288</v>
      </c>
      <c r="AD11300" s="63" t="s">
        <v>17421</v>
      </c>
    </row>
    <row r="11301" spans="21:30" x14ac:dyDescent="0.3">
      <c r="U11301" s="63">
        <v>25514</v>
      </c>
      <c r="V11301" s="63">
        <v>9</v>
      </c>
      <c r="W11301" s="63" t="s">
        <v>11256</v>
      </c>
      <c r="X11301" s="63">
        <v>13</v>
      </c>
      <c r="Y11301" s="63" t="s">
        <v>6449</v>
      </c>
      <c r="Z11301" s="63">
        <v>13118</v>
      </c>
      <c r="AA11301" s="63" t="s">
        <v>6720</v>
      </c>
      <c r="AB11301" s="63">
        <v>6</v>
      </c>
      <c r="AC11301" s="63" t="s">
        <v>1252</v>
      </c>
      <c r="AD11301" s="63" t="s">
        <v>17421</v>
      </c>
    </row>
    <row r="11302" spans="21:30" x14ac:dyDescent="0.3">
      <c r="U11302" s="63">
        <v>25516</v>
      </c>
      <c r="V11302" s="63">
        <v>5</v>
      </c>
      <c r="W11302" s="63" t="s">
        <v>11257</v>
      </c>
      <c r="X11302" s="63">
        <v>13</v>
      </c>
      <c r="Y11302" s="63" t="s">
        <v>6449</v>
      </c>
      <c r="Z11302" s="63">
        <v>13126</v>
      </c>
      <c r="AA11302" s="63" t="s">
        <v>6474</v>
      </c>
      <c r="AB11302" s="63">
        <v>3</v>
      </c>
      <c r="AC11302" s="63" t="s">
        <v>1288</v>
      </c>
      <c r="AD11302" s="63" t="s">
        <v>17421</v>
      </c>
    </row>
    <row r="11303" spans="21:30" x14ac:dyDescent="0.3">
      <c r="U11303" s="63">
        <v>25517</v>
      </c>
      <c r="V11303" s="63">
        <v>3</v>
      </c>
      <c r="W11303" s="63" t="s">
        <v>11258</v>
      </c>
      <c r="X11303" s="63">
        <v>13</v>
      </c>
      <c r="Y11303" s="63" t="s">
        <v>6449</v>
      </c>
      <c r="Z11303" s="63">
        <v>13105</v>
      </c>
      <c r="AA11303" s="63" t="s">
        <v>6559</v>
      </c>
      <c r="AB11303" s="63">
        <v>3</v>
      </c>
      <c r="AC11303" s="63" t="s">
        <v>1288</v>
      </c>
      <c r="AD11303" s="63" t="s">
        <v>17421</v>
      </c>
    </row>
    <row r="11304" spans="21:30" x14ac:dyDescent="0.3">
      <c r="U11304" s="63">
        <v>25520</v>
      </c>
      <c r="V11304" s="63">
        <v>3</v>
      </c>
      <c r="W11304" s="63" t="s">
        <v>11259</v>
      </c>
      <c r="X11304" s="63">
        <v>13</v>
      </c>
      <c r="Y11304" s="63" t="s">
        <v>6449</v>
      </c>
      <c r="Z11304" s="63">
        <v>13113</v>
      </c>
      <c r="AA11304" s="63" t="s">
        <v>6689</v>
      </c>
      <c r="AB11304" s="63">
        <v>3</v>
      </c>
      <c r="AC11304" s="63" t="s">
        <v>1288</v>
      </c>
      <c r="AD11304" s="63" t="s">
        <v>17421</v>
      </c>
    </row>
    <row r="11305" spans="21:30" x14ac:dyDescent="0.3">
      <c r="U11305" s="63">
        <v>25521</v>
      </c>
      <c r="V11305" s="63">
        <v>1</v>
      </c>
      <c r="W11305" s="63" t="s">
        <v>11260</v>
      </c>
      <c r="X11305" s="63">
        <v>13</v>
      </c>
      <c r="Y11305" s="63" t="s">
        <v>6449</v>
      </c>
      <c r="Z11305" s="63">
        <v>13101</v>
      </c>
      <c r="AA11305" s="63" t="s">
        <v>6450</v>
      </c>
      <c r="AB11305" s="63">
        <v>4</v>
      </c>
      <c r="AC11305" s="63" t="s">
        <v>1291</v>
      </c>
      <c r="AD11305" s="63" t="s">
        <v>17421</v>
      </c>
    </row>
    <row r="11306" spans="21:30" x14ac:dyDescent="0.3">
      <c r="U11306" s="63">
        <v>25523</v>
      </c>
      <c r="V11306" s="63">
        <v>8</v>
      </c>
      <c r="W11306" s="63" t="s">
        <v>11261</v>
      </c>
      <c r="X11306" s="63">
        <v>13</v>
      </c>
      <c r="Y11306" s="63" t="s">
        <v>6449</v>
      </c>
      <c r="Z11306" s="63">
        <v>13201</v>
      </c>
      <c r="AA11306" s="63" t="s">
        <v>7412</v>
      </c>
      <c r="AB11306" s="63">
        <v>3</v>
      </c>
      <c r="AC11306" s="63" t="s">
        <v>1288</v>
      </c>
      <c r="AD11306" s="63" t="s">
        <v>17421</v>
      </c>
    </row>
    <row r="11307" spans="21:30" x14ac:dyDescent="0.3">
      <c r="U11307" s="63">
        <v>25524</v>
      </c>
      <c r="V11307" s="63">
        <v>6</v>
      </c>
      <c r="W11307" s="63" t="s">
        <v>11262</v>
      </c>
      <c r="X11307" s="63">
        <v>13</v>
      </c>
      <c r="Y11307" s="63" t="s">
        <v>6449</v>
      </c>
      <c r="Z11307" s="63">
        <v>13605</v>
      </c>
      <c r="AA11307" s="63" t="s">
        <v>7599</v>
      </c>
      <c r="AB11307" s="63">
        <v>3</v>
      </c>
      <c r="AC11307" s="63" t="s">
        <v>1288</v>
      </c>
      <c r="AD11307" s="63" t="s">
        <v>17421</v>
      </c>
    </row>
    <row r="11308" spans="21:30" x14ac:dyDescent="0.3">
      <c r="U11308" s="63">
        <v>25525</v>
      </c>
      <c r="V11308" s="63">
        <v>4</v>
      </c>
      <c r="W11308" s="63" t="s">
        <v>11263</v>
      </c>
      <c r="X11308" s="63">
        <v>13</v>
      </c>
      <c r="Y11308" s="63" t="s">
        <v>6449</v>
      </c>
      <c r="Z11308" s="63">
        <v>13118</v>
      </c>
      <c r="AA11308" s="63" t="s">
        <v>6720</v>
      </c>
      <c r="AB11308" s="63">
        <v>3</v>
      </c>
      <c r="AC11308" s="63" t="s">
        <v>1288</v>
      </c>
      <c r="AD11308" s="63" t="s">
        <v>17421</v>
      </c>
    </row>
    <row r="11309" spans="21:30" x14ac:dyDescent="0.3">
      <c r="U11309" s="63">
        <v>25526</v>
      </c>
      <c r="V11309" s="63">
        <v>2</v>
      </c>
      <c r="W11309" s="63" t="s">
        <v>11264</v>
      </c>
      <c r="X11309" s="63">
        <v>13</v>
      </c>
      <c r="Y11309" s="63" t="s">
        <v>6449</v>
      </c>
      <c r="Z11309" s="63">
        <v>13503</v>
      </c>
      <c r="AA11309" s="63" t="s">
        <v>6659</v>
      </c>
      <c r="AB11309" s="63">
        <v>3</v>
      </c>
      <c r="AC11309" s="63" t="s">
        <v>1288</v>
      </c>
      <c r="AD11309" s="63" t="s">
        <v>17421</v>
      </c>
    </row>
    <row r="11310" spans="21:30" x14ac:dyDescent="0.3">
      <c r="U11310" s="63">
        <v>25527</v>
      </c>
      <c r="V11310" s="63">
        <v>0</v>
      </c>
      <c r="W11310" s="63" t="s">
        <v>11265</v>
      </c>
      <c r="X11310" s="63">
        <v>13</v>
      </c>
      <c r="Y11310" s="63" t="s">
        <v>6449</v>
      </c>
      <c r="Z11310" s="63">
        <v>13401</v>
      </c>
      <c r="AA11310" s="63" t="s">
        <v>6662</v>
      </c>
      <c r="AB11310" s="63">
        <v>3</v>
      </c>
      <c r="AC11310" s="63" t="s">
        <v>1288</v>
      </c>
      <c r="AD11310" s="63" t="s">
        <v>17421</v>
      </c>
    </row>
    <row r="11311" spans="21:30" x14ac:dyDescent="0.3">
      <c r="U11311" s="63">
        <v>25528</v>
      </c>
      <c r="V11311" s="63">
        <v>9</v>
      </c>
      <c r="W11311" s="63" t="s">
        <v>11266</v>
      </c>
      <c r="X11311" s="63">
        <v>13</v>
      </c>
      <c r="Y11311" s="63" t="s">
        <v>6449</v>
      </c>
      <c r="Z11311" s="63">
        <v>13119</v>
      </c>
      <c r="AA11311" s="63" t="s">
        <v>6477</v>
      </c>
      <c r="AB11311" s="63">
        <v>3</v>
      </c>
      <c r="AC11311" s="63" t="s">
        <v>1288</v>
      </c>
      <c r="AD11311" s="63" t="s">
        <v>17421</v>
      </c>
    </row>
    <row r="11312" spans="21:30" x14ac:dyDescent="0.3">
      <c r="U11312" s="63">
        <v>25529</v>
      </c>
      <c r="V11312" s="63">
        <v>7</v>
      </c>
      <c r="W11312" s="63" t="s">
        <v>11267</v>
      </c>
      <c r="X11312" s="63">
        <v>13</v>
      </c>
      <c r="Y11312" s="63" t="s">
        <v>6449</v>
      </c>
      <c r="Z11312" s="63">
        <v>13105</v>
      </c>
      <c r="AA11312" s="63" t="s">
        <v>6559</v>
      </c>
      <c r="AB11312" s="63">
        <v>3</v>
      </c>
      <c r="AC11312" s="63" t="s">
        <v>1288</v>
      </c>
      <c r="AD11312" s="63" t="s">
        <v>17421</v>
      </c>
    </row>
    <row r="11313" spans="21:30" x14ac:dyDescent="0.3">
      <c r="U11313" s="63">
        <v>25530</v>
      </c>
      <c r="V11313" s="63">
        <v>0</v>
      </c>
      <c r="W11313" s="63" t="s">
        <v>11268</v>
      </c>
      <c r="X11313" s="63">
        <v>13</v>
      </c>
      <c r="Y11313" s="63" t="s">
        <v>6449</v>
      </c>
      <c r="Z11313" s="63">
        <v>13119</v>
      </c>
      <c r="AA11313" s="63" t="s">
        <v>6477</v>
      </c>
      <c r="AB11313" s="63">
        <v>3</v>
      </c>
      <c r="AC11313" s="63" t="s">
        <v>1288</v>
      </c>
      <c r="AD11313" s="63" t="s">
        <v>17421</v>
      </c>
    </row>
    <row r="11314" spans="21:30" x14ac:dyDescent="0.3">
      <c r="U11314" s="63">
        <v>25532</v>
      </c>
      <c r="V11314" s="63">
        <v>7</v>
      </c>
      <c r="W11314" s="63" t="s">
        <v>11269</v>
      </c>
      <c r="X11314" s="63">
        <v>13</v>
      </c>
      <c r="Y11314" s="63" t="s">
        <v>6449</v>
      </c>
      <c r="Z11314" s="63">
        <v>13119</v>
      </c>
      <c r="AA11314" s="63" t="s">
        <v>6477</v>
      </c>
      <c r="AB11314" s="63">
        <v>3</v>
      </c>
      <c r="AC11314" s="63" t="s">
        <v>1288</v>
      </c>
      <c r="AD11314" s="63" t="s">
        <v>17421</v>
      </c>
    </row>
    <row r="11315" spans="21:30" x14ac:dyDescent="0.3">
      <c r="U11315" s="63">
        <v>25533</v>
      </c>
      <c r="V11315" s="63">
        <v>5</v>
      </c>
      <c r="W11315" s="63" t="s">
        <v>11270</v>
      </c>
      <c r="X11315" s="63">
        <v>13</v>
      </c>
      <c r="Y11315" s="63" t="s">
        <v>6449</v>
      </c>
      <c r="Z11315" s="63">
        <v>13603</v>
      </c>
      <c r="AA11315" s="63" t="s">
        <v>7583</v>
      </c>
      <c r="AB11315" s="63">
        <v>3</v>
      </c>
      <c r="AC11315" s="63" t="s">
        <v>1288</v>
      </c>
      <c r="AD11315" s="63" t="s">
        <v>17421</v>
      </c>
    </row>
    <row r="11316" spans="21:30" x14ac:dyDescent="0.3">
      <c r="U11316" s="63">
        <v>25534</v>
      </c>
      <c r="V11316" s="63">
        <v>3</v>
      </c>
      <c r="W11316" s="63" t="s">
        <v>11271</v>
      </c>
      <c r="X11316" s="63">
        <v>13</v>
      </c>
      <c r="Y11316" s="63" t="s">
        <v>6449</v>
      </c>
      <c r="Z11316" s="63">
        <v>13201</v>
      </c>
      <c r="AA11316" s="63" t="s">
        <v>7412</v>
      </c>
      <c r="AB11316" s="63">
        <v>3</v>
      </c>
      <c r="AC11316" s="63" t="s">
        <v>1288</v>
      </c>
      <c r="AD11316" s="63" t="s">
        <v>17421</v>
      </c>
    </row>
    <row r="11317" spans="21:30" x14ac:dyDescent="0.3">
      <c r="U11317" s="63">
        <v>25537</v>
      </c>
      <c r="V11317" s="63">
        <v>8</v>
      </c>
      <c r="W11317" s="63" t="s">
        <v>11272</v>
      </c>
      <c r="X11317" s="63">
        <v>13</v>
      </c>
      <c r="Y11317" s="63" t="s">
        <v>6449</v>
      </c>
      <c r="Z11317" s="63">
        <v>13101</v>
      </c>
      <c r="AA11317" s="63" t="s">
        <v>6450</v>
      </c>
      <c r="AB11317" s="63">
        <v>3</v>
      </c>
      <c r="AC11317" s="63" t="s">
        <v>1288</v>
      </c>
      <c r="AD11317" s="63" t="s">
        <v>17421</v>
      </c>
    </row>
    <row r="11318" spans="21:30" x14ac:dyDescent="0.3">
      <c r="U11318" s="63">
        <v>25539</v>
      </c>
      <c r="V11318" s="63">
        <v>4</v>
      </c>
      <c r="W11318" s="63" t="s">
        <v>11273</v>
      </c>
      <c r="X11318" s="63">
        <v>13</v>
      </c>
      <c r="Y11318" s="63" t="s">
        <v>6449</v>
      </c>
      <c r="Z11318" s="63">
        <v>13102</v>
      </c>
      <c r="AA11318" s="63" t="s">
        <v>6483</v>
      </c>
      <c r="AB11318" s="63">
        <v>2</v>
      </c>
      <c r="AC11318" s="63" t="s">
        <v>1364</v>
      </c>
      <c r="AD11318" s="63" t="s">
        <v>17421</v>
      </c>
    </row>
    <row r="11319" spans="21:30" x14ac:dyDescent="0.3">
      <c r="U11319" s="63">
        <v>25540</v>
      </c>
      <c r="V11319" s="63">
        <v>8</v>
      </c>
      <c r="W11319" s="63" t="s">
        <v>11274</v>
      </c>
      <c r="X11319" s="63">
        <v>13</v>
      </c>
      <c r="Y11319" s="63" t="s">
        <v>6449</v>
      </c>
      <c r="Z11319" s="63">
        <v>13201</v>
      </c>
      <c r="AA11319" s="63" t="s">
        <v>7412</v>
      </c>
      <c r="AB11319" s="63">
        <v>3</v>
      </c>
      <c r="AC11319" s="63" t="s">
        <v>1288</v>
      </c>
      <c r="AD11319" s="63" t="s">
        <v>17421</v>
      </c>
    </row>
    <row r="11320" spans="21:30" x14ac:dyDescent="0.3">
      <c r="U11320" s="63">
        <v>25541</v>
      </c>
      <c r="V11320" s="63">
        <v>6</v>
      </c>
      <c r="W11320" s="63" t="s">
        <v>11275</v>
      </c>
      <c r="X11320" s="63">
        <v>13</v>
      </c>
      <c r="Y11320" s="63" t="s">
        <v>6449</v>
      </c>
      <c r="Z11320" s="63">
        <v>13123</v>
      </c>
      <c r="AA11320" s="63" t="s">
        <v>6586</v>
      </c>
      <c r="AB11320" s="63">
        <v>3</v>
      </c>
      <c r="AC11320" s="63" t="s">
        <v>1288</v>
      </c>
      <c r="AD11320" s="63" t="s">
        <v>17421</v>
      </c>
    </row>
    <row r="11321" spans="21:30" x14ac:dyDescent="0.3">
      <c r="U11321" s="63">
        <v>25542</v>
      </c>
      <c r="V11321" s="63">
        <v>4</v>
      </c>
      <c r="W11321" s="63" t="s">
        <v>11276</v>
      </c>
      <c r="X11321" s="63">
        <v>13</v>
      </c>
      <c r="Y11321" s="63" t="s">
        <v>6449</v>
      </c>
      <c r="Z11321" s="63">
        <v>13125</v>
      </c>
      <c r="AA11321" s="63" t="s">
        <v>6540</v>
      </c>
      <c r="AB11321" s="63">
        <v>3</v>
      </c>
      <c r="AC11321" s="63" t="s">
        <v>1288</v>
      </c>
      <c r="AD11321" s="63" t="s">
        <v>17421</v>
      </c>
    </row>
    <row r="11322" spans="21:30" x14ac:dyDescent="0.3">
      <c r="U11322" s="63">
        <v>25543</v>
      </c>
      <c r="V11322" s="63">
        <v>2</v>
      </c>
      <c r="W11322" s="63" t="s">
        <v>11277</v>
      </c>
      <c r="X11322" s="63">
        <v>13</v>
      </c>
      <c r="Y11322" s="63" t="s">
        <v>6449</v>
      </c>
      <c r="Z11322" s="63">
        <v>13604</v>
      </c>
      <c r="AA11322" s="63" t="s">
        <v>7603</v>
      </c>
      <c r="AB11322" s="63">
        <v>3</v>
      </c>
      <c r="AC11322" s="63" t="s">
        <v>1288</v>
      </c>
      <c r="AD11322" s="63" t="s">
        <v>17421</v>
      </c>
    </row>
    <row r="11323" spans="21:30" x14ac:dyDescent="0.3">
      <c r="U11323" s="63">
        <v>25544</v>
      </c>
      <c r="V11323" s="63">
        <v>0</v>
      </c>
      <c r="W11323" s="63" t="s">
        <v>11278</v>
      </c>
      <c r="X11323" s="63">
        <v>13</v>
      </c>
      <c r="Y11323" s="63" t="s">
        <v>6449</v>
      </c>
      <c r="Z11323" s="63">
        <v>13112</v>
      </c>
      <c r="AA11323" s="63" t="s">
        <v>6941</v>
      </c>
      <c r="AB11323" s="63">
        <v>3</v>
      </c>
      <c r="AC11323" s="63" t="s">
        <v>1288</v>
      </c>
      <c r="AD11323" s="63" t="s">
        <v>17421</v>
      </c>
    </row>
    <row r="11324" spans="21:30" x14ac:dyDescent="0.3">
      <c r="U11324" s="63">
        <v>25545</v>
      </c>
      <c r="V11324" s="63">
        <v>9</v>
      </c>
      <c r="W11324" s="63" t="s">
        <v>11279</v>
      </c>
      <c r="X11324" s="63">
        <v>13</v>
      </c>
      <c r="Y11324" s="63" t="s">
        <v>6449</v>
      </c>
      <c r="Z11324" s="63">
        <v>13122</v>
      </c>
      <c r="AA11324" s="63" t="s">
        <v>6732</v>
      </c>
      <c r="AB11324" s="63">
        <v>3</v>
      </c>
      <c r="AC11324" s="63" t="s">
        <v>1288</v>
      </c>
      <c r="AD11324" s="63" t="s">
        <v>17421</v>
      </c>
    </row>
    <row r="11325" spans="21:30" x14ac:dyDescent="0.3">
      <c r="U11325" s="63">
        <v>25546</v>
      </c>
      <c r="V11325" s="63">
        <v>7</v>
      </c>
      <c r="W11325" s="63" t="s">
        <v>11280</v>
      </c>
      <c r="X11325" s="63">
        <v>13</v>
      </c>
      <c r="Y11325" s="63" t="s">
        <v>6449</v>
      </c>
      <c r="Z11325" s="63">
        <v>13127</v>
      </c>
      <c r="AA11325" s="63" t="s">
        <v>6460</v>
      </c>
      <c r="AB11325" s="63">
        <v>3</v>
      </c>
      <c r="AC11325" s="63" t="s">
        <v>1288</v>
      </c>
      <c r="AD11325" s="63" t="s">
        <v>17421</v>
      </c>
    </row>
    <row r="11326" spans="21:30" x14ac:dyDescent="0.3">
      <c r="U11326" s="63">
        <v>25547</v>
      </c>
      <c r="V11326" s="63">
        <v>5</v>
      </c>
      <c r="W11326" s="63" t="s">
        <v>11281</v>
      </c>
      <c r="X11326" s="63">
        <v>13</v>
      </c>
      <c r="Y11326" s="63" t="s">
        <v>6449</v>
      </c>
      <c r="Z11326" s="63">
        <v>13301</v>
      </c>
      <c r="AA11326" s="63" t="s">
        <v>7373</v>
      </c>
      <c r="AB11326" s="63">
        <v>3</v>
      </c>
      <c r="AC11326" s="63" t="s">
        <v>1288</v>
      </c>
      <c r="AD11326" s="63" t="s">
        <v>17421</v>
      </c>
    </row>
    <row r="11327" spans="21:30" x14ac:dyDescent="0.3">
      <c r="U11327" s="63">
        <v>25550</v>
      </c>
      <c r="V11327" s="63">
        <v>5</v>
      </c>
      <c r="W11327" s="63" t="s">
        <v>11282</v>
      </c>
      <c r="X11327" s="63">
        <v>13</v>
      </c>
      <c r="Y11327" s="63" t="s">
        <v>6449</v>
      </c>
      <c r="Z11327" s="63">
        <v>13119</v>
      </c>
      <c r="AA11327" s="63" t="s">
        <v>6477</v>
      </c>
      <c r="AB11327" s="63">
        <v>3</v>
      </c>
      <c r="AC11327" s="63" t="s">
        <v>1288</v>
      </c>
      <c r="AD11327" s="63" t="s">
        <v>17421</v>
      </c>
    </row>
    <row r="11328" spans="21:30" x14ac:dyDescent="0.3">
      <c r="U11328" s="63">
        <v>25551</v>
      </c>
      <c r="V11328" s="63">
        <v>3</v>
      </c>
      <c r="W11328" s="63" t="s">
        <v>11283</v>
      </c>
      <c r="X11328" s="63">
        <v>13</v>
      </c>
      <c r="Y11328" s="63" t="s">
        <v>6449</v>
      </c>
      <c r="Z11328" s="63">
        <v>13105</v>
      </c>
      <c r="AA11328" s="63" t="s">
        <v>6559</v>
      </c>
      <c r="AB11328" s="63">
        <v>3</v>
      </c>
      <c r="AC11328" s="63" t="s">
        <v>1288</v>
      </c>
      <c r="AD11328" s="63" t="s">
        <v>17421</v>
      </c>
    </row>
    <row r="11329" spans="21:30" x14ac:dyDescent="0.3">
      <c r="U11329" s="63">
        <v>25554</v>
      </c>
      <c r="V11329" s="63">
        <v>8</v>
      </c>
      <c r="W11329" s="63" t="s">
        <v>11284</v>
      </c>
      <c r="X11329" s="63">
        <v>13</v>
      </c>
      <c r="Y11329" s="63" t="s">
        <v>6449</v>
      </c>
      <c r="Z11329" s="63">
        <v>13105</v>
      </c>
      <c r="AA11329" s="63" t="s">
        <v>6559</v>
      </c>
      <c r="AB11329" s="63">
        <v>3</v>
      </c>
      <c r="AC11329" s="63" t="s">
        <v>1288</v>
      </c>
      <c r="AD11329" s="63" t="s">
        <v>17421</v>
      </c>
    </row>
    <row r="11330" spans="21:30" x14ac:dyDescent="0.3">
      <c r="U11330" s="63">
        <v>25555</v>
      </c>
      <c r="V11330" s="63">
        <v>6</v>
      </c>
      <c r="W11330" s="63" t="s">
        <v>11285</v>
      </c>
      <c r="X11330" s="63">
        <v>13</v>
      </c>
      <c r="Y11330" s="63" t="s">
        <v>6449</v>
      </c>
      <c r="Z11330" s="63">
        <v>13401</v>
      </c>
      <c r="AA11330" s="63" t="s">
        <v>6662</v>
      </c>
      <c r="AB11330" s="63">
        <v>3</v>
      </c>
      <c r="AC11330" s="63" t="s">
        <v>1288</v>
      </c>
      <c r="AD11330" s="63" t="s">
        <v>17421</v>
      </c>
    </row>
    <row r="11331" spans="21:30" x14ac:dyDescent="0.3">
      <c r="U11331" s="63">
        <v>25556</v>
      </c>
      <c r="V11331" s="63">
        <v>4</v>
      </c>
      <c r="W11331" s="63" t="s">
        <v>11286</v>
      </c>
      <c r="X11331" s="63">
        <v>13</v>
      </c>
      <c r="Y11331" s="63" t="s">
        <v>6449</v>
      </c>
      <c r="Z11331" s="63">
        <v>13201</v>
      </c>
      <c r="AA11331" s="63" t="s">
        <v>7412</v>
      </c>
      <c r="AB11331" s="63">
        <v>3</v>
      </c>
      <c r="AC11331" s="63" t="s">
        <v>1288</v>
      </c>
      <c r="AD11331" s="63" t="s">
        <v>17421</v>
      </c>
    </row>
    <row r="11332" spans="21:30" x14ac:dyDescent="0.3">
      <c r="U11332" s="63">
        <v>25557</v>
      </c>
      <c r="V11332" s="63">
        <v>2</v>
      </c>
      <c r="W11332" s="63" t="s">
        <v>11287</v>
      </c>
      <c r="X11332" s="63">
        <v>13</v>
      </c>
      <c r="Y11332" s="63" t="s">
        <v>6449</v>
      </c>
      <c r="Z11332" s="63">
        <v>13401</v>
      </c>
      <c r="AA11332" s="63" t="s">
        <v>6662</v>
      </c>
      <c r="AB11332" s="63">
        <v>3</v>
      </c>
      <c r="AC11332" s="63" t="s">
        <v>1288</v>
      </c>
      <c r="AD11332" s="63" t="s">
        <v>17421</v>
      </c>
    </row>
    <row r="11333" spans="21:30" x14ac:dyDescent="0.3">
      <c r="U11333" s="63">
        <v>25558</v>
      </c>
      <c r="V11333" s="63">
        <v>0</v>
      </c>
      <c r="W11333" s="63" t="s">
        <v>11288</v>
      </c>
      <c r="X11333" s="63">
        <v>13</v>
      </c>
      <c r="Y11333" s="63" t="s">
        <v>6449</v>
      </c>
      <c r="Z11333" s="63">
        <v>13201</v>
      </c>
      <c r="AA11333" s="63" t="s">
        <v>7412</v>
      </c>
      <c r="AB11333" s="63">
        <v>3</v>
      </c>
      <c r="AC11333" s="63" t="s">
        <v>1288</v>
      </c>
      <c r="AD11333" s="63" t="s">
        <v>17421</v>
      </c>
    </row>
    <row r="11334" spans="21:30" x14ac:dyDescent="0.3">
      <c r="U11334" s="63">
        <v>25560</v>
      </c>
      <c r="V11334" s="63">
        <v>2</v>
      </c>
      <c r="W11334" s="63" t="s">
        <v>11289</v>
      </c>
      <c r="X11334" s="63">
        <v>13</v>
      </c>
      <c r="Y11334" s="63" t="s">
        <v>6449</v>
      </c>
      <c r="Z11334" s="63">
        <v>13125</v>
      </c>
      <c r="AA11334" s="63" t="s">
        <v>6540</v>
      </c>
      <c r="AB11334" s="63">
        <v>3</v>
      </c>
      <c r="AC11334" s="63" t="s">
        <v>1288</v>
      </c>
      <c r="AD11334" s="63" t="s">
        <v>17421</v>
      </c>
    </row>
    <row r="11335" spans="21:30" x14ac:dyDescent="0.3">
      <c r="U11335" s="63">
        <v>25561</v>
      </c>
      <c r="V11335" s="63">
        <v>0</v>
      </c>
      <c r="W11335" s="63" t="s">
        <v>9079</v>
      </c>
      <c r="X11335" s="63">
        <v>13</v>
      </c>
      <c r="Y11335" s="63" t="s">
        <v>6449</v>
      </c>
      <c r="Z11335" s="63">
        <v>13103</v>
      </c>
      <c r="AA11335" s="63" t="s">
        <v>7185</v>
      </c>
      <c r="AB11335" s="63">
        <v>3</v>
      </c>
      <c r="AC11335" s="63" t="s">
        <v>1288</v>
      </c>
      <c r="AD11335" s="63" t="s">
        <v>17421</v>
      </c>
    </row>
    <row r="11336" spans="21:30" x14ac:dyDescent="0.3">
      <c r="U11336" s="63">
        <v>25562</v>
      </c>
      <c r="V11336" s="63">
        <v>9</v>
      </c>
      <c r="W11336" s="63" t="s">
        <v>11290</v>
      </c>
      <c r="X11336" s="63">
        <v>13</v>
      </c>
      <c r="Y11336" s="63" t="s">
        <v>6449</v>
      </c>
      <c r="Z11336" s="63">
        <v>13112</v>
      </c>
      <c r="AA11336" s="63" t="s">
        <v>6941</v>
      </c>
      <c r="AB11336" s="63">
        <v>3</v>
      </c>
      <c r="AC11336" s="63" t="s">
        <v>1288</v>
      </c>
      <c r="AD11336" s="63" t="s">
        <v>17421</v>
      </c>
    </row>
    <row r="11337" spans="21:30" x14ac:dyDescent="0.3">
      <c r="U11337" s="63">
        <v>25563</v>
      </c>
      <c r="V11337" s="63">
        <v>7</v>
      </c>
      <c r="W11337" s="63" t="s">
        <v>11291</v>
      </c>
      <c r="X11337" s="63">
        <v>13</v>
      </c>
      <c r="Y11337" s="63" t="s">
        <v>6449</v>
      </c>
      <c r="Z11337" s="63">
        <v>13110</v>
      </c>
      <c r="AA11337" s="63" t="s">
        <v>6569</v>
      </c>
      <c r="AB11337" s="63">
        <v>3</v>
      </c>
      <c r="AC11337" s="63" t="s">
        <v>1288</v>
      </c>
      <c r="AD11337" s="63" t="s">
        <v>17421</v>
      </c>
    </row>
    <row r="11338" spans="21:30" x14ac:dyDescent="0.3">
      <c r="U11338" s="63">
        <v>25564</v>
      </c>
      <c r="V11338" s="63">
        <v>5</v>
      </c>
      <c r="W11338" s="63" t="s">
        <v>11292</v>
      </c>
      <c r="X11338" s="63">
        <v>13</v>
      </c>
      <c r="Y11338" s="63" t="s">
        <v>6449</v>
      </c>
      <c r="Z11338" s="63">
        <v>13124</v>
      </c>
      <c r="AA11338" s="63" t="s">
        <v>7205</v>
      </c>
      <c r="AB11338" s="63">
        <v>3</v>
      </c>
      <c r="AC11338" s="63" t="s">
        <v>1288</v>
      </c>
      <c r="AD11338" s="63" t="s">
        <v>17421</v>
      </c>
    </row>
    <row r="11339" spans="21:30" x14ac:dyDescent="0.3">
      <c r="U11339" s="63">
        <v>25565</v>
      </c>
      <c r="V11339" s="63">
        <v>3</v>
      </c>
      <c r="W11339" s="63" t="s">
        <v>11293</v>
      </c>
      <c r="X11339" s="63">
        <v>13</v>
      </c>
      <c r="Y11339" s="63" t="s">
        <v>6449</v>
      </c>
      <c r="Z11339" s="63">
        <v>13119</v>
      </c>
      <c r="AA11339" s="63" t="s">
        <v>6477</v>
      </c>
      <c r="AB11339" s="63">
        <v>3</v>
      </c>
      <c r="AC11339" s="63" t="s">
        <v>1288</v>
      </c>
      <c r="AD11339" s="63" t="s">
        <v>17421</v>
      </c>
    </row>
    <row r="11340" spans="21:30" x14ac:dyDescent="0.3">
      <c r="U11340" s="63">
        <v>25566</v>
      </c>
      <c r="V11340" s="63">
        <v>1</v>
      </c>
      <c r="W11340" s="63" t="s">
        <v>11294</v>
      </c>
      <c r="X11340" s="63">
        <v>13</v>
      </c>
      <c r="Y11340" s="63" t="s">
        <v>6449</v>
      </c>
      <c r="Z11340" s="63">
        <v>13126</v>
      </c>
      <c r="AA11340" s="63" t="s">
        <v>6474</v>
      </c>
      <c r="AB11340" s="63">
        <v>3</v>
      </c>
      <c r="AC11340" s="63" t="s">
        <v>1288</v>
      </c>
      <c r="AD11340" s="63" t="s">
        <v>17421</v>
      </c>
    </row>
    <row r="11341" spans="21:30" x14ac:dyDescent="0.3">
      <c r="U11341" s="63">
        <v>25568</v>
      </c>
      <c r="V11341" s="63">
        <v>8</v>
      </c>
      <c r="W11341" s="63" t="s">
        <v>11295</v>
      </c>
      <c r="X11341" s="63">
        <v>13</v>
      </c>
      <c r="Y11341" s="63" t="s">
        <v>6449</v>
      </c>
      <c r="Z11341" s="63">
        <v>13601</v>
      </c>
      <c r="AA11341" s="63" t="s">
        <v>7561</v>
      </c>
      <c r="AB11341" s="63">
        <v>3</v>
      </c>
      <c r="AC11341" s="63" t="s">
        <v>1288</v>
      </c>
      <c r="AD11341" s="63" t="s">
        <v>17421</v>
      </c>
    </row>
    <row r="11342" spans="21:30" x14ac:dyDescent="0.3">
      <c r="U11342" s="63">
        <v>25569</v>
      </c>
      <c r="V11342" s="63">
        <v>6</v>
      </c>
      <c r="W11342" s="63" t="s">
        <v>11296</v>
      </c>
      <c r="X11342" s="63">
        <v>13</v>
      </c>
      <c r="Y11342" s="63" t="s">
        <v>6449</v>
      </c>
      <c r="Z11342" s="63">
        <v>13119</v>
      </c>
      <c r="AA11342" s="63" t="s">
        <v>6477</v>
      </c>
      <c r="AB11342" s="63">
        <v>3</v>
      </c>
      <c r="AC11342" s="63" t="s">
        <v>1288</v>
      </c>
      <c r="AD11342" s="63" t="s">
        <v>17421</v>
      </c>
    </row>
    <row r="11343" spans="21:30" x14ac:dyDescent="0.3">
      <c r="U11343" s="63">
        <v>25571</v>
      </c>
      <c r="V11343" s="63">
        <v>8</v>
      </c>
      <c r="W11343" s="63" t="s">
        <v>11297</v>
      </c>
      <c r="X11343" s="63">
        <v>13</v>
      </c>
      <c r="Y11343" s="63" t="s">
        <v>6449</v>
      </c>
      <c r="Z11343" s="63">
        <v>13201</v>
      </c>
      <c r="AA11343" s="63" t="s">
        <v>7412</v>
      </c>
      <c r="AB11343" s="63">
        <v>3</v>
      </c>
      <c r="AC11343" s="63" t="s">
        <v>1288</v>
      </c>
      <c r="AD11343" s="63" t="s">
        <v>17421</v>
      </c>
    </row>
    <row r="11344" spans="21:30" x14ac:dyDescent="0.3">
      <c r="U11344" s="63">
        <v>25572</v>
      </c>
      <c r="V11344" s="63">
        <v>6</v>
      </c>
      <c r="W11344" s="63" t="s">
        <v>11298</v>
      </c>
      <c r="X11344" s="63">
        <v>13</v>
      </c>
      <c r="Y11344" s="63" t="s">
        <v>6449</v>
      </c>
      <c r="Z11344" s="63">
        <v>13127</v>
      </c>
      <c r="AA11344" s="63" t="s">
        <v>6460</v>
      </c>
      <c r="AB11344" s="63">
        <v>3</v>
      </c>
      <c r="AC11344" s="63" t="s">
        <v>1288</v>
      </c>
      <c r="AD11344" s="63" t="s">
        <v>17421</v>
      </c>
    </row>
    <row r="11345" spans="21:30" x14ac:dyDescent="0.3">
      <c r="U11345" s="63">
        <v>25573</v>
      </c>
      <c r="V11345" s="63">
        <v>4</v>
      </c>
      <c r="W11345" s="63" t="s">
        <v>11299</v>
      </c>
      <c r="X11345" s="63">
        <v>13</v>
      </c>
      <c r="Y11345" s="63" t="s">
        <v>6449</v>
      </c>
      <c r="Z11345" s="63">
        <v>13112</v>
      </c>
      <c r="AA11345" s="63" t="s">
        <v>6941</v>
      </c>
      <c r="AB11345" s="63">
        <v>3</v>
      </c>
      <c r="AC11345" s="63" t="s">
        <v>1288</v>
      </c>
      <c r="AD11345" s="63" t="s">
        <v>17421</v>
      </c>
    </row>
    <row r="11346" spans="21:30" x14ac:dyDescent="0.3">
      <c r="U11346" s="63">
        <v>25574</v>
      </c>
      <c r="V11346" s="63">
        <v>2</v>
      </c>
      <c r="W11346" s="63" t="s">
        <v>11300</v>
      </c>
      <c r="X11346" s="63">
        <v>13</v>
      </c>
      <c r="Y11346" s="63" t="s">
        <v>6449</v>
      </c>
      <c r="Z11346" s="63">
        <v>13110</v>
      </c>
      <c r="AA11346" s="63" t="s">
        <v>6569</v>
      </c>
      <c r="AB11346" s="63">
        <v>3</v>
      </c>
      <c r="AC11346" s="63" t="s">
        <v>1288</v>
      </c>
      <c r="AD11346" s="63" t="s">
        <v>17421</v>
      </c>
    </row>
    <row r="11347" spans="21:30" x14ac:dyDescent="0.3">
      <c r="U11347" s="63">
        <v>25575</v>
      </c>
      <c r="V11347" s="63">
        <v>0</v>
      </c>
      <c r="W11347" s="63" t="s">
        <v>11301</v>
      </c>
      <c r="X11347" s="63">
        <v>13</v>
      </c>
      <c r="Y11347" s="63" t="s">
        <v>6449</v>
      </c>
      <c r="Z11347" s="63">
        <v>13106</v>
      </c>
      <c r="AA11347" s="63" t="s">
        <v>6482</v>
      </c>
      <c r="AB11347" s="63">
        <v>3</v>
      </c>
      <c r="AC11347" s="63" t="s">
        <v>1288</v>
      </c>
      <c r="AD11347" s="63" t="s">
        <v>17421</v>
      </c>
    </row>
    <row r="11348" spans="21:30" x14ac:dyDescent="0.3">
      <c r="U11348" s="63">
        <v>25576</v>
      </c>
      <c r="V11348" s="63">
        <v>9</v>
      </c>
      <c r="W11348" s="63" t="s">
        <v>11302</v>
      </c>
      <c r="X11348" s="63">
        <v>13</v>
      </c>
      <c r="Y11348" s="63" t="s">
        <v>6449</v>
      </c>
      <c r="Z11348" s="63">
        <v>13124</v>
      </c>
      <c r="AA11348" s="63" t="s">
        <v>7205</v>
      </c>
      <c r="AB11348" s="63">
        <v>3</v>
      </c>
      <c r="AC11348" s="63" t="s">
        <v>1288</v>
      </c>
      <c r="AD11348" s="63" t="s">
        <v>17421</v>
      </c>
    </row>
    <row r="11349" spans="21:30" x14ac:dyDescent="0.3">
      <c r="U11349" s="63">
        <v>25577</v>
      </c>
      <c r="V11349" s="63">
        <v>7</v>
      </c>
      <c r="W11349" s="63" t="s">
        <v>11303</v>
      </c>
      <c r="X11349" s="63">
        <v>13</v>
      </c>
      <c r="Y11349" s="63" t="s">
        <v>6449</v>
      </c>
      <c r="Z11349" s="63">
        <v>13110</v>
      </c>
      <c r="AA11349" s="63" t="s">
        <v>6569</v>
      </c>
      <c r="AB11349" s="63">
        <v>3</v>
      </c>
      <c r="AC11349" s="63" t="s">
        <v>1288</v>
      </c>
      <c r="AD11349" s="63" t="s">
        <v>17421</v>
      </c>
    </row>
    <row r="11350" spans="21:30" x14ac:dyDescent="0.3">
      <c r="U11350" s="63">
        <v>25580</v>
      </c>
      <c r="V11350" s="63">
        <v>7</v>
      </c>
      <c r="W11350" s="63" t="s">
        <v>11304</v>
      </c>
      <c r="X11350" s="63">
        <v>13</v>
      </c>
      <c r="Y11350" s="63" t="s">
        <v>6449</v>
      </c>
      <c r="Z11350" s="63">
        <v>13201</v>
      </c>
      <c r="AA11350" s="63" t="s">
        <v>7412</v>
      </c>
      <c r="AB11350" s="63">
        <v>3</v>
      </c>
      <c r="AC11350" s="63" t="s">
        <v>1288</v>
      </c>
      <c r="AD11350" s="63" t="s">
        <v>17421</v>
      </c>
    </row>
    <row r="11351" spans="21:30" x14ac:dyDescent="0.3">
      <c r="U11351" s="63">
        <v>25581</v>
      </c>
      <c r="V11351" s="63">
        <v>5</v>
      </c>
      <c r="W11351" s="63" t="s">
        <v>11305</v>
      </c>
      <c r="X11351" s="63">
        <v>13</v>
      </c>
      <c r="Y11351" s="63" t="s">
        <v>6449</v>
      </c>
      <c r="Z11351" s="63">
        <v>13101</v>
      </c>
      <c r="AA11351" s="63" t="s">
        <v>6450</v>
      </c>
      <c r="AB11351" s="63">
        <v>3</v>
      </c>
      <c r="AC11351" s="63" t="s">
        <v>1288</v>
      </c>
      <c r="AD11351" s="63" t="s">
        <v>17421</v>
      </c>
    </row>
    <row r="11352" spans="21:30" x14ac:dyDescent="0.3">
      <c r="U11352" s="63">
        <v>25582</v>
      </c>
      <c r="V11352" s="63">
        <v>3</v>
      </c>
      <c r="W11352" s="63" t="s">
        <v>11306</v>
      </c>
      <c r="X11352" s="63">
        <v>13</v>
      </c>
      <c r="Y11352" s="63" t="s">
        <v>6449</v>
      </c>
      <c r="Z11352" s="63">
        <v>13127</v>
      </c>
      <c r="AA11352" s="63" t="s">
        <v>6460</v>
      </c>
      <c r="AB11352" s="63">
        <v>3</v>
      </c>
      <c r="AC11352" s="63" t="s">
        <v>1288</v>
      </c>
      <c r="AD11352" s="63" t="s">
        <v>17421</v>
      </c>
    </row>
    <row r="11353" spans="21:30" x14ac:dyDescent="0.3">
      <c r="U11353" s="63">
        <v>25583</v>
      </c>
      <c r="V11353" s="63">
        <v>1</v>
      </c>
      <c r="W11353" s="63" t="s">
        <v>11307</v>
      </c>
      <c r="X11353" s="63">
        <v>13</v>
      </c>
      <c r="Y11353" s="63" t="s">
        <v>6449</v>
      </c>
      <c r="Z11353" s="63">
        <v>13124</v>
      </c>
      <c r="AA11353" s="63" t="s">
        <v>7205</v>
      </c>
      <c r="AB11353" s="63">
        <v>3</v>
      </c>
      <c r="AC11353" s="63" t="s">
        <v>1288</v>
      </c>
      <c r="AD11353" s="63" t="s">
        <v>17421</v>
      </c>
    </row>
    <row r="11354" spans="21:30" x14ac:dyDescent="0.3">
      <c r="U11354" s="63">
        <v>25585</v>
      </c>
      <c r="V11354" s="63">
        <v>8</v>
      </c>
      <c r="W11354" s="63" t="s">
        <v>11308</v>
      </c>
      <c r="X11354" s="63">
        <v>13</v>
      </c>
      <c r="Y11354" s="63" t="s">
        <v>6449</v>
      </c>
      <c r="Z11354" s="63">
        <v>13301</v>
      </c>
      <c r="AA11354" s="63" t="s">
        <v>7373</v>
      </c>
      <c r="AB11354" s="63">
        <v>3</v>
      </c>
      <c r="AC11354" s="63" t="s">
        <v>1288</v>
      </c>
      <c r="AD11354" s="63" t="s">
        <v>17421</v>
      </c>
    </row>
    <row r="11355" spans="21:30" x14ac:dyDescent="0.3">
      <c r="U11355" s="63">
        <v>25586</v>
      </c>
      <c r="V11355" s="63">
        <v>6</v>
      </c>
      <c r="W11355" s="63" t="s">
        <v>11309</v>
      </c>
      <c r="X11355" s="63">
        <v>13</v>
      </c>
      <c r="Y11355" s="63" t="s">
        <v>6449</v>
      </c>
      <c r="Z11355" s="63">
        <v>13110</v>
      </c>
      <c r="AA11355" s="63" t="s">
        <v>6569</v>
      </c>
      <c r="AB11355" s="63">
        <v>3</v>
      </c>
      <c r="AC11355" s="63" t="s">
        <v>1288</v>
      </c>
      <c r="AD11355" s="63" t="s">
        <v>17421</v>
      </c>
    </row>
    <row r="11356" spans="21:30" x14ac:dyDescent="0.3">
      <c r="U11356" s="63">
        <v>25587</v>
      </c>
      <c r="V11356" s="63">
        <v>4</v>
      </c>
      <c r="W11356" s="63" t="s">
        <v>18224</v>
      </c>
      <c r="X11356" s="63">
        <v>13</v>
      </c>
      <c r="Y11356" s="63" t="s">
        <v>6449</v>
      </c>
      <c r="Z11356" s="63">
        <v>13120</v>
      </c>
      <c r="AA11356" s="63" t="s">
        <v>6592</v>
      </c>
      <c r="AB11356" s="63">
        <v>3</v>
      </c>
      <c r="AC11356" s="63" t="s">
        <v>1288</v>
      </c>
      <c r="AD11356" s="63" t="s">
        <v>17423</v>
      </c>
    </row>
    <row r="11357" spans="21:30" x14ac:dyDescent="0.3">
      <c r="U11357" s="63">
        <v>25589</v>
      </c>
      <c r="V11357" s="63">
        <v>0</v>
      </c>
      <c r="W11357" s="63" t="s">
        <v>11310</v>
      </c>
      <c r="X11357" s="63">
        <v>13</v>
      </c>
      <c r="Y11357" s="63" t="s">
        <v>6449</v>
      </c>
      <c r="Z11357" s="63">
        <v>13122</v>
      </c>
      <c r="AA11357" s="63" t="s">
        <v>6732</v>
      </c>
      <c r="AB11357" s="63">
        <v>3</v>
      </c>
      <c r="AC11357" s="63" t="s">
        <v>1288</v>
      </c>
      <c r="AD11357" s="63" t="s">
        <v>17421</v>
      </c>
    </row>
    <row r="11358" spans="21:30" x14ac:dyDescent="0.3">
      <c r="U11358" s="63">
        <v>25591</v>
      </c>
      <c r="V11358" s="63">
        <v>2</v>
      </c>
      <c r="W11358" s="63" t="s">
        <v>11311</v>
      </c>
      <c r="X11358" s="63">
        <v>13</v>
      </c>
      <c r="Y11358" s="63" t="s">
        <v>6449</v>
      </c>
      <c r="Z11358" s="63">
        <v>13402</v>
      </c>
      <c r="AA11358" s="63" t="s">
        <v>7523</v>
      </c>
      <c r="AB11358" s="63">
        <v>1</v>
      </c>
      <c r="AC11358" s="63" t="s">
        <v>1331</v>
      </c>
      <c r="AD11358" s="63" t="s">
        <v>17421</v>
      </c>
    </row>
    <row r="11359" spans="21:30" x14ac:dyDescent="0.3">
      <c r="U11359" s="63">
        <v>25592</v>
      </c>
      <c r="V11359" s="63">
        <v>0</v>
      </c>
      <c r="W11359" s="63" t="s">
        <v>11312</v>
      </c>
      <c r="X11359" s="63">
        <v>13</v>
      </c>
      <c r="Y11359" s="63" t="s">
        <v>6449</v>
      </c>
      <c r="Z11359" s="63">
        <v>13301</v>
      </c>
      <c r="AA11359" s="63" t="s">
        <v>7373</v>
      </c>
      <c r="AB11359" s="63">
        <v>1</v>
      </c>
      <c r="AC11359" s="63" t="s">
        <v>1331</v>
      </c>
      <c r="AD11359" s="63" t="s">
        <v>17421</v>
      </c>
    </row>
    <row r="11360" spans="21:30" x14ac:dyDescent="0.3">
      <c r="U11360" s="63">
        <v>25593</v>
      </c>
      <c r="V11360" s="63">
        <v>9</v>
      </c>
      <c r="W11360" s="63" t="s">
        <v>11313</v>
      </c>
      <c r="X11360" s="63">
        <v>13</v>
      </c>
      <c r="Y11360" s="63" t="s">
        <v>6449</v>
      </c>
      <c r="Z11360" s="63">
        <v>13125</v>
      </c>
      <c r="AA11360" s="63" t="s">
        <v>6540</v>
      </c>
      <c r="AB11360" s="63">
        <v>3</v>
      </c>
      <c r="AC11360" s="63" t="s">
        <v>1288</v>
      </c>
      <c r="AD11360" s="63" t="s">
        <v>17421</v>
      </c>
    </row>
    <row r="11361" spans="21:30" x14ac:dyDescent="0.3">
      <c r="U11361" s="63">
        <v>25594</v>
      </c>
      <c r="V11361" s="63">
        <v>7</v>
      </c>
      <c r="W11361" s="63" t="s">
        <v>11314</v>
      </c>
      <c r="X11361" s="63">
        <v>13</v>
      </c>
      <c r="Y11361" s="63" t="s">
        <v>6449</v>
      </c>
      <c r="Z11361" s="63">
        <v>13113</v>
      </c>
      <c r="AA11361" s="63" t="s">
        <v>6689</v>
      </c>
      <c r="AB11361" s="63">
        <v>3</v>
      </c>
      <c r="AC11361" s="63" t="s">
        <v>1288</v>
      </c>
      <c r="AD11361" s="63" t="s">
        <v>17421</v>
      </c>
    </row>
    <row r="11362" spans="21:30" x14ac:dyDescent="0.3">
      <c r="U11362" s="63">
        <v>25595</v>
      </c>
      <c r="V11362" s="63">
        <v>5</v>
      </c>
      <c r="W11362" s="63" t="s">
        <v>11315</v>
      </c>
      <c r="X11362" s="63">
        <v>13</v>
      </c>
      <c r="Y11362" s="63" t="s">
        <v>6449</v>
      </c>
      <c r="Z11362" s="63">
        <v>13104</v>
      </c>
      <c r="AA11362" s="63" t="s">
        <v>6571</v>
      </c>
      <c r="AB11362" s="63">
        <v>3</v>
      </c>
      <c r="AC11362" s="63" t="s">
        <v>1288</v>
      </c>
      <c r="AD11362" s="63" t="s">
        <v>17421</v>
      </c>
    </row>
    <row r="11363" spans="21:30" x14ac:dyDescent="0.3">
      <c r="U11363" s="63">
        <v>25596</v>
      </c>
      <c r="V11363" s="63">
        <v>3</v>
      </c>
      <c r="W11363" s="63" t="s">
        <v>11316</v>
      </c>
      <c r="X11363" s="63">
        <v>13</v>
      </c>
      <c r="Y11363" s="63" t="s">
        <v>6449</v>
      </c>
      <c r="Z11363" s="63">
        <v>13127</v>
      </c>
      <c r="AA11363" s="63" t="s">
        <v>6460</v>
      </c>
      <c r="AB11363" s="63">
        <v>3</v>
      </c>
      <c r="AC11363" s="63" t="s">
        <v>1288</v>
      </c>
      <c r="AD11363" s="63" t="s">
        <v>17421</v>
      </c>
    </row>
    <row r="11364" spans="21:30" x14ac:dyDescent="0.3">
      <c r="U11364" s="63">
        <v>25599</v>
      </c>
      <c r="V11364" s="63">
        <v>8</v>
      </c>
      <c r="W11364" s="63" t="s">
        <v>11317</v>
      </c>
      <c r="X11364" s="63">
        <v>13</v>
      </c>
      <c r="Y11364" s="63" t="s">
        <v>6449</v>
      </c>
      <c r="Z11364" s="63">
        <v>13125</v>
      </c>
      <c r="AA11364" s="63" t="s">
        <v>6540</v>
      </c>
      <c r="AB11364" s="63">
        <v>3</v>
      </c>
      <c r="AC11364" s="63" t="s">
        <v>1288</v>
      </c>
      <c r="AD11364" s="63" t="s">
        <v>17421</v>
      </c>
    </row>
    <row r="11365" spans="21:30" x14ac:dyDescent="0.3">
      <c r="U11365" s="63">
        <v>25600</v>
      </c>
      <c r="V11365" s="63">
        <v>5</v>
      </c>
      <c r="W11365" s="63" t="s">
        <v>18225</v>
      </c>
      <c r="X11365" s="63">
        <v>13</v>
      </c>
      <c r="Y11365" s="63" t="s">
        <v>6449</v>
      </c>
      <c r="Z11365" s="63">
        <v>13118</v>
      </c>
      <c r="AA11365" s="63" t="s">
        <v>6720</v>
      </c>
      <c r="AB11365" s="63">
        <v>3</v>
      </c>
      <c r="AC11365" s="63" t="s">
        <v>1288</v>
      </c>
      <c r="AD11365" s="63" t="s">
        <v>17423</v>
      </c>
    </row>
    <row r="11366" spans="21:30" x14ac:dyDescent="0.3">
      <c r="U11366" s="63">
        <v>25601</v>
      </c>
      <c r="V11366" s="63">
        <v>3</v>
      </c>
      <c r="W11366" s="63" t="s">
        <v>11318</v>
      </c>
      <c r="X11366" s="63">
        <v>13</v>
      </c>
      <c r="Y11366" s="63" t="s">
        <v>6449</v>
      </c>
      <c r="Z11366" s="63">
        <v>13121</v>
      </c>
      <c r="AA11366" s="63" t="s">
        <v>6866</v>
      </c>
      <c r="AB11366" s="63">
        <v>3</v>
      </c>
      <c r="AC11366" s="63" t="s">
        <v>1288</v>
      </c>
      <c r="AD11366" s="63" t="s">
        <v>17421</v>
      </c>
    </row>
    <row r="11367" spans="21:30" x14ac:dyDescent="0.3">
      <c r="U11367" s="63">
        <v>25602</v>
      </c>
      <c r="V11367" s="63">
        <v>1</v>
      </c>
      <c r="W11367" s="63" t="s">
        <v>11319</v>
      </c>
      <c r="X11367" s="63">
        <v>13</v>
      </c>
      <c r="Y11367" s="63" t="s">
        <v>6449</v>
      </c>
      <c r="Z11367" s="63">
        <v>13402</v>
      </c>
      <c r="AA11367" s="63" t="s">
        <v>7523</v>
      </c>
      <c r="AB11367" s="63">
        <v>4</v>
      </c>
      <c r="AC11367" s="63" t="s">
        <v>1291</v>
      </c>
      <c r="AD11367" s="63" t="s">
        <v>17421</v>
      </c>
    </row>
    <row r="11368" spans="21:30" x14ac:dyDescent="0.3">
      <c r="U11368" s="63">
        <v>25604</v>
      </c>
      <c r="V11368" s="63">
        <v>8</v>
      </c>
      <c r="W11368" s="63" t="s">
        <v>11320</v>
      </c>
      <c r="X11368" s="63">
        <v>13</v>
      </c>
      <c r="Y11368" s="63" t="s">
        <v>6449</v>
      </c>
      <c r="Z11368" s="63">
        <v>13111</v>
      </c>
      <c r="AA11368" s="63" t="s">
        <v>6884</v>
      </c>
      <c r="AB11368" s="63">
        <v>3</v>
      </c>
      <c r="AC11368" s="63" t="s">
        <v>1288</v>
      </c>
      <c r="AD11368" s="63" t="s">
        <v>17421</v>
      </c>
    </row>
    <row r="11369" spans="21:30" x14ac:dyDescent="0.3">
      <c r="U11369" s="63">
        <v>25607</v>
      </c>
      <c r="V11369" s="63">
        <v>2</v>
      </c>
      <c r="W11369" s="63" t="s">
        <v>11321</v>
      </c>
      <c r="X11369" s="63">
        <v>13</v>
      </c>
      <c r="Y11369" s="63" t="s">
        <v>6449</v>
      </c>
      <c r="Z11369" s="63">
        <v>13105</v>
      </c>
      <c r="AA11369" s="63" t="s">
        <v>6559</v>
      </c>
      <c r="AB11369" s="63">
        <v>3</v>
      </c>
      <c r="AC11369" s="63" t="s">
        <v>1288</v>
      </c>
      <c r="AD11369" s="63" t="s">
        <v>17421</v>
      </c>
    </row>
    <row r="11370" spans="21:30" x14ac:dyDescent="0.3">
      <c r="U11370" s="63">
        <v>25608</v>
      </c>
      <c r="V11370" s="63">
        <v>0</v>
      </c>
      <c r="W11370" s="63" t="s">
        <v>11322</v>
      </c>
      <c r="X11370" s="63">
        <v>13</v>
      </c>
      <c r="Y11370" s="63" t="s">
        <v>6449</v>
      </c>
      <c r="Z11370" s="63">
        <v>13601</v>
      </c>
      <c r="AA11370" s="63" t="s">
        <v>7561</v>
      </c>
      <c r="AB11370" s="63">
        <v>3</v>
      </c>
      <c r="AC11370" s="63" t="s">
        <v>1288</v>
      </c>
      <c r="AD11370" s="63" t="s">
        <v>17421</v>
      </c>
    </row>
    <row r="11371" spans="21:30" x14ac:dyDescent="0.3">
      <c r="U11371" s="63">
        <v>25609</v>
      </c>
      <c r="V11371" s="63">
        <v>9</v>
      </c>
      <c r="W11371" s="63" t="s">
        <v>11323</v>
      </c>
      <c r="X11371" s="63">
        <v>13</v>
      </c>
      <c r="Y11371" s="63" t="s">
        <v>6449</v>
      </c>
      <c r="Z11371" s="63">
        <v>13110</v>
      </c>
      <c r="AA11371" s="63" t="s">
        <v>6569</v>
      </c>
      <c r="AB11371" s="63">
        <v>3</v>
      </c>
      <c r="AC11371" s="63" t="s">
        <v>1288</v>
      </c>
      <c r="AD11371" s="63" t="s">
        <v>17421</v>
      </c>
    </row>
    <row r="11372" spans="21:30" x14ac:dyDescent="0.3">
      <c r="U11372" s="63">
        <v>25610</v>
      </c>
      <c r="V11372" s="63">
        <v>2</v>
      </c>
      <c r="W11372" s="63" t="s">
        <v>11324</v>
      </c>
      <c r="X11372" s="63">
        <v>13</v>
      </c>
      <c r="Y11372" s="63" t="s">
        <v>6449</v>
      </c>
      <c r="Z11372" s="63">
        <v>13105</v>
      </c>
      <c r="AA11372" s="63" t="s">
        <v>6559</v>
      </c>
      <c r="AB11372" s="63">
        <v>3</v>
      </c>
      <c r="AC11372" s="63" t="s">
        <v>1288</v>
      </c>
      <c r="AD11372" s="63" t="s">
        <v>17421</v>
      </c>
    </row>
    <row r="11373" spans="21:30" x14ac:dyDescent="0.3">
      <c r="U11373" s="63">
        <v>25611</v>
      </c>
      <c r="V11373" s="63">
        <v>0</v>
      </c>
      <c r="W11373" s="63" t="s">
        <v>11325</v>
      </c>
      <c r="X11373" s="63">
        <v>13</v>
      </c>
      <c r="Y11373" s="63" t="s">
        <v>6449</v>
      </c>
      <c r="Z11373" s="63">
        <v>13122</v>
      </c>
      <c r="AA11373" s="63" t="s">
        <v>6732</v>
      </c>
      <c r="AB11373" s="63">
        <v>4</v>
      </c>
      <c r="AC11373" s="63" t="s">
        <v>1291</v>
      </c>
      <c r="AD11373" s="63" t="s">
        <v>17421</v>
      </c>
    </row>
    <row r="11374" spans="21:30" x14ac:dyDescent="0.3">
      <c r="U11374" s="63">
        <v>25612</v>
      </c>
      <c r="V11374" s="63">
        <v>9</v>
      </c>
      <c r="W11374" s="63" t="s">
        <v>11326</v>
      </c>
      <c r="X11374" s="63">
        <v>13</v>
      </c>
      <c r="Y11374" s="63" t="s">
        <v>6449</v>
      </c>
      <c r="Z11374" s="63">
        <v>13604</v>
      </c>
      <c r="AA11374" s="63" t="s">
        <v>7603</v>
      </c>
      <c r="AB11374" s="63">
        <v>3</v>
      </c>
      <c r="AC11374" s="63" t="s">
        <v>1288</v>
      </c>
      <c r="AD11374" s="63" t="s">
        <v>17421</v>
      </c>
    </row>
    <row r="11375" spans="21:30" x14ac:dyDescent="0.3">
      <c r="U11375" s="63">
        <v>25613</v>
      </c>
      <c r="V11375" s="63">
        <v>7</v>
      </c>
      <c r="W11375" s="63" t="s">
        <v>11327</v>
      </c>
      <c r="X11375" s="63">
        <v>13</v>
      </c>
      <c r="Y11375" s="63" t="s">
        <v>6449</v>
      </c>
      <c r="Z11375" s="63">
        <v>13201</v>
      </c>
      <c r="AA11375" s="63" t="s">
        <v>7412</v>
      </c>
      <c r="AB11375" s="63">
        <v>3</v>
      </c>
      <c r="AC11375" s="63" t="s">
        <v>1288</v>
      </c>
      <c r="AD11375" s="63" t="s">
        <v>17421</v>
      </c>
    </row>
    <row r="11376" spans="21:30" x14ac:dyDescent="0.3">
      <c r="U11376" s="63">
        <v>25614</v>
      </c>
      <c r="V11376" s="63">
        <v>5</v>
      </c>
      <c r="W11376" s="63" t="s">
        <v>11328</v>
      </c>
      <c r="X11376" s="63">
        <v>13</v>
      </c>
      <c r="Y11376" s="63" t="s">
        <v>6449</v>
      </c>
      <c r="Z11376" s="63">
        <v>13115</v>
      </c>
      <c r="AA11376" s="63" t="s">
        <v>6612</v>
      </c>
      <c r="AB11376" s="63">
        <v>3</v>
      </c>
      <c r="AC11376" s="63" t="s">
        <v>1288</v>
      </c>
      <c r="AD11376" s="63" t="s">
        <v>17421</v>
      </c>
    </row>
    <row r="11377" spans="21:30" x14ac:dyDescent="0.3">
      <c r="U11377" s="63">
        <v>25615</v>
      </c>
      <c r="V11377" s="63">
        <v>3</v>
      </c>
      <c r="W11377" s="63" t="s">
        <v>11329</v>
      </c>
      <c r="X11377" s="63">
        <v>13</v>
      </c>
      <c r="Y11377" s="63" t="s">
        <v>6449</v>
      </c>
      <c r="Z11377" s="63">
        <v>13201</v>
      </c>
      <c r="AA11377" s="63" t="s">
        <v>7412</v>
      </c>
      <c r="AB11377" s="63">
        <v>3</v>
      </c>
      <c r="AC11377" s="63" t="s">
        <v>1288</v>
      </c>
      <c r="AD11377" s="63" t="s">
        <v>17421</v>
      </c>
    </row>
    <row r="11378" spans="21:30" x14ac:dyDescent="0.3">
      <c r="U11378" s="63">
        <v>25616</v>
      </c>
      <c r="V11378" s="63">
        <v>1</v>
      </c>
      <c r="W11378" s="63" t="s">
        <v>11330</v>
      </c>
      <c r="X11378" s="63">
        <v>13</v>
      </c>
      <c r="Y11378" s="63" t="s">
        <v>6449</v>
      </c>
      <c r="Z11378" s="63">
        <v>13111</v>
      </c>
      <c r="AA11378" s="63" t="s">
        <v>6884</v>
      </c>
      <c r="AB11378" s="63">
        <v>3</v>
      </c>
      <c r="AC11378" s="63" t="s">
        <v>1288</v>
      </c>
      <c r="AD11378" s="63" t="s">
        <v>17421</v>
      </c>
    </row>
    <row r="11379" spans="21:30" x14ac:dyDescent="0.3">
      <c r="U11379" s="63">
        <v>25618</v>
      </c>
      <c r="V11379" s="63">
        <v>8</v>
      </c>
      <c r="W11379" s="63" t="s">
        <v>11331</v>
      </c>
      <c r="X11379" s="63">
        <v>13</v>
      </c>
      <c r="Y11379" s="63" t="s">
        <v>6449</v>
      </c>
      <c r="Z11379" s="63">
        <v>13201</v>
      </c>
      <c r="AA11379" s="63" t="s">
        <v>7412</v>
      </c>
      <c r="AB11379" s="63">
        <v>3</v>
      </c>
      <c r="AC11379" s="63" t="s">
        <v>1288</v>
      </c>
      <c r="AD11379" s="63" t="s">
        <v>17421</v>
      </c>
    </row>
    <row r="11380" spans="21:30" x14ac:dyDescent="0.3">
      <c r="U11380" s="63">
        <v>25621</v>
      </c>
      <c r="V11380" s="63">
        <v>8</v>
      </c>
      <c r="W11380" s="63" t="s">
        <v>11332</v>
      </c>
      <c r="X11380" s="63">
        <v>13</v>
      </c>
      <c r="Y11380" s="63" t="s">
        <v>6449</v>
      </c>
      <c r="Z11380" s="63">
        <v>13201</v>
      </c>
      <c r="AA11380" s="63" t="s">
        <v>7412</v>
      </c>
      <c r="AB11380" s="63">
        <v>3</v>
      </c>
      <c r="AC11380" s="63" t="s">
        <v>1288</v>
      </c>
      <c r="AD11380" s="63" t="s">
        <v>17421</v>
      </c>
    </row>
    <row r="11381" spans="21:30" x14ac:dyDescent="0.3">
      <c r="U11381" s="63">
        <v>25622</v>
      </c>
      <c r="V11381" s="63">
        <v>6</v>
      </c>
      <c r="W11381" s="63" t="s">
        <v>11333</v>
      </c>
      <c r="X11381" s="63">
        <v>13</v>
      </c>
      <c r="Y11381" s="63" t="s">
        <v>6449</v>
      </c>
      <c r="Z11381" s="63">
        <v>13129</v>
      </c>
      <c r="AA11381" s="63" t="s">
        <v>6699</v>
      </c>
      <c r="AB11381" s="63">
        <v>3</v>
      </c>
      <c r="AC11381" s="63" t="s">
        <v>1288</v>
      </c>
      <c r="AD11381" s="63" t="s">
        <v>17421</v>
      </c>
    </row>
    <row r="11382" spans="21:30" x14ac:dyDescent="0.3">
      <c r="U11382" s="63">
        <v>25624</v>
      </c>
      <c r="V11382" s="63">
        <v>2</v>
      </c>
      <c r="W11382" s="63" t="s">
        <v>11334</v>
      </c>
      <c r="X11382" s="63">
        <v>13</v>
      </c>
      <c r="Y11382" s="63" t="s">
        <v>6449</v>
      </c>
      <c r="Z11382" s="63">
        <v>13605</v>
      </c>
      <c r="AA11382" s="63" t="s">
        <v>7599</v>
      </c>
      <c r="AB11382" s="63">
        <v>3</v>
      </c>
      <c r="AC11382" s="63" t="s">
        <v>1288</v>
      </c>
      <c r="AD11382" s="63" t="s">
        <v>17421</v>
      </c>
    </row>
    <row r="11383" spans="21:30" x14ac:dyDescent="0.3">
      <c r="U11383" s="63">
        <v>25625</v>
      </c>
      <c r="V11383" s="63">
        <v>0</v>
      </c>
      <c r="W11383" s="63" t="s">
        <v>11335</v>
      </c>
      <c r="X11383" s="63">
        <v>13</v>
      </c>
      <c r="Y11383" s="63" t="s">
        <v>6449</v>
      </c>
      <c r="Z11383" s="63">
        <v>13118</v>
      </c>
      <c r="AA11383" s="63" t="s">
        <v>6720</v>
      </c>
      <c r="AB11383" s="63">
        <v>3</v>
      </c>
      <c r="AC11383" s="63" t="s">
        <v>1288</v>
      </c>
      <c r="AD11383" s="63" t="s">
        <v>17421</v>
      </c>
    </row>
    <row r="11384" spans="21:30" x14ac:dyDescent="0.3">
      <c r="U11384" s="63">
        <v>25627</v>
      </c>
      <c r="V11384" s="63">
        <v>7</v>
      </c>
      <c r="W11384" s="63" t="s">
        <v>11336</v>
      </c>
      <c r="X11384" s="63">
        <v>13</v>
      </c>
      <c r="Y11384" s="63" t="s">
        <v>6449</v>
      </c>
      <c r="Z11384" s="63">
        <v>13101</v>
      </c>
      <c r="AA11384" s="63" t="s">
        <v>6450</v>
      </c>
      <c r="AB11384" s="63">
        <v>3</v>
      </c>
      <c r="AC11384" s="63" t="s">
        <v>1288</v>
      </c>
      <c r="AD11384" s="63" t="s">
        <v>17421</v>
      </c>
    </row>
    <row r="11385" spans="21:30" x14ac:dyDescent="0.3">
      <c r="U11385" s="63">
        <v>25629</v>
      </c>
      <c r="V11385" s="63">
        <v>3</v>
      </c>
      <c r="W11385" s="63" t="s">
        <v>11337</v>
      </c>
      <c r="X11385" s="63">
        <v>13</v>
      </c>
      <c r="Y11385" s="63" t="s">
        <v>6449</v>
      </c>
      <c r="Z11385" s="63">
        <v>13109</v>
      </c>
      <c r="AA11385" s="63" t="s">
        <v>6902</v>
      </c>
      <c r="AB11385" s="63">
        <v>3</v>
      </c>
      <c r="AC11385" s="63" t="s">
        <v>1288</v>
      </c>
      <c r="AD11385" s="63" t="s">
        <v>17421</v>
      </c>
    </row>
    <row r="11386" spans="21:30" x14ac:dyDescent="0.3">
      <c r="U11386" s="63">
        <v>25631</v>
      </c>
      <c r="V11386" s="63">
        <v>5</v>
      </c>
      <c r="W11386" s="63" t="s">
        <v>11338</v>
      </c>
      <c r="X11386" s="63">
        <v>13</v>
      </c>
      <c r="Y11386" s="63" t="s">
        <v>6449</v>
      </c>
      <c r="Z11386" s="63">
        <v>13110</v>
      </c>
      <c r="AA11386" s="63" t="s">
        <v>6569</v>
      </c>
      <c r="AB11386" s="63">
        <v>3</v>
      </c>
      <c r="AC11386" s="63" t="s">
        <v>1288</v>
      </c>
      <c r="AD11386" s="63" t="s">
        <v>17421</v>
      </c>
    </row>
    <row r="11387" spans="21:30" x14ac:dyDescent="0.3">
      <c r="U11387" s="63">
        <v>25632</v>
      </c>
      <c r="V11387" s="63">
        <v>3</v>
      </c>
      <c r="W11387" s="63" t="s">
        <v>11339</v>
      </c>
      <c r="X11387" s="63">
        <v>13</v>
      </c>
      <c r="Y11387" s="63" t="s">
        <v>6449</v>
      </c>
      <c r="Z11387" s="63">
        <v>13130</v>
      </c>
      <c r="AA11387" s="63" t="s">
        <v>6861</v>
      </c>
      <c r="AB11387" s="63">
        <v>3</v>
      </c>
      <c r="AC11387" s="63" t="s">
        <v>1288</v>
      </c>
      <c r="AD11387" s="63" t="s">
        <v>17421</v>
      </c>
    </row>
    <row r="11388" spans="21:30" x14ac:dyDescent="0.3">
      <c r="U11388" s="63">
        <v>25633</v>
      </c>
      <c r="V11388" s="63">
        <v>1</v>
      </c>
      <c r="W11388" s="63" t="s">
        <v>11340</v>
      </c>
      <c r="X11388" s="63">
        <v>13</v>
      </c>
      <c r="Y11388" s="63" t="s">
        <v>6449</v>
      </c>
      <c r="Z11388" s="63">
        <v>13119</v>
      </c>
      <c r="AA11388" s="63" t="s">
        <v>6477</v>
      </c>
      <c r="AB11388" s="63">
        <v>3</v>
      </c>
      <c r="AC11388" s="63" t="s">
        <v>1288</v>
      </c>
      <c r="AD11388" s="63" t="s">
        <v>17421</v>
      </c>
    </row>
    <row r="11389" spans="21:30" x14ac:dyDescent="0.3">
      <c r="U11389" s="63">
        <v>25636</v>
      </c>
      <c r="V11389" s="63">
        <v>6</v>
      </c>
      <c r="W11389" s="63" t="s">
        <v>11341</v>
      </c>
      <c r="X11389" s="63">
        <v>13</v>
      </c>
      <c r="Y11389" s="63" t="s">
        <v>6449</v>
      </c>
      <c r="Z11389" s="63">
        <v>13126</v>
      </c>
      <c r="AA11389" s="63" t="s">
        <v>6474</v>
      </c>
      <c r="AB11389" s="63">
        <v>3</v>
      </c>
      <c r="AC11389" s="63" t="s">
        <v>1288</v>
      </c>
      <c r="AD11389" s="63" t="s">
        <v>17421</v>
      </c>
    </row>
    <row r="11390" spans="21:30" x14ac:dyDescent="0.3">
      <c r="U11390" s="63">
        <v>25637</v>
      </c>
      <c r="V11390" s="63">
        <v>4</v>
      </c>
      <c r="W11390" s="63" t="s">
        <v>18226</v>
      </c>
      <c r="X11390" s="63">
        <v>13</v>
      </c>
      <c r="Y11390" s="63" t="s">
        <v>6449</v>
      </c>
      <c r="Z11390" s="63">
        <v>13112</v>
      </c>
      <c r="AA11390" s="63" t="s">
        <v>6941</v>
      </c>
      <c r="AB11390" s="63">
        <v>3</v>
      </c>
      <c r="AC11390" s="63" t="s">
        <v>1288</v>
      </c>
      <c r="AD11390" s="63" t="s">
        <v>17423</v>
      </c>
    </row>
    <row r="11391" spans="21:30" x14ac:dyDescent="0.3">
      <c r="U11391" s="63">
        <v>25638</v>
      </c>
      <c r="V11391" s="63">
        <v>2</v>
      </c>
      <c r="W11391" s="63" t="s">
        <v>11342</v>
      </c>
      <c r="X11391" s="63">
        <v>13</v>
      </c>
      <c r="Y11391" s="63" t="s">
        <v>6449</v>
      </c>
      <c r="Z11391" s="63">
        <v>13129</v>
      </c>
      <c r="AA11391" s="63" t="s">
        <v>6699</v>
      </c>
      <c r="AB11391" s="63">
        <v>3</v>
      </c>
      <c r="AC11391" s="63" t="s">
        <v>1288</v>
      </c>
      <c r="AD11391" s="63" t="s">
        <v>17421</v>
      </c>
    </row>
    <row r="11392" spans="21:30" x14ac:dyDescent="0.3">
      <c r="U11392" s="63">
        <v>25639</v>
      </c>
      <c r="V11392" s="63">
        <v>0</v>
      </c>
      <c r="W11392" s="63" t="s">
        <v>11343</v>
      </c>
      <c r="X11392" s="63">
        <v>13</v>
      </c>
      <c r="Y11392" s="63" t="s">
        <v>6449</v>
      </c>
      <c r="Z11392" s="63">
        <v>13128</v>
      </c>
      <c r="AA11392" s="63" t="s">
        <v>7271</v>
      </c>
      <c r="AB11392" s="63">
        <v>3</v>
      </c>
      <c r="AC11392" s="63" t="s">
        <v>1288</v>
      </c>
      <c r="AD11392" s="63" t="s">
        <v>17421</v>
      </c>
    </row>
    <row r="11393" spans="21:30" x14ac:dyDescent="0.3">
      <c r="U11393" s="63">
        <v>25640</v>
      </c>
      <c r="V11393" s="63">
        <v>4</v>
      </c>
      <c r="W11393" s="63" t="s">
        <v>11344</v>
      </c>
      <c r="X11393" s="63">
        <v>13</v>
      </c>
      <c r="Y11393" s="63" t="s">
        <v>6449</v>
      </c>
      <c r="Z11393" s="63">
        <v>13201</v>
      </c>
      <c r="AA11393" s="63" t="s">
        <v>7412</v>
      </c>
      <c r="AB11393" s="63">
        <v>4</v>
      </c>
      <c r="AC11393" s="63" t="s">
        <v>1291</v>
      </c>
      <c r="AD11393" s="63" t="s">
        <v>17421</v>
      </c>
    </row>
    <row r="11394" spans="21:30" x14ac:dyDescent="0.3">
      <c r="U11394" s="63">
        <v>25641</v>
      </c>
      <c r="V11394" s="63">
        <v>2</v>
      </c>
      <c r="W11394" s="63" t="s">
        <v>11345</v>
      </c>
      <c r="X11394" s="63">
        <v>13</v>
      </c>
      <c r="Y11394" s="63" t="s">
        <v>6449</v>
      </c>
      <c r="Z11394" s="63">
        <v>13201</v>
      </c>
      <c r="AA11394" s="63" t="s">
        <v>7412</v>
      </c>
      <c r="AB11394" s="63">
        <v>3</v>
      </c>
      <c r="AC11394" s="63" t="s">
        <v>1288</v>
      </c>
      <c r="AD11394" s="63" t="s">
        <v>17421</v>
      </c>
    </row>
    <row r="11395" spans="21:30" x14ac:dyDescent="0.3">
      <c r="U11395" s="63">
        <v>25642</v>
      </c>
      <c r="V11395" s="63">
        <v>0</v>
      </c>
      <c r="W11395" s="63" t="s">
        <v>11346</v>
      </c>
      <c r="X11395" s="63">
        <v>13</v>
      </c>
      <c r="Y11395" s="63" t="s">
        <v>6449</v>
      </c>
      <c r="Z11395" s="63">
        <v>13503</v>
      </c>
      <c r="AA11395" s="63" t="s">
        <v>6659</v>
      </c>
      <c r="AB11395" s="63">
        <v>2</v>
      </c>
      <c r="AC11395" s="63" t="s">
        <v>1364</v>
      </c>
      <c r="AD11395" s="63" t="s">
        <v>17421</v>
      </c>
    </row>
    <row r="11396" spans="21:30" x14ac:dyDescent="0.3">
      <c r="U11396" s="63">
        <v>25643</v>
      </c>
      <c r="V11396" s="63">
        <v>9</v>
      </c>
      <c r="W11396" s="63" t="s">
        <v>11347</v>
      </c>
      <c r="X11396" s="63">
        <v>13</v>
      </c>
      <c r="Y11396" s="63" t="s">
        <v>6449</v>
      </c>
      <c r="Z11396" s="63">
        <v>13115</v>
      </c>
      <c r="AA11396" s="63" t="s">
        <v>6612</v>
      </c>
      <c r="AB11396" s="63">
        <v>4</v>
      </c>
      <c r="AC11396" s="63" t="s">
        <v>1291</v>
      </c>
      <c r="AD11396" s="63" t="s">
        <v>17421</v>
      </c>
    </row>
    <row r="11397" spans="21:30" x14ac:dyDescent="0.3">
      <c r="U11397" s="63">
        <v>25644</v>
      </c>
      <c r="V11397" s="63">
        <v>7</v>
      </c>
      <c r="W11397" s="63" t="s">
        <v>11348</v>
      </c>
      <c r="X11397" s="63">
        <v>13</v>
      </c>
      <c r="Y11397" s="63" t="s">
        <v>6449</v>
      </c>
      <c r="Z11397" s="63">
        <v>13110</v>
      </c>
      <c r="AA11397" s="63" t="s">
        <v>6569</v>
      </c>
      <c r="AB11397" s="63">
        <v>3</v>
      </c>
      <c r="AC11397" s="63" t="s">
        <v>1288</v>
      </c>
      <c r="AD11397" s="63" t="s">
        <v>17421</v>
      </c>
    </row>
    <row r="11398" spans="21:30" x14ac:dyDescent="0.3">
      <c r="U11398" s="63">
        <v>25645</v>
      </c>
      <c r="V11398" s="63">
        <v>5</v>
      </c>
      <c r="W11398" s="63" t="s">
        <v>11349</v>
      </c>
      <c r="X11398" s="63">
        <v>13</v>
      </c>
      <c r="Y11398" s="63" t="s">
        <v>6449</v>
      </c>
      <c r="Z11398" s="63">
        <v>13105</v>
      </c>
      <c r="AA11398" s="63" t="s">
        <v>6559</v>
      </c>
      <c r="AB11398" s="63">
        <v>3</v>
      </c>
      <c r="AC11398" s="63" t="s">
        <v>1288</v>
      </c>
      <c r="AD11398" s="63" t="s">
        <v>17421</v>
      </c>
    </row>
    <row r="11399" spans="21:30" x14ac:dyDescent="0.3">
      <c r="U11399" s="63">
        <v>25646</v>
      </c>
      <c r="V11399" s="63">
        <v>3</v>
      </c>
      <c r="W11399" s="63" t="s">
        <v>11350</v>
      </c>
      <c r="X11399" s="63">
        <v>13</v>
      </c>
      <c r="Y11399" s="63" t="s">
        <v>6449</v>
      </c>
      <c r="Z11399" s="63">
        <v>13201</v>
      </c>
      <c r="AA11399" s="63" t="s">
        <v>7412</v>
      </c>
      <c r="AB11399" s="63">
        <v>3</v>
      </c>
      <c r="AC11399" s="63" t="s">
        <v>1288</v>
      </c>
      <c r="AD11399" s="63" t="s">
        <v>17421</v>
      </c>
    </row>
    <row r="11400" spans="21:30" x14ac:dyDescent="0.3">
      <c r="U11400" s="63">
        <v>25647</v>
      </c>
      <c r="V11400" s="63">
        <v>1</v>
      </c>
      <c r="W11400" s="63" t="s">
        <v>11351</v>
      </c>
      <c r="X11400" s="63">
        <v>13</v>
      </c>
      <c r="Y11400" s="63" t="s">
        <v>6449</v>
      </c>
      <c r="Z11400" s="63">
        <v>13603</v>
      </c>
      <c r="AA11400" s="63" t="s">
        <v>7583</v>
      </c>
      <c r="AB11400" s="63">
        <v>3</v>
      </c>
      <c r="AC11400" s="63" t="s">
        <v>1288</v>
      </c>
      <c r="AD11400" s="63" t="s">
        <v>17421</v>
      </c>
    </row>
    <row r="11401" spans="21:30" x14ac:dyDescent="0.3">
      <c r="U11401" s="63">
        <v>25649</v>
      </c>
      <c r="V11401" s="63">
        <v>8</v>
      </c>
      <c r="W11401" s="63" t="s">
        <v>11352</v>
      </c>
      <c r="X11401" s="63">
        <v>13</v>
      </c>
      <c r="Y11401" s="63" t="s">
        <v>6449</v>
      </c>
      <c r="Z11401" s="63">
        <v>13119</v>
      </c>
      <c r="AA11401" s="63" t="s">
        <v>6477</v>
      </c>
      <c r="AB11401" s="63">
        <v>3</v>
      </c>
      <c r="AC11401" s="63" t="s">
        <v>1288</v>
      </c>
      <c r="AD11401" s="63" t="s">
        <v>17421</v>
      </c>
    </row>
    <row r="11402" spans="21:30" x14ac:dyDescent="0.3">
      <c r="U11402" s="63">
        <v>25650</v>
      </c>
      <c r="V11402" s="63">
        <v>1</v>
      </c>
      <c r="W11402" s="63" t="s">
        <v>11353</v>
      </c>
      <c r="X11402" s="63">
        <v>13</v>
      </c>
      <c r="Y11402" s="63" t="s">
        <v>6449</v>
      </c>
      <c r="Z11402" s="63">
        <v>13110</v>
      </c>
      <c r="AA11402" s="63" t="s">
        <v>6569</v>
      </c>
      <c r="AB11402" s="63">
        <v>4</v>
      </c>
      <c r="AC11402" s="63" t="s">
        <v>1291</v>
      </c>
      <c r="AD11402" s="63" t="s">
        <v>17421</v>
      </c>
    </row>
    <row r="11403" spans="21:30" x14ac:dyDescent="0.3">
      <c r="U11403" s="63">
        <v>25652</v>
      </c>
      <c r="V11403" s="63">
        <v>8</v>
      </c>
      <c r="W11403" s="63" t="s">
        <v>11354</v>
      </c>
      <c r="X11403" s="63">
        <v>13</v>
      </c>
      <c r="Y11403" s="63" t="s">
        <v>6449</v>
      </c>
      <c r="Z11403" s="63">
        <v>13123</v>
      </c>
      <c r="AA11403" s="63" t="s">
        <v>6586</v>
      </c>
      <c r="AB11403" s="63">
        <v>3</v>
      </c>
      <c r="AC11403" s="63" t="s">
        <v>1288</v>
      </c>
      <c r="AD11403" s="63" t="s">
        <v>17421</v>
      </c>
    </row>
    <row r="11404" spans="21:30" x14ac:dyDescent="0.3">
      <c r="U11404" s="63">
        <v>25653</v>
      </c>
      <c r="V11404" s="63">
        <v>6</v>
      </c>
      <c r="W11404" s="63" t="s">
        <v>11355</v>
      </c>
      <c r="X11404" s="63">
        <v>13</v>
      </c>
      <c r="Y11404" s="63" t="s">
        <v>6449</v>
      </c>
      <c r="Z11404" s="63">
        <v>13201</v>
      </c>
      <c r="AA11404" s="63" t="s">
        <v>7412</v>
      </c>
      <c r="AB11404" s="63">
        <v>4</v>
      </c>
      <c r="AC11404" s="63" t="s">
        <v>1291</v>
      </c>
      <c r="AD11404" s="63" t="s">
        <v>17421</v>
      </c>
    </row>
    <row r="11405" spans="21:30" x14ac:dyDescent="0.3">
      <c r="U11405" s="63">
        <v>25654</v>
      </c>
      <c r="V11405" s="63">
        <v>4</v>
      </c>
      <c r="W11405" s="63" t="s">
        <v>11356</v>
      </c>
      <c r="X11405" s="63">
        <v>13</v>
      </c>
      <c r="Y11405" s="63" t="s">
        <v>6449</v>
      </c>
      <c r="Z11405" s="63">
        <v>13115</v>
      </c>
      <c r="AA11405" s="63" t="s">
        <v>6612</v>
      </c>
      <c r="AB11405" s="63">
        <v>4</v>
      </c>
      <c r="AC11405" s="63" t="s">
        <v>1291</v>
      </c>
      <c r="AD11405" s="63" t="s">
        <v>17421</v>
      </c>
    </row>
    <row r="11406" spans="21:30" x14ac:dyDescent="0.3">
      <c r="U11406" s="63">
        <v>25655</v>
      </c>
      <c r="V11406" s="63">
        <v>2</v>
      </c>
      <c r="W11406" s="63" t="s">
        <v>9571</v>
      </c>
      <c r="X11406" s="63">
        <v>13</v>
      </c>
      <c r="Y11406" s="63" t="s">
        <v>6449</v>
      </c>
      <c r="Z11406" s="63">
        <v>13105</v>
      </c>
      <c r="AA11406" s="63" t="s">
        <v>6559</v>
      </c>
      <c r="AB11406" s="63">
        <v>3</v>
      </c>
      <c r="AC11406" s="63" t="s">
        <v>1288</v>
      </c>
      <c r="AD11406" s="63" t="s">
        <v>17421</v>
      </c>
    </row>
    <row r="11407" spans="21:30" x14ac:dyDescent="0.3">
      <c r="U11407" s="63">
        <v>25656</v>
      </c>
      <c r="V11407" s="63">
        <v>0</v>
      </c>
      <c r="W11407" s="63" t="s">
        <v>11357</v>
      </c>
      <c r="X11407" s="63">
        <v>13</v>
      </c>
      <c r="Y11407" s="63" t="s">
        <v>6449</v>
      </c>
      <c r="Z11407" s="63">
        <v>13119</v>
      </c>
      <c r="AA11407" s="63" t="s">
        <v>6477</v>
      </c>
      <c r="AB11407" s="63">
        <v>3</v>
      </c>
      <c r="AC11407" s="63" t="s">
        <v>1288</v>
      </c>
      <c r="AD11407" s="63" t="s">
        <v>17421</v>
      </c>
    </row>
    <row r="11408" spans="21:30" x14ac:dyDescent="0.3">
      <c r="U11408" s="63">
        <v>25658</v>
      </c>
      <c r="V11408" s="63">
        <v>7</v>
      </c>
      <c r="W11408" s="63" t="s">
        <v>11358</v>
      </c>
      <c r="X11408" s="63">
        <v>13</v>
      </c>
      <c r="Y11408" s="63" t="s">
        <v>6449</v>
      </c>
      <c r="Z11408" s="63">
        <v>13119</v>
      </c>
      <c r="AA11408" s="63" t="s">
        <v>6477</v>
      </c>
      <c r="AB11408" s="63">
        <v>3</v>
      </c>
      <c r="AC11408" s="63" t="s">
        <v>1288</v>
      </c>
      <c r="AD11408" s="63" t="s">
        <v>17421</v>
      </c>
    </row>
    <row r="11409" spans="21:30" x14ac:dyDescent="0.3">
      <c r="U11409" s="63">
        <v>25661</v>
      </c>
      <c r="V11409" s="63">
        <v>7</v>
      </c>
      <c r="W11409" s="63" t="s">
        <v>11359</v>
      </c>
      <c r="X11409" s="63">
        <v>13</v>
      </c>
      <c r="Y11409" s="63" t="s">
        <v>6449</v>
      </c>
      <c r="Z11409" s="63">
        <v>13401</v>
      </c>
      <c r="AA11409" s="63" t="s">
        <v>6662</v>
      </c>
      <c r="AB11409" s="63">
        <v>3</v>
      </c>
      <c r="AC11409" s="63" t="s">
        <v>1288</v>
      </c>
      <c r="AD11409" s="63" t="s">
        <v>17421</v>
      </c>
    </row>
    <row r="11410" spans="21:30" x14ac:dyDescent="0.3">
      <c r="U11410" s="63">
        <v>25662</v>
      </c>
      <c r="V11410" s="63">
        <v>5</v>
      </c>
      <c r="W11410" s="63" t="s">
        <v>11360</v>
      </c>
      <c r="X11410" s="63">
        <v>13</v>
      </c>
      <c r="Y11410" s="63" t="s">
        <v>6449</v>
      </c>
      <c r="Z11410" s="63">
        <v>13401</v>
      </c>
      <c r="AA11410" s="63" t="s">
        <v>6662</v>
      </c>
      <c r="AB11410" s="63">
        <v>3</v>
      </c>
      <c r="AC11410" s="63" t="s">
        <v>1288</v>
      </c>
      <c r="AD11410" s="63" t="s">
        <v>17421</v>
      </c>
    </row>
    <row r="11411" spans="21:30" x14ac:dyDescent="0.3">
      <c r="U11411" s="63">
        <v>25663</v>
      </c>
      <c r="V11411" s="63">
        <v>3</v>
      </c>
      <c r="W11411" s="63" t="s">
        <v>11361</v>
      </c>
      <c r="X11411" s="63">
        <v>13</v>
      </c>
      <c r="Y11411" s="63" t="s">
        <v>6449</v>
      </c>
      <c r="Z11411" s="63">
        <v>13127</v>
      </c>
      <c r="AA11411" s="63" t="s">
        <v>6460</v>
      </c>
      <c r="AB11411" s="63">
        <v>4</v>
      </c>
      <c r="AC11411" s="63" t="s">
        <v>1291</v>
      </c>
      <c r="AD11411" s="63" t="s">
        <v>17421</v>
      </c>
    </row>
    <row r="11412" spans="21:30" x14ac:dyDescent="0.3">
      <c r="U11412" s="63">
        <v>25664</v>
      </c>
      <c r="V11412" s="63">
        <v>1</v>
      </c>
      <c r="W11412" s="63" t="s">
        <v>11362</v>
      </c>
      <c r="X11412" s="63">
        <v>13</v>
      </c>
      <c r="Y11412" s="63" t="s">
        <v>6449</v>
      </c>
      <c r="Z11412" s="63">
        <v>13102</v>
      </c>
      <c r="AA11412" s="63" t="s">
        <v>6483</v>
      </c>
      <c r="AB11412" s="63">
        <v>3</v>
      </c>
      <c r="AC11412" s="63" t="s">
        <v>1288</v>
      </c>
      <c r="AD11412" s="63" t="s">
        <v>17421</v>
      </c>
    </row>
    <row r="11413" spans="21:30" x14ac:dyDescent="0.3">
      <c r="U11413" s="63">
        <v>25666</v>
      </c>
      <c r="V11413" s="63">
        <v>8</v>
      </c>
      <c r="W11413" s="63" t="s">
        <v>11363</v>
      </c>
      <c r="X11413" s="63">
        <v>13</v>
      </c>
      <c r="Y11413" s="63" t="s">
        <v>6449</v>
      </c>
      <c r="Z11413" s="63">
        <v>13123</v>
      </c>
      <c r="AA11413" s="63" t="s">
        <v>6586</v>
      </c>
      <c r="AB11413" s="63">
        <v>4</v>
      </c>
      <c r="AC11413" s="63" t="s">
        <v>1291</v>
      </c>
      <c r="AD11413" s="63" t="s">
        <v>17421</v>
      </c>
    </row>
    <row r="11414" spans="21:30" x14ac:dyDescent="0.3">
      <c r="U11414" s="63">
        <v>25667</v>
      </c>
      <c r="V11414" s="63">
        <v>6</v>
      </c>
      <c r="W11414" s="63" t="s">
        <v>11364</v>
      </c>
      <c r="X11414" s="63">
        <v>13</v>
      </c>
      <c r="Y11414" s="63" t="s">
        <v>6449</v>
      </c>
      <c r="Z11414" s="63">
        <v>13104</v>
      </c>
      <c r="AA11414" s="63" t="s">
        <v>6571</v>
      </c>
      <c r="AB11414" s="63">
        <v>3</v>
      </c>
      <c r="AC11414" s="63" t="s">
        <v>1288</v>
      </c>
      <c r="AD11414" s="63" t="s">
        <v>17421</v>
      </c>
    </row>
    <row r="11415" spans="21:30" x14ac:dyDescent="0.3">
      <c r="U11415" s="63">
        <v>25668</v>
      </c>
      <c r="V11415" s="63">
        <v>4</v>
      </c>
      <c r="W11415" s="63" t="s">
        <v>11365</v>
      </c>
      <c r="X11415" s="63">
        <v>13</v>
      </c>
      <c r="Y11415" s="63" t="s">
        <v>6449</v>
      </c>
      <c r="Z11415" s="63">
        <v>13119</v>
      </c>
      <c r="AA11415" s="63" t="s">
        <v>6477</v>
      </c>
      <c r="AB11415" s="63">
        <v>3</v>
      </c>
      <c r="AC11415" s="63" t="s">
        <v>1288</v>
      </c>
      <c r="AD11415" s="63" t="s">
        <v>17421</v>
      </c>
    </row>
    <row r="11416" spans="21:30" x14ac:dyDescent="0.3">
      <c r="U11416" s="63">
        <v>25669</v>
      </c>
      <c r="V11416" s="63">
        <v>2</v>
      </c>
      <c r="W11416" s="63" t="s">
        <v>11366</v>
      </c>
      <c r="X11416" s="63">
        <v>13</v>
      </c>
      <c r="Y11416" s="63" t="s">
        <v>6449</v>
      </c>
      <c r="Z11416" s="63">
        <v>13301</v>
      </c>
      <c r="AA11416" s="63" t="s">
        <v>7373</v>
      </c>
      <c r="AB11416" s="63">
        <v>4</v>
      </c>
      <c r="AC11416" s="63" t="s">
        <v>1291</v>
      </c>
      <c r="AD11416" s="63" t="s">
        <v>17421</v>
      </c>
    </row>
    <row r="11417" spans="21:30" x14ac:dyDescent="0.3">
      <c r="U11417" s="63">
        <v>25670</v>
      </c>
      <c r="V11417" s="63">
        <v>6</v>
      </c>
      <c r="W11417" s="63" t="s">
        <v>18227</v>
      </c>
      <c r="X11417" s="63">
        <v>13</v>
      </c>
      <c r="Y11417" s="63" t="s">
        <v>6449</v>
      </c>
      <c r="Z11417" s="63">
        <v>13201</v>
      </c>
      <c r="AA11417" s="63" t="s">
        <v>7412</v>
      </c>
      <c r="AB11417" s="63">
        <v>3</v>
      </c>
      <c r="AC11417" s="63" t="s">
        <v>1288</v>
      </c>
      <c r="AD11417" s="63" t="s">
        <v>17423</v>
      </c>
    </row>
    <row r="11418" spans="21:30" x14ac:dyDescent="0.3">
      <c r="U11418" s="63">
        <v>25671</v>
      </c>
      <c r="V11418" s="63">
        <v>4</v>
      </c>
      <c r="W11418" s="63" t="s">
        <v>11367</v>
      </c>
      <c r="X11418" s="63">
        <v>13</v>
      </c>
      <c r="Y11418" s="63" t="s">
        <v>6449</v>
      </c>
      <c r="Z11418" s="63">
        <v>13112</v>
      </c>
      <c r="AA11418" s="63" t="s">
        <v>6941</v>
      </c>
      <c r="AB11418" s="63">
        <v>3</v>
      </c>
      <c r="AC11418" s="63" t="s">
        <v>1288</v>
      </c>
      <c r="AD11418" s="63" t="s">
        <v>17421</v>
      </c>
    </row>
    <row r="11419" spans="21:30" x14ac:dyDescent="0.3">
      <c r="U11419" s="63">
        <v>25674</v>
      </c>
      <c r="V11419" s="63">
        <v>9</v>
      </c>
      <c r="W11419" s="63" t="s">
        <v>11368</v>
      </c>
      <c r="X11419" s="63">
        <v>13</v>
      </c>
      <c r="Y11419" s="63" t="s">
        <v>6449</v>
      </c>
      <c r="Z11419" s="63">
        <v>13119</v>
      </c>
      <c r="AA11419" s="63" t="s">
        <v>6477</v>
      </c>
      <c r="AB11419" s="63">
        <v>3</v>
      </c>
      <c r="AC11419" s="63" t="s">
        <v>1288</v>
      </c>
      <c r="AD11419" s="63" t="s">
        <v>17421</v>
      </c>
    </row>
    <row r="11420" spans="21:30" x14ac:dyDescent="0.3">
      <c r="U11420" s="63">
        <v>25675</v>
      </c>
      <c r="V11420" s="63">
        <v>7</v>
      </c>
      <c r="W11420" s="63" t="s">
        <v>11369</v>
      </c>
      <c r="X11420" s="63">
        <v>13</v>
      </c>
      <c r="Y11420" s="63" t="s">
        <v>6449</v>
      </c>
      <c r="Z11420" s="63">
        <v>13130</v>
      </c>
      <c r="AA11420" s="63" t="s">
        <v>6861</v>
      </c>
      <c r="AB11420" s="63">
        <v>4</v>
      </c>
      <c r="AC11420" s="63" t="s">
        <v>1291</v>
      </c>
      <c r="AD11420" s="63" t="s">
        <v>17421</v>
      </c>
    </row>
    <row r="11421" spans="21:30" x14ac:dyDescent="0.3">
      <c r="U11421" s="63">
        <v>25676</v>
      </c>
      <c r="V11421" s="63">
        <v>5</v>
      </c>
      <c r="W11421" s="63" t="s">
        <v>11370</v>
      </c>
      <c r="X11421" s="63">
        <v>13</v>
      </c>
      <c r="Y11421" s="63" t="s">
        <v>6449</v>
      </c>
      <c r="Z11421" s="63">
        <v>13201</v>
      </c>
      <c r="AA11421" s="63" t="s">
        <v>7412</v>
      </c>
      <c r="AB11421" s="63">
        <v>3</v>
      </c>
      <c r="AC11421" s="63" t="s">
        <v>1288</v>
      </c>
      <c r="AD11421" s="63" t="s">
        <v>17421</v>
      </c>
    </row>
    <row r="11422" spans="21:30" x14ac:dyDescent="0.3">
      <c r="U11422" s="63">
        <v>25677</v>
      </c>
      <c r="V11422" s="63">
        <v>3</v>
      </c>
      <c r="W11422" s="63" t="s">
        <v>11371</v>
      </c>
      <c r="X11422" s="63">
        <v>13</v>
      </c>
      <c r="Y11422" s="63" t="s">
        <v>6449</v>
      </c>
      <c r="Z11422" s="63">
        <v>13119</v>
      </c>
      <c r="AA11422" s="63" t="s">
        <v>6477</v>
      </c>
      <c r="AB11422" s="63">
        <v>4</v>
      </c>
      <c r="AC11422" s="63" t="s">
        <v>1291</v>
      </c>
      <c r="AD11422" s="63" t="s">
        <v>17421</v>
      </c>
    </row>
    <row r="11423" spans="21:30" x14ac:dyDescent="0.3">
      <c r="U11423" s="63">
        <v>25678</v>
      </c>
      <c r="V11423" s="63">
        <v>1</v>
      </c>
      <c r="W11423" s="63" t="s">
        <v>18228</v>
      </c>
      <c r="X11423" s="63">
        <v>13</v>
      </c>
      <c r="Y11423" s="63" t="s">
        <v>6449</v>
      </c>
      <c r="Z11423" s="63">
        <v>13101</v>
      </c>
      <c r="AA11423" s="63" t="s">
        <v>6450</v>
      </c>
      <c r="AB11423" s="63">
        <v>4</v>
      </c>
      <c r="AC11423" s="63" t="s">
        <v>1291</v>
      </c>
      <c r="AD11423" s="63" t="s">
        <v>17423</v>
      </c>
    </row>
    <row r="11424" spans="21:30" x14ac:dyDescent="0.3">
      <c r="U11424" s="63">
        <v>25681</v>
      </c>
      <c r="V11424" s="63">
        <v>1</v>
      </c>
      <c r="W11424" s="63" t="s">
        <v>11372</v>
      </c>
      <c r="X11424" s="63">
        <v>13</v>
      </c>
      <c r="Y11424" s="63" t="s">
        <v>6449</v>
      </c>
      <c r="Z11424" s="63">
        <v>13119</v>
      </c>
      <c r="AA11424" s="63" t="s">
        <v>6477</v>
      </c>
      <c r="AB11424" s="63">
        <v>3</v>
      </c>
      <c r="AC11424" s="63" t="s">
        <v>1288</v>
      </c>
      <c r="AD11424" s="63" t="s">
        <v>17421</v>
      </c>
    </row>
    <row r="11425" spans="21:30" x14ac:dyDescent="0.3">
      <c r="U11425" s="63">
        <v>25683</v>
      </c>
      <c r="V11425" s="63">
        <v>8</v>
      </c>
      <c r="W11425" s="63" t="s">
        <v>11373</v>
      </c>
      <c r="X11425" s="63">
        <v>13</v>
      </c>
      <c r="Y11425" s="63" t="s">
        <v>6449</v>
      </c>
      <c r="Z11425" s="63">
        <v>13114</v>
      </c>
      <c r="AA11425" s="63" t="s">
        <v>6600</v>
      </c>
      <c r="AB11425" s="63">
        <v>3</v>
      </c>
      <c r="AC11425" s="63" t="s">
        <v>1288</v>
      </c>
      <c r="AD11425" s="63" t="s">
        <v>17421</v>
      </c>
    </row>
    <row r="11426" spans="21:30" x14ac:dyDescent="0.3">
      <c r="U11426" s="63">
        <v>25688</v>
      </c>
      <c r="V11426" s="63">
        <v>9</v>
      </c>
      <c r="W11426" s="63" t="s">
        <v>11374</v>
      </c>
      <c r="X11426" s="63">
        <v>13</v>
      </c>
      <c r="Y11426" s="63" t="s">
        <v>6449</v>
      </c>
      <c r="Z11426" s="63">
        <v>13131</v>
      </c>
      <c r="AA11426" s="63" t="s">
        <v>6943</v>
      </c>
      <c r="AB11426" s="63">
        <v>3</v>
      </c>
      <c r="AC11426" s="63" t="s">
        <v>1288</v>
      </c>
      <c r="AD11426" s="63" t="s">
        <v>17421</v>
      </c>
    </row>
    <row r="11427" spans="21:30" x14ac:dyDescent="0.3">
      <c r="U11427" s="63">
        <v>25689</v>
      </c>
      <c r="V11427" s="63">
        <v>7</v>
      </c>
      <c r="W11427" s="63" t="s">
        <v>18229</v>
      </c>
      <c r="X11427" s="63">
        <v>13</v>
      </c>
      <c r="Y11427" s="63" t="s">
        <v>6449</v>
      </c>
      <c r="Z11427" s="63">
        <v>13118</v>
      </c>
      <c r="AA11427" s="63" t="s">
        <v>6720</v>
      </c>
      <c r="AB11427" s="63">
        <v>3</v>
      </c>
      <c r="AC11427" s="63" t="s">
        <v>1288</v>
      </c>
      <c r="AD11427" s="63" t="s">
        <v>17423</v>
      </c>
    </row>
    <row r="11428" spans="21:30" x14ac:dyDescent="0.3">
      <c r="U11428" s="63">
        <v>25690</v>
      </c>
      <c r="V11428" s="63">
        <v>0</v>
      </c>
      <c r="W11428" s="63" t="s">
        <v>18230</v>
      </c>
      <c r="X11428" s="63">
        <v>13</v>
      </c>
      <c r="Y11428" s="63" t="s">
        <v>6449</v>
      </c>
      <c r="Z11428" s="63">
        <v>13109</v>
      </c>
      <c r="AA11428" s="63" t="s">
        <v>6902</v>
      </c>
      <c r="AB11428" s="63">
        <v>3</v>
      </c>
      <c r="AC11428" s="63" t="s">
        <v>1288</v>
      </c>
      <c r="AD11428" s="63" t="s">
        <v>17423</v>
      </c>
    </row>
    <row r="11429" spans="21:30" x14ac:dyDescent="0.3">
      <c r="U11429" s="63">
        <v>25691</v>
      </c>
      <c r="V11429" s="63">
        <v>9</v>
      </c>
      <c r="W11429" s="63" t="s">
        <v>18231</v>
      </c>
      <c r="X11429" s="63">
        <v>13</v>
      </c>
      <c r="Y11429" s="63" t="s">
        <v>6449</v>
      </c>
      <c r="Z11429" s="63">
        <v>13120</v>
      </c>
      <c r="AA11429" s="63" t="s">
        <v>6592</v>
      </c>
      <c r="AB11429" s="63">
        <v>3</v>
      </c>
      <c r="AC11429" s="63" t="s">
        <v>1288</v>
      </c>
      <c r="AD11429" s="63" t="s">
        <v>17423</v>
      </c>
    </row>
    <row r="11430" spans="21:30" x14ac:dyDescent="0.3">
      <c r="U11430" s="63">
        <v>25692</v>
      </c>
      <c r="V11430" s="63">
        <v>7</v>
      </c>
      <c r="W11430" s="63" t="s">
        <v>11375</v>
      </c>
      <c r="X11430" s="63">
        <v>13</v>
      </c>
      <c r="Y11430" s="63" t="s">
        <v>6449</v>
      </c>
      <c r="Z11430" s="63">
        <v>13501</v>
      </c>
      <c r="AA11430" s="63" t="s">
        <v>7623</v>
      </c>
      <c r="AB11430" s="63">
        <v>3</v>
      </c>
      <c r="AC11430" s="63" t="s">
        <v>1288</v>
      </c>
      <c r="AD11430" s="63" t="s">
        <v>17421</v>
      </c>
    </row>
    <row r="11431" spans="21:30" x14ac:dyDescent="0.3">
      <c r="U11431" s="63">
        <v>25693</v>
      </c>
      <c r="V11431" s="63">
        <v>5</v>
      </c>
      <c r="W11431" s="63" t="s">
        <v>11376</v>
      </c>
      <c r="X11431" s="63">
        <v>13</v>
      </c>
      <c r="Y11431" s="63" t="s">
        <v>6449</v>
      </c>
      <c r="Z11431" s="63">
        <v>13118</v>
      </c>
      <c r="AA11431" s="63" t="s">
        <v>6720</v>
      </c>
      <c r="AB11431" s="63">
        <v>3</v>
      </c>
      <c r="AC11431" s="63" t="s">
        <v>1288</v>
      </c>
      <c r="AD11431" s="63" t="s">
        <v>17421</v>
      </c>
    </row>
    <row r="11432" spans="21:30" x14ac:dyDescent="0.3">
      <c r="U11432" s="63">
        <v>25695</v>
      </c>
      <c r="V11432" s="63">
        <v>1</v>
      </c>
      <c r="W11432" s="63" t="s">
        <v>11377</v>
      </c>
      <c r="X11432" s="63">
        <v>13</v>
      </c>
      <c r="Y11432" s="63" t="s">
        <v>6449</v>
      </c>
      <c r="Z11432" s="63">
        <v>13401</v>
      </c>
      <c r="AA11432" s="63" t="s">
        <v>6662</v>
      </c>
      <c r="AB11432" s="63">
        <v>3</v>
      </c>
      <c r="AC11432" s="63" t="s">
        <v>1288</v>
      </c>
      <c r="AD11432" s="63" t="s">
        <v>17421</v>
      </c>
    </row>
    <row r="11433" spans="21:30" x14ac:dyDescent="0.3">
      <c r="U11433" s="63">
        <v>25697</v>
      </c>
      <c r="V11433" s="63">
        <v>8</v>
      </c>
      <c r="W11433" s="63" t="s">
        <v>11378</v>
      </c>
      <c r="X11433" s="63">
        <v>13</v>
      </c>
      <c r="Y11433" s="63" t="s">
        <v>6449</v>
      </c>
      <c r="Z11433" s="63">
        <v>13501</v>
      </c>
      <c r="AA11433" s="63" t="s">
        <v>7623</v>
      </c>
      <c r="AB11433" s="63">
        <v>3</v>
      </c>
      <c r="AC11433" s="63" t="s">
        <v>1288</v>
      </c>
      <c r="AD11433" s="63" t="s">
        <v>17421</v>
      </c>
    </row>
    <row r="11434" spans="21:30" x14ac:dyDescent="0.3">
      <c r="U11434" s="63">
        <v>25698</v>
      </c>
      <c r="V11434" s="63">
        <v>6</v>
      </c>
      <c r="W11434" s="63" t="s">
        <v>11379</v>
      </c>
      <c r="X11434" s="63">
        <v>13</v>
      </c>
      <c r="Y11434" s="63" t="s">
        <v>6449</v>
      </c>
      <c r="Z11434" s="63">
        <v>13401</v>
      </c>
      <c r="AA11434" s="63" t="s">
        <v>6662</v>
      </c>
      <c r="AB11434" s="63">
        <v>1</v>
      </c>
      <c r="AC11434" s="63" t="s">
        <v>1331</v>
      </c>
      <c r="AD11434" s="63" t="s">
        <v>17421</v>
      </c>
    </row>
    <row r="11435" spans="21:30" x14ac:dyDescent="0.3">
      <c r="U11435" s="63">
        <v>25700</v>
      </c>
      <c r="V11435" s="63">
        <v>1</v>
      </c>
      <c r="W11435" s="63" t="s">
        <v>11380</v>
      </c>
      <c r="X11435" s="63">
        <v>13</v>
      </c>
      <c r="Y11435" s="63" t="s">
        <v>6449</v>
      </c>
      <c r="Z11435" s="63">
        <v>13119</v>
      </c>
      <c r="AA11435" s="63" t="s">
        <v>6477</v>
      </c>
      <c r="AB11435" s="63">
        <v>3</v>
      </c>
      <c r="AC11435" s="63" t="s">
        <v>1288</v>
      </c>
      <c r="AD11435" s="63" t="s">
        <v>17421</v>
      </c>
    </row>
    <row r="11436" spans="21:30" x14ac:dyDescent="0.3">
      <c r="U11436" s="63">
        <v>25703</v>
      </c>
      <c r="V11436" s="63">
        <v>6</v>
      </c>
      <c r="W11436" s="63" t="s">
        <v>11381</v>
      </c>
      <c r="X11436" s="63">
        <v>13</v>
      </c>
      <c r="Y11436" s="63" t="s">
        <v>6449</v>
      </c>
      <c r="Z11436" s="63">
        <v>13110</v>
      </c>
      <c r="AA11436" s="63" t="s">
        <v>6569</v>
      </c>
      <c r="AB11436" s="63">
        <v>3</v>
      </c>
      <c r="AC11436" s="63" t="s">
        <v>1288</v>
      </c>
      <c r="AD11436" s="63" t="s">
        <v>17421</v>
      </c>
    </row>
    <row r="11437" spans="21:30" x14ac:dyDescent="0.3">
      <c r="U11437" s="63">
        <v>25704</v>
      </c>
      <c r="V11437" s="63">
        <v>4</v>
      </c>
      <c r="W11437" s="63" t="s">
        <v>11382</v>
      </c>
      <c r="X11437" s="63">
        <v>13</v>
      </c>
      <c r="Y11437" s="63" t="s">
        <v>6449</v>
      </c>
      <c r="Z11437" s="63">
        <v>13110</v>
      </c>
      <c r="AA11437" s="63" t="s">
        <v>6569</v>
      </c>
      <c r="AB11437" s="63">
        <v>3</v>
      </c>
      <c r="AC11437" s="63" t="s">
        <v>1288</v>
      </c>
      <c r="AD11437" s="63" t="s">
        <v>17421</v>
      </c>
    </row>
    <row r="11438" spans="21:30" x14ac:dyDescent="0.3">
      <c r="U11438" s="63">
        <v>25705</v>
      </c>
      <c r="V11438" s="63">
        <v>2</v>
      </c>
      <c r="W11438" s="63" t="s">
        <v>11383</v>
      </c>
      <c r="X11438" s="63">
        <v>13</v>
      </c>
      <c r="Y11438" s="63" t="s">
        <v>6449</v>
      </c>
      <c r="Z11438" s="63">
        <v>13111</v>
      </c>
      <c r="AA11438" s="63" t="s">
        <v>6884</v>
      </c>
      <c r="AB11438" s="63">
        <v>3</v>
      </c>
      <c r="AC11438" s="63" t="s">
        <v>1288</v>
      </c>
      <c r="AD11438" s="63" t="s">
        <v>17421</v>
      </c>
    </row>
    <row r="11439" spans="21:30" x14ac:dyDescent="0.3">
      <c r="U11439" s="63">
        <v>25709</v>
      </c>
      <c r="V11439" s="63">
        <v>5</v>
      </c>
      <c r="W11439" s="63" t="s">
        <v>11384</v>
      </c>
      <c r="X11439" s="63">
        <v>13</v>
      </c>
      <c r="Y11439" s="63" t="s">
        <v>6449</v>
      </c>
      <c r="Z11439" s="63">
        <v>13110</v>
      </c>
      <c r="AA11439" s="63" t="s">
        <v>6569</v>
      </c>
      <c r="AB11439" s="63">
        <v>3</v>
      </c>
      <c r="AC11439" s="63" t="s">
        <v>1288</v>
      </c>
      <c r="AD11439" s="63" t="s">
        <v>17421</v>
      </c>
    </row>
    <row r="11440" spans="21:30" x14ac:dyDescent="0.3">
      <c r="U11440" s="63">
        <v>25710</v>
      </c>
      <c r="V11440" s="63">
        <v>9</v>
      </c>
      <c r="W11440" s="63" t="s">
        <v>11385</v>
      </c>
      <c r="X11440" s="63">
        <v>13</v>
      </c>
      <c r="Y11440" s="63" t="s">
        <v>6449</v>
      </c>
      <c r="Z11440" s="63">
        <v>13105</v>
      </c>
      <c r="AA11440" s="63" t="s">
        <v>6559</v>
      </c>
      <c r="AB11440" s="63">
        <v>3</v>
      </c>
      <c r="AC11440" s="63" t="s">
        <v>1288</v>
      </c>
      <c r="AD11440" s="63" t="s">
        <v>17421</v>
      </c>
    </row>
    <row r="11441" spans="21:30" x14ac:dyDescent="0.3">
      <c r="U11441" s="63">
        <v>25711</v>
      </c>
      <c r="V11441" s="63">
        <v>7</v>
      </c>
      <c r="W11441" s="63" t="s">
        <v>11386</v>
      </c>
      <c r="X11441" s="63">
        <v>13</v>
      </c>
      <c r="Y11441" s="63" t="s">
        <v>6449</v>
      </c>
      <c r="Z11441" s="63">
        <v>13404</v>
      </c>
      <c r="AA11441" s="63" t="s">
        <v>7541</v>
      </c>
      <c r="AB11441" s="63">
        <v>2</v>
      </c>
      <c r="AC11441" s="63" t="s">
        <v>1364</v>
      </c>
      <c r="AD11441" s="63" t="s">
        <v>17421</v>
      </c>
    </row>
    <row r="11442" spans="21:30" x14ac:dyDescent="0.3">
      <c r="U11442" s="63">
        <v>25712</v>
      </c>
      <c r="V11442" s="63">
        <v>5</v>
      </c>
      <c r="W11442" s="63" t="s">
        <v>11387</v>
      </c>
      <c r="X11442" s="63">
        <v>13</v>
      </c>
      <c r="Y11442" s="63" t="s">
        <v>6449</v>
      </c>
      <c r="Z11442" s="63">
        <v>13110</v>
      </c>
      <c r="AA11442" s="63" t="s">
        <v>6569</v>
      </c>
      <c r="AB11442" s="63">
        <v>3</v>
      </c>
      <c r="AC11442" s="63" t="s">
        <v>1288</v>
      </c>
      <c r="AD11442" s="63" t="s">
        <v>17421</v>
      </c>
    </row>
    <row r="11443" spans="21:30" x14ac:dyDescent="0.3">
      <c r="U11443" s="63">
        <v>25713</v>
      </c>
      <c r="V11443" s="63">
        <v>3</v>
      </c>
      <c r="W11443" s="63" t="s">
        <v>11388</v>
      </c>
      <c r="X11443" s="63">
        <v>13</v>
      </c>
      <c r="Y11443" s="63" t="s">
        <v>6449</v>
      </c>
      <c r="Z11443" s="63">
        <v>13110</v>
      </c>
      <c r="AA11443" s="63" t="s">
        <v>6569</v>
      </c>
      <c r="AB11443" s="63">
        <v>3</v>
      </c>
      <c r="AC11443" s="63" t="s">
        <v>1288</v>
      </c>
      <c r="AD11443" s="63" t="s">
        <v>17421</v>
      </c>
    </row>
    <row r="11444" spans="21:30" x14ac:dyDescent="0.3">
      <c r="U11444" s="63">
        <v>25714</v>
      </c>
      <c r="V11444" s="63">
        <v>1</v>
      </c>
      <c r="W11444" s="63" t="s">
        <v>11389</v>
      </c>
      <c r="X11444" s="63">
        <v>13</v>
      </c>
      <c r="Y11444" s="63" t="s">
        <v>6449</v>
      </c>
      <c r="Z11444" s="63">
        <v>13401</v>
      </c>
      <c r="AA11444" s="63" t="s">
        <v>6662</v>
      </c>
      <c r="AB11444" s="63">
        <v>3</v>
      </c>
      <c r="AC11444" s="63" t="s">
        <v>1288</v>
      </c>
      <c r="AD11444" s="63" t="s">
        <v>17421</v>
      </c>
    </row>
    <row r="11445" spans="21:30" x14ac:dyDescent="0.3">
      <c r="U11445" s="63">
        <v>25716</v>
      </c>
      <c r="V11445" s="63">
        <v>8</v>
      </c>
      <c r="W11445" s="63" t="s">
        <v>11390</v>
      </c>
      <c r="X11445" s="63">
        <v>13</v>
      </c>
      <c r="Y11445" s="63" t="s">
        <v>6449</v>
      </c>
      <c r="Z11445" s="63">
        <v>13120</v>
      </c>
      <c r="AA11445" s="63" t="s">
        <v>6592</v>
      </c>
      <c r="AB11445" s="63">
        <v>3</v>
      </c>
      <c r="AC11445" s="63" t="s">
        <v>1288</v>
      </c>
      <c r="AD11445" s="63" t="s">
        <v>17421</v>
      </c>
    </row>
    <row r="11446" spans="21:30" x14ac:dyDescent="0.3">
      <c r="U11446" s="63">
        <v>25717</v>
      </c>
      <c r="V11446" s="63">
        <v>6</v>
      </c>
      <c r="W11446" s="63" t="s">
        <v>11391</v>
      </c>
      <c r="X11446" s="63">
        <v>13</v>
      </c>
      <c r="Y11446" s="63" t="s">
        <v>6449</v>
      </c>
      <c r="Z11446" s="63">
        <v>13122</v>
      </c>
      <c r="AA11446" s="63" t="s">
        <v>6732</v>
      </c>
      <c r="AB11446" s="63">
        <v>3</v>
      </c>
      <c r="AC11446" s="63" t="s">
        <v>1288</v>
      </c>
      <c r="AD11446" s="63" t="s">
        <v>17421</v>
      </c>
    </row>
    <row r="11447" spans="21:30" x14ac:dyDescent="0.3">
      <c r="U11447" s="63">
        <v>25718</v>
      </c>
      <c r="V11447" s="63">
        <v>2</v>
      </c>
      <c r="W11447" s="63" t="s">
        <v>11392</v>
      </c>
      <c r="X11447" s="63">
        <v>13</v>
      </c>
      <c r="Y11447" s="63" t="s">
        <v>6449</v>
      </c>
      <c r="Z11447" s="63">
        <v>13130</v>
      </c>
      <c r="AA11447" s="63" t="s">
        <v>6861</v>
      </c>
      <c r="AB11447" s="63">
        <v>3</v>
      </c>
      <c r="AC11447" s="63" t="s">
        <v>1288</v>
      </c>
      <c r="AD11447" s="63" t="s">
        <v>17421</v>
      </c>
    </row>
    <row r="11448" spans="21:30" x14ac:dyDescent="0.3">
      <c r="U11448" s="63">
        <v>25719</v>
      </c>
      <c r="V11448" s="63">
        <v>2</v>
      </c>
      <c r="W11448" s="63" t="s">
        <v>11393</v>
      </c>
      <c r="X11448" s="63">
        <v>13</v>
      </c>
      <c r="Y11448" s="63" t="s">
        <v>6449</v>
      </c>
      <c r="Z11448" s="63">
        <v>13124</v>
      </c>
      <c r="AA11448" s="63" t="s">
        <v>7205</v>
      </c>
      <c r="AB11448" s="63">
        <v>3</v>
      </c>
      <c r="AC11448" s="63" t="s">
        <v>1288</v>
      </c>
      <c r="AD11448" s="63" t="s">
        <v>17421</v>
      </c>
    </row>
    <row r="11449" spans="21:30" x14ac:dyDescent="0.3">
      <c r="U11449" s="63">
        <v>25722</v>
      </c>
      <c r="V11449" s="63">
        <v>2</v>
      </c>
      <c r="W11449" s="63" t="s">
        <v>11394</v>
      </c>
      <c r="X11449" s="63">
        <v>13</v>
      </c>
      <c r="Y11449" s="63" t="s">
        <v>6449</v>
      </c>
      <c r="Z11449" s="63">
        <v>13110</v>
      </c>
      <c r="AA11449" s="63" t="s">
        <v>6569</v>
      </c>
      <c r="AB11449" s="63">
        <v>3</v>
      </c>
      <c r="AC11449" s="63" t="s">
        <v>1288</v>
      </c>
      <c r="AD11449" s="63" t="s">
        <v>17421</v>
      </c>
    </row>
    <row r="11450" spans="21:30" x14ac:dyDescent="0.3">
      <c r="U11450" s="63">
        <v>25723</v>
      </c>
      <c r="V11450" s="63">
        <v>0</v>
      </c>
      <c r="W11450" s="63" t="s">
        <v>11395</v>
      </c>
      <c r="X11450" s="63">
        <v>13</v>
      </c>
      <c r="Y11450" s="63" t="s">
        <v>6449</v>
      </c>
      <c r="Z11450" s="63">
        <v>13122</v>
      </c>
      <c r="AA11450" s="63" t="s">
        <v>6732</v>
      </c>
      <c r="AB11450" s="63">
        <v>3</v>
      </c>
      <c r="AC11450" s="63" t="s">
        <v>1288</v>
      </c>
      <c r="AD11450" s="63" t="s">
        <v>17421</v>
      </c>
    </row>
    <row r="11451" spans="21:30" x14ac:dyDescent="0.3">
      <c r="U11451" s="63">
        <v>25724</v>
      </c>
      <c r="V11451" s="63">
        <v>9</v>
      </c>
      <c r="W11451" s="63" t="s">
        <v>11396</v>
      </c>
      <c r="X11451" s="63">
        <v>13</v>
      </c>
      <c r="Y11451" s="63" t="s">
        <v>6449</v>
      </c>
      <c r="Z11451" s="63">
        <v>13110</v>
      </c>
      <c r="AA11451" s="63" t="s">
        <v>6569</v>
      </c>
      <c r="AB11451" s="63">
        <v>4</v>
      </c>
      <c r="AC11451" s="63" t="s">
        <v>1291</v>
      </c>
      <c r="AD11451" s="63" t="s">
        <v>17421</v>
      </c>
    </row>
    <row r="11452" spans="21:30" x14ac:dyDescent="0.3">
      <c r="U11452" s="63">
        <v>25725</v>
      </c>
      <c r="V11452" s="63">
        <v>7</v>
      </c>
      <c r="W11452" s="63" t="s">
        <v>11397</v>
      </c>
      <c r="X11452" s="63">
        <v>13</v>
      </c>
      <c r="Y11452" s="63" t="s">
        <v>6449</v>
      </c>
      <c r="Z11452" s="63">
        <v>13404</v>
      </c>
      <c r="AA11452" s="63" t="s">
        <v>7541</v>
      </c>
      <c r="AB11452" s="63">
        <v>3</v>
      </c>
      <c r="AC11452" s="63" t="s">
        <v>1288</v>
      </c>
      <c r="AD11452" s="63" t="s">
        <v>17421</v>
      </c>
    </row>
    <row r="11453" spans="21:30" x14ac:dyDescent="0.3">
      <c r="U11453" s="63">
        <v>25726</v>
      </c>
      <c r="V11453" s="63">
        <v>5</v>
      </c>
      <c r="W11453" s="63" t="s">
        <v>11398</v>
      </c>
      <c r="X11453" s="63">
        <v>13</v>
      </c>
      <c r="Y11453" s="63" t="s">
        <v>6449</v>
      </c>
      <c r="Z11453" s="63">
        <v>13501</v>
      </c>
      <c r="AA11453" s="63" t="s">
        <v>7623</v>
      </c>
      <c r="AB11453" s="63">
        <v>3</v>
      </c>
      <c r="AC11453" s="63" t="s">
        <v>1288</v>
      </c>
      <c r="AD11453" s="63" t="s">
        <v>17421</v>
      </c>
    </row>
    <row r="11454" spans="21:30" x14ac:dyDescent="0.3">
      <c r="U11454" s="63">
        <v>25727</v>
      </c>
      <c r="V11454" s="63">
        <v>3</v>
      </c>
      <c r="W11454" s="63" t="s">
        <v>11399</v>
      </c>
      <c r="X11454" s="63">
        <v>13</v>
      </c>
      <c r="Y11454" s="63" t="s">
        <v>6449</v>
      </c>
      <c r="Z11454" s="63">
        <v>13109</v>
      </c>
      <c r="AA11454" s="63" t="s">
        <v>6902</v>
      </c>
      <c r="AB11454" s="63">
        <v>3</v>
      </c>
      <c r="AC11454" s="63" t="s">
        <v>1288</v>
      </c>
      <c r="AD11454" s="63" t="s">
        <v>17421</v>
      </c>
    </row>
    <row r="11455" spans="21:30" x14ac:dyDescent="0.3">
      <c r="U11455" s="63">
        <v>25728</v>
      </c>
      <c r="V11455" s="63">
        <v>1</v>
      </c>
      <c r="W11455" s="63" t="s">
        <v>18232</v>
      </c>
      <c r="X11455" s="63">
        <v>13</v>
      </c>
      <c r="Y11455" s="63" t="s">
        <v>6449</v>
      </c>
      <c r="Z11455" s="63">
        <v>13118</v>
      </c>
      <c r="AA11455" s="63" t="s">
        <v>6720</v>
      </c>
      <c r="AB11455" s="63">
        <v>3</v>
      </c>
      <c r="AC11455" s="63" t="s">
        <v>1288</v>
      </c>
      <c r="AD11455" s="63" t="s">
        <v>17423</v>
      </c>
    </row>
    <row r="11456" spans="21:30" x14ac:dyDescent="0.3">
      <c r="U11456" s="63">
        <v>25730</v>
      </c>
      <c r="V11456" s="63">
        <v>3</v>
      </c>
      <c r="W11456" s="63" t="s">
        <v>18233</v>
      </c>
      <c r="X11456" s="63">
        <v>13</v>
      </c>
      <c r="Y11456" s="63" t="s">
        <v>6449</v>
      </c>
      <c r="Z11456" s="63">
        <v>13120</v>
      </c>
      <c r="AA11456" s="63" t="s">
        <v>6592</v>
      </c>
      <c r="AB11456" s="63">
        <v>3</v>
      </c>
      <c r="AC11456" s="63" t="s">
        <v>1288</v>
      </c>
      <c r="AD11456" s="63" t="s">
        <v>17423</v>
      </c>
    </row>
    <row r="11457" spans="21:30" x14ac:dyDescent="0.3">
      <c r="U11457" s="63">
        <v>25733</v>
      </c>
      <c r="V11457" s="63">
        <v>8</v>
      </c>
      <c r="W11457" s="63" t="s">
        <v>11400</v>
      </c>
      <c r="X11457" s="63">
        <v>13</v>
      </c>
      <c r="Y11457" s="63" t="s">
        <v>6449</v>
      </c>
      <c r="Z11457" s="63">
        <v>13125</v>
      </c>
      <c r="AA11457" s="63" t="s">
        <v>6540</v>
      </c>
      <c r="AB11457" s="63">
        <v>3</v>
      </c>
      <c r="AC11457" s="63" t="s">
        <v>1288</v>
      </c>
      <c r="AD11457" s="63" t="s">
        <v>17421</v>
      </c>
    </row>
    <row r="11458" spans="21:30" x14ac:dyDescent="0.3">
      <c r="U11458" s="63">
        <v>25734</v>
      </c>
      <c r="V11458" s="63">
        <v>6</v>
      </c>
      <c r="W11458" s="63" t="s">
        <v>18234</v>
      </c>
      <c r="X11458" s="63">
        <v>13</v>
      </c>
      <c r="Y11458" s="63" t="s">
        <v>6449</v>
      </c>
      <c r="Z11458" s="63">
        <v>13401</v>
      </c>
      <c r="AA11458" s="63" t="s">
        <v>6662</v>
      </c>
      <c r="AB11458" s="63">
        <v>3</v>
      </c>
      <c r="AC11458" s="63" t="s">
        <v>1288</v>
      </c>
      <c r="AD11458" s="63" t="s">
        <v>17423</v>
      </c>
    </row>
    <row r="11459" spans="21:30" x14ac:dyDescent="0.3">
      <c r="U11459" s="63">
        <v>25735</v>
      </c>
      <c r="V11459" s="63">
        <v>4</v>
      </c>
      <c r="W11459" s="63" t="s">
        <v>11401</v>
      </c>
      <c r="X11459" s="63">
        <v>13</v>
      </c>
      <c r="Y11459" s="63" t="s">
        <v>6449</v>
      </c>
      <c r="Z11459" s="63">
        <v>13201</v>
      </c>
      <c r="AA11459" s="63" t="s">
        <v>7412</v>
      </c>
      <c r="AB11459" s="63">
        <v>3</v>
      </c>
      <c r="AC11459" s="63" t="s">
        <v>1288</v>
      </c>
      <c r="AD11459" s="63" t="s">
        <v>17421</v>
      </c>
    </row>
    <row r="11460" spans="21:30" x14ac:dyDescent="0.3">
      <c r="U11460" s="63">
        <v>25736</v>
      </c>
      <c r="V11460" s="63">
        <v>2</v>
      </c>
      <c r="W11460" s="63" t="s">
        <v>11402</v>
      </c>
      <c r="X11460" s="63">
        <v>13</v>
      </c>
      <c r="Y11460" s="63" t="s">
        <v>6449</v>
      </c>
      <c r="Z11460" s="63">
        <v>13201</v>
      </c>
      <c r="AA11460" s="63" t="s">
        <v>7412</v>
      </c>
      <c r="AB11460" s="63">
        <v>3</v>
      </c>
      <c r="AC11460" s="63" t="s">
        <v>1288</v>
      </c>
      <c r="AD11460" s="63" t="s">
        <v>17421</v>
      </c>
    </row>
    <row r="11461" spans="21:30" x14ac:dyDescent="0.3">
      <c r="U11461" s="63">
        <v>25737</v>
      </c>
      <c r="V11461" s="63">
        <v>0</v>
      </c>
      <c r="W11461" s="63" t="s">
        <v>11403</v>
      </c>
      <c r="X11461" s="63">
        <v>13</v>
      </c>
      <c r="Y11461" s="63" t="s">
        <v>6449</v>
      </c>
      <c r="Z11461" s="63">
        <v>13201</v>
      </c>
      <c r="AA11461" s="63" t="s">
        <v>7412</v>
      </c>
      <c r="AB11461" s="63">
        <v>3</v>
      </c>
      <c r="AC11461" s="63" t="s">
        <v>1288</v>
      </c>
      <c r="AD11461" s="63" t="s">
        <v>17421</v>
      </c>
    </row>
    <row r="11462" spans="21:30" x14ac:dyDescent="0.3">
      <c r="U11462" s="63">
        <v>25738</v>
      </c>
      <c r="V11462" s="63">
        <v>9</v>
      </c>
      <c r="W11462" s="63" t="s">
        <v>11404</v>
      </c>
      <c r="X11462" s="63">
        <v>13</v>
      </c>
      <c r="Y11462" s="63" t="s">
        <v>6449</v>
      </c>
      <c r="Z11462" s="63">
        <v>13501</v>
      </c>
      <c r="AA11462" s="63" t="s">
        <v>7623</v>
      </c>
      <c r="AB11462" s="63">
        <v>3</v>
      </c>
      <c r="AC11462" s="63" t="s">
        <v>1288</v>
      </c>
      <c r="AD11462" s="63" t="s">
        <v>17421</v>
      </c>
    </row>
    <row r="11463" spans="21:30" x14ac:dyDescent="0.3">
      <c r="U11463" s="63">
        <v>25739</v>
      </c>
      <c r="V11463" s="63">
        <v>7</v>
      </c>
      <c r="W11463" s="63" t="s">
        <v>11405</v>
      </c>
      <c r="X11463" s="63">
        <v>13</v>
      </c>
      <c r="Y11463" s="63" t="s">
        <v>6449</v>
      </c>
      <c r="Z11463" s="63">
        <v>13119</v>
      </c>
      <c r="AA11463" s="63" t="s">
        <v>6477</v>
      </c>
      <c r="AB11463" s="63">
        <v>3</v>
      </c>
      <c r="AC11463" s="63" t="s">
        <v>1288</v>
      </c>
      <c r="AD11463" s="63" t="s">
        <v>17421</v>
      </c>
    </row>
    <row r="11464" spans="21:30" x14ac:dyDescent="0.3">
      <c r="U11464" s="63">
        <v>25740</v>
      </c>
      <c r="V11464" s="63">
        <v>0</v>
      </c>
      <c r="W11464" s="63" t="s">
        <v>11406</v>
      </c>
      <c r="X11464" s="63">
        <v>13</v>
      </c>
      <c r="Y11464" s="63" t="s">
        <v>6449</v>
      </c>
      <c r="Z11464" s="63">
        <v>13201</v>
      </c>
      <c r="AA11464" s="63" t="s">
        <v>7412</v>
      </c>
      <c r="AB11464" s="63">
        <v>3</v>
      </c>
      <c r="AC11464" s="63" t="s">
        <v>1288</v>
      </c>
      <c r="AD11464" s="63" t="s">
        <v>17421</v>
      </c>
    </row>
    <row r="11465" spans="21:30" x14ac:dyDescent="0.3">
      <c r="U11465" s="63">
        <v>25741</v>
      </c>
      <c r="V11465" s="63">
        <v>9</v>
      </c>
      <c r="W11465" s="63" t="s">
        <v>11407</v>
      </c>
      <c r="X11465" s="63">
        <v>13</v>
      </c>
      <c r="Y11465" s="63" t="s">
        <v>6449</v>
      </c>
      <c r="Z11465" s="63">
        <v>13103</v>
      </c>
      <c r="AA11465" s="63" t="s">
        <v>7185</v>
      </c>
      <c r="AB11465" s="63">
        <v>3</v>
      </c>
      <c r="AC11465" s="63" t="s">
        <v>1288</v>
      </c>
      <c r="AD11465" s="63" t="s">
        <v>17421</v>
      </c>
    </row>
    <row r="11466" spans="21:30" x14ac:dyDescent="0.3">
      <c r="U11466" s="63">
        <v>25742</v>
      </c>
      <c r="V11466" s="63">
        <v>7</v>
      </c>
      <c r="W11466" s="63" t="s">
        <v>11408</v>
      </c>
      <c r="X11466" s="63">
        <v>13</v>
      </c>
      <c r="Y11466" s="63" t="s">
        <v>6449</v>
      </c>
      <c r="Z11466" s="63">
        <v>13604</v>
      </c>
      <c r="AA11466" s="63" t="s">
        <v>7603</v>
      </c>
      <c r="AB11466" s="63">
        <v>3</v>
      </c>
      <c r="AC11466" s="63" t="s">
        <v>1288</v>
      </c>
      <c r="AD11466" s="63" t="s">
        <v>17421</v>
      </c>
    </row>
    <row r="11467" spans="21:30" x14ac:dyDescent="0.3">
      <c r="U11467" s="63">
        <v>25743</v>
      </c>
      <c r="V11467" s="63">
        <v>5</v>
      </c>
      <c r="W11467" s="63" t="s">
        <v>11409</v>
      </c>
      <c r="X11467" s="63">
        <v>13</v>
      </c>
      <c r="Y11467" s="63" t="s">
        <v>6449</v>
      </c>
      <c r="Z11467" s="63">
        <v>13105</v>
      </c>
      <c r="AA11467" s="63" t="s">
        <v>6559</v>
      </c>
      <c r="AB11467" s="63">
        <v>3</v>
      </c>
      <c r="AC11467" s="63" t="s">
        <v>1288</v>
      </c>
      <c r="AD11467" s="63" t="s">
        <v>17421</v>
      </c>
    </row>
    <row r="11468" spans="21:30" x14ac:dyDescent="0.3">
      <c r="U11468" s="63">
        <v>25747</v>
      </c>
      <c r="V11468" s="63">
        <v>8</v>
      </c>
      <c r="W11468" s="63" t="s">
        <v>11410</v>
      </c>
      <c r="X11468" s="63">
        <v>13</v>
      </c>
      <c r="Y11468" s="63" t="s">
        <v>6449</v>
      </c>
      <c r="Z11468" s="63">
        <v>13401</v>
      </c>
      <c r="AA11468" s="63" t="s">
        <v>6662</v>
      </c>
      <c r="AB11468" s="63">
        <v>3</v>
      </c>
      <c r="AC11468" s="63" t="s">
        <v>1288</v>
      </c>
      <c r="AD11468" s="63" t="s">
        <v>17421</v>
      </c>
    </row>
    <row r="11469" spans="21:30" x14ac:dyDescent="0.3">
      <c r="U11469" s="63">
        <v>25749</v>
      </c>
      <c r="V11469" s="63">
        <v>4</v>
      </c>
      <c r="W11469" s="63" t="s">
        <v>11411</v>
      </c>
      <c r="X11469" s="63">
        <v>13</v>
      </c>
      <c r="Y11469" s="63" t="s">
        <v>6449</v>
      </c>
      <c r="Z11469" s="63">
        <v>13119</v>
      </c>
      <c r="AA11469" s="63" t="s">
        <v>6477</v>
      </c>
      <c r="AB11469" s="63">
        <v>3</v>
      </c>
      <c r="AC11469" s="63" t="s">
        <v>1288</v>
      </c>
      <c r="AD11469" s="63" t="s">
        <v>17421</v>
      </c>
    </row>
    <row r="11470" spans="21:30" x14ac:dyDescent="0.3">
      <c r="U11470" s="63">
        <v>25750</v>
      </c>
      <c r="V11470" s="63">
        <v>8</v>
      </c>
      <c r="W11470" s="63" t="s">
        <v>11412</v>
      </c>
      <c r="X11470" s="63">
        <v>13</v>
      </c>
      <c r="Y11470" s="63" t="s">
        <v>6449</v>
      </c>
      <c r="Z11470" s="63">
        <v>13201</v>
      </c>
      <c r="AA11470" s="63" t="s">
        <v>7412</v>
      </c>
      <c r="AB11470" s="63">
        <v>3</v>
      </c>
      <c r="AC11470" s="63" t="s">
        <v>1288</v>
      </c>
      <c r="AD11470" s="63" t="s">
        <v>17421</v>
      </c>
    </row>
    <row r="11471" spans="21:30" x14ac:dyDescent="0.3">
      <c r="U11471" s="63">
        <v>25751</v>
      </c>
      <c r="V11471" s="63">
        <v>6</v>
      </c>
      <c r="W11471" s="63" t="s">
        <v>11413</v>
      </c>
      <c r="X11471" s="63">
        <v>13</v>
      </c>
      <c r="Y11471" s="63" t="s">
        <v>6449</v>
      </c>
      <c r="Z11471" s="63">
        <v>13110</v>
      </c>
      <c r="AA11471" s="63" t="s">
        <v>6569</v>
      </c>
      <c r="AB11471" s="63">
        <v>3</v>
      </c>
      <c r="AC11471" s="63" t="s">
        <v>1288</v>
      </c>
      <c r="AD11471" s="63" t="s">
        <v>17421</v>
      </c>
    </row>
    <row r="11472" spans="21:30" x14ac:dyDescent="0.3">
      <c r="U11472" s="63">
        <v>25752</v>
      </c>
      <c r="V11472" s="63">
        <v>4</v>
      </c>
      <c r="W11472" s="63" t="s">
        <v>11414</v>
      </c>
      <c r="X11472" s="63">
        <v>13</v>
      </c>
      <c r="Y11472" s="63" t="s">
        <v>6449</v>
      </c>
      <c r="Z11472" s="63">
        <v>13601</v>
      </c>
      <c r="AA11472" s="63" t="s">
        <v>7561</v>
      </c>
      <c r="AB11472" s="63">
        <v>3</v>
      </c>
      <c r="AC11472" s="63" t="s">
        <v>1288</v>
      </c>
      <c r="AD11472" s="63" t="s">
        <v>17421</v>
      </c>
    </row>
    <row r="11473" spans="21:30" x14ac:dyDescent="0.3">
      <c r="U11473" s="63">
        <v>25753</v>
      </c>
      <c r="V11473" s="63">
        <v>2</v>
      </c>
      <c r="W11473" s="63" t="s">
        <v>11415</v>
      </c>
      <c r="X11473" s="63">
        <v>13</v>
      </c>
      <c r="Y11473" s="63" t="s">
        <v>6449</v>
      </c>
      <c r="Z11473" s="63">
        <v>13201</v>
      </c>
      <c r="AA11473" s="63" t="s">
        <v>7412</v>
      </c>
      <c r="AB11473" s="63">
        <v>3</v>
      </c>
      <c r="AC11473" s="63" t="s">
        <v>1288</v>
      </c>
      <c r="AD11473" s="63" t="s">
        <v>17421</v>
      </c>
    </row>
    <row r="11474" spans="21:30" x14ac:dyDescent="0.3">
      <c r="U11474" s="63">
        <v>25754</v>
      </c>
      <c r="V11474" s="63">
        <v>0</v>
      </c>
      <c r="W11474" s="63" t="s">
        <v>11416</v>
      </c>
      <c r="X11474" s="63">
        <v>13</v>
      </c>
      <c r="Y11474" s="63" t="s">
        <v>6449</v>
      </c>
      <c r="Z11474" s="63">
        <v>13106</v>
      </c>
      <c r="AA11474" s="63" t="s">
        <v>6482</v>
      </c>
      <c r="AB11474" s="63">
        <v>3</v>
      </c>
      <c r="AC11474" s="63" t="s">
        <v>1288</v>
      </c>
      <c r="AD11474" s="63" t="s">
        <v>17421</v>
      </c>
    </row>
    <row r="11475" spans="21:30" x14ac:dyDescent="0.3">
      <c r="U11475" s="63">
        <v>25755</v>
      </c>
      <c r="V11475" s="63">
        <v>9</v>
      </c>
      <c r="W11475" s="63" t="s">
        <v>18235</v>
      </c>
      <c r="X11475" s="63">
        <v>13</v>
      </c>
      <c r="Y11475" s="63" t="s">
        <v>6449</v>
      </c>
      <c r="Z11475" s="63">
        <v>13201</v>
      </c>
      <c r="AA11475" s="63" t="s">
        <v>7412</v>
      </c>
      <c r="AB11475" s="63">
        <v>3</v>
      </c>
      <c r="AC11475" s="63" t="s">
        <v>1288</v>
      </c>
      <c r="AD11475" s="63" t="s">
        <v>17423</v>
      </c>
    </row>
    <row r="11476" spans="21:30" x14ac:dyDescent="0.3">
      <c r="U11476" s="63">
        <v>25756</v>
      </c>
      <c r="V11476" s="63">
        <v>7</v>
      </c>
      <c r="W11476" s="63" t="s">
        <v>11417</v>
      </c>
      <c r="X11476" s="63">
        <v>13</v>
      </c>
      <c r="Y11476" s="63" t="s">
        <v>6449</v>
      </c>
      <c r="Z11476" s="63">
        <v>13119</v>
      </c>
      <c r="AA11476" s="63" t="s">
        <v>6477</v>
      </c>
      <c r="AB11476" s="63">
        <v>3</v>
      </c>
      <c r="AC11476" s="63" t="s">
        <v>1288</v>
      </c>
      <c r="AD11476" s="63" t="s">
        <v>17421</v>
      </c>
    </row>
    <row r="11477" spans="21:30" x14ac:dyDescent="0.3">
      <c r="U11477" s="63">
        <v>25757</v>
      </c>
      <c r="V11477" s="63">
        <v>5</v>
      </c>
      <c r="W11477" s="63" t="s">
        <v>11418</v>
      </c>
      <c r="X11477" s="63">
        <v>13</v>
      </c>
      <c r="Y11477" s="63" t="s">
        <v>6449</v>
      </c>
      <c r="Z11477" s="63">
        <v>13107</v>
      </c>
      <c r="AA11477" s="63" t="s">
        <v>7303</v>
      </c>
      <c r="AB11477" s="63">
        <v>3</v>
      </c>
      <c r="AC11477" s="63" t="s">
        <v>1288</v>
      </c>
      <c r="AD11477" s="63" t="s">
        <v>17421</v>
      </c>
    </row>
    <row r="11478" spans="21:30" x14ac:dyDescent="0.3">
      <c r="U11478" s="63">
        <v>25761</v>
      </c>
      <c r="V11478" s="63">
        <v>3</v>
      </c>
      <c r="W11478" s="63" t="s">
        <v>18236</v>
      </c>
      <c r="X11478" s="63">
        <v>13</v>
      </c>
      <c r="Y11478" s="63" t="s">
        <v>6449</v>
      </c>
      <c r="Z11478" s="63">
        <v>13129</v>
      </c>
      <c r="AA11478" s="63" t="s">
        <v>6699</v>
      </c>
      <c r="AB11478" s="63">
        <v>3</v>
      </c>
      <c r="AC11478" s="63" t="s">
        <v>1288</v>
      </c>
      <c r="AD11478" s="63" t="s">
        <v>17423</v>
      </c>
    </row>
    <row r="11479" spans="21:30" x14ac:dyDescent="0.3">
      <c r="U11479" s="63">
        <v>25764</v>
      </c>
      <c r="V11479" s="63">
        <v>8</v>
      </c>
      <c r="W11479" s="63" t="s">
        <v>11419</v>
      </c>
      <c r="X11479" s="63">
        <v>13</v>
      </c>
      <c r="Y11479" s="63" t="s">
        <v>6449</v>
      </c>
      <c r="Z11479" s="63">
        <v>13401</v>
      </c>
      <c r="AA11479" s="63" t="s">
        <v>6662</v>
      </c>
      <c r="AB11479" s="63">
        <v>3</v>
      </c>
      <c r="AC11479" s="63" t="s">
        <v>1288</v>
      </c>
      <c r="AD11479" s="63" t="s">
        <v>17421</v>
      </c>
    </row>
    <row r="11480" spans="21:30" x14ac:dyDescent="0.3">
      <c r="U11480" s="63">
        <v>25765</v>
      </c>
      <c r="V11480" s="63">
        <v>6</v>
      </c>
      <c r="W11480" s="63" t="s">
        <v>11420</v>
      </c>
      <c r="X11480" s="63">
        <v>13</v>
      </c>
      <c r="Y11480" s="63" t="s">
        <v>6449</v>
      </c>
      <c r="Z11480" s="63">
        <v>13119</v>
      </c>
      <c r="AA11480" s="63" t="s">
        <v>6477</v>
      </c>
      <c r="AB11480" s="63">
        <v>3</v>
      </c>
      <c r="AC11480" s="63" t="s">
        <v>1288</v>
      </c>
      <c r="AD11480" s="63" t="s">
        <v>17421</v>
      </c>
    </row>
    <row r="11481" spans="21:30" x14ac:dyDescent="0.3">
      <c r="U11481" s="63">
        <v>25766</v>
      </c>
      <c r="V11481" s="63">
        <v>4</v>
      </c>
      <c r="W11481" s="63" t="s">
        <v>11421</v>
      </c>
      <c r="X11481" s="63">
        <v>13</v>
      </c>
      <c r="Y11481" s="63" t="s">
        <v>6449</v>
      </c>
      <c r="Z11481" s="63">
        <v>13119</v>
      </c>
      <c r="AA11481" s="63" t="s">
        <v>6477</v>
      </c>
      <c r="AB11481" s="63">
        <v>3</v>
      </c>
      <c r="AC11481" s="63" t="s">
        <v>1288</v>
      </c>
      <c r="AD11481" s="63" t="s">
        <v>17421</v>
      </c>
    </row>
    <row r="11482" spans="21:30" x14ac:dyDescent="0.3">
      <c r="U11482" s="63">
        <v>25767</v>
      </c>
      <c r="V11482" s="63">
        <v>2</v>
      </c>
      <c r="W11482" s="63" t="s">
        <v>11422</v>
      </c>
      <c r="X11482" s="63">
        <v>13</v>
      </c>
      <c r="Y11482" s="63" t="s">
        <v>6449</v>
      </c>
      <c r="Z11482" s="63">
        <v>13114</v>
      </c>
      <c r="AA11482" s="63" t="s">
        <v>6600</v>
      </c>
      <c r="AB11482" s="63">
        <v>3</v>
      </c>
      <c r="AC11482" s="63" t="s">
        <v>1288</v>
      </c>
      <c r="AD11482" s="63" t="s">
        <v>17421</v>
      </c>
    </row>
    <row r="11483" spans="21:30" x14ac:dyDescent="0.3">
      <c r="U11483" s="63">
        <v>25768</v>
      </c>
      <c r="V11483" s="63">
        <v>0</v>
      </c>
      <c r="W11483" s="63" t="s">
        <v>11423</v>
      </c>
      <c r="X11483" s="63">
        <v>13</v>
      </c>
      <c r="Y11483" s="63" t="s">
        <v>6449</v>
      </c>
      <c r="Z11483" s="63">
        <v>13132</v>
      </c>
      <c r="AA11483" s="63" t="s">
        <v>6604</v>
      </c>
      <c r="AB11483" s="63">
        <v>3</v>
      </c>
      <c r="AC11483" s="63" t="s">
        <v>1288</v>
      </c>
      <c r="AD11483" s="63" t="s">
        <v>17421</v>
      </c>
    </row>
    <row r="11484" spans="21:30" x14ac:dyDescent="0.3">
      <c r="U11484" s="63">
        <v>25770</v>
      </c>
      <c r="V11484" s="63">
        <v>2</v>
      </c>
      <c r="W11484" s="63" t="s">
        <v>11424</v>
      </c>
      <c r="X11484" s="63">
        <v>13</v>
      </c>
      <c r="Y11484" s="63" t="s">
        <v>6449</v>
      </c>
      <c r="Z11484" s="63">
        <v>13119</v>
      </c>
      <c r="AA11484" s="63" t="s">
        <v>6477</v>
      </c>
      <c r="AB11484" s="63">
        <v>1</v>
      </c>
      <c r="AC11484" s="63" t="s">
        <v>1331</v>
      </c>
      <c r="AD11484" s="63" t="s">
        <v>17421</v>
      </c>
    </row>
    <row r="11485" spans="21:30" x14ac:dyDescent="0.3">
      <c r="U11485" s="63">
        <v>25772</v>
      </c>
      <c r="V11485" s="63">
        <v>9</v>
      </c>
      <c r="W11485" s="63" t="s">
        <v>11425</v>
      </c>
      <c r="X11485" s="63">
        <v>13</v>
      </c>
      <c r="Y11485" s="63" t="s">
        <v>6449</v>
      </c>
      <c r="Z11485" s="63">
        <v>13110</v>
      </c>
      <c r="AA11485" s="63" t="s">
        <v>6569</v>
      </c>
      <c r="AB11485" s="63">
        <v>3</v>
      </c>
      <c r="AC11485" s="63" t="s">
        <v>1288</v>
      </c>
      <c r="AD11485" s="63" t="s">
        <v>17421</v>
      </c>
    </row>
    <row r="11486" spans="21:30" x14ac:dyDescent="0.3">
      <c r="U11486" s="63">
        <v>25773</v>
      </c>
      <c r="V11486" s="63">
        <v>7</v>
      </c>
      <c r="W11486" s="63" t="s">
        <v>11426</v>
      </c>
      <c r="X11486" s="63">
        <v>13</v>
      </c>
      <c r="Y11486" s="63" t="s">
        <v>6449</v>
      </c>
      <c r="Z11486" s="63">
        <v>13401</v>
      </c>
      <c r="AA11486" s="63" t="s">
        <v>6662</v>
      </c>
      <c r="AB11486" s="63">
        <v>3</v>
      </c>
      <c r="AC11486" s="63" t="s">
        <v>1288</v>
      </c>
      <c r="AD11486" s="63" t="s">
        <v>17421</v>
      </c>
    </row>
    <row r="11487" spans="21:30" x14ac:dyDescent="0.3">
      <c r="U11487" s="63">
        <v>25774</v>
      </c>
      <c r="V11487" s="63">
        <v>5</v>
      </c>
      <c r="W11487" s="63" t="s">
        <v>11427</v>
      </c>
      <c r="X11487" s="63">
        <v>13</v>
      </c>
      <c r="Y11487" s="63" t="s">
        <v>6449</v>
      </c>
      <c r="Z11487" s="63">
        <v>13110</v>
      </c>
      <c r="AA11487" s="63" t="s">
        <v>6569</v>
      </c>
      <c r="AB11487" s="63">
        <v>3</v>
      </c>
      <c r="AC11487" s="63" t="s">
        <v>1288</v>
      </c>
      <c r="AD11487" s="63" t="s">
        <v>17421</v>
      </c>
    </row>
    <row r="11488" spans="21:30" x14ac:dyDescent="0.3">
      <c r="U11488" s="63">
        <v>25775</v>
      </c>
      <c r="V11488" s="63">
        <v>3</v>
      </c>
      <c r="W11488" s="63" t="s">
        <v>11428</v>
      </c>
      <c r="X11488" s="63">
        <v>13</v>
      </c>
      <c r="Y11488" s="63" t="s">
        <v>6449</v>
      </c>
      <c r="Z11488" s="63">
        <v>13119</v>
      </c>
      <c r="AA11488" s="63" t="s">
        <v>6477</v>
      </c>
      <c r="AB11488" s="63">
        <v>3</v>
      </c>
      <c r="AC11488" s="63" t="s">
        <v>1288</v>
      </c>
      <c r="AD11488" s="63" t="s">
        <v>17421</v>
      </c>
    </row>
    <row r="11489" spans="21:30" x14ac:dyDescent="0.3">
      <c r="U11489" s="63">
        <v>25776</v>
      </c>
      <c r="V11489" s="63">
        <v>1</v>
      </c>
      <c r="W11489" s="63" t="s">
        <v>11429</v>
      </c>
      <c r="X11489" s="63">
        <v>13</v>
      </c>
      <c r="Y11489" s="63" t="s">
        <v>6449</v>
      </c>
      <c r="Z11489" s="63">
        <v>13129</v>
      </c>
      <c r="AA11489" s="63" t="s">
        <v>6699</v>
      </c>
      <c r="AB11489" s="63">
        <v>3</v>
      </c>
      <c r="AC11489" s="63" t="s">
        <v>1288</v>
      </c>
      <c r="AD11489" s="63" t="s">
        <v>17421</v>
      </c>
    </row>
    <row r="11490" spans="21:30" x14ac:dyDescent="0.3">
      <c r="U11490" s="63">
        <v>25779</v>
      </c>
      <c r="V11490" s="63">
        <v>6</v>
      </c>
      <c r="W11490" s="63" t="s">
        <v>11430</v>
      </c>
      <c r="X11490" s="63">
        <v>13</v>
      </c>
      <c r="Y11490" s="63" t="s">
        <v>6449</v>
      </c>
      <c r="Z11490" s="63">
        <v>13112</v>
      </c>
      <c r="AA11490" s="63" t="s">
        <v>6941</v>
      </c>
      <c r="AB11490" s="63">
        <v>3</v>
      </c>
      <c r="AC11490" s="63" t="s">
        <v>1288</v>
      </c>
      <c r="AD11490" s="63" t="s">
        <v>17421</v>
      </c>
    </row>
    <row r="11491" spans="21:30" x14ac:dyDescent="0.3">
      <c r="U11491" s="63">
        <v>25781</v>
      </c>
      <c r="V11491" s="63">
        <v>8</v>
      </c>
      <c r="W11491" s="63" t="s">
        <v>11431</v>
      </c>
      <c r="X11491" s="63">
        <v>13</v>
      </c>
      <c r="Y11491" s="63" t="s">
        <v>6449</v>
      </c>
      <c r="Z11491" s="63">
        <v>13201</v>
      </c>
      <c r="AA11491" s="63" t="s">
        <v>7412</v>
      </c>
      <c r="AB11491" s="63">
        <v>3</v>
      </c>
      <c r="AC11491" s="63" t="s">
        <v>1288</v>
      </c>
      <c r="AD11491" s="63" t="s">
        <v>17421</v>
      </c>
    </row>
    <row r="11492" spans="21:30" x14ac:dyDescent="0.3">
      <c r="U11492" s="63">
        <v>25782</v>
      </c>
      <c r="V11492" s="63">
        <v>6</v>
      </c>
      <c r="W11492" s="63" t="s">
        <v>11432</v>
      </c>
      <c r="X11492" s="63">
        <v>13</v>
      </c>
      <c r="Y11492" s="63" t="s">
        <v>6449</v>
      </c>
      <c r="Z11492" s="63">
        <v>13122</v>
      </c>
      <c r="AA11492" s="63" t="s">
        <v>6732</v>
      </c>
      <c r="AB11492" s="63">
        <v>3</v>
      </c>
      <c r="AC11492" s="63" t="s">
        <v>1288</v>
      </c>
      <c r="AD11492" s="63" t="s">
        <v>17421</v>
      </c>
    </row>
    <row r="11493" spans="21:30" x14ac:dyDescent="0.3">
      <c r="U11493" s="63">
        <v>25783</v>
      </c>
      <c r="V11493" s="63">
        <v>4</v>
      </c>
      <c r="W11493" s="63" t="s">
        <v>11433</v>
      </c>
      <c r="X11493" s="63">
        <v>13</v>
      </c>
      <c r="Y11493" s="63" t="s">
        <v>6449</v>
      </c>
      <c r="Z11493" s="63">
        <v>13129</v>
      </c>
      <c r="AA11493" s="63" t="s">
        <v>6699</v>
      </c>
      <c r="AB11493" s="63">
        <v>3</v>
      </c>
      <c r="AC11493" s="63" t="s">
        <v>1288</v>
      </c>
      <c r="AD11493" s="63" t="s">
        <v>17421</v>
      </c>
    </row>
    <row r="11494" spans="21:30" x14ac:dyDescent="0.3">
      <c r="U11494" s="63">
        <v>25784</v>
      </c>
      <c r="V11494" s="63">
        <v>2</v>
      </c>
      <c r="W11494" s="63" t="s">
        <v>11434</v>
      </c>
      <c r="X11494" s="63">
        <v>13</v>
      </c>
      <c r="Y11494" s="63" t="s">
        <v>6449</v>
      </c>
      <c r="Z11494" s="63">
        <v>13129</v>
      </c>
      <c r="AA11494" s="63" t="s">
        <v>6699</v>
      </c>
      <c r="AB11494" s="63">
        <v>3</v>
      </c>
      <c r="AC11494" s="63" t="s">
        <v>1288</v>
      </c>
      <c r="AD11494" s="63" t="s">
        <v>17421</v>
      </c>
    </row>
    <row r="11495" spans="21:30" x14ac:dyDescent="0.3">
      <c r="U11495" s="63">
        <v>25785</v>
      </c>
      <c r="V11495" s="63">
        <v>0</v>
      </c>
      <c r="W11495" s="63" t="s">
        <v>11435</v>
      </c>
      <c r="X11495" s="63">
        <v>13</v>
      </c>
      <c r="Y11495" s="63" t="s">
        <v>6449</v>
      </c>
      <c r="Z11495" s="63">
        <v>13119</v>
      </c>
      <c r="AA11495" s="63" t="s">
        <v>6477</v>
      </c>
      <c r="AB11495" s="63">
        <v>4</v>
      </c>
      <c r="AC11495" s="63" t="s">
        <v>1291</v>
      </c>
      <c r="AD11495" s="63" t="s">
        <v>17421</v>
      </c>
    </row>
    <row r="11496" spans="21:30" x14ac:dyDescent="0.3">
      <c r="U11496" s="63">
        <v>25786</v>
      </c>
      <c r="V11496" s="63">
        <v>9</v>
      </c>
      <c r="W11496" s="63" t="s">
        <v>11436</v>
      </c>
      <c r="X11496" s="63">
        <v>13</v>
      </c>
      <c r="Y11496" s="63" t="s">
        <v>6449</v>
      </c>
      <c r="Z11496" s="63">
        <v>13125</v>
      </c>
      <c r="AA11496" s="63" t="s">
        <v>6540</v>
      </c>
      <c r="AB11496" s="63">
        <v>3</v>
      </c>
      <c r="AC11496" s="63" t="s">
        <v>1288</v>
      </c>
      <c r="AD11496" s="63" t="s">
        <v>17421</v>
      </c>
    </row>
    <row r="11497" spans="21:30" x14ac:dyDescent="0.3">
      <c r="U11497" s="63">
        <v>25787</v>
      </c>
      <c r="V11497" s="63">
        <v>7</v>
      </c>
      <c r="W11497" s="63" t="s">
        <v>11437</v>
      </c>
      <c r="X11497" s="63">
        <v>13</v>
      </c>
      <c r="Y11497" s="63" t="s">
        <v>6449</v>
      </c>
      <c r="Z11497" s="63">
        <v>13131</v>
      </c>
      <c r="AA11497" s="63" t="s">
        <v>6943</v>
      </c>
      <c r="AB11497" s="63">
        <v>3</v>
      </c>
      <c r="AC11497" s="63" t="s">
        <v>1288</v>
      </c>
      <c r="AD11497" s="63" t="s">
        <v>17421</v>
      </c>
    </row>
    <row r="11498" spans="21:30" x14ac:dyDescent="0.3">
      <c r="U11498" s="63">
        <v>25788</v>
      </c>
      <c r="V11498" s="63">
        <v>5</v>
      </c>
      <c r="W11498" s="63" t="s">
        <v>11438</v>
      </c>
      <c r="X11498" s="63">
        <v>13</v>
      </c>
      <c r="Y11498" s="63" t="s">
        <v>6449</v>
      </c>
      <c r="Z11498" s="63">
        <v>13125</v>
      </c>
      <c r="AA11498" s="63" t="s">
        <v>6540</v>
      </c>
      <c r="AB11498" s="63">
        <v>2</v>
      </c>
      <c r="AC11498" s="63" t="s">
        <v>1364</v>
      </c>
      <c r="AD11498" s="63" t="s">
        <v>17421</v>
      </c>
    </row>
    <row r="11499" spans="21:30" x14ac:dyDescent="0.3">
      <c r="U11499" s="63">
        <v>25790</v>
      </c>
      <c r="V11499" s="63">
        <v>7</v>
      </c>
      <c r="W11499" s="63" t="s">
        <v>11439</v>
      </c>
      <c r="X11499" s="63">
        <v>13</v>
      </c>
      <c r="Y11499" s="63" t="s">
        <v>6449</v>
      </c>
      <c r="Z11499" s="63">
        <v>13119</v>
      </c>
      <c r="AA11499" s="63" t="s">
        <v>6477</v>
      </c>
      <c r="AB11499" s="63">
        <v>3</v>
      </c>
      <c r="AC11499" s="63" t="s">
        <v>1288</v>
      </c>
      <c r="AD11499" s="63" t="s">
        <v>17421</v>
      </c>
    </row>
    <row r="11500" spans="21:30" x14ac:dyDescent="0.3">
      <c r="U11500" s="63">
        <v>25791</v>
      </c>
      <c r="V11500" s="63">
        <v>5</v>
      </c>
      <c r="W11500" s="63" t="s">
        <v>11440</v>
      </c>
      <c r="X11500" s="63">
        <v>13</v>
      </c>
      <c r="Y11500" s="63" t="s">
        <v>6449</v>
      </c>
      <c r="Z11500" s="63">
        <v>13201</v>
      </c>
      <c r="AA11500" s="63" t="s">
        <v>7412</v>
      </c>
      <c r="AB11500" s="63">
        <v>3</v>
      </c>
      <c r="AC11500" s="63" t="s">
        <v>1288</v>
      </c>
      <c r="AD11500" s="63" t="s">
        <v>17421</v>
      </c>
    </row>
    <row r="11501" spans="21:30" x14ac:dyDescent="0.3">
      <c r="U11501" s="63">
        <v>25792</v>
      </c>
      <c r="V11501" s="63">
        <v>3</v>
      </c>
      <c r="W11501" s="63" t="s">
        <v>11441</v>
      </c>
      <c r="X11501" s="63">
        <v>13</v>
      </c>
      <c r="Y11501" s="63" t="s">
        <v>6449</v>
      </c>
      <c r="Z11501" s="63">
        <v>13125</v>
      </c>
      <c r="AA11501" s="63" t="s">
        <v>6540</v>
      </c>
      <c r="AB11501" s="63">
        <v>3</v>
      </c>
      <c r="AC11501" s="63" t="s">
        <v>1288</v>
      </c>
      <c r="AD11501" s="63" t="s">
        <v>17421</v>
      </c>
    </row>
    <row r="11502" spans="21:30" x14ac:dyDescent="0.3">
      <c r="U11502" s="63">
        <v>25793</v>
      </c>
      <c r="V11502" s="63">
        <v>1</v>
      </c>
      <c r="W11502" s="63" t="s">
        <v>11442</v>
      </c>
      <c r="X11502" s="63">
        <v>13</v>
      </c>
      <c r="Y11502" s="63" t="s">
        <v>6449</v>
      </c>
      <c r="Z11502" s="63">
        <v>13122</v>
      </c>
      <c r="AA11502" s="63" t="s">
        <v>6732</v>
      </c>
      <c r="AB11502" s="63">
        <v>3</v>
      </c>
      <c r="AC11502" s="63" t="s">
        <v>1288</v>
      </c>
      <c r="AD11502" s="63" t="s">
        <v>17421</v>
      </c>
    </row>
    <row r="11503" spans="21:30" x14ac:dyDescent="0.3">
      <c r="U11503" s="63">
        <v>25795</v>
      </c>
      <c r="V11503" s="63">
        <v>8</v>
      </c>
      <c r="W11503" s="63" t="s">
        <v>11443</v>
      </c>
      <c r="X11503" s="63">
        <v>13</v>
      </c>
      <c r="Y11503" s="63" t="s">
        <v>6449</v>
      </c>
      <c r="Z11503" s="63">
        <v>13601</v>
      </c>
      <c r="AA11503" s="63" t="s">
        <v>7561</v>
      </c>
      <c r="AB11503" s="63">
        <v>3</v>
      </c>
      <c r="AC11503" s="63" t="s">
        <v>1288</v>
      </c>
      <c r="AD11503" s="63" t="s">
        <v>17421</v>
      </c>
    </row>
    <row r="11504" spans="21:30" x14ac:dyDescent="0.3">
      <c r="U11504" s="63">
        <v>25796</v>
      </c>
      <c r="V11504" s="63">
        <v>6</v>
      </c>
      <c r="W11504" s="63" t="s">
        <v>18237</v>
      </c>
      <c r="X11504" s="63">
        <v>13</v>
      </c>
      <c r="Y11504" s="63" t="s">
        <v>6449</v>
      </c>
      <c r="Z11504" s="63">
        <v>13201</v>
      </c>
      <c r="AA11504" s="63" t="s">
        <v>7412</v>
      </c>
      <c r="AB11504" s="63">
        <v>3</v>
      </c>
      <c r="AC11504" s="63" t="s">
        <v>1288</v>
      </c>
      <c r="AD11504" s="63" t="s">
        <v>17423</v>
      </c>
    </row>
    <row r="11505" spans="21:30" x14ac:dyDescent="0.3">
      <c r="U11505" s="63">
        <v>25797</v>
      </c>
      <c r="V11505" s="63">
        <v>4</v>
      </c>
      <c r="W11505" s="63" t="s">
        <v>11444</v>
      </c>
      <c r="X11505" s="63">
        <v>13</v>
      </c>
      <c r="Y11505" s="63" t="s">
        <v>6449</v>
      </c>
      <c r="Z11505" s="63">
        <v>13125</v>
      </c>
      <c r="AA11505" s="63" t="s">
        <v>6540</v>
      </c>
      <c r="AB11505" s="63">
        <v>2</v>
      </c>
      <c r="AC11505" s="63" t="s">
        <v>1364</v>
      </c>
      <c r="AD11505" s="63" t="s">
        <v>17421</v>
      </c>
    </row>
    <row r="11506" spans="21:30" x14ac:dyDescent="0.3">
      <c r="U11506" s="63">
        <v>25798</v>
      </c>
      <c r="V11506" s="63">
        <v>2</v>
      </c>
      <c r="W11506" s="63" t="s">
        <v>11445</v>
      </c>
      <c r="X11506" s="63">
        <v>13</v>
      </c>
      <c r="Y11506" s="63" t="s">
        <v>6449</v>
      </c>
      <c r="Z11506" s="63">
        <v>13130</v>
      </c>
      <c r="AA11506" s="63" t="s">
        <v>6861</v>
      </c>
      <c r="AB11506" s="63">
        <v>3</v>
      </c>
      <c r="AC11506" s="63" t="s">
        <v>1288</v>
      </c>
      <c r="AD11506" s="63" t="s">
        <v>17421</v>
      </c>
    </row>
    <row r="11507" spans="21:30" x14ac:dyDescent="0.3">
      <c r="U11507" s="63">
        <v>25799</v>
      </c>
      <c r="V11507" s="63">
        <v>0</v>
      </c>
      <c r="W11507" s="63" t="s">
        <v>11446</v>
      </c>
      <c r="X11507" s="63">
        <v>13</v>
      </c>
      <c r="Y11507" s="63" t="s">
        <v>6449</v>
      </c>
      <c r="Z11507" s="63">
        <v>13201</v>
      </c>
      <c r="AA11507" s="63" t="s">
        <v>7412</v>
      </c>
      <c r="AB11507" s="63">
        <v>3</v>
      </c>
      <c r="AC11507" s="63" t="s">
        <v>1288</v>
      </c>
      <c r="AD11507" s="63" t="s">
        <v>17421</v>
      </c>
    </row>
    <row r="11508" spans="21:30" x14ac:dyDescent="0.3">
      <c r="U11508" s="63">
        <v>25801</v>
      </c>
      <c r="V11508" s="63">
        <v>6</v>
      </c>
      <c r="W11508" s="63" t="s">
        <v>11447</v>
      </c>
      <c r="X11508" s="63">
        <v>13</v>
      </c>
      <c r="Y11508" s="63" t="s">
        <v>6449</v>
      </c>
      <c r="Z11508" s="63">
        <v>13201</v>
      </c>
      <c r="AA11508" s="63" t="s">
        <v>7412</v>
      </c>
      <c r="AB11508" s="63">
        <v>3</v>
      </c>
      <c r="AC11508" s="63" t="s">
        <v>1288</v>
      </c>
      <c r="AD11508" s="63" t="s">
        <v>17421</v>
      </c>
    </row>
    <row r="11509" spans="21:30" x14ac:dyDescent="0.3">
      <c r="U11509" s="63">
        <v>25803</v>
      </c>
      <c r="V11509" s="63">
        <v>2</v>
      </c>
      <c r="W11509" s="63" t="s">
        <v>11448</v>
      </c>
      <c r="X11509" s="63">
        <v>13</v>
      </c>
      <c r="Y11509" s="63" t="s">
        <v>6449</v>
      </c>
      <c r="Z11509" s="63">
        <v>13201</v>
      </c>
      <c r="AA11509" s="63" t="s">
        <v>7412</v>
      </c>
      <c r="AB11509" s="63">
        <v>3</v>
      </c>
      <c r="AC11509" s="63" t="s">
        <v>1288</v>
      </c>
      <c r="AD11509" s="63" t="s">
        <v>17421</v>
      </c>
    </row>
    <row r="11510" spans="21:30" x14ac:dyDescent="0.3">
      <c r="U11510" s="63">
        <v>25804</v>
      </c>
      <c r="V11510" s="63">
        <v>0</v>
      </c>
      <c r="W11510" s="63" t="s">
        <v>11449</v>
      </c>
      <c r="X11510" s="63">
        <v>13</v>
      </c>
      <c r="Y11510" s="63" t="s">
        <v>6449</v>
      </c>
      <c r="Z11510" s="63">
        <v>13122</v>
      </c>
      <c r="AA11510" s="63" t="s">
        <v>6732</v>
      </c>
      <c r="AB11510" s="63">
        <v>3</v>
      </c>
      <c r="AC11510" s="63" t="s">
        <v>1288</v>
      </c>
      <c r="AD11510" s="63" t="s">
        <v>17421</v>
      </c>
    </row>
    <row r="11511" spans="21:30" x14ac:dyDescent="0.3">
      <c r="U11511" s="63">
        <v>25805</v>
      </c>
      <c r="V11511" s="63">
        <v>9</v>
      </c>
      <c r="W11511" s="63" t="s">
        <v>18238</v>
      </c>
      <c r="X11511" s="63">
        <v>13</v>
      </c>
      <c r="Y11511" s="63" t="s">
        <v>6449</v>
      </c>
      <c r="Z11511" s="63">
        <v>13107</v>
      </c>
      <c r="AA11511" s="63" t="s">
        <v>7303</v>
      </c>
      <c r="AB11511" s="63">
        <v>4</v>
      </c>
      <c r="AC11511" s="63" t="s">
        <v>1291</v>
      </c>
      <c r="AD11511" s="63" t="s">
        <v>17423</v>
      </c>
    </row>
    <row r="11512" spans="21:30" x14ac:dyDescent="0.3">
      <c r="U11512" s="63">
        <v>25806</v>
      </c>
      <c r="V11512" s="63">
        <v>7</v>
      </c>
      <c r="W11512" s="63" t="s">
        <v>18239</v>
      </c>
      <c r="X11512" s="63">
        <v>13</v>
      </c>
      <c r="Y11512" s="63" t="s">
        <v>6449</v>
      </c>
      <c r="Z11512" s="63">
        <v>13501</v>
      </c>
      <c r="AA11512" s="63" t="s">
        <v>7623</v>
      </c>
      <c r="AB11512" s="63">
        <v>3</v>
      </c>
      <c r="AC11512" s="63" t="s">
        <v>1288</v>
      </c>
      <c r="AD11512" s="63" t="s">
        <v>17423</v>
      </c>
    </row>
    <row r="11513" spans="21:30" x14ac:dyDescent="0.3">
      <c r="U11513" s="63">
        <v>25807</v>
      </c>
      <c r="V11513" s="63">
        <v>5</v>
      </c>
      <c r="W11513" s="63" t="s">
        <v>11450</v>
      </c>
      <c r="X11513" s="63">
        <v>13</v>
      </c>
      <c r="Y11513" s="63" t="s">
        <v>6449</v>
      </c>
      <c r="Z11513" s="63">
        <v>13110</v>
      </c>
      <c r="AA11513" s="63" t="s">
        <v>6569</v>
      </c>
      <c r="AB11513" s="63">
        <v>3</v>
      </c>
      <c r="AC11513" s="63" t="s">
        <v>1288</v>
      </c>
      <c r="AD11513" s="63" t="s">
        <v>17421</v>
      </c>
    </row>
    <row r="11514" spans="21:30" x14ac:dyDescent="0.3">
      <c r="U11514" s="63">
        <v>25808</v>
      </c>
      <c r="V11514" s="63">
        <v>3</v>
      </c>
      <c r="W11514" s="63" t="s">
        <v>11451</v>
      </c>
      <c r="X11514" s="63">
        <v>13</v>
      </c>
      <c r="Y11514" s="63" t="s">
        <v>6449</v>
      </c>
      <c r="Z11514" s="63">
        <v>13119</v>
      </c>
      <c r="AA11514" s="63" t="s">
        <v>6477</v>
      </c>
      <c r="AB11514" s="63">
        <v>3</v>
      </c>
      <c r="AC11514" s="63" t="s">
        <v>1288</v>
      </c>
      <c r="AD11514" s="63" t="s">
        <v>17421</v>
      </c>
    </row>
    <row r="11515" spans="21:30" x14ac:dyDescent="0.3">
      <c r="U11515" s="63">
        <v>25809</v>
      </c>
      <c r="V11515" s="63">
        <v>1</v>
      </c>
      <c r="W11515" s="63" t="s">
        <v>11452</v>
      </c>
      <c r="X11515" s="63">
        <v>13</v>
      </c>
      <c r="Y11515" s="63" t="s">
        <v>6449</v>
      </c>
      <c r="Z11515" s="63">
        <v>13104</v>
      </c>
      <c r="AA11515" s="63" t="s">
        <v>6571</v>
      </c>
      <c r="AB11515" s="63">
        <v>3</v>
      </c>
      <c r="AC11515" s="63" t="s">
        <v>1288</v>
      </c>
      <c r="AD11515" s="63" t="s">
        <v>17421</v>
      </c>
    </row>
    <row r="11516" spans="21:30" x14ac:dyDescent="0.3">
      <c r="U11516" s="63">
        <v>25811</v>
      </c>
      <c r="V11516" s="63">
        <v>3</v>
      </c>
      <c r="W11516" s="63" t="s">
        <v>18240</v>
      </c>
      <c r="X11516" s="63">
        <v>13</v>
      </c>
      <c r="Y11516" s="63" t="s">
        <v>6449</v>
      </c>
      <c r="Z11516" s="63">
        <v>13123</v>
      </c>
      <c r="AA11516" s="63" t="s">
        <v>6586</v>
      </c>
      <c r="AB11516" s="63">
        <v>3</v>
      </c>
      <c r="AC11516" s="63" t="s">
        <v>1288</v>
      </c>
      <c r="AD11516" s="63" t="s">
        <v>17423</v>
      </c>
    </row>
    <row r="11517" spans="21:30" x14ac:dyDescent="0.3">
      <c r="U11517" s="63">
        <v>25812</v>
      </c>
      <c r="V11517" s="63">
        <v>1</v>
      </c>
      <c r="W11517" s="63" t="s">
        <v>11453</v>
      </c>
      <c r="X11517" s="63">
        <v>13</v>
      </c>
      <c r="Y11517" s="63" t="s">
        <v>6449</v>
      </c>
      <c r="Z11517" s="63">
        <v>13302</v>
      </c>
      <c r="AA11517" s="63" t="s">
        <v>7241</v>
      </c>
      <c r="AB11517" s="63">
        <v>1</v>
      </c>
      <c r="AC11517" s="63" t="s">
        <v>1331</v>
      </c>
      <c r="AD11517" s="63" t="s">
        <v>17421</v>
      </c>
    </row>
    <row r="11518" spans="21:30" x14ac:dyDescent="0.3">
      <c r="U11518" s="63">
        <v>25814</v>
      </c>
      <c r="V11518" s="63">
        <v>8</v>
      </c>
      <c r="W11518" s="63" t="s">
        <v>11454</v>
      </c>
      <c r="X11518" s="63">
        <v>13</v>
      </c>
      <c r="Y11518" s="63" t="s">
        <v>6449</v>
      </c>
      <c r="Z11518" s="63">
        <v>13501</v>
      </c>
      <c r="AA11518" s="63" t="s">
        <v>7623</v>
      </c>
      <c r="AB11518" s="63">
        <v>3</v>
      </c>
      <c r="AC11518" s="63" t="s">
        <v>1288</v>
      </c>
      <c r="AD11518" s="63" t="s">
        <v>17421</v>
      </c>
    </row>
    <row r="11519" spans="21:30" x14ac:dyDescent="0.3">
      <c r="U11519" s="63">
        <v>25816</v>
      </c>
      <c r="V11519" s="63">
        <v>4</v>
      </c>
      <c r="W11519" s="63" t="s">
        <v>18241</v>
      </c>
      <c r="X11519" s="63">
        <v>13</v>
      </c>
      <c r="Y11519" s="63" t="s">
        <v>6449</v>
      </c>
      <c r="Z11519" s="63">
        <v>13201</v>
      </c>
      <c r="AA11519" s="63" t="s">
        <v>7412</v>
      </c>
      <c r="AB11519" s="63">
        <v>3</v>
      </c>
      <c r="AC11519" s="63" t="s">
        <v>1288</v>
      </c>
      <c r="AD11519" s="63" t="s">
        <v>17423</v>
      </c>
    </row>
    <row r="11520" spans="21:30" x14ac:dyDescent="0.3">
      <c r="U11520" s="63">
        <v>25817</v>
      </c>
      <c r="V11520" s="63">
        <v>2</v>
      </c>
      <c r="W11520" s="63" t="s">
        <v>11455</v>
      </c>
      <c r="X11520" s="63">
        <v>13</v>
      </c>
      <c r="Y11520" s="63" t="s">
        <v>6449</v>
      </c>
      <c r="Z11520" s="63">
        <v>13119</v>
      </c>
      <c r="AA11520" s="63" t="s">
        <v>6477</v>
      </c>
      <c r="AB11520" s="63">
        <v>4</v>
      </c>
      <c r="AC11520" s="63" t="s">
        <v>1291</v>
      </c>
      <c r="AD11520" s="63" t="s">
        <v>17421</v>
      </c>
    </row>
    <row r="11521" spans="21:30" x14ac:dyDescent="0.3">
      <c r="U11521" s="63">
        <v>25818</v>
      </c>
      <c r="V11521" s="63">
        <v>0</v>
      </c>
      <c r="W11521" s="63" t="s">
        <v>11456</v>
      </c>
      <c r="X11521" s="63">
        <v>13</v>
      </c>
      <c r="Y11521" s="63" t="s">
        <v>6449</v>
      </c>
      <c r="Z11521" s="63">
        <v>13101</v>
      </c>
      <c r="AA11521" s="63" t="s">
        <v>6450</v>
      </c>
      <c r="AB11521" s="63">
        <v>3</v>
      </c>
      <c r="AC11521" s="63" t="s">
        <v>1288</v>
      </c>
      <c r="AD11521" s="63" t="s">
        <v>17421</v>
      </c>
    </row>
    <row r="11522" spans="21:30" x14ac:dyDescent="0.3">
      <c r="U11522" s="63">
        <v>25819</v>
      </c>
      <c r="V11522" s="63">
        <v>9</v>
      </c>
      <c r="W11522" s="63" t="s">
        <v>11457</v>
      </c>
      <c r="X11522" s="63">
        <v>13</v>
      </c>
      <c r="Y11522" s="63" t="s">
        <v>6449</v>
      </c>
      <c r="Z11522" s="63">
        <v>13303</v>
      </c>
      <c r="AA11522" s="63" t="s">
        <v>7401</v>
      </c>
      <c r="AB11522" s="63">
        <v>3</v>
      </c>
      <c r="AC11522" s="63" t="s">
        <v>1288</v>
      </c>
      <c r="AD11522" s="63" t="s">
        <v>17421</v>
      </c>
    </row>
    <row r="11523" spans="21:30" x14ac:dyDescent="0.3">
      <c r="U11523" s="63">
        <v>25820</v>
      </c>
      <c r="V11523" s="63">
        <v>2</v>
      </c>
      <c r="W11523" s="63" t="s">
        <v>11458</v>
      </c>
      <c r="X11523" s="63">
        <v>13</v>
      </c>
      <c r="Y11523" s="63" t="s">
        <v>6449</v>
      </c>
      <c r="Z11523" s="63">
        <v>13107</v>
      </c>
      <c r="AA11523" s="63" t="s">
        <v>7303</v>
      </c>
      <c r="AB11523" s="63">
        <v>4</v>
      </c>
      <c r="AC11523" s="63" t="s">
        <v>1291</v>
      </c>
      <c r="AD11523" s="63" t="s">
        <v>17421</v>
      </c>
    </row>
    <row r="11524" spans="21:30" x14ac:dyDescent="0.3">
      <c r="U11524" s="63">
        <v>25822</v>
      </c>
      <c r="V11524" s="63">
        <v>9</v>
      </c>
      <c r="W11524" s="63" t="s">
        <v>11459</v>
      </c>
      <c r="X11524" s="63">
        <v>13</v>
      </c>
      <c r="Y11524" s="63" t="s">
        <v>6449</v>
      </c>
      <c r="Z11524" s="63">
        <v>13101</v>
      </c>
      <c r="AA11524" s="63" t="s">
        <v>6450</v>
      </c>
      <c r="AB11524" s="63">
        <v>4</v>
      </c>
      <c r="AC11524" s="63" t="s">
        <v>1291</v>
      </c>
      <c r="AD11524" s="63" t="s">
        <v>17421</v>
      </c>
    </row>
    <row r="11525" spans="21:30" x14ac:dyDescent="0.3">
      <c r="U11525" s="63">
        <v>25823</v>
      </c>
      <c r="V11525" s="63">
        <v>7</v>
      </c>
      <c r="W11525" s="63" t="s">
        <v>11460</v>
      </c>
      <c r="X11525" s="63">
        <v>13</v>
      </c>
      <c r="Y11525" s="63" t="s">
        <v>6449</v>
      </c>
      <c r="Z11525" s="63">
        <v>13119</v>
      </c>
      <c r="AA11525" s="63" t="s">
        <v>6477</v>
      </c>
      <c r="AB11525" s="63">
        <v>1</v>
      </c>
      <c r="AC11525" s="63" t="s">
        <v>1331</v>
      </c>
      <c r="AD11525" s="63" t="s">
        <v>17421</v>
      </c>
    </row>
    <row r="11526" spans="21:30" x14ac:dyDescent="0.3">
      <c r="U11526" s="63">
        <v>25824</v>
      </c>
      <c r="V11526" s="63">
        <v>5</v>
      </c>
      <c r="W11526" s="63" t="s">
        <v>11461</v>
      </c>
      <c r="X11526" s="63">
        <v>13</v>
      </c>
      <c r="Y11526" s="63" t="s">
        <v>6449</v>
      </c>
      <c r="Z11526" s="63">
        <v>13112</v>
      </c>
      <c r="AA11526" s="63" t="s">
        <v>6941</v>
      </c>
      <c r="AB11526" s="63">
        <v>3</v>
      </c>
      <c r="AC11526" s="63" t="s">
        <v>1288</v>
      </c>
      <c r="AD11526" s="63" t="s">
        <v>17421</v>
      </c>
    </row>
    <row r="11527" spans="21:30" x14ac:dyDescent="0.3">
      <c r="U11527" s="63">
        <v>25825</v>
      </c>
      <c r="V11527" s="63">
        <v>3</v>
      </c>
      <c r="W11527" s="63" t="s">
        <v>11462</v>
      </c>
      <c r="X11527" s="63">
        <v>13</v>
      </c>
      <c r="Y11527" s="63" t="s">
        <v>6449</v>
      </c>
      <c r="Z11527" s="63">
        <v>13114</v>
      </c>
      <c r="AA11527" s="63" t="s">
        <v>6600</v>
      </c>
      <c r="AB11527" s="63">
        <v>4</v>
      </c>
      <c r="AC11527" s="63" t="s">
        <v>1291</v>
      </c>
      <c r="AD11527" s="63" t="s">
        <v>17421</v>
      </c>
    </row>
    <row r="11528" spans="21:30" x14ac:dyDescent="0.3">
      <c r="U11528" s="63">
        <v>25826</v>
      </c>
      <c r="V11528" s="63">
        <v>1</v>
      </c>
      <c r="W11528" s="63" t="s">
        <v>11463</v>
      </c>
      <c r="X11528" s="63">
        <v>13</v>
      </c>
      <c r="Y11528" s="63" t="s">
        <v>6449</v>
      </c>
      <c r="Z11528" s="63">
        <v>13110</v>
      </c>
      <c r="AA11528" s="63" t="s">
        <v>6569</v>
      </c>
      <c r="AB11528" s="63">
        <v>3</v>
      </c>
      <c r="AC11528" s="63" t="s">
        <v>1288</v>
      </c>
      <c r="AD11528" s="63" t="s">
        <v>17421</v>
      </c>
    </row>
    <row r="11529" spans="21:30" x14ac:dyDescent="0.3">
      <c r="U11529" s="63">
        <v>25828</v>
      </c>
      <c r="V11529" s="63">
        <v>8</v>
      </c>
      <c r="W11529" s="63" t="s">
        <v>11464</v>
      </c>
      <c r="X11529" s="63">
        <v>13</v>
      </c>
      <c r="Y11529" s="63" t="s">
        <v>6449</v>
      </c>
      <c r="Z11529" s="63">
        <v>13120</v>
      </c>
      <c r="AA11529" s="63" t="s">
        <v>6592</v>
      </c>
      <c r="AB11529" s="63">
        <v>3</v>
      </c>
      <c r="AC11529" s="63" t="s">
        <v>1288</v>
      </c>
      <c r="AD11529" s="63" t="s">
        <v>17421</v>
      </c>
    </row>
    <row r="11530" spans="21:30" x14ac:dyDescent="0.3">
      <c r="U11530" s="63">
        <v>25829</v>
      </c>
      <c r="V11530" s="63">
        <v>6</v>
      </c>
      <c r="W11530" s="63" t="s">
        <v>11465</v>
      </c>
      <c r="X11530" s="63">
        <v>13</v>
      </c>
      <c r="Y11530" s="63" t="s">
        <v>6449</v>
      </c>
      <c r="Z11530" s="63">
        <v>13125</v>
      </c>
      <c r="AA11530" s="63" t="s">
        <v>6540</v>
      </c>
      <c r="AB11530" s="63">
        <v>3</v>
      </c>
      <c r="AC11530" s="63" t="s">
        <v>1288</v>
      </c>
      <c r="AD11530" s="63" t="s">
        <v>17421</v>
      </c>
    </row>
    <row r="11531" spans="21:30" x14ac:dyDescent="0.3">
      <c r="U11531" s="63">
        <v>25831</v>
      </c>
      <c r="V11531" s="63">
        <v>8</v>
      </c>
      <c r="W11531" s="63" t="s">
        <v>11466</v>
      </c>
      <c r="X11531" s="63">
        <v>13</v>
      </c>
      <c r="Y11531" s="63" t="s">
        <v>6449</v>
      </c>
      <c r="Z11531" s="63">
        <v>13110</v>
      </c>
      <c r="AA11531" s="63" t="s">
        <v>6569</v>
      </c>
      <c r="AB11531" s="63">
        <v>3</v>
      </c>
      <c r="AC11531" s="63" t="s">
        <v>1288</v>
      </c>
      <c r="AD11531" s="63" t="s">
        <v>17421</v>
      </c>
    </row>
    <row r="11532" spans="21:30" x14ac:dyDescent="0.3">
      <c r="U11532" s="63">
        <v>25832</v>
      </c>
      <c r="V11532" s="63">
        <v>6</v>
      </c>
      <c r="W11532" s="63" t="s">
        <v>11467</v>
      </c>
      <c r="X11532" s="63">
        <v>13</v>
      </c>
      <c r="Y11532" s="63" t="s">
        <v>6449</v>
      </c>
      <c r="Z11532" s="63">
        <v>13130</v>
      </c>
      <c r="AA11532" s="63" t="s">
        <v>6861</v>
      </c>
      <c r="AB11532" s="63">
        <v>4</v>
      </c>
      <c r="AC11532" s="63" t="s">
        <v>1291</v>
      </c>
      <c r="AD11532" s="63" t="s">
        <v>17421</v>
      </c>
    </row>
    <row r="11533" spans="21:30" x14ac:dyDescent="0.3">
      <c r="U11533" s="63">
        <v>25833</v>
      </c>
      <c r="V11533" s="63">
        <v>4</v>
      </c>
      <c r="W11533" s="63" t="s">
        <v>11468</v>
      </c>
      <c r="X11533" s="63">
        <v>13</v>
      </c>
      <c r="Y11533" s="63" t="s">
        <v>6449</v>
      </c>
      <c r="Z11533" s="63">
        <v>13114</v>
      </c>
      <c r="AA11533" s="63" t="s">
        <v>6600</v>
      </c>
      <c r="AB11533" s="63">
        <v>4</v>
      </c>
      <c r="AC11533" s="63" t="s">
        <v>1291</v>
      </c>
      <c r="AD11533" s="63" t="s">
        <v>17421</v>
      </c>
    </row>
    <row r="11534" spans="21:30" x14ac:dyDescent="0.3">
      <c r="U11534" s="63">
        <v>25834</v>
      </c>
      <c r="V11534" s="63">
        <v>2</v>
      </c>
      <c r="W11534" s="63" t="s">
        <v>11469</v>
      </c>
      <c r="X11534" s="63">
        <v>13</v>
      </c>
      <c r="Y11534" s="63" t="s">
        <v>6449</v>
      </c>
      <c r="Z11534" s="63">
        <v>13401</v>
      </c>
      <c r="AA11534" s="63" t="s">
        <v>6662</v>
      </c>
      <c r="AB11534" s="63">
        <v>3</v>
      </c>
      <c r="AC11534" s="63" t="s">
        <v>1288</v>
      </c>
      <c r="AD11534" s="63" t="s">
        <v>17421</v>
      </c>
    </row>
    <row r="11535" spans="21:30" x14ac:dyDescent="0.3">
      <c r="U11535" s="63">
        <v>25835</v>
      </c>
      <c r="V11535" s="63">
        <v>0</v>
      </c>
      <c r="W11535" s="63" t="s">
        <v>18242</v>
      </c>
      <c r="X11535" s="63">
        <v>13</v>
      </c>
      <c r="Y11535" s="63" t="s">
        <v>6449</v>
      </c>
      <c r="Z11535" s="63">
        <v>13114</v>
      </c>
      <c r="AA11535" s="63" t="s">
        <v>6600</v>
      </c>
      <c r="AB11535" s="63">
        <v>3</v>
      </c>
      <c r="AC11535" s="63" t="s">
        <v>1288</v>
      </c>
      <c r="AD11535" s="63" t="s">
        <v>17423</v>
      </c>
    </row>
    <row r="11536" spans="21:30" x14ac:dyDescent="0.3">
      <c r="U11536" s="63">
        <v>25836</v>
      </c>
      <c r="V11536" s="63">
        <v>9</v>
      </c>
      <c r="W11536" s="63" t="s">
        <v>11470</v>
      </c>
      <c r="X11536" s="63">
        <v>13</v>
      </c>
      <c r="Y11536" s="63" t="s">
        <v>6449</v>
      </c>
      <c r="Z11536" s="63">
        <v>13120</v>
      </c>
      <c r="AA11536" s="63" t="s">
        <v>6592</v>
      </c>
      <c r="AB11536" s="63">
        <v>3</v>
      </c>
      <c r="AC11536" s="63" t="s">
        <v>1288</v>
      </c>
      <c r="AD11536" s="63" t="s">
        <v>17421</v>
      </c>
    </row>
    <row r="11537" spans="21:30" x14ac:dyDescent="0.3">
      <c r="U11537" s="63">
        <v>25837</v>
      </c>
      <c r="V11537" s="63">
        <v>7</v>
      </c>
      <c r="W11537" s="63" t="s">
        <v>18243</v>
      </c>
      <c r="X11537" s="63">
        <v>13</v>
      </c>
      <c r="Y11537" s="63" t="s">
        <v>6449</v>
      </c>
      <c r="Z11537" s="63">
        <v>13111</v>
      </c>
      <c r="AA11537" s="63" t="s">
        <v>6884</v>
      </c>
      <c r="AB11537" s="63">
        <v>3</v>
      </c>
      <c r="AC11537" s="63" t="s">
        <v>1288</v>
      </c>
      <c r="AD11537" s="63" t="s">
        <v>17423</v>
      </c>
    </row>
    <row r="11538" spans="21:30" x14ac:dyDescent="0.3">
      <c r="U11538" s="63">
        <v>25838</v>
      </c>
      <c r="V11538" s="63">
        <v>5</v>
      </c>
      <c r="W11538" s="63" t="s">
        <v>11471</v>
      </c>
      <c r="X11538" s="63">
        <v>13</v>
      </c>
      <c r="Y11538" s="63" t="s">
        <v>6449</v>
      </c>
      <c r="Z11538" s="63">
        <v>13117</v>
      </c>
      <c r="AA11538" s="63" t="s">
        <v>7178</v>
      </c>
      <c r="AB11538" s="63">
        <v>3</v>
      </c>
      <c r="AC11538" s="63" t="s">
        <v>1288</v>
      </c>
      <c r="AD11538" s="63" t="s">
        <v>17421</v>
      </c>
    </row>
    <row r="11539" spans="21:30" x14ac:dyDescent="0.3">
      <c r="U11539" s="63">
        <v>25839</v>
      </c>
      <c r="V11539" s="63">
        <v>3</v>
      </c>
      <c r="W11539" s="63" t="s">
        <v>11472</v>
      </c>
      <c r="X11539" s="63">
        <v>13</v>
      </c>
      <c r="Y11539" s="63" t="s">
        <v>6449</v>
      </c>
      <c r="Z11539" s="63">
        <v>13117</v>
      </c>
      <c r="AA11539" s="63" t="s">
        <v>7178</v>
      </c>
      <c r="AB11539" s="63">
        <v>3</v>
      </c>
      <c r="AC11539" s="63" t="s">
        <v>1288</v>
      </c>
      <c r="AD11539" s="63" t="s">
        <v>17421</v>
      </c>
    </row>
    <row r="11540" spans="21:30" x14ac:dyDescent="0.3">
      <c r="U11540" s="63">
        <v>25842</v>
      </c>
      <c r="V11540" s="63">
        <v>3</v>
      </c>
      <c r="W11540" s="63" t="s">
        <v>3845</v>
      </c>
      <c r="X11540" s="63">
        <v>13</v>
      </c>
      <c r="Y11540" s="63" t="s">
        <v>6449</v>
      </c>
      <c r="Z11540" s="63">
        <v>13110</v>
      </c>
      <c r="AA11540" s="63" t="s">
        <v>6569</v>
      </c>
      <c r="AB11540" s="63">
        <v>4</v>
      </c>
      <c r="AC11540" s="63" t="s">
        <v>1291</v>
      </c>
      <c r="AD11540" s="63" t="s">
        <v>17421</v>
      </c>
    </row>
    <row r="11541" spans="21:30" x14ac:dyDescent="0.3">
      <c r="U11541" s="63">
        <v>25843</v>
      </c>
      <c r="V11541" s="63">
        <v>1</v>
      </c>
      <c r="W11541" s="63" t="s">
        <v>11473</v>
      </c>
      <c r="X11541" s="63">
        <v>13</v>
      </c>
      <c r="Y11541" s="63" t="s">
        <v>6449</v>
      </c>
      <c r="Z11541" s="63">
        <v>13601</v>
      </c>
      <c r="AA11541" s="63" t="s">
        <v>7561</v>
      </c>
      <c r="AB11541" s="63">
        <v>3</v>
      </c>
      <c r="AC11541" s="63" t="s">
        <v>1288</v>
      </c>
      <c r="AD11541" s="63" t="s">
        <v>17421</v>
      </c>
    </row>
    <row r="11542" spans="21:30" x14ac:dyDescent="0.3">
      <c r="U11542" s="63">
        <v>25845</v>
      </c>
      <c r="V11542" s="63">
        <v>8</v>
      </c>
      <c r="W11542" s="63" t="s">
        <v>11474</v>
      </c>
      <c r="X11542" s="63">
        <v>13</v>
      </c>
      <c r="Y11542" s="63" t="s">
        <v>6449</v>
      </c>
      <c r="Z11542" s="63">
        <v>13112</v>
      </c>
      <c r="AA11542" s="63" t="s">
        <v>6941</v>
      </c>
      <c r="AB11542" s="63">
        <v>3</v>
      </c>
      <c r="AC11542" s="63" t="s">
        <v>1288</v>
      </c>
      <c r="AD11542" s="63" t="s">
        <v>17421</v>
      </c>
    </row>
    <row r="11543" spans="21:30" x14ac:dyDescent="0.3">
      <c r="U11543" s="63">
        <v>25846</v>
      </c>
      <c r="V11543" s="63">
        <v>6</v>
      </c>
      <c r="W11543" s="63" t="s">
        <v>18244</v>
      </c>
      <c r="X11543" s="63">
        <v>13</v>
      </c>
      <c r="Y11543" s="63" t="s">
        <v>6449</v>
      </c>
      <c r="Z11543" s="63">
        <v>13602</v>
      </c>
      <c r="AA11543" s="63" t="s">
        <v>7589</v>
      </c>
      <c r="AB11543" s="63">
        <v>3</v>
      </c>
      <c r="AC11543" s="63" t="s">
        <v>1288</v>
      </c>
      <c r="AD11543" s="63" t="s">
        <v>17423</v>
      </c>
    </row>
    <row r="11544" spans="21:30" x14ac:dyDescent="0.3">
      <c r="U11544" s="63">
        <v>25847</v>
      </c>
      <c r="V11544" s="63">
        <v>4</v>
      </c>
      <c r="W11544" s="63" t="s">
        <v>11475</v>
      </c>
      <c r="X11544" s="63">
        <v>13</v>
      </c>
      <c r="Y11544" s="63" t="s">
        <v>6449</v>
      </c>
      <c r="Z11544" s="63">
        <v>13501</v>
      </c>
      <c r="AA11544" s="63" t="s">
        <v>7623</v>
      </c>
      <c r="AB11544" s="63">
        <v>3</v>
      </c>
      <c r="AC11544" s="63" t="s">
        <v>1288</v>
      </c>
      <c r="AD11544" s="63" t="s">
        <v>17421</v>
      </c>
    </row>
    <row r="11545" spans="21:30" x14ac:dyDescent="0.3">
      <c r="U11545" s="63">
        <v>25848</v>
      </c>
      <c r="V11545" s="63">
        <v>2</v>
      </c>
      <c r="W11545" s="63" t="s">
        <v>18245</v>
      </c>
      <c r="X11545" s="63">
        <v>13</v>
      </c>
      <c r="Y11545" s="63" t="s">
        <v>6449</v>
      </c>
      <c r="Z11545" s="63">
        <v>13118</v>
      </c>
      <c r="AA11545" s="63" t="s">
        <v>6720</v>
      </c>
      <c r="AB11545" s="63">
        <v>3</v>
      </c>
      <c r="AC11545" s="63" t="s">
        <v>1288</v>
      </c>
      <c r="AD11545" s="63" t="s">
        <v>17423</v>
      </c>
    </row>
    <row r="11546" spans="21:30" x14ac:dyDescent="0.3">
      <c r="U11546" s="63">
        <v>25850</v>
      </c>
      <c r="V11546" s="63">
        <v>4</v>
      </c>
      <c r="W11546" s="63" t="s">
        <v>11476</v>
      </c>
      <c r="X11546" s="63">
        <v>13</v>
      </c>
      <c r="Y11546" s="63" t="s">
        <v>6449</v>
      </c>
      <c r="Z11546" s="63">
        <v>13119</v>
      </c>
      <c r="AA11546" s="63" t="s">
        <v>6477</v>
      </c>
      <c r="AB11546" s="63">
        <v>3</v>
      </c>
      <c r="AC11546" s="63" t="s">
        <v>1288</v>
      </c>
      <c r="AD11546" s="63" t="s">
        <v>17421</v>
      </c>
    </row>
    <row r="11547" spans="21:30" x14ac:dyDescent="0.3">
      <c r="U11547" s="63">
        <v>25851</v>
      </c>
      <c r="V11547" s="63">
        <v>2</v>
      </c>
      <c r="W11547" s="63" t="s">
        <v>11477</v>
      </c>
      <c r="X11547" s="63">
        <v>13</v>
      </c>
      <c r="Y11547" s="63" t="s">
        <v>6449</v>
      </c>
      <c r="Z11547" s="63">
        <v>13119</v>
      </c>
      <c r="AA11547" s="63" t="s">
        <v>6477</v>
      </c>
      <c r="AB11547" s="63">
        <v>3</v>
      </c>
      <c r="AC11547" s="63" t="s">
        <v>1288</v>
      </c>
      <c r="AD11547" s="63" t="s">
        <v>17421</v>
      </c>
    </row>
    <row r="11548" spans="21:30" x14ac:dyDescent="0.3">
      <c r="U11548" s="63">
        <v>25852</v>
      </c>
      <c r="V11548" s="63">
        <v>0</v>
      </c>
      <c r="W11548" s="63" t="s">
        <v>11478</v>
      </c>
      <c r="X11548" s="63">
        <v>13</v>
      </c>
      <c r="Y11548" s="63" t="s">
        <v>6449</v>
      </c>
      <c r="Z11548" s="63">
        <v>13120</v>
      </c>
      <c r="AA11548" s="63" t="s">
        <v>6592</v>
      </c>
      <c r="AB11548" s="63">
        <v>4</v>
      </c>
      <c r="AC11548" s="63" t="s">
        <v>1291</v>
      </c>
      <c r="AD11548" s="63" t="s">
        <v>17421</v>
      </c>
    </row>
    <row r="11549" spans="21:30" x14ac:dyDescent="0.3">
      <c r="U11549" s="63">
        <v>25853</v>
      </c>
      <c r="V11549" s="63">
        <v>9</v>
      </c>
      <c r="W11549" s="63" t="s">
        <v>11479</v>
      </c>
      <c r="X11549" s="63">
        <v>13</v>
      </c>
      <c r="Y11549" s="63" t="s">
        <v>6449</v>
      </c>
      <c r="Z11549" s="63">
        <v>13125</v>
      </c>
      <c r="AA11549" s="63" t="s">
        <v>6540</v>
      </c>
      <c r="AB11549" s="63">
        <v>3</v>
      </c>
      <c r="AC11549" s="63" t="s">
        <v>1288</v>
      </c>
      <c r="AD11549" s="63" t="s">
        <v>17421</v>
      </c>
    </row>
    <row r="11550" spans="21:30" x14ac:dyDescent="0.3">
      <c r="U11550" s="63">
        <v>25854</v>
      </c>
      <c r="V11550" s="63">
        <v>7</v>
      </c>
      <c r="W11550" s="63" t="s">
        <v>11480</v>
      </c>
      <c r="X11550" s="63">
        <v>13</v>
      </c>
      <c r="Y11550" s="63" t="s">
        <v>6449</v>
      </c>
      <c r="Z11550" s="63">
        <v>13401</v>
      </c>
      <c r="AA11550" s="63" t="s">
        <v>6662</v>
      </c>
      <c r="AB11550" s="63">
        <v>3</v>
      </c>
      <c r="AC11550" s="63" t="s">
        <v>1288</v>
      </c>
      <c r="AD11550" s="63" t="s">
        <v>17421</v>
      </c>
    </row>
    <row r="11551" spans="21:30" x14ac:dyDescent="0.3">
      <c r="U11551" s="63">
        <v>25855</v>
      </c>
      <c r="V11551" s="63">
        <v>5</v>
      </c>
      <c r="W11551" s="63" t="s">
        <v>11481</v>
      </c>
      <c r="X11551" s="63">
        <v>13</v>
      </c>
      <c r="Y11551" s="63" t="s">
        <v>6449</v>
      </c>
      <c r="Z11551" s="63">
        <v>13301</v>
      </c>
      <c r="AA11551" s="63" t="s">
        <v>7373</v>
      </c>
      <c r="AB11551" s="63">
        <v>1</v>
      </c>
      <c r="AC11551" s="63" t="s">
        <v>1331</v>
      </c>
      <c r="AD11551" s="63" t="s">
        <v>17421</v>
      </c>
    </row>
    <row r="11552" spans="21:30" x14ac:dyDescent="0.3">
      <c r="U11552" s="63">
        <v>25856</v>
      </c>
      <c r="V11552" s="63">
        <v>3</v>
      </c>
      <c r="W11552" s="63" t="s">
        <v>11482</v>
      </c>
      <c r="X11552" s="63">
        <v>13</v>
      </c>
      <c r="Y11552" s="63" t="s">
        <v>6449</v>
      </c>
      <c r="Z11552" s="63">
        <v>13126</v>
      </c>
      <c r="AA11552" s="63" t="s">
        <v>6474</v>
      </c>
      <c r="AB11552" s="63">
        <v>3</v>
      </c>
      <c r="AC11552" s="63" t="s">
        <v>1288</v>
      </c>
      <c r="AD11552" s="63" t="s">
        <v>17421</v>
      </c>
    </row>
    <row r="11553" spans="21:30" x14ac:dyDescent="0.3">
      <c r="U11553" s="63">
        <v>25857</v>
      </c>
      <c r="V11553" s="63">
        <v>1</v>
      </c>
      <c r="W11553" s="63" t="s">
        <v>11483</v>
      </c>
      <c r="X11553" s="63">
        <v>13</v>
      </c>
      <c r="Y11553" s="63" t="s">
        <v>6449</v>
      </c>
      <c r="Z11553" s="63">
        <v>13110</v>
      </c>
      <c r="AA11553" s="63" t="s">
        <v>6569</v>
      </c>
      <c r="AB11553" s="63">
        <v>3</v>
      </c>
      <c r="AC11553" s="63" t="s">
        <v>1288</v>
      </c>
      <c r="AD11553" s="63" t="s">
        <v>17421</v>
      </c>
    </row>
    <row r="11554" spans="21:30" x14ac:dyDescent="0.3">
      <c r="U11554" s="63">
        <v>25859</v>
      </c>
      <c r="V11554" s="63">
        <v>8</v>
      </c>
      <c r="W11554" s="63" t="s">
        <v>11484</v>
      </c>
      <c r="X11554" s="63">
        <v>13</v>
      </c>
      <c r="Y11554" s="63" t="s">
        <v>6449</v>
      </c>
      <c r="Z11554" s="63">
        <v>13101</v>
      </c>
      <c r="AA11554" s="63" t="s">
        <v>6450</v>
      </c>
      <c r="AB11554" s="63">
        <v>3</v>
      </c>
      <c r="AC11554" s="63" t="s">
        <v>1288</v>
      </c>
      <c r="AD11554" s="63" t="s">
        <v>17421</v>
      </c>
    </row>
    <row r="11555" spans="21:30" x14ac:dyDescent="0.3">
      <c r="U11555" s="63">
        <v>25860</v>
      </c>
      <c r="V11555" s="63">
        <v>1</v>
      </c>
      <c r="W11555" s="63" t="s">
        <v>11485</v>
      </c>
      <c r="X11555" s="63">
        <v>13</v>
      </c>
      <c r="Y11555" s="63" t="s">
        <v>6449</v>
      </c>
      <c r="Z11555" s="63">
        <v>13201</v>
      </c>
      <c r="AA11555" s="63" t="s">
        <v>7412</v>
      </c>
      <c r="AB11555" s="63">
        <v>3</v>
      </c>
      <c r="AC11555" s="63" t="s">
        <v>1288</v>
      </c>
      <c r="AD11555" s="63" t="s">
        <v>17421</v>
      </c>
    </row>
    <row r="11556" spans="21:30" x14ac:dyDescent="0.3">
      <c r="U11556" s="63">
        <v>25862</v>
      </c>
      <c r="V11556" s="63">
        <v>8</v>
      </c>
      <c r="W11556" s="63" t="s">
        <v>11486</v>
      </c>
      <c r="X11556" s="63">
        <v>13</v>
      </c>
      <c r="Y11556" s="63" t="s">
        <v>6449</v>
      </c>
      <c r="Z11556" s="63">
        <v>13118</v>
      </c>
      <c r="AA11556" s="63" t="s">
        <v>6720</v>
      </c>
      <c r="AB11556" s="63">
        <v>3</v>
      </c>
      <c r="AC11556" s="63" t="s">
        <v>1288</v>
      </c>
      <c r="AD11556" s="63" t="s">
        <v>17421</v>
      </c>
    </row>
    <row r="11557" spans="21:30" x14ac:dyDescent="0.3">
      <c r="U11557" s="63">
        <v>25865</v>
      </c>
      <c r="V11557" s="63">
        <v>2</v>
      </c>
      <c r="W11557" s="63" t="s">
        <v>11487</v>
      </c>
      <c r="X11557" s="63">
        <v>13</v>
      </c>
      <c r="Y11557" s="63" t="s">
        <v>6449</v>
      </c>
      <c r="Z11557" s="63">
        <v>13401</v>
      </c>
      <c r="AA11557" s="63" t="s">
        <v>6662</v>
      </c>
      <c r="AB11557" s="63">
        <v>3</v>
      </c>
      <c r="AC11557" s="63" t="s">
        <v>1288</v>
      </c>
      <c r="AD11557" s="63" t="s">
        <v>17421</v>
      </c>
    </row>
    <row r="11558" spans="21:30" x14ac:dyDescent="0.3">
      <c r="U11558" s="63">
        <v>25866</v>
      </c>
      <c r="V11558" s="63">
        <v>0</v>
      </c>
      <c r="W11558" s="63" t="s">
        <v>11488</v>
      </c>
      <c r="X11558" s="63">
        <v>13</v>
      </c>
      <c r="Y11558" s="63" t="s">
        <v>6449</v>
      </c>
      <c r="Z11558" s="63">
        <v>13123</v>
      </c>
      <c r="AA11558" s="63" t="s">
        <v>6586</v>
      </c>
      <c r="AB11558" s="63">
        <v>4</v>
      </c>
      <c r="AC11558" s="63" t="s">
        <v>1291</v>
      </c>
      <c r="AD11558" s="63" t="s">
        <v>17421</v>
      </c>
    </row>
    <row r="11559" spans="21:30" x14ac:dyDescent="0.3">
      <c r="U11559" s="63">
        <v>25867</v>
      </c>
      <c r="V11559" s="63">
        <v>9</v>
      </c>
      <c r="W11559" s="63" t="s">
        <v>11489</v>
      </c>
      <c r="X11559" s="63">
        <v>13</v>
      </c>
      <c r="Y11559" s="63" t="s">
        <v>6449</v>
      </c>
      <c r="Z11559" s="63">
        <v>13111</v>
      </c>
      <c r="AA11559" s="63" t="s">
        <v>6884</v>
      </c>
      <c r="AB11559" s="63">
        <v>3</v>
      </c>
      <c r="AC11559" s="63" t="s">
        <v>1288</v>
      </c>
      <c r="AD11559" s="63" t="s">
        <v>17421</v>
      </c>
    </row>
    <row r="11560" spans="21:30" x14ac:dyDescent="0.3">
      <c r="U11560" s="63">
        <v>25868</v>
      </c>
      <c r="V11560" s="63">
        <v>7</v>
      </c>
      <c r="W11560" s="63" t="s">
        <v>11490</v>
      </c>
      <c r="X11560" s="63">
        <v>13</v>
      </c>
      <c r="Y11560" s="63" t="s">
        <v>6449</v>
      </c>
      <c r="Z11560" s="63">
        <v>13113</v>
      </c>
      <c r="AA11560" s="63" t="s">
        <v>6689</v>
      </c>
      <c r="AB11560" s="63">
        <v>4</v>
      </c>
      <c r="AC11560" s="63" t="s">
        <v>1291</v>
      </c>
      <c r="AD11560" s="63" t="s">
        <v>17421</v>
      </c>
    </row>
    <row r="11561" spans="21:30" x14ac:dyDescent="0.3">
      <c r="U11561" s="63">
        <v>25869</v>
      </c>
      <c r="V11561" s="63">
        <v>5</v>
      </c>
      <c r="W11561" s="63" t="s">
        <v>11491</v>
      </c>
      <c r="X11561" s="63">
        <v>13</v>
      </c>
      <c r="Y11561" s="63" t="s">
        <v>6449</v>
      </c>
      <c r="Z11561" s="63">
        <v>13109</v>
      </c>
      <c r="AA11561" s="63" t="s">
        <v>6902</v>
      </c>
      <c r="AB11561" s="63">
        <v>3</v>
      </c>
      <c r="AC11561" s="63" t="s">
        <v>1288</v>
      </c>
      <c r="AD11561" s="63" t="s">
        <v>17421</v>
      </c>
    </row>
    <row r="11562" spans="21:30" x14ac:dyDescent="0.3">
      <c r="U11562" s="63">
        <v>25870</v>
      </c>
      <c r="V11562" s="63">
        <v>9</v>
      </c>
      <c r="W11562" s="63" t="s">
        <v>18246</v>
      </c>
      <c r="X11562" s="63">
        <v>13</v>
      </c>
      <c r="Y11562" s="63" t="s">
        <v>6449</v>
      </c>
      <c r="Z11562" s="63">
        <v>13120</v>
      </c>
      <c r="AA11562" s="63" t="s">
        <v>6592</v>
      </c>
      <c r="AB11562" s="63">
        <v>3</v>
      </c>
      <c r="AC11562" s="63" t="s">
        <v>1288</v>
      </c>
      <c r="AD11562" s="63" t="s">
        <v>17423</v>
      </c>
    </row>
    <row r="11563" spans="21:30" x14ac:dyDescent="0.3">
      <c r="U11563" s="63">
        <v>25871</v>
      </c>
      <c r="V11563" s="63">
        <v>7</v>
      </c>
      <c r="W11563" s="63" t="s">
        <v>11492</v>
      </c>
      <c r="X11563" s="63">
        <v>13</v>
      </c>
      <c r="Y11563" s="63" t="s">
        <v>6449</v>
      </c>
      <c r="Z11563" s="63">
        <v>13110</v>
      </c>
      <c r="AA11563" s="63" t="s">
        <v>6569</v>
      </c>
      <c r="AB11563" s="63">
        <v>4</v>
      </c>
      <c r="AC11563" s="63" t="s">
        <v>1291</v>
      </c>
      <c r="AD11563" s="63" t="s">
        <v>17421</v>
      </c>
    </row>
    <row r="11564" spans="21:30" x14ac:dyDescent="0.3">
      <c r="U11564" s="63">
        <v>25872</v>
      </c>
      <c r="V11564" s="63">
        <v>5</v>
      </c>
      <c r="W11564" s="63" t="s">
        <v>11493</v>
      </c>
      <c r="X11564" s="63">
        <v>13</v>
      </c>
      <c r="Y11564" s="63" t="s">
        <v>6449</v>
      </c>
      <c r="Z11564" s="63">
        <v>13401</v>
      </c>
      <c r="AA11564" s="63" t="s">
        <v>6662</v>
      </c>
      <c r="AB11564" s="63">
        <v>3</v>
      </c>
      <c r="AC11564" s="63" t="s">
        <v>1288</v>
      </c>
      <c r="AD11564" s="63" t="s">
        <v>17421</v>
      </c>
    </row>
    <row r="11565" spans="21:30" x14ac:dyDescent="0.3">
      <c r="U11565" s="63">
        <v>25873</v>
      </c>
      <c r="V11565" s="63">
        <v>3</v>
      </c>
      <c r="W11565" s="63" t="s">
        <v>11494</v>
      </c>
      <c r="X11565" s="63">
        <v>13</v>
      </c>
      <c r="Y11565" s="63" t="s">
        <v>6449</v>
      </c>
      <c r="Z11565" s="63">
        <v>13119</v>
      </c>
      <c r="AA11565" s="63" t="s">
        <v>6477</v>
      </c>
      <c r="AB11565" s="63">
        <v>3</v>
      </c>
      <c r="AC11565" s="63" t="s">
        <v>1288</v>
      </c>
      <c r="AD11565" s="63" t="s">
        <v>17421</v>
      </c>
    </row>
    <row r="11566" spans="21:30" x14ac:dyDescent="0.3">
      <c r="U11566" s="63">
        <v>25874</v>
      </c>
      <c r="V11566" s="63">
        <v>1</v>
      </c>
      <c r="W11566" s="63" t="s">
        <v>11495</v>
      </c>
      <c r="X11566" s="63">
        <v>13</v>
      </c>
      <c r="Y11566" s="63" t="s">
        <v>6449</v>
      </c>
      <c r="Z11566" s="63">
        <v>13130</v>
      </c>
      <c r="AA11566" s="63" t="s">
        <v>6861</v>
      </c>
      <c r="AB11566" s="63">
        <v>3</v>
      </c>
      <c r="AC11566" s="63" t="s">
        <v>1288</v>
      </c>
      <c r="AD11566" s="63" t="s">
        <v>17421</v>
      </c>
    </row>
    <row r="11567" spans="21:30" x14ac:dyDescent="0.3">
      <c r="U11567" s="63">
        <v>25876</v>
      </c>
      <c r="V11567" s="63">
        <v>8</v>
      </c>
      <c r="W11567" s="63" t="s">
        <v>11496</v>
      </c>
      <c r="X11567" s="63">
        <v>13</v>
      </c>
      <c r="Y11567" s="63" t="s">
        <v>6449</v>
      </c>
      <c r="Z11567" s="63">
        <v>13201</v>
      </c>
      <c r="AA11567" s="63" t="s">
        <v>7412</v>
      </c>
      <c r="AB11567" s="63">
        <v>3</v>
      </c>
      <c r="AC11567" s="63" t="s">
        <v>1288</v>
      </c>
      <c r="AD11567" s="63" t="s">
        <v>17421</v>
      </c>
    </row>
    <row r="11568" spans="21:30" x14ac:dyDescent="0.3">
      <c r="U11568" s="63">
        <v>25877</v>
      </c>
      <c r="V11568" s="63">
        <v>6</v>
      </c>
      <c r="W11568" s="63" t="s">
        <v>11497</v>
      </c>
      <c r="X11568" s="63">
        <v>13</v>
      </c>
      <c r="Y11568" s="63" t="s">
        <v>6449</v>
      </c>
      <c r="Z11568" s="63">
        <v>13104</v>
      </c>
      <c r="AA11568" s="63" t="s">
        <v>6571</v>
      </c>
      <c r="AB11568" s="63">
        <v>3</v>
      </c>
      <c r="AC11568" s="63" t="s">
        <v>1288</v>
      </c>
      <c r="AD11568" s="63" t="s">
        <v>17421</v>
      </c>
    </row>
    <row r="11569" spans="21:30" x14ac:dyDescent="0.3">
      <c r="U11569" s="63">
        <v>25878</v>
      </c>
      <c r="V11569" s="63">
        <v>4</v>
      </c>
      <c r="W11569" s="63" t="s">
        <v>11498</v>
      </c>
      <c r="X11569" s="63">
        <v>13</v>
      </c>
      <c r="Y11569" s="63" t="s">
        <v>6449</v>
      </c>
      <c r="Z11569" s="63">
        <v>13130</v>
      </c>
      <c r="AA11569" s="63" t="s">
        <v>6861</v>
      </c>
      <c r="AB11569" s="63">
        <v>3</v>
      </c>
      <c r="AC11569" s="63" t="s">
        <v>1288</v>
      </c>
      <c r="AD11569" s="63" t="s">
        <v>17421</v>
      </c>
    </row>
    <row r="11570" spans="21:30" x14ac:dyDescent="0.3">
      <c r="U11570" s="63">
        <v>25881</v>
      </c>
      <c r="V11570" s="63">
        <v>4</v>
      </c>
      <c r="W11570" s="63" t="s">
        <v>11499</v>
      </c>
      <c r="X11570" s="63">
        <v>13</v>
      </c>
      <c r="Y11570" s="63" t="s">
        <v>6449</v>
      </c>
      <c r="Z11570" s="63">
        <v>13103</v>
      </c>
      <c r="AA11570" s="63" t="s">
        <v>7185</v>
      </c>
      <c r="AB11570" s="63">
        <v>3</v>
      </c>
      <c r="AC11570" s="63" t="s">
        <v>1288</v>
      </c>
      <c r="AD11570" s="63" t="s">
        <v>17421</v>
      </c>
    </row>
    <row r="11571" spans="21:30" x14ac:dyDescent="0.3">
      <c r="U11571" s="63">
        <v>25882</v>
      </c>
      <c r="V11571" s="63">
        <v>2</v>
      </c>
      <c r="W11571" s="63" t="s">
        <v>11500</v>
      </c>
      <c r="X11571" s="63">
        <v>13</v>
      </c>
      <c r="Y11571" s="63" t="s">
        <v>6449</v>
      </c>
      <c r="Z11571" s="63">
        <v>13401</v>
      </c>
      <c r="AA11571" s="63" t="s">
        <v>6662</v>
      </c>
      <c r="AB11571" s="63">
        <v>3</v>
      </c>
      <c r="AC11571" s="63" t="s">
        <v>1288</v>
      </c>
      <c r="AD11571" s="63" t="s">
        <v>17421</v>
      </c>
    </row>
    <row r="11572" spans="21:30" x14ac:dyDescent="0.3">
      <c r="U11572" s="63">
        <v>25883</v>
      </c>
      <c r="V11572" s="63">
        <v>0</v>
      </c>
      <c r="W11572" s="63" t="s">
        <v>11501</v>
      </c>
      <c r="X11572" s="63">
        <v>13</v>
      </c>
      <c r="Y11572" s="63" t="s">
        <v>6449</v>
      </c>
      <c r="Z11572" s="63">
        <v>13105</v>
      </c>
      <c r="AA11572" s="63" t="s">
        <v>6559</v>
      </c>
      <c r="AB11572" s="63">
        <v>3</v>
      </c>
      <c r="AC11572" s="63" t="s">
        <v>1288</v>
      </c>
      <c r="AD11572" s="63" t="s">
        <v>17421</v>
      </c>
    </row>
    <row r="11573" spans="21:30" x14ac:dyDescent="0.3">
      <c r="U11573" s="63">
        <v>25884</v>
      </c>
      <c r="V11573" s="63">
        <v>9</v>
      </c>
      <c r="W11573" s="63" t="s">
        <v>11502</v>
      </c>
      <c r="X11573" s="63">
        <v>13</v>
      </c>
      <c r="Y11573" s="63" t="s">
        <v>6449</v>
      </c>
      <c r="Z11573" s="63">
        <v>13301</v>
      </c>
      <c r="AA11573" s="63" t="s">
        <v>7373</v>
      </c>
      <c r="AB11573" s="63">
        <v>3</v>
      </c>
      <c r="AC11573" s="63" t="s">
        <v>1288</v>
      </c>
      <c r="AD11573" s="63" t="s">
        <v>17421</v>
      </c>
    </row>
    <row r="11574" spans="21:30" x14ac:dyDescent="0.3">
      <c r="U11574" s="63">
        <v>25885</v>
      </c>
      <c r="V11574" s="63">
        <v>7</v>
      </c>
      <c r="W11574" s="63" t="s">
        <v>11503</v>
      </c>
      <c r="X11574" s="63">
        <v>13</v>
      </c>
      <c r="Y11574" s="63" t="s">
        <v>6449</v>
      </c>
      <c r="Z11574" s="63">
        <v>13119</v>
      </c>
      <c r="AA11574" s="63" t="s">
        <v>6477</v>
      </c>
      <c r="AB11574" s="63">
        <v>3</v>
      </c>
      <c r="AC11574" s="63" t="s">
        <v>1288</v>
      </c>
      <c r="AD11574" s="63" t="s">
        <v>17421</v>
      </c>
    </row>
    <row r="11575" spans="21:30" x14ac:dyDescent="0.3">
      <c r="U11575" s="63">
        <v>25886</v>
      </c>
      <c r="V11575" s="63">
        <v>5</v>
      </c>
      <c r="W11575" s="63" t="s">
        <v>11504</v>
      </c>
      <c r="X11575" s="63">
        <v>13</v>
      </c>
      <c r="Y11575" s="63" t="s">
        <v>6449</v>
      </c>
      <c r="Z11575" s="63">
        <v>13404</v>
      </c>
      <c r="AA11575" s="63" t="s">
        <v>7541</v>
      </c>
      <c r="AB11575" s="63">
        <v>3</v>
      </c>
      <c r="AC11575" s="63" t="s">
        <v>1288</v>
      </c>
      <c r="AD11575" s="63" t="s">
        <v>17421</v>
      </c>
    </row>
    <row r="11576" spans="21:30" x14ac:dyDescent="0.3">
      <c r="U11576" s="63">
        <v>25887</v>
      </c>
      <c r="V11576" s="63">
        <v>3</v>
      </c>
      <c r="W11576" s="63" t="s">
        <v>11505</v>
      </c>
      <c r="X11576" s="63">
        <v>13</v>
      </c>
      <c r="Y11576" s="63" t="s">
        <v>6449</v>
      </c>
      <c r="Z11576" s="63">
        <v>13404</v>
      </c>
      <c r="AA11576" s="63" t="s">
        <v>7541</v>
      </c>
      <c r="AB11576" s="63">
        <v>3</v>
      </c>
      <c r="AC11576" s="63" t="s">
        <v>1288</v>
      </c>
      <c r="AD11576" s="63" t="s">
        <v>17421</v>
      </c>
    </row>
    <row r="11577" spans="21:30" x14ac:dyDescent="0.3">
      <c r="U11577" s="63">
        <v>25890</v>
      </c>
      <c r="V11577" s="63">
        <v>3</v>
      </c>
      <c r="W11577" s="63" t="s">
        <v>11506</v>
      </c>
      <c r="X11577" s="63">
        <v>13</v>
      </c>
      <c r="Y11577" s="63" t="s">
        <v>6449</v>
      </c>
      <c r="Z11577" s="63">
        <v>13111</v>
      </c>
      <c r="AA11577" s="63" t="s">
        <v>6884</v>
      </c>
      <c r="AB11577" s="63">
        <v>3</v>
      </c>
      <c r="AC11577" s="63" t="s">
        <v>1288</v>
      </c>
      <c r="AD11577" s="63" t="s">
        <v>17421</v>
      </c>
    </row>
    <row r="11578" spans="21:30" x14ac:dyDescent="0.3">
      <c r="U11578" s="63">
        <v>25891</v>
      </c>
      <c r="V11578" s="63">
        <v>1</v>
      </c>
      <c r="W11578" s="63" t="s">
        <v>18247</v>
      </c>
      <c r="X11578" s="63">
        <v>13</v>
      </c>
      <c r="Y11578" s="63" t="s">
        <v>6449</v>
      </c>
      <c r="Z11578" s="63">
        <v>13119</v>
      </c>
      <c r="AA11578" s="63" t="s">
        <v>6477</v>
      </c>
      <c r="AB11578" s="63">
        <v>3</v>
      </c>
      <c r="AC11578" s="63" t="s">
        <v>1288</v>
      </c>
      <c r="AD11578" s="63" t="s">
        <v>17423</v>
      </c>
    </row>
    <row r="11579" spans="21:30" x14ac:dyDescent="0.3">
      <c r="U11579" s="63">
        <v>25894</v>
      </c>
      <c r="V11579" s="63">
        <v>6</v>
      </c>
      <c r="W11579" s="63" t="s">
        <v>11507</v>
      </c>
      <c r="X11579" s="63">
        <v>13</v>
      </c>
      <c r="Y11579" s="63" t="s">
        <v>6449</v>
      </c>
      <c r="Z11579" s="63">
        <v>13130</v>
      </c>
      <c r="AA11579" s="63" t="s">
        <v>6861</v>
      </c>
      <c r="AB11579" s="63">
        <v>3</v>
      </c>
      <c r="AC11579" s="63" t="s">
        <v>1288</v>
      </c>
      <c r="AD11579" s="63" t="s">
        <v>17421</v>
      </c>
    </row>
    <row r="11580" spans="21:30" x14ac:dyDescent="0.3">
      <c r="U11580" s="63">
        <v>25895</v>
      </c>
      <c r="V11580" s="63">
        <v>4</v>
      </c>
      <c r="W11580" s="63" t="s">
        <v>11508</v>
      </c>
      <c r="X11580" s="63">
        <v>13</v>
      </c>
      <c r="Y11580" s="63" t="s">
        <v>6449</v>
      </c>
      <c r="Z11580" s="63">
        <v>13124</v>
      </c>
      <c r="AA11580" s="63" t="s">
        <v>7205</v>
      </c>
      <c r="AB11580" s="63">
        <v>3</v>
      </c>
      <c r="AC11580" s="63" t="s">
        <v>1288</v>
      </c>
      <c r="AD11580" s="63" t="s">
        <v>17421</v>
      </c>
    </row>
    <row r="11581" spans="21:30" x14ac:dyDescent="0.3">
      <c r="U11581" s="63">
        <v>25897</v>
      </c>
      <c r="V11581" s="63">
        <v>0</v>
      </c>
      <c r="W11581" s="63" t="s">
        <v>11509</v>
      </c>
      <c r="X11581" s="63">
        <v>13</v>
      </c>
      <c r="Y11581" s="63" t="s">
        <v>6449</v>
      </c>
      <c r="Z11581" s="63">
        <v>13110</v>
      </c>
      <c r="AA11581" s="63" t="s">
        <v>6569</v>
      </c>
      <c r="AB11581" s="63">
        <v>3</v>
      </c>
      <c r="AC11581" s="63" t="s">
        <v>1288</v>
      </c>
      <c r="AD11581" s="63" t="s">
        <v>17421</v>
      </c>
    </row>
    <row r="11582" spans="21:30" x14ac:dyDescent="0.3">
      <c r="U11582" s="63">
        <v>25898</v>
      </c>
      <c r="V11582" s="63">
        <v>9</v>
      </c>
      <c r="W11582" s="63" t="s">
        <v>18248</v>
      </c>
      <c r="X11582" s="63">
        <v>13</v>
      </c>
      <c r="Y11582" s="63" t="s">
        <v>6449</v>
      </c>
      <c r="Z11582" s="63">
        <v>13201</v>
      </c>
      <c r="AA11582" s="63" t="s">
        <v>7412</v>
      </c>
      <c r="AB11582" s="63">
        <v>3</v>
      </c>
      <c r="AC11582" s="63" t="s">
        <v>1288</v>
      </c>
      <c r="AD11582" s="63" t="s">
        <v>17423</v>
      </c>
    </row>
    <row r="11583" spans="21:30" x14ac:dyDescent="0.3">
      <c r="U11583" s="63">
        <v>25899</v>
      </c>
      <c r="V11583" s="63">
        <v>7</v>
      </c>
      <c r="W11583" s="63" t="s">
        <v>11510</v>
      </c>
      <c r="X11583" s="63">
        <v>13</v>
      </c>
      <c r="Y11583" s="63" t="s">
        <v>6449</v>
      </c>
      <c r="Z11583" s="63">
        <v>13107</v>
      </c>
      <c r="AA11583" s="63" t="s">
        <v>7303</v>
      </c>
      <c r="AB11583" s="63">
        <v>3</v>
      </c>
      <c r="AC11583" s="63" t="s">
        <v>1288</v>
      </c>
      <c r="AD11583" s="63" t="s">
        <v>17421</v>
      </c>
    </row>
    <row r="11584" spans="21:30" x14ac:dyDescent="0.3">
      <c r="U11584" s="63">
        <v>25900</v>
      </c>
      <c r="V11584" s="63">
        <v>4</v>
      </c>
      <c r="W11584" s="63" t="s">
        <v>11511</v>
      </c>
      <c r="X11584" s="63">
        <v>13</v>
      </c>
      <c r="Y11584" s="63" t="s">
        <v>6449</v>
      </c>
      <c r="Z11584" s="63">
        <v>13129</v>
      </c>
      <c r="AA11584" s="63" t="s">
        <v>6699</v>
      </c>
      <c r="AB11584" s="63">
        <v>3</v>
      </c>
      <c r="AC11584" s="63" t="s">
        <v>1288</v>
      </c>
      <c r="AD11584" s="63" t="s">
        <v>17421</v>
      </c>
    </row>
    <row r="11585" spans="21:30" x14ac:dyDescent="0.3">
      <c r="U11585" s="63">
        <v>25901</v>
      </c>
      <c r="V11585" s="63">
        <v>2</v>
      </c>
      <c r="W11585" s="63" t="s">
        <v>11512</v>
      </c>
      <c r="X11585" s="63">
        <v>13</v>
      </c>
      <c r="Y11585" s="63" t="s">
        <v>6449</v>
      </c>
      <c r="Z11585" s="63">
        <v>13122</v>
      </c>
      <c r="AA11585" s="63" t="s">
        <v>6732</v>
      </c>
      <c r="AB11585" s="63">
        <v>3</v>
      </c>
      <c r="AC11585" s="63" t="s">
        <v>1288</v>
      </c>
      <c r="AD11585" s="63" t="s">
        <v>17421</v>
      </c>
    </row>
    <row r="11586" spans="21:30" x14ac:dyDescent="0.3">
      <c r="U11586" s="63">
        <v>25902</v>
      </c>
      <c r="V11586" s="63">
        <v>0</v>
      </c>
      <c r="W11586" s="63" t="s">
        <v>11513</v>
      </c>
      <c r="X11586" s="63">
        <v>13</v>
      </c>
      <c r="Y11586" s="63" t="s">
        <v>6449</v>
      </c>
      <c r="Z11586" s="63">
        <v>13501</v>
      </c>
      <c r="AA11586" s="63" t="s">
        <v>7623</v>
      </c>
      <c r="AB11586" s="63">
        <v>3</v>
      </c>
      <c r="AC11586" s="63" t="s">
        <v>1288</v>
      </c>
      <c r="AD11586" s="63" t="s">
        <v>17421</v>
      </c>
    </row>
    <row r="11587" spans="21:30" x14ac:dyDescent="0.3">
      <c r="U11587" s="63">
        <v>25903</v>
      </c>
      <c r="V11587" s="63">
        <v>9</v>
      </c>
      <c r="W11587" s="63" t="s">
        <v>11514</v>
      </c>
      <c r="X11587" s="63">
        <v>13</v>
      </c>
      <c r="Y11587" s="63" t="s">
        <v>6449</v>
      </c>
      <c r="Z11587" s="63">
        <v>13101</v>
      </c>
      <c r="AA11587" s="63" t="s">
        <v>6450</v>
      </c>
      <c r="AB11587" s="63">
        <v>3</v>
      </c>
      <c r="AC11587" s="63" t="s">
        <v>1288</v>
      </c>
      <c r="AD11587" s="63" t="s">
        <v>17421</v>
      </c>
    </row>
    <row r="11588" spans="21:30" x14ac:dyDescent="0.3">
      <c r="U11588" s="63">
        <v>25904</v>
      </c>
      <c r="V11588" s="63">
        <v>7</v>
      </c>
      <c r="W11588" s="63" t="s">
        <v>11515</v>
      </c>
      <c r="X11588" s="63">
        <v>13</v>
      </c>
      <c r="Y11588" s="63" t="s">
        <v>6449</v>
      </c>
      <c r="Z11588" s="63">
        <v>13118</v>
      </c>
      <c r="AA11588" s="63" t="s">
        <v>6720</v>
      </c>
      <c r="AB11588" s="63">
        <v>3</v>
      </c>
      <c r="AC11588" s="63" t="s">
        <v>1288</v>
      </c>
      <c r="AD11588" s="63" t="s">
        <v>17421</v>
      </c>
    </row>
    <row r="11589" spans="21:30" x14ac:dyDescent="0.3">
      <c r="U11589" s="63">
        <v>25905</v>
      </c>
      <c r="V11589" s="63">
        <v>5</v>
      </c>
      <c r="W11589" s="63" t="s">
        <v>11516</v>
      </c>
      <c r="X11589" s="63">
        <v>13</v>
      </c>
      <c r="Y11589" s="63" t="s">
        <v>6449</v>
      </c>
      <c r="Z11589" s="63">
        <v>13106</v>
      </c>
      <c r="AA11589" s="63" t="s">
        <v>6482</v>
      </c>
      <c r="AB11589" s="63">
        <v>4</v>
      </c>
      <c r="AC11589" s="63" t="s">
        <v>1291</v>
      </c>
      <c r="AD11589" s="63" t="s">
        <v>17421</v>
      </c>
    </row>
    <row r="11590" spans="21:30" x14ac:dyDescent="0.3">
      <c r="U11590" s="63">
        <v>25906</v>
      </c>
      <c r="V11590" s="63">
        <v>3</v>
      </c>
      <c r="W11590" s="63" t="s">
        <v>11517</v>
      </c>
      <c r="X11590" s="63">
        <v>13</v>
      </c>
      <c r="Y11590" s="63" t="s">
        <v>6449</v>
      </c>
      <c r="Z11590" s="63">
        <v>13126</v>
      </c>
      <c r="AA11590" s="63" t="s">
        <v>6474</v>
      </c>
      <c r="AB11590" s="63">
        <v>3</v>
      </c>
      <c r="AC11590" s="63" t="s">
        <v>1288</v>
      </c>
      <c r="AD11590" s="63" t="s">
        <v>17421</v>
      </c>
    </row>
    <row r="11591" spans="21:30" x14ac:dyDescent="0.3">
      <c r="U11591" s="63">
        <v>25907</v>
      </c>
      <c r="V11591" s="63">
        <v>1</v>
      </c>
      <c r="W11591" s="63" t="s">
        <v>11518</v>
      </c>
      <c r="X11591" s="63">
        <v>13</v>
      </c>
      <c r="Y11591" s="63" t="s">
        <v>6449</v>
      </c>
      <c r="Z11591" s="63">
        <v>13401</v>
      </c>
      <c r="AA11591" s="63" t="s">
        <v>6662</v>
      </c>
      <c r="AB11591" s="63">
        <v>3</v>
      </c>
      <c r="AC11591" s="63" t="s">
        <v>1288</v>
      </c>
      <c r="AD11591" s="63" t="s">
        <v>17421</v>
      </c>
    </row>
    <row r="11592" spans="21:30" x14ac:dyDescent="0.3">
      <c r="U11592" s="63">
        <v>25909</v>
      </c>
      <c r="V11592" s="63">
        <v>8</v>
      </c>
      <c r="W11592" s="63" t="s">
        <v>11519</v>
      </c>
      <c r="X11592" s="63">
        <v>13</v>
      </c>
      <c r="Y11592" s="63" t="s">
        <v>6449</v>
      </c>
      <c r="Z11592" s="63">
        <v>13201</v>
      </c>
      <c r="AA11592" s="63" t="s">
        <v>7412</v>
      </c>
      <c r="AB11592" s="63">
        <v>3</v>
      </c>
      <c r="AC11592" s="63" t="s">
        <v>1288</v>
      </c>
      <c r="AD11592" s="63" t="s">
        <v>17421</v>
      </c>
    </row>
    <row r="11593" spans="21:30" x14ac:dyDescent="0.3">
      <c r="U11593" s="63">
        <v>25912</v>
      </c>
      <c r="V11593" s="63">
        <v>8</v>
      </c>
      <c r="W11593" s="63" t="s">
        <v>11520</v>
      </c>
      <c r="X11593" s="63">
        <v>13</v>
      </c>
      <c r="Y11593" s="63" t="s">
        <v>6449</v>
      </c>
      <c r="Z11593" s="63">
        <v>13126</v>
      </c>
      <c r="AA11593" s="63" t="s">
        <v>6474</v>
      </c>
      <c r="AB11593" s="63">
        <v>3</v>
      </c>
      <c r="AC11593" s="63" t="s">
        <v>1288</v>
      </c>
      <c r="AD11593" s="63" t="s">
        <v>17421</v>
      </c>
    </row>
    <row r="11594" spans="21:30" x14ac:dyDescent="0.3">
      <c r="U11594" s="63">
        <v>25913</v>
      </c>
      <c r="V11594" s="63">
        <v>6</v>
      </c>
      <c r="W11594" s="63" t="s">
        <v>11521</v>
      </c>
      <c r="X11594" s="63">
        <v>13</v>
      </c>
      <c r="Y11594" s="63" t="s">
        <v>6449</v>
      </c>
      <c r="Z11594" s="63">
        <v>13401</v>
      </c>
      <c r="AA11594" s="63" t="s">
        <v>6662</v>
      </c>
      <c r="AB11594" s="63">
        <v>3</v>
      </c>
      <c r="AC11594" s="63" t="s">
        <v>1288</v>
      </c>
      <c r="AD11594" s="63" t="s">
        <v>17421</v>
      </c>
    </row>
    <row r="11595" spans="21:30" x14ac:dyDescent="0.3">
      <c r="U11595" s="63">
        <v>25914</v>
      </c>
      <c r="V11595" s="63">
        <v>4</v>
      </c>
      <c r="W11595" s="63" t="s">
        <v>11522</v>
      </c>
      <c r="X11595" s="63">
        <v>13</v>
      </c>
      <c r="Y11595" s="63" t="s">
        <v>6449</v>
      </c>
      <c r="Z11595" s="63">
        <v>13301</v>
      </c>
      <c r="AA11595" s="63" t="s">
        <v>7373</v>
      </c>
      <c r="AB11595" s="63">
        <v>3</v>
      </c>
      <c r="AC11595" s="63" t="s">
        <v>1288</v>
      </c>
      <c r="AD11595" s="63" t="s">
        <v>17421</v>
      </c>
    </row>
    <row r="11596" spans="21:30" x14ac:dyDescent="0.3">
      <c r="U11596" s="63">
        <v>25916</v>
      </c>
      <c r="V11596" s="63">
        <v>0</v>
      </c>
      <c r="W11596" s="63" t="s">
        <v>11523</v>
      </c>
      <c r="X11596" s="63">
        <v>13</v>
      </c>
      <c r="Y11596" s="63" t="s">
        <v>6449</v>
      </c>
      <c r="Z11596" s="63">
        <v>13301</v>
      </c>
      <c r="AA11596" s="63" t="s">
        <v>7373</v>
      </c>
      <c r="AB11596" s="63">
        <v>3</v>
      </c>
      <c r="AC11596" s="63" t="s">
        <v>1288</v>
      </c>
      <c r="AD11596" s="63" t="s">
        <v>17421</v>
      </c>
    </row>
    <row r="11597" spans="21:30" x14ac:dyDescent="0.3">
      <c r="U11597" s="63">
        <v>25917</v>
      </c>
      <c r="V11597" s="63">
        <v>9</v>
      </c>
      <c r="W11597" s="63" t="s">
        <v>11524</v>
      </c>
      <c r="X11597" s="63">
        <v>13</v>
      </c>
      <c r="Y11597" s="63" t="s">
        <v>6449</v>
      </c>
      <c r="Z11597" s="63">
        <v>13301</v>
      </c>
      <c r="AA11597" s="63" t="s">
        <v>7373</v>
      </c>
      <c r="AB11597" s="63">
        <v>4</v>
      </c>
      <c r="AC11597" s="63" t="s">
        <v>1291</v>
      </c>
      <c r="AD11597" s="63" t="s">
        <v>17421</v>
      </c>
    </row>
    <row r="11598" spans="21:30" x14ac:dyDescent="0.3">
      <c r="U11598" s="63">
        <v>25918</v>
      </c>
      <c r="V11598" s="63">
        <v>7</v>
      </c>
      <c r="W11598" s="63" t="s">
        <v>11525</v>
      </c>
      <c r="X11598" s="63">
        <v>13</v>
      </c>
      <c r="Y11598" s="63" t="s">
        <v>6449</v>
      </c>
      <c r="Z11598" s="63">
        <v>13107</v>
      </c>
      <c r="AA11598" s="63" t="s">
        <v>7303</v>
      </c>
      <c r="AB11598" s="63">
        <v>3</v>
      </c>
      <c r="AC11598" s="63" t="s">
        <v>1288</v>
      </c>
      <c r="AD11598" s="63" t="s">
        <v>17421</v>
      </c>
    </row>
    <row r="11599" spans="21:30" x14ac:dyDescent="0.3">
      <c r="U11599" s="63">
        <v>25919</v>
      </c>
      <c r="V11599" s="63">
        <v>5</v>
      </c>
      <c r="W11599" s="63" t="s">
        <v>11526</v>
      </c>
      <c r="X11599" s="63">
        <v>13</v>
      </c>
      <c r="Y11599" s="63" t="s">
        <v>6449</v>
      </c>
      <c r="Z11599" s="63">
        <v>13601</v>
      </c>
      <c r="AA11599" s="63" t="s">
        <v>7561</v>
      </c>
      <c r="AB11599" s="63">
        <v>3</v>
      </c>
      <c r="AC11599" s="63" t="s">
        <v>1288</v>
      </c>
      <c r="AD11599" s="63" t="s">
        <v>17421</v>
      </c>
    </row>
    <row r="11600" spans="21:30" x14ac:dyDescent="0.3">
      <c r="U11600" s="63">
        <v>25920</v>
      </c>
      <c r="V11600" s="63">
        <v>9</v>
      </c>
      <c r="W11600" s="63" t="s">
        <v>11527</v>
      </c>
      <c r="X11600" s="63">
        <v>13</v>
      </c>
      <c r="Y11600" s="63" t="s">
        <v>6449</v>
      </c>
      <c r="Z11600" s="63">
        <v>13103</v>
      </c>
      <c r="AA11600" s="63" t="s">
        <v>7185</v>
      </c>
      <c r="AB11600" s="63">
        <v>3</v>
      </c>
      <c r="AC11600" s="63" t="s">
        <v>1288</v>
      </c>
      <c r="AD11600" s="63" t="s">
        <v>17421</v>
      </c>
    </row>
    <row r="11601" spans="21:30" x14ac:dyDescent="0.3">
      <c r="U11601" s="63">
        <v>25921</v>
      </c>
      <c r="V11601" s="63">
        <v>7</v>
      </c>
      <c r="W11601" s="63" t="s">
        <v>11528</v>
      </c>
      <c r="X11601" s="63">
        <v>13</v>
      </c>
      <c r="Y11601" s="63" t="s">
        <v>6449</v>
      </c>
      <c r="Z11601" s="63">
        <v>13119</v>
      </c>
      <c r="AA11601" s="63" t="s">
        <v>6477</v>
      </c>
      <c r="AB11601" s="63">
        <v>3</v>
      </c>
      <c r="AC11601" s="63" t="s">
        <v>1288</v>
      </c>
      <c r="AD11601" s="63" t="s">
        <v>17421</v>
      </c>
    </row>
    <row r="11602" spans="21:30" x14ac:dyDescent="0.3">
      <c r="U11602" s="63">
        <v>25922</v>
      </c>
      <c r="V11602" s="63">
        <v>5</v>
      </c>
      <c r="W11602" s="63" t="s">
        <v>11529</v>
      </c>
      <c r="X11602" s="63">
        <v>13</v>
      </c>
      <c r="Y11602" s="63" t="s">
        <v>6449</v>
      </c>
      <c r="Z11602" s="63">
        <v>13124</v>
      </c>
      <c r="AA11602" s="63" t="s">
        <v>7205</v>
      </c>
      <c r="AB11602" s="63">
        <v>3</v>
      </c>
      <c r="AC11602" s="63" t="s">
        <v>1288</v>
      </c>
      <c r="AD11602" s="63" t="s">
        <v>17421</v>
      </c>
    </row>
    <row r="11603" spans="21:30" x14ac:dyDescent="0.3">
      <c r="U11603" s="63">
        <v>25923</v>
      </c>
      <c r="V11603" s="63">
        <v>3</v>
      </c>
      <c r="W11603" s="63" t="s">
        <v>11530</v>
      </c>
      <c r="X11603" s="63">
        <v>13</v>
      </c>
      <c r="Y11603" s="63" t="s">
        <v>6449</v>
      </c>
      <c r="Z11603" s="63">
        <v>13110</v>
      </c>
      <c r="AA11603" s="63" t="s">
        <v>6569</v>
      </c>
      <c r="AB11603" s="63">
        <v>3</v>
      </c>
      <c r="AC11603" s="63" t="s">
        <v>1288</v>
      </c>
      <c r="AD11603" s="63" t="s">
        <v>17421</v>
      </c>
    </row>
    <row r="11604" spans="21:30" x14ac:dyDescent="0.3">
      <c r="U11604" s="63">
        <v>25926</v>
      </c>
      <c r="V11604" s="63">
        <v>8</v>
      </c>
      <c r="W11604" s="63" t="s">
        <v>11531</v>
      </c>
      <c r="X11604" s="63">
        <v>13</v>
      </c>
      <c r="Y11604" s="63" t="s">
        <v>6449</v>
      </c>
      <c r="Z11604" s="63">
        <v>13302</v>
      </c>
      <c r="AA11604" s="63" t="s">
        <v>7241</v>
      </c>
      <c r="AB11604" s="63">
        <v>3</v>
      </c>
      <c r="AC11604" s="63" t="s">
        <v>1288</v>
      </c>
      <c r="AD11604" s="63" t="s">
        <v>17421</v>
      </c>
    </row>
    <row r="11605" spans="21:30" x14ac:dyDescent="0.3">
      <c r="U11605" s="63">
        <v>25927</v>
      </c>
      <c r="V11605" s="63">
        <v>6</v>
      </c>
      <c r="W11605" s="63" t="s">
        <v>11532</v>
      </c>
      <c r="X11605" s="63">
        <v>13</v>
      </c>
      <c r="Y11605" s="63" t="s">
        <v>6449</v>
      </c>
      <c r="Z11605" s="63">
        <v>13605</v>
      </c>
      <c r="AA11605" s="63" t="s">
        <v>7599</v>
      </c>
      <c r="AB11605" s="63">
        <v>3</v>
      </c>
      <c r="AC11605" s="63" t="s">
        <v>1288</v>
      </c>
      <c r="AD11605" s="63" t="s">
        <v>17421</v>
      </c>
    </row>
    <row r="11606" spans="21:30" x14ac:dyDescent="0.3">
      <c r="U11606" s="63">
        <v>25928</v>
      </c>
      <c r="V11606" s="63">
        <v>4</v>
      </c>
      <c r="W11606" s="63" t="s">
        <v>11533</v>
      </c>
      <c r="X11606" s="63">
        <v>13</v>
      </c>
      <c r="Y11606" s="63" t="s">
        <v>6449</v>
      </c>
      <c r="Z11606" s="63">
        <v>13114</v>
      </c>
      <c r="AA11606" s="63" t="s">
        <v>6600</v>
      </c>
      <c r="AB11606" s="63">
        <v>4</v>
      </c>
      <c r="AC11606" s="63" t="s">
        <v>1291</v>
      </c>
      <c r="AD11606" s="63" t="s">
        <v>17421</v>
      </c>
    </row>
    <row r="11607" spans="21:30" x14ac:dyDescent="0.3">
      <c r="U11607" s="63">
        <v>25929</v>
      </c>
      <c r="V11607" s="63">
        <v>2</v>
      </c>
      <c r="W11607" s="63" t="s">
        <v>11534</v>
      </c>
      <c r="X11607" s="63">
        <v>13</v>
      </c>
      <c r="Y11607" s="63" t="s">
        <v>6449</v>
      </c>
      <c r="Z11607" s="63">
        <v>13125</v>
      </c>
      <c r="AA11607" s="63" t="s">
        <v>6540</v>
      </c>
      <c r="AB11607" s="63">
        <v>3</v>
      </c>
      <c r="AC11607" s="63" t="s">
        <v>1288</v>
      </c>
      <c r="AD11607" s="63" t="s">
        <v>17421</v>
      </c>
    </row>
    <row r="11608" spans="21:30" x14ac:dyDescent="0.3">
      <c r="U11608" s="63">
        <v>25931</v>
      </c>
      <c r="V11608" s="63">
        <v>4</v>
      </c>
      <c r="W11608" s="63" t="s">
        <v>11535</v>
      </c>
      <c r="X11608" s="63">
        <v>13</v>
      </c>
      <c r="Y11608" s="63" t="s">
        <v>6449</v>
      </c>
      <c r="Z11608" s="63">
        <v>13103</v>
      </c>
      <c r="AA11608" s="63" t="s">
        <v>7185</v>
      </c>
      <c r="AB11608" s="63">
        <v>3</v>
      </c>
      <c r="AC11608" s="63" t="s">
        <v>1288</v>
      </c>
      <c r="AD11608" s="63" t="s">
        <v>17421</v>
      </c>
    </row>
    <row r="11609" spans="21:30" x14ac:dyDescent="0.3">
      <c r="U11609" s="63">
        <v>25932</v>
      </c>
      <c r="V11609" s="63">
        <v>2</v>
      </c>
      <c r="W11609" s="63" t="s">
        <v>11536</v>
      </c>
      <c r="X11609" s="63">
        <v>13</v>
      </c>
      <c r="Y11609" s="63" t="s">
        <v>6449</v>
      </c>
      <c r="Z11609" s="63">
        <v>13110</v>
      </c>
      <c r="AA11609" s="63" t="s">
        <v>6569</v>
      </c>
      <c r="AB11609" s="63">
        <v>3</v>
      </c>
      <c r="AC11609" s="63" t="s">
        <v>1288</v>
      </c>
      <c r="AD11609" s="63" t="s">
        <v>17421</v>
      </c>
    </row>
    <row r="11610" spans="21:30" x14ac:dyDescent="0.3">
      <c r="U11610" s="63">
        <v>25933</v>
      </c>
      <c r="V11610" s="63">
        <v>0</v>
      </c>
      <c r="W11610" s="63" t="s">
        <v>11537</v>
      </c>
      <c r="X11610" s="63">
        <v>13</v>
      </c>
      <c r="Y11610" s="63" t="s">
        <v>6449</v>
      </c>
      <c r="Z11610" s="63">
        <v>13605</v>
      </c>
      <c r="AA11610" s="63" t="s">
        <v>7599</v>
      </c>
      <c r="AB11610" s="63">
        <v>3</v>
      </c>
      <c r="AC11610" s="63" t="s">
        <v>1288</v>
      </c>
      <c r="AD11610" s="63" t="s">
        <v>17421</v>
      </c>
    </row>
    <row r="11611" spans="21:30" x14ac:dyDescent="0.3">
      <c r="U11611" s="63">
        <v>25935</v>
      </c>
      <c r="V11611" s="63">
        <v>7</v>
      </c>
      <c r="W11611" s="63" t="s">
        <v>11538</v>
      </c>
      <c r="X11611" s="63">
        <v>13</v>
      </c>
      <c r="Y11611" s="63" t="s">
        <v>6449</v>
      </c>
      <c r="Z11611" s="63">
        <v>13601</v>
      </c>
      <c r="AA11611" s="63" t="s">
        <v>7561</v>
      </c>
      <c r="AB11611" s="63">
        <v>3</v>
      </c>
      <c r="AC11611" s="63" t="s">
        <v>1288</v>
      </c>
      <c r="AD11611" s="63" t="s">
        <v>17421</v>
      </c>
    </row>
    <row r="11612" spans="21:30" x14ac:dyDescent="0.3">
      <c r="U11612" s="63">
        <v>25936</v>
      </c>
      <c r="V11612" s="63">
        <v>5</v>
      </c>
      <c r="W11612" s="63" t="s">
        <v>11539</v>
      </c>
      <c r="X11612" s="63">
        <v>13</v>
      </c>
      <c r="Y11612" s="63" t="s">
        <v>6449</v>
      </c>
      <c r="Z11612" s="63">
        <v>13201</v>
      </c>
      <c r="AA11612" s="63" t="s">
        <v>7412</v>
      </c>
      <c r="AB11612" s="63">
        <v>3</v>
      </c>
      <c r="AC11612" s="63" t="s">
        <v>1288</v>
      </c>
      <c r="AD11612" s="63" t="s">
        <v>17421</v>
      </c>
    </row>
    <row r="11613" spans="21:30" x14ac:dyDescent="0.3">
      <c r="U11613" s="63">
        <v>25937</v>
      </c>
      <c r="V11613" s="63">
        <v>3</v>
      </c>
      <c r="W11613" s="63" t="s">
        <v>11540</v>
      </c>
      <c r="X11613" s="63">
        <v>13</v>
      </c>
      <c r="Y11613" s="63" t="s">
        <v>6449</v>
      </c>
      <c r="Z11613" s="63">
        <v>13602</v>
      </c>
      <c r="AA11613" s="63" t="s">
        <v>7589</v>
      </c>
      <c r="AB11613" s="63">
        <v>3</v>
      </c>
      <c r="AC11613" s="63" t="s">
        <v>1288</v>
      </c>
      <c r="AD11613" s="63" t="s">
        <v>17421</v>
      </c>
    </row>
    <row r="11614" spans="21:30" x14ac:dyDescent="0.3">
      <c r="U11614" s="63">
        <v>25938</v>
      </c>
      <c r="V11614" s="63">
        <v>1</v>
      </c>
      <c r="W11614" s="63" t="s">
        <v>11541</v>
      </c>
      <c r="X11614" s="63">
        <v>13</v>
      </c>
      <c r="Y11614" s="63" t="s">
        <v>6449</v>
      </c>
      <c r="Z11614" s="63">
        <v>13112</v>
      </c>
      <c r="AA11614" s="63" t="s">
        <v>6941</v>
      </c>
      <c r="AB11614" s="63">
        <v>2</v>
      </c>
      <c r="AC11614" s="63" t="s">
        <v>1364</v>
      </c>
      <c r="AD11614" s="63" t="s">
        <v>17421</v>
      </c>
    </row>
    <row r="11615" spans="21:30" x14ac:dyDescent="0.3">
      <c r="U11615" s="63">
        <v>25940</v>
      </c>
      <c r="V11615" s="63">
        <v>3</v>
      </c>
      <c r="W11615" s="63" t="s">
        <v>11542</v>
      </c>
      <c r="X11615" s="63">
        <v>13</v>
      </c>
      <c r="Y11615" s="63" t="s">
        <v>6449</v>
      </c>
      <c r="Z11615" s="63">
        <v>13101</v>
      </c>
      <c r="AA11615" s="63" t="s">
        <v>6450</v>
      </c>
      <c r="AB11615" s="63">
        <v>2</v>
      </c>
      <c r="AC11615" s="63" t="s">
        <v>1364</v>
      </c>
      <c r="AD11615" s="63" t="s">
        <v>17421</v>
      </c>
    </row>
    <row r="11616" spans="21:30" x14ac:dyDescent="0.3">
      <c r="U11616" s="63">
        <v>25941</v>
      </c>
      <c r="V11616" s="63">
        <v>1</v>
      </c>
      <c r="W11616" s="63" t="s">
        <v>11543</v>
      </c>
      <c r="X11616" s="63">
        <v>13</v>
      </c>
      <c r="Y11616" s="63" t="s">
        <v>6449</v>
      </c>
      <c r="Z11616" s="63">
        <v>13130</v>
      </c>
      <c r="AA11616" s="63" t="s">
        <v>6861</v>
      </c>
      <c r="AB11616" s="63">
        <v>3</v>
      </c>
      <c r="AC11616" s="63" t="s">
        <v>1288</v>
      </c>
      <c r="AD11616" s="63" t="s">
        <v>17421</v>
      </c>
    </row>
    <row r="11617" spans="21:30" x14ac:dyDescent="0.3">
      <c r="U11617" s="63">
        <v>25943</v>
      </c>
      <c r="V11617" s="63">
        <v>8</v>
      </c>
      <c r="W11617" s="63" t="s">
        <v>11544</v>
      </c>
      <c r="X11617" s="63">
        <v>13</v>
      </c>
      <c r="Y11617" s="63" t="s">
        <v>6449</v>
      </c>
      <c r="Z11617" s="63">
        <v>13110</v>
      </c>
      <c r="AA11617" s="63" t="s">
        <v>6569</v>
      </c>
      <c r="AB11617" s="63">
        <v>3</v>
      </c>
      <c r="AC11617" s="63" t="s">
        <v>1288</v>
      </c>
      <c r="AD11617" s="63" t="s">
        <v>17421</v>
      </c>
    </row>
    <row r="11618" spans="21:30" x14ac:dyDescent="0.3">
      <c r="U11618" s="63">
        <v>25944</v>
      </c>
      <c r="V11618" s="63">
        <v>6</v>
      </c>
      <c r="W11618" s="63" t="s">
        <v>11545</v>
      </c>
      <c r="X11618" s="63">
        <v>13</v>
      </c>
      <c r="Y11618" s="63" t="s">
        <v>6449</v>
      </c>
      <c r="Z11618" s="63">
        <v>13605</v>
      </c>
      <c r="AA11618" s="63" t="s">
        <v>7599</v>
      </c>
      <c r="AB11618" s="63">
        <v>3</v>
      </c>
      <c r="AC11618" s="63" t="s">
        <v>1288</v>
      </c>
      <c r="AD11618" s="63" t="s">
        <v>17421</v>
      </c>
    </row>
    <row r="11619" spans="21:30" x14ac:dyDescent="0.3">
      <c r="U11619" s="63">
        <v>25945</v>
      </c>
      <c r="V11619" s="63">
        <v>4</v>
      </c>
      <c r="W11619" s="63" t="s">
        <v>18249</v>
      </c>
      <c r="X11619" s="63">
        <v>13</v>
      </c>
      <c r="Y11619" s="63" t="s">
        <v>6449</v>
      </c>
      <c r="Z11619" s="63">
        <v>13110</v>
      </c>
      <c r="AA11619" s="63" t="s">
        <v>6569</v>
      </c>
      <c r="AB11619" s="63">
        <v>3</v>
      </c>
      <c r="AC11619" s="63" t="s">
        <v>1288</v>
      </c>
      <c r="AD11619" s="63" t="s">
        <v>17423</v>
      </c>
    </row>
    <row r="11620" spans="21:30" x14ac:dyDescent="0.3">
      <c r="U11620" s="63">
        <v>25946</v>
      </c>
      <c r="V11620" s="63">
        <v>2</v>
      </c>
      <c r="W11620" s="63" t="s">
        <v>11546</v>
      </c>
      <c r="X11620" s="63">
        <v>13</v>
      </c>
      <c r="Y11620" s="63" t="s">
        <v>6449</v>
      </c>
      <c r="Z11620" s="63">
        <v>13119</v>
      </c>
      <c r="AA11620" s="63" t="s">
        <v>6477</v>
      </c>
      <c r="AB11620" s="63">
        <v>3</v>
      </c>
      <c r="AC11620" s="63" t="s">
        <v>1288</v>
      </c>
      <c r="AD11620" s="63" t="s">
        <v>17421</v>
      </c>
    </row>
    <row r="11621" spans="21:30" x14ac:dyDescent="0.3">
      <c r="U11621" s="63">
        <v>25948</v>
      </c>
      <c r="V11621" s="63">
        <v>9</v>
      </c>
      <c r="W11621" s="63" t="s">
        <v>18250</v>
      </c>
      <c r="X11621" s="63">
        <v>13</v>
      </c>
      <c r="Y11621" s="63" t="s">
        <v>6449</v>
      </c>
      <c r="Z11621" s="63">
        <v>13128</v>
      </c>
      <c r="AA11621" s="63" t="s">
        <v>7271</v>
      </c>
      <c r="AB11621" s="63">
        <v>3</v>
      </c>
      <c r="AC11621" s="63" t="s">
        <v>1288</v>
      </c>
      <c r="AD11621" s="63" t="s">
        <v>17423</v>
      </c>
    </row>
    <row r="11622" spans="21:30" x14ac:dyDescent="0.3">
      <c r="U11622" s="63">
        <v>25949</v>
      </c>
      <c r="V11622" s="63">
        <v>7</v>
      </c>
      <c r="W11622" s="63" t="s">
        <v>18251</v>
      </c>
      <c r="X11622" s="63">
        <v>13</v>
      </c>
      <c r="Y11622" s="63" t="s">
        <v>6449</v>
      </c>
      <c r="Z11622" s="63">
        <v>13201</v>
      </c>
      <c r="AA11622" s="63" t="s">
        <v>7412</v>
      </c>
      <c r="AB11622" s="63">
        <v>3</v>
      </c>
      <c r="AC11622" s="63" t="s">
        <v>1288</v>
      </c>
      <c r="AD11622" s="63" t="s">
        <v>17423</v>
      </c>
    </row>
    <row r="11623" spans="21:30" x14ac:dyDescent="0.3">
      <c r="U11623" s="63">
        <v>25950</v>
      </c>
      <c r="V11623" s="63">
        <v>0</v>
      </c>
      <c r="W11623" s="63" t="s">
        <v>11547</v>
      </c>
      <c r="X11623" s="63">
        <v>13</v>
      </c>
      <c r="Y11623" s="63" t="s">
        <v>6449</v>
      </c>
      <c r="Z11623" s="63">
        <v>13110</v>
      </c>
      <c r="AA11623" s="63" t="s">
        <v>6569</v>
      </c>
      <c r="AB11623" s="63">
        <v>3</v>
      </c>
      <c r="AC11623" s="63" t="s">
        <v>1288</v>
      </c>
      <c r="AD11623" s="63" t="s">
        <v>17421</v>
      </c>
    </row>
    <row r="11624" spans="21:30" x14ac:dyDescent="0.3">
      <c r="U11624" s="63">
        <v>25951</v>
      </c>
      <c r="V11624" s="63">
        <v>9</v>
      </c>
      <c r="W11624" s="63" t="s">
        <v>11548</v>
      </c>
      <c r="X11624" s="63">
        <v>13</v>
      </c>
      <c r="Y11624" s="63" t="s">
        <v>6449</v>
      </c>
      <c r="Z11624" s="63">
        <v>13104</v>
      </c>
      <c r="AA11624" s="63" t="s">
        <v>6571</v>
      </c>
      <c r="AB11624" s="63">
        <v>3</v>
      </c>
      <c r="AC11624" s="63" t="s">
        <v>1288</v>
      </c>
      <c r="AD11624" s="63" t="s">
        <v>17421</v>
      </c>
    </row>
    <row r="11625" spans="21:30" x14ac:dyDescent="0.3">
      <c r="U11625" s="63">
        <v>25952</v>
      </c>
      <c r="V11625" s="63">
        <v>7</v>
      </c>
      <c r="W11625" s="63" t="s">
        <v>11549</v>
      </c>
      <c r="X11625" s="63">
        <v>13</v>
      </c>
      <c r="Y11625" s="63" t="s">
        <v>6449</v>
      </c>
      <c r="Z11625" s="63">
        <v>13401</v>
      </c>
      <c r="AA11625" s="63" t="s">
        <v>6662</v>
      </c>
      <c r="AB11625" s="63">
        <v>3</v>
      </c>
      <c r="AC11625" s="63" t="s">
        <v>1288</v>
      </c>
      <c r="AD11625" s="63" t="s">
        <v>17421</v>
      </c>
    </row>
    <row r="11626" spans="21:30" x14ac:dyDescent="0.3">
      <c r="U11626" s="63">
        <v>25953</v>
      </c>
      <c r="V11626" s="63">
        <v>5</v>
      </c>
      <c r="W11626" s="63" t="s">
        <v>11550</v>
      </c>
      <c r="X11626" s="63">
        <v>13</v>
      </c>
      <c r="Y11626" s="63" t="s">
        <v>6449</v>
      </c>
      <c r="Z11626" s="63">
        <v>13108</v>
      </c>
      <c r="AA11626" s="63" t="s">
        <v>6463</v>
      </c>
      <c r="AB11626" s="63">
        <v>3</v>
      </c>
      <c r="AC11626" s="63" t="s">
        <v>1288</v>
      </c>
      <c r="AD11626" s="63" t="s">
        <v>17421</v>
      </c>
    </row>
    <row r="11627" spans="21:30" x14ac:dyDescent="0.3">
      <c r="U11627" s="63">
        <v>25954</v>
      </c>
      <c r="V11627" s="63">
        <v>3</v>
      </c>
      <c r="W11627" s="63" t="s">
        <v>11551</v>
      </c>
      <c r="X11627" s="63">
        <v>13</v>
      </c>
      <c r="Y11627" s="63" t="s">
        <v>6449</v>
      </c>
      <c r="Z11627" s="63">
        <v>13401</v>
      </c>
      <c r="AA11627" s="63" t="s">
        <v>6662</v>
      </c>
      <c r="AB11627" s="63">
        <v>3</v>
      </c>
      <c r="AC11627" s="63" t="s">
        <v>1288</v>
      </c>
      <c r="AD11627" s="63" t="s">
        <v>17421</v>
      </c>
    </row>
    <row r="11628" spans="21:30" x14ac:dyDescent="0.3">
      <c r="U11628" s="63">
        <v>25958</v>
      </c>
      <c r="V11628" s="63">
        <v>6</v>
      </c>
      <c r="W11628" s="63" t="s">
        <v>11552</v>
      </c>
      <c r="X11628" s="63">
        <v>13</v>
      </c>
      <c r="Y11628" s="63" t="s">
        <v>6449</v>
      </c>
      <c r="Z11628" s="63">
        <v>13101</v>
      </c>
      <c r="AA11628" s="63" t="s">
        <v>6450</v>
      </c>
      <c r="AB11628" s="63">
        <v>4</v>
      </c>
      <c r="AC11628" s="63" t="s">
        <v>1291</v>
      </c>
      <c r="AD11628" s="63" t="s">
        <v>17421</v>
      </c>
    </row>
    <row r="11629" spans="21:30" x14ac:dyDescent="0.3">
      <c r="U11629" s="63">
        <v>25959</v>
      </c>
      <c r="V11629" s="63">
        <v>4</v>
      </c>
      <c r="W11629" s="63" t="s">
        <v>11553</v>
      </c>
      <c r="X11629" s="63">
        <v>13</v>
      </c>
      <c r="Y11629" s="63" t="s">
        <v>6449</v>
      </c>
      <c r="Z11629" s="63">
        <v>13101</v>
      </c>
      <c r="AA11629" s="63" t="s">
        <v>6450</v>
      </c>
      <c r="AB11629" s="63">
        <v>3</v>
      </c>
      <c r="AC11629" s="63" t="s">
        <v>1288</v>
      </c>
      <c r="AD11629" s="63" t="s">
        <v>17421</v>
      </c>
    </row>
    <row r="11630" spans="21:30" x14ac:dyDescent="0.3">
      <c r="U11630" s="63">
        <v>25960</v>
      </c>
      <c r="V11630" s="63">
        <v>8</v>
      </c>
      <c r="W11630" s="63" t="s">
        <v>11554</v>
      </c>
      <c r="X11630" s="63">
        <v>13</v>
      </c>
      <c r="Y11630" s="63" t="s">
        <v>6449</v>
      </c>
      <c r="Z11630" s="63">
        <v>13401</v>
      </c>
      <c r="AA11630" s="63" t="s">
        <v>6662</v>
      </c>
      <c r="AB11630" s="63">
        <v>1</v>
      </c>
      <c r="AC11630" s="63" t="s">
        <v>1331</v>
      </c>
      <c r="AD11630" s="63" t="s">
        <v>17421</v>
      </c>
    </row>
    <row r="11631" spans="21:30" x14ac:dyDescent="0.3">
      <c r="U11631" s="63">
        <v>25961</v>
      </c>
      <c r="V11631" s="63">
        <v>6</v>
      </c>
      <c r="W11631" s="63" t="s">
        <v>11555</v>
      </c>
      <c r="X11631" s="63">
        <v>13</v>
      </c>
      <c r="Y11631" s="63" t="s">
        <v>6449</v>
      </c>
      <c r="Z11631" s="63">
        <v>13125</v>
      </c>
      <c r="AA11631" s="63" t="s">
        <v>6540</v>
      </c>
      <c r="AB11631" s="63">
        <v>3</v>
      </c>
      <c r="AC11631" s="63" t="s">
        <v>1288</v>
      </c>
      <c r="AD11631" s="63" t="s">
        <v>17421</v>
      </c>
    </row>
    <row r="11632" spans="21:30" x14ac:dyDescent="0.3">
      <c r="U11632" s="63">
        <v>25964</v>
      </c>
      <c r="V11632" s="63">
        <v>0</v>
      </c>
      <c r="W11632" s="63" t="s">
        <v>11556</v>
      </c>
      <c r="X11632" s="63">
        <v>13</v>
      </c>
      <c r="Y11632" s="63" t="s">
        <v>6449</v>
      </c>
      <c r="Z11632" s="63">
        <v>13302</v>
      </c>
      <c r="AA11632" s="63" t="s">
        <v>7241</v>
      </c>
      <c r="AB11632" s="63">
        <v>3</v>
      </c>
      <c r="AC11632" s="63" t="s">
        <v>1288</v>
      </c>
      <c r="AD11632" s="63" t="s">
        <v>17421</v>
      </c>
    </row>
    <row r="11633" spans="21:30" x14ac:dyDescent="0.3">
      <c r="U11633" s="63">
        <v>25965</v>
      </c>
      <c r="V11633" s="63">
        <v>9</v>
      </c>
      <c r="W11633" s="63" t="s">
        <v>11557</v>
      </c>
      <c r="X11633" s="63">
        <v>13</v>
      </c>
      <c r="Y11633" s="63" t="s">
        <v>6449</v>
      </c>
      <c r="Z11633" s="63">
        <v>13124</v>
      </c>
      <c r="AA11633" s="63" t="s">
        <v>7205</v>
      </c>
      <c r="AB11633" s="63">
        <v>3</v>
      </c>
      <c r="AC11633" s="63" t="s">
        <v>1288</v>
      </c>
      <c r="AD11633" s="63" t="s">
        <v>17421</v>
      </c>
    </row>
    <row r="11634" spans="21:30" x14ac:dyDescent="0.3">
      <c r="U11634" s="63">
        <v>25966</v>
      </c>
      <c r="V11634" s="63">
        <v>7</v>
      </c>
      <c r="W11634" s="63" t="s">
        <v>11558</v>
      </c>
      <c r="X11634" s="63">
        <v>13</v>
      </c>
      <c r="Y11634" s="63" t="s">
        <v>6449</v>
      </c>
      <c r="Z11634" s="63">
        <v>13119</v>
      </c>
      <c r="AA11634" s="63" t="s">
        <v>6477</v>
      </c>
      <c r="AB11634" s="63">
        <v>3</v>
      </c>
      <c r="AC11634" s="63" t="s">
        <v>1288</v>
      </c>
      <c r="AD11634" s="63" t="s">
        <v>17421</v>
      </c>
    </row>
    <row r="11635" spans="21:30" x14ac:dyDescent="0.3">
      <c r="U11635" s="63">
        <v>25967</v>
      </c>
      <c r="V11635" s="63">
        <v>5</v>
      </c>
      <c r="W11635" s="63" t="s">
        <v>11559</v>
      </c>
      <c r="X11635" s="63">
        <v>13</v>
      </c>
      <c r="Y11635" s="63" t="s">
        <v>6449</v>
      </c>
      <c r="Z11635" s="63">
        <v>13119</v>
      </c>
      <c r="AA11635" s="63" t="s">
        <v>6477</v>
      </c>
      <c r="AB11635" s="63">
        <v>4</v>
      </c>
      <c r="AC11635" s="63" t="s">
        <v>1291</v>
      </c>
      <c r="AD11635" s="63" t="s">
        <v>17421</v>
      </c>
    </row>
    <row r="11636" spans="21:30" x14ac:dyDescent="0.3">
      <c r="U11636" s="63">
        <v>25968</v>
      </c>
      <c r="V11636" s="63">
        <v>3</v>
      </c>
      <c r="W11636" s="63" t="s">
        <v>11560</v>
      </c>
      <c r="X11636" s="63">
        <v>13</v>
      </c>
      <c r="Y11636" s="63" t="s">
        <v>6449</v>
      </c>
      <c r="Z11636" s="63">
        <v>13128</v>
      </c>
      <c r="AA11636" s="63" t="s">
        <v>7271</v>
      </c>
      <c r="AB11636" s="63">
        <v>3</v>
      </c>
      <c r="AC11636" s="63" t="s">
        <v>1288</v>
      </c>
      <c r="AD11636" s="63" t="s">
        <v>17421</v>
      </c>
    </row>
    <row r="11637" spans="21:30" x14ac:dyDescent="0.3">
      <c r="U11637" s="63">
        <v>25969</v>
      </c>
      <c r="V11637" s="63">
        <v>1</v>
      </c>
      <c r="W11637" s="63" t="s">
        <v>11561</v>
      </c>
      <c r="X11637" s="63">
        <v>13</v>
      </c>
      <c r="Y11637" s="63" t="s">
        <v>6449</v>
      </c>
      <c r="Z11637" s="63">
        <v>13125</v>
      </c>
      <c r="AA11637" s="63" t="s">
        <v>6540</v>
      </c>
      <c r="AB11637" s="63">
        <v>3</v>
      </c>
      <c r="AC11637" s="63" t="s">
        <v>1288</v>
      </c>
      <c r="AD11637" s="63" t="s">
        <v>17421</v>
      </c>
    </row>
    <row r="11638" spans="21:30" x14ac:dyDescent="0.3">
      <c r="U11638" s="63">
        <v>25970</v>
      </c>
      <c r="V11638" s="63">
        <v>5</v>
      </c>
      <c r="W11638" s="63" t="s">
        <v>11562</v>
      </c>
      <c r="X11638" s="63">
        <v>13</v>
      </c>
      <c r="Y11638" s="63" t="s">
        <v>6449</v>
      </c>
      <c r="Z11638" s="63">
        <v>13605</v>
      </c>
      <c r="AA11638" s="63" t="s">
        <v>7599</v>
      </c>
      <c r="AB11638" s="63">
        <v>3</v>
      </c>
      <c r="AC11638" s="63" t="s">
        <v>1288</v>
      </c>
      <c r="AD11638" s="63" t="s">
        <v>17421</v>
      </c>
    </row>
    <row r="11639" spans="21:30" x14ac:dyDescent="0.3">
      <c r="U11639" s="63">
        <v>25971</v>
      </c>
      <c r="V11639" s="63">
        <v>3</v>
      </c>
      <c r="W11639" s="63" t="s">
        <v>11563</v>
      </c>
      <c r="X11639" s="63">
        <v>13</v>
      </c>
      <c r="Y11639" s="63" t="s">
        <v>6449</v>
      </c>
      <c r="Z11639" s="63">
        <v>13106</v>
      </c>
      <c r="AA11639" s="63" t="s">
        <v>6482</v>
      </c>
      <c r="AB11639" s="63">
        <v>3</v>
      </c>
      <c r="AC11639" s="63" t="s">
        <v>1288</v>
      </c>
      <c r="AD11639" s="63" t="s">
        <v>17421</v>
      </c>
    </row>
    <row r="11640" spans="21:30" x14ac:dyDescent="0.3">
      <c r="U11640" s="63">
        <v>25972</v>
      </c>
      <c r="V11640" s="63">
        <v>1</v>
      </c>
      <c r="W11640" s="63" t="s">
        <v>11564</v>
      </c>
      <c r="X11640" s="63">
        <v>13</v>
      </c>
      <c r="Y11640" s="63" t="s">
        <v>6449</v>
      </c>
      <c r="Z11640" s="63">
        <v>13102</v>
      </c>
      <c r="AA11640" s="63" t="s">
        <v>6483</v>
      </c>
      <c r="AB11640" s="63">
        <v>3</v>
      </c>
      <c r="AC11640" s="63" t="s">
        <v>1288</v>
      </c>
      <c r="AD11640" s="63" t="s">
        <v>17421</v>
      </c>
    </row>
    <row r="11641" spans="21:30" x14ac:dyDescent="0.3">
      <c r="U11641" s="63">
        <v>25976</v>
      </c>
      <c r="V11641" s="63">
        <v>4</v>
      </c>
      <c r="W11641" s="63" t="s">
        <v>11565</v>
      </c>
      <c r="X11641" s="63">
        <v>13</v>
      </c>
      <c r="Y11641" s="63" t="s">
        <v>6449</v>
      </c>
      <c r="Z11641" s="63">
        <v>13404</v>
      </c>
      <c r="AA11641" s="63" t="s">
        <v>7541</v>
      </c>
      <c r="AB11641" s="63">
        <v>3</v>
      </c>
      <c r="AC11641" s="63" t="s">
        <v>1288</v>
      </c>
      <c r="AD11641" s="63" t="s">
        <v>17421</v>
      </c>
    </row>
    <row r="11642" spans="21:30" x14ac:dyDescent="0.3">
      <c r="U11642" s="63">
        <v>25977</v>
      </c>
      <c r="V11642" s="63">
        <v>2</v>
      </c>
      <c r="W11642" s="63" t="s">
        <v>11566</v>
      </c>
      <c r="X11642" s="63">
        <v>13</v>
      </c>
      <c r="Y11642" s="63" t="s">
        <v>6449</v>
      </c>
      <c r="Z11642" s="63">
        <v>13106</v>
      </c>
      <c r="AA11642" s="63" t="s">
        <v>6482</v>
      </c>
      <c r="AB11642" s="63">
        <v>3</v>
      </c>
      <c r="AC11642" s="63" t="s">
        <v>1288</v>
      </c>
      <c r="AD11642" s="63" t="s">
        <v>17421</v>
      </c>
    </row>
    <row r="11643" spans="21:30" x14ac:dyDescent="0.3">
      <c r="U11643" s="63">
        <v>25978</v>
      </c>
      <c r="V11643" s="63">
        <v>0</v>
      </c>
      <c r="W11643" s="63" t="s">
        <v>11567</v>
      </c>
      <c r="X11643" s="63">
        <v>13</v>
      </c>
      <c r="Y11643" s="63" t="s">
        <v>6449</v>
      </c>
      <c r="Z11643" s="63">
        <v>13125</v>
      </c>
      <c r="AA11643" s="63" t="s">
        <v>6540</v>
      </c>
      <c r="AB11643" s="63">
        <v>3</v>
      </c>
      <c r="AC11643" s="63" t="s">
        <v>1288</v>
      </c>
      <c r="AD11643" s="63" t="s">
        <v>17421</v>
      </c>
    </row>
    <row r="11644" spans="21:30" x14ac:dyDescent="0.3">
      <c r="U11644" s="63">
        <v>25979</v>
      </c>
      <c r="V11644" s="63">
        <v>9</v>
      </c>
      <c r="W11644" s="63" t="s">
        <v>11568</v>
      </c>
      <c r="X11644" s="63">
        <v>13</v>
      </c>
      <c r="Y11644" s="63" t="s">
        <v>6449</v>
      </c>
      <c r="Z11644" s="63">
        <v>13110</v>
      </c>
      <c r="AA11644" s="63" t="s">
        <v>6569</v>
      </c>
      <c r="AB11644" s="63">
        <v>3</v>
      </c>
      <c r="AC11644" s="63" t="s">
        <v>1288</v>
      </c>
      <c r="AD11644" s="63" t="s">
        <v>17421</v>
      </c>
    </row>
    <row r="11645" spans="21:30" x14ac:dyDescent="0.3">
      <c r="U11645" s="63">
        <v>25981</v>
      </c>
      <c r="V11645" s="63">
        <v>0</v>
      </c>
      <c r="W11645" s="63" t="s">
        <v>18252</v>
      </c>
      <c r="X11645" s="63">
        <v>13</v>
      </c>
      <c r="Y11645" s="63" t="s">
        <v>6449</v>
      </c>
      <c r="Z11645" s="63">
        <v>13109</v>
      </c>
      <c r="AA11645" s="63" t="s">
        <v>6902</v>
      </c>
      <c r="AB11645" s="63">
        <v>3</v>
      </c>
      <c r="AC11645" s="63" t="s">
        <v>1288</v>
      </c>
      <c r="AD11645" s="63" t="s">
        <v>17423</v>
      </c>
    </row>
    <row r="11646" spans="21:30" x14ac:dyDescent="0.3">
      <c r="U11646" s="63">
        <v>25982</v>
      </c>
      <c r="V11646" s="63">
        <v>9</v>
      </c>
      <c r="W11646" s="63" t="s">
        <v>11569</v>
      </c>
      <c r="X11646" s="63">
        <v>13</v>
      </c>
      <c r="Y11646" s="63" t="s">
        <v>6449</v>
      </c>
      <c r="Z11646" s="63">
        <v>13604</v>
      </c>
      <c r="AA11646" s="63" t="s">
        <v>7603</v>
      </c>
      <c r="AB11646" s="63">
        <v>3</v>
      </c>
      <c r="AC11646" s="63" t="s">
        <v>1288</v>
      </c>
      <c r="AD11646" s="63" t="s">
        <v>17421</v>
      </c>
    </row>
    <row r="11647" spans="21:30" x14ac:dyDescent="0.3">
      <c r="U11647" s="63">
        <v>25983</v>
      </c>
      <c r="V11647" s="63">
        <v>7</v>
      </c>
      <c r="W11647" s="63" t="s">
        <v>11570</v>
      </c>
      <c r="X11647" s="63">
        <v>13</v>
      </c>
      <c r="Y11647" s="63" t="s">
        <v>6449</v>
      </c>
      <c r="Z11647" s="63">
        <v>13110</v>
      </c>
      <c r="AA11647" s="63" t="s">
        <v>6569</v>
      </c>
      <c r="AB11647" s="63">
        <v>3</v>
      </c>
      <c r="AC11647" s="63" t="s">
        <v>1288</v>
      </c>
      <c r="AD11647" s="63" t="s">
        <v>17421</v>
      </c>
    </row>
    <row r="11648" spans="21:30" x14ac:dyDescent="0.3">
      <c r="U11648" s="63">
        <v>25984</v>
      </c>
      <c r="V11648" s="63">
        <v>5</v>
      </c>
      <c r="W11648" s="63" t="s">
        <v>11571</v>
      </c>
      <c r="X11648" s="63">
        <v>13</v>
      </c>
      <c r="Y11648" s="63" t="s">
        <v>6449</v>
      </c>
      <c r="Z11648" s="63">
        <v>13605</v>
      </c>
      <c r="AA11648" s="63" t="s">
        <v>7599</v>
      </c>
      <c r="AB11648" s="63">
        <v>3</v>
      </c>
      <c r="AC11648" s="63" t="s">
        <v>1288</v>
      </c>
      <c r="AD11648" s="63" t="s">
        <v>17421</v>
      </c>
    </row>
    <row r="11649" spans="21:30" x14ac:dyDescent="0.3">
      <c r="U11649" s="63">
        <v>25988</v>
      </c>
      <c r="V11649" s="63">
        <v>8</v>
      </c>
      <c r="W11649" s="63" t="s">
        <v>11572</v>
      </c>
      <c r="X11649" s="63">
        <v>13</v>
      </c>
      <c r="Y11649" s="63" t="s">
        <v>6449</v>
      </c>
      <c r="Z11649" s="63">
        <v>13125</v>
      </c>
      <c r="AA11649" s="63" t="s">
        <v>6540</v>
      </c>
      <c r="AB11649" s="63">
        <v>3</v>
      </c>
      <c r="AC11649" s="63" t="s">
        <v>1288</v>
      </c>
      <c r="AD11649" s="63" t="s">
        <v>17421</v>
      </c>
    </row>
    <row r="11650" spans="21:30" x14ac:dyDescent="0.3">
      <c r="U11650" s="63">
        <v>25991</v>
      </c>
      <c r="V11650" s="63">
        <v>8</v>
      </c>
      <c r="W11650" s="63" t="s">
        <v>11573</v>
      </c>
      <c r="X11650" s="63">
        <v>13</v>
      </c>
      <c r="Y11650" s="63" t="s">
        <v>6449</v>
      </c>
      <c r="Z11650" s="63">
        <v>13302</v>
      </c>
      <c r="AA11650" s="63" t="s">
        <v>7241</v>
      </c>
      <c r="AB11650" s="63">
        <v>3</v>
      </c>
      <c r="AC11650" s="63" t="s">
        <v>1288</v>
      </c>
      <c r="AD11650" s="63" t="s">
        <v>17421</v>
      </c>
    </row>
    <row r="11651" spans="21:30" x14ac:dyDescent="0.3">
      <c r="U11651" s="63">
        <v>25993</v>
      </c>
      <c r="V11651" s="63">
        <v>4</v>
      </c>
      <c r="W11651" s="63" t="s">
        <v>11574</v>
      </c>
      <c r="X11651" s="63">
        <v>13</v>
      </c>
      <c r="Y11651" s="63" t="s">
        <v>6449</v>
      </c>
      <c r="Z11651" s="63">
        <v>13118</v>
      </c>
      <c r="AA11651" s="63" t="s">
        <v>6720</v>
      </c>
      <c r="AB11651" s="63">
        <v>3</v>
      </c>
      <c r="AC11651" s="63" t="s">
        <v>1288</v>
      </c>
      <c r="AD11651" s="63" t="s">
        <v>17421</v>
      </c>
    </row>
    <row r="11652" spans="21:30" x14ac:dyDescent="0.3">
      <c r="U11652" s="63">
        <v>25994</v>
      </c>
      <c r="V11652" s="63">
        <v>2</v>
      </c>
      <c r="W11652" s="63" t="s">
        <v>11575</v>
      </c>
      <c r="X11652" s="63">
        <v>13</v>
      </c>
      <c r="Y11652" s="63" t="s">
        <v>6449</v>
      </c>
      <c r="Z11652" s="63">
        <v>13110</v>
      </c>
      <c r="AA11652" s="63" t="s">
        <v>6569</v>
      </c>
      <c r="AB11652" s="63">
        <v>3</v>
      </c>
      <c r="AC11652" s="63" t="s">
        <v>1288</v>
      </c>
      <c r="AD11652" s="63" t="s">
        <v>17421</v>
      </c>
    </row>
    <row r="11653" spans="21:30" x14ac:dyDescent="0.3">
      <c r="U11653" s="63">
        <v>25995</v>
      </c>
      <c r="V11653" s="63">
        <v>0</v>
      </c>
      <c r="W11653" s="63" t="s">
        <v>11576</v>
      </c>
      <c r="X11653" s="63">
        <v>13</v>
      </c>
      <c r="Y11653" s="63" t="s">
        <v>6449</v>
      </c>
      <c r="Z11653" s="63">
        <v>13109</v>
      </c>
      <c r="AA11653" s="63" t="s">
        <v>6902</v>
      </c>
      <c r="AB11653" s="63">
        <v>3</v>
      </c>
      <c r="AC11653" s="63" t="s">
        <v>1288</v>
      </c>
      <c r="AD11653" s="63" t="s">
        <v>17421</v>
      </c>
    </row>
    <row r="11654" spans="21:30" x14ac:dyDescent="0.3">
      <c r="U11654" s="63">
        <v>25996</v>
      </c>
      <c r="V11654" s="63">
        <v>9</v>
      </c>
      <c r="W11654" s="63" t="s">
        <v>11577</v>
      </c>
      <c r="X11654" s="63">
        <v>13</v>
      </c>
      <c r="Y11654" s="63" t="s">
        <v>6449</v>
      </c>
      <c r="Z11654" s="63">
        <v>13403</v>
      </c>
      <c r="AA11654" s="63" t="s">
        <v>7557</v>
      </c>
      <c r="AB11654" s="63">
        <v>3</v>
      </c>
      <c r="AC11654" s="63" t="s">
        <v>1288</v>
      </c>
      <c r="AD11654" s="63" t="s">
        <v>17421</v>
      </c>
    </row>
    <row r="11655" spans="21:30" x14ac:dyDescent="0.3">
      <c r="U11655" s="63">
        <v>25997</v>
      </c>
      <c r="V11655" s="63">
        <v>7</v>
      </c>
      <c r="W11655" s="63" t="s">
        <v>11578</v>
      </c>
      <c r="X11655" s="63">
        <v>13</v>
      </c>
      <c r="Y11655" s="63" t="s">
        <v>6449</v>
      </c>
      <c r="Z11655" s="63">
        <v>13401</v>
      </c>
      <c r="AA11655" s="63" t="s">
        <v>6662</v>
      </c>
      <c r="AB11655" s="63">
        <v>3</v>
      </c>
      <c r="AC11655" s="63" t="s">
        <v>1288</v>
      </c>
      <c r="AD11655" s="63" t="s">
        <v>17421</v>
      </c>
    </row>
    <row r="11656" spans="21:30" x14ac:dyDescent="0.3">
      <c r="U11656" s="63">
        <v>25998</v>
      </c>
      <c r="V11656" s="63">
        <v>5</v>
      </c>
      <c r="W11656" s="63" t="s">
        <v>11579</v>
      </c>
      <c r="X11656" s="63">
        <v>13</v>
      </c>
      <c r="Y11656" s="63" t="s">
        <v>6449</v>
      </c>
      <c r="Z11656" s="63">
        <v>13121</v>
      </c>
      <c r="AA11656" s="63" t="s">
        <v>6866</v>
      </c>
      <c r="AB11656" s="63">
        <v>3</v>
      </c>
      <c r="AC11656" s="63" t="s">
        <v>1288</v>
      </c>
      <c r="AD11656" s="63" t="s">
        <v>17421</v>
      </c>
    </row>
    <row r="11657" spans="21:30" x14ac:dyDescent="0.3">
      <c r="U11657" s="63">
        <v>25999</v>
      </c>
      <c r="V11657" s="63">
        <v>3</v>
      </c>
      <c r="W11657" s="63" t="s">
        <v>11580</v>
      </c>
      <c r="X11657" s="63">
        <v>13</v>
      </c>
      <c r="Y11657" s="63" t="s">
        <v>6449</v>
      </c>
      <c r="Z11657" s="63">
        <v>13201</v>
      </c>
      <c r="AA11657" s="63" t="s">
        <v>7412</v>
      </c>
      <c r="AB11657" s="63">
        <v>3</v>
      </c>
      <c r="AC11657" s="63" t="s">
        <v>1288</v>
      </c>
      <c r="AD11657" s="63" t="s">
        <v>17421</v>
      </c>
    </row>
    <row r="11658" spans="21:30" x14ac:dyDescent="0.3">
      <c r="U11658" s="63">
        <v>26000</v>
      </c>
      <c r="V11658" s="63">
        <v>2</v>
      </c>
      <c r="W11658" s="63" t="s">
        <v>11581</v>
      </c>
      <c r="X11658" s="63">
        <v>13</v>
      </c>
      <c r="Y11658" s="63" t="s">
        <v>6449</v>
      </c>
      <c r="Z11658" s="63">
        <v>13113</v>
      </c>
      <c r="AA11658" s="63" t="s">
        <v>6689</v>
      </c>
      <c r="AB11658" s="63">
        <v>3</v>
      </c>
      <c r="AC11658" s="63" t="s">
        <v>1288</v>
      </c>
      <c r="AD11658" s="63" t="s">
        <v>17421</v>
      </c>
    </row>
    <row r="11659" spans="21:30" x14ac:dyDescent="0.3">
      <c r="U11659" s="63">
        <v>26001</v>
      </c>
      <c r="V11659" s="63">
        <v>0</v>
      </c>
      <c r="W11659" s="63" t="s">
        <v>11582</v>
      </c>
      <c r="X11659" s="63">
        <v>13</v>
      </c>
      <c r="Y11659" s="63" t="s">
        <v>6449</v>
      </c>
      <c r="Z11659" s="63">
        <v>13110</v>
      </c>
      <c r="AA11659" s="63" t="s">
        <v>6569</v>
      </c>
      <c r="AB11659" s="63">
        <v>3</v>
      </c>
      <c r="AC11659" s="63" t="s">
        <v>1288</v>
      </c>
      <c r="AD11659" s="63" t="s">
        <v>17421</v>
      </c>
    </row>
    <row r="11660" spans="21:30" x14ac:dyDescent="0.3">
      <c r="U11660" s="63">
        <v>26003</v>
      </c>
      <c r="V11660" s="63">
        <v>7</v>
      </c>
      <c r="W11660" s="63" t="s">
        <v>11583</v>
      </c>
      <c r="X11660" s="63">
        <v>13</v>
      </c>
      <c r="Y11660" s="63" t="s">
        <v>6449</v>
      </c>
      <c r="Z11660" s="63">
        <v>13301</v>
      </c>
      <c r="AA11660" s="63" t="s">
        <v>7373</v>
      </c>
      <c r="AB11660" s="63">
        <v>1</v>
      </c>
      <c r="AC11660" s="63" t="s">
        <v>1331</v>
      </c>
      <c r="AD11660" s="63" t="s">
        <v>17421</v>
      </c>
    </row>
    <row r="11661" spans="21:30" x14ac:dyDescent="0.3">
      <c r="U11661" s="63">
        <v>26004</v>
      </c>
      <c r="V11661" s="63">
        <v>5</v>
      </c>
      <c r="W11661" s="63" t="s">
        <v>11584</v>
      </c>
      <c r="X11661" s="63">
        <v>13</v>
      </c>
      <c r="Y11661" s="63" t="s">
        <v>6449</v>
      </c>
      <c r="Z11661" s="63">
        <v>13127</v>
      </c>
      <c r="AA11661" s="63" t="s">
        <v>6460</v>
      </c>
      <c r="AB11661" s="63">
        <v>3</v>
      </c>
      <c r="AC11661" s="63" t="s">
        <v>1288</v>
      </c>
      <c r="AD11661" s="63" t="s">
        <v>17421</v>
      </c>
    </row>
    <row r="11662" spans="21:30" x14ac:dyDescent="0.3">
      <c r="U11662" s="63">
        <v>26005</v>
      </c>
      <c r="V11662" s="63">
        <v>3</v>
      </c>
      <c r="W11662" s="63" t="s">
        <v>11585</v>
      </c>
      <c r="X11662" s="63">
        <v>13</v>
      </c>
      <c r="Y11662" s="63" t="s">
        <v>6449</v>
      </c>
      <c r="Z11662" s="63">
        <v>13117</v>
      </c>
      <c r="AA11662" s="63" t="s">
        <v>7178</v>
      </c>
      <c r="AB11662" s="63">
        <v>3</v>
      </c>
      <c r="AC11662" s="63" t="s">
        <v>1288</v>
      </c>
      <c r="AD11662" s="63" t="s">
        <v>17421</v>
      </c>
    </row>
    <row r="11663" spans="21:30" x14ac:dyDescent="0.3">
      <c r="U11663" s="63">
        <v>26006</v>
      </c>
      <c r="V11663" s="63">
        <v>1</v>
      </c>
      <c r="W11663" s="63" t="s">
        <v>11586</v>
      </c>
      <c r="X11663" s="63">
        <v>13</v>
      </c>
      <c r="Y11663" s="63" t="s">
        <v>6449</v>
      </c>
      <c r="Z11663" s="63">
        <v>13404</v>
      </c>
      <c r="AA11663" s="63" t="s">
        <v>7541</v>
      </c>
      <c r="AB11663" s="63">
        <v>3</v>
      </c>
      <c r="AC11663" s="63" t="s">
        <v>1288</v>
      </c>
      <c r="AD11663" s="63" t="s">
        <v>17421</v>
      </c>
    </row>
    <row r="11664" spans="21:30" x14ac:dyDescent="0.3">
      <c r="U11664" s="63">
        <v>26009</v>
      </c>
      <c r="V11664" s="63">
        <v>6</v>
      </c>
      <c r="W11664" s="63" t="s">
        <v>18253</v>
      </c>
      <c r="X11664" s="63">
        <v>13</v>
      </c>
      <c r="Y11664" s="63" t="s">
        <v>6449</v>
      </c>
      <c r="Z11664" s="63">
        <v>13122</v>
      </c>
      <c r="AA11664" s="63" t="s">
        <v>6732</v>
      </c>
      <c r="AB11664" s="63">
        <v>3</v>
      </c>
      <c r="AC11664" s="63" t="s">
        <v>1288</v>
      </c>
      <c r="AD11664" s="63" t="s">
        <v>17423</v>
      </c>
    </row>
    <row r="11665" spans="21:30" x14ac:dyDescent="0.3">
      <c r="U11665" s="63">
        <v>26011</v>
      </c>
      <c r="V11665" s="63">
        <v>8</v>
      </c>
      <c r="W11665" s="63" t="s">
        <v>18254</v>
      </c>
      <c r="X11665" s="63">
        <v>13</v>
      </c>
      <c r="Y11665" s="63" t="s">
        <v>6449</v>
      </c>
      <c r="Z11665" s="63">
        <v>13127</v>
      </c>
      <c r="AA11665" s="63" t="s">
        <v>6460</v>
      </c>
      <c r="AB11665" s="63">
        <v>3</v>
      </c>
      <c r="AC11665" s="63" t="s">
        <v>1288</v>
      </c>
      <c r="AD11665" s="63" t="s">
        <v>17423</v>
      </c>
    </row>
    <row r="11666" spans="21:30" x14ac:dyDescent="0.3">
      <c r="U11666" s="63">
        <v>26012</v>
      </c>
      <c r="V11666" s="63">
        <v>6</v>
      </c>
      <c r="W11666" s="63" t="s">
        <v>11587</v>
      </c>
      <c r="X11666" s="63">
        <v>13</v>
      </c>
      <c r="Y11666" s="63" t="s">
        <v>6449</v>
      </c>
      <c r="Z11666" s="63">
        <v>13404</v>
      </c>
      <c r="AA11666" s="63" t="s">
        <v>7541</v>
      </c>
      <c r="AB11666" s="63">
        <v>3</v>
      </c>
      <c r="AC11666" s="63" t="s">
        <v>1288</v>
      </c>
      <c r="AD11666" s="63" t="s">
        <v>17421</v>
      </c>
    </row>
    <row r="11667" spans="21:30" x14ac:dyDescent="0.3">
      <c r="U11667" s="63">
        <v>26013</v>
      </c>
      <c r="V11667" s="63">
        <v>4</v>
      </c>
      <c r="W11667" s="63" t="s">
        <v>11588</v>
      </c>
      <c r="X11667" s="63">
        <v>13</v>
      </c>
      <c r="Y11667" s="63" t="s">
        <v>6449</v>
      </c>
      <c r="Z11667" s="63">
        <v>13112</v>
      </c>
      <c r="AA11667" s="63" t="s">
        <v>6941</v>
      </c>
      <c r="AB11667" s="63">
        <v>3</v>
      </c>
      <c r="AC11667" s="63" t="s">
        <v>1288</v>
      </c>
      <c r="AD11667" s="63" t="s">
        <v>17421</v>
      </c>
    </row>
    <row r="11668" spans="21:30" x14ac:dyDescent="0.3">
      <c r="U11668" s="63">
        <v>26014</v>
      </c>
      <c r="V11668" s="63">
        <v>2</v>
      </c>
      <c r="W11668" s="63" t="s">
        <v>11589</v>
      </c>
      <c r="X11668" s="63">
        <v>13</v>
      </c>
      <c r="Y11668" s="63" t="s">
        <v>6449</v>
      </c>
      <c r="Z11668" s="63">
        <v>13605</v>
      </c>
      <c r="AA11668" s="63" t="s">
        <v>7599</v>
      </c>
      <c r="AB11668" s="63">
        <v>3</v>
      </c>
      <c r="AC11668" s="63" t="s">
        <v>1288</v>
      </c>
      <c r="AD11668" s="63" t="s">
        <v>17421</v>
      </c>
    </row>
    <row r="11669" spans="21:30" x14ac:dyDescent="0.3">
      <c r="U11669" s="63">
        <v>26015</v>
      </c>
      <c r="V11669" s="63">
        <v>0</v>
      </c>
      <c r="W11669" s="63" t="s">
        <v>11590</v>
      </c>
      <c r="X11669" s="63">
        <v>13</v>
      </c>
      <c r="Y11669" s="63" t="s">
        <v>6449</v>
      </c>
      <c r="Z11669" s="63">
        <v>13402</v>
      </c>
      <c r="AA11669" s="63" t="s">
        <v>7523</v>
      </c>
      <c r="AB11669" s="63">
        <v>3</v>
      </c>
      <c r="AC11669" s="63" t="s">
        <v>1288</v>
      </c>
      <c r="AD11669" s="63" t="s">
        <v>17421</v>
      </c>
    </row>
    <row r="11670" spans="21:30" x14ac:dyDescent="0.3">
      <c r="U11670" s="63">
        <v>26016</v>
      </c>
      <c r="V11670" s="63">
        <v>9</v>
      </c>
      <c r="W11670" s="63" t="s">
        <v>11591</v>
      </c>
      <c r="X11670" s="63">
        <v>13</v>
      </c>
      <c r="Y11670" s="63" t="s">
        <v>6449</v>
      </c>
      <c r="Z11670" s="63">
        <v>13105</v>
      </c>
      <c r="AA11670" s="63" t="s">
        <v>6559</v>
      </c>
      <c r="AB11670" s="63">
        <v>3</v>
      </c>
      <c r="AC11670" s="63" t="s">
        <v>1288</v>
      </c>
      <c r="AD11670" s="63" t="s">
        <v>17421</v>
      </c>
    </row>
    <row r="11671" spans="21:30" x14ac:dyDescent="0.3">
      <c r="U11671" s="63">
        <v>26017</v>
      </c>
      <c r="V11671" s="63">
        <v>7</v>
      </c>
      <c r="W11671" s="63" t="s">
        <v>11592</v>
      </c>
      <c r="X11671" s="63">
        <v>13</v>
      </c>
      <c r="Y11671" s="63" t="s">
        <v>6449</v>
      </c>
      <c r="Z11671" s="63">
        <v>13401</v>
      </c>
      <c r="AA11671" s="63" t="s">
        <v>6662</v>
      </c>
      <c r="AB11671" s="63">
        <v>3</v>
      </c>
      <c r="AC11671" s="63" t="s">
        <v>1288</v>
      </c>
      <c r="AD11671" s="63" t="s">
        <v>17421</v>
      </c>
    </row>
    <row r="11672" spans="21:30" x14ac:dyDescent="0.3">
      <c r="U11672" s="63">
        <v>26019</v>
      </c>
      <c r="V11672" s="63">
        <v>3</v>
      </c>
      <c r="W11672" s="63" t="s">
        <v>11593</v>
      </c>
      <c r="X11672" s="63">
        <v>13</v>
      </c>
      <c r="Y11672" s="63" t="s">
        <v>6449</v>
      </c>
      <c r="Z11672" s="63">
        <v>13122</v>
      </c>
      <c r="AA11672" s="63" t="s">
        <v>6732</v>
      </c>
      <c r="AB11672" s="63">
        <v>3</v>
      </c>
      <c r="AC11672" s="63" t="s">
        <v>1288</v>
      </c>
      <c r="AD11672" s="63" t="s">
        <v>17421</v>
      </c>
    </row>
    <row r="11673" spans="21:30" x14ac:dyDescent="0.3">
      <c r="U11673" s="63">
        <v>26021</v>
      </c>
      <c r="V11673" s="63">
        <v>5</v>
      </c>
      <c r="W11673" s="63" t="s">
        <v>11594</v>
      </c>
      <c r="X11673" s="63">
        <v>13</v>
      </c>
      <c r="Y11673" s="63" t="s">
        <v>6449</v>
      </c>
      <c r="Z11673" s="63">
        <v>13601</v>
      </c>
      <c r="AA11673" s="63" t="s">
        <v>7561</v>
      </c>
      <c r="AB11673" s="63">
        <v>3</v>
      </c>
      <c r="AC11673" s="63" t="s">
        <v>1288</v>
      </c>
      <c r="AD11673" s="63" t="s">
        <v>17421</v>
      </c>
    </row>
    <row r="11674" spans="21:30" x14ac:dyDescent="0.3">
      <c r="U11674" s="63">
        <v>26022</v>
      </c>
      <c r="V11674" s="63">
        <v>3</v>
      </c>
      <c r="W11674" s="63" t="s">
        <v>11595</v>
      </c>
      <c r="X11674" s="63">
        <v>13</v>
      </c>
      <c r="Y11674" s="63" t="s">
        <v>6449</v>
      </c>
      <c r="Z11674" s="63">
        <v>13127</v>
      </c>
      <c r="AA11674" s="63" t="s">
        <v>6460</v>
      </c>
      <c r="AB11674" s="63">
        <v>3</v>
      </c>
      <c r="AC11674" s="63" t="s">
        <v>1288</v>
      </c>
      <c r="AD11674" s="63" t="s">
        <v>17421</v>
      </c>
    </row>
    <row r="11675" spans="21:30" x14ac:dyDescent="0.3">
      <c r="U11675" s="63">
        <v>26025</v>
      </c>
      <c r="V11675" s="63">
        <v>8</v>
      </c>
      <c r="W11675" s="63" t="s">
        <v>11596</v>
      </c>
      <c r="X11675" s="63">
        <v>13</v>
      </c>
      <c r="Y11675" s="63" t="s">
        <v>6449</v>
      </c>
      <c r="Z11675" s="63">
        <v>13105</v>
      </c>
      <c r="AA11675" s="63" t="s">
        <v>6559</v>
      </c>
      <c r="AB11675" s="63">
        <v>3</v>
      </c>
      <c r="AC11675" s="63" t="s">
        <v>1288</v>
      </c>
      <c r="AD11675" s="63" t="s">
        <v>17421</v>
      </c>
    </row>
    <row r="11676" spans="21:30" x14ac:dyDescent="0.3">
      <c r="U11676" s="63">
        <v>26027</v>
      </c>
      <c r="V11676" s="63">
        <v>4</v>
      </c>
      <c r="W11676" s="63" t="s">
        <v>11597</v>
      </c>
      <c r="X11676" s="63">
        <v>13</v>
      </c>
      <c r="Y11676" s="63" t="s">
        <v>6449</v>
      </c>
      <c r="Z11676" s="63">
        <v>13605</v>
      </c>
      <c r="AA11676" s="63" t="s">
        <v>7599</v>
      </c>
      <c r="AB11676" s="63">
        <v>3</v>
      </c>
      <c r="AC11676" s="63" t="s">
        <v>1288</v>
      </c>
      <c r="AD11676" s="63" t="s">
        <v>17421</v>
      </c>
    </row>
    <row r="11677" spans="21:30" x14ac:dyDescent="0.3">
      <c r="U11677" s="63">
        <v>26028</v>
      </c>
      <c r="V11677" s="63">
        <v>2</v>
      </c>
      <c r="W11677" s="63" t="s">
        <v>11598</v>
      </c>
      <c r="X11677" s="63">
        <v>13</v>
      </c>
      <c r="Y11677" s="63" t="s">
        <v>6449</v>
      </c>
      <c r="Z11677" s="63">
        <v>13110</v>
      </c>
      <c r="AA11677" s="63" t="s">
        <v>6569</v>
      </c>
      <c r="AB11677" s="63">
        <v>4</v>
      </c>
      <c r="AC11677" s="63" t="s">
        <v>1291</v>
      </c>
      <c r="AD11677" s="63" t="s">
        <v>17421</v>
      </c>
    </row>
    <row r="11678" spans="21:30" x14ac:dyDescent="0.3">
      <c r="U11678" s="63">
        <v>26030</v>
      </c>
      <c r="V11678" s="63">
        <v>4</v>
      </c>
      <c r="W11678" s="63" t="s">
        <v>11599</v>
      </c>
      <c r="X11678" s="63">
        <v>13</v>
      </c>
      <c r="Y11678" s="63" t="s">
        <v>6449</v>
      </c>
      <c r="Z11678" s="63">
        <v>13123</v>
      </c>
      <c r="AA11678" s="63" t="s">
        <v>6586</v>
      </c>
      <c r="AB11678" s="63">
        <v>4</v>
      </c>
      <c r="AC11678" s="63" t="s">
        <v>1291</v>
      </c>
      <c r="AD11678" s="63" t="s">
        <v>17421</v>
      </c>
    </row>
    <row r="11679" spans="21:30" x14ac:dyDescent="0.3">
      <c r="U11679" s="63">
        <v>26031</v>
      </c>
      <c r="V11679" s="63">
        <v>2</v>
      </c>
      <c r="W11679" s="63" t="s">
        <v>11600</v>
      </c>
      <c r="X11679" s="63">
        <v>13</v>
      </c>
      <c r="Y11679" s="63" t="s">
        <v>6449</v>
      </c>
      <c r="Z11679" s="63">
        <v>13118</v>
      </c>
      <c r="AA11679" s="63" t="s">
        <v>6720</v>
      </c>
      <c r="AB11679" s="63">
        <v>3</v>
      </c>
      <c r="AC11679" s="63" t="s">
        <v>1288</v>
      </c>
      <c r="AD11679" s="63" t="s">
        <v>17421</v>
      </c>
    </row>
    <row r="11680" spans="21:30" x14ac:dyDescent="0.3">
      <c r="U11680" s="63">
        <v>26032</v>
      </c>
      <c r="V11680" s="63">
        <v>0</v>
      </c>
      <c r="W11680" s="63" t="s">
        <v>11601</v>
      </c>
      <c r="X11680" s="63">
        <v>13</v>
      </c>
      <c r="Y11680" s="63" t="s">
        <v>6449</v>
      </c>
      <c r="Z11680" s="63">
        <v>13129</v>
      </c>
      <c r="AA11680" s="63" t="s">
        <v>6699</v>
      </c>
      <c r="AB11680" s="63">
        <v>3</v>
      </c>
      <c r="AC11680" s="63" t="s">
        <v>1288</v>
      </c>
      <c r="AD11680" s="63" t="s">
        <v>17421</v>
      </c>
    </row>
    <row r="11681" spans="21:30" x14ac:dyDescent="0.3">
      <c r="U11681" s="63">
        <v>26033</v>
      </c>
      <c r="V11681" s="63">
        <v>9</v>
      </c>
      <c r="W11681" s="63" t="s">
        <v>11602</v>
      </c>
      <c r="X11681" s="63">
        <v>13</v>
      </c>
      <c r="Y11681" s="63" t="s">
        <v>6449</v>
      </c>
      <c r="Z11681" s="63">
        <v>13125</v>
      </c>
      <c r="AA11681" s="63" t="s">
        <v>6540</v>
      </c>
      <c r="AB11681" s="63">
        <v>3</v>
      </c>
      <c r="AC11681" s="63" t="s">
        <v>1288</v>
      </c>
      <c r="AD11681" s="63" t="s">
        <v>17421</v>
      </c>
    </row>
    <row r="11682" spans="21:30" x14ac:dyDescent="0.3">
      <c r="U11682" s="63">
        <v>26035</v>
      </c>
      <c r="V11682" s="63">
        <v>5</v>
      </c>
      <c r="W11682" s="63" t="s">
        <v>11603</v>
      </c>
      <c r="X11682" s="63">
        <v>13</v>
      </c>
      <c r="Y11682" s="63" t="s">
        <v>6449</v>
      </c>
      <c r="Z11682" s="63">
        <v>13302</v>
      </c>
      <c r="AA11682" s="63" t="s">
        <v>7241</v>
      </c>
      <c r="AB11682" s="63">
        <v>3</v>
      </c>
      <c r="AC11682" s="63" t="s">
        <v>1288</v>
      </c>
      <c r="AD11682" s="63" t="s">
        <v>17421</v>
      </c>
    </row>
    <row r="11683" spans="21:30" x14ac:dyDescent="0.3">
      <c r="U11683" s="63">
        <v>26036</v>
      </c>
      <c r="V11683" s="63">
        <v>3</v>
      </c>
      <c r="W11683" s="63" t="s">
        <v>11604</v>
      </c>
      <c r="X11683" s="63">
        <v>13</v>
      </c>
      <c r="Y11683" s="63" t="s">
        <v>6449</v>
      </c>
      <c r="Z11683" s="63">
        <v>13101</v>
      </c>
      <c r="AA11683" s="63" t="s">
        <v>6450</v>
      </c>
      <c r="AB11683" s="63">
        <v>3</v>
      </c>
      <c r="AC11683" s="63" t="s">
        <v>1288</v>
      </c>
      <c r="AD11683" s="63" t="s">
        <v>17421</v>
      </c>
    </row>
    <row r="11684" spans="21:30" x14ac:dyDescent="0.3">
      <c r="U11684" s="63">
        <v>26037</v>
      </c>
      <c r="V11684" s="63">
        <v>1</v>
      </c>
      <c r="W11684" s="63" t="s">
        <v>11605</v>
      </c>
      <c r="X11684" s="63">
        <v>13</v>
      </c>
      <c r="Y11684" s="63" t="s">
        <v>6449</v>
      </c>
      <c r="Z11684" s="63">
        <v>13115</v>
      </c>
      <c r="AA11684" s="63" t="s">
        <v>6612</v>
      </c>
      <c r="AB11684" s="63">
        <v>2</v>
      </c>
      <c r="AC11684" s="63" t="s">
        <v>1364</v>
      </c>
      <c r="AD11684" s="63" t="s">
        <v>17421</v>
      </c>
    </row>
    <row r="11685" spans="21:30" x14ac:dyDescent="0.3">
      <c r="U11685" s="63">
        <v>26039</v>
      </c>
      <c r="V11685" s="63">
        <v>8</v>
      </c>
      <c r="W11685" s="63" t="s">
        <v>11606</v>
      </c>
      <c r="X11685" s="63">
        <v>13</v>
      </c>
      <c r="Y11685" s="63" t="s">
        <v>6449</v>
      </c>
      <c r="Z11685" s="63">
        <v>13104</v>
      </c>
      <c r="AA11685" s="63" t="s">
        <v>6571</v>
      </c>
      <c r="AB11685" s="63">
        <v>3</v>
      </c>
      <c r="AC11685" s="63" t="s">
        <v>1288</v>
      </c>
      <c r="AD11685" s="63" t="s">
        <v>17421</v>
      </c>
    </row>
    <row r="11686" spans="21:30" x14ac:dyDescent="0.3">
      <c r="U11686" s="63">
        <v>26040</v>
      </c>
      <c r="V11686" s="63">
        <v>1</v>
      </c>
      <c r="W11686" s="63" t="s">
        <v>18255</v>
      </c>
      <c r="X11686" s="63">
        <v>13</v>
      </c>
      <c r="Y11686" s="63" t="s">
        <v>6449</v>
      </c>
      <c r="Z11686" s="63">
        <v>13119</v>
      </c>
      <c r="AA11686" s="63" t="s">
        <v>6477</v>
      </c>
      <c r="AB11686" s="63">
        <v>3</v>
      </c>
      <c r="AC11686" s="63" t="s">
        <v>1288</v>
      </c>
      <c r="AD11686" s="63" t="s">
        <v>17423</v>
      </c>
    </row>
    <row r="11687" spans="21:30" x14ac:dyDescent="0.3">
      <c r="U11687" s="63">
        <v>26043</v>
      </c>
      <c r="V11687" s="63">
        <v>6</v>
      </c>
      <c r="W11687" s="63" t="s">
        <v>4550</v>
      </c>
      <c r="X11687" s="63">
        <v>13</v>
      </c>
      <c r="Y11687" s="63" t="s">
        <v>6449</v>
      </c>
      <c r="Z11687" s="63">
        <v>13402</v>
      </c>
      <c r="AA11687" s="63" t="s">
        <v>7523</v>
      </c>
      <c r="AB11687" s="63">
        <v>4</v>
      </c>
      <c r="AC11687" s="63" t="s">
        <v>1291</v>
      </c>
      <c r="AD11687" s="63" t="s">
        <v>17421</v>
      </c>
    </row>
    <row r="11688" spans="21:30" x14ac:dyDescent="0.3">
      <c r="U11688" s="63">
        <v>26044</v>
      </c>
      <c r="V11688" s="63">
        <v>4</v>
      </c>
      <c r="W11688" s="63" t="s">
        <v>11607</v>
      </c>
      <c r="X11688" s="63">
        <v>13</v>
      </c>
      <c r="Y11688" s="63" t="s">
        <v>6449</v>
      </c>
      <c r="Z11688" s="63">
        <v>13112</v>
      </c>
      <c r="AA11688" s="63" t="s">
        <v>6941</v>
      </c>
      <c r="AB11688" s="63">
        <v>3</v>
      </c>
      <c r="AC11688" s="63" t="s">
        <v>1288</v>
      </c>
      <c r="AD11688" s="63" t="s">
        <v>17421</v>
      </c>
    </row>
    <row r="11689" spans="21:30" x14ac:dyDescent="0.3">
      <c r="U11689" s="63">
        <v>26045</v>
      </c>
      <c r="V11689" s="63">
        <v>2</v>
      </c>
      <c r="W11689" s="63" t="s">
        <v>11608</v>
      </c>
      <c r="X11689" s="63">
        <v>13</v>
      </c>
      <c r="Y11689" s="63" t="s">
        <v>6449</v>
      </c>
      <c r="Z11689" s="63">
        <v>13302</v>
      </c>
      <c r="AA11689" s="63" t="s">
        <v>7241</v>
      </c>
      <c r="AB11689" s="63">
        <v>3</v>
      </c>
      <c r="AC11689" s="63" t="s">
        <v>1288</v>
      </c>
      <c r="AD11689" s="63" t="s">
        <v>17421</v>
      </c>
    </row>
    <row r="11690" spans="21:30" x14ac:dyDescent="0.3">
      <c r="U11690" s="63">
        <v>26046</v>
      </c>
      <c r="V11690" s="63">
        <v>0</v>
      </c>
      <c r="W11690" s="63" t="s">
        <v>11609</v>
      </c>
      <c r="X11690" s="63">
        <v>13</v>
      </c>
      <c r="Y11690" s="63" t="s">
        <v>6449</v>
      </c>
      <c r="Z11690" s="63">
        <v>13124</v>
      </c>
      <c r="AA11690" s="63" t="s">
        <v>7205</v>
      </c>
      <c r="AB11690" s="63">
        <v>4</v>
      </c>
      <c r="AC11690" s="63" t="s">
        <v>1291</v>
      </c>
      <c r="AD11690" s="63" t="s">
        <v>17421</v>
      </c>
    </row>
    <row r="11691" spans="21:30" x14ac:dyDescent="0.3">
      <c r="U11691" s="63">
        <v>26047</v>
      </c>
      <c r="V11691" s="63">
        <v>9</v>
      </c>
      <c r="W11691" s="63" t="s">
        <v>11610</v>
      </c>
      <c r="X11691" s="63">
        <v>13</v>
      </c>
      <c r="Y11691" s="63" t="s">
        <v>6449</v>
      </c>
      <c r="Z11691" s="63">
        <v>13106</v>
      </c>
      <c r="AA11691" s="63" t="s">
        <v>6482</v>
      </c>
      <c r="AB11691" s="63">
        <v>3</v>
      </c>
      <c r="AC11691" s="63" t="s">
        <v>1288</v>
      </c>
      <c r="AD11691" s="63" t="s">
        <v>17421</v>
      </c>
    </row>
    <row r="11692" spans="21:30" x14ac:dyDescent="0.3">
      <c r="U11692" s="63">
        <v>26048</v>
      </c>
      <c r="V11692" s="63">
        <v>7</v>
      </c>
      <c r="W11692" s="63" t="s">
        <v>11611</v>
      </c>
      <c r="X11692" s="63">
        <v>13</v>
      </c>
      <c r="Y11692" s="63" t="s">
        <v>6449</v>
      </c>
      <c r="Z11692" s="63">
        <v>13105</v>
      </c>
      <c r="AA11692" s="63" t="s">
        <v>6559</v>
      </c>
      <c r="AB11692" s="63">
        <v>3</v>
      </c>
      <c r="AC11692" s="63" t="s">
        <v>1288</v>
      </c>
      <c r="AD11692" s="63" t="s">
        <v>17421</v>
      </c>
    </row>
    <row r="11693" spans="21:30" x14ac:dyDescent="0.3">
      <c r="U11693" s="63">
        <v>26050</v>
      </c>
      <c r="V11693" s="63">
        <v>9</v>
      </c>
      <c r="W11693" s="63" t="s">
        <v>11612</v>
      </c>
      <c r="X11693" s="63">
        <v>13</v>
      </c>
      <c r="Y11693" s="63" t="s">
        <v>6449</v>
      </c>
      <c r="Z11693" s="63">
        <v>13119</v>
      </c>
      <c r="AA11693" s="63" t="s">
        <v>6477</v>
      </c>
      <c r="AB11693" s="63">
        <v>4</v>
      </c>
      <c r="AC11693" s="63" t="s">
        <v>1291</v>
      </c>
      <c r="AD11693" s="63" t="s">
        <v>17421</v>
      </c>
    </row>
    <row r="11694" spans="21:30" x14ac:dyDescent="0.3">
      <c r="U11694" s="63">
        <v>26051</v>
      </c>
      <c r="V11694" s="63">
        <v>7</v>
      </c>
      <c r="W11694" s="63" t="s">
        <v>11613</v>
      </c>
      <c r="X11694" s="63">
        <v>13</v>
      </c>
      <c r="Y11694" s="63" t="s">
        <v>6449</v>
      </c>
      <c r="Z11694" s="63">
        <v>13119</v>
      </c>
      <c r="AA11694" s="63" t="s">
        <v>6477</v>
      </c>
      <c r="AB11694" s="63">
        <v>4</v>
      </c>
      <c r="AC11694" s="63" t="s">
        <v>1291</v>
      </c>
      <c r="AD11694" s="63" t="s">
        <v>17421</v>
      </c>
    </row>
    <row r="11695" spans="21:30" x14ac:dyDescent="0.3">
      <c r="U11695" s="63">
        <v>26052</v>
      </c>
      <c r="V11695" s="63">
        <v>5</v>
      </c>
      <c r="W11695" s="63" t="s">
        <v>11614</v>
      </c>
      <c r="X11695" s="63">
        <v>13</v>
      </c>
      <c r="Y11695" s="63" t="s">
        <v>6449</v>
      </c>
      <c r="Z11695" s="63">
        <v>13119</v>
      </c>
      <c r="AA11695" s="63" t="s">
        <v>6477</v>
      </c>
      <c r="AB11695" s="63">
        <v>4</v>
      </c>
      <c r="AC11695" s="63" t="s">
        <v>1291</v>
      </c>
      <c r="AD11695" s="63" t="s">
        <v>17421</v>
      </c>
    </row>
    <row r="11696" spans="21:30" x14ac:dyDescent="0.3">
      <c r="U11696" s="63">
        <v>26053</v>
      </c>
      <c r="V11696" s="63">
        <v>3</v>
      </c>
      <c r="W11696" s="63" t="s">
        <v>11615</v>
      </c>
      <c r="X11696" s="63">
        <v>13</v>
      </c>
      <c r="Y11696" s="63" t="s">
        <v>6449</v>
      </c>
      <c r="Z11696" s="63">
        <v>13110</v>
      </c>
      <c r="AA11696" s="63" t="s">
        <v>6569</v>
      </c>
      <c r="AB11696" s="63">
        <v>3</v>
      </c>
      <c r="AC11696" s="63" t="s">
        <v>1288</v>
      </c>
      <c r="AD11696" s="63" t="s">
        <v>17421</v>
      </c>
    </row>
    <row r="11697" spans="21:30" x14ac:dyDescent="0.3">
      <c r="U11697" s="63">
        <v>26054</v>
      </c>
      <c r="V11697" s="63">
        <v>1</v>
      </c>
      <c r="W11697" s="63" t="s">
        <v>11616</v>
      </c>
      <c r="X11697" s="63">
        <v>13</v>
      </c>
      <c r="Y11697" s="63" t="s">
        <v>6449</v>
      </c>
      <c r="Z11697" s="63">
        <v>13201</v>
      </c>
      <c r="AA11697" s="63" t="s">
        <v>7412</v>
      </c>
      <c r="AB11697" s="63">
        <v>3</v>
      </c>
      <c r="AC11697" s="63" t="s">
        <v>1288</v>
      </c>
      <c r="AD11697" s="63" t="s">
        <v>17421</v>
      </c>
    </row>
    <row r="11698" spans="21:30" x14ac:dyDescent="0.3">
      <c r="U11698" s="63">
        <v>26057</v>
      </c>
      <c r="V11698" s="63">
        <v>6</v>
      </c>
      <c r="W11698" s="63" t="s">
        <v>11617</v>
      </c>
      <c r="X11698" s="63">
        <v>13</v>
      </c>
      <c r="Y11698" s="63" t="s">
        <v>6449</v>
      </c>
      <c r="Z11698" s="63">
        <v>13119</v>
      </c>
      <c r="AA11698" s="63" t="s">
        <v>6477</v>
      </c>
      <c r="AB11698" s="63">
        <v>3</v>
      </c>
      <c r="AC11698" s="63" t="s">
        <v>1288</v>
      </c>
      <c r="AD11698" s="63" t="s">
        <v>17421</v>
      </c>
    </row>
    <row r="11699" spans="21:30" x14ac:dyDescent="0.3">
      <c r="U11699" s="63">
        <v>26058</v>
      </c>
      <c r="V11699" s="63">
        <v>4</v>
      </c>
      <c r="W11699" s="63" t="s">
        <v>11618</v>
      </c>
      <c r="X11699" s="63">
        <v>13</v>
      </c>
      <c r="Y11699" s="63" t="s">
        <v>6449</v>
      </c>
      <c r="Z11699" s="63">
        <v>13201</v>
      </c>
      <c r="AA11699" s="63" t="s">
        <v>7412</v>
      </c>
      <c r="AB11699" s="63">
        <v>4</v>
      </c>
      <c r="AC11699" s="63" t="s">
        <v>1291</v>
      </c>
      <c r="AD11699" s="63" t="s">
        <v>17421</v>
      </c>
    </row>
    <row r="11700" spans="21:30" x14ac:dyDescent="0.3">
      <c r="U11700" s="63">
        <v>26061</v>
      </c>
      <c r="V11700" s="63">
        <v>4</v>
      </c>
      <c r="W11700" s="63" t="s">
        <v>11619</v>
      </c>
      <c r="X11700" s="63">
        <v>13</v>
      </c>
      <c r="Y11700" s="63" t="s">
        <v>6449</v>
      </c>
      <c r="Z11700" s="63">
        <v>13128</v>
      </c>
      <c r="AA11700" s="63" t="s">
        <v>7271</v>
      </c>
      <c r="AB11700" s="63">
        <v>3</v>
      </c>
      <c r="AC11700" s="63" t="s">
        <v>1288</v>
      </c>
      <c r="AD11700" s="63" t="s">
        <v>17421</v>
      </c>
    </row>
    <row r="11701" spans="21:30" x14ac:dyDescent="0.3">
      <c r="U11701" s="63">
        <v>26062</v>
      </c>
      <c r="V11701" s="63">
        <v>2</v>
      </c>
      <c r="W11701" s="63" t="s">
        <v>11620</v>
      </c>
      <c r="X11701" s="63">
        <v>13</v>
      </c>
      <c r="Y11701" s="63" t="s">
        <v>6449</v>
      </c>
      <c r="Z11701" s="63">
        <v>13130</v>
      </c>
      <c r="AA11701" s="63" t="s">
        <v>6861</v>
      </c>
      <c r="AB11701" s="63">
        <v>3</v>
      </c>
      <c r="AC11701" s="63" t="s">
        <v>1288</v>
      </c>
      <c r="AD11701" s="63" t="s">
        <v>17421</v>
      </c>
    </row>
    <row r="11702" spans="21:30" x14ac:dyDescent="0.3">
      <c r="U11702" s="63">
        <v>26063</v>
      </c>
      <c r="V11702" s="63">
        <v>0</v>
      </c>
      <c r="W11702" s="63" t="s">
        <v>11621</v>
      </c>
      <c r="X11702" s="63">
        <v>13</v>
      </c>
      <c r="Y11702" s="63" t="s">
        <v>6449</v>
      </c>
      <c r="Z11702" s="63">
        <v>13112</v>
      </c>
      <c r="AA11702" s="63" t="s">
        <v>6941</v>
      </c>
      <c r="AB11702" s="63">
        <v>3</v>
      </c>
      <c r="AC11702" s="63" t="s">
        <v>1288</v>
      </c>
      <c r="AD11702" s="63" t="s">
        <v>17421</v>
      </c>
    </row>
    <row r="11703" spans="21:30" x14ac:dyDescent="0.3">
      <c r="U11703" s="63">
        <v>26064</v>
      </c>
      <c r="V11703" s="63">
        <v>9</v>
      </c>
      <c r="W11703" s="63" t="s">
        <v>11622</v>
      </c>
      <c r="X11703" s="63">
        <v>13</v>
      </c>
      <c r="Y11703" s="63" t="s">
        <v>6449</v>
      </c>
      <c r="Z11703" s="63">
        <v>13110</v>
      </c>
      <c r="AA11703" s="63" t="s">
        <v>6569</v>
      </c>
      <c r="AB11703" s="63">
        <v>3</v>
      </c>
      <c r="AC11703" s="63" t="s">
        <v>1288</v>
      </c>
      <c r="AD11703" s="63" t="s">
        <v>17421</v>
      </c>
    </row>
    <row r="11704" spans="21:30" x14ac:dyDescent="0.3">
      <c r="U11704" s="63">
        <v>26065</v>
      </c>
      <c r="V11704" s="63">
        <v>7</v>
      </c>
      <c r="W11704" s="63" t="s">
        <v>11623</v>
      </c>
      <c r="X11704" s="63">
        <v>13</v>
      </c>
      <c r="Y11704" s="63" t="s">
        <v>6449</v>
      </c>
      <c r="Z11704" s="63">
        <v>13110</v>
      </c>
      <c r="AA11704" s="63" t="s">
        <v>6569</v>
      </c>
      <c r="AB11704" s="63">
        <v>4</v>
      </c>
      <c r="AC11704" s="63" t="s">
        <v>1291</v>
      </c>
      <c r="AD11704" s="63" t="s">
        <v>17421</v>
      </c>
    </row>
    <row r="11705" spans="21:30" x14ac:dyDescent="0.3">
      <c r="U11705" s="63">
        <v>26066</v>
      </c>
      <c r="V11705" s="63">
        <v>5</v>
      </c>
      <c r="W11705" s="63" t="s">
        <v>11624</v>
      </c>
      <c r="X11705" s="63">
        <v>13</v>
      </c>
      <c r="Y11705" s="63" t="s">
        <v>6449</v>
      </c>
      <c r="Z11705" s="63">
        <v>13130</v>
      </c>
      <c r="AA11705" s="63" t="s">
        <v>6861</v>
      </c>
      <c r="AB11705" s="63">
        <v>3</v>
      </c>
      <c r="AC11705" s="63" t="s">
        <v>1288</v>
      </c>
      <c r="AD11705" s="63" t="s">
        <v>17421</v>
      </c>
    </row>
    <row r="11706" spans="21:30" x14ac:dyDescent="0.3">
      <c r="U11706" s="63">
        <v>26068</v>
      </c>
      <c r="V11706" s="63">
        <v>1</v>
      </c>
      <c r="W11706" s="63" t="s">
        <v>11625</v>
      </c>
      <c r="X11706" s="63">
        <v>13</v>
      </c>
      <c r="Y11706" s="63" t="s">
        <v>6449</v>
      </c>
      <c r="Z11706" s="63">
        <v>13110</v>
      </c>
      <c r="AA11706" s="63" t="s">
        <v>6569</v>
      </c>
      <c r="AB11706" s="63">
        <v>3</v>
      </c>
      <c r="AC11706" s="63" t="s">
        <v>1288</v>
      </c>
      <c r="AD11706" s="63" t="s">
        <v>17421</v>
      </c>
    </row>
    <row r="11707" spans="21:30" x14ac:dyDescent="0.3">
      <c r="U11707" s="63">
        <v>26070</v>
      </c>
      <c r="V11707" s="63">
        <v>3</v>
      </c>
      <c r="W11707" s="63" t="s">
        <v>11626</v>
      </c>
      <c r="X11707" s="63">
        <v>13</v>
      </c>
      <c r="Y11707" s="63" t="s">
        <v>6449</v>
      </c>
      <c r="Z11707" s="63">
        <v>13110</v>
      </c>
      <c r="AA11707" s="63" t="s">
        <v>6569</v>
      </c>
      <c r="AB11707" s="63">
        <v>3</v>
      </c>
      <c r="AC11707" s="63" t="s">
        <v>1288</v>
      </c>
      <c r="AD11707" s="63" t="s">
        <v>17421</v>
      </c>
    </row>
    <row r="11708" spans="21:30" x14ac:dyDescent="0.3">
      <c r="U11708" s="63">
        <v>26071</v>
      </c>
      <c r="V11708" s="63">
        <v>1</v>
      </c>
      <c r="W11708" s="63" t="s">
        <v>11627</v>
      </c>
      <c r="X11708" s="63">
        <v>13</v>
      </c>
      <c r="Y11708" s="63" t="s">
        <v>6449</v>
      </c>
      <c r="Z11708" s="63">
        <v>13401</v>
      </c>
      <c r="AA11708" s="63" t="s">
        <v>6662</v>
      </c>
      <c r="AB11708" s="63">
        <v>3</v>
      </c>
      <c r="AC11708" s="63" t="s">
        <v>1288</v>
      </c>
      <c r="AD11708" s="63" t="s">
        <v>17421</v>
      </c>
    </row>
    <row r="11709" spans="21:30" x14ac:dyDescent="0.3">
      <c r="U11709" s="63">
        <v>26073</v>
      </c>
      <c r="V11709" s="63">
        <v>8</v>
      </c>
      <c r="W11709" s="63" t="s">
        <v>11628</v>
      </c>
      <c r="X11709" s="63">
        <v>13</v>
      </c>
      <c r="Y11709" s="63" t="s">
        <v>6449</v>
      </c>
      <c r="Z11709" s="63">
        <v>13102</v>
      </c>
      <c r="AA11709" s="63" t="s">
        <v>6483</v>
      </c>
      <c r="AB11709" s="63">
        <v>4</v>
      </c>
      <c r="AC11709" s="63" t="s">
        <v>1291</v>
      </c>
      <c r="AD11709" s="63" t="s">
        <v>17421</v>
      </c>
    </row>
    <row r="11710" spans="21:30" x14ac:dyDescent="0.3">
      <c r="U11710" s="63">
        <v>26075</v>
      </c>
      <c r="V11710" s="63">
        <v>4</v>
      </c>
      <c r="W11710" s="63" t="s">
        <v>11629</v>
      </c>
      <c r="X11710" s="63">
        <v>13</v>
      </c>
      <c r="Y11710" s="63" t="s">
        <v>6449</v>
      </c>
      <c r="Z11710" s="63">
        <v>13122</v>
      </c>
      <c r="AA11710" s="63" t="s">
        <v>6732</v>
      </c>
      <c r="AB11710" s="63">
        <v>3</v>
      </c>
      <c r="AC11710" s="63" t="s">
        <v>1288</v>
      </c>
      <c r="AD11710" s="63" t="s">
        <v>17421</v>
      </c>
    </row>
    <row r="11711" spans="21:30" x14ac:dyDescent="0.3">
      <c r="U11711" s="63">
        <v>26076</v>
      </c>
      <c r="V11711" s="63">
        <v>2</v>
      </c>
      <c r="W11711" s="63" t="s">
        <v>11630</v>
      </c>
      <c r="X11711" s="63">
        <v>13</v>
      </c>
      <c r="Y11711" s="63" t="s">
        <v>6449</v>
      </c>
      <c r="Z11711" s="63">
        <v>13102</v>
      </c>
      <c r="AA11711" s="63" t="s">
        <v>6483</v>
      </c>
      <c r="AB11711" s="63">
        <v>3</v>
      </c>
      <c r="AC11711" s="63" t="s">
        <v>1288</v>
      </c>
      <c r="AD11711" s="63" t="s">
        <v>17421</v>
      </c>
    </row>
    <row r="11712" spans="21:30" x14ac:dyDescent="0.3">
      <c r="U11712" s="63">
        <v>26077</v>
      </c>
      <c r="V11712" s="63">
        <v>0</v>
      </c>
      <c r="W11712" s="63" t="s">
        <v>11631</v>
      </c>
      <c r="X11712" s="63">
        <v>13</v>
      </c>
      <c r="Y11712" s="63" t="s">
        <v>6449</v>
      </c>
      <c r="Z11712" s="63">
        <v>13301</v>
      </c>
      <c r="AA11712" s="63" t="s">
        <v>7373</v>
      </c>
      <c r="AB11712" s="63">
        <v>3</v>
      </c>
      <c r="AC11712" s="63" t="s">
        <v>1288</v>
      </c>
      <c r="AD11712" s="63" t="s">
        <v>17421</v>
      </c>
    </row>
    <row r="11713" spans="21:30" x14ac:dyDescent="0.3">
      <c r="U11713" s="63">
        <v>26079</v>
      </c>
      <c r="V11713" s="63">
        <v>7</v>
      </c>
      <c r="W11713" s="63" t="s">
        <v>11632</v>
      </c>
      <c r="X11713" s="63">
        <v>13</v>
      </c>
      <c r="Y11713" s="63" t="s">
        <v>6449</v>
      </c>
      <c r="Z11713" s="63">
        <v>13106</v>
      </c>
      <c r="AA11713" s="63" t="s">
        <v>6482</v>
      </c>
      <c r="AB11713" s="63">
        <v>3</v>
      </c>
      <c r="AC11713" s="63" t="s">
        <v>1288</v>
      </c>
      <c r="AD11713" s="63" t="s">
        <v>17421</v>
      </c>
    </row>
    <row r="11714" spans="21:30" x14ac:dyDescent="0.3">
      <c r="U11714" s="63">
        <v>26080</v>
      </c>
      <c r="V11714" s="63">
        <v>0</v>
      </c>
      <c r="W11714" s="63" t="s">
        <v>11633</v>
      </c>
      <c r="X11714" s="63">
        <v>13</v>
      </c>
      <c r="Y11714" s="63" t="s">
        <v>6449</v>
      </c>
      <c r="Z11714" s="63">
        <v>13114</v>
      </c>
      <c r="AA11714" s="63" t="s">
        <v>6600</v>
      </c>
      <c r="AB11714" s="63">
        <v>4</v>
      </c>
      <c r="AC11714" s="63" t="s">
        <v>1291</v>
      </c>
      <c r="AD11714" s="63" t="s">
        <v>17421</v>
      </c>
    </row>
    <row r="11715" spans="21:30" x14ac:dyDescent="0.3">
      <c r="U11715" s="63">
        <v>26081</v>
      </c>
      <c r="V11715" s="63">
        <v>9</v>
      </c>
      <c r="W11715" s="63" t="s">
        <v>11634</v>
      </c>
      <c r="X11715" s="63">
        <v>13</v>
      </c>
      <c r="Y11715" s="63" t="s">
        <v>6449</v>
      </c>
      <c r="Z11715" s="63">
        <v>13108</v>
      </c>
      <c r="AA11715" s="63" t="s">
        <v>6463</v>
      </c>
      <c r="AB11715" s="63">
        <v>3</v>
      </c>
      <c r="AC11715" s="63" t="s">
        <v>1288</v>
      </c>
      <c r="AD11715" s="63" t="s">
        <v>17421</v>
      </c>
    </row>
    <row r="11716" spans="21:30" x14ac:dyDescent="0.3">
      <c r="U11716" s="63">
        <v>26082</v>
      </c>
      <c r="V11716" s="63">
        <v>7</v>
      </c>
      <c r="W11716" s="63" t="s">
        <v>11635</v>
      </c>
      <c r="X11716" s="63">
        <v>13</v>
      </c>
      <c r="Y11716" s="63" t="s">
        <v>6449</v>
      </c>
      <c r="Z11716" s="63">
        <v>13106</v>
      </c>
      <c r="AA11716" s="63" t="s">
        <v>6482</v>
      </c>
      <c r="AB11716" s="63">
        <v>4</v>
      </c>
      <c r="AC11716" s="63" t="s">
        <v>1291</v>
      </c>
      <c r="AD11716" s="63" t="s">
        <v>17421</v>
      </c>
    </row>
    <row r="11717" spans="21:30" x14ac:dyDescent="0.3">
      <c r="U11717" s="63">
        <v>26083</v>
      </c>
      <c r="V11717" s="63">
        <v>5</v>
      </c>
      <c r="W11717" s="63" t="s">
        <v>3392</v>
      </c>
      <c r="X11717" s="63">
        <v>13</v>
      </c>
      <c r="Y11717" s="63" t="s">
        <v>6449</v>
      </c>
      <c r="Z11717" s="63">
        <v>13125</v>
      </c>
      <c r="AA11717" s="63" t="s">
        <v>6540</v>
      </c>
      <c r="AB11717" s="63">
        <v>3</v>
      </c>
      <c r="AC11717" s="63" t="s">
        <v>1288</v>
      </c>
      <c r="AD11717" s="63" t="s">
        <v>17421</v>
      </c>
    </row>
    <row r="11718" spans="21:30" x14ac:dyDescent="0.3">
      <c r="U11718" s="63">
        <v>26084</v>
      </c>
      <c r="V11718" s="63">
        <v>3</v>
      </c>
      <c r="W11718" s="63" t="s">
        <v>11636</v>
      </c>
      <c r="X11718" s="63">
        <v>13</v>
      </c>
      <c r="Y11718" s="63" t="s">
        <v>6449</v>
      </c>
      <c r="Z11718" s="63">
        <v>13128</v>
      </c>
      <c r="AA11718" s="63" t="s">
        <v>7271</v>
      </c>
      <c r="AB11718" s="63">
        <v>3</v>
      </c>
      <c r="AC11718" s="63" t="s">
        <v>1288</v>
      </c>
      <c r="AD11718" s="63" t="s">
        <v>17421</v>
      </c>
    </row>
    <row r="11719" spans="21:30" x14ac:dyDescent="0.3">
      <c r="U11719" s="63">
        <v>26085</v>
      </c>
      <c r="V11719" s="63">
        <v>1</v>
      </c>
      <c r="W11719" s="63" t="s">
        <v>11637</v>
      </c>
      <c r="X11719" s="63">
        <v>13</v>
      </c>
      <c r="Y11719" s="63" t="s">
        <v>6449</v>
      </c>
      <c r="Z11719" s="63">
        <v>13119</v>
      </c>
      <c r="AA11719" s="63" t="s">
        <v>6477</v>
      </c>
      <c r="AB11719" s="63">
        <v>3</v>
      </c>
      <c r="AC11719" s="63" t="s">
        <v>1288</v>
      </c>
      <c r="AD11719" s="63" t="s">
        <v>17421</v>
      </c>
    </row>
    <row r="11720" spans="21:30" x14ac:dyDescent="0.3">
      <c r="U11720" s="63">
        <v>26087</v>
      </c>
      <c r="V11720" s="63">
        <v>8</v>
      </c>
      <c r="W11720" s="63" t="s">
        <v>11638</v>
      </c>
      <c r="X11720" s="63">
        <v>13</v>
      </c>
      <c r="Y11720" s="63" t="s">
        <v>6449</v>
      </c>
      <c r="Z11720" s="63">
        <v>13110</v>
      </c>
      <c r="AA11720" s="63" t="s">
        <v>6569</v>
      </c>
      <c r="AB11720" s="63">
        <v>3</v>
      </c>
      <c r="AC11720" s="63" t="s">
        <v>1288</v>
      </c>
      <c r="AD11720" s="63" t="s">
        <v>17421</v>
      </c>
    </row>
    <row r="11721" spans="21:30" x14ac:dyDescent="0.3">
      <c r="U11721" s="63">
        <v>26088</v>
      </c>
      <c r="V11721" s="63">
        <v>6</v>
      </c>
      <c r="W11721" s="63" t="s">
        <v>11639</v>
      </c>
      <c r="X11721" s="63">
        <v>13</v>
      </c>
      <c r="Y11721" s="63" t="s">
        <v>6449</v>
      </c>
      <c r="Z11721" s="63">
        <v>13201</v>
      </c>
      <c r="AA11721" s="63" t="s">
        <v>7412</v>
      </c>
      <c r="AB11721" s="63">
        <v>3</v>
      </c>
      <c r="AC11721" s="63" t="s">
        <v>1288</v>
      </c>
      <c r="AD11721" s="63" t="s">
        <v>17421</v>
      </c>
    </row>
    <row r="11722" spans="21:30" x14ac:dyDescent="0.3">
      <c r="U11722" s="63">
        <v>26089</v>
      </c>
      <c r="V11722" s="63">
        <v>4</v>
      </c>
      <c r="W11722" s="63" t="s">
        <v>11640</v>
      </c>
      <c r="X11722" s="63">
        <v>13</v>
      </c>
      <c r="Y11722" s="63" t="s">
        <v>6449</v>
      </c>
      <c r="Z11722" s="63">
        <v>13110</v>
      </c>
      <c r="AA11722" s="63" t="s">
        <v>6569</v>
      </c>
      <c r="AB11722" s="63">
        <v>4</v>
      </c>
      <c r="AC11722" s="63" t="s">
        <v>1291</v>
      </c>
      <c r="AD11722" s="63" t="s">
        <v>17421</v>
      </c>
    </row>
    <row r="11723" spans="21:30" x14ac:dyDescent="0.3">
      <c r="U11723" s="63">
        <v>26090</v>
      </c>
      <c r="V11723" s="63">
        <v>8</v>
      </c>
      <c r="W11723" s="63" t="s">
        <v>11641</v>
      </c>
      <c r="X11723" s="63">
        <v>13</v>
      </c>
      <c r="Y11723" s="63" t="s">
        <v>6449</v>
      </c>
      <c r="Z11723" s="63">
        <v>13119</v>
      </c>
      <c r="AA11723" s="63" t="s">
        <v>6477</v>
      </c>
      <c r="AB11723" s="63">
        <v>3</v>
      </c>
      <c r="AC11723" s="63" t="s">
        <v>1288</v>
      </c>
      <c r="AD11723" s="63" t="s">
        <v>17421</v>
      </c>
    </row>
    <row r="11724" spans="21:30" x14ac:dyDescent="0.3">
      <c r="U11724" s="63">
        <v>26091</v>
      </c>
      <c r="V11724" s="63">
        <v>6</v>
      </c>
      <c r="W11724" s="63" t="s">
        <v>11642</v>
      </c>
      <c r="X11724" s="63">
        <v>13</v>
      </c>
      <c r="Y11724" s="63" t="s">
        <v>6449</v>
      </c>
      <c r="Z11724" s="63">
        <v>13110</v>
      </c>
      <c r="AA11724" s="63" t="s">
        <v>6569</v>
      </c>
      <c r="AB11724" s="63">
        <v>3</v>
      </c>
      <c r="AC11724" s="63" t="s">
        <v>1288</v>
      </c>
      <c r="AD11724" s="63" t="s">
        <v>17421</v>
      </c>
    </row>
    <row r="11725" spans="21:30" x14ac:dyDescent="0.3">
      <c r="U11725" s="63">
        <v>26092</v>
      </c>
      <c r="V11725" s="63">
        <v>4</v>
      </c>
      <c r="W11725" s="63" t="s">
        <v>11643</v>
      </c>
      <c r="X11725" s="63">
        <v>13</v>
      </c>
      <c r="Y11725" s="63" t="s">
        <v>6449</v>
      </c>
      <c r="Z11725" s="63">
        <v>13604</v>
      </c>
      <c r="AA11725" s="63" t="s">
        <v>7603</v>
      </c>
      <c r="AB11725" s="63">
        <v>3</v>
      </c>
      <c r="AC11725" s="63" t="s">
        <v>1288</v>
      </c>
      <c r="AD11725" s="63" t="s">
        <v>17421</v>
      </c>
    </row>
    <row r="11726" spans="21:30" x14ac:dyDescent="0.3">
      <c r="U11726" s="63">
        <v>26093</v>
      </c>
      <c r="V11726" s="63">
        <v>2</v>
      </c>
      <c r="W11726" s="63" t="s">
        <v>11644</v>
      </c>
      <c r="X11726" s="63">
        <v>13</v>
      </c>
      <c r="Y11726" s="63" t="s">
        <v>6449</v>
      </c>
      <c r="Z11726" s="63">
        <v>13602</v>
      </c>
      <c r="AA11726" s="63" t="s">
        <v>7589</v>
      </c>
      <c r="AB11726" s="63">
        <v>3</v>
      </c>
      <c r="AC11726" s="63" t="s">
        <v>1288</v>
      </c>
      <c r="AD11726" s="63" t="s">
        <v>17421</v>
      </c>
    </row>
    <row r="11727" spans="21:30" x14ac:dyDescent="0.3">
      <c r="U11727" s="63">
        <v>26094</v>
      </c>
      <c r="V11727" s="63">
        <v>0</v>
      </c>
      <c r="W11727" s="63" t="s">
        <v>11645</v>
      </c>
      <c r="X11727" s="63">
        <v>13</v>
      </c>
      <c r="Y11727" s="63" t="s">
        <v>6449</v>
      </c>
      <c r="Z11727" s="63">
        <v>13404</v>
      </c>
      <c r="AA11727" s="63" t="s">
        <v>7541</v>
      </c>
      <c r="AB11727" s="63">
        <v>3</v>
      </c>
      <c r="AC11727" s="63" t="s">
        <v>1288</v>
      </c>
      <c r="AD11727" s="63" t="s">
        <v>17421</v>
      </c>
    </row>
    <row r="11728" spans="21:30" x14ac:dyDescent="0.3">
      <c r="U11728" s="63">
        <v>26097</v>
      </c>
      <c r="V11728" s="63">
        <v>5</v>
      </c>
      <c r="W11728" s="63" t="s">
        <v>11646</v>
      </c>
      <c r="X11728" s="63">
        <v>13</v>
      </c>
      <c r="Y11728" s="63" t="s">
        <v>6449</v>
      </c>
      <c r="Z11728" s="63">
        <v>13201</v>
      </c>
      <c r="AA11728" s="63" t="s">
        <v>7412</v>
      </c>
      <c r="AB11728" s="63">
        <v>3</v>
      </c>
      <c r="AC11728" s="63" t="s">
        <v>1288</v>
      </c>
      <c r="AD11728" s="63" t="s">
        <v>17421</v>
      </c>
    </row>
    <row r="11729" spans="21:30" x14ac:dyDescent="0.3">
      <c r="U11729" s="63">
        <v>26098</v>
      </c>
      <c r="V11729" s="63">
        <v>3</v>
      </c>
      <c r="W11729" s="63" t="s">
        <v>11647</v>
      </c>
      <c r="X11729" s="63">
        <v>13</v>
      </c>
      <c r="Y11729" s="63" t="s">
        <v>6449</v>
      </c>
      <c r="Z11729" s="63">
        <v>13401</v>
      </c>
      <c r="AA11729" s="63" t="s">
        <v>6662</v>
      </c>
      <c r="AB11729" s="63">
        <v>3</v>
      </c>
      <c r="AC11729" s="63" t="s">
        <v>1288</v>
      </c>
      <c r="AD11729" s="63" t="s">
        <v>17421</v>
      </c>
    </row>
    <row r="11730" spans="21:30" x14ac:dyDescent="0.3">
      <c r="U11730" s="63">
        <v>26099</v>
      </c>
      <c r="V11730" s="63">
        <v>1</v>
      </c>
      <c r="W11730" s="63" t="s">
        <v>11648</v>
      </c>
      <c r="X11730" s="63">
        <v>13</v>
      </c>
      <c r="Y11730" s="63" t="s">
        <v>6449</v>
      </c>
      <c r="Z11730" s="63">
        <v>13201</v>
      </c>
      <c r="AA11730" s="63" t="s">
        <v>7412</v>
      </c>
      <c r="AB11730" s="63">
        <v>3</v>
      </c>
      <c r="AC11730" s="63" t="s">
        <v>1288</v>
      </c>
      <c r="AD11730" s="63" t="s">
        <v>17421</v>
      </c>
    </row>
    <row r="11731" spans="21:30" x14ac:dyDescent="0.3">
      <c r="U11731" s="63">
        <v>26100</v>
      </c>
      <c r="V11731" s="63">
        <v>9</v>
      </c>
      <c r="W11731" s="63" t="s">
        <v>11649</v>
      </c>
      <c r="X11731" s="63">
        <v>13</v>
      </c>
      <c r="Y11731" s="63" t="s">
        <v>6449</v>
      </c>
      <c r="Z11731" s="63">
        <v>13116</v>
      </c>
      <c r="AA11731" s="63" t="s">
        <v>7007</v>
      </c>
      <c r="AB11731" s="63">
        <v>3</v>
      </c>
      <c r="AC11731" s="63" t="s">
        <v>1288</v>
      </c>
      <c r="AD11731" s="63" t="s">
        <v>17421</v>
      </c>
    </row>
    <row r="11732" spans="21:30" x14ac:dyDescent="0.3">
      <c r="U11732" s="63">
        <v>26101</v>
      </c>
      <c r="V11732" s="63">
        <v>7</v>
      </c>
      <c r="W11732" s="63" t="s">
        <v>11650</v>
      </c>
      <c r="X11732" s="63">
        <v>13</v>
      </c>
      <c r="Y11732" s="63" t="s">
        <v>6449</v>
      </c>
      <c r="Z11732" s="63">
        <v>13201</v>
      </c>
      <c r="AA11732" s="63" t="s">
        <v>7412</v>
      </c>
      <c r="AB11732" s="63">
        <v>3</v>
      </c>
      <c r="AC11732" s="63" t="s">
        <v>1288</v>
      </c>
      <c r="AD11732" s="63" t="s">
        <v>17421</v>
      </c>
    </row>
    <row r="11733" spans="21:30" x14ac:dyDescent="0.3">
      <c r="U11733" s="63">
        <v>26102</v>
      </c>
      <c r="V11733" s="63">
        <v>5</v>
      </c>
      <c r="W11733" s="63" t="s">
        <v>11651</v>
      </c>
      <c r="X11733" s="63">
        <v>13</v>
      </c>
      <c r="Y11733" s="63" t="s">
        <v>6449</v>
      </c>
      <c r="Z11733" s="63">
        <v>13109</v>
      </c>
      <c r="AA11733" s="63" t="s">
        <v>6902</v>
      </c>
      <c r="AB11733" s="63">
        <v>3</v>
      </c>
      <c r="AC11733" s="63" t="s">
        <v>1288</v>
      </c>
      <c r="AD11733" s="63" t="s">
        <v>17421</v>
      </c>
    </row>
    <row r="11734" spans="21:30" x14ac:dyDescent="0.3">
      <c r="U11734" s="63">
        <v>26103</v>
      </c>
      <c r="V11734" s="63">
        <v>3</v>
      </c>
      <c r="W11734" s="63" t="s">
        <v>11652</v>
      </c>
      <c r="X11734" s="63">
        <v>13</v>
      </c>
      <c r="Y11734" s="63" t="s">
        <v>6449</v>
      </c>
      <c r="Z11734" s="63">
        <v>13110</v>
      </c>
      <c r="AA11734" s="63" t="s">
        <v>6569</v>
      </c>
      <c r="AB11734" s="63">
        <v>3</v>
      </c>
      <c r="AC11734" s="63" t="s">
        <v>1288</v>
      </c>
      <c r="AD11734" s="63" t="s">
        <v>17421</v>
      </c>
    </row>
    <row r="11735" spans="21:30" x14ac:dyDescent="0.3">
      <c r="U11735" s="63">
        <v>26104</v>
      </c>
      <c r="V11735" s="63">
        <v>1</v>
      </c>
      <c r="W11735" s="63" t="s">
        <v>11653</v>
      </c>
      <c r="X11735" s="63">
        <v>13</v>
      </c>
      <c r="Y11735" s="63" t="s">
        <v>6449</v>
      </c>
      <c r="Z11735" s="63">
        <v>13110</v>
      </c>
      <c r="AA11735" s="63" t="s">
        <v>6569</v>
      </c>
      <c r="AB11735" s="63">
        <v>3</v>
      </c>
      <c r="AC11735" s="63" t="s">
        <v>1288</v>
      </c>
      <c r="AD11735" s="63" t="s">
        <v>17421</v>
      </c>
    </row>
    <row r="11736" spans="21:30" x14ac:dyDescent="0.3">
      <c r="U11736" s="63">
        <v>26106</v>
      </c>
      <c r="V11736" s="63">
        <v>8</v>
      </c>
      <c r="W11736" s="63" t="s">
        <v>11654</v>
      </c>
      <c r="X11736" s="63">
        <v>13</v>
      </c>
      <c r="Y11736" s="63" t="s">
        <v>6449</v>
      </c>
      <c r="Z11736" s="63">
        <v>13104</v>
      </c>
      <c r="AA11736" s="63" t="s">
        <v>6571</v>
      </c>
      <c r="AB11736" s="63">
        <v>3</v>
      </c>
      <c r="AC11736" s="63" t="s">
        <v>1288</v>
      </c>
      <c r="AD11736" s="63" t="s">
        <v>17421</v>
      </c>
    </row>
    <row r="11737" spans="21:30" x14ac:dyDescent="0.3">
      <c r="U11737" s="63">
        <v>26107</v>
      </c>
      <c r="V11737" s="63">
        <v>6</v>
      </c>
      <c r="W11737" s="63" t="s">
        <v>11655</v>
      </c>
      <c r="X11737" s="63">
        <v>13</v>
      </c>
      <c r="Y11737" s="63" t="s">
        <v>6449</v>
      </c>
      <c r="Z11737" s="63">
        <v>13119</v>
      </c>
      <c r="AA11737" s="63" t="s">
        <v>6477</v>
      </c>
      <c r="AB11737" s="63">
        <v>3</v>
      </c>
      <c r="AC11737" s="63" t="s">
        <v>1288</v>
      </c>
      <c r="AD11737" s="63" t="s">
        <v>17421</v>
      </c>
    </row>
    <row r="11738" spans="21:30" x14ac:dyDescent="0.3">
      <c r="U11738" s="63">
        <v>26108</v>
      </c>
      <c r="V11738" s="63">
        <v>4</v>
      </c>
      <c r="W11738" s="63" t="s">
        <v>11656</v>
      </c>
      <c r="X11738" s="63">
        <v>13</v>
      </c>
      <c r="Y11738" s="63" t="s">
        <v>6449</v>
      </c>
      <c r="Z11738" s="63">
        <v>13605</v>
      </c>
      <c r="AA11738" s="63" t="s">
        <v>7599</v>
      </c>
      <c r="AB11738" s="63">
        <v>3</v>
      </c>
      <c r="AC11738" s="63" t="s">
        <v>1288</v>
      </c>
      <c r="AD11738" s="63" t="s">
        <v>17421</v>
      </c>
    </row>
    <row r="11739" spans="21:30" x14ac:dyDescent="0.3">
      <c r="U11739" s="63">
        <v>26110</v>
      </c>
      <c r="V11739" s="63">
        <v>6</v>
      </c>
      <c r="W11739" s="63" t="s">
        <v>11657</v>
      </c>
      <c r="X11739" s="63">
        <v>13</v>
      </c>
      <c r="Y11739" s="63" t="s">
        <v>6449</v>
      </c>
      <c r="Z11739" s="63">
        <v>13125</v>
      </c>
      <c r="AA11739" s="63" t="s">
        <v>6540</v>
      </c>
      <c r="AB11739" s="63">
        <v>3</v>
      </c>
      <c r="AC11739" s="63" t="s">
        <v>1288</v>
      </c>
      <c r="AD11739" s="63" t="s">
        <v>17421</v>
      </c>
    </row>
    <row r="11740" spans="21:30" x14ac:dyDescent="0.3">
      <c r="U11740" s="63">
        <v>26111</v>
      </c>
      <c r="V11740" s="63">
        <v>4</v>
      </c>
      <c r="W11740" s="63" t="s">
        <v>11658</v>
      </c>
      <c r="X11740" s="63">
        <v>13</v>
      </c>
      <c r="Y11740" s="63" t="s">
        <v>6449</v>
      </c>
      <c r="Z11740" s="63">
        <v>13402</v>
      </c>
      <c r="AA11740" s="63" t="s">
        <v>7523</v>
      </c>
      <c r="AB11740" s="63">
        <v>3</v>
      </c>
      <c r="AC11740" s="63" t="s">
        <v>1288</v>
      </c>
      <c r="AD11740" s="63" t="s">
        <v>17421</v>
      </c>
    </row>
    <row r="11741" spans="21:30" x14ac:dyDescent="0.3">
      <c r="U11741" s="63">
        <v>26112</v>
      </c>
      <c r="V11741" s="63">
        <v>2</v>
      </c>
      <c r="W11741" s="63" t="s">
        <v>11659</v>
      </c>
      <c r="X11741" s="63">
        <v>13</v>
      </c>
      <c r="Y11741" s="63" t="s">
        <v>6449</v>
      </c>
      <c r="Z11741" s="63">
        <v>13123</v>
      </c>
      <c r="AA11741" s="63" t="s">
        <v>6586</v>
      </c>
      <c r="AB11741" s="63">
        <v>4</v>
      </c>
      <c r="AC11741" s="63" t="s">
        <v>1291</v>
      </c>
      <c r="AD11741" s="63" t="s">
        <v>17421</v>
      </c>
    </row>
    <row r="11742" spans="21:30" x14ac:dyDescent="0.3">
      <c r="U11742" s="63">
        <v>26113</v>
      </c>
      <c r="V11742" s="63">
        <v>0</v>
      </c>
      <c r="W11742" s="63" t="s">
        <v>11660</v>
      </c>
      <c r="X11742" s="63">
        <v>13</v>
      </c>
      <c r="Y11742" s="63" t="s">
        <v>6449</v>
      </c>
      <c r="Z11742" s="63">
        <v>13119</v>
      </c>
      <c r="AA11742" s="63" t="s">
        <v>6477</v>
      </c>
      <c r="AB11742" s="63">
        <v>3</v>
      </c>
      <c r="AC11742" s="63" t="s">
        <v>1288</v>
      </c>
      <c r="AD11742" s="63" t="s">
        <v>17421</v>
      </c>
    </row>
    <row r="11743" spans="21:30" x14ac:dyDescent="0.3">
      <c r="U11743" s="63">
        <v>26114</v>
      </c>
      <c r="V11743" s="63">
        <v>9</v>
      </c>
      <c r="W11743" s="63" t="s">
        <v>11661</v>
      </c>
      <c r="X11743" s="63">
        <v>13</v>
      </c>
      <c r="Y11743" s="63" t="s">
        <v>6449</v>
      </c>
      <c r="Z11743" s="63">
        <v>13201</v>
      </c>
      <c r="AA11743" s="63" t="s">
        <v>7412</v>
      </c>
      <c r="AB11743" s="63">
        <v>3</v>
      </c>
      <c r="AC11743" s="63" t="s">
        <v>1288</v>
      </c>
      <c r="AD11743" s="63" t="s">
        <v>17421</v>
      </c>
    </row>
    <row r="11744" spans="21:30" x14ac:dyDescent="0.3">
      <c r="U11744" s="63">
        <v>26115</v>
      </c>
      <c r="V11744" s="63">
        <v>7</v>
      </c>
      <c r="W11744" s="63" t="s">
        <v>11662</v>
      </c>
      <c r="X11744" s="63">
        <v>13</v>
      </c>
      <c r="Y11744" s="63" t="s">
        <v>6449</v>
      </c>
      <c r="Z11744" s="63">
        <v>13201</v>
      </c>
      <c r="AA11744" s="63" t="s">
        <v>7412</v>
      </c>
      <c r="AB11744" s="63">
        <v>3</v>
      </c>
      <c r="AC11744" s="63" t="s">
        <v>1288</v>
      </c>
      <c r="AD11744" s="63" t="s">
        <v>17421</v>
      </c>
    </row>
    <row r="11745" spans="21:30" x14ac:dyDescent="0.3">
      <c r="U11745" s="63">
        <v>26116</v>
      </c>
      <c r="V11745" s="63">
        <v>5</v>
      </c>
      <c r="W11745" s="63" t="s">
        <v>11663</v>
      </c>
      <c r="X11745" s="63">
        <v>13</v>
      </c>
      <c r="Y11745" s="63" t="s">
        <v>6449</v>
      </c>
      <c r="Z11745" s="63">
        <v>13122</v>
      </c>
      <c r="AA11745" s="63" t="s">
        <v>6732</v>
      </c>
      <c r="AB11745" s="63">
        <v>3</v>
      </c>
      <c r="AC11745" s="63" t="s">
        <v>1288</v>
      </c>
      <c r="AD11745" s="63" t="s">
        <v>17421</v>
      </c>
    </row>
    <row r="11746" spans="21:30" x14ac:dyDescent="0.3">
      <c r="U11746" s="63">
        <v>26117</v>
      </c>
      <c r="V11746" s="63">
        <v>3</v>
      </c>
      <c r="W11746" s="63" t="s">
        <v>11664</v>
      </c>
      <c r="X11746" s="63">
        <v>13</v>
      </c>
      <c r="Y11746" s="63" t="s">
        <v>6449</v>
      </c>
      <c r="Z11746" s="63">
        <v>13402</v>
      </c>
      <c r="AA11746" s="63" t="s">
        <v>7523</v>
      </c>
      <c r="AB11746" s="63">
        <v>3</v>
      </c>
      <c r="AC11746" s="63" t="s">
        <v>1288</v>
      </c>
      <c r="AD11746" s="63" t="s">
        <v>17421</v>
      </c>
    </row>
    <row r="11747" spans="21:30" x14ac:dyDescent="0.3">
      <c r="U11747" s="63">
        <v>26118</v>
      </c>
      <c r="V11747" s="63">
        <v>1</v>
      </c>
      <c r="W11747" s="63" t="s">
        <v>11665</v>
      </c>
      <c r="X11747" s="63">
        <v>13</v>
      </c>
      <c r="Y11747" s="63" t="s">
        <v>6449</v>
      </c>
      <c r="Z11747" s="63">
        <v>13118</v>
      </c>
      <c r="AA11747" s="63" t="s">
        <v>6720</v>
      </c>
      <c r="AB11747" s="63">
        <v>3</v>
      </c>
      <c r="AC11747" s="63" t="s">
        <v>1288</v>
      </c>
      <c r="AD11747" s="63" t="s">
        <v>17421</v>
      </c>
    </row>
    <row r="11748" spans="21:30" x14ac:dyDescent="0.3">
      <c r="U11748" s="63">
        <v>26121</v>
      </c>
      <c r="V11748" s="63">
        <v>1</v>
      </c>
      <c r="W11748" s="63" t="s">
        <v>11666</v>
      </c>
      <c r="X11748" s="63">
        <v>13</v>
      </c>
      <c r="Y11748" s="63" t="s">
        <v>6449</v>
      </c>
      <c r="Z11748" s="63">
        <v>13110</v>
      </c>
      <c r="AA11748" s="63" t="s">
        <v>6569</v>
      </c>
      <c r="AB11748" s="63">
        <v>3</v>
      </c>
      <c r="AC11748" s="63" t="s">
        <v>1288</v>
      </c>
      <c r="AD11748" s="63" t="s">
        <v>17421</v>
      </c>
    </row>
    <row r="11749" spans="21:30" x14ac:dyDescent="0.3">
      <c r="U11749" s="63">
        <v>26123</v>
      </c>
      <c r="V11749" s="63">
        <v>8</v>
      </c>
      <c r="W11749" s="63" t="s">
        <v>18256</v>
      </c>
      <c r="X11749" s="63">
        <v>13</v>
      </c>
      <c r="Y11749" s="63" t="s">
        <v>6449</v>
      </c>
      <c r="Z11749" s="63">
        <v>13109</v>
      </c>
      <c r="AA11749" s="63" t="s">
        <v>6902</v>
      </c>
      <c r="AB11749" s="63">
        <v>3</v>
      </c>
      <c r="AC11749" s="63" t="s">
        <v>1288</v>
      </c>
      <c r="AD11749" s="63" t="s">
        <v>17423</v>
      </c>
    </row>
    <row r="11750" spans="21:30" x14ac:dyDescent="0.3">
      <c r="U11750" s="63">
        <v>26124</v>
      </c>
      <c r="V11750" s="63">
        <v>6</v>
      </c>
      <c r="W11750" s="63" t="s">
        <v>18257</v>
      </c>
      <c r="X11750" s="63">
        <v>13</v>
      </c>
      <c r="Y11750" s="63" t="s">
        <v>6449</v>
      </c>
      <c r="Z11750" s="63">
        <v>13203</v>
      </c>
      <c r="AA11750" s="63" t="s">
        <v>7459</v>
      </c>
      <c r="AB11750" s="63">
        <v>3</v>
      </c>
      <c r="AC11750" s="63" t="s">
        <v>1288</v>
      </c>
      <c r="AD11750" s="63" t="s">
        <v>17423</v>
      </c>
    </row>
    <row r="11751" spans="21:30" x14ac:dyDescent="0.3">
      <c r="U11751" s="63">
        <v>26126</v>
      </c>
      <c r="V11751" s="63">
        <v>2</v>
      </c>
      <c r="W11751" s="63" t="s">
        <v>11667</v>
      </c>
      <c r="X11751" s="63">
        <v>13</v>
      </c>
      <c r="Y11751" s="63" t="s">
        <v>6449</v>
      </c>
      <c r="Z11751" s="63">
        <v>13119</v>
      </c>
      <c r="AA11751" s="63" t="s">
        <v>6477</v>
      </c>
      <c r="AB11751" s="63">
        <v>3</v>
      </c>
      <c r="AC11751" s="63" t="s">
        <v>1288</v>
      </c>
      <c r="AD11751" s="63" t="s">
        <v>17421</v>
      </c>
    </row>
    <row r="11752" spans="21:30" x14ac:dyDescent="0.3">
      <c r="U11752" s="63">
        <v>26128</v>
      </c>
      <c r="V11752" s="63">
        <v>9</v>
      </c>
      <c r="W11752" s="63" t="s">
        <v>11668</v>
      </c>
      <c r="X11752" s="63">
        <v>13</v>
      </c>
      <c r="Y11752" s="63" t="s">
        <v>6449</v>
      </c>
      <c r="Z11752" s="63">
        <v>13605</v>
      </c>
      <c r="AA11752" s="63" t="s">
        <v>7599</v>
      </c>
      <c r="AB11752" s="63">
        <v>3</v>
      </c>
      <c r="AC11752" s="63" t="s">
        <v>1288</v>
      </c>
      <c r="AD11752" s="63" t="s">
        <v>17421</v>
      </c>
    </row>
    <row r="11753" spans="21:30" x14ac:dyDescent="0.3">
      <c r="U11753" s="63">
        <v>26129</v>
      </c>
      <c r="V11753" s="63">
        <v>7</v>
      </c>
      <c r="W11753" s="63" t="s">
        <v>11669</v>
      </c>
      <c r="X11753" s="63">
        <v>13</v>
      </c>
      <c r="Y11753" s="63" t="s">
        <v>6449</v>
      </c>
      <c r="Z11753" s="63">
        <v>13123</v>
      </c>
      <c r="AA11753" s="63" t="s">
        <v>6586</v>
      </c>
      <c r="AB11753" s="63">
        <v>4</v>
      </c>
      <c r="AC11753" s="63" t="s">
        <v>1291</v>
      </c>
      <c r="AD11753" s="63" t="s">
        <v>17421</v>
      </c>
    </row>
    <row r="11754" spans="21:30" x14ac:dyDescent="0.3">
      <c r="U11754" s="63">
        <v>26130</v>
      </c>
      <c r="V11754" s="63">
        <v>0</v>
      </c>
      <c r="W11754" s="63" t="s">
        <v>11670</v>
      </c>
      <c r="X11754" s="63">
        <v>13</v>
      </c>
      <c r="Y11754" s="63" t="s">
        <v>6449</v>
      </c>
      <c r="Z11754" s="63">
        <v>13124</v>
      </c>
      <c r="AA11754" s="63" t="s">
        <v>7205</v>
      </c>
      <c r="AB11754" s="63">
        <v>3</v>
      </c>
      <c r="AC11754" s="63" t="s">
        <v>1288</v>
      </c>
      <c r="AD11754" s="63" t="s">
        <v>17421</v>
      </c>
    </row>
    <row r="11755" spans="21:30" x14ac:dyDescent="0.3">
      <c r="U11755" s="63">
        <v>26131</v>
      </c>
      <c r="V11755" s="63">
        <v>9</v>
      </c>
      <c r="W11755" s="63" t="s">
        <v>18258</v>
      </c>
      <c r="X11755" s="63">
        <v>13</v>
      </c>
      <c r="Y11755" s="63" t="s">
        <v>6449</v>
      </c>
      <c r="Z11755" s="63">
        <v>13503</v>
      </c>
      <c r="AA11755" s="63" t="s">
        <v>6659</v>
      </c>
      <c r="AB11755" s="63">
        <v>3</v>
      </c>
      <c r="AC11755" s="63" t="s">
        <v>1288</v>
      </c>
      <c r="AD11755" s="63" t="s">
        <v>17423</v>
      </c>
    </row>
    <row r="11756" spans="21:30" x14ac:dyDescent="0.3">
      <c r="U11756" s="63">
        <v>26134</v>
      </c>
      <c r="V11756" s="63">
        <v>3</v>
      </c>
      <c r="W11756" s="63" t="s">
        <v>11671</v>
      </c>
      <c r="X11756" s="63">
        <v>13</v>
      </c>
      <c r="Y11756" s="63" t="s">
        <v>6449</v>
      </c>
      <c r="Z11756" s="63">
        <v>13114</v>
      </c>
      <c r="AA11756" s="63" t="s">
        <v>6600</v>
      </c>
      <c r="AB11756" s="63">
        <v>4</v>
      </c>
      <c r="AC11756" s="63" t="s">
        <v>1291</v>
      </c>
      <c r="AD11756" s="63" t="s">
        <v>17421</v>
      </c>
    </row>
    <row r="11757" spans="21:30" x14ac:dyDescent="0.3">
      <c r="U11757" s="63">
        <v>26135</v>
      </c>
      <c r="V11757" s="63">
        <v>1</v>
      </c>
      <c r="W11757" s="63" t="s">
        <v>11672</v>
      </c>
      <c r="X11757" s="63">
        <v>13</v>
      </c>
      <c r="Y11757" s="63" t="s">
        <v>6449</v>
      </c>
      <c r="Z11757" s="63">
        <v>13302</v>
      </c>
      <c r="AA11757" s="63" t="s">
        <v>7241</v>
      </c>
      <c r="AB11757" s="63">
        <v>3</v>
      </c>
      <c r="AC11757" s="63" t="s">
        <v>1288</v>
      </c>
      <c r="AD11757" s="63" t="s">
        <v>17421</v>
      </c>
    </row>
    <row r="11758" spans="21:30" x14ac:dyDescent="0.3">
      <c r="U11758" s="63">
        <v>26137</v>
      </c>
      <c r="V11758" s="63">
        <v>8</v>
      </c>
      <c r="W11758" s="63" t="s">
        <v>11673</v>
      </c>
      <c r="X11758" s="63">
        <v>13</v>
      </c>
      <c r="Y11758" s="63" t="s">
        <v>6449</v>
      </c>
      <c r="Z11758" s="63">
        <v>13119</v>
      </c>
      <c r="AA11758" s="63" t="s">
        <v>6477</v>
      </c>
      <c r="AB11758" s="63">
        <v>3</v>
      </c>
      <c r="AC11758" s="63" t="s">
        <v>1288</v>
      </c>
      <c r="AD11758" s="63" t="s">
        <v>17421</v>
      </c>
    </row>
    <row r="11759" spans="21:30" x14ac:dyDescent="0.3">
      <c r="U11759" s="63">
        <v>26138</v>
      </c>
      <c r="V11759" s="63">
        <v>6</v>
      </c>
      <c r="W11759" s="63" t="s">
        <v>11674</v>
      </c>
      <c r="X11759" s="63">
        <v>13</v>
      </c>
      <c r="Y11759" s="63" t="s">
        <v>6449</v>
      </c>
      <c r="Z11759" s="63">
        <v>13105</v>
      </c>
      <c r="AA11759" s="63" t="s">
        <v>6559</v>
      </c>
      <c r="AB11759" s="63">
        <v>3</v>
      </c>
      <c r="AC11759" s="63" t="s">
        <v>1288</v>
      </c>
      <c r="AD11759" s="63" t="s">
        <v>17421</v>
      </c>
    </row>
    <row r="11760" spans="21:30" x14ac:dyDescent="0.3">
      <c r="U11760" s="63">
        <v>26139</v>
      </c>
      <c r="V11760" s="63">
        <v>4</v>
      </c>
      <c r="W11760" s="63" t="s">
        <v>11675</v>
      </c>
      <c r="X11760" s="63">
        <v>13</v>
      </c>
      <c r="Y11760" s="63" t="s">
        <v>6449</v>
      </c>
      <c r="Z11760" s="63">
        <v>13124</v>
      </c>
      <c r="AA11760" s="63" t="s">
        <v>7205</v>
      </c>
      <c r="AB11760" s="63">
        <v>3</v>
      </c>
      <c r="AC11760" s="63" t="s">
        <v>1288</v>
      </c>
      <c r="AD11760" s="63" t="s">
        <v>17421</v>
      </c>
    </row>
    <row r="11761" spans="21:30" x14ac:dyDescent="0.3">
      <c r="U11761" s="63">
        <v>26140</v>
      </c>
      <c r="V11761" s="63">
        <v>8</v>
      </c>
      <c r="W11761" s="63" t="s">
        <v>11676</v>
      </c>
      <c r="X11761" s="63">
        <v>13</v>
      </c>
      <c r="Y11761" s="63" t="s">
        <v>6449</v>
      </c>
      <c r="Z11761" s="63">
        <v>13605</v>
      </c>
      <c r="AA11761" s="63" t="s">
        <v>7599</v>
      </c>
      <c r="AB11761" s="63">
        <v>3</v>
      </c>
      <c r="AC11761" s="63" t="s">
        <v>1288</v>
      </c>
      <c r="AD11761" s="63" t="s">
        <v>17421</v>
      </c>
    </row>
    <row r="11762" spans="21:30" x14ac:dyDescent="0.3">
      <c r="U11762" s="63">
        <v>26141</v>
      </c>
      <c r="V11762" s="63">
        <v>6</v>
      </c>
      <c r="W11762" s="63" t="s">
        <v>11677</v>
      </c>
      <c r="X11762" s="63">
        <v>13</v>
      </c>
      <c r="Y11762" s="63" t="s">
        <v>6449</v>
      </c>
      <c r="Z11762" s="63">
        <v>13201</v>
      </c>
      <c r="AA11762" s="63" t="s">
        <v>7412</v>
      </c>
      <c r="AB11762" s="63">
        <v>3</v>
      </c>
      <c r="AC11762" s="63" t="s">
        <v>1288</v>
      </c>
      <c r="AD11762" s="63" t="s">
        <v>17421</v>
      </c>
    </row>
    <row r="11763" spans="21:30" x14ac:dyDescent="0.3">
      <c r="U11763" s="63">
        <v>26142</v>
      </c>
      <c r="V11763" s="63">
        <v>4</v>
      </c>
      <c r="W11763" s="63" t="s">
        <v>11678</v>
      </c>
      <c r="X11763" s="63">
        <v>13</v>
      </c>
      <c r="Y11763" s="63" t="s">
        <v>6449</v>
      </c>
      <c r="Z11763" s="63">
        <v>13104</v>
      </c>
      <c r="AA11763" s="63" t="s">
        <v>6571</v>
      </c>
      <c r="AB11763" s="63">
        <v>4</v>
      </c>
      <c r="AC11763" s="63" t="s">
        <v>1291</v>
      </c>
      <c r="AD11763" s="63" t="s">
        <v>17421</v>
      </c>
    </row>
    <row r="11764" spans="21:30" x14ac:dyDescent="0.3">
      <c r="U11764" s="63">
        <v>26143</v>
      </c>
      <c r="V11764" s="63">
        <v>2</v>
      </c>
      <c r="W11764" s="63" t="s">
        <v>11679</v>
      </c>
      <c r="X11764" s="63">
        <v>13</v>
      </c>
      <c r="Y11764" s="63" t="s">
        <v>6449</v>
      </c>
      <c r="Z11764" s="63">
        <v>13121</v>
      </c>
      <c r="AA11764" s="63" t="s">
        <v>6866</v>
      </c>
      <c r="AB11764" s="63">
        <v>3</v>
      </c>
      <c r="AC11764" s="63" t="s">
        <v>1288</v>
      </c>
      <c r="AD11764" s="63" t="s">
        <v>17421</v>
      </c>
    </row>
    <row r="11765" spans="21:30" x14ac:dyDescent="0.3">
      <c r="U11765" s="63">
        <v>26144</v>
      </c>
      <c r="V11765" s="63">
        <v>0</v>
      </c>
      <c r="W11765" s="63" t="s">
        <v>11680</v>
      </c>
      <c r="X11765" s="63">
        <v>13</v>
      </c>
      <c r="Y11765" s="63" t="s">
        <v>6449</v>
      </c>
      <c r="Z11765" s="63">
        <v>13401</v>
      </c>
      <c r="AA11765" s="63" t="s">
        <v>6662</v>
      </c>
      <c r="AB11765" s="63">
        <v>3</v>
      </c>
      <c r="AC11765" s="63" t="s">
        <v>1288</v>
      </c>
      <c r="AD11765" s="63" t="s">
        <v>17421</v>
      </c>
    </row>
    <row r="11766" spans="21:30" x14ac:dyDescent="0.3">
      <c r="U11766" s="63">
        <v>26145</v>
      </c>
      <c r="V11766" s="63">
        <v>9</v>
      </c>
      <c r="W11766" s="63" t="s">
        <v>11681</v>
      </c>
      <c r="X11766" s="63">
        <v>13</v>
      </c>
      <c r="Y11766" s="63" t="s">
        <v>6449</v>
      </c>
      <c r="Z11766" s="63">
        <v>13112</v>
      </c>
      <c r="AA11766" s="63" t="s">
        <v>6941</v>
      </c>
      <c r="AB11766" s="63">
        <v>3</v>
      </c>
      <c r="AC11766" s="63" t="s">
        <v>1288</v>
      </c>
      <c r="AD11766" s="63" t="s">
        <v>17421</v>
      </c>
    </row>
    <row r="11767" spans="21:30" x14ac:dyDescent="0.3">
      <c r="U11767" s="63">
        <v>26146</v>
      </c>
      <c r="V11767" s="63">
        <v>7</v>
      </c>
      <c r="W11767" s="63" t="s">
        <v>18259</v>
      </c>
      <c r="X11767" s="63">
        <v>13</v>
      </c>
      <c r="Y11767" s="63" t="s">
        <v>6449</v>
      </c>
      <c r="Z11767" s="63">
        <v>13501</v>
      </c>
      <c r="AA11767" s="63" t="s">
        <v>7623</v>
      </c>
      <c r="AB11767" s="63">
        <v>3</v>
      </c>
      <c r="AC11767" s="63" t="s">
        <v>1288</v>
      </c>
      <c r="AD11767" s="63" t="s">
        <v>17423</v>
      </c>
    </row>
    <row r="11768" spans="21:30" x14ac:dyDescent="0.3">
      <c r="U11768" s="63">
        <v>26147</v>
      </c>
      <c r="V11768" s="63">
        <v>5</v>
      </c>
      <c r="W11768" s="63" t="s">
        <v>11682</v>
      </c>
      <c r="X11768" s="63">
        <v>13</v>
      </c>
      <c r="Y11768" s="63" t="s">
        <v>6449</v>
      </c>
      <c r="Z11768" s="63">
        <v>13119</v>
      </c>
      <c r="AA11768" s="63" t="s">
        <v>6477</v>
      </c>
      <c r="AB11768" s="63">
        <v>3</v>
      </c>
      <c r="AC11768" s="63" t="s">
        <v>1288</v>
      </c>
      <c r="AD11768" s="63" t="s">
        <v>17421</v>
      </c>
    </row>
    <row r="11769" spans="21:30" x14ac:dyDescent="0.3">
      <c r="U11769" s="63">
        <v>26148</v>
      </c>
      <c r="V11769" s="63">
        <v>3</v>
      </c>
      <c r="W11769" s="63" t="s">
        <v>11683</v>
      </c>
      <c r="X11769" s="63">
        <v>13</v>
      </c>
      <c r="Y11769" s="63" t="s">
        <v>6449</v>
      </c>
      <c r="Z11769" s="63">
        <v>13105</v>
      </c>
      <c r="AA11769" s="63" t="s">
        <v>6559</v>
      </c>
      <c r="AB11769" s="63">
        <v>3</v>
      </c>
      <c r="AC11769" s="63" t="s">
        <v>1288</v>
      </c>
      <c r="AD11769" s="63" t="s">
        <v>17421</v>
      </c>
    </row>
    <row r="11770" spans="21:30" x14ac:dyDescent="0.3">
      <c r="U11770" s="63">
        <v>26150</v>
      </c>
      <c r="V11770" s="63">
        <v>5</v>
      </c>
      <c r="W11770" s="63" t="s">
        <v>11684</v>
      </c>
      <c r="X11770" s="63">
        <v>13</v>
      </c>
      <c r="Y11770" s="63" t="s">
        <v>6449</v>
      </c>
      <c r="Z11770" s="63">
        <v>13401</v>
      </c>
      <c r="AA11770" s="63" t="s">
        <v>6662</v>
      </c>
      <c r="AB11770" s="63">
        <v>3</v>
      </c>
      <c r="AC11770" s="63" t="s">
        <v>1288</v>
      </c>
      <c r="AD11770" s="63" t="s">
        <v>17421</v>
      </c>
    </row>
    <row r="11771" spans="21:30" x14ac:dyDescent="0.3">
      <c r="U11771" s="63">
        <v>26151</v>
      </c>
      <c r="V11771" s="63">
        <v>3</v>
      </c>
      <c r="W11771" s="63" t="s">
        <v>11685</v>
      </c>
      <c r="X11771" s="63">
        <v>13</v>
      </c>
      <c r="Y11771" s="63" t="s">
        <v>6449</v>
      </c>
      <c r="Z11771" s="63">
        <v>13201</v>
      </c>
      <c r="AA11771" s="63" t="s">
        <v>7412</v>
      </c>
      <c r="AB11771" s="63">
        <v>3</v>
      </c>
      <c r="AC11771" s="63" t="s">
        <v>1288</v>
      </c>
      <c r="AD11771" s="63" t="s">
        <v>17421</v>
      </c>
    </row>
    <row r="11772" spans="21:30" x14ac:dyDescent="0.3">
      <c r="U11772" s="63">
        <v>26152</v>
      </c>
      <c r="V11772" s="63">
        <v>1</v>
      </c>
      <c r="W11772" s="63" t="s">
        <v>11686</v>
      </c>
      <c r="X11772" s="63">
        <v>13</v>
      </c>
      <c r="Y11772" s="63" t="s">
        <v>6449</v>
      </c>
      <c r="Z11772" s="63">
        <v>13404</v>
      </c>
      <c r="AA11772" s="63" t="s">
        <v>7541</v>
      </c>
      <c r="AB11772" s="63">
        <v>3</v>
      </c>
      <c r="AC11772" s="63" t="s">
        <v>1288</v>
      </c>
      <c r="AD11772" s="63" t="s">
        <v>17421</v>
      </c>
    </row>
    <row r="11773" spans="21:30" x14ac:dyDescent="0.3">
      <c r="U11773" s="63">
        <v>26155</v>
      </c>
      <c r="V11773" s="63">
        <v>6</v>
      </c>
      <c r="W11773" s="63" t="s">
        <v>11687</v>
      </c>
      <c r="X11773" s="63">
        <v>13</v>
      </c>
      <c r="Y11773" s="63" t="s">
        <v>6449</v>
      </c>
      <c r="Z11773" s="63">
        <v>13122</v>
      </c>
      <c r="AA11773" s="63" t="s">
        <v>6732</v>
      </c>
      <c r="AB11773" s="63">
        <v>4</v>
      </c>
      <c r="AC11773" s="63" t="s">
        <v>1291</v>
      </c>
      <c r="AD11773" s="63" t="s">
        <v>17421</v>
      </c>
    </row>
    <row r="11774" spans="21:30" x14ac:dyDescent="0.3">
      <c r="U11774" s="63">
        <v>26157</v>
      </c>
      <c r="V11774" s="63">
        <v>2</v>
      </c>
      <c r="W11774" s="63" t="s">
        <v>11688</v>
      </c>
      <c r="X11774" s="63">
        <v>13</v>
      </c>
      <c r="Y11774" s="63" t="s">
        <v>6449</v>
      </c>
      <c r="Z11774" s="63">
        <v>13302</v>
      </c>
      <c r="AA11774" s="63" t="s">
        <v>7241</v>
      </c>
      <c r="AB11774" s="63">
        <v>1</v>
      </c>
      <c r="AC11774" s="63" t="s">
        <v>1331</v>
      </c>
      <c r="AD11774" s="63" t="s">
        <v>17421</v>
      </c>
    </row>
    <row r="11775" spans="21:30" x14ac:dyDescent="0.3">
      <c r="U11775" s="63">
        <v>26158</v>
      </c>
      <c r="V11775" s="63">
        <v>0</v>
      </c>
      <c r="W11775" s="63" t="s">
        <v>11689</v>
      </c>
      <c r="X11775" s="63">
        <v>13</v>
      </c>
      <c r="Y11775" s="63" t="s">
        <v>6449</v>
      </c>
      <c r="Z11775" s="63">
        <v>13102</v>
      </c>
      <c r="AA11775" s="63" t="s">
        <v>6483</v>
      </c>
      <c r="AB11775" s="63">
        <v>3</v>
      </c>
      <c r="AC11775" s="63" t="s">
        <v>1288</v>
      </c>
      <c r="AD11775" s="63" t="s">
        <v>17421</v>
      </c>
    </row>
    <row r="11776" spans="21:30" x14ac:dyDescent="0.3">
      <c r="U11776" s="63">
        <v>26159</v>
      </c>
      <c r="V11776" s="63">
        <v>9</v>
      </c>
      <c r="W11776" s="63" t="s">
        <v>11690</v>
      </c>
      <c r="X11776" s="63">
        <v>13</v>
      </c>
      <c r="Y11776" s="63" t="s">
        <v>6449</v>
      </c>
      <c r="Z11776" s="63">
        <v>13602</v>
      </c>
      <c r="AA11776" s="63" t="s">
        <v>7589</v>
      </c>
      <c r="AB11776" s="63">
        <v>3</v>
      </c>
      <c r="AC11776" s="63" t="s">
        <v>1288</v>
      </c>
      <c r="AD11776" s="63" t="s">
        <v>17421</v>
      </c>
    </row>
    <row r="11777" spans="21:30" x14ac:dyDescent="0.3">
      <c r="U11777" s="63">
        <v>26160</v>
      </c>
      <c r="V11777" s="63">
        <v>2</v>
      </c>
      <c r="W11777" s="63" t="s">
        <v>18260</v>
      </c>
      <c r="X11777" s="63">
        <v>13</v>
      </c>
      <c r="Y11777" s="63" t="s">
        <v>6449</v>
      </c>
      <c r="Z11777" s="63">
        <v>13119</v>
      </c>
      <c r="AA11777" s="63" t="s">
        <v>6477</v>
      </c>
      <c r="AB11777" s="63">
        <v>3</v>
      </c>
      <c r="AC11777" s="63" t="s">
        <v>1288</v>
      </c>
      <c r="AD11777" s="63" t="s">
        <v>17423</v>
      </c>
    </row>
    <row r="11778" spans="21:30" x14ac:dyDescent="0.3">
      <c r="U11778" s="63">
        <v>26161</v>
      </c>
      <c r="V11778" s="63">
        <v>0</v>
      </c>
      <c r="W11778" s="63" t="s">
        <v>11691</v>
      </c>
      <c r="X11778" s="63">
        <v>13</v>
      </c>
      <c r="Y11778" s="63" t="s">
        <v>6449</v>
      </c>
      <c r="Z11778" s="63">
        <v>13119</v>
      </c>
      <c r="AA11778" s="63" t="s">
        <v>6477</v>
      </c>
      <c r="AB11778" s="63">
        <v>3</v>
      </c>
      <c r="AC11778" s="63" t="s">
        <v>1288</v>
      </c>
      <c r="AD11778" s="63" t="s">
        <v>17421</v>
      </c>
    </row>
    <row r="11779" spans="21:30" x14ac:dyDescent="0.3">
      <c r="U11779" s="63">
        <v>26163</v>
      </c>
      <c r="V11779" s="63">
        <v>7</v>
      </c>
      <c r="W11779" s="63" t="s">
        <v>11692</v>
      </c>
      <c r="X11779" s="63">
        <v>13</v>
      </c>
      <c r="Y11779" s="63" t="s">
        <v>6449</v>
      </c>
      <c r="Z11779" s="63">
        <v>13201</v>
      </c>
      <c r="AA11779" s="63" t="s">
        <v>7412</v>
      </c>
      <c r="AB11779" s="63">
        <v>3</v>
      </c>
      <c r="AC11779" s="63" t="s">
        <v>1288</v>
      </c>
      <c r="AD11779" s="63" t="s">
        <v>17421</v>
      </c>
    </row>
    <row r="11780" spans="21:30" x14ac:dyDescent="0.3">
      <c r="U11780" s="63">
        <v>26164</v>
      </c>
      <c r="V11780" s="63">
        <v>5</v>
      </c>
      <c r="W11780" s="63" t="s">
        <v>11693</v>
      </c>
      <c r="X11780" s="63">
        <v>13</v>
      </c>
      <c r="Y11780" s="63" t="s">
        <v>6449</v>
      </c>
      <c r="Z11780" s="63">
        <v>13102</v>
      </c>
      <c r="AA11780" s="63" t="s">
        <v>6483</v>
      </c>
      <c r="AB11780" s="63">
        <v>3</v>
      </c>
      <c r="AC11780" s="63" t="s">
        <v>1288</v>
      </c>
      <c r="AD11780" s="63" t="s">
        <v>17421</v>
      </c>
    </row>
    <row r="11781" spans="21:30" x14ac:dyDescent="0.3">
      <c r="U11781" s="63">
        <v>26165</v>
      </c>
      <c r="V11781" s="63">
        <v>3</v>
      </c>
      <c r="W11781" s="63" t="s">
        <v>11694</v>
      </c>
      <c r="X11781" s="63">
        <v>13</v>
      </c>
      <c r="Y11781" s="63" t="s">
        <v>6449</v>
      </c>
      <c r="Z11781" s="63">
        <v>13201</v>
      </c>
      <c r="AA11781" s="63" t="s">
        <v>7412</v>
      </c>
      <c r="AB11781" s="63">
        <v>4</v>
      </c>
      <c r="AC11781" s="63" t="s">
        <v>1291</v>
      </c>
      <c r="AD11781" s="63" t="s">
        <v>17421</v>
      </c>
    </row>
    <row r="11782" spans="21:30" x14ac:dyDescent="0.3">
      <c r="U11782" s="63">
        <v>26166</v>
      </c>
      <c r="V11782" s="63">
        <v>1</v>
      </c>
      <c r="W11782" s="63" t="s">
        <v>11695</v>
      </c>
      <c r="X11782" s="63">
        <v>13</v>
      </c>
      <c r="Y11782" s="63" t="s">
        <v>6449</v>
      </c>
      <c r="Z11782" s="63">
        <v>13201</v>
      </c>
      <c r="AA11782" s="63" t="s">
        <v>7412</v>
      </c>
      <c r="AB11782" s="63">
        <v>3</v>
      </c>
      <c r="AC11782" s="63" t="s">
        <v>1288</v>
      </c>
      <c r="AD11782" s="63" t="s">
        <v>17421</v>
      </c>
    </row>
    <row r="11783" spans="21:30" x14ac:dyDescent="0.3">
      <c r="U11783" s="63">
        <v>26168</v>
      </c>
      <c r="V11783" s="63">
        <v>8</v>
      </c>
      <c r="W11783" s="63" t="s">
        <v>11696</v>
      </c>
      <c r="X11783" s="63">
        <v>13</v>
      </c>
      <c r="Y11783" s="63" t="s">
        <v>6449</v>
      </c>
      <c r="Z11783" s="63">
        <v>13125</v>
      </c>
      <c r="AA11783" s="63" t="s">
        <v>6540</v>
      </c>
      <c r="AB11783" s="63">
        <v>3</v>
      </c>
      <c r="AC11783" s="63" t="s">
        <v>1288</v>
      </c>
      <c r="AD11783" s="63" t="s">
        <v>17421</v>
      </c>
    </row>
    <row r="11784" spans="21:30" x14ac:dyDescent="0.3">
      <c r="U11784" s="63">
        <v>26169</v>
      </c>
      <c r="V11784" s="63">
        <v>6</v>
      </c>
      <c r="W11784" s="63" t="s">
        <v>11697</v>
      </c>
      <c r="X11784" s="63">
        <v>13</v>
      </c>
      <c r="Y11784" s="63" t="s">
        <v>6449</v>
      </c>
      <c r="Z11784" s="63">
        <v>13603</v>
      </c>
      <c r="AA11784" s="63" t="s">
        <v>7583</v>
      </c>
      <c r="AB11784" s="63">
        <v>3</v>
      </c>
      <c r="AC11784" s="63" t="s">
        <v>1288</v>
      </c>
      <c r="AD11784" s="63" t="s">
        <v>17421</v>
      </c>
    </row>
    <row r="11785" spans="21:30" x14ac:dyDescent="0.3">
      <c r="U11785" s="63">
        <v>26171</v>
      </c>
      <c r="V11785" s="63">
        <v>8</v>
      </c>
      <c r="W11785" s="63" t="s">
        <v>11698</v>
      </c>
      <c r="X11785" s="63">
        <v>13</v>
      </c>
      <c r="Y11785" s="63" t="s">
        <v>6449</v>
      </c>
      <c r="Z11785" s="63">
        <v>13114</v>
      </c>
      <c r="AA11785" s="63" t="s">
        <v>6600</v>
      </c>
      <c r="AB11785" s="63">
        <v>4</v>
      </c>
      <c r="AC11785" s="63" t="s">
        <v>1291</v>
      </c>
      <c r="AD11785" s="63" t="s">
        <v>17421</v>
      </c>
    </row>
    <row r="11786" spans="21:30" x14ac:dyDescent="0.3">
      <c r="U11786" s="63">
        <v>26172</v>
      </c>
      <c r="V11786" s="63">
        <v>6</v>
      </c>
      <c r="W11786" s="63" t="s">
        <v>11699</v>
      </c>
      <c r="X11786" s="63">
        <v>13</v>
      </c>
      <c r="Y11786" s="63" t="s">
        <v>6449</v>
      </c>
      <c r="Z11786" s="63">
        <v>13126</v>
      </c>
      <c r="AA11786" s="63" t="s">
        <v>6474</v>
      </c>
      <c r="AB11786" s="63">
        <v>3</v>
      </c>
      <c r="AC11786" s="63" t="s">
        <v>1288</v>
      </c>
      <c r="AD11786" s="63" t="s">
        <v>17421</v>
      </c>
    </row>
    <row r="11787" spans="21:30" x14ac:dyDescent="0.3">
      <c r="U11787" s="63">
        <v>26174</v>
      </c>
      <c r="V11787" s="63">
        <v>2</v>
      </c>
      <c r="W11787" s="63" t="s">
        <v>11700</v>
      </c>
      <c r="X11787" s="63">
        <v>13</v>
      </c>
      <c r="Y11787" s="63" t="s">
        <v>6449</v>
      </c>
      <c r="Z11787" s="63">
        <v>13201</v>
      </c>
      <c r="AA11787" s="63" t="s">
        <v>7412</v>
      </c>
      <c r="AB11787" s="63">
        <v>3</v>
      </c>
      <c r="AC11787" s="63" t="s">
        <v>1288</v>
      </c>
      <c r="AD11787" s="63" t="s">
        <v>17421</v>
      </c>
    </row>
    <row r="11788" spans="21:30" x14ac:dyDescent="0.3">
      <c r="U11788" s="63">
        <v>26180</v>
      </c>
      <c r="V11788" s="63">
        <v>7</v>
      </c>
      <c r="W11788" s="63" t="s">
        <v>11701</v>
      </c>
      <c r="X11788" s="63">
        <v>13</v>
      </c>
      <c r="Y11788" s="63" t="s">
        <v>6449</v>
      </c>
      <c r="Z11788" s="63">
        <v>13110</v>
      </c>
      <c r="AA11788" s="63" t="s">
        <v>6569</v>
      </c>
      <c r="AB11788" s="63">
        <v>3</v>
      </c>
      <c r="AC11788" s="63" t="s">
        <v>1288</v>
      </c>
      <c r="AD11788" s="63" t="s">
        <v>17421</v>
      </c>
    </row>
    <row r="11789" spans="21:30" x14ac:dyDescent="0.3">
      <c r="U11789" s="63">
        <v>26182</v>
      </c>
      <c r="V11789" s="63">
        <v>3</v>
      </c>
      <c r="W11789" s="63" t="s">
        <v>11702</v>
      </c>
      <c r="X11789" s="63">
        <v>13</v>
      </c>
      <c r="Y11789" s="63" t="s">
        <v>6449</v>
      </c>
      <c r="Z11789" s="63">
        <v>13110</v>
      </c>
      <c r="AA11789" s="63" t="s">
        <v>6569</v>
      </c>
      <c r="AB11789" s="63">
        <v>3</v>
      </c>
      <c r="AC11789" s="63" t="s">
        <v>1288</v>
      </c>
      <c r="AD11789" s="63" t="s">
        <v>17421</v>
      </c>
    </row>
    <row r="11790" spans="21:30" x14ac:dyDescent="0.3">
      <c r="U11790" s="63">
        <v>26183</v>
      </c>
      <c r="V11790" s="63">
        <v>1</v>
      </c>
      <c r="W11790" s="63" t="s">
        <v>11703</v>
      </c>
      <c r="X11790" s="63">
        <v>13</v>
      </c>
      <c r="Y11790" s="63" t="s">
        <v>6449</v>
      </c>
      <c r="Z11790" s="63">
        <v>13110</v>
      </c>
      <c r="AA11790" s="63" t="s">
        <v>6569</v>
      </c>
      <c r="AB11790" s="63">
        <v>3</v>
      </c>
      <c r="AC11790" s="63" t="s">
        <v>1288</v>
      </c>
      <c r="AD11790" s="63" t="s">
        <v>17421</v>
      </c>
    </row>
    <row r="11791" spans="21:30" x14ac:dyDescent="0.3">
      <c r="U11791" s="63">
        <v>26185</v>
      </c>
      <c r="V11791" s="63">
        <v>8</v>
      </c>
      <c r="W11791" s="63" t="s">
        <v>11704</v>
      </c>
      <c r="X11791" s="63">
        <v>13</v>
      </c>
      <c r="Y11791" s="63" t="s">
        <v>6449</v>
      </c>
      <c r="Z11791" s="63">
        <v>13119</v>
      </c>
      <c r="AA11791" s="63" t="s">
        <v>6477</v>
      </c>
      <c r="AB11791" s="63">
        <v>3</v>
      </c>
      <c r="AC11791" s="63" t="s">
        <v>1288</v>
      </c>
      <c r="AD11791" s="63" t="s">
        <v>17421</v>
      </c>
    </row>
    <row r="11792" spans="21:30" x14ac:dyDescent="0.3">
      <c r="U11792" s="63">
        <v>26186</v>
      </c>
      <c r="V11792" s="63">
        <v>6</v>
      </c>
      <c r="W11792" s="63" t="s">
        <v>18261</v>
      </c>
      <c r="X11792" s="63">
        <v>13</v>
      </c>
      <c r="Y11792" s="63" t="s">
        <v>6449</v>
      </c>
      <c r="Z11792" s="63">
        <v>13119</v>
      </c>
      <c r="AA11792" s="63" t="s">
        <v>6477</v>
      </c>
      <c r="AB11792" s="63">
        <v>4</v>
      </c>
      <c r="AC11792" s="63" t="s">
        <v>1291</v>
      </c>
      <c r="AD11792" s="63" t="s">
        <v>17423</v>
      </c>
    </row>
    <row r="11793" spans="21:30" x14ac:dyDescent="0.3">
      <c r="U11793" s="63">
        <v>26187</v>
      </c>
      <c r="V11793" s="63">
        <v>4</v>
      </c>
      <c r="W11793" s="63" t="s">
        <v>11705</v>
      </c>
      <c r="X11793" s="63">
        <v>13</v>
      </c>
      <c r="Y11793" s="63" t="s">
        <v>6449</v>
      </c>
      <c r="Z11793" s="63">
        <v>13201</v>
      </c>
      <c r="AA11793" s="63" t="s">
        <v>7412</v>
      </c>
      <c r="AB11793" s="63">
        <v>3</v>
      </c>
      <c r="AC11793" s="63" t="s">
        <v>1288</v>
      </c>
      <c r="AD11793" s="63" t="s">
        <v>17421</v>
      </c>
    </row>
    <row r="11794" spans="21:30" x14ac:dyDescent="0.3">
      <c r="U11794" s="63">
        <v>26188</v>
      </c>
      <c r="V11794" s="63">
        <v>2</v>
      </c>
      <c r="W11794" s="63" t="s">
        <v>11706</v>
      </c>
      <c r="X11794" s="63">
        <v>13</v>
      </c>
      <c r="Y11794" s="63" t="s">
        <v>6449</v>
      </c>
      <c r="Z11794" s="63">
        <v>13201</v>
      </c>
      <c r="AA11794" s="63" t="s">
        <v>7412</v>
      </c>
      <c r="AB11794" s="63">
        <v>3</v>
      </c>
      <c r="AC11794" s="63" t="s">
        <v>1288</v>
      </c>
      <c r="AD11794" s="63" t="s">
        <v>17421</v>
      </c>
    </row>
    <row r="11795" spans="21:30" x14ac:dyDescent="0.3">
      <c r="U11795" s="63">
        <v>26189</v>
      </c>
      <c r="V11795" s="63">
        <v>0</v>
      </c>
      <c r="W11795" s="63" t="s">
        <v>11707</v>
      </c>
      <c r="X11795" s="63">
        <v>13</v>
      </c>
      <c r="Y11795" s="63" t="s">
        <v>6449</v>
      </c>
      <c r="Z11795" s="63">
        <v>13110</v>
      </c>
      <c r="AA11795" s="63" t="s">
        <v>6569</v>
      </c>
      <c r="AB11795" s="63">
        <v>4</v>
      </c>
      <c r="AC11795" s="63" t="s">
        <v>1291</v>
      </c>
      <c r="AD11795" s="63" t="s">
        <v>17421</v>
      </c>
    </row>
    <row r="11796" spans="21:30" x14ac:dyDescent="0.3">
      <c r="U11796" s="63">
        <v>26190</v>
      </c>
      <c r="V11796" s="63">
        <v>4</v>
      </c>
      <c r="W11796" s="63" t="s">
        <v>18262</v>
      </c>
      <c r="X11796" s="63">
        <v>13</v>
      </c>
      <c r="Y11796" s="63" t="s">
        <v>6449</v>
      </c>
      <c r="Z11796" s="63">
        <v>13110</v>
      </c>
      <c r="AA11796" s="63" t="s">
        <v>6569</v>
      </c>
      <c r="AB11796" s="63">
        <v>3</v>
      </c>
      <c r="AC11796" s="63" t="s">
        <v>1288</v>
      </c>
      <c r="AD11796" s="63" t="s">
        <v>17423</v>
      </c>
    </row>
    <row r="11797" spans="21:30" x14ac:dyDescent="0.3">
      <c r="U11797" s="63">
        <v>26191</v>
      </c>
      <c r="V11797" s="63">
        <v>2</v>
      </c>
      <c r="W11797" s="63" t="s">
        <v>11708</v>
      </c>
      <c r="X11797" s="63">
        <v>13</v>
      </c>
      <c r="Y11797" s="63" t="s">
        <v>6449</v>
      </c>
      <c r="Z11797" s="63">
        <v>13201</v>
      </c>
      <c r="AA11797" s="63" t="s">
        <v>7412</v>
      </c>
      <c r="AB11797" s="63">
        <v>3</v>
      </c>
      <c r="AC11797" s="63" t="s">
        <v>1288</v>
      </c>
      <c r="AD11797" s="63" t="s">
        <v>17421</v>
      </c>
    </row>
    <row r="11798" spans="21:30" x14ac:dyDescent="0.3">
      <c r="U11798" s="63">
        <v>26194</v>
      </c>
      <c r="V11798" s="63">
        <v>7</v>
      </c>
      <c r="W11798" s="63" t="s">
        <v>11709</v>
      </c>
      <c r="X11798" s="63">
        <v>13</v>
      </c>
      <c r="Y11798" s="63" t="s">
        <v>6449</v>
      </c>
      <c r="Z11798" s="63">
        <v>13201</v>
      </c>
      <c r="AA11798" s="63" t="s">
        <v>7412</v>
      </c>
      <c r="AB11798" s="63">
        <v>3</v>
      </c>
      <c r="AC11798" s="63" t="s">
        <v>1288</v>
      </c>
      <c r="AD11798" s="63" t="s">
        <v>17421</v>
      </c>
    </row>
    <row r="11799" spans="21:30" x14ac:dyDescent="0.3">
      <c r="U11799" s="63">
        <v>26195</v>
      </c>
      <c r="V11799" s="63">
        <v>5</v>
      </c>
      <c r="W11799" s="63" t="s">
        <v>11710</v>
      </c>
      <c r="X11799" s="63">
        <v>13</v>
      </c>
      <c r="Y11799" s="63" t="s">
        <v>6449</v>
      </c>
      <c r="Z11799" s="63">
        <v>13106</v>
      </c>
      <c r="AA11799" s="63" t="s">
        <v>6482</v>
      </c>
      <c r="AB11799" s="63">
        <v>4</v>
      </c>
      <c r="AC11799" s="63" t="s">
        <v>1291</v>
      </c>
      <c r="AD11799" s="63" t="s">
        <v>17421</v>
      </c>
    </row>
    <row r="11800" spans="21:30" x14ac:dyDescent="0.3">
      <c r="U11800" s="63">
        <v>26196</v>
      </c>
      <c r="V11800" s="63">
        <v>3</v>
      </c>
      <c r="W11800" s="63" t="s">
        <v>18263</v>
      </c>
      <c r="X11800" s="63">
        <v>13</v>
      </c>
      <c r="Y11800" s="63" t="s">
        <v>6449</v>
      </c>
      <c r="Z11800" s="63">
        <v>13603</v>
      </c>
      <c r="AA11800" s="63" t="s">
        <v>7583</v>
      </c>
      <c r="AB11800" s="63">
        <v>4</v>
      </c>
      <c r="AC11800" s="63" t="s">
        <v>1291</v>
      </c>
      <c r="AD11800" s="63" t="s">
        <v>17423</v>
      </c>
    </row>
    <row r="11801" spans="21:30" x14ac:dyDescent="0.3">
      <c r="U11801" s="63">
        <v>26197</v>
      </c>
      <c r="V11801" s="63">
        <v>1</v>
      </c>
      <c r="W11801" s="63" t="s">
        <v>11711</v>
      </c>
      <c r="X11801" s="63">
        <v>13</v>
      </c>
      <c r="Y11801" s="63" t="s">
        <v>6449</v>
      </c>
      <c r="Z11801" s="63">
        <v>13404</v>
      </c>
      <c r="AA11801" s="63" t="s">
        <v>7541</v>
      </c>
      <c r="AB11801" s="63">
        <v>3</v>
      </c>
      <c r="AC11801" s="63" t="s">
        <v>1288</v>
      </c>
      <c r="AD11801" s="63" t="s">
        <v>17421</v>
      </c>
    </row>
    <row r="11802" spans="21:30" x14ac:dyDescent="0.3">
      <c r="U11802" s="63">
        <v>26200</v>
      </c>
      <c r="V11802" s="63">
        <v>5</v>
      </c>
      <c r="W11802" s="63" t="s">
        <v>11712</v>
      </c>
      <c r="X11802" s="63">
        <v>13</v>
      </c>
      <c r="Y11802" s="63" t="s">
        <v>6449</v>
      </c>
      <c r="Z11802" s="63">
        <v>13119</v>
      </c>
      <c r="AA11802" s="63" t="s">
        <v>6477</v>
      </c>
      <c r="AB11802" s="63">
        <v>3</v>
      </c>
      <c r="AC11802" s="63" t="s">
        <v>1288</v>
      </c>
      <c r="AD11802" s="63" t="s">
        <v>17421</v>
      </c>
    </row>
    <row r="11803" spans="21:30" x14ac:dyDescent="0.3">
      <c r="U11803" s="63">
        <v>26201</v>
      </c>
      <c r="V11803" s="63">
        <v>3</v>
      </c>
      <c r="W11803" s="63" t="s">
        <v>11713</v>
      </c>
      <c r="X11803" s="63">
        <v>13</v>
      </c>
      <c r="Y11803" s="63" t="s">
        <v>6449</v>
      </c>
      <c r="Z11803" s="63">
        <v>13119</v>
      </c>
      <c r="AA11803" s="63" t="s">
        <v>6477</v>
      </c>
      <c r="AB11803" s="63">
        <v>3</v>
      </c>
      <c r="AC11803" s="63" t="s">
        <v>1288</v>
      </c>
      <c r="AD11803" s="63" t="s">
        <v>17421</v>
      </c>
    </row>
    <row r="11804" spans="21:30" x14ac:dyDescent="0.3">
      <c r="U11804" s="63">
        <v>26202</v>
      </c>
      <c r="V11804" s="63">
        <v>1</v>
      </c>
      <c r="W11804" s="63" t="s">
        <v>11714</v>
      </c>
      <c r="X11804" s="63">
        <v>13</v>
      </c>
      <c r="Y11804" s="63" t="s">
        <v>6449</v>
      </c>
      <c r="Z11804" s="63">
        <v>13402</v>
      </c>
      <c r="AA11804" s="63" t="s">
        <v>7523</v>
      </c>
      <c r="AB11804" s="63">
        <v>3</v>
      </c>
      <c r="AC11804" s="63" t="s">
        <v>1288</v>
      </c>
      <c r="AD11804" s="63" t="s">
        <v>17421</v>
      </c>
    </row>
    <row r="11805" spans="21:30" x14ac:dyDescent="0.3">
      <c r="U11805" s="63">
        <v>26206</v>
      </c>
      <c r="V11805" s="63">
        <v>4</v>
      </c>
      <c r="W11805" s="63" t="s">
        <v>11715</v>
      </c>
      <c r="X11805" s="63">
        <v>13</v>
      </c>
      <c r="Y11805" s="63" t="s">
        <v>6449</v>
      </c>
      <c r="Z11805" s="63">
        <v>13301</v>
      </c>
      <c r="AA11805" s="63" t="s">
        <v>7373</v>
      </c>
      <c r="AB11805" s="63">
        <v>4</v>
      </c>
      <c r="AC11805" s="63" t="s">
        <v>1291</v>
      </c>
      <c r="AD11805" s="63" t="s">
        <v>17421</v>
      </c>
    </row>
    <row r="11806" spans="21:30" x14ac:dyDescent="0.3">
      <c r="U11806" s="63">
        <v>26207</v>
      </c>
      <c r="V11806" s="63">
        <v>2</v>
      </c>
      <c r="W11806" s="63" t="s">
        <v>11716</v>
      </c>
      <c r="X11806" s="63">
        <v>13</v>
      </c>
      <c r="Y11806" s="63" t="s">
        <v>6449</v>
      </c>
      <c r="Z11806" s="63">
        <v>13401</v>
      </c>
      <c r="AA11806" s="63" t="s">
        <v>6662</v>
      </c>
      <c r="AB11806" s="63">
        <v>4</v>
      </c>
      <c r="AC11806" s="63" t="s">
        <v>1291</v>
      </c>
      <c r="AD11806" s="63" t="s">
        <v>17421</v>
      </c>
    </row>
    <row r="11807" spans="21:30" x14ac:dyDescent="0.3">
      <c r="U11807" s="63">
        <v>26208</v>
      </c>
      <c r="V11807" s="63">
        <v>0</v>
      </c>
      <c r="W11807" s="63" t="s">
        <v>11717</v>
      </c>
      <c r="X11807" s="63">
        <v>13</v>
      </c>
      <c r="Y11807" s="63" t="s">
        <v>6449</v>
      </c>
      <c r="Z11807" s="63">
        <v>13110</v>
      </c>
      <c r="AA11807" s="63" t="s">
        <v>6569</v>
      </c>
      <c r="AB11807" s="63">
        <v>4</v>
      </c>
      <c r="AC11807" s="63" t="s">
        <v>1291</v>
      </c>
      <c r="AD11807" s="63" t="s">
        <v>17421</v>
      </c>
    </row>
    <row r="11808" spans="21:30" x14ac:dyDescent="0.3">
      <c r="U11808" s="63">
        <v>26209</v>
      </c>
      <c r="V11808" s="63">
        <v>9</v>
      </c>
      <c r="W11808" s="63" t="s">
        <v>11718</v>
      </c>
      <c r="X11808" s="63">
        <v>13</v>
      </c>
      <c r="Y11808" s="63" t="s">
        <v>6449</v>
      </c>
      <c r="Z11808" s="63">
        <v>13119</v>
      </c>
      <c r="AA11808" s="63" t="s">
        <v>6477</v>
      </c>
      <c r="AB11808" s="63">
        <v>3</v>
      </c>
      <c r="AC11808" s="63" t="s">
        <v>1288</v>
      </c>
      <c r="AD11808" s="63" t="s">
        <v>17421</v>
      </c>
    </row>
    <row r="11809" spans="21:30" x14ac:dyDescent="0.3">
      <c r="U11809" s="63">
        <v>26211</v>
      </c>
      <c r="V11809" s="63">
        <v>0</v>
      </c>
      <c r="W11809" s="63" t="s">
        <v>11719</v>
      </c>
      <c r="X11809" s="63">
        <v>13</v>
      </c>
      <c r="Y11809" s="63" t="s">
        <v>6449</v>
      </c>
      <c r="Z11809" s="63">
        <v>13201</v>
      </c>
      <c r="AA11809" s="63" t="s">
        <v>7412</v>
      </c>
      <c r="AB11809" s="63">
        <v>4</v>
      </c>
      <c r="AC11809" s="63" t="s">
        <v>1291</v>
      </c>
      <c r="AD11809" s="63" t="s">
        <v>17421</v>
      </c>
    </row>
    <row r="11810" spans="21:30" x14ac:dyDescent="0.3">
      <c r="U11810" s="63">
        <v>26212</v>
      </c>
      <c r="V11810" s="63">
        <v>9</v>
      </c>
      <c r="W11810" s="63" t="s">
        <v>11720</v>
      </c>
      <c r="X11810" s="63">
        <v>13</v>
      </c>
      <c r="Y11810" s="63" t="s">
        <v>6449</v>
      </c>
      <c r="Z11810" s="63">
        <v>13201</v>
      </c>
      <c r="AA11810" s="63" t="s">
        <v>7412</v>
      </c>
      <c r="AB11810" s="63">
        <v>4</v>
      </c>
      <c r="AC11810" s="63" t="s">
        <v>1291</v>
      </c>
      <c r="AD11810" s="63" t="s">
        <v>17421</v>
      </c>
    </row>
    <row r="11811" spans="21:30" x14ac:dyDescent="0.3">
      <c r="U11811" s="63">
        <v>26214</v>
      </c>
      <c r="V11811" s="63">
        <v>5</v>
      </c>
      <c r="W11811" s="63" t="s">
        <v>11721</v>
      </c>
      <c r="X11811" s="63">
        <v>13</v>
      </c>
      <c r="Y11811" s="63" t="s">
        <v>6449</v>
      </c>
      <c r="Z11811" s="63">
        <v>13119</v>
      </c>
      <c r="AA11811" s="63" t="s">
        <v>6477</v>
      </c>
      <c r="AB11811" s="63">
        <v>3</v>
      </c>
      <c r="AC11811" s="63" t="s">
        <v>1288</v>
      </c>
      <c r="AD11811" s="63" t="s">
        <v>17421</v>
      </c>
    </row>
    <row r="11812" spans="21:30" x14ac:dyDescent="0.3">
      <c r="U11812" s="63">
        <v>26216</v>
      </c>
      <c r="V11812" s="63">
        <v>1</v>
      </c>
      <c r="W11812" s="63" t="s">
        <v>11722</v>
      </c>
      <c r="X11812" s="63">
        <v>13</v>
      </c>
      <c r="Y11812" s="63" t="s">
        <v>6449</v>
      </c>
      <c r="Z11812" s="63">
        <v>13128</v>
      </c>
      <c r="AA11812" s="63" t="s">
        <v>7271</v>
      </c>
      <c r="AB11812" s="63">
        <v>3</v>
      </c>
      <c r="AC11812" s="63" t="s">
        <v>1288</v>
      </c>
      <c r="AD11812" s="63" t="s">
        <v>17421</v>
      </c>
    </row>
    <row r="11813" spans="21:30" x14ac:dyDescent="0.3">
      <c r="U11813" s="63">
        <v>26219</v>
      </c>
      <c r="V11813" s="63">
        <v>6</v>
      </c>
      <c r="W11813" s="63" t="s">
        <v>11723</v>
      </c>
      <c r="X11813" s="63">
        <v>13</v>
      </c>
      <c r="Y11813" s="63" t="s">
        <v>6449</v>
      </c>
      <c r="Z11813" s="63">
        <v>13128</v>
      </c>
      <c r="AA11813" s="63" t="s">
        <v>7271</v>
      </c>
      <c r="AB11813" s="63">
        <v>3</v>
      </c>
      <c r="AC11813" s="63" t="s">
        <v>1288</v>
      </c>
      <c r="AD11813" s="63" t="s">
        <v>17421</v>
      </c>
    </row>
    <row r="11814" spans="21:30" x14ac:dyDescent="0.3">
      <c r="U11814" s="63">
        <v>26221</v>
      </c>
      <c r="V11814" s="63">
        <v>8</v>
      </c>
      <c r="W11814" s="63" t="s">
        <v>11724</v>
      </c>
      <c r="X11814" s="63">
        <v>13</v>
      </c>
      <c r="Y11814" s="63" t="s">
        <v>6449</v>
      </c>
      <c r="Z11814" s="63">
        <v>13110</v>
      </c>
      <c r="AA11814" s="63" t="s">
        <v>6569</v>
      </c>
      <c r="AB11814" s="63">
        <v>3</v>
      </c>
      <c r="AC11814" s="63" t="s">
        <v>1288</v>
      </c>
      <c r="AD11814" s="63" t="s">
        <v>17421</v>
      </c>
    </row>
    <row r="11815" spans="21:30" x14ac:dyDescent="0.3">
      <c r="U11815" s="63">
        <v>26222</v>
      </c>
      <c r="V11815" s="63">
        <v>6</v>
      </c>
      <c r="W11815" s="63" t="s">
        <v>11725</v>
      </c>
      <c r="X11815" s="63">
        <v>13</v>
      </c>
      <c r="Y11815" s="63" t="s">
        <v>6449</v>
      </c>
      <c r="Z11815" s="63">
        <v>13105</v>
      </c>
      <c r="AA11815" s="63" t="s">
        <v>6559</v>
      </c>
      <c r="AB11815" s="63">
        <v>3</v>
      </c>
      <c r="AC11815" s="63" t="s">
        <v>1288</v>
      </c>
      <c r="AD11815" s="63" t="s">
        <v>17421</v>
      </c>
    </row>
    <row r="11816" spans="21:30" x14ac:dyDescent="0.3">
      <c r="U11816" s="63">
        <v>26223</v>
      </c>
      <c r="V11816" s="63">
        <v>4</v>
      </c>
      <c r="W11816" s="63" t="s">
        <v>11726</v>
      </c>
      <c r="X11816" s="63">
        <v>13</v>
      </c>
      <c r="Y11816" s="63" t="s">
        <v>6449</v>
      </c>
      <c r="Z11816" s="63">
        <v>13110</v>
      </c>
      <c r="AA11816" s="63" t="s">
        <v>6569</v>
      </c>
      <c r="AB11816" s="63">
        <v>3</v>
      </c>
      <c r="AC11816" s="63" t="s">
        <v>1288</v>
      </c>
      <c r="AD11816" s="63" t="s">
        <v>17421</v>
      </c>
    </row>
    <row r="11817" spans="21:30" x14ac:dyDescent="0.3">
      <c r="U11817" s="63">
        <v>26224</v>
      </c>
      <c r="V11817" s="63">
        <v>2</v>
      </c>
      <c r="W11817" s="63" t="s">
        <v>11727</v>
      </c>
      <c r="X11817" s="63">
        <v>13</v>
      </c>
      <c r="Y11817" s="63" t="s">
        <v>6449</v>
      </c>
      <c r="Z11817" s="63">
        <v>13106</v>
      </c>
      <c r="AA11817" s="63" t="s">
        <v>6482</v>
      </c>
      <c r="AB11817" s="63">
        <v>3</v>
      </c>
      <c r="AC11817" s="63" t="s">
        <v>1288</v>
      </c>
      <c r="AD11817" s="63" t="s">
        <v>17421</v>
      </c>
    </row>
    <row r="11818" spans="21:30" x14ac:dyDescent="0.3">
      <c r="U11818" s="63">
        <v>26225</v>
      </c>
      <c r="V11818" s="63">
        <v>0</v>
      </c>
      <c r="W11818" s="63" t="s">
        <v>11728</v>
      </c>
      <c r="X11818" s="63">
        <v>13</v>
      </c>
      <c r="Y11818" s="63" t="s">
        <v>6449</v>
      </c>
      <c r="Z11818" s="63">
        <v>13118</v>
      </c>
      <c r="AA11818" s="63" t="s">
        <v>6720</v>
      </c>
      <c r="AB11818" s="63">
        <v>3</v>
      </c>
      <c r="AC11818" s="63" t="s">
        <v>1288</v>
      </c>
      <c r="AD11818" s="63" t="s">
        <v>17421</v>
      </c>
    </row>
    <row r="11819" spans="21:30" x14ac:dyDescent="0.3">
      <c r="U11819" s="63">
        <v>26226</v>
      </c>
      <c r="V11819" s="63">
        <v>9</v>
      </c>
      <c r="W11819" s="63" t="s">
        <v>11729</v>
      </c>
      <c r="X11819" s="63">
        <v>13</v>
      </c>
      <c r="Y11819" s="63" t="s">
        <v>6449</v>
      </c>
      <c r="Z11819" s="63">
        <v>13110</v>
      </c>
      <c r="AA11819" s="63" t="s">
        <v>6569</v>
      </c>
      <c r="AB11819" s="63">
        <v>3</v>
      </c>
      <c r="AC11819" s="63" t="s">
        <v>1288</v>
      </c>
      <c r="AD11819" s="63" t="s">
        <v>17421</v>
      </c>
    </row>
    <row r="11820" spans="21:30" x14ac:dyDescent="0.3">
      <c r="U11820" s="63">
        <v>26227</v>
      </c>
      <c r="V11820" s="63">
        <v>7</v>
      </c>
      <c r="W11820" s="63" t="s">
        <v>11730</v>
      </c>
      <c r="X11820" s="63">
        <v>13</v>
      </c>
      <c r="Y11820" s="63" t="s">
        <v>6449</v>
      </c>
      <c r="Z11820" s="63">
        <v>13131</v>
      </c>
      <c r="AA11820" s="63" t="s">
        <v>6943</v>
      </c>
      <c r="AB11820" s="63">
        <v>3</v>
      </c>
      <c r="AC11820" s="63" t="s">
        <v>1288</v>
      </c>
      <c r="AD11820" s="63" t="s">
        <v>17421</v>
      </c>
    </row>
    <row r="11821" spans="21:30" x14ac:dyDescent="0.3">
      <c r="U11821" s="63">
        <v>26228</v>
      </c>
      <c r="V11821" s="63">
        <v>5</v>
      </c>
      <c r="W11821" s="63" t="s">
        <v>11731</v>
      </c>
      <c r="X11821" s="63">
        <v>13</v>
      </c>
      <c r="Y11821" s="63" t="s">
        <v>6449</v>
      </c>
      <c r="Z11821" s="63">
        <v>13119</v>
      </c>
      <c r="AA11821" s="63" t="s">
        <v>6477</v>
      </c>
      <c r="AB11821" s="63">
        <v>3</v>
      </c>
      <c r="AC11821" s="63" t="s">
        <v>1288</v>
      </c>
      <c r="AD11821" s="63" t="s">
        <v>17421</v>
      </c>
    </row>
    <row r="11822" spans="21:30" x14ac:dyDescent="0.3">
      <c r="U11822" s="63">
        <v>26230</v>
      </c>
      <c r="V11822" s="63">
        <v>7</v>
      </c>
      <c r="W11822" s="63" t="s">
        <v>11732</v>
      </c>
      <c r="X11822" s="63">
        <v>13</v>
      </c>
      <c r="Y11822" s="63" t="s">
        <v>6449</v>
      </c>
      <c r="Z11822" s="63">
        <v>13109</v>
      </c>
      <c r="AA11822" s="63" t="s">
        <v>6902</v>
      </c>
      <c r="AB11822" s="63">
        <v>3</v>
      </c>
      <c r="AC11822" s="63" t="s">
        <v>1288</v>
      </c>
      <c r="AD11822" s="63" t="s">
        <v>17421</v>
      </c>
    </row>
    <row r="11823" spans="21:30" x14ac:dyDescent="0.3">
      <c r="U11823" s="63">
        <v>26231</v>
      </c>
      <c r="V11823" s="63">
        <v>5</v>
      </c>
      <c r="W11823" s="63" t="s">
        <v>11733</v>
      </c>
      <c r="X11823" s="63">
        <v>13</v>
      </c>
      <c r="Y11823" s="63" t="s">
        <v>6449</v>
      </c>
      <c r="Z11823" s="63">
        <v>13112</v>
      </c>
      <c r="AA11823" s="63" t="s">
        <v>6941</v>
      </c>
      <c r="AB11823" s="63">
        <v>3</v>
      </c>
      <c r="AC11823" s="63" t="s">
        <v>1288</v>
      </c>
      <c r="AD11823" s="63" t="s">
        <v>17421</v>
      </c>
    </row>
    <row r="11824" spans="21:30" x14ac:dyDescent="0.3">
      <c r="U11824" s="63">
        <v>26235</v>
      </c>
      <c r="V11824" s="63">
        <v>8</v>
      </c>
      <c r="W11824" s="63" t="s">
        <v>11734</v>
      </c>
      <c r="X11824" s="63">
        <v>13</v>
      </c>
      <c r="Y11824" s="63" t="s">
        <v>6449</v>
      </c>
      <c r="Z11824" s="63">
        <v>13302</v>
      </c>
      <c r="AA11824" s="63" t="s">
        <v>7241</v>
      </c>
      <c r="AB11824" s="63">
        <v>3</v>
      </c>
      <c r="AC11824" s="63" t="s">
        <v>1288</v>
      </c>
      <c r="AD11824" s="63" t="s">
        <v>17421</v>
      </c>
    </row>
    <row r="11825" spans="21:30" x14ac:dyDescent="0.3">
      <c r="U11825" s="63">
        <v>26236</v>
      </c>
      <c r="V11825" s="63">
        <v>6</v>
      </c>
      <c r="W11825" s="63" t="s">
        <v>11735</v>
      </c>
      <c r="X11825" s="63">
        <v>13</v>
      </c>
      <c r="Y11825" s="63" t="s">
        <v>6449</v>
      </c>
      <c r="Z11825" s="63">
        <v>13110</v>
      </c>
      <c r="AA11825" s="63" t="s">
        <v>6569</v>
      </c>
      <c r="AB11825" s="63">
        <v>3</v>
      </c>
      <c r="AC11825" s="63" t="s">
        <v>1288</v>
      </c>
      <c r="AD11825" s="63" t="s">
        <v>17421</v>
      </c>
    </row>
    <row r="11826" spans="21:30" x14ac:dyDescent="0.3">
      <c r="U11826" s="63">
        <v>26237</v>
      </c>
      <c r="V11826" s="63">
        <v>4</v>
      </c>
      <c r="W11826" s="63" t="s">
        <v>11736</v>
      </c>
      <c r="X11826" s="63">
        <v>13</v>
      </c>
      <c r="Y11826" s="63" t="s">
        <v>6449</v>
      </c>
      <c r="Z11826" s="63">
        <v>13103</v>
      </c>
      <c r="AA11826" s="63" t="s">
        <v>7185</v>
      </c>
      <c r="AB11826" s="63">
        <v>3</v>
      </c>
      <c r="AC11826" s="63" t="s">
        <v>1288</v>
      </c>
      <c r="AD11826" s="63" t="s">
        <v>17421</v>
      </c>
    </row>
    <row r="11827" spans="21:30" x14ac:dyDescent="0.3">
      <c r="U11827" s="63">
        <v>26238</v>
      </c>
      <c r="V11827" s="63">
        <v>2</v>
      </c>
      <c r="W11827" s="63" t="s">
        <v>11737</v>
      </c>
      <c r="X11827" s="63">
        <v>13</v>
      </c>
      <c r="Y11827" s="63" t="s">
        <v>6449</v>
      </c>
      <c r="Z11827" s="63">
        <v>13301</v>
      </c>
      <c r="AA11827" s="63" t="s">
        <v>7373</v>
      </c>
      <c r="AB11827" s="63">
        <v>4</v>
      </c>
      <c r="AC11827" s="63" t="s">
        <v>1291</v>
      </c>
      <c r="AD11827" s="63" t="s">
        <v>17421</v>
      </c>
    </row>
    <row r="11828" spans="21:30" x14ac:dyDescent="0.3">
      <c r="U11828" s="63">
        <v>26239</v>
      </c>
      <c r="V11828" s="63">
        <v>0</v>
      </c>
      <c r="W11828" s="63" t="s">
        <v>11738</v>
      </c>
      <c r="X11828" s="63">
        <v>13</v>
      </c>
      <c r="Y11828" s="63" t="s">
        <v>6449</v>
      </c>
      <c r="Z11828" s="63">
        <v>13105</v>
      </c>
      <c r="AA11828" s="63" t="s">
        <v>6559</v>
      </c>
      <c r="AB11828" s="63">
        <v>3</v>
      </c>
      <c r="AC11828" s="63" t="s">
        <v>1288</v>
      </c>
      <c r="AD11828" s="63" t="s">
        <v>17421</v>
      </c>
    </row>
    <row r="11829" spans="21:30" x14ac:dyDescent="0.3">
      <c r="U11829" s="63">
        <v>26240</v>
      </c>
      <c r="V11829" s="63">
        <v>4</v>
      </c>
      <c r="W11829" s="63" t="s">
        <v>11739</v>
      </c>
      <c r="X11829" s="63">
        <v>13</v>
      </c>
      <c r="Y11829" s="63" t="s">
        <v>6449</v>
      </c>
      <c r="Z11829" s="63">
        <v>13105</v>
      </c>
      <c r="AA11829" s="63" t="s">
        <v>6559</v>
      </c>
      <c r="AB11829" s="63">
        <v>3</v>
      </c>
      <c r="AC11829" s="63" t="s">
        <v>1288</v>
      </c>
      <c r="AD11829" s="63" t="s">
        <v>17421</v>
      </c>
    </row>
    <row r="11830" spans="21:30" x14ac:dyDescent="0.3">
      <c r="U11830" s="63">
        <v>26241</v>
      </c>
      <c r="V11830" s="63">
        <v>2</v>
      </c>
      <c r="W11830" s="63" t="s">
        <v>11740</v>
      </c>
      <c r="X11830" s="63">
        <v>13</v>
      </c>
      <c r="Y11830" s="63" t="s">
        <v>6449</v>
      </c>
      <c r="Z11830" s="63">
        <v>13107</v>
      </c>
      <c r="AA11830" s="63" t="s">
        <v>7303</v>
      </c>
      <c r="AB11830" s="63">
        <v>3</v>
      </c>
      <c r="AC11830" s="63" t="s">
        <v>1288</v>
      </c>
      <c r="AD11830" s="63" t="s">
        <v>17421</v>
      </c>
    </row>
    <row r="11831" spans="21:30" x14ac:dyDescent="0.3">
      <c r="U11831" s="63">
        <v>26242</v>
      </c>
      <c r="V11831" s="63">
        <v>0</v>
      </c>
      <c r="W11831" s="63" t="s">
        <v>11741</v>
      </c>
      <c r="X11831" s="63">
        <v>13</v>
      </c>
      <c r="Y11831" s="63" t="s">
        <v>6449</v>
      </c>
      <c r="Z11831" s="63">
        <v>13129</v>
      </c>
      <c r="AA11831" s="63" t="s">
        <v>6699</v>
      </c>
      <c r="AB11831" s="63">
        <v>3</v>
      </c>
      <c r="AC11831" s="63" t="s">
        <v>1288</v>
      </c>
      <c r="AD11831" s="63" t="s">
        <v>17421</v>
      </c>
    </row>
    <row r="11832" spans="21:30" x14ac:dyDescent="0.3">
      <c r="U11832" s="63">
        <v>26243</v>
      </c>
      <c r="V11832" s="63">
        <v>9</v>
      </c>
      <c r="W11832" s="63" t="s">
        <v>11742</v>
      </c>
      <c r="X11832" s="63">
        <v>13</v>
      </c>
      <c r="Y11832" s="63" t="s">
        <v>6449</v>
      </c>
      <c r="Z11832" s="63">
        <v>13501</v>
      </c>
      <c r="AA11832" s="63" t="s">
        <v>7623</v>
      </c>
      <c r="AB11832" s="63">
        <v>3</v>
      </c>
      <c r="AC11832" s="63" t="s">
        <v>1288</v>
      </c>
      <c r="AD11832" s="63" t="s">
        <v>17421</v>
      </c>
    </row>
    <row r="11833" spans="21:30" x14ac:dyDescent="0.3">
      <c r="U11833" s="63">
        <v>26244</v>
      </c>
      <c r="V11833" s="63">
        <v>7</v>
      </c>
      <c r="W11833" s="63" t="s">
        <v>11743</v>
      </c>
      <c r="X11833" s="63">
        <v>13</v>
      </c>
      <c r="Y11833" s="63" t="s">
        <v>6449</v>
      </c>
      <c r="Z11833" s="63">
        <v>13501</v>
      </c>
      <c r="AA11833" s="63" t="s">
        <v>7623</v>
      </c>
      <c r="AB11833" s="63">
        <v>3</v>
      </c>
      <c r="AC11833" s="63" t="s">
        <v>1288</v>
      </c>
      <c r="AD11833" s="63" t="s">
        <v>17421</v>
      </c>
    </row>
    <row r="11834" spans="21:30" x14ac:dyDescent="0.3">
      <c r="U11834" s="63">
        <v>26245</v>
      </c>
      <c r="V11834" s="63">
        <v>5</v>
      </c>
      <c r="W11834" s="63" t="s">
        <v>11744</v>
      </c>
      <c r="X11834" s="63">
        <v>13</v>
      </c>
      <c r="Y11834" s="63" t="s">
        <v>6449</v>
      </c>
      <c r="Z11834" s="63">
        <v>13104</v>
      </c>
      <c r="AA11834" s="63" t="s">
        <v>6571</v>
      </c>
      <c r="AB11834" s="63">
        <v>3</v>
      </c>
      <c r="AC11834" s="63" t="s">
        <v>1288</v>
      </c>
      <c r="AD11834" s="63" t="s">
        <v>17421</v>
      </c>
    </row>
    <row r="11835" spans="21:30" x14ac:dyDescent="0.3">
      <c r="U11835" s="63">
        <v>26246</v>
      </c>
      <c r="V11835" s="63">
        <v>3</v>
      </c>
      <c r="W11835" s="63" t="s">
        <v>11745</v>
      </c>
      <c r="X11835" s="63">
        <v>13</v>
      </c>
      <c r="Y11835" s="63" t="s">
        <v>6449</v>
      </c>
      <c r="Z11835" s="63">
        <v>13128</v>
      </c>
      <c r="AA11835" s="63" t="s">
        <v>7271</v>
      </c>
      <c r="AB11835" s="63">
        <v>3</v>
      </c>
      <c r="AC11835" s="63" t="s">
        <v>1288</v>
      </c>
      <c r="AD11835" s="63" t="s">
        <v>17421</v>
      </c>
    </row>
    <row r="11836" spans="21:30" x14ac:dyDescent="0.3">
      <c r="U11836" s="63">
        <v>26249</v>
      </c>
      <c r="V11836" s="63">
        <v>8</v>
      </c>
      <c r="W11836" s="63" t="s">
        <v>11746</v>
      </c>
      <c r="X11836" s="63">
        <v>13</v>
      </c>
      <c r="Y11836" s="63" t="s">
        <v>6449</v>
      </c>
      <c r="Z11836" s="63">
        <v>13302</v>
      </c>
      <c r="AA11836" s="63" t="s">
        <v>7241</v>
      </c>
      <c r="AB11836" s="63">
        <v>3</v>
      </c>
      <c r="AC11836" s="63" t="s">
        <v>1288</v>
      </c>
      <c r="AD11836" s="63" t="s">
        <v>17421</v>
      </c>
    </row>
    <row r="11837" spans="21:30" x14ac:dyDescent="0.3">
      <c r="U11837" s="63">
        <v>26250</v>
      </c>
      <c r="V11837" s="63">
        <v>1</v>
      </c>
      <c r="W11837" s="63" t="s">
        <v>11747</v>
      </c>
      <c r="X11837" s="63">
        <v>13</v>
      </c>
      <c r="Y11837" s="63" t="s">
        <v>6449</v>
      </c>
      <c r="Z11837" s="63">
        <v>13112</v>
      </c>
      <c r="AA11837" s="63" t="s">
        <v>6941</v>
      </c>
      <c r="AB11837" s="63">
        <v>3</v>
      </c>
      <c r="AC11837" s="63" t="s">
        <v>1288</v>
      </c>
      <c r="AD11837" s="63" t="s">
        <v>17421</v>
      </c>
    </row>
    <row r="11838" spans="21:30" x14ac:dyDescent="0.3">
      <c r="U11838" s="63">
        <v>26252</v>
      </c>
      <c r="V11838" s="63">
        <v>8</v>
      </c>
      <c r="W11838" s="63" t="s">
        <v>11748</v>
      </c>
      <c r="X11838" s="63">
        <v>13</v>
      </c>
      <c r="Y11838" s="63" t="s">
        <v>6449</v>
      </c>
      <c r="Z11838" s="63">
        <v>13401</v>
      </c>
      <c r="AA11838" s="63" t="s">
        <v>6662</v>
      </c>
      <c r="AB11838" s="63">
        <v>3</v>
      </c>
      <c r="AC11838" s="63" t="s">
        <v>1288</v>
      </c>
      <c r="AD11838" s="63" t="s">
        <v>17421</v>
      </c>
    </row>
    <row r="11839" spans="21:30" x14ac:dyDescent="0.3">
      <c r="U11839" s="63">
        <v>26254</v>
      </c>
      <c r="V11839" s="63">
        <v>4</v>
      </c>
      <c r="W11839" s="63" t="s">
        <v>11749</v>
      </c>
      <c r="X11839" s="63">
        <v>13</v>
      </c>
      <c r="Y11839" s="63" t="s">
        <v>6449</v>
      </c>
      <c r="Z11839" s="63">
        <v>13604</v>
      </c>
      <c r="AA11839" s="63" t="s">
        <v>7603</v>
      </c>
      <c r="AB11839" s="63">
        <v>3</v>
      </c>
      <c r="AC11839" s="63" t="s">
        <v>1288</v>
      </c>
      <c r="AD11839" s="63" t="s">
        <v>17421</v>
      </c>
    </row>
    <row r="11840" spans="21:30" x14ac:dyDescent="0.3">
      <c r="U11840" s="63">
        <v>26255</v>
      </c>
      <c r="V11840" s="63">
        <v>2</v>
      </c>
      <c r="W11840" s="63" t="s">
        <v>11750</v>
      </c>
      <c r="X11840" s="63">
        <v>13</v>
      </c>
      <c r="Y11840" s="63" t="s">
        <v>6449</v>
      </c>
      <c r="Z11840" s="63">
        <v>13105</v>
      </c>
      <c r="AA11840" s="63" t="s">
        <v>6559</v>
      </c>
      <c r="AB11840" s="63">
        <v>3</v>
      </c>
      <c r="AC11840" s="63" t="s">
        <v>1288</v>
      </c>
      <c r="AD11840" s="63" t="s">
        <v>17421</v>
      </c>
    </row>
    <row r="11841" spans="21:30" x14ac:dyDescent="0.3">
      <c r="U11841" s="63">
        <v>26256</v>
      </c>
      <c r="V11841" s="63">
        <v>0</v>
      </c>
      <c r="W11841" s="63" t="s">
        <v>11751</v>
      </c>
      <c r="X11841" s="63">
        <v>13</v>
      </c>
      <c r="Y11841" s="63" t="s">
        <v>6449</v>
      </c>
      <c r="Z11841" s="63">
        <v>13201</v>
      </c>
      <c r="AA11841" s="63" t="s">
        <v>7412</v>
      </c>
      <c r="AB11841" s="63">
        <v>3</v>
      </c>
      <c r="AC11841" s="63" t="s">
        <v>1288</v>
      </c>
      <c r="AD11841" s="63" t="s">
        <v>17421</v>
      </c>
    </row>
    <row r="11842" spans="21:30" x14ac:dyDescent="0.3">
      <c r="U11842" s="63">
        <v>26257</v>
      </c>
      <c r="V11842" s="63">
        <v>9</v>
      </c>
      <c r="W11842" s="63" t="s">
        <v>11752</v>
      </c>
      <c r="X11842" s="63">
        <v>13</v>
      </c>
      <c r="Y11842" s="63" t="s">
        <v>6449</v>
      </c>
      <c r="Z11842" s="63">
        <v>13501</v>
      </c>
      <c r="AA11842" s="63" t="s">
        <v>7623</v>
      </c>
      <c r="AB11842" s="63">
        <v>3</v>
      </c>
      <c r="AC11842" s="63" t="s">
        <v>1288</v>
      </c>
      <c r="AD11842" s="63" t="s">
        <v>17421</v>
      </c>
    </row>
    <row r="11843" spans="21:30" x14ac:dyDescent="0.3">
      <c r="U11843" s="63">
        <v>26258</v>
      </c>
      <c r="V11843" s="63">
        <v>7</v>
      </c>
      <c r="W11843" s="63" t="s">
        <v>11753</v>
      </c>
      <c r="X11843" s="63">
        <v>13</v>
      </c>
      <c r="Y11843" s="63" t="s">
        <v>6449</v>
      </c>
      <c r="Z11843" s="63">
        <v>13116</v>
      </c>
      <c r="AA11843" s="63" t="s">
        <v>7007</v>
      </c>
      <c r="AB11843" s="63">
        <v>3</v>
      </c>
      <c r="AC11843" s="63" t="s">
        <v>1288</v>
      </c>
      <c r="AD11843" s="63" t="s">
        <v>17421</v>
      </c>
    </row>
    <row r="11844" spans="21:30" x14ac:dyDescent="0.3">
      <c r="U11844" s="63">
        <v>26259</v>
      </c>
      <c r="V11844" s="63">
        <v>5</v>
      </c>
      <c r="W11844" s="63" t="s">
        <v>11754</v>
      </c>
      <c r="X11844" s="63">
        <v>13</v>
      </c>
      <c r="Y11844" s="63" t="s">
        <v>6449</v>
      </c>
      <c r="Z11844" s="63">
        <v>13110</v>
      </c>
      <c r="AA11844" s="63" t="s">
        <v>6569</v>
      </c>
      <c r="AB11844" s="63">
        <v>3</v>
      </c>
      <c r="AC11844" s="63" t="s">
        <v>1288</v>
      </c>
      <c r="AD11844" s="63" t="s">
        <v>17421</v>
      </c>
    </row>
    <row r="11845" spans="21:30" x14ac:dyDescent="0.3">
      <c r="U11845" s="63">
        <v>26260</v>
      </c>
      <c r="V11845" s="63">
        <v>9</v>
      </c>
      <c r="W11845" s="63" t="s">
        <v>11755</v>
      </c>
      <c r="X11845" s="63">
        <v>13</v>
      </c>
      <c r="Y11845" s="63" t="s">
        <v>6449</v>
      </c>
      <c r="Z11845" s="63">
        <v>13124</v>
      </c>
      <c r="AA11845" s="63" t="s">
        <v>7205</v>
      </c>
      <c r="AB11845" s="63">
        <v>3</v>
      </c>
      <c r="AC11845" s="63" t="s">
        <v>1288</v>
      </c>
      <c r="AD11845" s="63" t="s">
        <v>17421</v>
      </c>
    </row>
    <row r="11846" spans="21:30" x14ac:dyDescent="0.3">
      <c r="U11846" s="63">
        <v>26261</v>
      </c>
      <c r="V11846" s="63">
        <v>7</v>
      </c>
      <c r="W11846" s="63" t="s">
        <v>11756</v>
      </c>
      <c r="X11846" s="63">
        <v>13</v>
      </c>
      <c r="Y11846" s="63" t="s">
        <v>6449</v>
      </c>
      <c r="Z11846" s="63">
        <v>13601</v>
      </c>
      <c r="AA11846" s="63" t="s">
        <v>7561</v>
      </c>
      <c r="AB11846" s="63">
        <v>3</v>
      </c>
      <c r="AC11846" s="63" t="s">
        <v>1288</v>
      </c>
      <c r="AD11846" s="63" t="s">
        <v>17421</v>
      </c>
    </row>
    <row r="11847" spans="21:30" x14ac:dyDescent="0.3">
      <c r="U11847" s="63">
        <v>26262</v>
      </c>
      <c r="V11847" s="63">
        <v>5</v>
      </c>
      <c r="W11847" s="63" t="s">
        <v>11757</v>
      </c>
      <c r="X11847" s="63">
        <v>13</v>
      </c>
      <c r="Y11847" s="63" t="s">
        <v>6449</v>
      </c>
      <c r="Z11847" s="63">
        <v>13110</v>
      </c>
      <c r="AA11847" s="63" t="s">
        <v>6569</v>
      </c>
      <c r="AB11847" s="63">
        <v>3</v>
      </c>
      <c r="AC11847" s="63" t="s">
        <v>1288</v>
      </c>
      <c r="AD11847" s="63" t="s">
        <v>17421</v>
      </c>
    </row>
    <row r="11848" spans="21:30" x14ac:dyDescent="0.3">
      <c r="U11848" s="63">
        <v>26263</v>
      </c>
      <c r="V11848" s="63">
        <v>3</v>
      </c>
      <c r="W11848" s="63" t="s">
        <v>11758</v>
      </c>
      <c r="X11848" s="63">
        <v>13</v>
      </c>
      <c r="Y11848" s="63" t="s">
        <v>6449</v>
      </c>
      <c r="Z11848" s="63">
        <v>13401</v>
      </c>
      <c r="AA11848" s="63" t="s">
        <v>6662</v>
      </c>
      <c r="AB11848" s="63">
        <v>3</v>
      </c>
      <c r="AC11848" s="63" t="s">
        <v>1288</v>
      </c>
      <c r="AD11848" s="63" t="s">
        <v>17421</v>
      </c>
    </row>
    <row r="11849" spans="21:30" x14ac:dyDescent="0.3">
      <c r="U11849" s="63">
        <v>26264</v>
      </c>
      <c r="V11849" s="63">
        <v>1</v>
      </c>
      <c r="W11849" s="63" t="s">
        <v>11759</v>
      </c>
      <c r="X11849" s="63">
        <v>13</v>
      </c>
      <c r="Y11849" s="63" t="s">
        <v>6449</v>
      </c>
      <c r="Z11849" s="63">
        <v>13127</v>
      </c>
      <c r="AA11849" s="63" t="s">
        <v>6460</v>
      </c>
      <c r="AB11849" s="63">
        <v>3</v>
      </c>
      <c r="AC11849" s="63" t="s">
        <v>1288</v>
      </c>
      <c r="AD11849" s="63" t="s">
        <v>17421</v>
      </c>
    </row>
    <row r="11850" spans="21:30" x14ac:dyDescent="0.3">
      <c r="U11850" s="63">
        <v>26267</v>
      </c>
      <c r="V11850" s="63">
        <v>6</v>
      </c>
      <c r="W11850" s="63" t="s">
        <v>11760</v>
      </c>
      <c r="X11850" s="63">
        <v>13</v>
      </c>
      <c r="Y11850" s="63" t="s">
        <v>6449</v>
      </c>
      <c r="Z11850" s="63">
        <v>13113</v>
      </c>
      <c r="AA11850" s="63" t="s">
        <v>6689</v>
      </c>
      <c r="AB11850" s="63">
        <v>3</v>
      </c>
      <c r="AC11850" s="63" t="s">
        <v>1288</v>
      </c>
      <c r="AD11850" s="63" t="s">
        <v>17421</v>
      </c>
    </row>
    <row r="11851" spans="21:30" x14ac:dyDescent="0.3">
      <c r="U11851" s="63">
        <v>26268</v>
      </c>
      <c r="V11851" s="63">
        <v>4</v>
      </c>
      <c r="W11851" s="63" t="s">
        <v>11761</v>
      </c>
      <c r="X11851" s="63">
        <v>13</v>
      </c>
      <c r="Y11851" s="63" t="s">
        <v>6449</v>
      </c>
      <c r="Z11851" s="63">
        <v>13119</v>
      </c>
      <c r="AA11851" s="63" t="s">
        <v>6477</v>
      </c>
      <c r="AB11851" s="63">
        <v>4</v>
      </c>
      <c r="AC11851" s="63" t="s">
        <v>1291</v>
      </c>
      <c r="AD11851" s="63" t="s">
        <v>17421</v>
      </c>
    </row>
    <row r="11852" spans="21:30" x14ac:dyDescent="0.3">
      <c r="U11852" s="63">
        <v>26269</v>
      </c>
      <c r="V11852" s="63">
        <v>2</v>
      </c>
      <c r="W11852" s="63" t="s">
        <v>11762</v>
      </c>
      <c r="X11852" s="63">
        <v>13</v>
      </c>
      <c r="Y11852" s="63" t="s">
        <v>6449</v>
      </c>
      <c r="Z11852" s="63">
        <v>13402</v>
      </c>
      <c r="AA11852" s="63" t="s">
        <v>7523</v>
      </c>
      <c r="AB11852" s="63">
        <v>3</v>
      </c>
      <c r="AC11852" s="63" t="s">
        <v>1288</v>
      </c>
      <c r="AD11852" s="63" t="s">
        <v>17421</v>
      </c>
    </row>
    <row r="11853" spans="21:30" x14ac:dyDescent="0.3">
      <c r="U11853" s="63">
        <v>26270</v>
      </c>
      <c r="V11853" s="63">
        <v>6</v>
      </c>
      <c r="W11853" s="63" t="s">
        <v>11763</v>
      </c>
      <c r="X11853" s="63">
        <v>13</v>
      </c>
      <c r="Y11853" s="63" t="s">
        <v>6449</v>
      </c>
      <c r="Z11853" s="63">
        <v>13402</v>
      </c>
      <c r="AA11853" s="63" t="s">
        <v>7523</v>
      </c>
      <c r="AB11853" s="63">
        <v>3</v>
      </c>
      <c r="AC11853" s="63" t="s">
        <v>1288</v>
      </c>
      <c r="AD11853" s="63" t="s">
        <v>17421</v>
      </c>
    </row>
    <row r="11854" spans="21:30" x14ac:dyDescent="0.3">
      <c r="U11854" s="63">
        <v>26271</v>
      </c>
      <c r="V11854" s="63">
        <v>4</v>
      </c>
      <c r="W11854" s="63" t="s">
        <v>11764</v>
      </c>
      <c r="X11854" s="63">
        <v>13</v>
      </c>
      <c r="Y11854" s="63" t="s">
        <v>6449</v>
      </c>
      <c r="Z11854" s="63">
        <v>13301</v>
      </c>
      <c r="AA11854" s="63" t="s">
        <v>7373</v>
      </c>
      <c r="AB11854" s="63">
        <v>3</v>
      </c>
      <c r="AC11854" s="63" t="s">
        <v>1288</v>
      </c>
      <c r="AD11854" s="63" t="s">
        <v>17421</v>
      </c>
    </row>
    <row r="11855" spans="21:30" x14ac:dyDescent="0.3">
      <c r="U11855" s="63">
        <v>26272</v>
      </c>
      <c r="V11855" s="63">
        <v>2</v>
      </c>
      <c r="W11855" s="63" t="s">
        <v>11765</v>
      </c>
      <c r="X11855" s="63">
        <v>13</v>
      </c>
      <c r="Y11855" s="63" t="s">
        <v>6449</v>
      </c>
      <c r="Z11855" s="63">
        <v>13125</v>
      </c>
      <c r="AA11855" s="63" t="s">
        <v>6540</v>
      </c>
      <c r="AB11855" s="63">
        <v>4</v>
      </c>
      <c r="AC11855" s="63" t="s">
        <v>1291</v>
      </c>
      <c r="AD11855" s="63" t="s">
        <v>17421</v>
      </c>
    </row>
    <row r="11856" spans="21:30" x14ac:dyDescent="0.3">
      <c r="U11856" s="63">
        <v>26273</v>
      </c>
      <c r="V11856" s="63">
        <v>0</v>
      </c>
      <c r="W11856" s="63" t="s">
        <v>11766</v>
      </c>
      <c r="X11856" s="63">
        <v>13</v>
      </c>
      <c r="Y11856" s="63" t="s">
        <v>6449</v>
      </c>
      <c r="Z11856" s="63">
        <v>13119</v>
      </c>
      <c r="AA11856" s="63" t="s">
        <v>6477</v>
      </c>
      <c r="AB11856" s="63">
        <v>3</v>
      </c>
      <c r="AC11856" s="63" t="s">
        <v>1288</v>
      </c>
      <c r="AD11856" s="63" t="s">
        <v>17421</v>
      </c>
    </row>
    <row r="11857" spans="21:30" x14ac:dyDescent="0.3">
      <c r="U11857" s="63">
        <v>26274</v>
      </c>
      <c r="V11857" s="63">
        <v>9</v>
      </c>
      <c r="W11857" s="63" t="s">
        <v>11767</v>
      </c>
      <c r="X11857" s="63">
        <v>13</v>
      </c>
      <c r="Y11857" s="63" t="s">
        <v>6449</v>
      </c>
      <c r="Z11857" s="63">
        <v>13301</v>
      </c>
      <c r="AA11857" s="63" t="s">
        <v>7373</v>
      </c>
      <c r="AB11857" s="63">
        <v>3</v>
      </c>
      <c r="AC11857" s="63" t="s">
        <v>1288</v>
      </c>
      <c r="AD11857" s="63" t="s">
        <v>17421</v>
      </c>
    </row>
    <row r="11858" spans="21:30" x14ac:dyDescent="0.3">
      <c r="U11858" s="63">
        <v>26275</v>
      </c>
      <c r="V11858" s="63">
        <v>7</v>
      </c>
      <c r="W11858" s="63" t="s">
        <v>11768</v>
      </c>
      <c r="X11858" s="63">
        <v>13</v>
      </c>
      <c r="Y11858" s="63" t="s">
        <v>6449</v>
      </c>
      <c r="Z11858" s="63">
        <v>13302</v>
      </c>
      <c r="AA11858" s="63" t="s">
        <v>7241</v>
      </c>
      <c r="AB11858" s="63">
        <v>3</v>
      </c>
      <c r="AC11858" s="63" t="s">
        <v>1288</v>
      </c>
      <c r="AD11858" s="63" t="s">
        <v>17421</v>
      </c>
    </row>
    <row r="11859" spans="21:30" x14ac:dyDescent="0.3">
      <c r="U11859" s="63">
        <v>26276</v>
      </c>
      <c r="V11859" s="63">
        <v>5</v>
      </c>
      <c r="W11859" s="63" t="s">
        <v>11769</v>
      </c>
      <c r="X11859" s="63">
        <v>13</v>
      </c>
      <c r="Y11859" s="63" t="s">
        <v>6449</v>
      </c>
      <c r="Z11859" s="63">
        <v>13129</v>
      </c>
      <c r="AA11859" s="63" t="s">
        <v>6699</v>
      </c>
      <c r="AB11859" s="63">
        <v>3</v>
      </c>
      <c r="AC11859" s="63" t="s">
        <v>1288</v>
      </c>
      <c r="AD11859" s="63" t="s">
        <v>17421</v>
      </c>
    </row>
    <row r="11860" spans="21:30" x14ac:dyDescent="0.3">
      <c r="U11860" s="63">
        <v>26278</v>
      </c>
      <c r="V11860" s="63">
        <v>1</v>
      </c>
      <c r="W11860" s="63" t="s">
        <v>11770</v>
      </c>
      <c r="X11860" s="63">
        <v>13</v>
      </c>
      <c r="Y11860" s="63" t="s">
        <v>6449</v>
      </c>
      <c r="Z11860" s="63">
        <v>13109</v>
      </c>
      <c r="AA11860" s="63" t="s">
        <v>6902</v>
      </c>
      <c r="AB11860" s="63">
        <v>3</v>
      </c>
      <c r="AC11860" s="63" t="s">
        <v>1288</v>
      </c>
      <c r="AD11860" s="63" t="s">
        <v>17421</v>
      </c>
    </row>
    <row r="11861" spans="21:30" x14ac:dyDescent="0.3">
      <c r="U11861" s="63">
        <v>26280</v>
      </c>
      <c r="V11861" s="63">
        <v>3</v>
      </c>
      <c r="W11861" s="63" t="s">
        <v>11771</v>
      </c>
      <c r="X11861" s="63">
        <v>13</v>
      </c>
      <c r="Y11861" s="63" t="s">
        <v>6449</v>
      </c>
      <c r="Z11861" s="63">
        <v>13119</v>
      </c>
      <c r="AA11861" s="63" t="s">
        <v>6477</v>
      </c>
      <c r="AB11861" s="63">
        <v>4</v>
      </c>
      <c r="AC11861" s="63" t="s">
        <v>1291</v>
      </c>
      <c r="AD11861" s="63" t="s">
        <v>17421</v>
      </c>
    </row>
    <row r="11862" spans="21:30" x14ac:dyDescent="0.3">
      <c r="U11862" s="63">
        <v>26281</v>
      </c>
      <c r="V11862" s="63">
        <v>1</v>
      </c>
      <c r="W11862" s="63" t="s">
        <v>11772</v>
      </c>
      <c r="X11862" s="63">
        <v>13</v>
      </c>
      <c r="Y11862" s="63" t="s">
        <v>6449</v>
      </c>
      <c r="Z11862" s="63">
        <v>13604</v>
      </c>
      <c r="AA11862" s="63" t="s">
        <v>7603</v>
      </c>
      <c r="AB11862" s="63">
        <v>3</v>
      </c>
      <c r="AC11862" s="63" t="s">
        <v>1288</v>
      </c>
      <c r="AD11862" s="63" t="s">
        <v>17421</v>
      </c>
    </row>
    <row r="11863" spans="21:30" x14ac:dyDescent="0.3">
      <c r="U11863" s="63">
        <v>26286</v>
      </c>
      <c r="V11863" s="63">
        <v>2</v>
      </c>
      <c r="W11863" s="63" t="s">
        <v>11773</v>
      </c>
      <c r="X11863" s="63">
        <v>13</v>
      </c>
      <c r="Y11863" s="63" t="s">
        <v>6449</v>
      </c>
      <c r="Z11863" s="63">
        <v>13122</v>
      </c>
      <c r="AA11863" s="63" t="s">
        <v>6732</v>
      </c>
      <c r="AB11863" s="63">
        <v>3</v>
      </c>
      <c r="AC11863" s="63" t="s">
        <v>1288</v>
      </c>
      <c r="AD11863" s="63" t="s">
        <v>17421</v>
      </c>
    </row>
    <row r="11864" spans="21:30" x14ac:dyDescent="0.3">
      <c r="U11864" s="63">
        <v>26289</v>
      </c>
      <c r="V11864" s="63">
        <v>7</v>
      </c>
      <c r="W11864" s="63" t="s">
        <v>11774</v>
      </c>
      <c r="X11864" s="63">
        <v>13</v>
      </c>
      <c r="Y11864" s="63" t="s">
        <v>6449</v>
      </c>
      <c r="Z11864" s="63">
        <v>13121</v>
      </c>
      <c r="AA11864" s="63" t="s">
        <v>6866</v>
      </c>
      <c r="AB11864" s="63">
        <v>3</v>
      </c>
      <c r="AC11864" s="63" t="s">
        <v>1288</v>
      </c>
      <c r="AD11864" s="63" t="s">
        <v>17421</v>
      </c>
    </row>
    <row r="11865" spans="21:30" x14ac:dyDescent="0.3">
      <c r="U11865" s="63">
        <v>26292</v>
      </c>
      <c r="V11865" s="63">
        <v>7</v>
      </c>
      <c r="W11865" s="63" t="s">
        <v>11775</v>
      </c>
      <c r="X11865" s="63">
        <v>13</v>
      </c>
      <c r="Y11865" s="63" t="s">
        <v>6449</v>
      </c>
      <c r="Z11865" s="63">
        <v>13110</v>
      </c>
      <c r="AA11865" s="63" t="s">
        <v>6569</v>
      </c>
      <c r="AB11865" s="63">
        <v>1</v>
      </c>
      <c r="AC11865" s="63" t="s">
        <v>1331</v>
      </c>
      <c r="AD11865" s="63" t="s">
        <v>17421</v>
      </c>
    </row>
    <row r="11866" spans="21:30" x14ac:dyDescent="0.3">
      <c r="U11866" s="63">
        <v>26293</v>
      </c>
      <c r="V11866" s="63">
        <v>5</v>
      </c>
      <c r="W11866" s="63" t="s">
        <v>11776</v>
      </c>
      <c r="X11866" s="63">
        <v>13</v>
      </c>
      <c r="Y11866" s="63" t="s">
        <v>6449</v>
      </c>
      <c r="Z11866" s="63">
        <v>13302</v>
      </c>
      <c r="AA11866" s="63" t="s">
        <v>7241</v>
      </c>
      <c r="AB11866" s="63">
        <v>3</v>
      </c>
      <c r="AC11866" s="63" t="s">
        <v>1288</v>
      </c>
      <c r="AD11866" s="63" t="s">
        <v>17421</v>
      </c>
    </row>
    <row r="11867" spans="21:30" x14ac:dyDescent="0.3">
      <c r="U11867" s="63">
        <v>26297</v>
      </c>
      <c r="V11867" s="63">
        <v>8</v>
      </c>
      <c r="W11867" s="63" t="s">
        <v>10136</v>
      </c>
      <c r="X11867" s="63">
        <v>13</v>
      </c>
      <c r="Y11867" s="63" t="s">
        <v>6449</v>
      </c>
      <c r="Z11867" s="63">
        <v>13107</v>
      </c>
      <c r="AA11867" s="63" t="s">
        <v>7303</v>
      </c>
      <c r="AB11867" s="63">
        <v>4</v>
      </c>
      <c r="AC11867" s="63" t="s">
        <v>1291</v>
      </c>
      <c r="AD11867" s="63" t="s">
        <v>17421</v>
      </c>
    </row>
    <row r="11868" spans="21:30" x14ac:dyDescent="0.3">
      <c r="U11868" s="63">
        <v>26298</v>
      </c>
      <c r="V11868" s="63">
        <v>6</v>
      </c>
      <c r="W11868" s="63" t="s">
        <v>11777</v>
      </c>
      <c r="X11868" s="63">
        <v>13</v>
      </c>
      <c r="Y11868" s="63" t="s">
        <v>6449</v>
      </c>
      <c r="Z11868" s="63">
        <v>13119</v>
      </c>
      <c r="AA11868" s="63" t="s">
        <v>6477</v>
      </c>
      <c r="AB11868" s="63">
        <v>3</v>
      </c>
      <c r="AC11868" s="63" t="s">
        <v>1288</v>
      </c>
      <c r="AD11868" s="63" t="s">
        <v>17421</v>
      </c>
    </row>
    <row r="11869" spans="21:30" x14ac:dyDescent="0.3">
      <c r="U11869" s="63">
        <v>26299</v>
      </c>
      <c r="V11869" s="63">
        <v>4</v>
      </c>
      <c r="W11869" s="63" t="s">
        <v>11778</v>
      </c>
      <c r="X11869" s="63">
        <v>13</v>
      </c>
      <c r="Y11869" s="63" t="s">
        <v>6449</v>
      </c>
      <c r="Z11869" s="63">
        <v>13127</v>
      </c>
      <c r="AA11869" s="63" t="s">
        <v>6460</v>
      </c>
      <c r="AB11869" s="63">
        <v>3</v>
      </c>
      <c r="AC11869" s="63" t="s">
        <v>1288</v>
      </c>
      <c r="AD11869" s="63" t="s">
        <v>17421</v>
      </c>
    </row>
    <row r="11870" spans="21:30" x14ac:dyDescent="0.3">
      <c r="U11870" s="63">
        <v>26300</v>
      </c>
      <c r="V11870" s="63">
        <v>1</v>
      </c>
      <c r="W11870" s="63" t="s">
        <v>11779</v>
      </c>
      <c r="X11870" s="63">
        <v>13</v>
      </c>
      <c r="Y11870" s="63" t="s">
        <v>6449</v>
      </c>
      <c r="Z11870" s="63">
        <v>13119</v>
      </c>
      <c r="AA11870" s="63" t="s">
        <v>6477</v>
      </c>
      <c r="AB11870" s="63">
        <v>4</v>
      </c>
      <c r="AC11870" s="63" t="s">
        <v>1291</v>
      </c>
      <c r="AD11870" s="63" t="s">
        <v>17421</v>
      </c>
    </row>
    <row r="11871" spans="21:30" x14ac:dyDescent="0.3">
      <c r="U11871" s="63">
        <v>26303</v>
      </c>
      <c r="V11871" s="63">
        <v>6</v>
      </c>
      <c r="W11871" s="63" t="s">
        <v>11780</v>
      </c>
      <c r="X11871" s="63">
        <v>13</v>
      </c>
      <c r="Y11871" s="63" t="s">
        <v>6449</v>
      </c>
      <c r="Z11871" s="63">
        <v>13103</v>
      </c>
      <c r="AA11871" s="63" t="s">
        <v>7185</v>
      </c>
      <c r="AB11871" s="63">
        <v>3</v>
      </c>
      <c r="AC11871" s="63" t="s">
        <v>1288</v>
      </c>
      <c r="AD11871" s="63" t="s">
        <v>17421</v>
      </c>
    </row>
    <row r="11872" spans="21:30" x14ac:dyDescent="0.3">
      <c r="U11872" s="63">
        <v>26304</v>
      </c>
      <c r="V11872" s="63">
        <v>4</v>
      </c>
      <c r="W11872" s="63" t="s">
        <v>11781</v>
      </c>
      <c r="X11872" s="63">
        <v>13</v>
      </c>
      <c r="Y11872" s="63" t="s">
        <v>6449</v>
      </c>
      <c r="Z11872" s="63">
        <v>13110</v>
      </c>
      <c r="AA11872" s="63" t="s">
        <v>6569</v>
      </c>
      <c r="AB11872" s="63">
        <v>3</v>
      </c>
      <c r="AC11872" s="63" t="s">
        <v>1288</v>
      </c>
      <c r="AD11872" s="63" t="s">
        <v>17421</v>
      </c>
    </row>
    <row r="11873" spans="21:30" x14ac:dyDescent="0.3">
      <c r="U11873" s="63">
        <v>26305</v>
      </c>
      <c r="V11873" s="63">
        <v>2</v>
      </c>
      <c r="W11873" s="63" t="s">
        <v>11782</v>
      </c>
      <c r="X11873" s="63">
        <v>13</v>
      </c>
      <c r="Y11873" s="63" t="s">
        <v>6449</v>
      </c>
      <c r="Z11873" s="63">
        <v>13122</v>
      </c>
      <c r="AA11873" s="63" t="s">
        <v>6732</v>
      </c>
      <c r="AB11873" s="63">
        <v>4</v>
      </c>
      <c r="AC11873" s="63" t="s">
        <v>1291</v>
      </c>
      <c r="AD11873" s="63" t="s">
        <v>17421</v>
      </c>
    </row>
    <row r="11874" spans="21:30" x14ac:dyDescent="0.3">
      <c r="U11874" s="63">
        <v>26306</v>
      </c>
      <c r="V11874" s="63">
        <v>0</v>
      </c>
      <c r="W11874" s="63" t="s">
        <v>11783</v>
      </c>
      <c r="X11874" s="63">
        <v>13</v>
      </c>
      <c r="Y11874" s="63" t="s">
        <v>6449</v>
      </c>
      <c r="Z11874" s="63">
        <v>13118</v>
      </c>
      <c r="AA11874" s="63" t="s">
        <v>6720</v>
      </c>
      <c r="AB11874" s="63">
        <v>3</v>
      </c>
      <c r="AC11874" s="63" t="s">
        <v>1288</v>
      </c>
      <c r="AD11874" s="63" t="s">
        <v>17421</v>
      </c>
    </row>
    <row r="11875" spans="21:30" x14ac:dyDescent="0.3">
      <c r="U11875" s="63">
        <v>26309</v>
      </c>
      <c r="V11875" s="63">
        <v>5</v>
      </c>
      <c r="W11875" s="63" t="s">
        <v>11784</v>
      </c>
      <c r="X11875" s="63">
        <v>13</v>
      </c>
      <c r="Y11875" s="63" t="s">
        <v>6449</v>
      </c>
      <c r="Z11875" s="63">
        <v>13127</v>
      </c>
      <c r="AA11875" s="63" t="s">
        <v>6460</v>
      </c>
      <c r="AB11875" s="63">
        <v>3</v>
      </c>
      <c r="AC11875" s="63" t="s">
        <v>1288</v>
      </c>
      <c r="AD11875" s="63" t="s">
        <v>17421</v>
      </c>
    </row>
    <row r="11876" spans="21:30" x14ac:dyDescent="0.3">
      <c r="U11876" s="63">
        <v>26310</v>
      </c>
      <c r="V11876" s="63">
        <v>9</v>
      </c>
      <c r="W11876" s="63" t="s">
        <v>18264</v>
      </c>
      <c r="X11876" s="63">
        <v>13</v>
      </c>
      <c r="Y11876" s="63" t="s">
        <v>6449</v>
      </c>
      <c r="Z11876" s="63">
        <v>13125</v>
      </c>
      <c r="AA11876" s="63" t="s">
        <v>6540</v>
      </c>
      <c r="AB11876" s="63">
        <v>3</v>
      </c>
      <c r="AC11876" s="63" t="s">
        <v>1288</v>
      </c>
      <c r="AD11876" s="63" t="s">
        <v>17423</v>
      </c>
    </row>
    <row r="11877" spans="21:30" x14ac:dyDescent="0.3">
      <c r="U11877" s="63">
        <v>26311</v>
      </c>
      <c r="V11877" s="63">
        <v>7</v>
      </c>
      <c r="W11877" s="63" t="s">
        <v>11785</v>
      </c>
      <c r="X11877" s="63">
        <v>13</v>
      </c>
      <c r="Y11877" s="63" t="s">
        <v>6449</v>
      </c>
      <c r="Z11877" s="63">
        <v>13301</v>
      </c>
      <c r="AA11877" s="63" t="s">
        <v>7373</v>
      </c>
      <c r="AB11877" s="63">
        <v>4</v>
      </c>
      <c r="AC11877" s="63" t="s">
        <v>1291</v>
      </c>
      <c r="AD11877" s="63" t="s">
        <v>17421</v>
      </c>
    </row>
    <row r="11878" spans="21:30" x14ac:dyDescent="0.3">
      <c r="U11878" s="63">
        <v>26314</v>
      </c>
      <c r="V11878" s="63">
        <v>1</v>
      </c>
      <c r="W11878" s="63" t="s">
        <v>18265</v>
      </c>
      <c r="X11878" s="63">
        <v>13</v>
      </c>
      <c r="Y11878" s="63" t="s">
        <v>6449</v>
      </c>
      <c r="Z11878" s="63">
        <v>13119</v>
      </c>
      <c r="AA11878" s="63" t="s">
        <v>6477</v>
      </c>
      <c r="AB11878" s="63">
        <v>3</v>
      </c>
      <c r="AC11878" s="63" t="s">
        <v>1288</v>
      </c>
      <c r="AD11878" s="63" t="s">
        <v>17423</v>
      </c>
    </row>
    <row r="11879" spans="21:30" x14ac:dyDescent="0.3">
      <c r="U11879" s="63">
        <v>26316</v>
      </c>
      <c r="V11879" s="63">
        <v>8</v>
      </c>
      <c r="W11879" s="63" t="s">
        <v>11786</v>
      </c>
      <c r="X11879" s="63">
        <v>13</v>
      </c>
      <c r="Y11879" s="63" t="s">
        <v>6449</v>
      </c>
      <c r="Z11879" s="63">
        <v>13103</v>
      </c>
      <c r="AA11879" s="63" t="s">
        <v>7185</v>
      </c>
      <c r="AB11879" s="63">
        <v>3</v>
      </c>
      <c r="AC11879" s="63" t="s">
        <v>1288</v>
      </c>
      <c r="AD11879" s="63" t="s">
        <v>17421</v>
      </c>
    </row>
    <row r="11880" spans="21:30" x14ac:dyDescent="0.3">
      <c r="U11880" s="63">
        <v>26317</v>
      </c>
      <c r="V11880" s="63">
        <v>6</v>
      </c>
      <c r="W11880" s="63" t="s">
        <v>11787</v>
      </c>
      <c r="X11880" s="63">
        <v>13</v>
      </c>
      <c r="Y11880" s="63" t="s">
        <v>6449</v>
      </c>
      <c r="Z11880" s="63">
        <v>13102</v>
      </c>
      <c r="AA11880" s="63" t="s">
        <v>6483</v>
      </c>
      <c r="AB11880" s="63">
        <v>3</v>
      </c>
      <c r="AC11880" s="63" t="s">
        <v>1288</v>
      </c>
      <c r="AD11880" s="63" t="s">
        <v>17421</v>
      </c>
    </row>
    <row r="11881" spans="21:30" x14ac:dyDescent="0.3">
      <c r="U11881" s="63">
        <v>26318</v>
      </c>
      <c r="V11881" s="63">
        <v>4</v>
      </c>
      <c r="W11881" s="63" t="s">
        <v>11788</v>
      </c>
      <c r="X11881" s="63">
        <v>13</v>
      </c>
      <c r="Y11881" s="63" t="s">
        <v>6449</v>
      </c>
      <c r="Z11881" s="63">
        <v>13111</v>
      </c>
      <c r="AA11881" s="63" t="s">
        <v>6884</v>
      </c>
      <c r="AB11881" s="63">
        <v>3</v>
      </c>
      <c r="AC11881" s="63" t="s">
        <v>1288</v>
      </c>
      <c r="AD11881" s="63" t="s">
        <v>17421</v>
      </c>
    </row>
    <row r="11882" spans="21:30" x14ac:dyDescent="0.3">
      <c r="U11882" s="63">
        <v>26320</v>
      </c>
      <c r="V11882" s="63">
        <v>6</v>
      </c>
      <c r="W11882" s="63" t="s">
        <v>11789</v>
      </c>
      <c r="X11882" s="63">
        <v>13</v>
      </c>
      <c r="Y11882" s="63" t="s">
        <v>6449</v>
      </c>
      <c r="Z11882" s="63">
        <v>13401</v>
      </c>
      <c r="AA11882" s="63" t="s">
        <v>6662</v>
      </c>
      <c r="AB11882" s="63">
        <v>3</v>
      </c>
      <c r="AC11882" s="63" t="s">
        <v>1288</v>
      </c>
      <c r="AD11882" s="63" t="s">
        <v>17421</v>
      </c>
    </row>
    <row r="11883" spans="21:30" x14ac:dyDescent="0.3">
      <c r="U11883" s="63">
        <v>26321</v>
      </c>
      <c r="V11883" s="63">
        <v>4</v>
      </c>
      <c r="W11883" s="63" t="s">
        <v>11790</v>
      </c>
      <c r="X11883" s="63">
        <v>13</v>
      </c>
      <c r="Y11883" s="63" t="s">
        <v>6449</v>
      </c>
      <c r="Z11883" s="63">
        <v>13401</v>
      </c>
      <c r="AA11883" s="63" t="s">
        <v>6662</v>
      </c>
      <c r="AB11883" s="63">
        <v>4</v>
      </c>
      <c r="AC11883" s="63" t="s">
        <v>1291</v>
      </c>
      <c r="AD11883" s="63" t="s">
        <v>17421</v>
      </c>
    </row>
    <row r="11884" spans="21:30" x14ac:dyDescent="0.3">
      <c r="U11884" s="63">
        <v>26322</v>
      </c>
      <c r="V11884" s="63">
        <v>2</v>
      </c>
      <c r="W11884" s="63" t="s">
        <v>11791</v>
      </c>
      <c r="X11884" s="63">
        <v>13</v>
      </c>
      <c r="Y11884" s="63" t="s">
        <v>6449</v>
      </c>
      <c r="Z11884" s="63">
        <v>13119</v>
      </c>
      <c r="AA11884" s="63" t="s">
        <v>6477</v>
      </c>
      <c r="AB11884" s="63">
        <v>4</v>
      </c>
      <c r="AC11884" s="63" t="s">
        <v>1291</v>
      </c>
      <c r="AD11884" s="63" t="s">
        <v>17421</v>
      </c>
    </row>
    <row r="11885" spans="21:30" x14ac:dyDescent="0.3">
      <c r="U11885" s="63">
        <v>26323</v>
      </c>
      <c r="V11885" s="63">
        <v>0</v>
      </c>
      <c r="W11885" s="63" t="s">
        <v>11792</v>
      </c>
      <c r="X11885" s="63">
        <v>13</v>
      </c>
      <c r="Y11885" s="63" t="s">
        <v>6449</v>
      </c>
      <c r="Z11885" s="63">
        <v>13112</v>
      </c>
      <c r="AA11885" s="63" t="s">
        <v>6941</v>
      </c>
      <c r="AB11885" s="63">
        <v>3</v>
      </c>
      <c r="AC11885" s="63" t="s">
        <v>1288</v>
      </c>
      <c r="AD11885" s="63" t="s">
        <v>17421</v>
      </c>
    </row>
    <row r="11886" spans="21:30" x14ac:dyDescent="0.3">
      <c r="U11886" s="63">
        <v>26324</v>
      </c>
      <c r="V11886" s="63">
        <v>9</v>
      </c>
      <c r="W11886" s="63" t="s">
        <v>11793</v>
      </c>
      <c r="X11886" s="63">
        <v>13</v>
      </c>
      <c r="Y11886" s="63" t="s">
        <v>6449</v>
      </c>
      <c r="Z11886" s="63">
        <v>13121</v>
      </c>
      <c r="AA11886" s="63" t="s">
        <v>6866</v>
      </c>
      <c r="AB11886" s="63">
        <v>3</v>
      </c>
      <c r="AC11886" s="63" t="s">
        <v>1288</v>
      </c>
      <c r="AD11886" s="63" t="s">
        <v>17421</v>
      </c>
    </row>
    <row r="11887" spans="21:30" x14ac:dyDescent="0.3">
      <c r="U11887" s="63">
        <v>26326</v>
      </c>
      <c r="V11887" s="63">
        <v>5</v>
      </c>
      <c r="W11887" s="63" t="s">
        <v>11794</v>
      </c>
      <c r="X11887" s="63">
        <v>13</v>
      </c>
      <c r="Y11887" s="63" t="s">
        <v>6449</v>
      </c>
      <c r="Z11887" s="63">
        <v>13301</v>
      </c>
      <c r="AA11887" s="63" t="s">
        <v>7373</v>
      </c>
      <c r="AB11887" s="63">
        <v>4</v>
      </c>
      <c r="AC11887" s="63" t="s">
        <v>1291</v>
      </c>
      <c r="AD11887" s="63" t="s">
        <v>17421</v>
      </c>
    </row>
    <row r="11888" spans="21:30" x14ac:dyDescent="0.3">
      <c r="U11888" s="63">
        <v>26327</v>
      </c>
      <c r="V11888" s="63">
        <v>3</v>
      </c>
      <c r="W11888" s="63" t="s">
        <v>11795</v>
      </c>
      <c r="X11888" s="63">
        <v>13</v>
      </c>
      <c r="Y11888" s="63" t="s">
        <v>6449</v>
      </c>
      <c r="Z11888" s="63">
        <v>13605</v>
      </c>
      <c r="AA11888" s="63" t="s">
        <v>7599</v>
      </c>
      <c r="AB11888" s="63">
        <v>3</v>
      </c>
      <c r="AC11888" s="63" t="s">
        <v>1288</v>
      </c>
      <c r="AD11888" s="63" t="s">
        <v>17421</v>
      </c>
    </row>
    <row r="11889" spans="21:30" x14ac:dyDescent="0.3">
      <c r="U11889" s="63">
        <v>26328</v>
      </c>
      <c r="V11889" s="63">
        <v>1</v>
      </c>
      <c r="W11889" s="63" t="s">
        <v>11796</v>
      </c>
      <c r="X11889" s="63">
        <v>13</v>
      </c>
      <c r="Y11889" s="63" t="s">
        <v>6449</v>
      </c>
      <c r="Z11889" s="63">
        <v>13110</v>
      </c>
      <c r="AA11889" s="63" t="s">
        <v>6569</v>
      </c>
      <c r="AB11889" s="63">
        <v>4</v>
      </c>
      <c r="AC11889" s="63" t="s">
        <v>1291</v>
      </c>
      <c r="AD11889" s="63" t="s">
        <v>17421</v>
      </c>
    </row>
    <row r="11890" spans="21:30" x14ac:dyDescent="0.3">
      <c r="U11890" s="63">
        <v>26330</v>
      </c>
      <c r="V11890" s="63">
        <v>3</v>
      </c>
      <c r="W11890" s="63" t="s">
        <v>11797</v>
      </c>
      <c r="X11890" s="63">
        <v>13</v>
      </c>
      <c r="Y11890" s="63" t="s">
        <v>6449</v>
      </c>
      <c r="Z11890" s="63">
        <v>13119</v>
      </c>
      <c r="AA11890" s="63" t="s">
        <v>6477</v>
      </c>
      <c r="AB11890" s="63">
        <v>3</v>
      </c>
      <c r="AC11890" s="63" t="s">
        <v>1288</v>
      </c>
      <c r="AD11890" s="63" t="s">
        <v>17421</v>
      </c>
    </row>
    <row r="11891" spans="21:30" x14ac:dyDescent="0.3">
      <c r="U11891" s="63">
        <v>26333</v>
      </c>
      <c r="V11891" s="63">
        <v>8</v>
      </c>
      <c r="W11891" s="63" t="s">
        <v>11798</v>
      </c>
      <c r="X11891" s="63">
        <v>13</v>
      </c>
      <c r="Y11891" s="63" t="s">
        <v>6449</v>
      </c>
      <c r="Z11891" s="63">
        <v>13201</v>
      </c>
      <c r="AA11891" s="63" t="s">
        <v>7412</v>
      </c>
      <c r="AB11891" s="63">
        <v>1</v>
      </c>
      <c r="AC11891" s="63" t="s">
        <v>1331</v>
      </c>
      <c r="AD11891" s="63" t="s">
        <v>17421</v>
      </c>
    </row>
    <row r="11892" spans="21:30" x14ac:dyDescent="0.3">
      <c r="U11892" s="63">
        <v>26334</v>
      </c>
      <c r="V11892" s="63">
        <v>6</v>
      </c>
      <c r="W11892" s="63" t="s">
        <v>11799</v>
      </c>
      <c r="X11892" s="63">
        <v>13</v>
      </c>
      <c r="Y11892" s="63" t="s">
        <v>6449</v>
      </c>
      <c r="Z11892" s="63">
        <v>13201</v>
      </c>
      <c r="AA11892" s="63" t="s">
        <v>7412</v>
      </c>
      <c r="AB11892" s="63">
        <v>3</v>
      </c>
      <c r="AC11892" s="63" t="s">
        <v>1288</v>
      </c>
      <c r="AD11892" s="63" t="s">
        <v>17421</v>
      </c>
    </row>
    <row r="11893" spans="21:30" x14ac:dyDescent="0.3">
      <c r="U11893" s="63">
        <v>26335</v>
      </c>
      <c r="V11893" s="63">
        <v>4</v>
      </c>
      <c r="W11893" s="63" t="s">
        <v>11800</v>
      </c>
      <c r="X11893" s="63">
        <v>13</v>
      </c>
      <c r="Y11893" s="63" t="s">
        <v>6449</v>
      </c>
      <c r="Z11893" s="63">
        <v>13301</v>
      </c>
      <c r="AA11893" s="63" t="s">
        <v>7373</v>
      </c>
      <c r="AB11893" s="63">
        <v>4</v>
      </c>
      <c r="AC11893" s="63" t="s">
        <v>1291</v>
      </c>
      <c r="AD11893" s="63" t="s">
        <v>17421</v>
      </c>
    </row>
    <row r="11894" spans="21:30" x14ac:dyDescent="0.3">
      <c r="U11894" s="63">
        <v>26337</v>
      </c>
      <c r="V11894" s="63">
        <v>0</v>
      </c>
      <c r="W11894" s="63" t="s">
        <v>11801</v>
      </c>
      <c r="X11894" s="63">
        <v>13</v>
      </c>
      <c r="Y11894" s="63" t="s">
        <v>6449</v>
      </c>
      <c r="Z11894" s="63">
        <v>13109</v>
      </c>
      <c r="AA11894" s="63" t="s">
        <v>6902</v>
      </c>
      <c r="AB11894" s="63">
        <v>3</v>
      </c>
      <c r="AC11894" s="63" t="s">
        <v>1288</v>
      </c>
      <c r="AD11894" s="63" t="s">
        <v>17421</v>
      </c>
    </row>
    <row r="11895" spans="21:30" x14ac:dyDescent="0.3">
      <c r="U11895" s="63">
        <v>26338</v>
      </c>
      <c r="V11895" s="63">
        <v>9</v>
      </c>
      <c r="W11895" s="63" t="s">
        <v>11802</v>
      </c>
      <c r="X11895" s="63">
        <v>13</v>
      </c>
      <c r="Y11895" s="63" t="s">
        <v>6449</v>
      </c>
      <c r="Z11895" s="63">
        <v>13201</v>
      </c>
      <c r="AA11895" s="63" t="s">
        <v>7412</v>
      </c>
      <c r="AB11895" s="63">
        <v>3</v>
      </c>
      <c r="AC11895" s="63" t="s">
        <v>1288</v>
      </c>
      <c r="AD11895" s="63" t="s">
        <v>17421</v>
      </c>
    </row>
    <row r="11896" spans="21:30" x14ac:dyDescent="0.3">
      <c r="U11896" s="63">
        <v>26339</v>
      </c>
      <c r="V11896" s="63">
        <v>7</v>
      </c>
      <c r="W11896" s="63" t="s">
        <v>18266</v>
      </c>
      <c r="X11896" s="63">
        <v>13</v>
      </c>
      <c r="Y11896" s="63" t="s">
        <v>6449</v>
      </c>
      <c r="Z11896" s="63">
        <v>13605</v>
      </c>
      <c r="AA11896" s="63" t="s">
        <v>7599</v>
      </c>
      <c r="AB11896" s="63">
        <v>3</v>
      </c>
      <c r="AC11896" s="63" t="s">
        <v>1288</v>
      </c>
      <c r="AD11896" s="63" t="s">
        <v>17423</v>
      </c>
    </row>
    <row r="11897" spans="21:30" x14ac:dyDescent="0.3">
      <c r="U11897" s="63">
        <v>26340</v>
      </c>
      <c r="V11897" s="63">
        <v>0</v>
      </c>
      <c r="W11897" s="63" t="s">
        <v>11803</v>
      </c>
      <c r="X11897" s="63">
        <v>13</v>
      </c>
      <c r="Y11897" s="63" t="s">
        <v>6449</v>
      </c>
      <c r="Z11897" s="63">
        <v>13119</v>
      </c>
      <c r="AA11897" s="63" t="s">
        <v>6477</v>
      </c>
      <c r="AB11897" s="63">
        <v>3</v>
      </c>
      <c r="AC11897" s="63" t="s">
        <v>1288</v>
      </c>
      <c r="AD11897" s="63" t="s">
        <v>17421</v>
      </c>
    </row>
    <row r="11898" spans="21:30" x14ac:dyDescent="0.3">
      <c r="U11898" s="63">
        <v>26341</v>
      </c>
      <c r="V11898" s="63">
        <v>9</v>
      </c>
      <c r="W11898" s="63" t="s">
        <v>11804</v>
      </c>
      <c r="X11898" s="63">
        <v>13</v>
      </c>
      <c r="Y11898" s="63" t="s">
        <v>6449</v>
      </c>
      <c r="Z11898" s="63">
        <v>13105</v>
      </c>
      <c r="AA11898" s="63" t="s">
        <v>6559</v>
      </c>
      <c r="AB11898" s="63">
        <v>3</v>
      </c>
      <c r="AC11898" s="63" t="s">
        <v>1288</v>
      </c>
      <c r="AD11898" s="63" t="s">
        <v>17421</v>
      </c>
    </row>
    <row r="11899" spans="21:30" x14ac:dyDescent="0.3">
      <c r="U11899" s="63">
        <v>26342</v>
      </c>
      <c r="V11899" s="63">
        <v>7</v>
      </c>
      <c r="W11899" s="63" t="s">
        <v>11805</v>
      </c>
      <c r="X11899" s="63">
        <v>13</v>
      </c>
      <c r="Y11899" s="63" t="s">
        <v>6449</v>
      </c>
      <c r="Z11899" s="63">
        <v>13111</v>
      </c>
      <c r="AA11899" s="63" t="s">
        <v>6884</v>
      </c>
      <c r="AB11899" s="63">
        <v>3</v>
      </c>
      <c r="AC11899" s="63" t="s">
        <v>1288</v>
      </c>
      <c r="AD11899" s="63" t="s">
        <v>17421</v>
      </c>
    </row>
    <row r="11900" spans="21:30" x14ac:dyDescent="0.3">
      <c r="U11900" s="63">
        <v>26344</v>
      </c>
      <c r="V11900" s="63">
        <v>3</v>
      </c>
      <c r="W11900" s="63" t="s">
        <v>11806</v>
      </c>
      <c r="X11900" s="63">
        <v>13</v>
      </c>
      <c r="Y11900" s="63" t="s">
        <v>6449</v>
      </c>
      <c r="Z11900" s="63">
        <v>13105</v>
      </c>
      <c r="AA11900" s="63" t="s">
        <v>6559</v>
      </c>
      <c r="AB11900" s="63">
        <v>3</v>
      </c>
      <c r="AC11900" s="63" t="s">
        <v>1288</v>
      </c>
      <c r="AD11900" s="63" t="s">
        <v>17421</v>
      </c>
    </row>
    <row r="11901" spans="21:30" x14ac:dyDescent="0.3">
      <c r="U11901" s="63">
        <v>26345</v>
      </c>
      <c r="V11901" s="63">
        <v>1</v>
      </c>
      <c r="W11901" s="63" t="s">
        <v>11807</v>
      </c>
      <c r="X11901" s="63">
        <v>13</v>
      </c>
      <c r="Y11901" s="63" t="s">
        <v>6449</v>
      </c>
      <c r="Z11901" s="63">
        <v>13101</v>
      </c>
      <c r="AA11901" s="63" t="s">
        <v>6450</v>
      </c>
      <c r="AB11901" s="63">
        <v>3</v>
      </c>
      <c r="AC11901" s="63" t="s">
        <v>1288</v>
      </c>
      <c r="AD11901" s="63" t="s">
        <v>17421</v>
      </c>
    </row>
    <row r="11902" spans="21:30" x14ac:dyDescent="0.3">
      <c r="U11902" s="63">
        <v>26347</v>
      </c>
      <c r="V11902" s="63">
        <v>8</v>
      </c>
      <c r="W11902" s="63" t="s">
        <v>11808</v>
      </c>
      <c r="X11902" s="63">
        <v>13</v>
      </c>
      <c r="Y11902" s="63" t="s">
        <v>6449</v>
      </c>
      <c r="Z11902" s="63">
        <v>13401</v>
      </c>
      <c r="AA11902" s="63" t="s">
        <v>6662</v>
      </c>
      <c r="AB11902" s="63">
        <v>3</v>
      </c>
      <c r="AC11902" s="63" t="s">
        <v>1288</v>
      </c>
      <c r="AD11902" s="63" t="s">
        <v>17421</v>
      </c>
    </row>
    <row r="11903" spans="21:30" x14ac:dyDescent="0.3">
      <c r="U11903" s="63">
        <v>26348</v>
      </c>
      <c r="V11903" s="63">
        <v>6</v>
      </c>
      <c r="W11903" s="63" t="s">
        <v>11809</v>
      </c>
      <c r="X11903" s="63">
        <v>13</v>
      </c>
      <c r="Y11903" s="63" t="s">
        <v>6449</v>
      </c>
      <c r="Z11903" s="63">
        <v>13129</v>
      </c>
      <c r="AA11903" s="63" t="s">
        <v>6699</v>
      </c>
      <c r="AB11903" s="63">
        <v>3</v>
      </c>
      <c r="AC11903" s="63" t="s">
        <v>1288</v>
      </c>
      <c r="AD11903" s="63" t="s">
        <v>17421</v>
      </c>
    </row>
    <row r="11904" spans="21:30" x14ac:dyDescent="0.3">
      <c r="U11904" s="63">
        <v>26349</v>
      </c>
      <c r="V11904" s="63">
        <v>4</v>
      </c>
      <c r="W11904" s="63" t="s">
        <v>11810</v>
      </c>
      <c r="X11904" s="63">
        <v>13</v>
      </c>
      <c r="Y11904" s="63" t="s">
        <v>6449</v>
      </c>
      <c r="Z11904" s="63">
        <v>13402</v>
      </c>
      <c r="AA11904" s="63" t="s">
        <v>7523</v>
      </c>
      <c r="AB11904" s="63">
        <v>3</v>
      </c>
      <c r="AC11904" s="63" t="s">
        <v>1288</v>
      </c>
      <c r="AD11904" s="63" t="s">
        <v>17421</v>
      </c>
    </row>
    <row r="11905" spans="21:30" x14ac:dyDescent="0.3">
      <c r="U11905" s="63">
        <v>26350</v>
      </c>
      <c r="V11905" s="63">
        <v>8</v>
      </c>
      <c r="W11905" s="63" t="s">
        <v>11811</v>
      </c>
      <c r="X11905" s="63">
        <v>13</v>
      </c>
      <c r="Y11905" s="63" t="s">
        <v>6449</v>
      </c>
      <c r="Z11905" s="63">
        <v>13103</v>
      </c>
      <c r="AA11905" s="63" t="s">
        <v>7185</v>
      </c>
      <c r="AB11905" s="63">
        <v>3</v>
      </c>
      <c r="AC11905" s="63" t="s">
        <v>1288</v>
      </c>
      <c r="AD11905" s="63" t="s">
        <v>17421</v>
      </c>
    </row>
    <row r="11906" spans="21:30" x14ac:dyDescent="0.3">
      <c r="U11906" s="63">
        <v>26351</v>
      </c>
      <c r="V11906" s="63">
        <v>6</v>
      </c>
      <c r="W11906" s="63" t="s">
        <v>11812</v>
      </c>
      <c r="X11906" s="63">
        <v>13</v>
      </c>
      <c r="Y11906" s="63" t="s">
        <v>6449</v>
      </c>
      <c r="Z11906" s="63">
        <v>13109</v>
      </c>
      <c r="AA11906" s="63" t="s">
        <v>6902</v>
      </c>
      <c r="AB11906" s="63">
        <v>3</v>
      </c>
      <c r="AC11906" s="63" t="s">
        <v>1288</v>
      </c>
      <c r="AD11906" s="63" t="s">
        <v>17421</v>
      </c>
    </row>
    <row r="11907" spans="21:30" x14ac:dyDescent="0.3">
      <c r="U11907" s="63">
        <v>26352</v>
      </c>
      <c r="V11907" s="63">
        <v>4</v>
      </c>
      <c r="W11907" s="63" t="s">
        <v>11813</v>
      </c>
      <c r="X11907" s="63">
        <v>13</v>
      </c>
      <c r="Y11907" s="63" t="s">
        <v>6449</v>
      </c>
      <c r="Z11907" s="63">
        <v>13126</v>
      </c>
      <c r="AA11907" s="63" t="s">
        <v>6474</v>
      </c>
      <c r="AB11907" s="63">
        <v>3</v>
      </c>
      <c r="AC11907" s="63" t="s">
        <v>1288</v>
      </c>
      <c r="AD11907" s="63" t="s">
        <v>17421</v>
      </c>
    </row>
    <row r="11908" spans="21:30" x14ac:dyDescent="0.3">
      <c r="U11908" s="63">
        <v>26353</v>
      </c>
      <c r="V11908" s="63">
        <v>2</v>
      </c>
      <c r="W11908" s="63" t="s">
        <v>11814</v>
      </c>
      <c r="X11908" s="63">
        <v>13</v>
      </c>
      <c r="Y11908" s="63" t="s">
        <v>6449</v>
      </c>
      <c r="Z11908" s="63">
        <v>13113</v>
      </c>
      <c r="AA11908" s="63" t="s">
        <v>6689</v>
      </c>
      <c r="AB11908" s="63">
        <v>3</v>
      </c>
      <c r="AC11908" s="63" t="s">
        <v>1288</v>
      </c>
      <c r="AD11908" s="63" t="s">
        <v>17421</v>
      </c>
    </row>
    <row r="11909" spans="21:30" x14ac:dyDescent="0.3">
      <c r="U11909" s="63">
        <v>26354</v>
      </c>
      <c r="V11909" s="63">
        <v>0</v>
      </c>
      <c r="W11909" s="63" t="s">
        <v>11815</v>
      </c>
      <c r="X11909" s="63">
        <v>13</v>
      </c>
      <c r="Y11909" s="63" t="s">
        <v>6449</v>
      </c>
      <c r="Z11909" s="63">
        <v>13106</v>
      </c>
      <c r="AA11909" s="63" t="s">
        <v>6482</v>
      </c>
      <c r="AB11909" s="63">
        <v>3</v>
      </c>
      <c r="AC11909" s="63" t="s">
        <v>1288</v>
      </c>
      <c r="AD11909" s="63" t="s">
        <v>17421</v>
      </c>
    </row>
    <row r="11910" spans="21:30" x14ac:dyDescent="0.3">
      <c r="U11910" s="63">
        <v>26355</v>
      </c>
      <c r="V11910" s="63">
        <v>9</v>
      </c>
      <c r="W11910" s="63" t="s">
        <v>11816</v>
      </c>
      <c r="X11910" s="63">
        <v>13</v>
      </c>
      <c r="Y11910" s="63" t="s">
        <v>6449</v>
      </c>
      <c r="Z11910" s="63">
        <v>13107</v>
      </c>
      <c r="AA11910" s="63" t="s">
        <v>7303</v>
      </c>
      <c r="AB11910" s="63">
        <v>3</v>
      </c>
      <c r="AC11910" s="63" t="s">
        <v>1288</v>
      </c>
      <c r="AD11910" s="63" t="s">
        <v>17421</v>
      </c>
    </row>
    <row r="11911" spans="21:30" x14ac:dyDescent="0.3">
      <c r="U11911" s="63">
        <v>26356</v>
      </c>
      <c r="V11911" s="63">
        <v>7</v>
      </c>
      <c r="W11911" s="63" t="s">
        <v>11817</v>
      </c>
      <c r="X11911" s="63">
        <v>13</v>
      </c>
      <c r="Y11911" s="63" t="s">
        <v>6449</v>
      </c>
      <c r="Z11911" s="63">
        <v>13111</v>
      </c>
      <c r="AA11911" s="63" t="s">
        <v>6884</v>
      </c>
      <c r="AB11911" s="63">
        <v>3</v>
      </c>
      <c r="AC11911" s="63" t="s">
        <v>1288</v>
      </c>
      <c r="AD11911" s="63" t="s">
        <v>17421</v>
      </c>
    </row>
    <row r="11912" spans="21:30" x14ac:dyDescent="0.3">
      <c r="U11912" s="63">
        <v>26357</v>
      </c>
      <c r="V11912" s="63">
        <v>5</v>
      </c>
      <c r="W11912" s="63" t="s">
        <v>11818</v>
      </c>
      <c r="X11912" s="63">
        <v>13</v>
      </c>
      <c r="Y11912" s="63" t="s">
        <v>6449</v>
      </c>
      <c r="Z11912" s="63">
        <v>13125</v>
      </c>
      <c r="AA11912" s="63" t="s">
        <v>6540</v>
      </c>
      <c r="AB11912" s="63">
        <v>3</v>
      </c>
      <c r="AC11912" s="63" t="s">
        <v>1288</v>
      </c>
      <c r="AD11912" s="63" t="s">
        <v>17421</v>
      </c>
    </row>
    <row r="11913" spans="21:30" x14ac:dyDescent="0.3">
      <c r="U11913" s="63">
        <v>26358</v>
      </c>
      <c r="V11913" s="63">
        <v>3</v>
      </c>
      <c r="W11913" s="63" t="s">
        <v>11819</v>
      </c>
      <c r="X11913" s="63">
        <v>13</v>
      </c>
      <c r="Y11913" s="63" t="s">
        <v>6449</v>
      </c>
      <c r="Z11913" s="63">
        <v>13602</v>
      </c>
      <c r="AA11913" s="63" t="s">
        <v>7589</v>
      </c>
      <c r="AB11913" s="63">
        <v>3</v>
      </c>
      <c r="AC11913" s="63" t="s">
        <v>1288</v>
      </c>
      <c r="AD11913" s="63" t="s">
        <v>17421</v>
      </c>
    </row>
    <row r="11914" spans="21:30" x14ac:dyDescent="0.3">
      <c r="U11914" s="63">
        <v>26359</v>
      </c>
      <c r="V11914" s="63">
        <v>1</v>
      </c>
      <c r="W11914" s="63" t="s">
        <v>11820</v>
      </c>
      <c r="X11914" s="63">
        <v>13</v>
      </c>
      <c r="Y11914" s="63" t="s">
        <v>6449</v>
      </c>
      <c r="Z11914" s="63">
        <v>13109</v>
      </c>
      <c r="AA11914" s="63" t="s">
        <v>6902</v>
      </c>
      <c r="AB11914" s="63">
        <v>3</v>
      </c>
      <c r="AC11914" s="63" t="s">
        <v>1288</v>
      </c>
      <c r="AD11914" s="63" t="s">
        <v>17421</v>
      </c>
    </row>
    <row r="11915" spans="21:30" x14ac:dyDescent="0.3">
      <c r="U11915" s="63">
        <v>26360</v>
      </c>
      <c r="V11915" s="63">
        <v>5</v>
      </c>
      <c r="W11915" s="63" t="s">
        <v>11821</v>
      </c>
      <c r="X11915" s="63">
        <v>13</v>
      </c>
      <c r="Y11915" s="63" t="s">
        <v>6449</v>
      </c>
      <c r="Z11915" s="63">
        <v>13128</v>
      </c>
      <c r="AA11915" s="63" t="s">
        <v>7271</v>
      </c>
      <c r="AB11915" s="63">
        <v>3</v>
      </c>
      <c r="AC11915" s="63" t="s">
        <v>1288</v>
      </c>
      <c r="AD11915" s="63" t="s">
        <v>17421</v>
      </c>
    </row>
    <row r="11916" spans="21:30" x14ac:dyDescent="0.3">
      <c r="U11916" s="63">
        <v>26361</v>
      </c>
      <c r="V11916" s="63">
        <v>3</v>
      </c>
      <c r="W11916" s="63" t="s">
        <v>11822</v>
      </c>
      <c r="X11916" s="63">
        <v>13</v>
      </c>
      <c r="Y11916" s="63" t="s">
        <v>6449</v>
      </c>
      <c r="Z11916" s="63">
        <v>13110</v>
      </c>
      <c r="AA11916" s="63" t="s">
        <v>6569</v>
      </c>
      <c r="AB11916" s="63">
        <v>3</v>
      </c>
      <c r="AC11916" s="63" t="s">
        <v>1288</v>
      </c>
      <c r="AD11916" s="63" t="s">
        <v>17421</v>
      </c>
    </row>
    <row r="11917" spans="21:30" x14ac:dyDescent="0.3">
      <c r="U11917" s="63">
        <v>26362</v>
      </c>
      <c r="V11917" s="63">
        <v>1</v>
      </c>
      <c r="W11917" s="63" t="s">
        <v>11823</v>
      </c>
      <c r="X11917" s="63">
        <v>13</v>
      </c>
      <c r="Y11917" s="63" t="s">
        <v>6449</v>
      </c>
      <c r="Z11917" s="63">
        <v>13401</v>
      </c>
      <c r="AA11917" s="63" t="s">
        <v>6662</v>
      </c>
      <c r="AB11917" s="63">
        <v>3</v>
      </c>
      <c r="AC11917" s="63" t="s">
        <v>1288</v>
      </c>
      <c r="AD11917" s="63" t="s">
        <v>17421</v>
      </c>
    </row>
    <row r="11918" spans="21:30" x14ac:dyDescent="0.3">
      <c r="U11918" s="63">
        <v>26364</v>
      </c>
      <c r="V11918" s="63">
        <v>8</v>
      </c>
      <c r="W11918" s="63" t="s">
        <v>11824</v>
      </c>
      <c r="X11918" s="63">
        <v>13</v>
      </c>
      <c r="Y11918" s="63" t="s">
        <v>6449</v>
      </c>
      <c r="Z11918" s="63">
        <v>13402</v>
      </c>
      <c r="AA11918" s="63" t="s">
        <v>7523</v>
      </c>
      <c r="AB11918" s="63">
        <v>3</v>
      </c>
      <c r="AC11918" s="63" t="s">
        <v>1288</v>
      </c>
      <c r="AD11918" s="63" t="s">
        <v>17421</v>
      </c>
    </row>
    <row r="11919" spans="21:30" x14ac:dyDescent="0.3">
      <c r="U11919" s="63">
        <v>26365</v>
      </c>
      <c r="V11919" s="63">
        <v>6</v>
      </c>
      <c r="W11919" s="63" t="s">
        <v>11825</v>
      </c>
      <c r="X11919" s="63">
        <v>13</v>
      </c>
      <c r="Y11919" s="63" t="s">
        <v>6449</v>
      </c>
      <c r="Z11919" s="63">
        <v>13124</v>
      </c>
      <c r="AA11919" s="63" t="s">
        <v>7205</v>
      </c>
      <c r="AB11919" s="63">
        <v>3</v>
      </c>
      <c r="AC11919" s="63" t="s">
        <v>1288</v>
      </c>
      <c r="AD11919" s="63" t="s">
        <v>17421</v>
      </c>
    </row>
    <row r="11920" spans="21:30" x14ac:dyDescent="0.3">
      <c r="U11920" s="63">
        <v>26367</v>
      </c>
      <c r="V11920" s="63">
        <v>2</v>
      </c>
      <c r="W11920" s="63" t="s">
        <v>11826</v>
      </c>
      <c r="X11920" s="63">
        <v>13</v>
      </c>
      <c r="Y11920" s="63" t="s">
        <v>6449</v>
      </c>
      <c r="Z11920" s="63">
        <v>13401</v>
      </c>
      <c r="AA11920" s="63" t="s">
        <v>6662</v>
      </c>
      <c r="AB11920" s="63">
        <v>3</v>
      </c>
      <c r="AC11920" s="63" t="s">
        <v>1288</v>
      </c>
      <c r="AD11920" s="63" t="s">
        <v>17421</v>
      </c>
    </row>
    <row r="11921" spans="21:30" x14ac:dyDescent="0.3">
      <c r="U11921" s="63">
        <v>26368</v>
      </c>
      <c r="V11921" s="63">
        <v>0</v>
      </c>
      <c r="W11921" s="63" t="s">
        <v>11827</v>
      </c>
      <c r="X11921" s="63">
        <v>13</v>
      </c>
      <c r="Y11921" s="63" t="s">
        <v>6449</v>
      </c>
      <c r="Z11921" s="63">
        <v>13119</v>
      </c>
      <c r="AA11921" s="63" t="s">
        <v>6477</v>
      </c>
      <c r="AB11921" s="63">
        <v>3</v>
      </c>
      <c r="AC11921" s="63" t="s">
        <v>1288</v>
      </c>
      <c r="AD11921" s="63" t="s">
        <v>17421</v>
      </c>
    </row>
    <row r="11922" spans="21:30" x14ac:dyDescent="0.3">
      <c r="U11922" s="63">
        <v>26369</v>
      </c>
      <c r="V11922" s="63">
        <v>9</v>
      </c>
      <c r="W11922" s="63" t="s">
        <v>18267</v>
      </c>
      <c r="X11922" s="63">
        <v>13</v>
      </c>
      <c r="Y11922" s="63" t="s">
        <v>6449</v>
      </c>
      <c r="Z11922" s="63">
        <v>13112</v>
      </c>
      <c r="AA11922" s="63" t="s">
        <v>6941</v>
      </c>
      <c r="AB11922" s="63">
        <v>3</v>
      </c>
      <c r="AC11922" s="63" t="s">
        <v>1288</v>
      </c>
      <c r="AD11922" s="63" t="s">
        <v>17423</v>
      </c>
    </row>
    <row r="11923" spans="21:30" x14ac:dyDescent="0.3">
      <c r="U11923" s="63">
        <v>26370</v>
      </c>
      <c r="V11923" s="63">
        <v>2</v>
      </c>
      <c r="W11923" s="63" t="s">
        <v>11828</v>
      </c>
      <c r="X11923" s="63">
        <v>13</v>
      </c>
      <c r="Y11923" s="63" t="s">
        <v>6449</v>
      </c>
      <c r="Z11923" s="63">
        <v>13117</v>
      </c>
      <c r="AA11923" s="63" t="s">
        <v>7178</v>
      </c>
      <c r="AB11923" s="63">
        <v>3</v>
      </c>
      <c r="AC11923" s="63" t="s">
        <v>1288</v>
      </c>
      <c r="AD11923" s="63" t="s">
        <v>17421</v>
      </c>
    </row>
    <row r="11924" spans="21:30" x14ac:dyDescent="0.3">
      <c r="U11924" s="63">
        <v>26371</v>
      </c>
      <c r="V11924" s="63">
        <v>0</v>
      </c>
      <c r="W11924" s="63" t="s">
        <v>11829</v>
      </c>
      <c r="X11924" s="63">
        <v>13</v>
      </c>
      <c r="Y11924" s="63" t="s">
        <v>6449</v>
      </c>
      <c r="Z11924" s="63">
        <v>13119</v>
      </c>
      <c r="AA11924" s="63" t="s">
        <v>6477</v>
      </c>
      <c r="AB11924" s="63">
        <v>3</v>
      </c>
      <c r="AC11924" s="63" t="s">
        <v>1288</v>
      </c>
      <c r="AD11924" s="63" t="s">
        <v>17421</v>
      </c>
    </row>
    <row r="11925" spans="21:30" x14ac:dyDescent="0.3">
      <c r="U11925" s="63">
        <v>26372</v>
      </c>
      <c r="V11925" s="63">
        <v>2</v>
      </c>
      <c r="W11925" s="63" t="s">
        <v>11830</v>
      </c>
      <c r="X11925" s="63">
        <v>13</v>
      </c>
      <c r="Y11925" s="63" t="s">
        <v>6449</v>
      </c>
      <c r="Z11925" s="63">
        <v>13116</v>
      </c>
      <c r="AA11925" s="63" t="s">
        <v>7007</v>
      </c>
      <c r="AB11925" s="63">
        <v>3</v>
      </c>
      <c r="AC11925" s="63" t="s">
        <v>1288</v>
      </c>
      <c r="AD11925" s="63" t="s">
        <v>17421</v>
      </c>
    </row>
    <row r="11926" spans="21:30" x14ac:dyDescent="0.3">
      <c r="U11926" s="63">
        <v>26373</v>
      </c>
      <c r="V11926" s="63">
        <v>7</v>
      </c>
      <c r="W11926" s="63" t="s">
        <v>11831</v>
      </c>
      <c r="X11926" s="63">
        <v>13</v>
      </c>
      <c r="Y11926" s="63" t="s">
        <v>6449</v>
      </c>
      <c r="Z11926" s="63">
        <v>13201</v>
      </c>
      <c r="AA11926" s="63" t="s">
        <v>7412</v>
      </c>
      <c r="AB11926" s="63">
        <v>3</v>
      </c>
      <c r="AC11926" s="63" t="s">
        <v>1288</v>
      </c>
      <c r="AD11926" s="63" t="s">
        <v>17421</v>
      </c>
    </row>
    <row r="11927" spans="21:30" x14ac:dyDescent="0.3">
      <c r="U11927" s="63">
        <v>26378</v>
      </c>
      <c r="V11927" s="63">
        <v>8</v>
      </c>
      <c r="W11927" s="63" t="s">
        <v>11832</v>
      </c>
      <c r="X11927" s="63">
        <v>13</v>
      </c>
      <c r="Y11927" s="63" t="s">
        <v>6449</v>
      </c>
      <c r="Z11927" s="63">
        <v>13605</v>
      </c>
      <c r="AA11927" s="63" t="s">
        <v>7599</v>
      </c>
      <c r="AB11927" s="63">
        <v>3</v>
      </c>
      <c r="AC11927" s="63" t="s">
        <v>1288</v>
      </c>
      <c r="AD11927" s="63" t="s">
        <v>17421</v>
      </c>
    </row>
    <row r="11928" spans="21:30" x14ac:dyDescent="0.3">
      <c r="U11928" s="63">
        <v>26379</v>
      </c>
      <c r="V11928" s="63">
        <v>6</v>
      </c>
      <c r="W11928" s="63" t="s">
        <v>11833</v>
      </c>
      <c r="X11928" s="63">
        <v>13</v>
      </c>
      <c r="Y11928" s="63" t="s">
        <v>6449</v>
      </c>
      <c r="Z11928" s="63">
        <v>13302</v>
      </c>
      <c r="AA11928" s="63" t="s">
        <v>7241</v>
      </c>
      <c r="AB11928" s="63">
        <v>3</v>
      </c>
      <c r="AC11928" s="63" t="s">
        <v>1288</v>
      </c>
      <c r="AD11928" s="63" t="s">
        <v>17421</v>
      </c>
    </row>
    <row r="11929" spans="21:30" x14ac:dyDescent="0.3">
      <c r="U11929" s="63">
        <v>26381</v>
      </c>
      <c r="V11929" s="63">
        <v>8</v>
      </c>
      <c r="W11929" s="63" t="s">
        <v>11834</v>
      </c>
      <c r="X11929" s="63">
        <v>13</v>
      </c>
      <c r="Y11929" s="63" t="s">
        <v>6449</v>
      </c>
      <c r="Z11929" s="63">
        <v>13201</v>
      </c>
      <c r="AA11929" s="63" t="s">
        <v>7412</v>
      </c>
      <c r="AB11929" s="63">
        <v>3</v>
      </c>
      <c r="AC11929" s="63" t="s">
        <v>1288</v>
      </c>
      <c r="AD11929" s="63" t="s">
        <v>17421</v>
      </c>
    </row>
    <row r="11930" spans="21:30" x14ac:dyDescent="0.3">
      <c r="U11930" s="63">
        <v>26382</v>
      </c>
      <c r="V11930" s="63">
        <v>6</v>
      </c>
      <c r="W11930" s="63" t="s">
        <v>11835</v>
      </c>
      <c r="X11930" s="63">
        <v>13</v>
      </c>
      <c r="Y11930" s="63" t="s">
        <v>6449</v>
      </c>
      <c r="Z11930" s="63">
        <v>13115</v>
      </c>
      <c r="AA11930" s="63" t="s">
        <v>6612</v>
      </c>
      <c r="AB11930" s="63">
        <v>3</v>
      </c>
      <c r="AC11930" s="63" t="s">
        <v>1288</v>
      </c>
      <c r="AD11930" s="63" t="s">
        <v>17421</v>
      </c>
    </row>
    <row r="11931" spans="21:30" x14ac:dyDescent="0.3">
      <c r="U11931" s="63">
        <v>26383</v>
      </c>
      <c r="V11931" s="63">
        <v>4</v>
      </c>
      <c r="W11931" s="63" t="s">
        <v>11836</v>
      </c>
      <c r="X11931" s="63">
        <v>13</v>
      </c>
      <c r="Y11931" s="63" t="s">
        <v>6449</v>
      </c>
      <c r="Z11931" s="63">
        <v>13403</v>
      </c>
      <c r="AA11931" s="63" t="s">
        <v>7557</v>
      </c>
      <c r="AB11931" s="63">
        <v>3</v>
      </c>
      <c r="AC11931" s="63" t="s">
        <v>1288</v>
      </c>
      <c r="AD11931" s="63" t="s">
        <v>17421</v>
      </c>
    </row>
    <row r="11932" spans="21:30" x14ac:dyDescent="0.3">
      <c r="U11932" s="63">
        <v>26384</v>
      </c>
      <c r="V11932" s="63">
        <v>2</v>
      </c>
      <c r="W11932" s="63" t="s">
        <v>11837</v>
      </c>
      <c r="X11932" s="63">
        <v>13</v>
      </c>
      <c r="Y11932" s="63" t="s">
        <v>6449</v>
      </c>
      <c r="Z11932" s="63">
        <v>13109</v>
      </c>
      <c r="AA11932" s="63" t="s">
        <v>6902</v>
      </c>
      <c r="AB11932" s="63">
        <v>3</v>
      </c>
      <c r="AC11932" s="63" t="s">
        <v>1288</v>
      </c>
      <c r="AD11932" s="63" t="s">
        <v>17421</v>
      </c>
    </row>
    <row r="11933" spans="21:30" x14ac:dyDescent="0.3">
      <c r="U11933" s="63">
        <v>26385</v>
      </c>
      <c r="V11933" s="63">
        <v>0</v>
      </c>
      <c r="W11933" s="63" t="s">
        <v>18268</v>
      </c>
      <c r="X11933" s="63">
        <v>13</v>
      </c>
      <c r="Y11933" s="63" t="s">
        <v>6449</v>
      </c>
      <c r="Z11933" s="63">
        <v>13113</v>
      </c>
      <c r="AA11933" s="63" t="s">
        <v>6689</v>
      </c>
      <c r="AB11933" s="63">
        <v>3</v>
      </c>
      <c r="AC11933" s="63" t="s">
        <v>1288</v>
      </c>
      <c r="AD11933" s="63" t="s">
        <v>17423</v>
      </c>
    </row>
    <row r="11934" spans="21:30" x14ac:dyDescent="0.3">
      <c r="U11934" s="63">
        <v>26386</v>
      </c>
      <c r="V11934" s="63">
        <v>9</v>
      </c>
      <c r="W11934" s="63" t="s">
        <v>11838</v>
      </c>
      <c r="X11934" s="63">
        <v>13</v>
      </c>
      <c r="Y11934" s="63" t="s">
        <v>6449</v>
      </c>
      <c r="Z11934" s="63">
        <v>13201</v>
      </c>
      <c r="AA11934" s="63" t="s">
        <v>7412</v>
      </c>
      <c r="AB11934" s="63">
        <v>3</v>
      </c>
      <c r="AC11934" s="63" t="s">
        <v>1288</v>
      </c>
      <c r="AD11934" s="63" t="s">
        <v>17421</v>
      </c>
    </row>
    <row r="11935" spans="21:30" x14ac:dyDescent="0.3">
      <c r="U11935" s="63">
        <v>26388</v>
      </c>
      <c r="V11935" s="63">
        <v>5</v>
      </c>
      <c r="W11935" s="63" t="s">
        <v>11839</v>
      </c>
      <c r="X11935" s="63">
        <v>13</v>
      </c>
      <c r="Y11935" s="63" t="s">
        <v>6449</v>
      </c>
      <c r="Z11935" s="63">
        <v>13201</v>
      </c>
      <c r="AA11935" s="63" t="s">
        <v>7412</v>
      </c>
      <c r="AB11935" s="63">
        <v>3</v>
      </c>
      <c r="AC11935" s="63" t="s">
        <v>1288</v>
      </c>
      <c r="AD11935" s="63" t="s">
        <v>17421</v>
      </c>
    </row>
    <row r="11936" spans="21:30" x14ac:dyDescent="0.3">
      <c r="U11936" s="63">
        <v>26390</v>
      </c>
      <c r="V11936" s="63">
        <v>7</v>
      </c>
      <c r="W11936" s="63" t="s">
        <v>11840</v>
      </c>
      <c r="X11936" s="63">
        <v>13</v>
      </c>
      <c r="Y11936" s="63" t="s">
        <v>6449</v>
      </c>
      <c r="Z11936" s="63">
        <v>13401</v>
      </c>
      <c r="AA11936" s="63" t="s">
        <v>6662</v>
      </c>
      <c r="AB11936" s="63">
        <v>3</v>
      </c>
      <c r="AC11936" s="63" t="s">
        <v>1288</v>
      </c>
      <c r="AD11936" s="63" t="s">
        <v>17421</v>
      </c>
    </row>
    <row r="11937" spans="21:30" x14ac:dyDescent="0.3">
      <c r="U11937" s="63">
        <v>26391</v>
      </c>
      <c r="V11937" s="63">
        <v>5</v>
      </c>
      <c r="W11937" s="63" t="s">
        <v>11841</v>
      </c>
      <c r="X11937" s="63">
        <v>13</v>
      </c>
      <c r="Y11937" s="63" t="s">
        <v>6449</v>
      </c>
      <c r="Z11937" s="63">
        <v>13128</v>
      </c>
      <c r="AA11937" s="63" t="s">
        <v>7271</v>
      </c>
      <c r="AB11937" s="63">
        <v>3</v>
      </c>
      <c r="AC11937" s="63" t="s">
        <v>1288</v>
      </c>
      <c r="AD11937" s="63" t="s">
        <v>17421</v>
      </c>
    </row>
    <row r="11938" spans="21:30" x14ac:dyDescent="0.3">
      <c r="U11938" s="63">
        <v>26392</v>
      </c>
      <c r="V11938" s="63">
        <v>3</v>
      </c>
      <c r="W11938" s="63" t="s">
        <v>11842</v>
      </c>
      <c r="X11938" s="63">
        <v>13</v>
      </c>
      <c r="Y11938" s="63" t="s">
        <v>6449</v>
      </c>
      <c r="Z11938" s="63">
        <v>13119</v>
      </c>
      <c r="AA11938" s="63" t="s">
        <v>6477</v>
      </c>
      <c r="AB11938" s="63">
        <v>3</v>
      </c>
      <c r="AC11938" s="63" t="s">
        <v>1288</v>
      </c>
      <c r="AD11938" s="63" t="s">
        <v>17421</v>
      </c>
    </row>
    <row r="11939" spans="21:30" x14ac:dyDescent="0.3">
      <c r="U11939" s="63">
        <v>26393</v>
      </c>
      <c r="V11939" s="63">
        <v>1</v>
      </c>
      <c r="W11939" s="63" t="s">
        <v>11843</v>
      </c>
      <c r="X11939" s="63">
        <v>13</v>
      </c>
      <c r="Y11939" s="63" t="s">
        <v>6449</v>
      </c>
      <c r="Z11939" s="63">
        <v>13105</v>
      </c>
      <c r="AA11939" s="63" t="s">
        <v>6559</v>
      </c>
      <c r="AB11939" s="63">
        <v>3</v>
      </c>
      <c r="AC11939" s="63" t="s">
        <v>1288</v>
      </c>
      <c r="AD11939" s="63" t="s">
        <v>17421</v>
      </c>
    </row>
    <row r="11940" spans="21:30" x14ac:dyDescent="0.3">
      <c r="U11940" s="63">
        <v>26395</v>
      </c>
      <c r="V11940" s="63">
        <v>8</v>
      </c>
      <c r="W11940" s="63" t="s">
        <v>11844</v>
      </c>
      <c r="X11940" s="63">
        <v>13</v>
      </c>
      <c r="Y11940" s="63" t="s">
        <v>6449</v>
      </c>
      <c r="Z11940" s="63">
        <v>13119</v>
      </c>
      <c r="AA11940" s="63" t="s">
        <v>6477</v>
      </c>
      <c r="AB11940" s="63">
        <v>3</v>
      </c>
      <c r="AC11940" s="63" t="s">
        <v>1288</v>
      </c>
      <c r="AD11940" s="63" t="s">
        <v>17421</v>
      </c>
    </row>
    <row r="11941" spans="21:30" x14ac:dyDescent="0.3">
      <c r="U11941" s="63">
        <v>26396</v>
      </c>
      <c r="V11941" s="63">
        <v>6</v>
      </c>
      <c r="W11941" s="63" t="s">
        <v>11845</v>
      </c>
      <c r="X11941" s="63">
        <v>13</v>
      </c>
      <c r="Y11941" s="63" t="s">
        <v>6449</v>
      </c>
      <c r="Z11941" s="63">
        <v>13125</v>
      </c>
      <c r="AA11941" s="63" t="s">
        <v>6540</v>
      </c>
      <c r="AB11941" s="63">
        <v>3</v>
      </c>
      <c r="AC11941" s="63" t="s">
        <v>1288</v>
      </c>
      <c r="AD11941" s="63" t="s">
        <v>17421</v>
      </c>
    </row>
    <row r="11942" spans="21:30" x14ac:dyDescent="0.3">
      <c r="U11942" s="63">
        <v>26397</v>
      </c>
      <c r="V11942" s="63">
        <v>4</v>
      </c>
      <c r="W11942" s="63" t="s">
        <v>11846</v>
      </c>
      <c r="X11942" s="63">
        <v>13</v>
      </c>
      <c r="Y11942" s="63" t="s">
        <v>6449</v>
      </c>
      <c r="Z11942" s="63">
        <v>13201</v>
      </c>
      <c r="AA11942" s="63" t="s">
        <v>7412</v>
      </c>
      <c r="AB11942" s="63">
        <v>3</v>
      </c>
      <c r="AC11942" s="63" t="s">
        <v>1288</v>
      </c>
      <c r="AD11942" s="63" t="s">
        <v>17421</v>
      </c>
    </row>
    <row r="11943" spans="21:30" x14ac:dyDescent="0.3">
      <c r="U11943" s="63">
        <v>26398</v>
      </c>
      <c r="V11943" s="63">
        <v>2</v>
      </c>
      <c r="W11943" s="63" t="s">
        <v>11847</v>
      </c>
      <c r="X11943" s="63">
        <v>13</v>
      </c>
      <c r="Y11943" s="63" t="s">
        <v>6449</v>
      </c>
      <c r="Z11943" s="63">
        <v>13116</v>
      </c>
      <c r="AA11943" s="63" t="s">
        <v>7007</v>
      </c>
      <c r="AB11943" s="63">
        <v>3</v>
      </c>
      <c r="AC11943" s="63" t="s">
        <v>1288</v>
      </c>
      <c r="AD11943" s="63" t="s">
        <v>17421</v>
      </c>
    </row>
    <row r="11944" spans="21:30" x14ac:dyDescent="0.3">
      <c r="U11944" s="63">
        <v>26399</v>
      </c>
      <c r="V11944" s="63">
        <v>0</v>
      </c>
      <c r="W11944" s="63" t="s">
        <v>11848</v>
      </c>
      <c r="X11944" s="63">
        <v>13</v>
      </c>
      <c r="Y11944" s="63" t="s">
        <v>6449</v>
      </c>
      <c r="Z11944" s="63">
        <v>13301</v>
      </c>
      <c r="AA11944" s="63" t="s">
        <v>7373</v>
      </c>
      <c r="AB11944" s="63">
        <v>4</v>
      </c>
      <c r="AC11944" s="63" t="s">
        <v>1291</v>
      </c>
      <c r="AD11944" s="63" t="s">
        <v>17421</v>
      </c>
    </row>
    <row r="11945" spans="21:30" x14ac:dyDescent="0.3">
      <c r="U11945" s="63">
        <v>26403</v>
      </c>
      <c r="V11945" s="63">
        <v>2</v>
      </c>
      <c r="W11945" s="63" t="s">
        <v>11849</v>
      </c>
      <c r="X11945" s="63">
        <v>13</v>
      </c>
      <c r="Y11945" s="63" t="s">
        <v>6449</v>
      </c>
      <c r="Z11945" s="63">
        <v>13605</v>
      </c>
      <c r="AA11945" s="63" t="s">
        <v>7599</v>
      </c>
      <c r="AB11945" s="63">
        <v>3</v>
      </c>
      <c r="AC11945" s="63" t="s">
        <v>1288</v>
      </c>
      <c r="AD11945" s="63" t="s">
        <v>17421</v>
      </c>
    </row>
    <row r="11946" spans="21:30" x14ac:dyDescent="0.3">
      <c r="U11946" s="63">
        <v>26404</v>
      </c>
      <c r="V11946" s="63">
        <v>0</v>
      </c>
      <c r="W11946" s="63" t="s">
        <v>11850</v>
      </c>
      <c r="X11946" s="63">
        <v>13</v>
      </c>
      <c r="Y11946" s="63" t="s">
        <v>6449</v>
      </c>
      <c r="Z11946" s="63">
        <v>13604</v>
      </c>
      <c r="AA11946" s="63" t="s">
        <v>7603</v>
      </c>
      <c r="AB11946" s="63">
        <v>3</v>
      </c>
      <c r="AC11946" s="63" t="s">
        <v>1288</v>
      </c>
      <c r="AD11946" s="63" t="s">
        <v>17421</v>
      </c>
    </row>
    <row r="11947" spans="21:30" x14ac:dyDescent="0.3">
      <c r="U11947" s="63">
        <v>26405</v>
      </c>
      <c r="V11947" s="63">
        <v>9</v>
      </c>
      <c r="W11947" s="63" t="s">
        <v>11851</v>
      </c>
      <c r="X11947" s="63">
        <v>13</v>
      </c>
      <c r="Y11947" s="63" t="s">
        <v>6449</v>
      </c>
      <c r="Z11947" s="63">
        <v>13119</v>
      </c>
      <c r="AA11947" s="63" t="s">
        <v>6477</v>
      </c>
      <c r="AB11947" s="63">
        <v>3</v>
      </c>
      <c r="AC11947" s="63" t="s">
        <v>1288</v>
      </c>
      <c r="AD11947" s="63" t="s">
        <v>17421</v>
      </c>
    </row>
    <row r="11948" spans="21:30" x14ac:dyDescent="0.3">
      <c r="U11948" s="63">
        <v>26406</v>
      </c>
      <c r="V11948" s="63">
        <v>7</v>
      </c>
      <c r="W11948" s="63" t="s">
        <v>11852</v>
      </c>
      <c r="X11948" s="63">
        <v>13</v>
      </c>
      <c r="Y11948" s="63" t="s">
        <v>6449</v>
      </c>
      <c r="Z11948" s="63">
        <v>13120</v>
      </c>
      <c r="AA11948" s="63" t="s">
        <v>6592</v>
      </c>
      <c r="AB11948" s="63">
        <v>3</v>
      </c>
      <c r="AC11948" s="63" t="s">
        <v>1288</v>
      </c>
      <c r="AD11948" s="63" t="s">
        <v>17421</v>
      </c>
    </row>
    <row r="11949" spans="21:30" x14ac:dyDescent="0.3">
      <c r="U11949" s="63">
        <v>26407</v>
      </c>
      <c r="V11949" s="63">
        <v>5</v>
      </c>
      <c r="W11949" s="63" t="s">
        <v>11853</v>
      </c>
      <c r="X11949" s="63">
        <v>13</v>
      </c>
      <c r="Y11949" s="63" t="s">
        <v>6449</v>
      </c>
      <c r="Z11949" s="63">
        <v>13501</v>
      </c>
      <c r="AA11949" s="63" t="s">
        <v>7623</v>
      </c>
      <c r="AB11949" s="63">
        <v>3</v>
      </c>
      <c r="AC11949" s="63" t="s">
        <v>1288</v>
      </c>
      <c r="AD11949" s="63" t="s">
        <v>17421</v>
      </c>
    </row>
    <row r="11950" spans="21:30" x14ac:dyDescent="0.3">
      <c r="U11950" s="63">
        <v>26408</v>
      </c>
      <c r="V11950" s="63">
        <v>3</v>
      </c>
      <c r="W11950" s="63" t="s">
        <v>11854</v>
      </c>
      <c r="X11950" s="63">
        <v>13</v>
      </c>
      <c r="Y11950" s="63" t="s">
        <v>6449</v>
      </c>
      <c r="Z11950" s="63">
        <v>13302</v>
      </c>
      <c r="AA11950" s="63" t="s">
        <v>7241</v>
      </c>
      <c r="AB11950" s="63">
        <v>3</v>
      </c>
      <c r="AC11950" s="63" t="s">
        <v>1288</v>
      </c>
      <c r="AD11950" s="63" t="s">
        <v>17421</v>
      </c>
    </row>
    <row r="11951" spans="21:30" x14ac:dyDescent="0.3">
      <c r="U11951" s="63">
        <v>26409</v>
      </c>
      <c r="V11951" s="63">
        <v>1</v>
      </c>
      <c r="W11951" s="63" t="s">
        <v>11855</v>
      </c>
      <c r="X11951" s="63">
        <v>13</v>
      </c>
      <c r="Y11951" s="63" t="s">
        <v>6449</v>
      </c>
      <c r="Z11951" s="63">
        <v>13105</v>
      </c>
      <c r="AA11951" s="63" t="s">
        <v>6559</v>
      </c>
      <c r="AB11951" s="63">
        <v>3</v>
      </c>
      <c r="AC11951" s="63" t="s">
        <v>1288</v>
      </c>
      <c r="AD11951" s="63" t="s">
        <v>17421</v>
      </c>
    </row>
    <row r="11952" spans="21:30" x14ac:dyDescent="0.3">
      <c r="U11952" s="63">
        <v>26410</v>
      </c>
      <c r="V11952" s="63">
        <v>5</v>
      </c>
      <c r="W11952" s="63" t="s">
        <v>11856</v>
      </c>
      <c r="X11952" s="63">
        <v>13</v>
      </c>
      <c r="Y11952" s="63" t="s">
        <v>6449</v>
      </c>
      <c r="Z11952" s="63">
        <v>13112</v>
      </c>
      <c r="AA11952" s="63" t="s">
        <v>6941</v>
      </c>
      <c r="AB11952" s="63">
        <v>3</v>
      </c>
      <c r="AC11952" s="63" t="s">
        <v>1288</v>
      </c>
      <c r="AD11952" s="63" t="s">
        <v>17421</v>
      </c>
    </row>
    <row r="11953" spans="21:30" x14ac:dyDescent="0.3">
      <c r="U11953" s="63">
        <v>26411</v>
      </c>
      <c r="V11953" s="63">
        <v>3</v>
      </c>
      <c r="W11953" s="63" t="s">
        <v>11857</v>
      </c>
      <c r="X11953" s="63">
        <v>13</v>
      </c>
      <c r="Y11953" s="63" t="s">
        <v>6449</v>
      </c>
      <c r="Z11953" s="63">
        <v>13110</v>
      </c>
      <c r="AA11953" s="63" t="s">
        <v>6569</v>
      </c>
      <c r="AB11953" s="63">
        <v>3</v>
      </c>
      <c r="AC11953" s="63" t="s">
        <v>1288</v>
      </c>
      <c r="AD11953" s="63" t="s">
        <v>17421</v>
      </c>
    </row>
    <row r="11954" spans="21:30" x14ac:dyDescent="0.3">
      <c r="U11954" s="63">
        <v>26412</v>
      </c>
      <c r="V11954" s="63">
        <v>9</v>
      </c>
      <c r="W11954" s="63" t="s">
        <v>11858</v>
      </c>
      <c r="X11954" s="63">
        <v>13</v>
      </c>
      <c r="Y11954" s="63" t="s">
        <v>6449</v>
      </c>
      <c r="Z11954" s="63">
        <v>13119</v>
      </c>
      <c r="AA11954" s="63" t="s">
        <v>6477</v>
      </c>
      <c r="AB11954" s="63">
        <v>3</v>
      </c>
      <c r="AC11954" s="63" t="s">
        <v>1288</v>
      </c>
      <c r="AD11954" s="63" t="s">
        <v>17421</v>
      </c>
    </row>
    <row r="11955" spans="21:30" x14ac:dyDescent="0.3">
      <c r="U11955" s="63">
        <v>26414</v>
      </c>
      <c r="V11955" s="63">
        <v>8</v>
      </c>
      <c r="W11955" s="63" t="s">
        <v>11859</v>
      </c>
      <c r="X11955" s="63">
        <v>13</v>
      </c>
      <c r="Y11955" s="63" t="s">
        <v>6449</v>
      </c>
      <c r="Z11955" s="63">
        <v>13402</v>
      </c>
      <c r="AA11955" s="63" t="s">
        <v>7523</v>
      </c>
      <c r="AB11955" s="63">
        <v>3</v>
      </c>
      <c r="AC11955" s="63" t="s">
        <v>1288</v>
      </c>
      <c r="AD11955" s="63" t="s">
        <v>17421</v>
      </c>
    </row>
    <row r="11956" spans="21:30" x14ac:dyDescent="0.3">
      <c r="U11956" s="63">
        <v>26415</v>
      </c>
      <c r="V11956" s="63">
        <v>6</v>
      </c>
      <c r="W11956" s="63" t="s">
        <v>11860</v>
      </c>
      <c r="X11956" s="63">
        <v>13</v>
      </c>
      <c r="Y11956" s="63" t="s">
        <v>6449</v>
      </c>
      <c r="Z11956" s="63">
        <v>13201</v>
      </c>
      <c r="AA11956" s="63" t="s">
        <v>7412</v>
      </c>
      <c r="AB11956" s="63">
        <v>3</v>
      </c>
      <c r="AC11956" s="63" t="s">
        <v>1288</v>
      </c>
      <c r="AD11956" s="63" t="s">
        <v>17421</v>
      </c>
    </row>
    <row r="11957" spans="21:30" x14ac:dyDescent="0.3">
      <c r="U11957" s="63">
        <v>26416</v>
      </c>
      <c r="V11957" s="63">
        <v>4</v>
      </c>
      <c r="W11957" s="63" t="s">
        <v>11861</v>
      </c>
      <c r="X11957" s="63">
        <v>13</v>
      </c>
      <c r="Y11957" s="63" t="s">
        <v>6449</v>
      </c>
      <c r="Z11957" s="63">
        <v>13605</v>
      </c>
      <c r="AA11957" s="63" t="s">
        <v>7599</v>
      </c>
      <c r="AB11957" s="63">
        <v>3</v>
      </c>
      <c r="AC11957" s="63" t="s">
        <v>1288</v>
      </c>
      <c r="AD11957" s="63" t="s">
        <v>17421</v>
      </c>
    </row>
    <row r="11958" spans="21:30" x14ac:dyDescent="0.3">
      <c r="U11958" s="63">
        <v>26417</v>
      </c>
      <c r="V11958" s="63">
        <v>2</v>
      </c>
      <c r="W11958" s="63" t="s">
        <v>11862</v>
      </c>
      <c r="X11958" s="63">
        <v>13</v>
      </c>
      <c r="Y11958" s="63" t="s">
        <v>6449</v>
      </c>
      <c r="Z11958" s="63">
        <v>13605</v>
      </c>
      <c r="AA11958" s="63" t="s">
        <v>7599</v>
      </c>
      <c r="AB11958" s="63">
        <v>4</v>
      </c>
      <c r="AC11958" s="63" t="s">
        <v>1291</v>
      </c>
      <c r="AD11958" s="63" t="s">
        <v>17421</v>
      </c>
    </row>
    <row r="11959" spans="21:30" x14ac:dyDescent="0.3">
      <c r="U11959" s="63">
        <v>26418</v>
      </c>
      <c r="V11959" s="63">
        <v>0</v>
      </c>
      <c r="W11959" s="63" t="s">
        <v>11863</v>
      </c>
      <c r="X11959" s="63">
        <v>13</v>
      </c>
      <c r="Y11959" s="63" t="s">
        <v>6449</v>
      </c>
      <c r="Z11959" s="63">
        <v>13132</v>
      </c>
      <c r="AA11959" s="63" t="s">
        <v>6604</v>
      </c>
      <c r="AB11959" s="63">
        <v>4</v>
      </c>
      <c r="AC11959" s="63" t="s">
        <v>1291</v>
      </c>
      <c r="AD11959" s="63" t="s">
        <v>17421</v>
      </c>
    </row>
    <row r="11960" spans="21:30" x14ac:dyDescent="0.3">
      <c r="U11960" s="63">
        <v>26419</v>
      </c>
      <c r="V11960" s="63">
        <v>9</v>
      </c>
      <c r="W11960" s="63" t="s">
        <v>11864</v>
      </c>
      <c r="X11960" s="63">
        <v>13</v>
      </c>
      <c r="Y11960" s="63" t="s">
        <v>6449</v>
      </c>
      <c r="Z11960" s="63">
        <v>13122</v>
      </c>
      <c r="AA11960" s="63" t="s">
        <v>6732</v>
      </c>
      <c r="AB11960" s="63">
        <v>3</v>
      </c>
      <c r="AC11960" s="63" t="s">
        <v>1288</v>
      </c>
      <c r="AD11960" s="63" t="s">
        <v>17421</v>
      </c>
    </row>
    <row r="11961" spans="21:30" x14ac:dyDescent="0.3">
      <c r="U11961" s="63">
        <v>26420</v>
      </c>
      <c r="V11961" s="63">
        <v>2</v>
      </c>
      <c r="W11961" s="63" t="s">
        <v>11865</v>
      </c>
      <c r="X11961" s="63">
        <v>13</v>
      </c>
      <c r="Y11961" s="63" t="s">
        <v>6449</v>
      </c>
      <c r="Z11961" s="63">
        <v>13127</v>
      </c>
      <c r="AA11961" s="63" t="s">
        <v>6460</v>
      </c>
      <c r="AB11961" s="63">
        <v>3</v>
      </c>
      <c r="AC11961" s="63" t="s">
        <v>1288</v>
      </c>
      <c r="AD11961" s="63" t="s">
        <v>17421</v>
      </c>
    </row>
    <row r="11962" spans="21:30" x14ac:dyDescent="0.3">
      <c r="U11962" s="63">
        <v>26421</v>
      </c>
      <c r="V11962" s="63">
        <v>0</v>
      </c>
      <c r="W11962" s="63" t="s">
        <v>11866</v>
      </c>
      <c r="X11962" s="63">
        <v>13</v>
      </c>
      <c r="Y11962" s="63" t="s">
        <v>6449</v>
      </c>
      <c r="Z11962" s="63">
        <v>13201</v>
      </c>
      <c r="AA11962" s="63" t="s">
        <v>7412</v>
      </c>
      <c r="AB11962" s="63">
        <v>3</v>
      </c>
      <c r="AC11962" s="63" t="s">
        <v>1288</v>
      </c>
      <c r="AD11962" s="63" t="s">
        <v>17421</v>
      </c>
    </row>
    <row r="11963" spans="21:30" x14ac:dyDescent="0.3">
      <c r="U11963" s="63">
        <v>26424</v>
      </c>
      <c r="V11963" s="63">
        <v>5</v>
      </c>
      <c r="W11963" s="63" t="s">
        <v>11867</v>
      </c>
      <c r="X11963" s="63">
        <v>13</v>
      </c>
      <c r="Y11963" s="63" t="s">
        <v>6449</v>
      </c>
      <c r="Z11963" s="63">
        <v>13302</v>
      </c>
      <c r="AA11963" s="63" t="s">
        <v>7241</v>
      </c>
      <c r="AB11963" s="63">
        <v>3</v>
      </c>
      <c r="AC11963" s="63" t="s">
        <v>1288</v>
      </c>
      <c r="AD11963" s="63" t="s">
        <v>17421</v>
      </c>
    </row>
    <row r="11964" spans="21:30" x14ac:dyDescent="0.3">
      <c r="U11964" s="63">
        <v>26426</v>
      </c>
      <c r="V11964" s="63">
        <v>1</v>
      </c>
      <c r="W11964" s="63" t="s">
        <v>11868</v>
      </c>
      <c r="X11964" s="63">
        <v>13</v>
      </c>
      <c r="Y11964" s="63" t="s">
        <v>6449</v>
      </c>
      <c r="Z11964" s="63">
        <v>13123</v>
      </c>
      <c r="AA11964" s="63" t="s">
        <v>6586</v>
      </c>
      <c r="AB11964" s="63">
        <v>3</v>
      </c>
      <c r="AC11964" s="63" t="s">
        <v>1288</v>
      </c>
      <c r="AD11964" s="63" t="s">
        <v>17421</v>
      </c>
    </row>
    <row r="11965" spans="21:30" x14ac:dyDescent="0.3">
      <c r="U11965" s="63">
        <v>26428</v>
      </c>
      <c r="V11965" s="63">
        <v>8</v>
      </c>
      <c r="W11965" s="63" t="s">
        <v>11869</v>
      </c>
      <c r="X11965" s="63">
        <v>13</v>
      </c>
      <c r="Y11965" s="63" t="s">
        <v>6449</v>
      </c>
      <c r="Z11965" s="63">
        <v>13201</v>
      </c>
      <c r="AA11965" s="63" t="s">
        <v>7412</v>
      </c>
      <c r="AB11965" s="63">
        <v>4</v>
      </c>
      <c r="AC11965" s="63" t="s">
        <v>1291</v>
      </c>
      <c r="AD11965" s="63" t="s">
        <v>17421</v>
      </c>
    </row>
    <row r="11966" spans="21:30" x14ac:dyDescent="0.3">
      <c r="U11966" s="63">
        <v>26429</v>
      </c>
      <c r="V11966" s="63">
        <v>6</v>
      </c>
      <c r="W11966" s="63" t="s">
        <v>11870</v>
      </c>
      <c r="X11966" s="63">
        <v>13</v>
      </c>
      <c r="Y11966" s="63" t="s">
        <v>6449</v>
      </c>
      <c r="Z11966" s="63">
        <v>13201</v>
      </c>
      <c r="AA11966" s="63" t="s">
        <v>7412</v>
      </c>
      <c r="AB11966" s="63">
        <v>3</v>
      </c>
      <c r="AC11966" s="63" t="s">
        <v>1288</v>
      </c>
      <c r="AD11966" s="63" t="s">
        <v>17421</v>
      </c>
    </row>
    <row r="11967" spans="21:30" x14ac:dyDescent="0.3">
      <c r="U11967" s="63">
        <v>26432</v>
      </c>
      <c r="V11967" s="63">
        <v>6</v>
      </c>
      <c r="W11967" s="63" t="s">
        <v>11871</v>
      </c>
      <c r="X11967" s="63">
        <v>13</v>
      </c>
      <c r="Y11967" s="63" t="s">
        <v>6449</v>
      </c>
      <c r="Z11967" s="63">
        <v>13302</v>
      </c>
      <c r="AA11967" s="63" t="s">
        <v>7241</v>
      </c>
      <c r="AB11967" s="63">
        <v>3</v>
      </c>
      <c r="AC11967" s="63" t="s">
        <v>1288</v>
      </c>
      <c r="AD11967" s="63" t="s">
        <v>17421</v>
      </c>
    </row>
    <row r="11968" spans="21:30" x14ac:dyDescent="0.3">
      <c r="U11968" s="63">
        <v>26434</v>
      </c>
      <c r="V11968" s="63">
        <v>2</v>
      </c>
      <c r="W11968" s="63" t="s">
        <v>11872</v>
      </c>
      <c r="X11968" s="63">
        <v>13</v>
      </c>
      <c r="Y11968" s="63" t="s">
        <v>6449</v>
      </c>
      <c r="Z11968" s="63">
        <v>13119</v>
      </c>
      <c r="AA11968" s="63" t="s">
        <v>6477</v>
      </c>
      <c r="AB11968" s="63">
        <v>3</v>
      </c>
      <c r="AC11968" s="63" t="s">
        <v>1288</v>
      </c>
      <c r="AD11968" s="63" t="s">
        <v>17421</v>
      </c>
    </row>
    <row r="11969" spans="21:30" x14ac:dyDescent="0.3">
      <c r="U11969" s="63">
        <v>26435</v>
      </c>
      <c r="V11969" s="63">
        <v>0</v>
      </c>
      <c r="W11969" s="63" t="s">
        <v>11873</v>
      </c>
      <c r="X11969" s="63">
        <v>13</v>
      </c>
      <c r="Y11969" s="63" t="s">
        <v>6449</v>
      </c>
      <c r="Z11969" s="63">
        <v>13604</v>
      </c>
      <c r="AA11969" s="63" t="s">
        <v>7603</v>
      </c>
      <c r="AB11969" s="63">
        <v>3</v>
      </c>
      <c r="AC11969" s="63" t="s">
        <v>1288</v>
      </c>
      <c r="AD11969" s="63" t="s">
        <v>17421</v>
      </c>
    </row>
    <row r="11970" spans="21:30" x14ac:dyDescent="0.3">
      <c r="U11970" s="63">
        <v>26436</v>
      </c>
      <c r="V11970" s="63">
        <v>9</v>
      </c>
      <c r="W11970" s="63" t="s">
        <v>11874</v>
      </c>
      <c r="X11970" s="63">
        <v>13</v>
      </c>
      <c r="Y11970" s="63" t="s">
        <v>6449</v>
      </c>
      <c r="Z11970" s="63">
        <v>13119</v>
      </c>
      <c r="AA11970" s="63" t="s">
        <v>6477</v>
      </c>
      <c r="AB11970" s="63">
        <v>3</v>
      </c>
      <c r="AC11970" s="63" t="s">
        <v>1288</v>
      </c>
      <c r="AD11970" s="63" t="s">
        <v>17421</v>
      </c>
    </row>
    <row r="11971" spans="21:30" x14ac:dyDescent="0.3">
      <c r="U11971" s="63">
        <v>26438</v>
      </c>
      <c r="V11971" s="63">
        <v>5</v>
      </c>
      <c r="W11971" s="63" t="s">
        <v>11875</v>
      </c>
      <c r="X11971" s="63">
        <v>13</v>
      </c>
      <c r="Y11971" s="63" t="s">
        <v>6449</v>
      </c>
      <c r="Z11971" s="63">
        <v>13110</v>
      </c>
      <c r="AA11971" s="63" t="s">
        <v>6569</v>
      </c>
      <c r="AB11971" s="63">
        <v>3</v>
      </c>
      <c r="AC11971" s="63" t="s">
        <v>1288</v>
      </c>
      <c r="AD11971" s="63" t="s">
        <v>17421</v>
      </c>
    </row>
    <row r="11972" spans="21:30" x14ac:dyDescent="0.3">
      <c r="U11972" s="63">
        <v>26439</v>
      </c>
      <c r="V11972" s="63">
        <v>3</v>
      </c>
      <c r="W11972" s="63" t="s">
        <v>11876</v>
      </c>
      <c r="X11972" s="63">
        <v>13</v>
      </c>
      <c r="Y11972" s="63" t="s">
        <v>6449</v>
      </c>
      <c r="Z11972" s="63">
        <v>13114</v>
      </c>
      <c r="AA11972" s="63" t="s">
        <v>6600</v>
      </c>
      <c r="AB11972" s="63">
        <v>3</v>
      </c>
      <c r="AC11972" s="63" t="s">
        <v>1288</v>
      </c>
      <c r="AD11972" s="63" t="s">
        <v>17421</v>
      </c>
    </row>
    <row r="11973" spans="21:30" x14ac:dyDescent="0.3">
      <c r="U11973" s="63">
        <v>26441</v>
      </c>
      <c r="V11973" s="63">
        <v>5</v>
      </c>
      <c r="W11973" s="63" t="s">
        <v>11877</v>
      </c>
      <c r="X11973" s="63">
        <v>13</v>
      </c>
      <c r="Y11973" s="63" t="s">
        <v>6449</v>
      </c>
      <c r="Z11973" s="63">
        <v>13128</v>
      </c>
      <c r="AA11973" s="63" t="s">
        <v>7271</v>
      </c>
      <c r="AB11973" s="63">
        <v>3</v>
      </c>
      <c r="AC11973" s="63" t="s">
        <v>1288</v>
      </c>
      <c r="AD11973" s="63" t="s">
        <v>17421</v>
      </c>
    </row>
    <row r="11974" spans="21:30" x14ac:dyDescent="0.3">
      <c r="U11974" s="63">
        <v>26442</v>
      </c>
      <c r="V11974" s="63">
        <v>3</v>
      </c>
      <c r="W11974" s="63" t="s">
        <v>11878</v>
      </c>
      <c r="X11974" s="63">
        <v>13</v>
      </c>
      <c r="Y11974" s="63" t="s">
        <v>6449</v>
      </c>
      <c r="Z11974" s="63">
        <v>13604</v>
      </c>
      <c r="AA11974" s="63" t="s">
        <v>7603</v>
      </c>
      <c r="AB11974" s="63">
        <v>3</v>
      </c>
      <c r="AC11974" s="63" t="s">
        <v>1288</v>
      </c>
      <c r="AD11974" s="63" t="s">
        <v>17421</v>
      </c>
    </row>
    <row r="11975" spans="21:30" x14ac:dyDescent="0.3">
      <c r="U11975" s="63">
        <v>26443</v>
      </c>
      <c r="V11975" s="63">
        <v>1</v>
      </c>
      <c r="W11975" s="63" t="s">
        <v>3728</v>
      </c>
      <c r="X11975" s="63">
        <v>13</v>
      </c>
      <c r="Y11975" s="63" t="s">
        <v>6449</v>
      </c>
      <c r="Z11975" s="63">
        <v>13401</v>
      </c>
      <c r="AA11975" s="63" t="s">
        <v>6662</v>
      </c>
      <c r="AB11975" s="63">
        <v>3</v>
      </c>
      <c r="AC11975" s="63" t="s">
        <v>1288</v>
      </c>
      <c r="AD11975" s="63" t="s">
        <v>17421</v>
      </c>
    </row>
    <row r="11976" spans="21:30" x14ac:dyDescent="0.3">
      <c r="U11976" s="63">
        <v>26445</v>
      </c>
      <c r="V11976" s="63">
        <v>8</v>
      </c>
      <c r="W11976" s="63" t="s">
        <v>11879</v>
      </c>
      <c r="X11976" s="63">
        <v>13</v>
      </c>
      <c r="Y11976" s="63" t="s">
        <v>6449</v>
      </c>
      <c r="Z11976" s="63">
        <v>13119</v>
      </c>
      <c r="AA11976" s="63" t="s">
        <v>6477</v>
      </c>
      <c r="AB11976" s="63">
        <v>3</v>
      </c>
      <c r="AC11976" s="63" t="s">
        <v>1288</v>
      </c>
      <c r="AD11976" s="63" t="s">
        <v>17421</v>
      </c>
    </row>
    <row r="11977" spans="21:30" x14ac:dyDescent="0.3">
      <c r="U11977" s="63">
        <v>26446</v>
      </c>
      <c r="V11977" s="63">
        <v>6</v>
      </c>
      <c r="W11977" s="63" t="s">
        <v>11880</v>
      </c>
      <c r="X11977" s="63">
        <v>13</v>
      </c>
      <c r="Y11977" s="63" t="s">
        <v>6449</v>
      </c>
      <c r="Z11977" s="63">
        <v>13401</v>
      </c>
      <c r="AA11977" s="63" t="s">
        <v>6662</v>
      </c>
      <c r="AB11977" s="63">
        <v>3</v>
      </c>
      <c r="AC11977" s="63" t="s">
        <v>1288</v>
      </c>
      <c r="AD11977" s="63" t="s">
        <v>17421</v>
      </c>
    </row>
    <row r="11978" spans="21:30" x14ac:dyDescent="0.3">
      <c r="U11978" s="63">
        <v>26447</v>
      </c>
      <c r="V11978" s="63">
        <v>4</v>
      </c>
      <c r="W11978" s="63" t="s">
        <v>11881</v>
      </c>
      <c r="X11978" s="63">
        <v>13</v>
      </c>
      <c r="Y11978" s="63" t="s">
        <v>6449</v>
      </c>
      <c r="Z11978" s="63">
        <v>13605</v>
      </c>
      <c r="AA11978" s="63" t="s">
        <v>7599</v>
      </c>
      <c r="AB11978" s="63">
        <v>3</v>
      </c>
      <c r="AC11978" s="63" t="s">
        <v>1288</v>
      </c>
      <c r="AD11978" s="63" t="s">
        <v>17421</v>
      </c>
    </row>
    <row r="11979" spans="21:30" x14ac:dyDescent="0.3">
      <c r="U11979" s="63">
        <v>26448</v>
      </c>
      <c r="V11979" s="63">
        <v>2</v>
      </c>
      <c r="W11979" s="63" t="s">
        <v>11882</v>
      </c>
      <c r="X11979" s="63">
        <v>13</v>
      </c>
      <c r="Y11979" s="63" t="s">
        <v>6449</v>
      </c>
      <c r="Z11979" s="63">
        <v>13106</v>
      </c>
      <c r="AA11979" s="63" t="s">
        <v>6482</v>
      </c>
      <c r="AB11979" s="63">
        <v>3</v>
      </c>
      <c r="AC11979" s="63" t="s">
        <v>1288</v>
      </c>
      <c r="AD11979" s="63" t="s">
        <v>17421</v>
      </c>
    </row>
    <row r="11980" spans="21:30" x14ac:dyDescent="0.3">
      <c r="U11980" s="63">
        <v>26449</v>
      </c>
      <c r="V11980" s="63">
        <v>0</v>
      </c>
      <c r="W11980" s="63" t="s">
        <v>11883</v>
      </c>
      <c r="X11980" s="63">
        <v>13</v>
      </c>
      <c r="Y11980" s="63" t="s">
        <v>6449</v>
      </c>
      <c r="Z11980" s="63">
        <v>13401</v>
      </c>
      <c r="AA11980" s="63" t="s">
        <v>6662</v>
      </c>
      <c r="AB11980" s="63">
        <v>3</v>
      </c>
      <c r="AC11980" s="63" t="s">
        <v>1288</v>
      </c>
      <c r="AD11980" s="63" t="s">
        <v>17421</v>
      </c>
    </row>
    <row r="11981" spans="21:30" x14ac:dyDescent="0.3">
      <c r="U11981" s="63">
        <v>26450</v>
      </c>
      <c r="V11981" s="63">
        <v>4</v>
      </c>
      <c r="W11981" s="63" t="s">
        <v>11884</v>
      </c>
      <c r="X11981" s="63">
        <v>13</v>
      </c>
      <c r="Y11981" s="63" t="s">
        <v>6449</v>
      </c>
      <c r="Z11981" s="63">
        <v>13302</v>
      </c>
      <c r="AA11981" s="63" t="s">
        <v>7241</v>
      </c>
      <c r="AB11981" s="63">
        <v>3</v>
      </c>
      <c r="AC11981" s="63" t="s">
        <v>1288</v>
      </c>
      <c r="AD11981" s="63" t="s">
        <v>17421</v>
      </c>
    </row>
    <row r="11982" spans="21:30" x14ac:dyDescent="0.3">
      <c r="U11982" s="63">
        <v>26451</v>
      </c>
      <c r="V11982" s="63">
        <v>2</v>
      </c>
      <c r="W11982" s="63" t="s">
        <v>11885</v>
      </c>
      <c r="X11982" s="63">
        <v>13</v>
      </c>
      <c r="Y11982" s="63" t="s">
        <v>6449</v>
      </c>
      <c r="Z11982" s="63">
        <v>13501</v>
      </c>
      <c r="AA11982" s="63" t="s">
        <v>7623</v>
      </c>
      <c r="AB11982" s="63">
        <v>3</v>
      </c>
      <c r="AC11982" s="63" t="s">
        <v>1288</v>
      </c>
      <c r="AD11982" s="63" t="s">
        <v>17421</v>
      </c>
    </row>
    <row r="11983" spans="21:30" x14ac:dyDescent="0.3">
      <c r="U11983" s="63">
        <v>26452</v>
      </c>
      <c r="V11983" s="63">
        <v>0</v>
      </c>
      <c r="W11983" s="63" t="s">
        <v>11886</v>
      </c>
      <c r="X11983" s="63">
        <v>13</v>
      </c>
      <c r="Y11983" s="63" t="s">
        <v>6449</v>
      </c>
      <c r="Z11983" s="63">
        <v>13124</v>
      </c>
      <c r="AA11983" s="63" t="s">
        <v>7205</v>
      </c>
      <c r="AB11983" s="63">
        <v>3</v>
      </c>
      <c r="AC11983" s="63" t="s">
        <v>1288</v>
      </c>
      <c r="AD11983" s="63" t="s">
        <v>17421</v>
      </c>
    </row>
    <row r="11984" spans="21:30" x14ac:dyDescent="0.3">
      <c r="U11984" s="63">
        <v>26453</v>
      </c>
      <c r="V11984" s="63">
        <v>9</v>
      </c>
      <c r="W11984" s="63" t="s">
        <v>11887</v>
      </c>
      <c r="X11984" s="63">
        <v>13</v>
      </c>
      <c r="Y11984" s="63" t="s">
        <v>6449</v>
      </c>
      <c r="Z11984" s="63">
        <v>13401</v>
      </c>
      <c r="AA11984" s="63" t="s">
        <v>6662</v>
      </c>
      <c r="AB11984" s="63">
        <v>3</v>
      </c>
      <c r="AC11984" s="63" t="s">
        <v>1288</v>
      </c>
      <c r="AD11984" s="63" t="s">
        <v>17421</v>
      </c>
    </row>
    <row r="11985" spans="21:30" x14ac:dyDescent="0.3">
      <c r="U11985" s="63">
        <v>26454</v>
      </c>
      <c r="V11985" s="63">
        <v>7</v>
      </c>
      <c r="W11985" s="63" t="s">
        <v>11888</v>
      </c>
      <c r="X11985" s="63">
        <v>13</v>
      </c>
      <c r="Y11985" s="63" t="s">
        <v>6449</v>
      </c>
      <c r="Z11985" s="63">
        <v>13401</v>
      </c>
      <c r="AA11985" s="63" t="s">
        <v>6662</v>
      </c>
      <c r="AB11985" s="63">
        <v>3</v>
      </c>
      <c r="AC11985" s="63" t="s">
        <v>1288</v>
      </c>
      <c r="AD11985" s="63" t="s">
        <v>17421</v>
      </c>
    </row>
    <row r="11986" spans="21:30" x14ac:dyDescent="0.3">
      <c r="U11986" s="63">
        <v>26455</v>
      </c>
      <c r="V11986" s="63">
        <v>5</v>
      </c>
      <c r="W11986" s="63" t="s">
        <v>11889</v>
      </c>
      <c r="X11986" s="63">
        <v>13</v>
      </c>
      <c r="Y11986" s="63" t="s">
        <v>6449</v>
      </c>
      <c r="Z11986" s="63">
        <v>13602</v>
      </c>
      <c r="AA11986" s="63" t="s">
        <v>7589</v>
      </c>
      <c r="AB11986" s="63">
        <v>3</v>
      </c>
      <c r="AC11986" s="63" t="s">
        <v>1288</v>
      </c>
      <c r="AD11986" s="63" t="s">
        <v>17421</v>
      </c>
    </row>
    <row r="11987" spans="21:30" x14ac:dyDescent="0.3">
      <c r="U11987" s="63">
        <v>26456</v>
      </c>
      <c r="V11987" s="63">
        <v>3</v>
      </c>
      <c r="W11987" s="63" t="s">
        <v>11890</v>
      </c>
      <c r="X11987" s="63">
        <v>13</v>
      </c>
      <c r="Y11987" s="63" t="s">
        <v>6449</v>
      </c>
      <c r="Z11987" s="63">
        <v>13501</v>
      </c>
      <c r="AA11987" s="63" t="s">
        <v>7623</v>
      </c>
      <c r="AB11987" s="63">
        <v>3</v>
      </c>
      <c r="AC11987" s="63" t="s">
        <v>1288</v>
      </c>
      <c r="AD11987" s="63" t="s">
        <v>17421</v>
      </c>
    </row>
    <row r="11988" spans="21:30" x14ac:dyDescent="0.3">
      <c r="U11988" s="63">
        <v>26457</v>
      </c>
      <c r="V11988" s="63">
        <v>1</v>
      </c>
      <c r="W11988" s="63" t="s">
        <v>11871</v>
      </c>
      <c r="X11988" s="63">
        <v>13</v>
      </c>
      <c r="Y11988" s="63" t="s">
        <v>6449</v>
      </c>
      <c r="Z11988" s="63">
        <v>13119</v>
      </c>
      <c r="AA11988" s="63" t="s">
        <v>6477</v>
      </c>
      <c r="AB11988" s="63">
        <v>3</v>
      </c>
      <c r="AC11988" s="63" t="s">
        <v>1288</v>
      </c>
      <c r="AD11988" s="63" t="s">
        <v>17421</v>
      </c>
    </row>
    <row r="11989" spans="21:30" x14ac:dyDescent="0.3">
      <c r="U11989" s="63">
        <v>26459</v>
      </c>
      <c r="V11989" s="63">
        <v>8</v>
      </c>
      <c r="W11989" s="63" t="s">
        <v>11891</v>
      </c>
      <c r="X11989" s="63">
        <v>13</v>
      </c>
      <c r="Y11989" s="63" t="s">
        <v>6449</v>
      </c>
      <c r="Z11989" s="63">
        <v>13109</v>
      </c>
      <c r="AA11989" s="63" t="s">
        <v>6902</v>
      </c>
      <c r="AB11989" s="63">
        <v>3</v>
      </c>
      <c r="AC11989" s="63" t="s">
        <v>1288</v>
      </c>
      <c r="AD11989" s="63" t="s">
        <v>17421</v>
      </c>
    </row>
    <row r="11990" spans="21:30" x14ac:dyDescent="0.3">
      <c r="U11990" s="63">
        <v>26460</v>
      </c>
      <c r="V11990" s="63">
        <v>1</v>
      </c>
      <c r="W11990" s="63" t="s">
        <v>11892</v>
      </c>
      <c r="X11990" s="63">
        <v>13</v>
      </c>
      <c r="Y11990" s="63" t="s">
        <v>6449</v>
      </c>
      <c r="Z11990" s="63">
        <v>13603</v>
      </c>
      <c r="AA11990" s="63" t="s">
        <v>7583</v>
      </c>
      <c r="AB11990" s="63">
        <v>3</v>
      </c>
      <c r="AC11990" s="63" t="s">
        <v>1288</v>
      </c>
      <c r="AD11990" s="63" t="s">
        <v>17421</v>
      </c>
    </row>
    <row r="11991" spans="21:30" x14ac:dyDescent="0.3">
      <c r="U11991" s="63">
        <v>26462</v>
      </c>
      <c r="V11991" s="63">
        <v>8</v>
      </c>
      <c r="W11991" s="63" t="s">
        <v>11893</v>
      </c>
      <c r="X11991" s="63">
        <v>13</v>
      </c>
      <c r="Y11991" s="63" t="s">
        <v>6449</v>
      </c>
      <c r="Z11991" s="63">
        <v>13116</v>
      </c>
      <c r="AA11991" s="63" t="s">
        <v>7007</v>
      </c>
      <c r="AB11991" s="63">
        <v>3</v>
      </c>
      <c r="AC11991" s="63" t="s">
        <v>1288</v>
      </c>
      <c r="AD11991" s="63" t="s">
        <v>17421</v>
      </c>
    </row>
    <row r="11992" spans="21:30" x14ac:dyDescent="0.3">
      <c r="U11992" s="63">
        <v>26463</v>
      </c>
      <c r="V11992" s="63">
        <v>6</v>
      </c>
      <c r="W11992" s="63" t="s">
        <v>11894</v>
      </c>
      <c r="X11992" s="63">
        <v>13</v>
      </c>
      <c r="Y11992" s="63" t="s">
        <v>6449</v>
      </c>
      <c r="Z11992" s="63">
        <v>13603</v>
      </c>
      <c r="AA11992" s="63" t="s">
        <v>7583</v>
      </c>
      <c r="AB11992" s="63">
        <v>4</v>
      </c>
      <c r="AC11992" s="63" t="s">
        <v>1291</v>
      </c>
      <c r="AD11992" s="63" t="s">
        <v>17421</v>
      </c>
    </row>
    <row r="11993" spans="21:30" x14ac:dyDescent="0.3">
      <c r="U11993" s="63">
        <v>26464</v>
      </c>
      <c r="V11993" s="63">
        <v>4</v>
      </c>
      <c r="W11993" s="63" t="s">
        <v>11895</v>
      </c>
      <c r="X11993" s="63">
        <v>13</v>
      </c>
      <c r="Y11993" s="63" t="s">
        <v>6449</v>
      </c>
      <c r="Z11993" s="63">
        <v>13111</v>
      </c>
      <c r="AA11993" s="63" t="s">
        <v>6884</v>
      </c>
      <c r="AB11993" s="63">
        <v>3</v>
      </c>
      <c r="AC11993" s="63" t="s">
        <v>1288</v>
      </c>
      <c r="AD11993" s="63" t="s">
        <v>17421</v>
      </c>
    </row>
    <row r="11994" spans="21:30" x14ac:dyDescent="0.3">
      <c r="U11994" s="63">
        <v>26465</v>
      </c>
      <c r="V11994" s="63">
        <v>2</v>
      </c>
      <c r="W11994" s="63" t="s">
        <v>11896</v>
      </c>
      <c r="X11994" s="63">
        <v>13</v>
      </c>
      <c r="Y11994" s="63" t="s">
        <v>6449</v>
      </c>
      <c r="Z11994" s="63">
        <v>13119</v>
      </c>
      <c r="AA11994" s="63" t="s">
        <v>6477</v>
      </c>
      <c r="AB11994" s="63">
        <v>3</v>
      </c>
      <c r="AC11994" s="63" t="s">
        <v>1288</v>
      </c>
      <c r="AD11994" s="63" t="s">
        <v>17421</v>
      </c>
    </row>
    <row r="11995" spans="21:30" x14ac:dyDescent="0.3">
      <c r="U11995" s="63">
        <v>26466</v>
      </c>
      <c r="V11995" s="63">
        <v>0</v>
      </c>
      <c r="W11995" s="63" t="s">
        <v>11897</v>
      </c>
      <c r="X11995" s="63">
        <v>13</v>
      </c>
      <c r="Y11995" s="63" t="s">
        <v>6449</v>
      </c>
      <c r="Z11995" s="63">
        <v>13401</v>
      </c>
      <c r="AA11995" s="63" t="s">
        <v>6662</v>
      </c>
      <c r="AB11995" s="63">
        <v>3</v>
      </c>
      <c r="AC11995" s="63" t="s">
        <v>1288</v>
      </c>
      <c r="AD11995" s="63" t="s">
        <v>17421</v>
      </c>
    </row>
    <row r="11996" spans="21:30" x14ac:dyDescent="0.3">
      <c r="U11996" s="63">
        <v>26468</v>
      </c>
      <c r="V11996" s="63">
        <v>7</v>
      </c>
      <c r="W11996" s="63" t="s">
        <v>11898</v>
      </c>
      <c r="X11996" s="63">
        <v>13</v>
      </c>
      <c r="Y11996" s="63" t="s">
        <v>6449</v>
      </c>
      <c r="Z11996" s="63">
        <v>13105</v>
      </c>
      <c r="AA11996" s="63" t="s">
        <v>6559</v>
      </c>
      <c r="AB11996" s="63">
        <v>3</v>
      </c>
      <c r="AC11996" s="63" t="s">
        <v>1288</v>
      </c>
      <c r="AD11996" s="63" t="s">
        <v>17421</v>
      </c>
    </row>
    <row r="11997" spans="21:30" x14ac:dyDescent="0.3">
      <c r="U11997" s="63">
        <v>26469</v>
      </c>
      <c r="V11997" s="63">
        <v>5</v>
      </c>
      <c r="W11997" s="63" t="s">
        <v>11899</v>
      </c>
      <c r="X11997" s="63">
        <v>13</v>
      </c>
      <c r="Y11997" s="63" t="s">
        <v>6449</v>
      </c>
      <c r="Z11997" s="63">
        <v>13110</v>
      </c>
      <c r="AA11997" s="63" t="s">
        <v>6569</v>
      </c>
      <c r="AB11997" s="63">
        <v>3</v>
      </c>
      <c r="AC11997" s="63" t="s">
        <v>1288</v>
      </c>
      <c r="AD11997" s="63" t="s">
        <v>17421</v>
      </c>
    </row>
    <row r="11998" spans="21:30" x14ac:dyDescent="0.3">
      <c r="U11998" s="63">
        <v>26470</v>
      </c>
      <c r="V11998" s="63">
        <v>9</v>
      </c>
      <c r="W11998" s="63" t="s">
        <v>11900</v>
      </c>
      <c r="X11998" s="63">
        <v>13</v>
      </c>
      <c r="Y11998" s="63" t="s">
        <v>6449</v>
      </c>
      <c r="Z11998" s="63">
        <v>13401</v>
      </c>
      <c r="AA11998" s="63" t="s">
        <v>6662</v>
      </c>
      <c r="AB11998" s="63">
        <v>3</v>
      </c>
      <c r="AC11998" s="63" t="s">
        <v>1288</v>
      </c>
      <c r="AD11998" s="63" t="s">
        <v>17421</v>
      </c>
    </row>
    <row r="11999" spans="21:30" x14ac:dyDescent="0.3">
      <c r="U11999" s="63">
        <v>26471</v>
      </c>
      <c r="V11999" s="63">
        <v>7</v>
      </c>
      <c r="W11999" s="63" t="s">
        <v>11901</v>
      </c>
      <c r="X11999" s="63">
        <v>13</v>
      </c>
      <c r="Y11999" s="63" t="s">
        <v>6449</v>
      </c>
      <c r="Z11999" s="63">
        <v>13501</v>
      </c>
      <c r="AA11999" s="63" t="s">
        <v>7623</v>
      </c>
      <c r="AB11999" s="63">
        <v>3</v>
      </c>
      <c r="AC11999" s="63" t="s">
        <v>1288</v>
      </c>
      <c r="AD11999" s="63" t="s">
        <v>17421</v>
      </c>
    </row>
    <row r="12000" spans="21:30" x14ac:dyDescent="0.3">
      <c r="U12000" s="63">
        <v>26472</v>
      </c>
      <c r="V12000" s="63">
        <v>5</v>
      </c>
      <c r="W12000" s="63" t="s">
        <v>8913</v>
      </c>
      <c r="X12000" s="63">
        <v>13</v>
      </c>
      <c r="Y12000" s="63" t="s">
        <v>6449</v>
      </c>
      <c r="Z12000" s="63">
        <v>13601</v>
      </c>
      <c r="AA12000" s="63" t="s">
        <v>7561</v>
      </c>
      <c r="AB12000" s="63">
        <v>3</v>
      </c>
      <c r="AC12000" s="63" t="s">
        <v>1288</v>
      </c>
      <c r="AD12000" s="63" t="s">
        <v>17421</v>
      </c>
    </row>
    <row r="12001" spans="21:30" x14ac:dyDescent="0.3">
      <c r="U12001" s="63">
        <v>26474</v>
      </c>
      <c r="V12001" s="63">
        <v>1</v>
      </c>
      <c r="W12001" s="63" t="s">
        <v>11902</v>
      </c>
      <c r="X12001" s="63">
        <v>13</v>
      </c>
      <c r="Y12001" s="63" t="s">
        <v>6449</v>
      </c>
      <c r="Z12001" s="63">
        <v>13302</v>
      </c>
      <c r="AA12001" s="63" t="s">
        <v>7241</v>
      </c>
      <c r="AB12001" s="63">
        <v>3</v>
      </c>
      <c r="AC12001" s="63" t="s">
        <v>1288</v>
      </c>
      <c r="AD12001" s="63" t="s">
        <v>17421</v>
      </c>
    </row>
    <row r="12002" spans="21:30" x14ac:dyDescent="0.3">
      <c r="U12002" s="63">
        <v>26476</v>
      </c>
      <c r="V12002" s="63">
        <v>8</v>
      </c>
      <c r="W12002" s="63" t="s">
        <v>11903</v>
      </c>
      <c r="X12002" s="63">
        <v>13</v>
      </c>
      <c r="Y12002" s="63" t="s">
        <v>6449</v>
      </c>
      <c r="Z12002" s="63">
        <v>13107</v>
      </c>
      <c r="AA12002" s="63" t="s">
        <v>7303</v>
      </c>
      <c r="AB12002" s="63">
        <v>4</v>
      </c>
      <c r="AC12002" s="63" t="s">
        <v>1291</v>
      </c>
      <c r="AD12002" s="63" t="s">
        <v>17421</v>
      </c>
    </row>
    <row r="12003" spans="21:30" x14ac:dyDescent="0.3">
      <c r="U12003" s="63">
        <v>26477</v>
      </c>
      <c r="V12003" s="63">
        <v>6</v>
      </c>
      <c r="W12003" s="63" t="s">
        <v>11904</v>
      </c>
      <c r="X12003" s="63">
        <v>13</v>
      </c>
      <c r="Y12003" s="63" t="s">
        <v>6449</v>
      </c>
      <c r="Z12003" s="63">
        <v>13201</v>
      </c>
      <c r="AA12003" s="63" t="s">
        <v>7412</v>
      </c>
      <c r="AB12003" s="63">
        <v>3</v>
      </c>
      <c r="AC12003" s="63" t="s">
        <v>1288</v>
      </c>
      <c r="AD12003" s="63" t="s">
        <v>17421</v>
      </c>
    </row>
    <row r="12004" spans="21:30" x14ac:dyDescent="0.3">
      <c r="U12004" s="63">
        <v>26478</v>
      </c>
      <c r="V12004" s="63">
        <v>9</v>
      </c>
      <c r="W12004" s="63" t="s">
        <v>11905</v>
      </c>
      <c r="X12004" s="63">
        <v>13</v>
      </c>
      <c r="Y12004" s="63" t="s">
        <v>6449</v>
      </c>
      <c r="Z12004" s="63">
        <v>13201</v>
      </c>
      <c r="AA12004" s="63" t="s">
        <v>7412</v>
      </c>
      <c r="AB12004" s="63">
        <v>3</v>
      </c>
      <c r="AC12004" s="63" t="s">
        <v>1288</v>
      </c>
      <c r="AD12004" s="63" t="s">
        <v>17421</v>
      </c>
    </row>
    <row r="12005" spans="21:30" x14ac:dyDescent="0.3">
      <c r="U12005" s="63">
        <v>26479</v>
      </c>
      <c r="V12005" s="63">
        <v>2</v>
      </c>
      <c r="W12005" s="63" t="s">
        <v>11906</v>
      </c>
      <c r="X12005" s="63">
        <v>13</v>
      </c>
      <c r="Y12005" s="63" t="s">
        <v>6449</v>
      </c>
      <c r="Z12005" s="63">
        <v>13201</v>
      </c>
      <c r="AA12005" s="63" t="s">
        <v>7412</v>
      </c>
      <c r="AB12005" s="63">
        <v>3</v>
      </c>
      <c r="AC12005" s="63" t="s">
        <v>1288</v>
      </c>
      <c r="AD12005" s="63" t="s">
        <v>17421</v>
      </c>
    </row>
    <row r="12006" spans="21:30" x14ac:dyDescent="0.3">
      <c r="U12006" s="63">
        <v>26480</v>
      </c>
      <c r="V12006" s="63">
        <v>2</v>
      </c>
      <c r="W12006" s="63" t="s">
        <v>11907</v>
      </c>
      <c r="X12006" s="63">
        <v>13</v>
      </c>
      <c r="Y12006" s="63" t="s">
        <v>6449</v>
      </c>
      <c r="Z12006" s="63">
        <v>13129</v>
      </c>
      <c r="AA12006" s="63" t="s">
        <v>6699</v>
      </c>
      <c r="AB12006" s="63">
        <v>3</v>
      </c>
      <c r="AC12006" s="63" t="s">
        <v>1288</v>
      </c>
      <c r="AD12006" s="63" t="s">
        <v>17421</v>
      </c>
    </row>
    <row r="12007" spans="21:30" x14ac:dyDescent="0.3">
      <c r="U12007" s="63">
        <v>26481</v>
      </c>
      <c r="V12007" s="63">
        <v>4</v>
      </c>
      <c r="W12007" s="63" t="s">
        <v>11908</v>
      </c>
      <c r="X12007" s="63">
        <v>13</v>
      </c>
      <c r="Y12007" s="63" t="s">
        <v>6449</v>
      </c>
      <c r="Z12007" s="63">
        <v>13105</v>
      </c>
      <c r="AA12007" s="63" t="s">
        <v>6559</v>
      </c>
      <c r="AB12007" s="63">
        <v>3</v>
      </c>
      <c r="AC12007" s="63" t="s">
        <v>1288</v>
      </c>
      <c r="AD12007" s="63" t="s">
        <v>17421</v>
      </c>
    </row>
    <row r="12008" spans="21:30" x14ac:dyDescent="0.3">
      <c r="U12008" s="63">
        <v>26482</v>
      </c>
      <c r="V12008" s="63">
        <v>2</v>
      </c>
      <c r="W12008" s="63" t="s">
        <v>11909</v>
      </c>
      <c r="X12008" s="63">
        <v>13</v>
      </c>
      <c r="Y12008" s="63" t="s">
        <v>6449</v>
      </c>
      <c r="Z12008" s="63">
        <v>13402</v>
      </c>
      <c r="AA12008" s="63" t="s">
        <v>7523</v>
      </c>
      <c r="AB12008" s="63">
        <v>4</v>
      </c>
      <c r="AC12008" s="63" t="s">
        <v>1291</v>
      </c>
      <c r="AD12008" s="63" t="s">
        <v>17421</v>
      </c>
    </row>
    <row r="12009" spans="21:30" x14ac:dyDescent="0.3">
      <c r="U12009" s="63">
        <v>26483</v>
      </c>
      <c r="V12009" s="63">
        <v>0</v>
      </c>
      <c r="W12009" s="63" t="s">
        <v>11910</v>
      </c>
      <c r="X12009" s="63">
        <v>13</v>
      </c>
      <c r="Y12009" s="63" t="s">
        <v>6449</v>
      </c>
      <c r="Z12009" s="63">
        <v>13110</v>
      </c>
      <c r="AA12009" s="63" t="s">
        <v>6569</v>
      </c>
      <c r="AB12009" s="63">
        <v>3</v>
      </c>
      <c r="AC12009" s="63" t="s">
        <v>1288</v>
      </c>
      <c r="AD12009" s="63" t="s">
        <v>17421</v>
      </c>
    </row>
    <row r="12010" spans="21:30" x14ac:dyDescent="0.3">
      <c r="U12010" s="63">
        <v>26484</v>
      </c>
      <c r="V12010" s="63">
        <v>9</v>
      </c>
      <c r="W12010" s="63" t="s">
        <v>11911</v>
      </c>
      <c r="X12010" s="63">
        <v>13</v>
      </c>
      <c r="Y12010" s="63" t="s">
        <v>6449</v>
      </c>
      <c r="Z12010" s="63">
        <v>13126</v>
      </c>
      <c r="AA12010" s="63" t="s">
        <v>6474</v>
      </c>
      <c r="AB12010" s="63">
        <v>3</v>
      </c>
      <c r="AC12010" s="63" t="s">
        <v>1288</v>
      </c>
      <c r="AD12010" s="63" t="s">
        <v>17421</v>
      </c>
    </row>
    <row r="12011" spans="21:30" x14ac:dyDescent="0.3">
      <c r="U12011" s="63">
        <v>26485</v>
      </c>
      <c r="V12011" s="63">
        <v>7</v>
      </c>
      <c r="W12011" s="63" t="s">
        <v>11912</v>
      </c>
      <c r="X12011" s="63">
        <v>13</v>
      </c>
      <c r="Y12011" s="63" t="s">
        <v>6449</v>
      </c>
      <c r="Z12011" s="63">
        <v>13201</v>
      </c>
      <c r="AA12011" s="63" t="s">
        <v>7412</v>
      </c>
      <c r="AB12011" s="63">
        <v>3</v>
      </c>
      <c r="AC12011" s="63" t="s">
        <v>1288</v>
      </c>
      <c r="AD12011" s="63" t="s">
        <v>17421</v>
      </c>
    </row>
    <row r="12012" spans="21:30" x14ac:dyDescent="0.3">
      <c r="U12012" s="63">
        <v>26487</v>
      </c>
      <c r="V12012" s="63">
        <v>3</v>
      </c>
      <c r="W12012" s="63" t="s">
        <v>11913</v>
      </c>
      <c r="X12012" s="63">
        <v>13</v>
      </c>
      <c r="Y12012" s="63" t="s">
        <v>6449</v>
      </c>
      <c r="Z12012" s="63">
        <v>13202</v>
      </c>
      <c r="AA12012" s="63" t="s">
        <v>7453</v>
      </c>
      <c r="AB12012" s="63">
        <v>3</v>
      </c>
      <c r="AC12012" s="63" t="s">
        <v>1288</v>
      </c>
      <c r="AD12012" s="63" t="s">
        <v>17421</v>
      </c>
    </row>
    <row r="12013" spans="21:30" x14ac:dyDescent="0.3">
      <c r="U12013" s="63">
        <v>26490</v>
      </c>
      <c r="V12013" s="63">
        <v>3</v>
      </c>
      <c r="W12013" s="63" t="s">
        <v>11914</v>
      </c>
      <c r="X12013" s="63">
        <v>13</v>
      </c>
      <c r="Y12013" s="63" t="s">
        <v>6449</v>
      </c>
      <c r="Z12013" s="63">
        <v>13125</v>
      </c>
      <c r="AA12013" s="63" t="s">
        <v>6540</v>
      </c>
      <c r="AB12013" s="63">
        <v>3</v>
      </c>
      <c r="AC12013" s="63" t="s">
        <v>1288</v>
      </c>
      <c r="AD12013" s="63" t="s">
        <v>17421</v>
      </c>
    </row>
    <row r="12014" spans="21:30" x14ac:dyDescent="0.3">
      <c r="U12014" s="63">
        <v>26491</v>
      </c>
      <c r="V12014" s="63">
        <v>1</v>
      </c>
      <c r="W12014" s="63" t="s">
        <v>11915</v>
      </c>
      <c r="X12014" s="63">
        <v>13</v>
      </c>
      <c r="Y12014" s="63" t="s">
        <v>6449</v>
      </c>
      <c r="Z12014" s="63">
        <v>13110</v>
      </c>
      <c r="AA12014" s="63" t="s">
        <v>6569</v>
      </c>
      <c r="AB12014" s="63">
        <v>3</v>
      </c>
      <c r="AC12014" s="63" t="s">
        <v>1288</v>
      </c>
      <c r="AD12014" s="63" t="s">
        <v>17421</v>
      </c>
    </row>
    <row r="12015" spans="21:30" x14ac:dyDescent="0.3">
      <c r="U12015" s="63">
        <v>26493</v>
      </c>
      <c r="V12015" s="63">
        <v>8</v>
      </c>
      <c r="W12015" s="63" t="s">
        <v>11916</v>
      </c>
      <c r="X12015" s="63">
        <v>13</v>
      </c>
      <c r="Y12015" s="63" t="s">
        <v>6449</v>
      </c>
      <c r="Z12015" s="63">
        <v>13110</v>
      </c>
      <c r="AA12015" s="63" t="s">
        <v>6569</v>
      </c>
      <c r="AB12015" s="63">
        <v>3</v>
      </c>
      <c r="AC12015" s="63" t="s">
        <v>1288</v>
      </c>
      <c r="AD12015" s="63" t="s">
        <v>17421</v>
      </c>
    </row>
    <row r="12016" spans="21:30" x14ac:dyDescent="0.3">
      <c r="U12016" s="63">
        <v>26494</v>
      </c>
      <c r="V12016" s="63">
        <v>4</v>
      </c>
      <c r="W12016" s="63" t="s">
        <v>11917</v>
      </c>
      <c r="X12016" s="63">
        <v>13</v>
      </c>
      <c r="Y12016" s="63" t="s">
        <v>6449</v>
      </c>
      <c r="Z12016" s="63">
        <v>13105</v>
      </c>
      <c r="AA12016" s="63" t="s">
        <v>6559</v>
      </c>
      <c r="AB12016" s="63">
        <v>3</v>
      </c>
      <c r="AC12016" s="63" t="s">
        <v>1288</v>
      </c>
      <c r="AD12016" s="63" t="s">
        <v>17421</v>
      </c>
    </row>
    <row r="12017" spans="21:30" x14ac:dyDescent="0.3">
      <c r="U12017" s="63">
        <v>26495</v>
      </c>
      <c r="V12017" s="63">
        <v>4</v>
      </c>
      <c r="W12017" s="63" t="s">
        <v>9407</v>
      </c>
      <c r="X12017" s="63">
        <v>13</v>
      </c>
      <c r="Y12017" s="63" t="s">
        <v>6449</v>
      </c>
      <c r="Z12017" s="63">
        <v>13119</v>
      </c>
      <c r="AA12017" s="63" t="s">
        <v>6477</v>
      </c>
      <c r="AB12017" s="63">
        <v>3</v>
      </c>
      <c r="AC12017" s="63" t="s">
        <v>1288</v>
      </c>
      <c r="AD12017" s="63" t="s">
        <v>17421</v>
      </c>
    </row>
    <row r="12018" spans="21:30" x14ac:dyDescent="0.3">
      <c r="U12018" s="63">
        <v>26496</v>
      </c>
      <c r="V12018" s="63">
        <v>2</v>
      </c>
      <c r="W12018" s="63" t="s">
        <v>11918</v>
      </c>
      <c r="X12018" s="63">
        <v>13</v>
      </c>
      <c r="Y12018" s="63" t="s">
        <v>6449</v>
      </c>
      <c r="Z12018" s="63">
        <v>13403</v>
      </c>
      <c r="AA12018" s="63" t="s">
        <v>7557</v>
      </c>
      <c r="AB12018" s="63">
        <v>3</v>
      </c>
      <c r="AC12018" s="63" t="s">
        <v>1288</v>
      </c>
      <c r="AD12018" s="63" t="s">
        <v>17421</v>
      </c>
    </row>
    <row r="12019" spans="21:30" x14ac:dyDescent="0.3">
      <c r="U12019" s="63">
        <v>26497</v>
      </c>
      <c r="V12019" s="63">
        <v>0</v>
      </c>
      <c r="W12019" s="63" t="s">
        <v>11919</v>
      </c>
      <c r="X12019" s="63">
        <v>13</v>
      </c>
      <c r="Y12019" s="63" t="s">
        <v>6449</v>
      </c>
      <c r="Z12019" s="63">
        <v>13604</v>
      </c>
      <c r="AA12019" s="63" t="s">
        <v>7603</v>
      </c>
      <c r="AB12019" s="63">
        <v>3</v>
      </c>
      <c r="AC12019" s="63" t="s">
        <v>1288</v>
      </c>
      <c r="AD12019" s="63" t="s">
        <v>17421</v>
      </c>
    </row>
    <row r="12020" spans="21:30" x14ac:dyDescent="0.3">
      <c r="U12020" s="63">
        <v>26498</v>
      </c>
      <c r="V12020" s="63">
        <v>9</v>
      </c>
      <c r="W12020" s="63" t="s">
        <v>11920</v>
      </c>
      <c r="X12020" s="63">
        <v>13</v>
      </c>
      <c r="Y12020" s="63" t="s">
        <v>6449</v>
      </c>
      <c r="Z12020" s="63">
        <v>13122</v>
      </c>
      <c r="AA12020" s="63" t="s">
        <v>6732</v>
      </c>
      <c r="AB12020" s="63">
        <v>3</v>
      </c>
      <c r="AC12020" s="63" t="s">
        <v>1288</v>
      </c>
      <c r="AD12020" s="63" t="s">
        <v>17421</v>
      </c>
    </row>
    <row r="12021" spans="21:30" x14ac:dyDescent="0.3">
      <c r="U12021" s="63">
        <v>26500</v>
      </c>
      <c r="V12021" s="63">
        <v>4</v>
      </c>
      <c r="W12021" s="63" t="s">
        <v>9143</v>
      </c>
      <c r="X12021" s="63">
        <v>13</v>
      </c>
      <c r="Y12021" s="63" t="s">
        <v>6449</v>
      </c>
      <c r="Z12021" s="63">
        <v>13102</v>
      </c>
      <c r="AA12021" s="63" t="s">
        <v>6483</v>
      </c>
      <c r="AB12021" s="63">
        <v>3</v>
      </c>
      <c r="AC12021" s="63" t="s">
        <v>1288</v>
      </c>
      <c r="AD12021" s="63" t="s">
        <v>17421</v>
      </c>
    </row>
    <row r="12022" spans="21:30" x14ac:dyDescent="0.3">
      <c r="U12022" s="63">
        <v>26501</v>
      </c>
      <c r="V12022" s="63">
        <v>6</v>
      </c>
      <c r="W12022" s="63" t="s">
        <v>11921</v>
      </c>
      <c r="X12022" s="63">
        <v>13</v>
      </c>
      <c r="Y12022" s="63" t="s">
        <v>6449</v>
      </c>
      <c r="Z12022" s="63">
        <v>13111</v>
      </c>
      <c r="AA12022" s="63" t="s">
        <v>6884</v>
      </c>
      <c r="AB12022" s="63">
        <v>6</v>
      </c>
      <c r="AC12022" s="63" t="s">
        <v>1252</v>
      </c>
      <c r="AD12022" s="63" t="s">
        <v>17421</v>
      </c>
    </row>
    <row r="12023" spans="21:30" x14ac:dyDescent="0.3">
      <c r="U12023" s="63">
        <v>26502</v>
      </c>
      <c r="V12023" s="63">
        <v>0</v>
      </c>
      <c r="W12023" s="63" t="s">
        <v>11922</v>
      </c>
      <c r="X12023" s="63">
        <v>13</v>
      </c>
      <c r="Y12023" s="63" t="s">
        <v>6449</v>
      </c>
      <c r="Z12023" s="63">
        <v>13130</v>
      </c>
      <c r="AA12023" s="63" t="s">
        <v>6861</v>
      </c>
      <c r="AB12023" s="63">
        <v>3</v>
      </c>
      <c r="AC12023" s="63" t="s">
        <v>1288</v>
      </c>
      <c r="AD12023" s="63" t="s">
        <v>17421</v>
      </c>
    </row>
    <row r="12024" spans="21:30" x14ac:dyDescent="0.3">
      <c r="U12024" s="63">
        <v>26503</v>
      </c>
      <c r="V12024" s="63">
        <v>9</v>
      </c>
      <c r="W12024" s="63" t="s">
        <v>11761</v>
      </c>
      <c r="X12024" s="63">
        <v>13</v>
      </c>
      <c r="Y12024" s="63" t="s">
        <v>6449</v>
      </c>
      <c r="Z12024" s="63">
        <v>13303</v>
      </c>
      <c r="AA12024" s="63" t="s">
        <v>7401</v>
      </c>
      <c r="AB12024" s="63">
        <v>3</v>
      </c>
      <c r="AC12024" s="63" t="s">
        <v>1288</v>
      </c>
      <c r="AD12024" s="63" t="s">
        <v>17421</v>
      </c>
    </row>
    <row r="12025" spans="21:30" x14ac:dyDescent="0.3">
      <c r="U12025" s="63">
        <v>26504</v>
      </c>
      <c r="V12025" s="63">
        <v>7</v>
      </c>
      <c r="W12025" s="63" t="s">
        <v>18269</v>
      </c>
      <c r="X12025" s="63">
        <v>13</v>
      </c>
      <c r="Y12025" s="63" t="s">
        <v>6449</v>
      </c>
      <c r="Z12025" s="63">
        <v>13203</v>
      </c>
      <c r="AA12025" s="63" t="s">
        <v>7459</v>
      </c>
      <c r="AB12025" s="63">
        <v>3</v>
      </c>
      <c r="AC12025" s="63" t="s">
        <v>1288</v>
      </c>
      <c r="AD12025" s="63" t="s">
        <v>17423</v>
      </c>
    </row>
    <row r="12026" spans="21:30" x14ac:dyDescent="0.3">
      <c r="U12026" s="63">
        <v>26505</v>
      </c>
      <c r="V12026" s="63">
        <v>5</v>
      </c>
      <c r="W12026" s="63" t="s">
        <v>18270</v>
      </c>
      <c r="X12026" s="63">
        <v>13</v>
      </c>
      <c r="Y12026" s="63" t="s">
        <v>6449</v>
      </c>
      <c r="Z12026" s="63">
        <v>13123</v>
      </c>
      <c r="AA12026" s="63" t="s">
        <v>6586</v>
      </c>
      <c r="AB12026" s="63">
        <v>3</v>
      </c>
      <c r="AC12026" s="63" t="s">
        <v>1288</v>
      </c>
      <c r="AD12026" s="63" t="s">
        <v>17423</v>
      </c>
    </row>
    <row r="12027" spans="21:30" x14ac:dyDescent="0.3">
      <c r="U12027" s="63">
        <v>26507</v>
      </c>
      <c r="V12027" s="63">
        <v>1</v>
      </c>
      <c r="W12027" s="63" t="s">
        <v>11923</v>
      </c>
      <c r="X12027" s="63">
        <v>13</v>
      </c>
      <c r="Y12027" s="63" t="s">
        <v>6449</v>
      </c>
      <c r="Z12027" s="63">
        <v>13404</v>
      </c>
      <c r="AA12027" s="63" t="s">
        <v>7541</v>
      </c>
      <c r="AB12027" s="63">
        <v>4</v>
      </c>
      <c r="AC12027" s="63" t="s">
        <v>1291</v>
      </c>
      <c r="AD12027" s="63" t="s">
        <v>17421</v>
      </c>
    </row>
    <row r="12028" spans="21:30" x14ac:dyDescent="0.3">
      <c r="U12028" s="63">
        <v>26509</v>
      </c>
      <c r="V12028" s="63">
        <v>8</v>
      </c>
      <c r="W12028" s="63" t="s">
        <v>11924</v>
      </c>
      <c r="X12028" s="63">
        <v>13</v>
      </c>
      <c r="Y12028" s="63" t="s">
        <v>6449</v>
      </c>
      <c r="Z12028" s="63">
        <v>13110</v>
      </c>
      <c r="AA12028" s="63" t="s">
        <v>6569</v>
      </c>
      <c r="AB12028" s="63">
        <v>3</v>
      </c>
      <c r="AC12028" s="63" t="s">
        <v>1288</v>
      </c>
      <c r="AD12028" s="63" t="s">
        <v>17421</v>
      </c>
    </row>
    <row r="12029" spans="21:30" x14ac:dyDescent="0.3">
      <c r="U12029" s="63">
        <v>26512</v>
      </c>
      <c r="V12029" s="63">
        <v>4</v>
      </c>
      <c r="W12029" s="63" t="s">
        <v>11925</v>
      </c>
      <c r="X12029" s="63">
        <v>13</v>
      </c>
      <c r="Y12029" s="63" t="s">
        <v>6449</v>
      </c>
      <c r="Z12029" s="63">
        <v>13111</v>
      </c>
      <c r="AA12029" s="63" t="s">
        <v>6884</v>
      </c>
      <c r="AB12029" s="63">
        <v>3</v>
      </c>
      <c r="AC12029" s="63" t="s">
        <v>1288</v>
      </c>
      <c r="AD12029" s="63" t="s">
        <v>17421</v>
      </c>
    </row>
    <row r="12030" spans="21:30" x14ac:dyDescent="0.3">
      <c r="U12030" s="63">
        <v>26513</v>
      </c>
      <c r="V12030" s="63">
        <v>6</v>
      </c>
      <c r="W12030" s="63" t="s">
        <v>11926</v>
      </c>
      <c r="X12030" s="63">
        <v>13</v>
      </c>
      <c r="Y12030" s="63" t="s">
        <v>6449</v>
      </c>
      <c r="Z12030" s="63">
        <v>13201</v>
      </c>
      <c r="AA12030" s="63" t="s">
        <v>7412</v>
      </c>
      <c r="AB12030" s="63">
        <v>3</v>
      </c>
      <c r="AC12030" s="63" t="s">
        <v>1288</v>
      </c>
      <c r="AD12030" s="63" t="s">
        <v>17421</v>
      </c>
    </row>
    <row r="12031" spans="21:30" x14ac:dyDescent="0.3">
      <c r="U12031" s="63">
        <v>26514</v>
      </c>
      <c r="V12031" s="63">
        <v>4</v>
      </c>
      <c r="W12031" s="63" t="s">
        <v>11927</v>
      </c>
      <c r="X12031" s="63">
        <v>13</v>
      </c>
      <c r="Y12031" s="63" t="s">
        <v>6449</v>
      </c>
      <c r="Z12031" s="63">
        <v>13120</v>
      </c>
      <c r="AA12031" s="63" t="s">
        <v>6592</v>
      </c>
      <c r="AB12031" s="63">
        <v>3</v>
      </c>
      <c r="AC12031" s="63" t="s">
        <v>1288</v>
      </c>
      <c r="AD12031" s="63" t="s">
        <v>17421</v>
      </c>
    </row>
    <row r="12032" spans="21:30" x14ac:dyDescent="0.3">
      <c r="U12032" s="63">
        <v>26516</v>
      </c>
      <c r="V12032" s="63">
        <v>0</v>
      </c>
      <c r="W12032" s="63" t="s">
        <v>11928</v>
      </c>
      <c r="X12032" s="63">
        <v>13</v>
      </c>
      <c r="Y12032" s="63" t="s">
        <v>6449</v>
      </c>
      <c r="Z12032" s="63">
        <v>13104</v>
      </c>
      <c r="AA12032" s="63" t="s">
        <v>6571</v>
      </c>
      <c r="AB12032" s="63">
        <v>3</v>
      </c>
      <c r="AC12032" s="63" t="s">
        <v>1288</v>
      </c>
      <c r="AD12032" s="63" t="s">
        <v>17421</v>
      </c>
    </row>
    <row r="12033" spans="21:30" x14ac:dyDescent="0.3">
      <c r="U12033" s="63">
        <v>26517</v>
      </c>
      <c r="V12033" s="63">
        <v>9</v>
      </c>
      <c r="W12033" s="63" t="s">
        <v>11929</v>
      </c>
      <c r="X12033" s="63">
        <v>13</v>
      </c>
      <c r="Y12033" s="63" t="s">
        <v>6449</v>
      </c>
      <c r="Z12033" s="63">
        <v>13121</v>
      </c>
      <c r="AA12033" s="63" t="s">
        <v>6866</v>
      </c>
      <c r="AB12033" s="63">
        <v>3</v>
      </c>
      <c r="AC12033" s="63" t="s">
        <v>1288</v>
      </c>
      <c r="AD12033" s="63" t="s">
        <v>17421</v>
      </c>
    </row>
    <row r="12034" spans="21:30" x14ac:dyDescent="0.3">
      <c r="U12034" s="63">
        <v>26518</v>
      </c>
      <c r="V12034" s="63">
        <v>7</v>
      </c>
      <c r="W12034" s="63" t="s">
        <v>11930</v>
      </c>
      <c r="X12034" s="63">
        <v>13</v>
      </c>
      <c r="Y12034" s="63" t="s">
        <v>6449</v>
      </c>
      <c r="Z12034" s="63">
        <v>13201</v>
      </c>
      <c r="AA12034" s="63" t="s">
        <v>7412</v>
      </c>
      <c r="AB12034" s="63">
        <v>3</v>
      </c>
      <c r="AC12034" s="63" t="s">
        <v>1288</v>
      </c>
      <c r="AD12034" s="63" t="s">
        <v>17421</v>
      </c>
    </row>
    <row r="12035" spans="21:30" x14ac:dyDescent="0.3">
      <c r="U12035" s="63">
        <v>26519</v>
      </c>
      <c r="V12035" s="63">
        <v>5</v>
      </c>
      <c r="W12035" s="63" t="s">
        <v>11931</v>
      </c>
      <c r="X12035" s="63">
        <v>13</v>
      </c>
      <c r="Y12035" s="63" t="s">
        <v>6449</v>
      </c>
      <c r="Z12035" s="63">
        <v>13110</v>
      </c>
      <c r="AA12035" s="63" t="s">
        <v>6569</v>
      </c>
      <c r="AB12035" s="63">
        <v>3</v>
      </c>
      <c r="AC12035" s="63" t="s">
        <v>1288</v>
      </c>
      <c r="AD12035" s="63" t="s">
        <v>17421</v>
      </c>
    </row>
    <row r="12036" spans="21:30" x14ac:dyDescent="0.3">
      <c r="U12036" s="63">
        <v>26520</v>
      </c>
      <c r="V12036" s="63">
        <v>1</v>
      </c>
      <c r="W12036" s="63" t="s">
        <v>11932</v>
      </c>
      <c r="X12036" s="63">
        <v>13</v>
      </c>
      <c r="Y12036" s="63" t="s">
        <v>6449</v>
      </c>
      <c r="Z12036" s="63">
        <v>13126</v>
      </c>
      <c r="AA12036" s="63" t="s">
        <v>6474</v>
      </c>
      <c r="AB12036" s="63">
        <v>3</v>
      </c>
      <c r="AC12036" s="63" t="s">
        <v>1288</v>
      </c>
      <c r="AD12036" s="63" t="s">
        <v>17421</v>
      </c>
    </row>
    <row r="12037" spans="21:30" x14ac:dyDescent="0.3">
      <c r="U12037" s="63">
        <v>26521</v>
      </c>
      <c r="V12037" s="63">
        <v>7</v>
      </c>
      <c r="W12037" s="63" t="s">
        <v>11933</v>
      </c>
      <c r="X12037" s="63">
        <v>13</v>
      </c>
      <c r="Y12037" s="63" t="s">
        <v>6449</v>
      </c>
      <c r="Z12037" s="63">
        <v>13128</v>
      </c>
      <c r="AA12037" s="63" t="s">
        <v>7271</v>
      </c>
      <c r="AB12037" s="63">
        <v>3</v>
      </c>
      <c r="AC12037" s="63" t="s">
        <v>1288</v>
      </c>
      <c r="AD12037" s="63" t="s">
        <v>17421</v>
      </c>
    </row>
    <row r="12038" spans="21:30" x14ac:dyDescent="0.3">
      <c r="U12038" s="63">
        <v>26522</v>
      </c>
      <c r="V12038" s="63">
        <v>5</v>
      </c>
      <c r="W12038" s="63" t="s">
        <v>11934</v>
      </c>
      <c r="X12038" s="63">
        <v>13</v>
      </c>
      <c r="Y12038" s="63" t="s">
        <v>6449</v>
      </c>
      <c r="Z12038" s="63">
        <v>13404</v>
      </c>
      <c r="AA12038" s="63" t="s">
        <v>7541</v>
      </c>
      <c r="AB12038" s="63">
        <v>3</v>
      </c>
      <c r="AC12038" s="63" t="s">
        <v>1288</v>
      </c>
      <c r="AD12038" s="63" t="s">
        <v>17421</v>
      </c>
    </row>
    <row r="12039" spans="21:30" x14ac:dyDescent="0.3">
      <c r="U12039" s="63">
        <v>26523</v>
      </c>
      <c r="V12039" s="63">
        <v>8</v>
      </c>
      <c r="W12039" s="63" t="s">
        <v>11935</v>
      </c>
      <c r="X12039" s="63">
        <v>13</v>
      </c>
      <c r="Y12039" s="63" t="s">
        <v>6449</v>
      </c>
      <c r="Z12039" s="63">
        <v>13128</v>
      </c>
      <c r="AA12039" s="63" t="s">
        <v>7271</v>
      </c>
      <c r="AB12039" s="63">
        <v>3</v>
      </c>
      <c r="AC12039" s="63" t="s">
        <v>1288</v>
      </c>
      <c r="AD12039" s="63" t="s">
        <v>17421</v>
      </c>
    </row>
    <row r="12040" spans="21:30" x14ac:dyDescent="0.3">
      <c r="U12040" s="63">
        <v>26524</v>
      </c>
      <c r="V12040" s="63">
        <v>1</v>
      </c>
      <c r="W12040" s="63" t="s">
        <v>11936</v>
      </c>
      <c r="X12040" s="63">
        <v>13</v>
      </c>
      <c r="Y12040" s="63" t="s">
        <v>6449</v>
      </c>
      <c r="Z12040" s="63">
        <v>13605</v>
      </c>
      <c r="AA12040" s="63" t="s">
        <v>7599</v>
      </c>
      <c r="AB12040" s="63">
        <v>4</v>
      </c>
      <c r="AC12040" s="63" t="s">
        <v>1291</v>
      </c>
      <c r="AD12040" s="63" t="s">
        <v>17421</v>
      </c>
    </row>
    <row r="12041" spans="21:30" x14ac:dyDescent="0.3">
      <c r="U12041" s="63">
        <v>26526</v>
      </c>
      <c r="V12041" s="63">
        <v>8</v>
      </c>
      <c r="W12041" s="63" t="s">
        <v>11937</v>
      </c>
      <c r="X12041" s="63">
        <v>13</v>
      </c>
      <c r="Y12041" s="63" t="s">
        <v>6449</v>
      </c>
      <c r="Z12041" s="63">
        <v>13301</v>
      </c>
      <c r="AA12041" s="63" t="s">
        <v>7373</v>
      </c>
      <c r="AB12041" s="63">
        <v>3</v>
      </c>
      <c r="AC12041" s="63" t="s">
        <v>1288</v>
      </c>
      <c r="AD12041" s="63" t="s">
        <v>17421</v>
      </c>
    </row>
    <row r="12042" spans="21:30" x14ac:dyDescent="0.3">
      <c r="U12042" s="63">
        <v>26527</v>
      </c>
      <c r="V12042" s="63">
        <v>6</v>
      </c>
      <c r="W12042" s="63" t="s">
        <v>11938</v>
      </c>
      <c r="X12042" s="63">
        <v>13</v>
      </c>
      <c r="Y12042" s="63" t="s">
        <v>6449</v>
      </c>
      <c r="Z12042" s="63">
        <v>13302</v>
      </c>
      <c r="AA12042" s="63" t="s">
        <v>7241</v>
      </c>
      <c r="AB12042" s="63">
        <v>3</v>
      </c>
      <c r="AC12042" s="63" t="s">
        <v>1288</v>
      </c>
      <c r="AD12042" s="63" t="s">
        <v>17421</v>
      </c>
    </row>
    <row r="12043" spans="21:30" x14ac:dyDescent="0.3">
      <c r="U12043" s="63">
        <v>26528</v>
      </c>
      <c r="V12043" s="63">
        <v>3</v>
      </c>
      <c r="W12043" s="63" t="s">
        <v>11939</v>
      </c>
      <c r="X12043" s="63">
        <v>13</v>
      </c>
      <c r="Y12043" s="63" t="s">
        <v>6449</v>
      </c>
      <c r="Z12043" s="63">
        <v>13118</v>
      </c>
      <c r="AA12043" s="63" t="s">
        <v>6720</v>
      </c>
      <c r="AB12043" s="63">
        <v>3</v>
      </c>
      <c r="AC12043" s="63" t="s">
        <v>1288</v>
      </c>
      <c r="AD12043" s="63" t="s">
        <v>17421</v>
      </c>
    </row>
    <row r="12044" spans="21:30" x14ac:dyDescent="0.3">
      <c r="U12044" s="63">
        <v>26529</v>
      </c>
      <c r="V12044" s="63">
        <v>2</v>
      </c>
      <c r="W12044" s="63" t="s">
        <v>11940</v>
      </c>
      <c r="X12044" s="63">
        <v>13</v>
      </c>
      <c r="Y12044" s="63" t="s">
        <v>6449</v>
      </c>
      <c r="Z12044" s="63">
        <v>13201</v>
      </c>
      <c r="AA12044" s="63" t="s">
        <v>7412</v>
      </c>
      <c r="AB12044" s="63">
        <v>3</v>
      </c>
      <c r="AC12044" s="63" t="s">
        <v>1288</v>
      </c>
      <c r="AD12044" s="63" t="s">
        <v>17421</v>
      </c>
    </row>
    <row r="12045" spans="21:30" x14ac:dyDescent="0.3">
      <c r="U12045" s="63">
        <v>26530</v>
      </c>
      <c r="V12045" s="63">
        <v>6</v>
      </c>
      <c r="W12045" s="63" t="s">
        <v>11941</v>
      </c>
      <c r="X12045" s="63">
        <v>13</v>
      </c>
      <c r="Y12045" s="63" t="s">
        <v>6449</v>
      </c>
      <c r="Z12045" s="63">
        <v>13301</v>
      </c>
      <c r="AA12045" s="63" t="s">
        <v>7373</v>
      </c>
      <c r="AB12045" s="63">
        <v>3</v>
      </c>
      <c r="AC12045" s="63" t="s">
        <v>1288</v>
      </c>
      <c r="AD12045" s="63" t="s">
        <v>17421</v>
      </c>
    </row>
    <row r="12046" spans="21:30" x14ac:dyDescent="0.3">
      <c r="U12046" s="63">
        <v>26531</v>
      </c>
      <c r="V12046" s="63">
        <v>4</v>
      </c>
      <c r="W12046" s="63" t="s">
        <v>11942</v>
      </c>
      <c r="X12046" s="63">
        <v>13</v>
      </c>
      <c r="Y12046" s="63" t="s">
        <v>6449</v>
      </c>
      <c r="Z12046" s="63">
        <v>13126</v>
      </c>
      <c r="AA12046" s="63" t="s">
        <v>6474</v>
      </c>
      <c r="AB12046" s="63">
        <v>3</v>
      </c>
      <c r="AC12046" s="63" t="s">
        <v>1288</v>
      </c>
      <c r="AD12046" s="63" t="s">
        <v>17421</v>
      </c>
    </row>
    <row r="12047" spans="21:30" x14ac:dyDescent="0.3">
      <c r="U12047" s="63">
        <v>26532</v>
      </c>
      <c r="V12047" s="63">
        <v>2</v>
      </c>
      <c r="W12047" s="63" t="s">
        <v>11943</v>
      </c>
      <c r="X12047" s="63">
        <v>13</v>
      </c>
      <c r="Y12047" s="63" t="s">
        <v>6449</v>
      </c>
      <c r="Z12047" s="63">
        <v>13128</v>
      </c>
      <c r="AA12047" s="63" t="s">
        <v>7271</v>
      </c>
      <c r="AB12047" s="63">
        <v>3</v>
      </c>
      <c r="AC12047" s="63" t="s">
        <v>1288</v>
      </c>
      <c r="AD12047" s="63" t="s">
        <v>17421</v>
      </c>
    </row>
    <row r="12048" spans="21:30" x14ac:dyDescent="0.3">
      <c r="U12048" s="63">
        <v>26533</v>
      </c>
      <c r="V12048" s="63">
        <v>0</v>
      </c>
      <c r="W12048" s="63" t="s">
        <v>11944</v>
      </c>
      <c r="X12048" s="63">
        <v>13</v>
      </c>
      <c r="Y12048" s="63" t="s">
        <v>6449</v>
      </c>
      <c r="Z12048" s="63">
        <v>13404</v>
      </c>
      <c r="AA12048" s="63" t="s">
        <v>7541</v>
      </c>
      <c r="AB12048" s="63">
        <v>3</v>
      </c>
      <c r="AC12048" s="63" t="s">
        <v>1288</v>
      </c>
      <c r="AD12048" s="63" t="s">
        <v>17421</v>
      </c>
    </row>
    <row r="12049" spans="21:30" x14ac:dyDescent="0.3">
      <c r="U12049" s="63">
        <v>26534</v>
      </c>
      <c r="V12049" s="63">
        <v>9</v>
      </c>
      <c r="W12049" s="63" t="s">
        <v>9050</v>
      </c>
      <c r="X12049" s="63">
        <v>13</v>
      </c>
      <c r="Y12049" s="63" t="s">
        <v>6449</v>
      </c>
      <c r="Z12049" s="63">
        <v>13111</v>
      </c>
      <c r="AA12049" s="63" t="s">
        <v>6884</v>
      </c>
      <c r="AB12049" s="63">
        <v>3</v>
      </c>
      <c r="AC12049" s="63" t="s">
        <v>1288</v>
      </c>
      <c r="AD12049" s="63" t="s">
        <v>17421</v>
      </c>
    </row>
    <row r="12050" spans="21:30" x14ac:dyDescent="0.3">
      <c r="U12050" s="63">
        <v>26535</v>
      </c>
      <c r="V12050" s="63">
        <v>7</v>
      </c>
      <c r="W12050" s="63" t="s">
        <v>11945</v>
      </c>
      <c r="X12050" s="63">
        <v>13</v>
      </c>
      <c r="Y12050" s="63" t="s">
        <v>6449</v>
      </c>
      <c r="Z12050" s="63">
        <v>13119</v>
      </c>
      <c r="AA12050" s="63" t="s">
        <v>6477</v>
      </c>
      <c r="AB12050" s="63">
        <v>3</v>
      </c>
      <c r="AC12050" s="63" t="s">
        <v>1288</v>
      </c>
      <c r="AD12050" s="63" t="s">
        <v>17421</v>
      </c>
    </row>
    <row r="12051" spans="21:30" x14ac:dyDescent="0.3">
      <c r="U12051" s="63">
        <v>26536</v>
      </c>
      <c r="V12051" s="63">
        <v>5</v>
      </c>
      <c r="W12051" s="63" t="s">
        <v>11946</v>
      </c>
      <c r="X12051" s="63">
        <v>13</v>
      </c>
      <c r="Y12051" s="63" t="s">
        <v>6449</v>
      </c>
      <c r="Z12051" s="63">
        <v>13109</v>
      </c>
      <c r="AA12051" s="63" t="s">
        <v>6902</v>
      </c>
      <c r="AB12051" s="63">
        <v>3</v>
      </c>
      <c r="AC12051" s="63" t="s">
        <v>1288</v>
      </c>
      <c r="AD12051" s="63" t="s">
        <v>17421</v>
      </c>
    </row>
    <row r="12052" spans="21:30" x14ac:dyDescent="0.3">
      <c r="U12052" s="63">
        <v>26538</v>
      </c>
      <c r="V12052" s="63">
        <v>1</v>
      </c>
      <c r="W12052" s="63" t="s">
        <v>11947</v>
      </c>
      <c r="X12052" s="63">
        <v>13</v>
      </c>
      <c r="Y12052" s="63" t="s">
        <v>6449</v>
      </c>
      <c r="Z12052" s="63">
        <v>13119</v>
      </c>
      <c r="AA12052" s="63" t="s">
        <v>6477</v>
      </c>
      <c r="AB12052" s="63">
        <v>3</v>
      </c>
      <c r="AC12052" s="63" t="s">
        <v>1288</v>
      </c>
      <c r="AD12052" s="63" t="s">
        <v>17421</v>
      </c>
    </row>
    <row r="12053" spans="21:30" x14ac:dyDescent="0.3">
      <c r="U12053" s="63">
        <v>26541</v>
      </c>
      <c r="V12053" s="63">
        <v>1</v>
      </c>
      <c r="W12053" s="63" t="s">
        <v>11948</v>
      </c>
      <c r="X12053" s="63">
        <v>13</v>
      </c>
      <c r="Y12053" s="63" t="s">
        <v>6449</v>
      </c>
      <c r="Z12053" s="63">
        <v>13201</v>
      </c>
      <c r="AA12053" s="63" t="s">
        <v>7412</v>
      </c>
      <c r="AB12053" s="63">
        <v>3</v>
      </c>
      <c r="AC12053" s="63" t="s">
        <v>1288</v>
      </c>
      <c r="AD12053" s="63" t="s">
        <v>17421</v>
      </c>
    </row>
    <row r="12054" spans="21:30" x14ac:dyDescent="0.3">
      <c r="U12054" s="63">
        <v>26543</v>
      </c>
      <c r="V12054" s="63">
        <v>8</v>
      </c>
      <c r="W12054" s="63" t="s">
        <v>11949</v>
      </c>
      <c r="X12054" s="63">
        <v>13</v>
      </c>
      <c r="Y12054" s="63" t="s">
        <v>6449</v>
      </c>
      <c r="Z12054" s="63">
        <v>13404</v>
      </c>
      <c r="AA12054" s="63" t="s">
        <v>7541</v>
      </c>
      <c r="AB12054" s="63">
        <v>3</v>
      </c>
      <c r="AC12054" s="63" t="s">
        <v>1288</v>
      </c>
      <c r="AD12054" s="63" t="s">
        <v>17421</v>
      </c>
    </row>
    <row r="12055" spans="21:30" x14ac:dyDescent="0.3">
      <c r="U12055" s="63">
        <v>26544</v>
      </c>
      <c r="V12055" s="63">
        <v>6</v>
      </c>
      <c r="W12055" s="63" t="s">
        <v>11950</v>
      </c>
      <c r="X12055" s="63">
        <v>13</v>
      </c>
      <c r="Y12055" s="63" t="s">
        <v>6449</v>
      </c>
      <c r="Z12055" s="63">
        <v>13105</v>
      </c>
      <c r="AA12055" s="63" t="s">
        <v>6559</v>
      </c>
      <c r="AB12055" s="63">
        <v>3</v>
      </c>
      <c r="AC12055" s="63" t="s">
        <v>1288</v>
      </c>
      <c r="AD12055" s="63" t="s">
        <v>17421</v>
      </c>
    </row>
    <row r="12056" spans="21:30" x14ac:dyDescent="0.3">
      <c r="U12056" s="63">
        <v>30001</v>
      </c>
      <c r="V12056" s="63">
        <v>2</v>
      </c>
      <c r="W12056" s="63" t="s">
        <v>11951</v>
      </c>
      <c r="X12056" s="63">
        <v>15</v>
      </c>
      <c r="Y12056" s="63" t="s">
        <v>1250</v>
      </c>
      <c r="Z12056" s="63">
        <v>15101</v>
      </c>
      <c r="AA12056" s="63" t="s">
        <v>1251</v>
      </c>
      <c r="AB12056" s="63">
        <v>3</v>
      </c>
      <c r="AC12056" s="63" t="s">
        <v>1288</v>
      </c>
      <c r="AD12056" s="63" t="s">
        <v>17421</v>
      </c>
    </row>
    <row r="12057" spans="21:30" x14ac:dyDescent="0.3">
      <c r="U12057" s="63">
        <v>30002</v>
      </c>
      <c r="V12057" s="63">
        <v>0</v>
      </c>
      <c r="W12057" s="63" t="s">
        <v>11952</v>
      </c>
      <c r="X12057" s="63">
        <v>15</v>
      </c>
      <c r="Y12057" s="63" t="s">
        <v>1250</v>
      </c>
      <c r="Z12057" s="63">
        <v>15101</v>
      </c>
      <c r="AA12057" s="63" t="s">
        <v>1251</v>
      </c>
      <c r="AB12057" s="63">
        <v>3</v>
      </c>
      <c r="AC12057" s="63" t="s">
        <v>1288</v>
      </c>
      <c r="AD12057" s="63" t="s">
        <v>17421</v>
      </c>
    </row>
    <row r="12058" spans="21:30" x14ac:dyDescent="0.3">
      <c r="U12058" s="63">
        <v>30003</v>
      </c>
      <c r="V12058" s="63">
        <v>9</v>
      </c>
      <c r="W12058" s="63" t="s">
        <v>5201</v>
      </c>
      <c r="X12058" s="63">
        <v>15</v>
      </c>
      <c r="Y12058" s="63" t="s">
        <v>1250</v>
      </c>
      <c r="Z12058" s="63">
        <v>15101</v>
      </c>
      <c r="AA12058" s="63" t="s">
        <v>1251</v>
      </c>
      <c r="AB12058" s="63">
        <v>3</v>
      </c>
      <c r="AC12058" s="63" t="s">
        <v>1288</v>
      </c>
      <c r="AD12058" s="63" t="s">
        <v>17421</v>
      </c>
    </row>
    <row r="12059" spans="21:30" x14ac:dyDescent="0.3">
      <c r="U12059" s="63">
        <v>30004</v>
      </c>
      <c r="V12059" s="63">
        <v>7</v>
      </c>
      <c r="W12059" s="63" t="s">
        <v>10080</v>
      </c>
      <c r="X12059" s="63">
        <v>15</v>
      </c>
      <c r="Y12059" s="63" t="s">
        <v>1250</v>
      </c>
      <c r="Z12059" s="63">
        <v>15101</v>
      </c>
      <c r="AA12059" s="63" t="s">
        <v>1251</v>
      </c>
      <c r="AB12059" s="63">
        <v>3</v>
      </c>
      <c r="AC12059" s="63" t="s">
        <v>1288</v>
      </c>
      <c r="AD12059" s="63" t="s">
        <v>17421</v>
      </c>
    </row>
    <row r="12060" spans="21:30" x14ac:dyDescent="0.3">
      <c r="U12060" s="63">
        <v>30005</v>
      </c>
      <c r="V12060" s="63">
        <v>5</v>
      </c>
      <c r="W12060" s="63" t="s">
        <v>2148</v>
      </c>
      <c r="X12060" s="63">
        <v>15</v>
      </c>
      <c r="Y12060" s="63" t="s">
        <v>1250</v>
      </c>
      <c r="Z12060" s="63">
        <v>15101</v>
      </c>
      <c r="AA12060" s="63" t="s">
        <v>1251</v>
      </c>
      <c r="AB12060" s="63">
        <v>3</v>
      </c>
      <c r="AC12060" s="63" t="s">
        <v>1288</v>
      </c>
      <c r="AD12060" s="63" t="s">
        <v>17421</v>
      </c>
    </row>
    <row r="12061" spans="21:30" x14ac:dyDescent="0.3">
      <c r="U12061" s="63">
        <v>30006</v>
      </c>
      <c r="V12061" s="63">
        <v>3</v>
      </c>
      <c r="W12061" s="63" t="s">
        <v>8618</v>
      </c>
      <c r="X12061" s="63">
        <v>15</v>
      </c>
      <c r="Y12061" s="63" t="s">
        <v>1250</v>
      </c>
      <c r="Z12061" s="63">
        <v>15101</v>
      </c>
      <c r="AA12061" s="63" t="s">
        <v>1251</v>
      </c>
      <c r="AB12061" s="63">
        <v>3</v>
      </c>
      <c r="AC12061" s="63" t="s">
        <v>1288</v>
      </c>
      <c r="AD12061" s="63" t="s">
        <v>17421</v>
      </c>
    </row>
    <row r="12062" spans="21:30" x14ac:dyDescent="0.3">
      <c r="U12062" s="63">
        <v>30007</v>
      </c>
      <c r="V12062" s="63">
        <v>1</v>
      </c>
      <c r="W12062" s="63" t="s">
        <v>11953</v>
      </c>
      <c r="X12062" s="63">
        <v>15</v>
      </c>
      <c r="Y12062" s="63" t="s">
        <v>1250</v>
      </c>
      <c r="Z12062" s="63">
        <v>15101</v>
      </c>
      <c r="AA12062" s="63" t="s">
        <v>1251</v>
      </c>
      <c r="AB12062" s="63">
        <v>3</v>
      </c>
      <c r="AC12062" s="63" t="s">
        <v>1288</v>
      </c>
      <c r="AD12062" s="63" t="s">
        <v>17421</v>
      </c>
    </row>
    <row r="12063" spans="21:30" x14ac:dyDescent="0.3">
      <c r="U12063" s="63">
        <v>30009</v>
      </c>
      <c r="V12063" s="63">
        <v>8</v>
      </c>
      <c r="W12063" s="63" t="s">
        <v>11954</v>
      </c>
      <c r="X12063" s="63">
        <v>15</v>
      </c>
      <c r="Y12063" s="63" t="s">
        <v>1250</v>
      </c>
      <c r="Z12063" s="63">
        <v>15101</v>
      </c>
      <c r="AA12063" s="63" t="s">
        <v>1251</v>
      </c>
      <c r="AB12063" s="63">
        <v>3</v>
      </c>
      <c r="AC12063" s="63" t="s">
        <v>1288</v>
      </c>
      <c r="AD12063" s="63" t="s">
        <v>17421</v>
      </c>
    </row>
    <row r="12064" spans="21:30" x14ac:dyDescent="0.3">
      <c r="U12064" s="63">
        <v>30010</v>
      </c>
      <c r="V12064" s="63">
        <v>1</v>
      </c>
      <c r="W12064" s="63" t="s">
        <v>11955</v>
      </c>
      <c r="X12064" s="63">
        <v>15</v>
      </c>
      <c r="Y12064" s="63" t="s">
        <v>1250</v>
      </c>
      <c r="Z12064" s="63">
        <v>15101</v>
      </c>
      <c r="AA12064" s="63" t="s">
        <v>1251</v>
      </c>
      <c r="AB12064" s="63">
        <v>3</v>
      </c>
      <c r="AC12064" s="63" t="s">
        <v>1288</v>
      </c>
      <c r="AD12064" s="63" t="s">
        <v>17421</v>
      </c>
    </row>
    <row r="12065" spans="21:30" x14ac:dyDescent="0.3">
      <c r="U12065" s="63">
        <v>30012</v>
      </c>
      <c r="V12065" s="63">
        <v>8</v>
      </c>
      <c r="W12065" s="63" t="s">
        <v>11956</v>
      </c>
      <c r="X12065" s="63">
        <v>15</v>
      </c>
      <c r="Y12065" s="63" t="s">
        <v>1250</v>
      </c>
      <c r="Z12065" s="63">
        <v>15101</v>
      </c>
      <c r="AA12065" s="63" t="s">
        <v>1251</v>
      </c>
      <c r="AB12065" s="63">
        <v>3</v>
      </c>
      <c r="AC12065" s="63" t="s">
        <v>1288</v>
      </c>
      <c r="AD12065" s="63" t="s">
        <v>17421</v>
      </c>
    </row>
    <row r="12066" spans="21:30" x14ac:dyDescent="0.3">
      <c r="U12066" s="63">
        <v>30013</v>
      </c>
      <c r="V12066" s="63">
        <v>6</v>
      </c>
      <c r="W12066" s="63" t="s">
        <v>11957</v>
      </c>
      <c r="X12066" s="63">
        <v>15</v>
      </c>
      <c r="Y12066" s="63" t="s">
        <v>1250</v>
      </c>
      <c r="Z12066" s="63">
        <v>15101</v>
      </c>
      <c r="AA12066" s="63" t="s">
        <v>1251</v>
      </c>
      <c r="AB12066" s="63">
        <v>4</v>
      </c>
      <c r="AC12066" s="63" t="s">
        <v>1291</v>
      </c>
      <c r="AD12066" s="63" t="s">
        <v>17421</v>
      </c>
    </row>
    <row r="12067" spans="21:30" x14ac:dyDescent="0.3">
      <c r="U12067" s="63">
        <v>31001</v>
      </c>
      <c r="V12067" s="63">
        <v>8</v>
      </c>
      <c r="W12067" s="63" t="s">
        <v>11958</v>
      </c>
      <c r="X12067" s="63">
        <v>14</v>
      </c>
      <c r="Y12067" s="63" t="s">
        <v>5425</v>
      </c>
      <c r="Z12067" s="63">
        <v>14107</v>
      </c>
      <c r="AA12067" s="63" t="s">
        <v>5541</v>
      </c>
      <c r="AB12067" s="63">
        <v>3</v>
      </c>
      <c r="AC12067" s="63" t="s">
        <v>1288</v>
      </c>
      <c r="AD12067" s="63" t="s">
        <v>17421</v>
      </c>
    </row>
    <row r="12068" spans="21:30" x14ac:dyDescent="0.3">
      <c r="U12068" s="63">
        <v>31002</v>
      </c>
      <c r="V12068" s="63">
        <v>6</v>
      </c>
      <c r="W12068" s="63" t="s">
        <v>11959</v>
      </c>
      <c r="X12068" s="63">
        <v>14</v>
      </c>
      <c r="Y12068" s="63" t="s">
        <v>5425</v>
      </c>
      <c r="Z12068" s="63">
        <v>14106</v>
      </c>
      <c r="AA12068" s="63" t="s">
        <v>5471</v>
      </c>
      <c r="AB12068" s="63">
        <v>3</v>
      </c>
      <c r="AC12068" s="63" t="s">
        <v>1288</v>
      </c>
      <c r="AD12068" s="63" t="s">
        <v>17421</v>
      </c>
    </row>
    <row r="12069" spans="21:30" x14ac:dyDescent="0.3">
      <c r="U12069" s="63">
        <v>31003</v>
      </c>
      <c r="V12069" s="63">
        <v>4</v>
      </c>
      <c r="W12069" s="63" t="s">
        <v>11960</v>
      </c>
      <c r="X12069" s="63">
        <v>14</v>
      </c>
      <c r="Y12069" s="63" t="s">
        <v>5425</v>
      </c>
      <c r="Z12069" s="63">
        <v>14101</v>
      </c>
      <c r="AA12069" s="63" t="s">
        <v>5426</v>
      </c>
      <c r="AB12069" s="63">
        <v>3</v>
      </c>
      <c r="AC12069" s="63" t="s">
        <v>1288</v>
      </c>
      <c r="AD12069" s="63" t="s">
        <v>17421</v>
      </c>
    </row>
    <row r="12070" spans="21:30" x14ac:dyDescent="0.3">
      <c r="U12070" s="63">
        <v>31004</v>
      </c>
      <c r="V12070" s="63">
        <v>2</v>
      </c>
      <c r="W12070" s="63" t="s">
        <v>18271</v>
      </c>
      <c r="X12070" s="63">
        <v>14</v>
      </c>
      <c r="Y12070" s="63" t="s">
        <v>5425</v>
      </c>
      <c r="Z12070" s="63">
        <v>14202</v>
      </c>
      <c r="AA12070" s="63" t="s">
        <v>5535</v>
      </c>
      <c r="AB12070" s="63">
        <v>3</v>
      </c>
      <c r="AC12070" s="63" t="s">
        <v>1288</v>
      </c>
      <c r="AD12070" s="63" t="s">
        <v>17423</v>
      </c>
    </row>
    <row r="12071" spans="21:30" x14ac:dyDescent="0.3">
      <c r="U12071" s="63">
        <v>31005</v>
      </c>
      <c r="V12071" s="63">
        <v>0</v>
      </c>
      <c r="W12071" s="63" t="s">
        <v>11961</v>
      </c>
      <c r="X12071" s="63">
        <v>14</v>
      </c>
      <c r="Y12071" s="63" t="s">
        <v>5425</v>
      </c>
      <c r="Z12071" s="63">
        <v>14201</v>
      </c>
      <c r="AA12071" s="63" t="s">
        <v>5616</v>
      </c>
      <c r="AB12071" s="63">
        <v>3</v>
      </c>
      <c r="AC12071" s="63" t="s">
        <v>1288</v>
      </c>
      <c r="AD12071" s="63" t="s">
        <v>17421</v>
      </c>
    </row>
    <row r="12072" spans="21:30" x14ac:dyDescent="0.3">
      <c r="U12072" s="63">
        <v>31006</v>
      </c>
      <c r="V12072" s="63">
        <v>9</v>
      </c>
      <c r="W12072" s="63" t="s">
        <v>11962</v>
      </c>
      <c r="X12072" s="63">
        <v>14</v>
      </c>
      <c r="Y12072" s="63" t="s">
        <v>5425</v>
      </c>
      <c r="Z12072" s="63">
        <v>14101</v>
      </c>
      <c r="AA12072" s="63" t="s">
        <v>5426</v>
      </c>
      <c r="AB12072" s="63">
        <v>3</v>
      </c>
      <c r="AC12072" s="63" t="s">
        <v>1288</v>
      </c>
      <c r="AD12072" s="63" t="s">
        <v>17421</v>
      </c>
    </row>
    <row r="12073" spans="21:30" x14ac:dyDescent="0.3">
      <c r="U12073" s="63">
        <v>31007</v>
      </c>
      <c r="V12073" s="63">
        <v>7</v>
      </c>
      <c r="W12073" s="63" t="s">
        <v>18272</v>
      </c>
      <c r="X12073" s="63">
        <v>14</v>
      </c>
      <c r="Y12073" s="63" t="s">
        <v>5425</v>
      </c>
      <c r="Z12073" s="63">
        <v>14202</v>
      </c>
      <c r="AA12073" s="63" t="s">
        <v>5535</v>
      </c>
      <c r="AB12073" s="63">
        <v>3</v>
      </c>
      <c r="AC12073" s="63" t="s">
        <v>1288</v>
      </c>
      <c r="AD12073" s="63" t="s">
        <v>17423</v>
      </c>
    </row>
    <row r="12074" spans="21:30" x14ac:dyDescent="0.3">
      <c r="U12074" s="63">
        <v>31008</v>
      </c>
      <c r="V12074" s="63">
        <v>5</v>
      </c>
      <c r="W12074" s="63" t="s">
        <v>11963</v>
      </c>
      <c r="X12074" s="63">
        <v>14</v>
      </c>
      <c r="Y12074" s="63" t="s">
        <v>5425</v>
      </c>
      <c r="Z12074" s="63">
        <v>14101</v>
      </c>
      <c r="AA12074" s="63" t="s">
        <v>5426</v>
      </c>
      <c r="AB12074" s="63">
        <v>3</v>
      </c>
      <c r="AC12074" s="63" t="s">
        <v>1288</v>
      </c>
      <c r="AD12074" s="63" t="s">
        <v>17421</v>
      </c>
    </row>
    <row r="12075" spans="21:30" x14ac:dyDescent="0.3">
      <c r="U12075" s="63">
        <v>31009</v>
      </c>
      <c r="V12075" s="63">
        <v>3</v>
      </c>
      <c r="W12075" s="63" t="s">
        <v>8839</v>
      </c>
      <c r="X12075" s="63">
        <v>14</v>
      </c>
      <c r="Y12075" s="63" t="s">
        <v>5425</v>
      </c>
      <c r="Z12075" s="63">
        <v>14103</v>
      </c>
      <c r="AA12075" s="63" t="s">
        <v>5495</v>
      </c>
      <c r="AB12075" s="63">
        <v>3</v>
      </c>
      <c r="AC12075" s="63" t="s">
        <v>1288</v>
      </c>
      <c r="AD12075" s="63" t="s">
        <v>17421</v>
      </c>
    </row>
    <row r="12076" spans="21:30" x14ac:dyDescent="0.3">
      <c r="U12076" s="63">
        <v>31010</v>
      </c>
      <c r="V12076" s="63">
        <v>7</v>
      </c>
      <c r="W12076" s="63" t="s">
        <v>11964</v>
      </c>
      <c r="X12076" s="63">
        <v>14</v>
      </c>
      <c r="Y12076" s="63" t="s">
        <v>5425</v>
      </c>
      <c r="Z12076" s="63">
        <v>14101</v>
      </c>
      <c r="AA12076" s="63" t="s">
        <v>5426</v>
      </c>
      <c r="AB12076" s="63">
        <v>2</v>
      </c>
      <c r="AC12076" s="63" t="s">
        <v>1364</v>
      </c>
      <c r="AD12076" s="63" t="s">
        <v>17421</v>
      </c>
    </row>
    <row r="12077" spans="21:30" x14ac:dyDescent="0.3">
      <c r="U12077" s="63">
        <v>31011</v>
      </c>
      <c r="V12077" s="63">
        <v>5</v>
      </c>
      <c r="W12077" s="63" t="s">
        <v>11965</v>
      </c>
      <c r="X12077" s="63">
        <v>14</v>
      </c>
      <c r="Y12077" s="63" t="s">
        <v>5425</v>
      </c>
      <c r="Z12077" s="63">
        <v>14204</v>
      </c>
      <c r="AA12077" s="63" t="s">
        <v>5662</v>
      </c>
      <c r="AB12077" s="63">
        <v>3</v>
      </c>
      <c r="AC12077" s="63" t="s">
        <v>1288</v>
      </c>
      <c r="AD12077" s="63" t="s">
        <v>17421</v>
      </c>
    </row>
    <row r="12078" spans="21:30" x14ac:dyDescent="0.3">
      <c r="U12078" s="63">
        <v>31012</v>
      </c>
      <c r="V12078" s="63">
        <v>3</v>
      </c>
      <c r="W12078" s="63" t="s">
        <v>11966</v>
      </c>
      <c r="X12078" s="63">
        <v>14</v>
      </c>
      <c r="Y12078" s="63" t="s">
        <v>5425</v>
      </c>
      <c r="Z12078" s="63">
        <v>14101</v>
      </c>
      <c r="AA12078" s="63" t="s">
        <v>5426</v>
      </c>
      <c r="AB12078" s="63">
        <v>3</v>
      </c>
      <c r="AC12078" s="63" t="s">
        <v>1288</v>
      </c>
      <c r="AD12078" s="63" t="s">
        <v>17421</v>
      </c>
    </row>
    <row r="12079" spans="21:30" x14ac:dyDescent="0.3">
      <c r="U12079" s="63">
        <v>31013</v>
      </c>
      <c r="V12079" s="63">
        <v>1</v>
      </c>
      <c r="W12079" s="63" t="s">
        <v>11967</v>
      </c>
      <c r="X12079" s="63">
        <v>14</v>
      </c>
      <c r="Y12079" s="63" t="s">
        <v>5425</v>
      </c>
      <c r="Z12079" s="63">
        <v>14101</v>
      </c>
      <c r="AA12079" s="63" t="s">
        <v>5426</v>
      </c>
      <c r="AB12079" s="63">
        <v>3</v>
      </c>
      <c r="AC12079" s="63" t="s">
        <v>1288</v>
      </c>
      <c r="AD12079" s="63" t="s">
        <v>17421</v>
      </c>
    </row>
    <row r="12080" spans="21:30" x14ac:dyDescent="0.3">
      <c r="U12080" s="63">
        <v>31015</v>
      </c>
      <c r="V12080" s="63">
        <v>8</v>
      </c>
      <c r="W12080" s="63" t="s">
        <v>9896</v>
      </c>
      <c r="X12080" s="63">
        <v>14</v>
      </c>
      <c r="Y12080" s="63" t="s">
        <v>5425</v>
      </c>
      <c r="Z12080" s="63">
        <v>14204</v>
      </c>
      <c r="AA12080" s="63" t="s">
        <v>5662</v>
      </c>
      <c r="AB12080" s="63">
        <v>3</v>
      </c>
      <c r="AC12080" s="63" t="s">
        <v>1288</v>
      </c>
      <c r="AD12080" s="63" t="s">
        <v>17421</v>
      </c>
    </row>
    <row r="12081" spans="21:30" x14ac:dyDescent="0.3">
      <c r="U12081" s="63">
        <v>31016</v>
      </c>
      <c r="V12081" s="63">
        <v>6</v>
      </c>
      <c r="W12081" s="63" t="s">
        <v>11968</v>
      </c>
      <c r="X12081" s="63">
        <v>14</v>
      </c>
      <c r="Y12081" s="63" t="s">
        <v>5425</v>
      </c>
      <c r="Z12081" s="63">
        <v>14101</v>
      </c>
      <c r="AA12081" s="63" t="s">
        <v>5426</v>
      </c>
      <c r="AB12081" s="63">
        <v>3</v>
      </c>
      <c r="AC12081" s="63" t="s">
        <v>1288</v>
      </c>
      <c r="AD12081" s="63" t="s">
        <v>17421</v>
      </c>
    </row>
    <row r="12082" spans="21:30" x14ac:dyDescent="0.3">
      <c r="U12082" s="63">
        <v>31017</v>
      </c>
      <c r="V12082" s="63">
        <v>4</v>
      </c>
      <c r="W12082" s="63" t="s">
        <v>11969</v>
      </c>
      <c r="X12082" s="63">
        <v>14</v>
      </c>
      <c r="Y12082" s="63" t="s">
        <v>5425</v>
      </c>
      <c r="Z12082" s="63">
        <v>14103</v>
      </c>
      <c r="AA12082" s="63" t="s">
        <v>5495</v>
      </c>
      <c r="AB12082" s="63">
        <v>3</v>
      </c>
      <c r="AC12082" s="63" t="s">
        <v>1288</v>
      </c>
      <c r="AD12082" s="63" t="s">
        <v>17421</v>
      </c>
    </row>
    <row r="12083" spans="21:30" x14ac:dyDescent="0.3">
      <c r="U12083" s="63">
        <v>31018</v>
      </c>
      <c r="V12083" s="63">
        <v>2</v>
      </c>
      <c r="W12083" s="63" t="s">
        <v>11970</v>
      </c>
      <c r="X12083" s="63">
        <v>14</v>
      </c>
      <c r="Y12083" s="63" t="s">
        <v>5425</v>
      </c>
      <c r="Z12083" s="63">
        <v>14101</v>
      </c>
      <c r="AA12083" s="63" t="s">
        <v>5426</v>
      </c>
      <c r="AB12083" s="63">
        <v>4</v>
      </c>
      <c r="AC12083" s="63" t="s">
        <v>1291</v>
      </c>
      <c r="AD12083" s="63" t="s">
        <v>17421</v>
      </c>
    </row>
    <row r="12084" spans="21:30" x14ac:dyDescent="0.3">
      <c r="U12084" s="63">
        <v>31019</v>
      </c>
      <c r="V12084" s="63">
        <v>0</v>
      </c>
      <c r="W12084" s="63" t="s">
        <v>11971</v>
      </c>
      <c r="X12084" s="63">
        <v>14</v>
      </c>
      <c r="Y12084" s="63" t="s">
        <v>5425</v>
      </c>
      <c r="Z12084" s="63">
        <v>14103</v>
      </c>
      <c r="AA12084" s="63" t="s">
        <v>5495</v>
      </c>
      <c r="AB12084" s="63">
        <v>3</v>
      </c>
      <c r="AC12084" s="63" t="s">
        <v>1288</v>
      </c>
      <c r="AD12084" s="63" t="s">
        <v>17421</v>
      </c>
    </row>
    <row r="12085" spans="21:30" x14ac:dyDescent="0.3">
      <c r="U12085" s="63">
        <v>31020</v>
      </c>
      <c r="V12085" s="63">
        <v>4</v>
      </c>
      <c r="W12085" s="63" t="s">
        <v>11972</v>
      </c>
      <c r="X12085" s="63">
        <v>14</v>
      </c>
      <c r="Y12085" s="63" t="s">
        <v>5425</v>
      </c>
      <c r="Z12085" s="63">
        <v>14107</v>
      </c>
      <c r="AA12085" s="63" t="s">
        <v>5541</v>
      </c>
      <c r="AB12085" s="63">
        <v>3</v>
      </c>
      <c r="AC12085" s="63" t="s">
        <v>1288</v>
      </c>
      <c r="AD12085" s="63" t="s">
        <v>17421</v>
      </c>
    </row>
    <row r="12086" spans="21:30" x14ac:dyDescent="0.3">
      <c r="U12086" s="63">
        <v>31021</v>
      </c>
      <c r="V12086" s="63">
        <v>2</v>
      </c>
      <c r="W12086" s="63" t="s">
        <v>11973</v>
      </c>
      <c r="X12086" s="63">
        <v>14</v>
      </c>
      <c r="Y12086" s="63" t="s">
        <v>5425</v>
      </c>
      <c r="Z12086" s="63">
        <v>14104</v>
      </c>
      <c r="AA12086" s="63" t="s">
        <v>5509</v>
      </c>
      <c r="AB12086" s="63">
        <v>3</v>
      </c>
      <c r="AC12086" s="63" t="s">
        <v>1288</v>
      </c>
      <c r="AD12086" s="63" t="s">
        <v>17421</v>
      </c>
    </row>
    <row r="12087" spans="21:30" x14ac:dyDescent="0.3">
      <c r="U12087" s="63">
        <v>31022</v>
      </c>
      <c r="V12087" s="63">
        <v>0</v>
      </c>
      <c r="W12087" s="63" t="s">
        <v>11974</v>
      </c>
      <c r="X12087" s="63">
        <v>14</v>
      </c>
      <c r="Y12087" s="63" t="s">
        <v>5425</v>
      </c>
      <c r="Z12087" s="63">
        <v>14108</v>
      </c>
      <c r="AA12087" s="63" t="s">
        <v>5571</v>
      </c>
      <c r="AB12087" s="63">
        <v>3</v>
      </c>
      <c r="AC12087" s="63" t="s">
        <v>1288</v>
      </c>
      <c r="AD12087" s="63" t="s">
        <v>17421</v>
      </c>
    </row>
    <row r="12088" spans="21:30" x14ac:dyDescent="0.3">
      <c r="U12088" s="63">
        <v>31029</v>
      </c>
      <c r="V12088" s="63">
        <v>8</v>
      </c>
      <c r="W12088" s="63" t="s">
        <v>11975</v>
      </c>
      <c r="X12088" s="63">
        <v>13</v>
      </c>
      <c r="Y12088" s="63" t="s">
        <v>6449</v>
      </c>
      <c r="Z12088" s="63">
        <v>13603</v>
      </c>
      <c r="AA12088" s="63" t="s">
        <v>7583</v>
      </c>
      <c r="AB12088" s="63">
        <v>3</v>
      </c>
      <c r="AC12088" s="63" t="s">
        <v>1288</v>
      </c>
      <c r="AD12088" s="63" t="s">
        <v>17421</v>
      </c>
    </row>
    <row r="12089" spans="21:30" x14ac:dyDescent="0.3">
      <c r="U12089" s="63">
        <v>31030</v>
      </c>
      <c r="V12089" s="63">
        <v>1</v>
      </c>
      <c r="W12089" s="63" t="s">
        <v>11976</v>
      </c>
      <c r="X12089" s="63">
        <v>13</v>
      </c>
      <c r="Y12089" s="63" t="s">
        <v>6449</v>
      </c>
      <c r="Z12089" s="63">
        <v>13109</v>
      </c>
      <c r="AA12089" s="63" t="s">
        <v>6902</v>
      </c>
      <c r="AB12089" s="63">
        <v>3</v>
      </c>
      <c r="AC12089" s="63" t="s">
        <v>1288</v>
      </c>
      <c r="AD12089" s="63" t="s">
        <v>17421</v>
      </c>
    </row>
    <row r="12090" spans="21:30" x14ac:dyDescent="0.3">
      <c r="U12090" s="63">
        <v>31032</v>
      </c>
      <c r="V12090" s="63">
        <v>8</v>
      </c>
      <c r="W12090" s="63" t="s">
        <v>11977</v>
      </c>
      <c r="X12090" s="63">
        <v>13</v>
      </c>
      <c r="Y12090" s="63" t="s">
        <v>6449</v>
      </c>
      <c r="Z12090" s="63">
        <v>13603</v>
      </c>
      <c r="AA12090" s="63" t="s">
        <v>7583</v>
      </c>
      <c r="AB12090" s="63">
        <v>3</v>
      </c>
      <c r="AC12090" s="63" t="s">
        <v>1288</v>
      </c>
      <c r="AD12090" s="63" t="s">
        <v>17421</v>
      </c>
    </row>
    <row r="12091" spans="21:30" x14ac:dyDescent="0.3">
      <c r="U12091" s="63">
        <v>31033</v>
      </c>
      <c r="V12091" s="63">
        <v>6</v>
      </c>
      <c r="W12091" s="63" t="s">
        <v>11978</v>
      </c>
      <c r="X12091" s="63">
        <v>13</v>
      </c>
      <c r="Y12091" s="63" t="s">
        <v>6449</v>
      </c>
      <c r="Z12091" s="63">
        <v>13604</v>
      </c>
      <c r="AA12091" s="63" t="s">
        <v>7603</v>
      </c>
      <c r="AB12091" s="63">
        <v>3</v>
      </c>
      <c r="AC12091" s="63" t="s">
        <v>1288</v>
      </c>
      <c r="AD12091" s="63" t="s">
        <v>17421</v>
      </c>
    </row>
    <row r="12092" spans="21:30" x14ac:dyDescent="0.3">
      <c r="U12092" s="63">
        <v>31034</v>
      </c>
      <c r="V12092" s="63">
        <v>4</v>
      </c>
      <c r="W12092" s="63" t="s">
        <v>11979</v>
      </c>
      <c r="X12092" s="63">
        <v>13</v>
      </c>
      <c r="Y12092" s="63" t="s">
        <v>6449</v>
      </c>
      <c r="Z12092" s="63">
        <v>13110</v>
      </c>
      <c r="AA12092" s="63" t="s">
        <v>6569</v>
      </c>
      <c r="AB12092" s="63">
        <v>3</v>
      </c>
      <c r="AC12092" s="63" t="s">
        <v>1288</v>
      </c>
      <c r="AD12092" s="63" t="s">
        <v>17421</v>
      </c>
    </row>
    <row r="12093" spans="21:30" x14ac:dyDescent="0.3">
      <c r="U12093" s="63">
        <v>31035</v>
      </c>
      <c r="V12093" s="63">
        <v>2</v>
      </c>
      <c r="W12093" s="63" t="s">
        <v>11980</v>
      </c>
      <c r="X12093" s="63">
        <v>13</v>
      </c>
      <c r="Y12093" s="63" t="s">
        <v>6449</v>
      </c>
      <c r="Z12093" s="63">
        <v>13119</v>
      </c>
      <c r="AA12093" s="63" t="s">
        <v>6477</v>
      </c>
      <c r="AB12093" s="63">
        <v>3</v>
      </c>
      <c r="AC12093" s="63" t="s">
        <v>1288</v>
      </c>
      <c r="AD12093" s="63" t="s">
        <v>17421</v>
      </c>
    </row>
    <row r="12094" spans="21:30" x14ac:dyDescent="0.3">
      <c r="U12094" s="63">
        <v>31036</v>
      </c>
      <c r="V12094" s="63">
        <v>0</v>
      </c>
      <c r="W12094" s="63" t="s">
        <v>11981</v>
      </c>
      <c r="X12094" s="63">
        <v>13</v>
      </c>
      <c r="Y12094" s="63" t="s">
        <v>6449</v>
      </c>
      <c r="Z12094" s="63">
        <v>13402</v>
      </c>
      <c r="AA12094" s="63" t="s">
        <v>7523</v>
      </c>
      <c r="AB12094" s="63">
        <v>3</v>
      </c>
      <c r="AC12094" s="63" t="s">
        <v>1288</v>
      </c>
      <c r="AD12094" s="63" t="s">
        <v>17421</v>
      </c>
    </row>
    <row r="12095" spans="21:30" x14ac:dyDescent="0.3">
      <c r="U12095" s="63">
        <v>31037</v>
      </c>
      <c r="V12095" s="63">
        <v>9</v>
      </c>
      <c r="W12095" s="63" t="s">
        <v>11982</v>
      </c>
      <c r="X12095" s="63">
        <v>13</v>
      </c>
      <c r="Y12095" s="63" t="s">
        <v>6449</v>
      </c>
      <c r="Z12095" s="63">
        <v>13128</v>
      </c>
      <c r="AA12095" s="63" t="s">
        <v>7271</v>
      </c>
      <c r="AB12095" s="63">
        <v>1</v>
      </c>
      <c r="AC12095" s="63" t="s">
        <v>1331</v>
      </c>
      <c r="AD12095" s="63" t="s">
        <v>17421</v>
      </c>
    </row>
    <row r="12096" spans="21:30" x14ac:dyDescent="0.3">
      <c r="U12096" s="63">
        <v>31038</v>
      </c>
      <c r="V12096" s="63">
        <v>7</v>
      </c>
      <c r="W12096" s="63" t="s">
        <v>11983</v>
      </c>
      <c r="X12096" s="63">
        <v>13</v>
      </c>
      <c r="Y12096" s="63" t="s">
        <v>6449</v>
      </c>
      <c r="Z12096" s="63">
        <v>13106</v>
      </c>
      <c r="AA12096" s="63" t="s">
        <v>6482</v>
      </c>
      <c r="AB12096" s="63">
        <v>3</v>
      </c>
      <c r="AC12096" s="63" t="s">
        <v>1288</v>
      </c>
      <c r="AD12096" s="63" t="s">
        <v>17421</v>
      </c>
    </row>
    <row r="12097" spans="21:30" x14ac:dyDescent="0.3">
      <c r="U12097" s="63">
        <v>31039</v>
      </c>
      <c r="V12097" s="63">
        <v>5</v>
      </c>
      <c r="W12097" s="63" t="s">
        <v>18273</v>
      </c>
      <c r="X12097" s="63">
        <v>13</v>
      </c>
      <c r="Y12097" s="63" t="s">
        <v>6449</v>
      </c>
      <c r="Z12097" s="63">
        <v>13101</v>
      </c>
      <c r="AA12097" s="63" t="s">
        <v>6450</v>
      </c>
      <c r="AB12097" s="63">
        <v>3</v>
      </c>
      <c r="AC12097" s="63" t="s">
        <v>1288</v>
      </c>
      <c r="AD12097" s="63" t="s">
        <v>17423</v>
      </c>
    </row>
    <row r="12098" spans="21:30" x14ac:dyDescent="0.3">
      <c r="U12098" s="63">
        <v>31040</v>
      </c>
      <c r="V12098" s="63">
        <v>9</v>
      </c>
      <c r="W12098" s="63" t="s">
        <v>11984</v>
      </c>
      <c r="X12098" s="63">
        <v>13</v>
      </c>
      <c r="Y12098" s="63" t="s">
        <v>6449</v>
      </c>
      <c r="Z12098" s="63">
        <v>13402</v>
      </c>
      <c r="AA12098" s="63" t="s">
        <v>7523</v>
      </c>
      <c r="AB12098" s="63">
        <v>4</v>
      </c>
      <c r="AC12098" s="63" t="s">
        <v>1291</v>
      </c>
      <c r="AD12098" s="63" t="s">
        <v>17421</v>
      </c>
    </row>
    <row r="12099" spans="21:30" x14ac:dyDescent="0.3">
      <c r="U12099" s="63">
        <v>31041</v>
      </c>
      <c r="V12099" s="63">
        <v>7</v>
      </c>
      <c r="W12099" s="63" t="s">
        <v>11985</v>
      </c>
      <c r="X12099" s="63">
        <v>13</v>
      </c>
      <c r="Y12099" s="63" t="s">
        <v>6449</v>
      </c>
      <c r="Z12099" s="63">
        <v>13121</v>
      </c>
      <c r="AA12099" s="63" t="s">
        <v>6866</v>
      </c>
      <c r="AB12099" s="63">
        <v>3</v>
      </c>
      <c r="AC12099" s="63" t="s">
        <v>1288</v>
      </c>
      <c r="AD12099" s="63" t="s">
        <v>17421</v>
      </c>
    </row>
    <row r="12100" spans="21:30" x14ac:dyDescent="0.3">
      <c r="U12100" s="63">
        <v>31042</v>
      </c>
      <c r="V12100" s="63">
        <v>5</v>
      </c>
      <c r="W12100" s="63" t="s">
        <v>11986</v>
      </c>
      <c r="X12100" s="63">
        <v>13</v>
      </c>
      <c r="Y12100" s="63" t="s">
        <v>6449</v>
      </c>
      <c r="Z12100" s="63">
        <v>13403</v>
      </c>
      <c r="AA12100" s="63" t="s">
        <v>7557</v>
      </c>
      <c r="AB12100" s="63">
        <v>4</v>
      </c>
      <c r="AC12100" s="63" t="s">
        <v>1291</v>
      </c>
      <c r="AD12100" s="63" t="s">
        <v>17421</v>
      </c>
    </row>
    <row r="12101" spans="21:30" x14ac:dyDescent="0.3">
      <c r="U12101" s="63">
        <v>31043</v>
      </c>
      <c r="V12101" s="63">
        <v>3</v>
      </c>
      <c r="W12101" s="63" t="s">
        <v>11987</v>
      </c>
      <c r="X12101" s="63">
        <v>13</v>
      </c>
      <c r="Y12101" s="63" t="s">
        <v>6449</v>
      </c>
      <c r="Z12101" s="63">
        <v>13302</v>
      </c>
      <c r="AA12101" s="63" t="s">
        <v>7241</v>
      </c>
      <c r="AB12101" s="63">
        <v>3</v>
      </c>
      <c r="AC12101" s="63" t="s">
        <v>1288</v>
      </c>
      <c r="AD12101" s="63" t="s">
        <v>17421</v>
      </c>
    </row>
    <row r="12102" spans="21:30" x14ac:dyDescent="0.3">
      <c r="U12102" s="63">
        <v>31046</v>
      </c>
      <c r="V12102" s="63">
        <v>8</v>
      </c>
      <c r="W12102" s="63" t="s">
        <v>11988</v>
      </c>
      <c r="X12102" s="63">
        <v>13</v>
      </c>
      <c r="Y12102" s="63" t="s">
        <v>6449</v>
      </c>
      <c r="Z12102" s="63">
        <v>13125</v>
      </c>
      <c r="AA12102" s="63" t="s">
        <v>6540</v>
      </c>
      <c r="AB12102" s="63">
        <v>3</v>
      </c>
      <c r="AC12102" s="63" t="s">
        <v>1288</v>
      </c>
      <c r="AD12102" s="63" t="s">
        <v>17421</v>
      </c>
    </row>
    <row r="12103" spans="21:30" x14ac:dyDescent="0.3">
      <c r="U12103" s="63">
        <v>31047</v>
      </c>
      <c r="V12103" s="63">
        <v>6</v>
      </c>
      <c r="W12103" s="63" t="s">
        <v>11989</v>
      </c>
      <c r="X12103" s="63">
        <v>13</v>
      </c>
      <c r="Y12103" s="63" t="s">
        <v>6449</v>
      </c>
      <c r="Z12103" s="63">
        <v>13114</v>
      </c>
      <c r="AA12103" s="63" t="s">
        <v>6600</v>
      </c>
      <c r="AB12103" s="63">
        <v>4</v>
      </c>
      <c r="AC12103" s="63" t="s">
        <v>1291</v>
      </c>
      <c r="AD12103" s="63" t="s">
        <v>17421</v>
      </c>
    </row>
    <row r="12104" spans="21:30" x14ac:dyDescent="0.3">
      <c r="U12104" s="63">
        <v>31048</v>
      </c>
      <c r="V12104" s="63">
        <v>4</v>
      </c>
      <c r="W12104" s="63" t="s">
        <v>11990</v>
      </c>
      <c r="X12104" s="63">
        <v>13</v>
      </c>
      <c r="Y12104" s="63" t="s">
        <v>6449</v>
      </c>
      <c r="Z12104" s="63">
        <v>13116</v>
      </c>
      <c r="AA12104" s="63" t="s">
        <v>7007</v>
      </c>
      <c r="AB12104" s="63">
        <v>3</v>
      </c>
      <c r="AC12104" s="63" t="s">
        <v>1288</v>
      </c>
      <c r="AD12104" s="63" t="s">
        <v>17421</v>
      </c>
    </row>
    <row r="12105" spans="21:30" x14ac:dyDescent="0.3">
      <c r="U12105" s="63">
        <v>31049</v>
      </c>
      <c r="V12105" s="63">
        <v>2</v>
      </c>
      <c r="W12105" s="63" t="s">
        <v>11991</v>
      </c>
      <c r="X12105" s="63">
        <v>13</v>
      </c>
      <c r="Y12105" s="63" t="s">
        <v>6449</v>
      </c>
      <c r="Z12105" s="63">
        <v>13201</v>
      </c>
      <c r="AA12105" s="63" t="s">
        <v>7412</v>
      </c>
      <c r="AB12105" s="63">
        <v>3</v>
      </c>
      <c r="AC12105" s="63" t="s">
        <v>1288</v>
      </c>
      <c r="AD12105" s="63" t="s">
        <v>17421</v>
      </c>
    </row>
    <row r="12106" spans="21:30" x14ac:dyDescent="0.3">
      <c r="U12106" s="63">
        <v>31051</v>
      </c>
      <c r="V12106" s="63">
        <v>4</v>
      </c>
      <c r="W12106" s="63" t="s">
        <v>11992</v>
      </c>
      <c r="X12106" s="63">
        <v>13</v>
      </c>
      <c r="Y12106" s="63" t="s">
        <v>6449</v>
      </c>
      <c r="Z12106" s="63">
        <v>13105</v>
      </c>
      <c r="AA12106" s="63" t="s">
        <v>6559</v>
      </c>
      <c r="AB12106" s="63">
        <v>3</v>
      </c>
      <c r="AC12106" s="63" t="s">
        <v>1288</v>
      </c>
      <c r="AD12106" s="63" t="s">
        <v>17421</v>
      </c>
    </row>
    <row r="12107" spans="21:30" x14ac:dyDescent="0.3">
      <c r="U12107" s="63">
        <v>31052</v>
      </c>
      <c r="V12107" s="63">
        <v>2</v>
      </c>
      <c r="W12107" s="63" t="s">
        <v>11993</v>
      </c>
      <c r="X12107" s="63">
        <v>13</v>
      </c>
      <c r="Y12107" s="63" t="s">
        <v>6449</v>
      </c>
      <c r="Z12107" s="63">
        <v>13603</v>
      </c>
      <c r="AA12107" s="63" t="s">
        <v>7583</v>
      </c>
      <c r="AB12107" s="63">
        <v>3</v>
      </c>
      <c r="AC12107" s="63" t="s">
        <v>1288</v>
      </c>
      <c r="AD12107" s="63" t="s">
        <v>17421</v>
      </c>
    </row>
    <row r="12108" spans="21:30" x14ac:dyDescent="0.3">
      <c r="U12108" s="63">
        <v>31053</v>
      </c>
      <c r="V12108" s="63">
        <v>0</v>
      </c>
      <c r="W12108" s="63" t="s">
        <v>11076</v>
      </c>
      <c r="X12108" s="63">
        <v>13</v>
      </c>
      <c r="Y12108" s="63" t="s">
        <v>6449</v>
      </c>
      <c r="Z12108" s="63">
        <v>13129</v>
      </c>
      <c r="AA12108" s="63" t="s">
        <v>6699</v>
      </c>
      <c r="AB12108" s="63">
        <v>3</v>
      </c>
      <c r="AC12108" s="63" t="s">
        <v>1288</v>
      </c>
      <c r="AD12108" s="63" t="s">
        <v>17421</v>
      </c>
    </row>
    <row r="12109" spans="21:30" x14ac:dyDescent="0.3">
      <c r="U12109" s="63">
        <v>31054</v>
      </c>
      <c r="V12109" s="63">
        <v>9</v>
      </c>
      <c r="W12109" s="63" t="s">
        <v>9963</v>
      </c>
      <c r="X12109" s="63">
        <v>13</v>
      </c>
      <c r="Y12109" s="63" t="s">
        <v>6449</v>
      </c>
      <c r="Z12109" s="63">
        <v>13402</v>
      </c>
      <c r="AA12109" s="63" t="s">
        <v>7523</v>
      </c>
      <c r="AB12109" s="63">
        <v>3</v>
      </c>
      <c r="AC12109" s="63" t="s">
        <v>1288</v>
      </c>
      <c r="AD12109" s="63" t="s">
        <v>17421</v>
      </c>
    </row>
    <row r="12110" spans="21:30" x14ac:dyDescent="0.3">
      <c r="U12110" s="63">
        <v>31055</v>
      </c>
      <c r="V12110" s="63">
        <v>7</v>
      </c>
      <c r="W12110" s="63" t="s">
        <v>11994</v>
      </c>
      <c r="X12110" s="63">
        <v>13</v>
      </c>
      <c r="Y12110" s="63" t="s">
        <v>6449</v>
      </c>
      <c r="Z12110" s="63">
        <v>13201</v>
      </c>
      <c r="AA12110" s="63" t="s">
        <v>7412</v>
      </c>
      <c r="AB12110" s="63">
        <v>3</v>
      </c>
      <c r="AC12110" s="63" t="s">
        <v>1288</v>
      </c>
      <c r="AD12110" s="63" t="s">
        <v>17421</v>
      </c>
    </row>
    <row r="12111" spans="21:30" x14ac:dyDescent="0.3">
      <c r="U12111" s="63">
        <v>31056</v>
      </c>
      <c r="V12111" s="63">
        <v>5</v>
      </c>
      <c r="W12111" s="63" t="s">
        <v>11995</v>
      </c>
      <c r="X12111" s="63">
        <v>13</v>
      </c>
      <c r="Y12111" s="63" t="s">
        <v>6449</v>
      </c>
      <c r="Z12111" s="63">
        <v>13501</v>
      </c>
      <c r="AA12111" s="63" t="s">
        <v>7623</v>
      </c>
      <c r="AB12111" s="63">
        <v>3</v>
      </c>
      <c r="AC12111" s="63" t="s">
        <v>1288</v>
      </c>
      <c r="AD12111" s="63" t="s">
        <v>17421</v>
      </c>
    </row>
    <row r="12112" spans="21:30" x14ac:dyDescent="0.3">
      <c r="U12112" s="63">
        <v>31060</v>
      </c>
      <c r="V12112" s="63">
        <v>3</v>
      </c>
      <c r="W12112" s="63" t="s">
        <v>11996</v>
      </c>
      <c r="X12112" s="63">
        <v>13</v>
      </c>
      <c r="Y12112" s="63" t="s">
        <v>6449</v>
      </c>
      <c r="Z12112" s="63">
        <v>13119</v>
      </c>
      <c r="AA12112" s="63" t="s">
        <v>6477</v>
      </c>
      <c r="AB12112" s="63">
        <v>3</v>
      </c>
      <c r="AC12112" s="63" t="s">
        <v>1288</v>
      </c>
      <c r="AD12112" s="63" t="s">
        <v>17421</v>
      </c>
    </row>
    <row r="12113" spans="21:30" x14ac:dyDescent="0.3">
      <c r="U12113" s="63">
        <v>31061</v>
      </c>
      <c r="V12113" s="63">
        <v>1</v>
      </c>
      <c r="W12113" s="63" t="s">
        <v>11997</v>
      </c>
      <c r="X12113" s="63">
        <v>13</v>
      </c>
      <c r="Y12113" s="63" t="s">
        <v>6449</v>
      </c>
      <c r="Z12113" s="63">
        <v>13106</v>
      </c>
      <c r="AA12113" s="63" t="s">
        <v>6482</v>
      </c>
      <c r="AB12113" s="63">
        <v>3</v>
      </c>
      <c r="AC12113" s="63" t="s">
        <v>1288</v>
      </c>
      <c r="AD12113" s="63" t="s">
        <v>17421</v>
      </c>
    </row>
    <row r="12114" spans="21:30" x14ac:dyDescent="0.3">
      <c r="U12114" s="63">
        <v>31063</v>
      </c>
      <c r="V12114" s="63">
        <v>8</v>
      </c>
      <c r="W12114" s="63" t="s">
        <v>11998</v>
      </c>
      <c r="X12114" s="63">
        <v>13</v>
      </c>
      <c r="Y12114" s="63" t="s">
        <v>6449</v>
      </c>
      <c r="Z12114" s="63">
        <v>13202</v>
      </c>
      <c r="AA12114" s="63" t="s">
        <v>7453</v>
      </c>
      <c r="AB12114" s="63">
        <v>3</v>
      </c>
      <c r="AC12114" s="63" t="s">
        <v>1288</v>
      </c>
      <c r="AD12114" s="63" t="s">
        <v>17421</v>
      </c>
    </row>
    <row r="12115" spans="21:30" x14ac:dyDescent="0.3">
      <c r="U12115" s="63">
        <v>31064</v>
      </c>
      <c r="V12115" s="63">
        <v>6</v>
      </c>
      <c r="W12115" s="63" t="s">
        <v>11999</v>
      </c>
      <c r="X12115" s="63">
        <v>13</v>
      </c>
      <c r="Y12115" s="63" t="s">
        <v>6449</v>
      </c>
      <c r="Z12115" s="63">
        <v>13302</v>
      </c>
      <c r="AA12115" s="63" t="s">
        <v>7241</v>
      </c>
      <c r="AB12115" s="63">
        <v>3</v>
      </c>
      <c r="AC12115" s="63" t="s">
        <v>1288</v>
      </c>
      <c r="AD12115" s="63" t="s">
        <v>17421</v>
      </c>
    </row>
    <row r="12116" spans="21:30" x14ac:dyDescent="0.3">
      <c r="U12116" s="63">
        <v>31065</v>
      </c>
      <c r="V12116" s="63">
        <v>4</v>
      </c>
      <c r="W12116" s="63" t="s">
        <v>12000</v>
      </c>
      <c r="X12116" s="63">
        <v>13</v>
      </c>
      <c r="Y12116" s="63" t="s">
        <v>6449</v>
      </c>
      <c r="Z12116" s="63">
        <v>13119</v>
      </c>
      <c r="AA12116" s="63" t="s">
        <v>6477</v>
      </c>
      <c r="AB12116" s="63">
        <v>1</v>
      </c>
      <c r="AC12116" s="63" t="s">
        <v>1331</v>
      </c>
      <c r="AD12116" s="63" t="s">
        <v>17421</v>
      </c>
    </row>
    <row r="12117" spans="21:30" x14ac:dyDescent="0.3">
      <c r="U12117" s="63">
        <v>31066</v>
      </c>
      <c r="V12117" s="63">
        <v>2</v>
      </c>
      <c r="W12117" s="63" t="s">
        <v>12001</v>
      </c>
      <c r="X12117" s="63">
        <v>13</v>
      </c>
      <c r="Y12117" s="63" t="s">
        <v>6449</v>
      </c>
      <c r="Z12117" s="63">
        <v>13602</v>
      </c>
      <c r="AA12117" s="63" t="s">
        <v>7589</v>
      </c>
      <c r="AB12117" s="63">
        <v>3</v>
      </c>
      <c r="AC12117" s="63" t="s">
        <v>1288</v>
      </c>
      <c r="AD12117" s="63" t="s">
        <v>17421</v>
      </c>
    </row>
    <row r="12118" spans="21:30" x14ac:dyDescent="0.3">
      <c r="U12118" s="63">
        <v>31068</v>
      </c>
      <c r="V12118" s="63">
        <v>9</v>
      </c>
      <c r="W12118" s="63" t="s">
        <v>12002</v>
      </c>
      <c r="X12118" s="63">
        <v>13</v>
      </c>
      <c r="Y12118" s="63" t="s">
        <v>6449</v>
      </c>
      <c r="Z12118" s="63">
        <v>13301</v>
      </c>
      <c r="AA12118" s="63" t="s">
        <v>7373</v>
      </c>
      <c r="AB12118" s="63">
        <v>3</v>
      </c>
      <c r="AC12118" s="63" t="s">
        <v>1288</v>
      </c>
      <c r="AD12118" s="63" t="s">
        <v>17421</v>
      </c>
    </row>
    <row r="12119" spans="21:30" x14ac:dyDescent="0.3">
      <c r="U12119" s="63">
        <v>31069</v>
      </c>
      <c r="V12119" s="63">
        <v>7</v>
      </c>
      <c r="W12119" s="63" t="s">
        <v>12003</v>
      </c>
      <c r="X12119" s="63">
        <v>13</v>
      </c>
      <c r="Y12119" s="63" t="s">
        <v>6449</v>
      </c>
      <c r="Z12119" s="63">
        <v>13201</v>
      </c>
      <c r="AA12119" s="63" t="s">
        <v>7412</v>
      </c>
      <c r="AB12119" s="63">
        <v>3</v>
      </c>
      <c r="AC12119" s="63" t="s">
        <v>1288</v>
      </c>
      <c r="AD12119" s="63" t="s">
        <v>17421</v>
      </c>
    </row>
    <row r="12120" spans="21:30" x14ac:dyDescent="0.3">
      <c r="U12120" s="63">
        <v>31070</v>
      </c>
      <c r="V12120" s="63">
        <v>0</v>
      </c>
      <c r="W12120" s="63" t="s">
        <v>12004</v>
      </c>
      <c r="X12120" s="63">
        <v>13</v>
      </c>
      <c r="Y12120" s="63" t="s">
        <v>6449</v>
      </c>
      <c r="Z12120" s="63">
        <v>13119</v>
      </c>
      <c r="AA12120" s="63" t="s">
        <v>6477</v>
      </c>
      <c r="AB12120" s="63">
        <v>3</v>
      </c>
      <c r="AC12120" s="63" t="s">
        <v>1288</v>
      </c>
      <c r="AD12120" s="63" t="s">
        <v>17421</v>
      </c>
    </row>
    <row r="12121" spans="21:30" x14ac:dyDescent="0.3">
      <c r="U12121" s="63">
        <v>31071</v>
      </c>
      <c r="V12121" s="63">
        <v>9</v>
      </c>
      <c r="W12121" s="63" t="s">
        <v>12005</v>
      </c>
      <c r="X12121" s="63">
        <v>13</v>
      </c>
      <c r="Y12121" s="63" t="s">
        <v>6449</v>
      </c>
      <c r="Z12121" s="63">
        <v>13301</v>
      </c>
      <c r="AA12121" s="63" t="s">
        <v>7373</v>
      </c>
      <c r="AB12121" s="63">
        <v>1</v>
      </c>
      <c r="AC12121" s="63" t="s">
        <v>1331</v>
      </c>
      <c r="AD12121" s="63" t="s">
        <v>17421</v>
      </c>
    </row>
    <row r="12122" spans="21:30" x14ac:dyDescent="0.3">
      <c r="U12122" s="63">
        <v>31072</v>
      </c>
      <c r="V12122" s="63">
        <v>7</v>
      </c>
      <c r="W12122" s="63" t="s">
        <v>12006</v>
      </c>
      <c r="X12122" s="63">
        <v>13</v>
      </c>
      <c r="Y12122" s="63" t="s">
        <v>6449</v>
      </c>
      <c r="Z12122" s="63">
        <v>13128</v>
      </c>
      <c r="AA12122" s="63" t="s">
        <v>7271</v>
      </c>
      <c r="AB12122" s="63">
        <v>3</v>
      </c>
      <c r="AC12122" s="63" t="s">
        <v>1288</v>
      </c>
      <c r="AD12122" s="63" t="s">
        <v>17421</v>
      </c>
    </row>
    <row r="12123" spans="21:30" x14ac:dyDescent="0.3">
      <c r="U12123" s="63">
        <v>31073</v>
      </c>
      <c r="V12123" s="63">
        <v>5</v>
      </c>
      <c r="W12123" s="63" t="s">
        <v>12007</v>
      </c>
      <c r="X12123" s="63">
        <v>13</v>
      </c>
      <c r="Y12123" s="63" t="s">
        <v>6449</v>
      </c>
      <c r="Z12123" s="63">
        <v>13102</v>
      </c>
      <c r="AA12123" s="63" t="s">
        <v>6483</v>
      </c>
      <c r="AB12123" s="63">
        <v>3</v>
      </c>
      <c r="AC12123" s="63" t="s">
        <v>1288</v>
      </c>
      <c r="AD12123" s="63" t="s">
        <v>17421</v>
      </c>
    </row>
    <row r="12124" spans="21:30" x14ac:dyDescent="0.3">
      <c r="U12124" s="63">
        <v>31074</v>
      </c>
      <c r="V12124" s="63">
        <v>3</v>
      </c>
      <c r="W12124" s="63" t="s">
        <v>12008</v>
      </c>
      <c r="X12124" s="63">
        <v>13</v>
      </c>
      <c r="Y12124" s="63" t="s">
        <v>6449</v>
      </c>
      <c r="Z12124" s="63">
        <v>13119</v>
      </c>
      <c r="AA12124" s="63" t="s">
        <v>6477</v>
      </c>
      <c r="AB12124" s="63">
        <v>1</v>
      </c>
      <c r="AC12124" s="63" t="s">
        <v>1331</v>
      </c>
      <c r="AD12124" s="63" t="s">
        <v>17421</v>
      </c>
    </row>
    <row r="12125" spans="21:30" x14ac:dyDescent="0.3">
      <c r="U12125" s="63">
        <v>31075</v>
      </c>
      <c r="V12125" s="63">
        <v>1</v>
      </c>
      <c r="W12125" s="63" t="s">
        <v>12009</v>
      </c>
      <c r="X12125" s="63">
        <v>13</v>
      </c>
      <c r="Y12125" s="63" t="s">
        <v>6449</v>
      </c>
      <c r="Z12125" s="63">
        <v>13105</v>
      </c>
      <c r="AA12125" s="63" t="s">
        <v>6559</v>
      </c>
      <c r="AB12125" s="63">
        <v>3</v>
      </c>
      <c r="AC12125" s="63" t="s">
        <v>1288</v>
      </c>
      <c r="AD12125" s="63" t="s">
        <v>17421</v>
      </c>
    </row>
    <row r="12126" spans="21:30" x14ac:dyDescent="0.3">
      <c r="U12126" s="63">
        <v>31077</v>
      </c>
      <c r="V12126" s="63">
        <v>8</v>
      </c>
      <c r="W12126" s="63" t="s">
        <v>12010</v>
      </c>
      <c r="X12126" s="63">
        <v>13</v>
      </c>
      <c r="Y12126" s="63" t="s">
        <v>6449</v>
      </c>
      <c r="Z12126" s="63">
        <v>13119</v>
      </c>
      <c r="AA12126" s="63" t="s">
        <v>6477</v>
      </c>
      <c r="AB12126" s="63">
        <v>3</v>
      </c>
      <c r="AC12126" s="63" t="s">
        <v>1288</v>
      </c>
      <c r="AD12126" s="63" t="s">
        <v>17421</v>
      </c>
    </row>
    <row r="12127" spans="21:30" x14ac:dyDescent="0.3">
      <c r="U12127" s="63">
        <v>31078</v>
      </c>
      <c r="V12127" s="63">
        <v>6</v>
      </c>
      <c r="W12127" s="63" t="s">
        <v>12011</v>
      </c>
      <c r="X12127" s="63">
        <v>13</v>
      </c>
      <c r="Y12127" s="63" t="s">
        <v>6449</v>
      </c>
      <c r="Z12127" s="63">
        <v>13201</v>
      </c>
      <c r="AA12127" s="63" t="s">
        <v>7412</v>
      </c>
      <c r="AB12127" s="63">
        <v>1</v>
      </c>
      <c r="AC12127" s="63" t="s">
        <v>1331</v>
      </c>
      <c r="AD12127" s="63" t="s">
        <v>17421</v>
      </c>
    </row>
    <row r="12128" spans="21:30" x14ac:dyDescent="0.3">
      <c r="U12128" s="63">
        <v>31080</v>
      </c>
      <c r="V12128" s="63">
        <v>8</v>
      </c>
      <c r="W12128" s="63" t="s">
        <v>12012</v>
      </c>
      <c r="X12128" s="63">
        <v>13</v>
      </c>
      <c r="Y12128" s="63" t="s">
        <v>6449</v>
      </c>
      <c r="Z12128" s="63">
        <v>13201</v>
      </c>
      <c r="AA12128" s="63" t="s">
        <v>7412</v>
      </c>
      <c r="AB12128" s="63">
        <v>3</v>
      </c>
      <c r="AC12128" s="63" t="s">
        <v>1288</v>
      </c>
      <c r="AD12128" s="63" t="s">
        <v>17421</v>
      </c>
    </row>
    <row r="12129" spans="21:30" x14ac:dyDescent="0.3">
      <c r="U12129" s="63">
        <v>31081</v>
      </c>
      <c r="V12129" s="63">
        <v>6</v>
      </c>
      <c r="W12129" s="63" t="s">
        <v>12013</v>
      </c>
      <c r="X12129" s="63">
        <v>13</v>
      </c>
      <c r="Y12129" s="63" t="s">
        <v>6449</v>
      </c>
      <c r="Z12129" s="63">
        <v>13402</v>
      </c>
      <c r="AA12129" s="63" t="s">
        <v>7523</v>
      </c>
      <c r="AB12129" s="63">
        <v>3</v>
      </c>
      <c r="AC12129" s="63" t="s">
        <v>1288</v>
      </c>
      <c r="AD12129" s="63" t="s">
        <v>17421</v>
      </c>
    </row>
    <row r="12130" spans="21:30" x14ac:dyDescent="0.3">
      <c r="U12130" s="63">
        <v>31082</v>
      </c>
      <c r="V12130" s="63">
        <v>4</v>
      </c>
      <c r="W12130" s="63" t="s">
        <v>12014</v>
      </c>
      <c r="X12130" s="63">
        <v>13</v>
      </c>
      <c r="Y12130" s="63" t="s">
        <v>6449</v>
      </c>
      <c r="Z12130" s="63">
        <v>13122</v>
      </c>
      <c r="AA12130" s="63" t="s">
        <v>6732</v>
      </c>
      <c r="AB12130" s="63">
        <v>3</v>
      </c>
      <c r="AC12130" s="63" t="s">
        <v>1288</v>
      </c>
      <c r="AD12130" s="63" t="s">
        <v>17421</v>
      </c>
    </row>
    <row r="12131" spans="21:30" x14ac:dyDescent="0.3">
      <c r="U12131" s="63">
        <v>31083</v>
      </c>
      <c r="V12131" s="63">
        <v>2</v>
      </c>
      <c r="W12131" s="63" t="s">
        <v>12015</v>
      </c>
      <c r="X12131" s="63">
        <v>13</v>
      </c>
      <c r="Y12131" s="63" t="s">
        <v>6449</v>
      </c>
      <c r="Z12131" s="63">
        <v>13125</v>
      </c>
      <c r="AA12131" s="63" t="s">
        <v>6540</v>
      </c>
      <c r="AB12131" s="63">
        <v>3</v>
      </c>
      <c r="AC12131" s="63" t="s">
        <v>1288</v>
      </c>
      <c r="AD12131" s="63" t="s">
        <v>17421</v>
      </c>
    </row>
    <row r="12132" spans="21:30" x14ac:dyDescent="0.3">
      <c r="U12132" s="63">
        <v>31084</v>
      </c>
      <c r="V12132" s="63">
        <v>0</v>
      </c>
      <c r="W12132" s="63" t="s">
        <v>9277</v>
      </c>
      <c r="X12132" s="63">
        <v>16</v>
      </c>
      <c r="Y12132" s="63" t="s">
        <v>3661</v>
      </c>
      <c r="Z12132" s="63">
        <v>16101</v>
      </c>
      <c r="AA12132" s="63" t="s">
        <v>3662</v>
      </c>
      <c r="AB12132" s="63">
        <v>3</v>
      </c>
      <c r="AC12132" s="63" t="s">
        <v>1288</v>
      </c>
      <c r="AD12132" s="63" t="s">
        <v>17421</v>
      </c>
    </row>
    <row r="12133" spans="21:30" x14ac:dyDescent="0.3">
      <c r="U12133" s="63">
        <v>31085</v>
      </c>
      <c r="V12133" s="63">
        <v>9</v>
      </c>
      <c r="W12133" s="63" t="s">
        <v>12016</v>
      </c>
      <c r="X12133" s="63">
        <v>8</v>
      </c>
      <c r="Y12133" s="63" t="s">
        <v>3887</v>
      </c>
      <c r="Z12133" s="63">
        <v>8108</v>
      </c>
      <c r="AA12133" s="63" t="s">
        <v>4196</v>
      </c>
      <c r="AB12133" s="63">
        <v>3</v>
      </c>
      <c r="AC12133" s="63" t="s">
        <v>1288</v>
      </c>
      <c r="AD12133" s="63" t="s">
        <v>17421</v>
      </c>
    </row>
    <row r="12134" spans="21:30" x14ac:dyDescent="0.3">
      <c r="U12134" s="63">
        <v>31086</v>
      </c>
      <c r="V12134" s="63">
        <v>7</v>
      </c>
      <c r="W12134" s="63" t="s">
        <v>12017</v>
      </c>
      <c r="X12134" s="63">
        <v>8</v>
      </c>
      <c r="Y12134" s="63" t="s">
        <v>3887</v>
      </c>
      <c r="Z12134" s="63">
        <v>8301</v>
      </c>
      <c r="AA12134" s="63" t="s">
        <v>3970</v>
      </c>
      <c r="AB12134" s="63">
        <v>3</v>
      </c>
      <c r="AC12134" s="63" t="s">
        <v>1288</v>
      </c>
      <c r="AD12134" s="63" t="s">
        <v>17421</v>
      </c>
    </row>
    <row r="12135" spans="21:30" x14ac:dyDescent="0.3">
      <c r="U12135" s="63">
        <v>31087</v>
      </c>
      <c r="V12135" s="63">
        <v>5</v>
      </c>
      <c r="W12135" s="63" t="s">
        <v>12018</v>
      </c>
      <c r="X12135" s="63">
        <v>16</v>
      </c>
      <c r="Y12135" s="63" t="s">
        <v>3661</v>
      </c>
      <c r="Z12135" s="63">
        <v>16101</v>
      </c>
      <c r="AA12135" s="63" t="s">
        <v>3662</v>
      </c>
      <c r="AB12135" s="63">
        <v>3</v>
      </c>
      <c r="AC12135" s="63" t="s">
        <v>1288</v>
      </c>
      <c r="AD12135" s="63" t="s">
        <v>17421</v>
      </c>
    </row>
    <row r="12136" spans="21:30" x14ac:dyDescent="0.3">
      <c r="U12136" s="63">
        <v>31088</v>
      </c>
      <c r="V12136" s="63">
        <v>3</v>
      </c>
      <c r="W12136" s="63" t="s">
        <v>12019</v>
      </c>
      <c r="X12136" s="63">
        <v>8</v>
      </c>
      <c r="Y12136" s="63" t="s">
        <v>3887</v>
      </c>
      <c r="Z12136" s="63">
        <v>8102</v>
      </c>
      <c r="AA12136" s="63" t="s">
        <v>4465</v>
      </c>
      <c r="AB12136" s="63">
        <v>3</v>
      </c>
      <c r="AC12136" s="63" t="s">
        <v>1288</v>
      </c>
      <c r="AD12136" s="63" t="s">
        <v>17421</v>
      </c>
    </row>
    <row r="12137" spans="21:30" x14ac:dyDescent="0.3">
      <c r="U12137" s="63">
        <v>31089</v>
      </c>
      <c r="V12137" s="63">
        <v>1</v>
      </c>
      <c r="W12137" s="63" t="s">
        <v>12020</v>
      </c>
      <c r="X12137" s="63">
        <v>8</v>
      </c>
      <c r="Y12137" s="63" t="s">
        <v>3887</v>
      </c>
      <c r="Z12137" s="63">
        <v>8305</v>
      </c>
      <c r="AA12137" s="63" t="s">
        <v>4109</v>
      </c>
      <c r="AB12137" s="63">
        <v>3</v>
      </c>
      <c r="AC12137" s="63" t="s">
        <v>1288</v>
      </c>
      <c r="AD12137" s="63" t="s">
        <v>17421</v>
      </c>
    </row>
    <row r="12138" spans="21:30" x14ac:dyDescent="0.3">
      <c r="U12138" s="63">
        <v>31090</v>
      </c>
      <c r="V12138" s="63">
        <v>5</v>
      </c>
      <c r="W12138" s="63" t="s">
        <v>12021</v>
      </c>
      <c r="X12138" s="63">
        <v>16</v>
      </c>
      <c r="Y12138" s="63" t="s">
        <v>3661</v>
      </c>
      <c r="Z12138" s="63">
        <v>16206</v>
      </c>
      <c r="AA12138" s="63" t="s">
        <v>3884</v>
      </c>
      <c r="AB12138" s="63">
        <v>3</v>
      </c>
      <c r="AC12138" s="63" t="s">
        <v>1288</v>
      </c>
      <c r="AD12138" s="63" t="s">
        <v>17421</v>
      </c>
    </row>
    <row r="12139" spans="21:30" x14ac:dyDescent="0.3">
      <c r="U12139" s="63">
        <v>31091</v>
      </c>
      <c r="V12139" s="63">
        <v>3</v>
      </c>
      <c r="W12139" s="63" t="s">
        <v>12022</v>
      </c>
      <c r="X12139" s="63">
        <v>8</v>
      </c>
      <c r="Y12139" s="63" t="s">
        <v>3887</v>
      </c>
      <c r="Z12139" s="63">
        <v>8101</v>
      </c>
      <c r="AA12139" s="63" t="s">
        <v>4185</v>
      </c>
      <c r="AB12139" s="63">
        <v>3</v>
      </c>
      <c r="AC12139" s="63" t="s">
        <v>1288</v>
      </c>
      <c r="AD12139" s="63" t="s">
        <v>17421</v>
      </c>
    </row>
    <row r="12140" spans="21:30" x14ac:dyDescent="0.3">
      <c r="U12140" s="63">
        <v>31092</v>
      </c>
      <c r="V12140" s="63">
        <v>1</v>
      </c>
      <c r="W12140" s="63" t="s">
        <v>12023</v>
      </c>
      <c r="X12140" s="63">
        <v>8</v>
      </c>
      <c r="Y12140" s="63" t="s">
        <v>3887</v>
      </c>
      <c r="Z12140" s="63">
        <v>8103</v>
      </c>
      <c r="AA12140" s="63" t="s">
        <v>4205</v>
      </c>
      <c r="AB12140" s="63">
        <v>3</v>
      </c>
      <c r="AC12140" s="63" t="s">
        <v>1288</v>
      </c>
      <c r="AD12140" s="63" t="s">
        <v>17421</v>
      </c>
    </row>
    <row r="12141" spans="21:30" x14ac:dyDescent="0.3">
      <c r="U12141" s="63">
        <v>31094</v>
      </c>
      <c r="V12141" s="63">
        <v>8</v>
      </c>
      <c r="W12141" s="63" t="s">
        <v>12024</v>
      </c>
      <c r="X12141" s="63">
        <v>8</v>
      </c>
      <c r="Y12141" s="63" t="s">
        <v>3887</v>
      </c>
      <c r="Z12141" s="63">
        <v>8106</v>
      </c>
      <c r="AA12141" s="63" t="s">
        <v>4445</v>
      </c>
      <c r="AB12141" s="63">
        <v>3</v>
      </c>
      <c r="AC12141" s="63" t="s">
        <v>1288</v>
      </c>
      <c r="AD12141" s="63" t="s">
        <v>17421</v>
      </c>
    </row>
    <row r="12142" spans="21:30" x14ac:dyDescent="0.3">
      <c r="U12142" s="63">
        <v>31095</v>
      </c>
      <c r="V12142" s="63">
        <v>6</v>
      </c>
      <c r="W12142" s="63" t="s">
        <v>12025</v>
      </c>
      <c r="X12142" s="63">
        <v>16</v>
      </c>
      <c r="Y12142" s="63" t="s">
        <v>3661</v>
      </c>
      <c r="Z12142" s="63">
        <v>16207</v>
      </c>
      <c r="AA12142" s="63" t="s">
        <v>3914</v>
      </c>
      <c r="AB12142" s="63">
        <v>3</v>
      </c>
      <c r="AC12142" s="63" t="s">
        <v>1288</v>
      </c>
      <c r="AD12142" s="63" t="s">
        <v>17421</v>
      </c>
    </row>
    <row r="12143" spans="21:30" x14ac:dyDescent="0.3">
      <c r="U12143" s="63">
        <v>31097</v>
      </c>
      <c r="V12143" s="63">
        <v>2</v>
      </c>
      <c r="W12143" s="63" t="s">
        <v>12026</v>
      </c>
      <c r="X12143" s="63">
        <v>16</v>
      </c>
      <c r="Y12143" s="63" t="s">
        <v>3661</v>
      </c>
      <c r="Z12143" s="63">
        <v>16104</v>
      </c>
      <c r="AA12143" s="63" t="s">
        <v>3814</v>
      </c>
      <c r="AB12143" s="63">
        <v>2</v>
      </c>
      <c r="AC12143" s="63" t="s">
        <v>1364</v>
      </c>
      <c r="AD12143" s="63" t="s">
        <v>17421</v>
      </c>
    </row>
    <row r="12144" spans="21:30" x14ac:dyDescent="0.3">
      <c r="U12144" s="63">
        <v>31098</v>
      </c>
      <c r="V12144" s="63">
        <v>0</v>
      </c>
      <c r="W12144" s="63" t="s">
        <v>12027</v>
      </c>
      <c r="X12144" s="63">
        <v>16</v>
      </c>
      <c r="Y12144" s="63" t="s">
        <v>3661</v>
      </c>
      <c r="Z12144" s="63">
        <v>16105</v>
      </c>
      <c r="AA12144" s="63" t="s">
        <v>3847</v>
      </c>
      <c r="AB12144" s="63">
        <v>3</v>
      </c>
      <c r="AC12144" s="63" t="s">
        <v>1288</v>
      </c>
      <c r="AD12144" s="63" t="s">
        <v>17421</v>
      </c>
    </row>
    <row r="12145" spans="21:30" x14ac:dyDescent="0.3">
      <c r="U12145" s="63">
        <v>31099</v>
      </c>
      <c r="V12145" s="63">
        <v>9</v>
      </c>
      <c r="W12145" s="63" t="s">
        <v>12028</v>
      </c>
      <c r="X12145" s="63">
        <v>8</v>
      </c>
      <c r="Y12145" s="63" t="s">
        <v>3887</v>
      </c>
      <c r="Z12145" s="63">
        <v>8202</v>
      </c>
      <c r="AA12145" s="63" t="s">
        <v>4516</v>
      </c>
      <c r="AB12145" s="63">
        <v>3</v>
      </c>
      <c r="AC12145" s="63" t="s">
        <v>1288</v>
      </c>
      <c r="AD12145" s="63" t="s">
        <v>17421</v>
      </c>
    </row>
    <row r="12146" spans="21:30" x14ac:dyDescent="0.3">
      <c r="U12146" s="63">
        <v>31100</v>
      </c>
      <c r="V12146" s="63">
        <v>6</v>
      </c>
      <c r="W12146" s="63" t="s">
        <v>12029</v>
      </c>
      <c r="X12146" s="63">
        <v>8</v>
      </c>
      <c r="Y12146" s="63" t="s">
        <v>3887</v>
      </c>
      <c r="Z12146" s="63">
        <v>8110</v>
      </c>
      <c r="AA12146" s="63" t="s">
        <v>4284</v>
      </c>
      <c r="AB12146" s="63">
        <v>3</v>
      </c>
      <c r="AC12146" s="63" t="s">
        <v>1288</v>
      </c>
      <c r="AD12146" s="63" t="s">
        <v>17421</v>
      </c>
    </row>
    <row r="12147" spans="21:30" x14ac:dyDescent="0.3">
      <c r="U12147" s="63">
        <v>31102</v>
      </c>
      <c r="V12147" s="63">
        <v>2</v>
      </c>
      <c r="W12147" s="63" t="s">
        <v>12030</v>
      </c>
      <c r="X12147" s="63">
        <v>8</v>
      </c>
      <c r="Y12147" s="63" t="s">
        <v>3887</v>
      </c>
      <c r="Z12147" s="63">
        <v>8101</v>
      </c>
      <c r="AA12147" s="63" t="s">
        <v>4185</v>
      </c>
      <c r="AB12147" s="63">
        <v>4</v>
      </c>
      <c r="AC12147" s="63" t="s">
        <v>1291</v>
      </c>
      <c r="AD12147" s="63" t="s">
        <v>17421</v>
      </c>
    </row>
    <row r="12148" spans="21:30" x14ac:dyDescent="0.3">
      <c r="U12148" s="63">
        <v>31103</v>
      </c>
      <c r="V12148" s="63">
        <v>2</v>
      </c>
      <c r="W12148" s="63" t="s">
        <v>12031</v>
      </c>
      <c r="X12148" s="63">
        <v>8</v>
      </c>
      <c r="Y12148" s="63" t="s">
        <v>3887</v>
      </c>
      <c r="Z12148" s="63">
        <v>8102</v>
      </c>
      <c r="AA12148" s="63" t="s">
        <v>4465</v>
      </c>
      <c r="AB12148" s="63">
        <v>2</v>
      </c>
      <c r="AC12148" s="63" t="s">
        <v>1364</v>
      </c>
      <c r="AD12148" s="63" t="s">
        <v>17421</v>
      </c>
    </row>
    <row r="12149" spans="21:30" x14ac:dyDescent="0.3">
      <c r="U12149" s="63">
        <v>31104</v>
      </c>
      <c r="V12149" s="63">
        <v>9</v>
      </c>
      <c r="W12149" s="63" t="s">
        <v>12032</v>
      </c>
      <c r="X12149" s="63">
        <v>8</v>
      </c>
      <c r="Y12149" s="63" t="s">
        <v>3887</v>
      </c>
      <c r="Z12149" s="63">
        <v>8101</v>
      </c>
      <c r="AA12149" s="63" t="s">
        <v>4185</v>
      </c>
      <c r="AB12149" s="63">
        <v>3</v>
      </c>
      <c r="AC12149" s="63" t="s">
        <v>1288</v>
      </c>
      <c r="AD12149" s="63" t="s">
        <v>17421</v>
      </c>
    </row>
    <row r="12150" spans="21:30" x14ac:dyDescent="0.3">
      <c r="U12150" s="63">
        <v>31105</v>
      </c>
      <c r="V12150" s="63">
        <v>7</v>
      </c>
      <c r="W12150" s="63" t="s">
        <v>12033</v>
      </c>
      <c r="X12150" s="63">
        <v>16</v>
      </c>
      <c r="Y12150" s="63" t="s">
        <v>3661</v>
      </c>
      <c r="Z12150" s="63">
        <v>16101</v>
      </c>
      <c r="AA12150" s="63" t="s">
        <v>3662</v>
      </c>
      <c r="AB12150" s="63">
        <v>3</v>
      </c>
      <c r="AC12150" s="63" t="s">
        <v>1288</v>
      </c>
      <c r="AD12150" s="63" t="s">
        <v>17421</v>
      </c>
    </row>
    <row r="12151" spans="21:30" x14ac:dyDescent="0.3">
      <c r="U12151" s="63">
        <v>31106</v>
      </c>
      <c r="V12151" s="63">
        <v>5</v>
      </c>
      <c r="W12151" s="63" t="s">
        <v>12034</v>
      </c>
      <c r="X12151" s="63">
        <v>8</v>
      </c>
      <c r="Y12151" s="63" t="s">
        <v>3887</v>
      </c>
      <c r="Z12151" s="63">
        <v>8109</v>
      </c>
      <c r="AA12151" s="63" t="s">
        <v>4426</v>
      </c>
      <c r="AB12151" s="63">
        <v>3</v>
      </c>
      <c r="AC12151" s="63" t="s">
        <v>1288</v>
      </c>
      <c r="AD12151" s="63" t="s">
        <v>17421</v>
      </c>
    </row>
    <row r="12152" spans="21:30" x14ac:dyDescent="0.3">
      <c r="U12152" s="63">
        <v>31107</v>
      </c>
      <c r="V12152" s="63">
        <v>3</v>
      </c>
      <c r="W12152" s="63" t="s">
        <v>2414</v>
      </c>
      <c r="X12152" s="63">
        <v>8</v>
      </c>
      <c r="Y12152" s="63" t="s">
        <v>3887</v>
      </c>
      <c r="Z12152" s="63">
        <v>8303</v>
      </c>
      <c r="AA12152" s="63" t="s">
        <v>3888</v>
      </c>
      <c r="AB12152" s="63">
        <v>3</v>
      </c>
      <c r="AC12152" s="63" t="s">
        <v>1288</v>
      </c>
      <c r="AD12152" s="63" t="s">
        <v>17421</v>
      </c>
    </row>
    <row r="12153" spans="21:30" x14ac:dyDescent="0.3">
      <c r="U12153" s="63">
        <v>31108</v>
      </c>
      <c r="V12153" s="63">
        <v>1</v>
      </c>
      <c r="W12153" s="63" t="s">
        <v>12035</v>
      </c>
      <c r="X12153" s="63">
        <v>16</v>
      </c>
      <c r="Y12153" s="63" t="s">
        <v>3661</v>
      </c>
      <c r="Z12153" s="63">
        <v>16107</v>
      </c>
      <c r="AA12153" s="63" t="s">
        <v>3874</v>
      </c>
      <c r="AB12153" s="63">
        <v>3</v>
      </c>
      <c r="AC12153" s="63" t="s">
        <v>1288</v>
      </c>
      <c r="AD12153" s="63" t="s">
        <v>17421</v>
      </c>
    </row>
    <row r="12154" spans="21:30" x14ac:dyDescent="0.3">
      <c r="U12154" s="63">
        <v>31110</v>
      </c>
      <c r="V12154" s="63">
        <v>3</v>
      </c>
      <c r="W12154" s="63" t="s">
        <v>12036</v>
      </c>
      <c r="X12154" s="63">
        <v>8</v>
      </c>
      <c r="Y12154" s="63" t="s">
        <v>3887</v>
      </c>
      <c r="Z12154" s="63">
        <v>8108</v>
      </c>
      <c r="AA12154" s="63" t="s">
        <v>4196</v>
      </c>
      <c r="AB12154" s="63">
        <v>3</v>
      </c>
      <c r="AC12154" s="63" t="s">
        <v>1288</v>
      </c>
      <c r="AD12154" s="63" t="s">
        <v>17421</v>
      </c>
    </row>
    <row r="12155" spans="21:30" x14ac:dyDescent="0.3">
      <c r="U12155" s="63">
        <v>31111</v>
      </c>
      <c r="V12155" s="63">
        <v>1</v>
      </c>
      <c r="W12155" s="63" t="s">
        <v>12037</v>
      </c>
      <c r="X12155" s="63">
        <v>8</v>
      </c>
      <c r="Y12155" s="63" t="s">
        <v>3887</v>
      </c>
      <c r="Z12155" s="63">
        <v>8111</v>
      </c>
      <c r="AA12155" s="63" t="s">
        <v>4353</v>
      </c>
      <c r="AB12155" s="63">
        <v>3</v>
      </c>
      <c r="AC12155" s="63" t="s">
        <v>1288</v>
      </c>
      <c r="AD12155" s="63" t="s">
        <v>17421</v>
      </c>
    </row>
    <row r="12156" spans="21:30" x14ac:dyDescent="0.3">
      <c r="U12156" s="63">
        <v>31113</v>
      </c>
      <c r="V12156" s="63">
        <v>8</v>
      </c>
      <c r="W12156" s="63" t="s">
        <v>12038</v>
      </c>
      <c r="X12156" s="63">
        <v>8</v>
      </c>
      <c r="Y12156" s="63" t="s">
        <v>3887</v>
      </c>
      <c r="Z12156" s="63">
        <v>8301</v>
      </c>
      <c r="AA12156" s="63" t="s">
        <v>3970</v>
      </c>
      <c r="AB12156" s="63">
        <v>3</v>
      </c>
      <c r="AC12156" s="63" t="s">
        <v>1288</v>
      </c>
      <c r="AD12156" s="63" t="s">
        <v>17421</v>
      </c>
    </row>
    <row r="12157" spans="21:30" x14ac:dyDescent="0.3">
      <c r="U12157" s="63">
        <v>31114</v>
      </c>
      <c r="V12157" s="63">
        <v>6</v>
      </c>
      <c r="W12157" s="63" t="s">
        <v>12039</v>
      </c>
      <c r="X12157" s="63">
        <v>8</v>
      </c>
      <c r="Y12157" s="63" t="s">
        <v>3887</v>
      </c>
      <c r="Z12157" s="63">
        <v>8102</v>
      </c>
      <c r="AA12157" s="63" t="s">
        <v>4465</v>
      </c>
      <c r="AB12157" s="63">
        <v>3</v>
      </c>
      <c r="AC12157" s="63" t="s">
        <v>1288</v>
      </c>
      <c r="AD12157" s="63" t="s">
        <v>17421</v>
      </c>
    </row>
    <row r="12158" spans="21:30" x14ac:dyDescent="0.3">
      <c r="U12158" s="63">
        <v>31115</v>
      </c>
      <c r="V12158" s="63">
        <v>4</v>
      </c>
      <c r="W12158" s="63" t="s">
        <v>9397</v>
      </c>
      <c r="X12158" s="63">
        <v>8</v>
      </c>
      <c r="Y12158" s="63" t="s">
        <v>3887</v>
      </c>
      <c r="Z12158" s="63">
        <v>8202</v>
      </c>
      <c r="AA12158" s="63" t="s">
        <v>4516</v>
      </c>
      <c r="AB12158" s="63">
        <v>3</v>
      </c>
      <c r="AC12158" s="63" t="s">
        <v>1288</v>
      </c>
      <c r="AD12158" s="63" t="s">
        <v>17421</v>
      </c>
    </row>
    <row r="12159" spans="21:30" x14ac:dyDescent="0.3">
      <c r="U12159" s="63">
        <v>31116</v>
      </c>
      <c r="V12159" s="63">
        <v>2</v>
      </c>
      <c r="W12159" s="63" t="s">
        <v>12040</v>
      </c>
      <c r="X12159" s="63">
        <v>16</v>
      </c>
      <c r="Y12159" s="63" t="s">
        <v>3661</v>
      </c>
      <c r="Z12159" s="63">
        <v>16101</v>
      </c>
      <c r="AA12159" s="63" t="s">
        <v>3662</v>
      </c>
      <c r="AB12159" s="63">
        <v>3</v>
      </c>
      <c r="AC12159" s="63" t="s">
        <v>1288</v>
      </c>
      <c r="AD12159" s="63" t="s">
        <v>17421</v>
      </c>
    </row>
    <row r="12160" spans="21:30" x14ac:dyDescent="0.3">
      <c r="U12160" s="63">
        <v>31117</v>
      </c>
      <c r="V12160" s="63">
        <v>0</v>
      </c>
      <c r="W12160" s="63" t="s">
        <v>12041</v>
      </c>
      <c r="X12160" s="63">
        <v>16</v>
      </c>
      <c r="Y12160" s="63" t="s">
        <v>3661</v>
      </c>
      <c r="Z12160" s="63">
        <v>16202</v>
      </c>
      <c r="AA12160" s="63" t="s">
        <v>3924</v>
      </c>
      <c r="AB12160" s="63">
        <v>3</v>
      </c>
      <c r="AC12160" s="63" t="s">
        <v>1288</v>
      </c>
      <c r="AD12160" s="63" t="s">
        <v>17421</v>
      </c>
    </row>
    <row r="12161" spans="21:30" x14ac:dyDescent="0.3">
      <c r="U12161" s="63">
        <v>31118</v>
      </c>
      <c r="V12161" s="63">
        <v>9</v>
      </c>
      <c r="W12161" s="63" t="s">
        <v>12042</v>
      </c>
      <c r="X12161" s="63">
        <v>8</v>
      </c>
      <c r="Y12161" s="63" t="s">
        <v>3887</v>
      </c>
      <c r="Z12161" s="63">
        <v>8102</v>
      </c>
      <c r="AA12161" s="63" t="s">
        <v>4465</v>
      </c>
      <c r="AB12161" s="63">
        <v>3</v>
      </c>
      <c r="AC12161" s="63" t="s">
        <v>1288</v>
      </c>
      <c r="AD12161" s="63" t="s">
        <v>17421</v>
      </c>
    </row>
    <row r="12162" spans="21:30" x14ac:dyDescent="0.3">
      <c r="U12162" s="63">
        <v>31119</v>
      </c>
      <c r="V12162" s="63">
        <v>7</v>
      </c>
      <c r="W12162" s="63" t="s">
        <v>12043</v>
      </c>
      <c r="X12162" s="63">
        <v>8</v>
      </c>
      <c r="Y12162" s="63" t="s">
        <v>3887</v>
      </c>
      <c r="Z12162" s="63">
        <v>8101</v>
      </c>
      <c r="AA12162" s="63" t="s">
        <v>4185</v>
      </c>
      <c r="AB12162" s="63">
        <v>3</v>
      </c>
      <c r="AC12162" s="63" t="s">
        <v>1288</v>
      </c>
      <c r="AD12162" s="63" t="s">
        <v>17421</v>
      </c>
    </row>
    <row r="12163" spans="21:30" x14ac:dyDescent="0.3">
      <c r="U12163" s="63">
        <v>31120</v>
      </c>
      <c r="V12163" s="63">
        <v>0</v>
      </c>
      <c r="W12163" s="63" t="s">
        <v>12044</v>
      </c>
      <c r="X12163" s="63">
        <v>8</v>
      </c>
      <c r="Y12163" s="63" t="s">
        <v>3887</v>
      </c>
      <c r="Z12163" s="63">
        <v>8108</v>
      </c>
      <c r="AA12163" s="63" t="s">
        <v>4196</v>
      </c>
      <c r="AB12163" s="63">
        <v>3</v>
      </c>
      <c r="AC12163" s="63" t="s">
        <v>1288</v>
      </c>
      <c r="AD12163" s="63" t="s">
        <v>17421</v>
      </c>
    </row>
    <row r="12164" spans="21:30" x14ac:dyDescent="0.3">
      <c r="U12164" s="63">
        <v>31121</v>
      </c>
      <c r="V12164" s="63">
        <v>9</v>
      </c>
      <c r="W12164" s="63" t="s">
        <v>12045</v>
      </c>
      <c r="X12164" s="63">
        <v>8</v>
      </c>
      <c r="Y12164" s="63" t="s">
        <v>3887</v>
      </c>
      <c r="Z12164" s="63">
        <v>8301</v>
      </c>
      <c r="AA12164" s="63" t="s">
        <v>3970</v>
      </c>
      <c r="AB12164" s="63">
        <v>3</v>
      </c>
      <c r="AC12164" s="63" t="s">
        <v>1288</v>
      </c>
      <c r="AD12164" s="63" t="s">
        <v>17421</v>
      </c>
    </row>
    <row r="12165" spans="21:30" x14ac:dyDescent="0.3">
      <c r="U12165" s="63">
        <v>31122</v>
      </c>
      <c r="V12165" s="63">
        <v>7</v>
      </c>
      <c r="W12165" s="63" t="s">
        <v>9889</v>
      </c>
      <c r="X12165" s="63">
        <v>8</v>
      </c>
      <c r="Y12165" s="63" t="s">
        <v>3887</v>
      </c>
      <c r="Z12165" s="63">
        <v>8205</v>
      </c>
      <c r="AA12165" s="63" t="s">
        <v>4545</v>
      </c>
      <c r="AB12165" s="63">
        <v>3</v>
      </c>
      <c r="AC12165" s="63" t="s">
        <v>1288</v>
      </c>
      <c r="AD12165" s="63" t="s">
        <v>17421</v>
      </c>
    </row>
    <row r="12166" spans="21:30" x14ac:dyDescent="0.3">
      <c r="U12166" s="63">
        <v>31123</v>
      </c>
      <c r="V12166" s="63">
        <v>5</v>
      </c>
      <c r="W12166" s="63" t="s">
        <v>12046</v>
      </c>
      <c r="X12166" s="63">
        <v>16</v>
      </c>
      <c r="Y12166" s="63" t="s">
        <v>3661</v>
      </c>
      <c r="Z12166" s="63">
        <v>16101</v>
      </c>
      <c r="AA12166" s="63" t="s">
        <v>3662</v>
      </c>
      <c r="AB12166" s="63">
        <v>3</v>
      </c>
      <c r="AC12166" s="63" t="s">
        <v>1288</v>
      </c>
      <c r="AD12166" s="63" t="s">
        <v>17421</v>
      </c>
    </row>
    <row r="12167" spans="21:30" x14ac:dyDescent="0.3">
      <c r="U12167" s="63">
        <v>31124</v>
      </c>
      <c r="V12167" s="63">
        <v>3</v>
      </c>
      <c r="W12167" s="63" t="s">
        <v>12047</v>
      </c>
      <c r="X12167" s="63">
        <v>8</v>
      </c>
      <c r="Y12167" s="63" t="s">
        <v>3887</v>
      </c>
      <c r="Z12167" s="63">
        <v>8301</v>
      </c>
      <c r="AA12167" s="63" t="s">
        <v>3970</v>
      </c>
      <c r="AB12167" s="63">
        <v>3</v>
      </c>
      <c r="AC12167" s="63" t="s">
        <v>1288</v>
      </c>
      <c r="AD12167" s="63" t="s">
        <v>17421</v>
      </c>
    </row>
    <row r="12168" spans="21:30" x14ac:dyDescent="0.3">
      <c r="U12168" s="63">
        <v>31125</v>
      </c>
      <c r="V12168" s="63">
        <v>1</v>
      </c>
      <c r="W12168" s="63" t="s">
        <v>12048</v>
      </c>
      <c r="X12168" s="63">
        <v>8</v>
      </c>
      <c r="Y12168" s="63" t="s">
        <v>3887</v>
      </c>
      <c r="Z12168" s="63">
        <v>8206</v>
      </c>
      <c r="AA12168" s="63" t="s">
        <v>4558</v>
      </c>
      <c r="AB12168" s="63">
        <v>3</v>
      </c>
      <c r="AC12168" s="63" t="s">
        <v>1288</v>
      </c>
      <c r="AD12168" s="63" t="s">
        <v>17421</v>
      </c>
    </row>
    <row r="12169" spans="21:30" x14ac:dyDescent="0.3">
      <c r="U12169" s="63">
        <v>31128</v>
      </c>
      <c r="V12169" s="63">
        <v>6</v>
      </c>
      <c r="W12169" s="63" t="s">
        <v>12049</v>
      </c>
      <c r="X12169" s="63">
        <v>16</v>
      </c>
      <c r="Y12169" s="63" t="s">
        <v>3661</v>
      </c>
      <c r="Z12169" s="63">
        <v>16207</v>
      </c>
      <c r="AA12169" s="63" t="s">
        <v>3914</v>
      </c>
      <c r="AB12169" s="63">
        <v>2</v>
      </c>
      <c r="AC12169" s="63" t="s">
        <v>1364</v>
      </c>
      <c r="AD12169" s="63" t="s">
        <v>17421</v>
      </c>
    </row>
    <row r="12170" spans="21:30" x14ac:dyDescent="0.3">
      <c r="U12170" s="63">
        <v>31129</v>
      </c>
      <c r="V12170" s="63">
        <v>4</v>
      </c>
      <c r="W12170" s="63" t="s">
        <v>12050</v>
      </c>
      <c r="X12170" s="63">
        <v>8</v>
      </c>
      <c r="Y12170" s="63" t="s">
        <v>3887</v>
      </c>
      <c r="Z12170" s="63">
        <v>8102</v>
      </c>
      <c r="AA12170" s="63" t="s">
        <v>4465</v>
      </c>
      <c r="AB12170" s="63">
        <v>3</v>
      </c>
      <c r="AC12170" s="63" t="s">
        <v>1288</v>
      </c>
      <c r="AD12170" s="63" t="s">
        <v>17421</v>
      </c>
    </row>
    <row r="12171" spans="21:30" x14ac:dyDescent="0.3">
      <c r="U12171" s="63">
        <v>31130</v>
      </c>
      <c r="V12171" s="63">
        <v>5</v>
      </c>
      <c r="W12171" s="63" t="s">
        <v>12051</v>
      </c>
      <c r="X12171" s="63">
        <v>8</v>
      </c>
      <c r="Y12171" s="63" t="s">
        <v>3887</v>
      </c>
      <c r="Z12171" s="63">
        <v>8102</v>
      </c>
      <c r="AA12171" s="63" t="s">
        <v>4465</v>
      </c>
      <c r="AB12171" s="63">
        <v>3</v>
      </c>
      <c r="AC12171" s="63" t="s">
        <v>1288</v>
      </c>
      <c r="AD12171" s="63" t="s">
        <v>17421</v>
      </c>
    </row>
    <row r="12172" spans="21:30" x14ac:dyDescent="0.3">
      <c r="U12172" s="63">
        <v>31131</v>
      </c>
      <c r="V12172" s="63">
        <v>6</v>
      </c>
      <c r="W12172" s="63" t="s">
        <v>9192</v>
      </c>
      <c r="X12172" s="63">
        <v>8</v>
      </c>
      <c r="Y12172" s="63" t="s">
        <v>3887</v>
      </c>
      <c r="Z12172" s="63">
        <v>8303</v>
      </c>
      <c r="AA12172" s="63" t="s">
        <v>3888</v>
      </c>
      <c r="AB12172" s="63">
        <v>3</v>
      </c>
      <c r="AC12172" s="63" t="s">
        <v>1288</v>
      </c>
      <c r="AD12172" s="63" t="s">
        <v>17421</v>
      </c>
    </row>
    <row r="12173" spans="21:30" x14ac:dyDescent="0.3">
      <c r="U12173" s="63">
        <v>31132</v>
      </c>
      <c r="V12173" s="63">
        <v>4</v>
      </c>
      <c r="W12173" s="63" t="s">
        <v>12052</v>
      </c>
      <c r="X12173" s="63">
        <v>8</v>
      </c>
      <c r="Y12173" s="63" t="s">
        <v>3887</v>
      </c>
      <c r="Z12173" s="63">
        <v>8106</v>
      </c>
      <c r="AA12173" s="63" t="s">
        <v>4445</v>
      </c>
      <c r="AB12173" s="63">
        <v>3</v>
      </c>
      <c r="AC12173" s="63" t="s">
        <v>1288</v>
      </c>
      <c r="AD12173" s="63" t="s">
        <v>17421</v>
      </c>
    </row>
    <row r="12174" spans="21:30" x14ac:dyDescent="0.3">
      <c r="U12174" s="63">
        <v>31133</v>
      </c>
      <c r="V12174" s="63">
        <v>2</v>
      </c>
      <c r="W12174" s="63" t="s">
        <v>12053</v>
      </c>
      <c r="X12174" s="63">
        <v>16</v>
      </c>
      <c r="Y12174" s="63" t="s">
        <v>3661</v>
      </c>
      <c r="Z12174" s="63">
        <v>16101</v>
      </c>
      <c r="AA12174" s="63" t="s">
        <v>3662</v>
      </c>
      <c r="AB12174" s="63">
        <v>3</v>
      </c>
      <c r="AC12174" s="63" t="s">
        <v>1288</v>
      </c>
      <c r="AD12174" s="63" t="s">
        <v>17421</v>
      </c>
    </row>
    <row r="12175" spans="21:30" x14ac:dyDescent="0.3">
      <c r="U12175" s="63">
        <v>31134</v>
      </c>
      <c r="V12175" s="63">
        <v>0</v>
      </c>
      <c r="W12175" s="63" t="s">
        <v>12054</v>
      </c>
      <c r="X12175" s="63">
        <v>8</v>
      </c>
      <c r="Y12175" s="63" t="s">
        <v>3887</v>
      </c>
      <c r="Z12175" s="63">
        <v>8301</v>
      </c>
      <c r="AA12175" s="63" t="s">
        <v>3970</v>
      </c>
      <c r="AB12175" s="63">
        <v>3</v>
      </c>
      <c r="AC12175" s="63" t="s">
        <v>1288</v>
      </c>
      <c r="AD12175" s="63" t="s">
        <v>17421</v>
      </c>
    </row>
    <row r="12176" spans="21:30" x14ac:dyDescent="0.3">
      <c r="U12176" s="63">
        <v>31135</v>
      </c>
      <c r="V12176" s="63">
        <v>9</v>
      </c>
      <c r="W12176" s="63" t="s">
        <v>12055</v>
      </c>
      <c r="X12176" s="63">
        <v>16</v>
      </c>
      <c r="Y12176" s="63" t="s">
        <v>3661</v>
      </c>
      <c r="Z12176" s="63">
        <v>16102</v>
      </c>
      <c r="AA12176" s="63" t="s">
        <v>3859</v>
      </c>
      <c r="AB12176" s="63">
        <v>3</v>
      </c>
      <c r="AC12176" s="63" t="s">
        <v>1288</v>
      </c>
      <c r="AD12176" s="63" t="s">
        <v>17421</v>
      </c>
    </row>
    <row r="12177" spans="21:30" x14ac:dyDescent="0.3">
      <c r="U12177" s="63">
        <v>31136</v>
      </c>
      <c r="V12177" s="63">
        <v>7</v>
      </c>
      <c r="W12177" s="63" t="s">
        <v>12056</v>
      </c>
      <c r="X12177" s="63">
        <v>8</v>
      </c>
      <c r="Y12177" s="63" t="s">
        <v>3887</v>
      </c>
      <c r="Z12177" s="63">
        <v>8301</v>
      </c>
      <c r="AA12177" s="63" t="s">
        <v>3970</v>
      </c>
      <c r="AB12177" s="63">
        <v>3</v>
      </c>
      <c r="AC12177" s="63" t="s">
        <v>1288</v>
      </c>
      <c r="AD12177" s="63" t="s">
        <v>17421</v>
      </c>
    </row>
    <row r="12178" spans="21:30" x14ac:dyDescent="0.3">
      <c r="U12178" s="63">
        <v>31137</v>
      </c>
      <c r="V12178" s="63">
        <v>5</v>
      </c>
      <c r="W12178" s="63" t="s">
        <v>10124</v>
      </c>
      <c r="X12178" s="63">
        <v>8</v>
      </c>
      <c r="Y12178" s="63" t="s">
        <v>3887</v>
      </c>
      <c r="Z12178" s="63">
        <v>8301</v>
      </c>
      <c r="AA12178" s="63" t="s">
        <v>3970</v>
      </c>
      <c r="AB12178" s="63">
        <v>3</v>
      </c>
      <c r="AC12178" s="63" t="s">
        <v>1288</v>
      </c>
      <c r="AD12178" s="63" t="s">
        <v>17421</v>
      </c>
    </row>
    <row r="12179" spans="21:30" x14ac:dyDescent="0.3">
      <c r="U12179" s="63">
        <v>31138</v>
      </c>
      <c r="V12179" s="63">
        <v>3</v>
      </c>
      <c r="W12179" s="63" t="s">
        <v>12057</v>
      </c>
      <c r="X12179" s="63">
        <v>13</v>
      </c>
      <c r="Y12179" s="63" t="s">
        <v>6449</v>
      </c>
      <c r="Z12179" s="63">
        <v>13201</v>
      </c>
      <c r="AA12179" s="63" t="s">
        <v>7412</v>
      </c>
      <c r="AB12179" s="63">
        <v>3</v>
      </c>
      <c r="AC12179" s="63" t="s">
        <v>1288</v>
      </c>
      <c r="AD12179" s="63" t="s">
        <v>17421</v>
      </c>
    </row>
    <row r="12180" spans="21:30" x14ac:dyDescent="0.3">
      <c r="U12180" s="63">
        <v>31139</v>
      </c>
      <c r="V12180" s="63">
        <v>1</v>
      </c>
      <c r="W12180" s="63" t="s">
        <v>3728</v>
      </c>
      <c r="X12180" s="63">
        <v>13</v>
      </c>
      <c r="Y12180" s="63" t="s">
        <v>6449</v>
      </c>
      <c r="Z12180" s="63">
        <v>13119</v>
      </c>
      <c r="AA12180" s="63" t="s">
        <v>6477</v>
      </c>
      <c r="AB12180" s="63">
        <v>3</v>
      </c>
      <c r="AC12180" s="63" t="s">
        <v>1288</v>
      </c>
      <c r="AD12180" s="63" t="s">
        <v>17421</v>
      </c>
    </row>
    <row r="12181" spans="21:30" x14ac:dyDescent="0.3">
      <c r="U12181" s="63">
        <v>31140</v>
      </c>
      <c r="V12181" s="63">
        <v>5</v>
      </c>
      <c r="W12181" s="63" t="s">
        <v>12058</v>
      </c>
      <c r="X12181" s="63">
        <v>13</v>
      </c>
      <c r="Y12181" s="63" t="s">
        <v>6449</v>
      </c>
      <c r="Z12181" s="63">
        <v>13126</v>
      </c>
      <c r="AA12181" s="63" t="s">
        <v>6474</v>
      </c>
      <c r="AB12181" s="63">
        <v>3</v>
      </c>
      <c r="AC12181" s="63" t="s">
        <v>1288</v>
      </c>
      <c r="AD12181" s="63" t="s">
        <v>17421</v>
      </c>
    </row>
    <row r="12182" spans="21:30" x14ac:dyDescent="0.3">
      <c r="U12182" s="63">
        <v>31141</v>
      </c>
      <c r="V12182" s="63">
        <v>3</v>
      </c>
      <c r="W12182" s="63" t="s">
        <v>12059</v>
      </c>
      <c r="X12182" s="63">
        <v>13</v>
      </c>
      <c r="Y12182" s="63" t="s">
        <v>6449</v>
      </c>
      <c r="Z12182" s="63">
        <v>13201</v>
      </c>
      <c r="AA12182" s="63" t="s">
        <v>7412</v>
      </c>
      <c r="AB12182" s="63">
        <v>3</v>
      </c>
      <c r="AC12182" s="63" t="s">
        <v>1288</v>
      </c>
      <c r="AD12182" s="63" t="s">
        <v>17421</v>
      </c>
    </row>
    <row r="12183" spans="21:30" x14ac:dyDescent="0.3">
      <c r="U12183" s="63">
        <v>31142</v>
      </c>
      <c r="V12183" s="63">
        <v>1</v>
      </c>
      <c r="W12183" s="63" t="s">
        <v>12060</v>
      </c>
      <c r="X12183" s="63">
        <v>13</v>
      </c>
      <c r="Y12183" s="63" t="s">
        <v>6449</v>
      </c>
      <c r="Z12183" s="63">
        <v>13106</v>
      </c>
      <c r="AA12183" s="63" t="s">
        <v>6482</v>
      </c>
      <c r="AB12183" s="63">
        <v>3</v>
      </c>
      <c r="AC12183" s="63" t="s">
        <v>1288</v>
      </c>
      <c r="AD12183" s="63" t="s">
        <v>17421</v>
      </c>
    </row>
    <row r="12184" spans="21:30" x14ac:dyDescent="0.3">
      <c r="U12184" s="63">
        <v>31144</v>
      </c>
      <c r="V12184" s="63">
        <v>8</v>
      </c>
      <c r="W12184" s="63" t="s">
        <v>12061</v>
      </c>
      <c r="X12184" s="63">
        <v>13</v>
      </c>
      <c r="Y12184" s="63" t="s">
        <v>6449</v>
      </c>
      <c r="Z12184" s="63">
        <v>13401</v>
      </c>
      <c r="AA12184" s="63" t="s">
        <v>6662</v>
      </c>
      <c r="AB12184" s="63">
        <v>3</v>
      </c>
      <c r="AC12184" s="63" t="s">
        <v>1288</v>
      </c>
      <c r="AD12184" s="63" t="s">
        <v>17421</v>
      </c>
    </row>
    <row r="12185" spans="21:30" x14ac:dyDescent="0.3">
      <c r="U12185" s="63">
        <v>31145</v>
      </c>
      <c r="V12185" s="63">
        <v>6</v>
      </c>
      <c r="W12185" s="63" t="s">
        <v>12062</v>
      </c>
      <c r="X12185" s="63">
        <v>13</v>
      </c>
      <c r="Y12185" s="63" t="s">
        <v>6449</v>
      </c>
      <c r="Z12185" s="63">
        <v>13601</v>
      </c>
      <c r="AA12185" s="63" t="s">
        <v>7561</v>
      </c>
      <c r="AB12185" s="63">
        <v>3</v>
      </c>
      <c r="AC12185" s="63" t="s">
        <v>1288</v>
      </c>
      <c r="AD12185" s="63" t="s">
        <v>17421</v>
      </c>
    </row>
    <row r="12186" spans="21:30" x14ac:dyDescent="0.3">
      <c r="U12186" s="63">
        <v>31148</v>
      </c>
      <c r="V12186" s="63">
        <v>0</v>
      </c>
      <c r="W12186" s="63" t="s">
        <v>12063</v>
      </c>
      <c r="X12186" s="63">
        <v>13</v>
      </c>
      <c r="Y12186" s="63" t="s">
        <v>6449</v>
      </c>
      <c r="Z12186" s="63">
        <v>13104</v>
      </c>
      <c r="AA12186" s="63" t="s">
        <v>6571</v>
      </c>
      <c r="AB12186" s="63">
        <v>3</v>
      </c>
      <c r="AC12186" s="63" t="s">
        <v>1288</v>
      </c>
      <c r="AD12186" s="63" t="s">
        <v>17421</v>
      </c>
    </row>
    <row r="12187" spans="21:30" x14ac:dyDescent="0.3">
      <c r="U12187" s="63">
        <v>31149</v>
      </c>
      <c r="V12187" s="63">
        <v>9</v>
      </c>
      <c r="W12187" s="63" t="s">
        <v>12064</v>
      </c>
      <c r="X12187" s="63">
        <v>13</v>
      </c>
      <c r="Y12187" s="63" t="s">
        <v>6449</v>
      </c>
      <c r="Z12187" s="63">
        <v>13126</v>
      </c>
      <c r="AA12187" s="63" t="s">
        <v>6474</v>
      </c>
      <c r="AB12187" s="63">
        <v>3</v>
      </c>
      <c r="AC12187" s="63" t="s">
        <v>1288</v>
      </c>
      <c r="AD12187" s="63" t="s">
        <v>17421</v>
      </c>
    </row>
    <row r="12188" spans="21:30" x14ac:dyDescent="0.3">
      <c r="U12188" s="63">
        <v>31152</v>
      </c>
      <c r="V12188" s="63">
        <v>9</v>
      </c>
      <c r="W12188" s="63" t="s">
        <v>12065</v>
      </c>
      <c r="X12188" s="63">
        <v>13</v>
      </c>
      <c r="Y12188" s="63" t="s">
        <v>6449</v>
      </c>
      <c r="Z12188" s="63">
        <v>13110</v>
      </c>
      <c r="AA12188" s="63" t="s">
        <v>6569</v>
      </c>
      <c r="AB12188" s="63">
        <v>3</v>
      </c>
      <c r="AC12188" s="63" t="s">
        <v>1288</v>
      </c>
      <c r="AD12188" s="63" t="s">
        <v>17421</v>
      </c>
    </row>
    <row r="12189" spans="21:30" x14ac:dyDescent="0.3">
      <c r="U12189" s="63">
        <v>31153</v>
      </c>
      <c r="V12189" s="63">
        <v>7</v>
      </c>
      <c r="W12189" s="63" t="s">
        <v>12066</v>
      </c>
      <c r="X12189" s="63">
        <v>13</v>
      </c>
      <c r="Y12189" s="63" t="s">
        <v>6449</v>
      </c>
      <c r="Z12189" s="63">
        <v>13128</v>
      </c>
      <c r="AA12189" s="63" t="s">
        <v>7271</v>
      </c>
      <c r="AB12189" s="63">
        <v>1</v>
      </c>
      <c r="AC12189" s="63" t="s">
        <v>1331</v>
      </c>
      <c r="AD12189" s="63" t="s">
        <v>17421</v>
      </c>
    </row>
    <row r="12190" spans="21:30" x14ac:dyDescent="0.3">
      <c r="U12190" s="63">
        <v>31154</v>
      </c>
      <c r="V12190" s="63">
        <v>5</v>
      </c>
      <c r="W12190" s="63" t="s">
        <v>12067</v>
      </c>
      <c r="X12190" s="63">
        <v>13</v>
      </c>
      <c r="Y12190" s="63" t="s">
        <v>6449</v>
      </c>
      <c r="Z12190" s="63">
        <v>13301</v>
      </c>
      <c r="AA12190" s="63" t="s">
        <v>7373</v>
      </c>
      <c r="AB12190" s="63">
        <v>1</v>
      </c>
      <c r="AC12190" s="63" t="s">
        <v>1331</v>
      </c>
      <c r="AD12190" s="63" t="s">
        <v>17421</v>
      </c>
    </row>
    <row r="12191" spans="21:30" x14ac:dyDescent="0.3">
      <c r="U12191" s="63">
        <v>31155</v>
      </c>
      <c r="V12191" s="63">
        <v>3</v>
      </c>
      <c r="W12191" s="63" t="s">
        <v>12068</v>
      </c>
      <c r="X12191" s="63">
        <v>13</v>
      </c>
      <c r="Y12191" s="63" t="s">
        <v>6449</v>
      </c>
      <c r="Z12191" s="63">
        <v>13119</v>
      </c>
      <c r="AA12191" s="63" t="s">
        <v>6477</v>
      </c>
      <c r="AB12191" s="63">
        <v>3</v>
      </c>
      <c r="AC12191" s="63" t="s">
        <v>1288</v>
      </c>
      <c r="AD12191" s="63" t="s">
        <v>17421</v>
      </c>
    </row>
    <row r="12192" spans="21:30" x14ac:dyDescent="0.3">
      <c r="U12192" s="63">
        <v>31158</v>
      </c>
      <c r="V12192" s="63">
        <v>8</v>
      </c>
      <c r="W12192" s="63" t="s">
        <v>12069</v>
      </c>
      <c r="X12192" s="63">
        <v>13</v>
      </c>
      <c r="Y12192" s="63" t="s">
        <v>6449</v>
      </c>
      <c r="Z12192" s="63">
        <v>13108</v>
      </c>
      <c r="AA12192" s="63" t="s">
        <v>6463</v>
      </c>
      <c r="AB12192" s="63">
        <v>3</v>
      </c>
      <c r="AC12192" s="63" t="s">
        <v>1288</v>
      </c>
      <c r="AD12192" s="63" t="s">
        <v>17421</v>
      </c>
    </row>
    <row r="12193" spans="21:30" x14ac:dyDescent="0.3">
      <c r="U12193" s="63">
        <v>31159</v>
      </c>
      <c r="V12193" s="63">
        <v>6</v>
      </c>
      <c r="W12193" s="63" t="s">
        <v>12070</v>
      </c>
      <c r="X12193" s="63">
        <v>13</v>
      </c>
      <c r="Y12193" s="63" t="s">
        <v>6449</v>
      </c>
      <c r="Z12193" s="63">
        <v>13601</v>
      </c>
      <c r="AA12193" s="63" t="s">
        <v>7561</v>
      </c>
      <c r="AB12193" s="63">
        <v>3</v>
      </c>
      <c r="AC12193" s="63" t="s">
        <v>1288</v>
      </c>
      <c r="AD12193" s="63" t="s">
        <v>17421</v>
      </c>
    </row>
    <row r="12194" spans="21:30" x14ac:dyDescent="0.3">
      <c r="U12194" s="63">
        <v>31161</v>
      </c>
      <c r="V12194" s="63">
        <v>8</v>
      </c>
      <c r="W12194" s="63" t="s">
        <v>12071</v>
      </c>
      <c r="X12194" s="63">
        <v>13</v>
      </c>
      <c r="Y12194" s="63" t="s">
        <v>6449</v>
      </c>
      <c r="Z12194" s="63">
        <v>13111</v>
      </c>
      <c r="AA12194" s="63" t="s">
        <v>6884</v>
      </c>
      <c r="AB12194" s="63">
        <v>3</v>
      </c>
      <c r="AC12194" s="63" t="s">
        <v>1288</v>
      </c>
      <c r="AD12194" s="63" t="s">
        <v>17421</v>
      </c>
    </row>
    <row r="12195" spans="21:30" x14ac:dyDescent="0.3">
      <c r="U12195" s="63">
        <v>31162</v>
      </c>
      <c r="V12195" s="63">
        <v>6</v>
      </c>
      <c r="W12195" s="63" t="s">
        <v>12072</v>
      </c>
      <c r="X12195" s="63">
        <v>13</v>
      </c>
      <c r="Y12195" s="63" t="s">
        <v>6449</v>
      </c>
      <c r="Z12195" s="63">
        <v>13602</v>
      </c>
      <c r="AA12195" s="63" t="s">
        <v>7589</v>
      </c>
      <c r="AB12195" s="63">
        <v>3</v>
      </c>
      <c r="AC12195" s="63" t="s">
        <v>1288</v>
      </c>
      <c r="AD12195" s="63" t="s">
        <v>17421</v>
      </c>
    </row>
    <row r="12196" spans="21:30" x14ac:dyDescent="0.3">
      <c r="U12196" s="63">
        <v>31163</v>
      </c>
      <c r="V12196" s="63">
        <v>4</v>
      </c>
      <c r="W12196" s="63" t="s">
        <v>12073</v>
      </c>
      <c r="X12196" s="63">
        <v>13</v>
      </c>
      <c r="Y12196" s="63" t="s">
        <v>6449</v>
      </c>
      <c r="Z12196" s="63">
        <v>13301</v>
      </c>
      <c r="AA12196" s="63" t="s">
        <v>7373</v>
      </c>
      <c r="AB12196" s="63">
        <v>3</v>
      </c>
      <c r="AC12196" s="63" t="s">
        <v>1288</v>
      </c>
      <c r="AD12196" s="63" t="s">
        <v>17421</v>
      </c>
    </row>
    <row r="12197" spans="21:30" x14ac:dyDescent="0.3">
      <c r="U12197" s="63">
        <v>31164</v>
      </c>
      <c r="V12197" s="63">
        <v>2</v>
      </c>
      <c r="W12197" s="63" t="s">
        <v>12074</v>
      </c>
      <c r="X12197" s="63">
        <v>13</v>
      </c>
      <c r="Y12197" s="63" t="s">
        <v>6449</v>
      </c>
      <c r="Z12197" s="63">
        <v>13119</v>
      </c>
      <c r="AA12197" s="63" t="s">
        <v>6477</v>
      </c>
      <c r="AB12197" s="63">
        <v>3</v>
      </c>
      <c r="AC12197" s="63" t="s">
        <v>1288</v>
      </c>
      <c r="AD12197" s="63" t="s">
        <v>17421</v>
      </c>
    </row>
    <row r="12198" spans="21:30" x14ac:dyDescent="0.3">
      <c r="U12198" s="63">
        <v>31165</v>
      </c>
      <c r="V12198" s="63">
        <v>0</v>
      </c>
      <c r="W12198" s="63" t="s">
        <v>12075</v>
      </c>
      <c r="X12198" s="63">
        <v>13</v>
      </c>
      <c r="Y12198" s="63" t="s">
        <v>6449</v>
      </c>
      <c r="Z12198" s="63">
        <v>13130</v>
      </c>
      <c r="AA12198" s="63" t="s">
        <v>6861</v>
      </c>
      <c r="AB12198" s="63">
        <v>3</v>
      </c>
      <c r="AC12198" s="63" t="s">
        <v>1288</v>
      </c>
      <c r="AD12198" s="63" t="s">
        <v>17421</v>
      </c>
    </row>
    <row r="12199" spans="21:30" x14ac:dyDescent="0.3">
      <c r="U12199" s="63">
        <v>31166</v>
      </c>
      <c r="V12199" s="63">
        <v>9</v>
      </c>
      <c r="W12199" s="63" t="s">
        <v>12076</v>
      </c>
      <c r="X12199" s="63">
        <v>13</v>
      </c>
      <c r="Y12199" s="63" t="s">
        <v>6449</v>
      </c>
      <c r="Z12199" s="63">
        <v>13124</v>
      </c>
      <c r="AA12199" s="63" t="s">
        <v>7205</v>
      </c>
      <c r="AB12199" s="63">
        <v>3</v>
      </c>
      <c r="AC12199" s="63" t="s">
        <v>1288</v>
      </c>
      <c r="AD12199" s="63" t="s">
        <v>17421</v>
      </c>
    </row>
    <row r="12200" spans="21:30" x14ac:dyDescent="0.3">
      <c r="U12200" s="63">
        <v>31167</v>
      </c>
      <c r="V12200" s="63">
        <v>7</v>
      </c>
      <c r="W12200" s="63" t="s">
        <v>12077</v>
      </c>
      <c r="X12200" s="63">
        <v>13</v>
      </c>
      <c r="Y12200" s="63" t="s">
        <v>6449</v>
      </c>
      <c r="Z12200" s="63">
        <v>13101</v>
      </c>
      <c r="AA12200" s="63" t="s">
        <v>6450</v>
      </c>
      <c r="AB12200" s="63">
        <v>3</v>
      </c>
      <c r="AC12200" s="63" t="s">
        <v>1288</v>
      </c>
      <c r="AD12200" s="63" t="s">
        <v>17421</v>
      </c>
    </row>
    <row r="12201" spans="21:30" x14ac:dyDescent="0.3">
      <c r="U12201" s="63">
        <v>31168</v>
      </c>
      <c r="V12201" s="63">
        <v>5</v>
      </c>
      <c r="W12201" s="63" t="s">
        <v>12078</v>
      </c>
      <c r="X12201" s="63">
        <v>13</v>
      </c>
      <c r="Y12201" s="63" t="s">
        <v>6449</v>
      </c>
      <c r="Z12201" s="63">
        <v>13203</v>
      </c>
      <c r="AA12201" s="63" t="s">
        <v>7459</v>
      </c>
      <c r="AB12201" s="63">
        <v>3</v>
      </c>
      <c r="AC12201" s="63" t="s">
        <v>1288</v>
      </c>
      <c r="AD12201" s="63" t="s">
        <v>17421</v>
      </c>
    </row>
    <row r="12202" spans="21:30" x14ac:dyDescent="0.3">
      <c r="U12202" s="63">
        <v>31169</v>
      </c>
      <c r="V12202" s="63">
        <v>3</v>
      </c>
      <c r="W12202" s="63" t="s">
        <v>12079</v>
      </c>
      <c r="X12202" s="63">
        <v>13</v>
      </c>
      <c r="Y12202" s="63" t="s">
        <v>6449</v>
      </c>
      <c r="Z12202" s="63">
        <v>13201</v>
      </c>
      <c r="AA12202" s="63" t="s">
        <v>7412</v>
      </c>
      <c r="AB12202" s="63">
        <v>3</v>
      </c>
      <c r="AC12202" s="63" t="s">
        <v>1288</v>
      </c>
      <c r="AD12202" s="63" t="s">
        <v>17421</v>
      </c>
    </row>
    <row r="12203" spans="21:30" x14ac:dyDescent="0.3">
      <c r="U12203" s="63">
        <v>31170</v>
      </c>
      <c r="V12203" s="63">
        <v>7</v>
      </c>
      <c r="W12203" s="63" t="s">
        <v>12080</v>
      </c>
      <c r="X12203" s="63">
        <v>13</v>
      </c>
      <c r="Y12203" s="63" t="s">
        <v>6449</v>
      </c>
      <c r="Z12203" s="63">
        <v>13126</v>
      </c>
      <c r="AA12203" s="63" t="s">
        <v>6474</v>
      </c>
      <c r="AB12203" s="63">
        <v>3</v>
      </c>
      <c r="AC12203" s="63" t="s">
        <v>1288</v>
      </c>
      <c r="AD12203" s="63" t="s">
        <v>17421</v>
      </c>
    </row>
    <row r="12204" spans="21:30" x14ac:dyDescent="0.3">
      <c r="U12204" s="63">
        <v>31171</v>
      </c>
      <c r="V12204" s="63">
        <v>5</v>
      </c>
      <c r="W12204" s="63" t="s">
        <v>12081</v>
      </c>
      <c r="X12204" s="63">
        <v>13</v>
      </c>
      <c r="Y12204" s="63" t="s">
        <v>6449</v>
      </c>
      <c r="Z12204" s="63">
        <v>13110</v>
      </c>
      <c r="AA12204" s="63" t="s">
        <v>6569</v>
      </c>
      <c r="AB12204" s="63">
        <v>3</v>
      </c>
      <c r="AC12204" s="63" t="s">
        <v>1288</v>
      </c>
      <c r="AD12204" s="63" t="s">
        <v>17421</v>
      </c>
    </row>
    <row r="12205" spans="21:30" x14ac:dyDescent="0.3">
      <c r="U12205" s="63">
        <v>31172</v>
      </c>
      <c r="V12205" s="63">
        <v>3</v>
      </c>
      <c r="W12205" s="63" t="s">
        <v>12082</v>
      </c>
      <c r="X12205" s="63">
        <v>13</v>
      </c>
      <c r="Y12205" s="63" t="s">
        <v>6449</v>
      </c>
      <c r="Z12205" s="63">
        <v>13119</v>
      </c>
      <c r="AA12205" s="63" t="s">
        <v>6477</v>
      </c>
      <c r="AB12205" s="63">
        <v>3</v>
      </c>
      <c r="AC12205" s="63" t="s">
        <v>1288</v>
      </c>
      <c r="AD12205" s="63" t="s">
        <v>17421</v>
      </c>
    </row>
    <row r="12206" spans="21:30" x14ac:dyDescent="0.3">
      <c r="U12206" s="63">
        <v>31173</v>
      </c>
      <c r="V12206" s="63">
        <v>1</v>
      </c>
      <c r="W12206" s="63" t="s">
        <v>12083</v>
      </c>
      <c r="X12206" s="63">
        <v>13</v>
      </c>
      <c r="Y12206" s="63" t="s">
        <v>6449</v>
      </c>
      <c r="Z12206" s="63">
        <v>13125</v>
      </c>
      <c r="AA12206" s="63" t="s">
        <v>6540</v>
      </c>
      <c r="AB12206" s="63">
        <v>3</v>
      </c>
      <c r="AC12206" s="63" t="s">
        <v>1288</v>
      </c>
      <c r="AD12206" s="63" t="s">
        <v>17421</v>
      </c>
    </row>
    <row r="12207" spans="21:30" x14ac:dyDescent="0.3">
      <c r="U12207" s="63">
        <v>31175</v>
      </c>
      <c r="V12207" s="63">
        <v>8</v>
      </c>
      <c r="W12207" s="63" t="s">
        <v>12084</v>
      </c>
      <c r="X12207" s="63">
        <v>13</v>
      </c>
      <c r="Y12207" s="63" t="s">
        <v>6449</v>
      </c>
      <c r="Z12207" s="63">
        <v>13110</v>
      </c>
      <c r="AA12207" s="63" t="s">
        <v>6569</v>
      </c>
      <c r="AB12207" s="63">
        <v>3</v>
      </c>
      <c r="AC12207" s="63" t="s">
        <v>1288</v>
      </c>
      <c r="AD12207" s="63" t="s">
        <v>17421</v>
      </c>
    </row>
    <row r="12208" spans="21:30" x14ac:dyDescent="0.3">
      <c r="U12208" s="63">
        <v>31176</v>
      </c>
      <c r="V12208" s="63">
        <v>6</v>
      </c>
      <c r="W12208" s="63" t="s">
        <v>12085</v>
      </c>
      <c r="X12208" s="63">
        <v>13</v>
      </c>
      <c r="Y12208" s="63" t="s">
        <v>6449</v>
      </c>
      <c r="Z12208" s="63">
        <v>13112</v>
      </c>
      <c r="AA12208" s="63" t="s">
        <v>6941</v>
      </c>
      <c r="AB12208" s="63">
        <v>3</v>
      </c>
      <c r="AC12208" s="63" t="s">
        <v>1288</v>
      </c>
      <c r="AD12208" s="63" t="s">
        <v>17421</v>
      </c>
    </row>
    <row r="12209" spans="21:30" x14ac:dyDescent="0.3">
      <c r="U12209" s="63">
        <v>31177</v>
      </c>
      <c r="V12209" s="63">
        <v>4</v>
      </c>
      <c r="W12209" s="63" t="s">
        <v>12086</v>
      </c>
      <c r="X12209" s="63">
        <v>13</v>
      </c>
      <c r="Y12209" s="63" t="s">
        <v>6449</v>
      </c>
      <c r="Z12209" s="63">
        <v>13111</v>
      </c>
      <c r="AA12209" s="63" t="s">
        <v>6884</v>
      </c>
      <c r="AB12209" s="63">
        <v>3</v>
      </c>
      <c r="AC12209" s="63" t="s">
        <v>1288</v>
      </c>
      <c r="AD12209" s="63" t="s">
        <v>17421</v>
      </c>
    </row>
    <row r="12210" spans="21:30" x14ac:dyDescent="0.3">
      <c r="U12210" s="63">
        <v>31178</v>
      </c>
      <c r="V12210" s="63">
        <v>2</v>
      </c>
      <c r="W12210" s="63" t="s">
        <v>12087</v>
      </c>
      <c r="X12210" s="63">
        <v>13</v>
      </c>
      <c r="Y12210" s="63" t="s">
        <v>6449</v>
      </c>
      <c r="Z12210" s="63">
        <v>13119</v>
      </c>
      <c r="AA12210" s="63" t="s">
        <v>6477</v>
      </c>
      <c r="AB12210" s="63">
        <v>3</v>
      </c>
      <c r="AC12210" s="63" t="s">
        <v>1288</v>
      </c>
      <c r="AD12210" s="63" t="s">
        <v>17421</v>
      </c>
    </row>
    <row r="12211" spans="21:30" x14ac:dyDescent="0.3">
      <c r="U12211" s="63">
        <v>31179</v>
      </c>
      <c r="V12211" s="63">
        <v>0</v>
      </c>
      <c r="W12211" s="63" t="s">
        <v>12088</v>
      </c>
      <c r="X12211" s="63">
        <v>13</v>
      </c>
      <c r="Y12211" s="63" t="s">
        <v>6449</v>
      </c>
      <c r="Z12211" s="63">
        <v>13201</v>
      </c>
      <c r="AA12211" s="63" t="s">
        <v>7412</v>
      </c>
      <c r="AB12211" s="63">
        <v>3</v>
      </c>
      <c r="AC12211" s="63" t="s">
        <v>1288</v>
      </c>
      <c r="AD12211" s="63" t="s">
        <v>17421</v>
      </c>
    </row>
    <row r="12212" spans="21:30" x14ac:dyDescent="0.3">
      <c r="U12212" s="63">
        <v>31180</v>
      </c>
      <c r="V12212" s="63">
        <v>4</v>
      </c>
      <c r="W12212" s="63" t="s">
        <v>12089</v>
      </c>
      <c r="X12212" s="63">
        <v>13</v>
      </c>
      <c r="Y12212" s="63" t="s">
        <v>6449</v>
      </c>
      <c r="Z12212" s="63">
        <v>13106</v>
      </c>
      <c r="AA12212" s="63" t="s">
        <v>6482</v>
      </c>
      <c r="AB12212" s="63">
        <v>3</v>
      </c>
      <c r="AC12212" s="63" t="s">
        <v>1288</v>
      </c>
      <c r="AD12212" s="63" t="s">
        <v>17421</v>
      </c>
    </row>
    <row r="12213" spans="21:30" x14ac:dyDescent="0.3">
      <c r="U12213" s="63">
        <v>31181</v>
      </c>
      <c r="V12213" s="63">
        <v>2</v>
      </c>
      <c r="W12213" s="63" t="s">
        <v>12090</v>
      </c>
      <c r="X12213" s="63">
        <v>13</v>
      </c>
      <c r="Y12213" s="63" t="s">
        <v>6449</v>
      </c>
      <c r="Z12213" s="63">
        <v>13301</v>
      </c>
      <c r="AA12213" s="63" t="s">
        <v>7373</v>
      </c>
      <c r="AB12213" s="63">
        <v>3</v>
      </c>
      <c r="AC12213" s="63" t="s">
        <v>1288</v>
      </c>
      <c r="AD12213" s="63" t="s">
        <v>17421</v>
      </c>
    </row>
    <row r="12214" spans="21:30" x14ac:dyDescent="0.3">
      <c r="U12214" s="63">
        <v>31182</v>
      </c>
      <c r="V12214" s="63">
        <v>0</v>
      </c>
      <c r="W12214" s="63" t="s">
        <v>12091</v>
      </c>
      <c r="X12214" s="63">
        <v>13</v>
      </c>
      <c r="Y12214" s="63" t="s">
        <v>6449</v>
      </c>
      <c r="Z12214" s="63">
        <v>13402</v>
      </c>
      <c r="AA12214" s="63" t="s">
        <v>7523</v>
      </c>
      <c r="AB12214" s="63">
        <v>3</v>
      </c>
      <c r="AC12214" s="63" t="s">
        <v>1288</v>
      </c>
      <c r="AD12214" s="63" t="s">
        <v>17421</v>
      </c>
    </row>
    <row r="12215" spans="21:30" x14ac:dyDescent="0.3">
      <c r="U12215" s="63">
        <v>31183</v>
      </c>
      <c r="V12215" s="63">
        <v>9</v>
      </c>
      <c r="W12215" s="63" t="s">
        <v>12092</v>
      </c>
      <c r="X12215" s="63">
        <v>13</v>
      </c>
      <c r="Y12215" s="63" t="s">
        <v>6449</v>
      </c>
      <c r="Z12215" s="63">
        <v>13604</v>
      </c>
      <c r="AA12215" s="63" t="s">
        <v>7603</v>
      </c>
      <c r="AB12215" s="63">
        <v>3</v>
      </c>
      <c r="AC12215" s="63" t="s">
        <v>1288</v>
      </c>
      <c r="AD12215" s="63" t="s">
        <v>17421</v>
      </c>
    </row>
    <row r="12216" spans="21:30" x14ac:dyDescent="0.3">
      <c r="U12216" s="63">
        <v>31184</v>
      </c>
      <c r="V12216" s="63">
        <v>7</v>
      </c>
      <c r="W12216" s="63" t="s">
        <v>12093</v>
      </c>
      <c r="X12216" s="63">
        <v>13</v>
      </c>
      <c r="Y12216" s="63" t="s">
        <v>6449</v>
      </c>
      <c r="Z12216" s="63">
        <v>13129</v>
      </c>
      <c r="AA12216" s="63" t="s">
        <v>6699</v>
      </c>
      <c r="AB12216" s="63">
        <v>3</v>
      </c>
      <c r="AC12216" s="63" t="s">
        <v>1288</v>
      </c>
      <c r="AD12216" s="63" t="s">
        <v>17421</v>
      </c>
    </row>
    <row r="12217" spans="21:30" x14ac:dyDescent="0.3">
      <c r="U12217" s="63">
        <v>31185</v>
      </c>
      <c r="V12217" s="63">
        <v>5</v>
      </c>
      <c r="W12217" s="63" t="s">
        <v>12094</v>
      </c>
      <c r="X12217" s="63">
        <v>13</v>
      </c>
      <c r="Y12217" s="63" t="s">
        <v>6449</v>
      </c>
      <c r="Z12217" s="63">
        <v>13119</v>
      </c>
      <c r="AA12217" s="63" t="s">
        <v>6477</v>
      </c>
      <c r="AB12217" s="63">
        <v>3</v>
      </c>
      <c r="AC12217" s="63" t="s">
        <v>1288</v>
      </c>
      <c r="AD12217" s="63" t="s">
        <v>17421</v>
      </c>
    </row>
    <row r="12218" spans="21:30" x14ac:dyDescent="0.3">
      <c r="U12218" s="63">
        <v>31187</v>
      </c>
      <c r="V12218" s="63">
        <v>1</v>
      </c>
      <c r="W12218" s="63" t="s">
        <v>12095</v>
      </c>
      <c r="X12218" s="63">
        <v>13</v>
      </c>
      <c r="Y12218" s="63" t="s">
        <v>6449</v>
      </c>
      <c r="Z12218" s="63">
        <v>13303</v>
      </c>
      <c r="AA12218" s="63" t="s">
        <v>7401</v>
      </c>
      <c r="AB12218" s="63">
        <v>3</v>
      </c>
      <c r="AC12218" s="63" t="s">
        <v>1288</v>
      </c>
      <c r="AD12218" s="63" t="s">
        <v>17421</v>
      </c>
    </row>
    <row r="12219" spans="21:30" x14ac:dyDescent="0.3">
      <c r="U12219" s="63">
        <v>31189</v>
      </c>
      <c r="V12219" s="63">
        <v>8</v>
      </c>
      <c r="W12219" s="63" t="s">
        <v>12096</v>
      </c>
      <c r="X12219" s="63">
        <v>13</v>
      </c>
      <c r="Y12219" s="63" t="s">
        <v>6449</v>
      </c>
      <c r="Z12219" s="63">
        <v>13113</v>
      </c>
      <c r="AA12219" s="63" t="s">
        <v>6689</v>
      </c>
      <c r="AB12219" s="63">
        <v>3</v>
      </c>
      <c r="AC12219" s="63" t="s">
        <v>1288</v>
      </c>
      <c r="AD12219" s="63" t="s">
        <v>17421</v>
      </c>
    </row>
    <row r="12220" spans="21:30" x14ac:dyDescent="0.3">
      <c r="U12220" s="63">
        <v>31190</v>
      </c>
      <c r="V12220" s="63">
        <v>1</v>
      </c>
      <c r="W12220" s="63" t="s">
        <v>12097</v>
      </c>
      <c r="X12220" s="63">
        <v>13</v>
      </c>
      <c r="Y12220" s="63" t="s">
        <v>6449</v>
      </c>
      <c r="Z12220" s="63">
        <v>13401</v>
      </c>
      <c r="AA12220" s="63" t="s">
        <v>6662</v>
      </c>
      <c r="AB12220" s="63">
        <v>3</v>
      </c>
      <c r="AC12220" s="63" t="s">
        <v>1288</v>
      </c>
      <c r="AD12220" s="63" t="s">
        <v>17421</v>
      </c>
    </row>
    <row r="12221" spans="21:30" x14ac:dyDescent="0.3">
      <c r="U12221" s="63">
        <v>31192</v>
      </c>
      <c r="V12221" s="63">
        <v>8</v>
      </c>
      <c r="W12221" s="63" t="s">
        <v>12098</v>
      </c>
      <c r="X12221" s="63">
        <v>13</v>
      </c>
      <c r="Y12221" s="63" t="s">
        <v>6449</v>
      </c>
      <c r="Z12221" s="63">
        <v>13302</v>
      </c>
      <c r="AA12221" s="63" t="s">
        <v>7241</v>
      </c>
      <c r="AB12221" s="63">
        <v>3</v>
      </c>
      <c r="AC12221" s="63" t="s">
        <v>1288</v>
      </c>
      <c r="AD12221" s="63" t="s">
        <v>17421</v>
      </c>
    </row>
    <row r="12222" spans="21:30" x14ac:dyDescent="0.3">
      <c r="U12222" s="63">
        <v>31193</v>
      </c>
      <c r="V12222" s="63">
        <v>6</v>
      </c>
      <c r="W12222" s="63" t="s">
        <v>12099</v>
      </c>
      <c r="X12222" s="63">
        <v>13</v>
      </c>
      <c r="Y12222" s="63" t="s">
        <v>6449</v>
      </c>
      <c r="Z12222" s="63">
        <v>13302</v>
      </c>
      <c r="AA12222" s="63" t="s">
        <v>7241</v>
      </c>
      <c r="AB12222" s="63">
        <v>3</v>
      </c>
      <c r="AC12222" s="63" t="s">
        <v>1288</v>
      </c>
      <c r="AD12222" s="63" t="s">
        <v>17421</v>
      </c>
    </row>
    <row r="12223" spans="21:30" x14ac:dyDescent="0.3">
      <c r="U12223" s="63">
        <v>31194</v>
      </c>
      <c r="V12223" s="63">
        <v>4</v>
      </c>
      <c r="W12223" s="63" t="s">
        <v>12100</v>
      </c>
      <c r="X12223" s="63">
        <v>4</v>
      </c>
      <c r="Y12223" s="63" t="s">
        <v>1629</v>
      </c>
      <c r="Z12223" s="63">
        <v>4101</v>
      </c>
      <c r="AA12223" s="63" t="s">
        <v>1630</v>
      </c>
      <c r="AB12223" s="63">
        <v>3</v>
      </c>
      <c r="AC12223" s="63" t="s">
        <v>1288</v>
      </c>
      <c r="AD12223" s="63" t="s">
        <v>17421</v>
      </c>
    </row>
    <row r="12224" spans="21:30" x14ac:dyDescent="0.3">
      <c r="U12224" s="63">
        <v>31196</v>
      </c>
      <c r="V12224" s="63">
        <v>0</v>
      </c>
      <c r="W12224" s="63" t="s">
        <v>12101</v>
      </c>
      <c r="X12224" s="63">
        <v>4</v>
      </c>
      <c r="Y12224" s="63" t="s">
        <v>1629</v>
      </c>
      <c r="Z12224" s="63">
        <v>4204</v>
      </c>
      <c r="AA12224" s="63" t="s">
        <v>1996</v>
      </c>
      <c r="AB12224" s="63">
        <v>3</v>
      </c>
      <c r="AC12224" s="63" t="s">
        <v>1288</v>
      </c>
      <c r="AD12224" s="63" t="s">
        <v>17421</v>
      </c>
    </row>
    <row r="12225" spans="21:30" x14ac:dyDescent="0.3">
      <c r="U12225" s="63">
        <v>31197</v>
      </c>
      <c r="V12225" s="63">
        <v>9</v>
      </c>
      <c r="W12225" s="63" t="s">
        <v>12102</v>
      </c>
      <c r="X12225" s="63">
        <v>4</v>
      </c>
      <c r="Y12225" s="63" t="s">
        <v>1629</v>
      </c>
      <c r="Z12225" s="63">
        <v>4101</v>
      </c>
      <c r="AA12225" s="63" t="s">
        <v>1630</v>
      </c>
      <c r="AB12225" s="63">
        <v>4</v>
      </c>
      <c r="AC12225" s="63" t="s">
        <v>1291</v>
      </c>
      <c r="AD12225" s="63" t="s">
        <v>17421</v>
      </c>
    </row>
    <row r="12226" spans="21:30" x14ac:dyDescent="0.3">
      <c r="U12226" s="63">
        <v>31198</v>
      </c>
      <c r="V12226" s="63">
        <v>7</v>
      </c>
      <c r="W12226" s="63" t="s">
        <v>12103</v>
      </c>
      <c r="X12226" s="63">
        <v>4</v>
      </c>
      <c r="Y12226" s="63" t="s">
        <v>1629</v>
      </c>
      <c r="Z12226" s="63">
        <v>4102</v>
      </c>
      <c r="AA12226" s="63" t="s">
        <v>1699</v>
      </c>
      <c r="AB12226" s="63">
        <v>3</v>
      </c>
      <c r="AC12226" s="63" t="s">
        <v>1288</v>
      </c>
      <c r="AD12226" s="63" t="s">
        <v>17421</v>
      </c>
    </row>
    <row r="12227" spans="21:30" x14ac:dyDescent="0.3">
      <c r="U12227" s="63">
        <v>31199</v>
      </c>
      <c r="V12227" s="63">
        <v>5</v>
      </c>
      <c r="W12227" s="63" t="s">
        <v>12104</v>
      </c>
      <c r="X12227" s="63">
        <v>4</v>
      </c>
      <c r="Y12227" s="63" t="s">
        <v>1629</v>
      </c>
      <c r="Z12227" s="63">
        <v>4101</v>
      </c>
      <c r="AA12227" s="63" t="s">
        <v>1630</v>
      </c>
      <c r="AB12227" s="63">
        <v>3</v>
      </c>
      <c r="AC12227" s="63" t="s">
        <v>1288</v>
      </c>
      <c r="AD12227" s="63" t="s">
        <v>17421</v>
      </c>
    </row>
    <row r="12228" spans="21:30" x14ac:dyDescent="0.3">
      <c r="U12228" s="63">
        <v>31200</v>
      </c>
      <c r="V12228" s="63">
        <v>2</v>
      </c>
      <c r="W12228" s="63" t="s">
        <v>12105</v>
      </c>
      <c r="X12228" s="63">
        <v>4</v>
      </c>
      <c r="Y12228" s="63" t="s">
        <v>1629</v>
      </c>
      <c r="Z12228" s="63">
        <v>4101</v>
      </c>
      <c r="AA12228" s="63" t="s">
        <v>1630</v>
      </c>
      <c r="AB12228" s="63">
        <v>3</v>
      </c>
      <c r="AC12228" s="63" t="s">
        <v>1288</v>
      </c>
      <c r="AD12228" s="63" t="s">
        <v>17421</v>
      </c>
    </row>
    <row r="12229" spans="21:30" x14ac:dyDescent="0.3">
      <c r="U12229" s="63">
        <v>31201</v>
      </c>
      <c r="V12229" s="63">
        <v>0</v>
      </c>
      <c r="W12229" s="63" t="s">
        <v>12106</v>
      </c>
      <c r="X12229" s="63">
        <v>4</v>
      </c>
      <c r="Y12229" s="63" t="s">
        <v>1629</v>
      </c>
      <c r="Z12229" s="63">
        <v>4101</v>
      </c>
      <c r="AA12229" s="63" t="s">
        <v>1630</v>
      </c>
      <c r="AB12229" s="63">
        <v>4</v>
      </c>
      <c r="AC12229" s="63" t="s">
        <v>1291</v>
      </c>
      <c r="AD12229" s="63" t="s">
        <v>17421</v>
      </c>
    </row>
    <row r="12230" spans="21:30" x14ac:dyDescent="0.3">
      <c r="U12230" s="63">
        <v>31202</v>
      </c>
      <c r="V12230" s="63">
        <v>9</v>
      </c>
      <c r="W12230" s="63" t="s">
        <v>9057</v>
      </c>
      <c r="X12230" s="63">
        <v>4</v>
      </c>
      <c r="Y12230" s="63" t="s">
        <v>1629</v>
      </c>
      <c r="Z12230" s="63">
        <v>4101</v>
      </c>
      <c r="AA12230" s="63" t="s">
        <v>1630</v>
      </c>
      <c r="AB12230" s="63">
        <v>3</v>
      </c>
      <c r="AC12230" s="63" t="s">
        <v>1288</v>
      </c>
      <c r="AD12230" s="63" t="s">
        <v>17421</v>
      </c>
    </row>
    <row r="12231" spans="21:30" x14ac:dyDescent="0.3">
      <c r="U12231" s="63">
        <v>31203</v>
      </c>
      <c r="V12231" s="63">
        <v>7</v>
      </c>
      <c r="W12231" s="63" t="s">
        <v>10509</v>
      </c>
      <c r="X12231" s="63">
        <v>4</v>
      </c>
      <c r="Y12231" s="63" t="s">
        <v>1629</v>
      </c>
      <c r="Z12231" s="63">
        <v>4106</v>
      </c>
      <c r="AA12231" s="63" t="s">
        <v>1743</v>
      </c>
      <c r="AB12231" s="63">
        <v>3</v>
      </c>
      <c r="AC12231" s="63" t="s">
        <v>1288</v>
      </c>
      <c r="AD12231" s="63" t="s">
        <v>17421</v>
      </c>
    </row>
    <row r="12232" spans="21:30" x14ac:dyDescent="0.3">
      <c r="U12232" s="63">
        <v>31206</v>
      </c>
      <c r="V12232" s="63">
        <v>1</v>
      </c>
      <c r="W12232" s="63" t="s">
        <v>9309</v>
      </c>
      <c r="X12232" s="63">
        <v>4</v>
      </c>
      <c r="Y12232" s="63" t="s">
        <v>1629</v>
      </c>
      <c r="Z12232" s="63">
        <v>4101</v>
      </c>
      <c r="AA12232" s="63" t="s">
        <v>1630</v>
      </c>
      <c r="AB12232" s="63">
        <v>3</v>
      </c>
      <c r="AC12232" s="63" t="s">
        <v>1288</v>
      </c>
      <c r="AD12232" s="63" t="s">
        <v>17421</v>
      </c>
    </row>
    <row r="12233" spans="21:30" x14ac:dyDescent="0.3">
      <c r="U12233" s="63">
        <v>31209</v>
      </c>
      <c r="V12233" s="63">
        <v>6</v>
      </c>
      <c r="W12233" s="63" t="s">
        <v>12107</v>
      </c>
      <c r="X12233" s="63">
        <v>4</v>
      </c>
      <c r="Y12233" s="63" t="s">
        <v>1629</v>
      </c>
      <c r="Z12233" s="63">
        <v>4102</v>
      </c>
      <c r="AA12233" s="63" t="s">
        <v>1699</v>
      </c>
      <c r="AB12233" s="63">
        <v>3</v>
      </c>
      <c r="AC12233" s="63" t="s">
        <v>1288</v>
      </c>
      <c r="AD12233" s="63" t="s">
        <v>17421</v>
      </c>
    </row>
    <row r="12234" spans="21:30" x14ac:dyDescent="0.3">
      <c r="U12234" s="63">
        <v>31211</v>
      </c>
      <c r="V12234" s="63">
        <v>8</v>
      </c>
      <c r="W12234" s="63" t="s">
        <v>12108</v>
      </c>
      <c r="X12234" s="63">
        <v>4</v>
      </c>
      <c r="Y12234" s="63" t="s">
        <v>1629</v>
      </c>
      <c r="Z12234" s="63">
        <v>4101</v>
      </c>
      <c r="AA12234" s="63" t="s">
        <v>1630</v>
      </c>
      <c r="AB12234" s="63">
        <v>3</v>
      </c>
      <c r="AC12234" s="63" t="s">
        <v>1288</v>
      </c>
      <c r="AD12234" s="63" t="s">
        <v>17421</v>
      </c>
    </row>
    <row r="12235" spans="21:30" x14ac:dyDescent="0.3">
      <c r="U12235" s="63">
        <v>31212</v>
      </c>
      <c r="V12235" s="63">
        <v>6</v>
      </c>
      <c r="W12235" s="63" t="s">
        <v>12109</v>
      </c>
      <c r="X12235" s="63">
        <v>4</v>
      </c>
      <c r="Y12235" s="63" t="s">
        <v>1629</v>
      </c>
      <c r="Z12235" s="63">
        <v>4101</v>
      </c>
      <c r="AA12235" s="63" t="s">
        <v>1630</v>
      </c>
      <c r="AB12235" s="63">
        <v>3</v>
      </c>
      <c r="AC12235" s="63" t="s">
        <v>1288</v>
      </c>
      <c r="AD12235" s="63" t="s">
        <v>17421</v>
      </c>
    </row>
    <row r="12236" spans="21:30" x14ac:dyDescent="0.3">
      <c r="U12236" s="63">
        <v>31214</v>
      </c>
      <c r="V12236" s="63">
        <v>2</v>
      </c>
      <c r="W12236" s="63" t="s">
        <v>12110</v>
      </c>
      <c r="X12236" s="63">
        <v>4</v>
      </c>
      <c r="Y12236" s="63" t="s">
        <v>1629</v>
      </c>
      <c r="Z12236" s="63">
        <v>4101</v>
      </c>
      <c r="AA12236" s="63" t="s">
        <v>1630</v>
      </c>
      <c r="AB12236" s="63">
        <v>3</v>
      </c>
      <c r="AC12236" s="63" t="s">
        <v>1288</v>
      </c>
      <c r="AD12236" s="63" t="s">
        <v>17421</v>
      </c>
    </row>
    <row r="12237" spans="21:30" x14ac:dyDescent="0.3">
      <c r="U12237" s="63">
        <v>31215</v>
      </c>
      <c r="V12237" s="63">
        <v>0</v>
      </c>
      <c r="W12237" s="63" t="s">
        <v>12111</v>
      </c>
      <c r="X12237" s="63">
        <v>4</v>
      </c>
      <c r="Y12237" s="63" t="s">
        <v>1629</v>
      </c>
      <c r="Z12237" s="63">
        <v>4102</v>
      </c>
      <c r="AA12237" s="63" t="s">
        <v>1699</v>
      </c>
      <c r="AB12237" s="63">
        <v>3</v>
      </c>
      <c r="AC12237" s="63" t="s">
        <v>1288</v>
      </c>
      <c r="AD12237" s="63" t="s">
        <v>17421</v>
      </c>
    </row>
    <row r="12238" spans="21:30" x14ac:dyDescent="0.3">
      <c r="U12238" s="63">
        <v>31216</v>
      </c>
      <c r="V12238" s="63">
        <v>9</v>
      </c>
      <c r="W12238" s="63" t="s">
        <v>12112</v>
      </c>
      <c r="X12238" s="63">
        <v>4</v>
      </c>
      <c r="Y12238" s="63" t="s">
        <v>1629</v>
      </c>
      <c r="Z12238" s="63">
        <v>4101</v>
      </c>
      <c r="AA12238" s="63" t="s">
        <v>1630</v>
      </c>
      <c r="AB12238" s="63">
        <v>3</v>
      </c>
      <c r="AC12238" s="63" t="s">
        <v>1288</v>
      </c>
      <c r="AD12238" s="63" t="s">
        <v>17421</v>
      </c>
    </row>
    <row r="12239" spans="21:30" x14ac:dyDescent="0.3">
      <c r="U12239" s="63">
        <v>31217</v>
      </c>
      <c r="V12239" s="63">
        <v>7</v>
      </c>
      <c r="W12239" s="63" t="s">
        <v>12113</v>
      </c>
      <c r="X12239" s="63">
        <v>4</v>
      </c>
      <c r="Y12239" s="63" t="s">
        <v>1629</v>
      </c>
      <c r="Z12239" s="63">
        <v>4101</v>
      </c>
      <c r="AA12239" s="63" t="s">
        <v>1630</v>
      </c>
      <c r="AB12239" s="63">
        <v>3</v>
      </c>
      <c r="AC12239" s="63" t="s">
        <v>1288</v>
      </c>
      <c r="AD12239" s="63" t="s">
        <v>17421</v>
      </c>
    </row>
    <row r="12240" spans="21:30" x14ac:dyDescent="0.3">
      <c r="U12240" s="63">
        <v>31218</v>
      </c>
      <c r="V12240" s="63">
        <v>5</v>
      </c>
      <c r="W12240" s="63" t="s">
        <v>12114</v>
      </c>
      <c r="X12240" s="63">
        <v>4</v>
      </c>
      <c r="Y12240" s="63" t="s">
        <v>1629</v>
      </c>
      <c r="Z12240" s="63">
        <v>4102</v>
      </c>
      <c r="AA12240" s="63" t="s">
        <v>1699</v>
      </c>
      <c r="AB12240" s="63">
        <v>3</v>
      </c>
      <c r="AC12240" s="63" t="s">
        <v>1288</v>
      </c>
      <c r="AD12240" s="63" t="s">
        <v>17421</v>
      </c>
    </row>
    <row r="12241" spans="21:30" x14ac:dyDescent="0.3">
      <c r="U12241" s="63">
        <v>31219</v>
      </c>
      <c r="V12241" s="63">
        <v>3</v>
      </c>
      <c r="W12241" s="63" t="s">
        <v>12115</v>
      </c>
      <c r="X12241" s="63">
        <v>4</v>
      </c>
      <c r="Y12241" s="63" t="s">
        <v>1629</v>
      </c>
      <c r="Z12241" s="63">
        <v>4101</v>
      </c>
      <c r="AA12241" s="63" t="s">
        <v>1630</v>
      </c>
      <c r="AB12241" s="63">
        <v>3</v>
      </c>
      <c r="AC12241" s="63" t="s">
        <v>1288</v>
      </c>
      <c r="AD12241" s="63" t="s">
        <v>17421</v>
      </c>
    </row>
    <row r="12242" spans="21:30" x14ac:dyDescent="0.3">
      <c r="U12242" s="63">
        <v>31220</v>
      </c>
      <c r="V12242" s="63">
        <v>7</v>
      </c>
      <c r="W12242" s="63" t="s">
        <v>12116</v>
      </c>
      <c r="X12242" s="63">
        <v>4</v>
      </c>
      <c r="Y12242" s="63" t="s">
        <v>1629</v>
      </c>
      <c r="Z12242" s="63">
        <v>4106</v>
      </c>
      <c r="AA12242" s="63" t="s">
        <v>1743</v>
      </c>
      <c r="AB12242" s="63">
        <v>3</v>
      </c>
      <c r="AC12242" s="63" t="s">
        <v>1288</v>
      </c>
      <c r="AD12242" s="63" t="s">
        <v>17421</v>
      </c>
    </row>
    <row r="12243" spans="21:30" x14ac:dyDescent="0.3">
      <c r="U12243" s="63">
        <v>31221</v>
      </c>
      <c r="V12243" s="63">
        <v>5</v>
      </c>
      <c r="W12243" s="63" t="s">
        <v>12117</v>
      </c>
      <c r="X12243" s="63">
        <v>4</v>
      </c>
      <c r="Y12243" s="63" t="s">
        <v>1629</v>
      </c>
      <c r="Z12243" s="63">
        <v>4101</v>
      </c>
      <c r="AA12243" s="63" t="s">
        <v>1630</v>
      </c>
      <c r="AB12243" s="63">
        <v>3</v>
      </c>
      <c r="AC12243" s="63" t="s">
        <v>1288</v>
      </c>
      <c r="AD12243" s="63" t="s">
        <v>17421</v>
      </c>
    </row>
    <row r="12244" spans="21:30" x14ac:dyDescent="0.3">
      <c r="U12244" s="63">
        <v>31222</v>
      </c>
      <c r="V12244" s="63">
        <v>3</v>
      </c>
      <c r="W12244" s="63" t="s">
        <v>12118</v>
      </c>
      <c r="X12244" s="63">
        <v>4</v>
      </c>
      <c r="Y12244" s="63" t="s">
        <v>1629</v>
      </c>
      <c r="Z12244" s="63">
        <v>4101</v>
      </c>
      <c r="AA12244" s="63" t="s">
        <v>1630</v>
      </c>
      <c r="AB12244" s="63">
        <v>3</v>
      </c>
      <c r="AC12244" s="63" t="s">
        <v>1288</v>
      </c>
      <c r="AD12244" s="63" t="s">
        <v>17421</v>
      </c>
    </row>
    <row r="12245" spans="21:30" x14ac:dyDescent="0.3">
      <c r="U12245" s="63">
        <v>31223</v>
      </c>
      <c r="V12245" s="63">
        <v>1</v>
      </c>
      <c r="W12245" s="63" t="s">
        <v>12119</v>
      </c>
      <c r="X12245" s="63">
        <v>4</v>
      </c>
      <c r="Y12245" s="63" t="s">
        <v>1629</v>
      </c>
      <c r="Z12245" s="63">
        <v>4101</v>
      </c>
      <c r="AA12245" s="63" t="s">
        <v>1630</v>
      </c>
      <c r="AB12245" s="63">
        <v>3</v>
      </c>
      <c r="AC12245" s="63" t="s">
        <v>1288</v>
      </c>
      <c r="AD12245" s="63" t="s">
        <v>17421</v>
      </c>
    </row>
    <row r="12246" spans="21:30" x14ac:dyDescent="0.3">
      <c r="U12246" s="63">
        <v>31225</v>
      </c>
      <c r="V12246" s="63">
        <v>8</v>
      </c>
      <c r="W12246" s="63" t="s">
        <v>18274</v>
      </c>
      <c r="X12246" s="63">
        <v>12</v>
      </c>
      <c r="Y12246" s="63" t="s">
        <v>6395</v>
      </c>
      <c r="Z12246" s="63">
        <v>12401</v>
      </c>
      <c r="AA12246" s="63" t="s">
        <v>6396</v>
      </c>
      <c r="AB12246" s="63">
        <v>7</v>
      </c>
      <c r="AC12246" s="63" t="s">
        <v>17969</v>
      </c>
      <c r="AD12246" s="63" t="s">
        <v>17421</v>
      </c>
    </row>
    <row r="12247" spans="21:30" x14ac:dyDescent="0.3">
      <c r="U12247" s="63">
        <v>31226</v>
      </c>
      <c r="V12247" s="63">
        <v>6</v>
      </c>
      <c r="W12247" s="63" t="s">
        <v>18275</v>
      </c>
      <c r="X12247" s="63">
        <v>8</v>
      </c>
      <c r="Y12247" s="63" t="s">
        <v>3887</v>
      </c>
      <c r="Z12247" s="63">
        <v>8107</v>
      </c>
      <c r="AA12247" s="63" t="s">
        <v>4340</v>
      </c>
      <c r="AB12247" s="63">
        <v>7</v>
      </c>
      <c r="AC12247" s="63" t="s">
        <v>17969</v>
      </c>
      <c r="AD12247" s="63" t="s">
        <v>17421</v>
      </c>
    </row>
    <row r="12248" spans="21:30" x14ac:dyDescent="0.3">
      <c r="U12248" s="63">
        <v>31227</v>
      </c>
      <c r="V12248" s="63">
        <v>4</v>
      </c>
      <c r="W12248" s="63" t="s">
        <v>18276</v>
      </c>
      <c r="X12248" s="63">
        <v>8</v>
      </c>
      <c r="Y12248" s="63" t="s">
        <v>3887</v>
      </c>
      <c r="Z12248" s="63">
        <v>8206</v>
      </c>
      <c r="AA12248" s="63" t="s">
        <v>4558</v>
      </c>
      <c r="AB12248" s="63">
        <v>7</v>
      </c>
      <c r="AC12248" s="63" t="s">
        <v>17969</v>
      </c>
      <c r="AD12248" s="63" t="s">
        <v>17421</v>
      </c>
    </row>
    <row r="12249" spans="21:30" x14ac:dyDescent="0.3">
      <c r="U12249" s="63">
        <v>31228</v>
      </c>
      <c r="V12249" s="63">
        <v>2</v>
      </c>
      <c r="W12249" s="63" t="s">
        <v>18277</v>
      </c>
      <c r="X12249" s="63">
        <v>8</v>
      </c>
      <c r="Y12249" s="63" t="s">
        <v>3887</v>
      </c>
      <c r="Z12249" s="63">
        <v>8203</v>
      </c>
      <c r="AA12249" s="63" t="s">
        <v>4573</v>
      </c>
      <c r="AB12249" s="63">
        <v>7</v>
      </c>
      <c r="AC12249" s="63" t="s">
        <v>17969</v>
      </c>
      <c r="AD12249" s="63" t="s">
        <v>17421</v>
      </c>
    </row>
    <row r="12250" spans="21:30" x14ac:dyDescent="0.3">
      <c r="U12250" s="63">
        <v>31229</v>
      </c>
      <c r="V12250" s="63">
        <v>0</v>
      </c>
      <c r="W12250" s="63" t="s">
        <v>18278</v>
      </c>
      <c r="X12250" s="63">
        <v>16</v>
      </c>
      <c r="Y12250" s="63" t="s">
        <v>3661</v>
      </c>
      <c r="Z12250" s="63">
        <v>16302</v>
      </c>
      <c r="AA12250" s="63" t="s">
        <v>3767</v>
      </c>
      <c r="AB12250" s="63">
        <v>7</v>
      </c>
      <c r="AC12250" s="63" t="s">
        <v>17969</v>
      </c>
      <c r="AD12250" s="63" t="s">
        <v>17421</v>
      </c>
    </row>
    <row r="12251" spans="21:30" x14ac:dyDescent="0.3">
      <c r="U12251" s="63">
        <v>31230</v>
      </c>
      <c r="V12251" s="63">
        <v>4</v>
      </c>
      <c r="W12251" s="63" t="s">
        <v>18279</v>
      </c>
      <c r="X12251" s="63">
        <v>8</v>
      </c>
      <c r="Y12251" s="63" t="s">
        <v>3887</v>
      </c>
      <c r="Z12251" s="63">
        <v>8203</v>
      </c>
      <c r="AA12251" s="63" t="s">
        <v>4573</v>
      </c>
      <c r="AB12251" s="63">
        <v>7</v>
      </c>
      <c r="AC12251" s="63" t="s">
        <v>17969</v>
      </c>
      <c r="AD12251" s="63" t="s">
        <v>17421</v>
      </c>
    </row>
    <row r="12252" spans="21:30" x14ac:dyDescent="0.3">
      <c r="U12252" s="63">
        <v>31231</v>
      </c>
      <c r="V12252" s="63">
        <v>2</v>
      </c>
      <c r="W12252" s="63" t="s">
        <v>18280</v>
      </c>
      <c r="X12252" s="63">
        <v>16</v>
      </c>
      <c r="Y12252" s="63" t="s">
        <v>3661</v>
      </c>
      <c r="Z12252" s="63">
        <v>16301</v>
      </c>
      <c r="AA12252" s="63" t="s">
        <v>3721</v>
      </c>
      <c r="AB12252" s="63">
        <v>7</v>
      </c>
      <c r="AC12252" s="63" t="s">
        <v>17969</v>
      </c>
      <c r="AD12252" s="63" t="s">
        <v>17421</v>
      </c>
    </row>
    <row r="12253" spans="21:30" x14ac:dyDescent="0.3">
      <c r="U12253" s="63">
        <v>31232</v>
      </c>
      <c r="V12253" s="63">
        <v>0</v>
      </c>
      <c r="W12253" s="63" t="s">
        <v>18281</v>
      </c>
      <c r="X12253" s="63">
        <v>4</v>
      </c>
      <c r="Y12253" s="63" t="s">
        <v>1629</v>
      </c>
      <c r="Z12253" s="63">
        <v>4301</v>
      </c>
      <c r="AA12253" s="63" t="s">
        <v>1771</v>
      </c>
      <c r="AB12253" s="63">
        <v>7</v>
      </c>
      <c r="AC12253" s="63" t="s">
        <v>17969</v>
      </c>
      <c r="AD12253" s="63" t="s">
        <v>17421</v>
      </c>
    </row>
    <row r="12254" spans="21:30" x14ac:dyDescent="0.3">
      <c r="U12254" s="63">
        <v>31233</v>
      </c>
      <c r="V12254" s="63">
        <v>9</v>
      </c>
      <c r="W12254" s="63" t="s">
        <v>18282</v>
      </c>
      <c r="X12254" s="63">
        <v>8</v>
      </c>
      <c r="Y12254" s="63" t="s">
        <v>3887</v>
      </c>
      <c r="Z12254" s="63">
        <v>8202</v>
      </c>
      <c r="AA12254" s="63" t="s">
        <v>4516</v>
      </c>
      <c r="AB12254" s="63">
        <v>7</v>
      </c>
      <c r="AC12254" s="63" t="s">
        <v>17969</v>
      </c>
      <c r="AD12254" s="63" t="s">
        <v>17421</v>
      </c>
    </row>
    <row r="12255" spans="21:30" x14ac:dyDescent="0.3">
      <c r="U12255" s="63">
        <v>31234</v>
      </c>
      <c r="V12255" s="63">
        <v>7</v>
      </c>
      <c r="W12255" s="63" t="s">
        <v>18283</v>
      </c>
      <c r="X12255" s="63">
        <v>8</v>
      </c>
      <c r="Y12255" s="63" t="s">
        <v>3887</v>
      </c>
      <c r="Z12255" s="63">
        <v>8107</v>
      </c>
      <c r="AA12255" s="63" t="s">
        <v>4340</v>
      </c>
      <c r="AB12255" s="63">
        <v>7</v>
      </c>
      <c r="AC12255" s="63" t="s">
        <v>17969</v>
      </c>
      <c r="AD12255" s="63" t="s">
        <v>17421</v>
      </c>
    </row>
    <row r="12256" spans="21:30" x14ac:dyDescent="0.3">
      <c r="U12256" s="63">
        <v>31236</v>
      </c>
      <c r="V12256" s="63">
        <v>3</v>
      </c>
      <c r="W12256" s="63" t="s">
        <v>18284</v>
      </c>
      <c r="X12256" s="63">
        <v>8</v>
      </c>
      <c r="Y12256" s="63" t="s">
        <v>3887</v>
      </c>
      <c r="Z12256" s="63">
        <v>8101</v>
      </c>
      <c r="AA12256" s="63" t="s">
        <v>4185</v>
      </c>
      <c r="AB12256" s="63">
        <v>7</v>
      </c>
      <c r="AC12256" s="63" t="s">
        <v>17969</v>
      </c>
      <c r="AD12256" s="63" t="s">
        <v>17421</v>
      </c>
    </row>
    <row r="12257" spans="21:30" x14ac:dyDescent="0.3">
      <c r="U12257" s="63">
        <v>31237</v>
      </c>
      <c r="V12257" s="63">
        <v>1</v>
      </c>
      <c r="W12257" s="63" t="s">
        <v>18285</v>
      </c>
      <c r="X12257" s="63">
        <v>8</v>
      </c>
      <c r="Y12257" s="63" t="s">
        <v>3887</v>
      </c>
      <c r="Z12257" s="63">
        <v>8110</v>
      </c>
      <c r="AA12257" s="63" t="s">
        <v>4284</v>
      </c>
      <c r="AB12257" s="63">
        <v>8</v>
      </c>
      <c r="AC12257" s="63" t="s">
        <v>17975</v>
      </c>
      <c r="AD12257" s="63" t="s">
        <v>17461</v>
      </c>
    </row>
    <row r="12258" spans="21:30" x14ac:dyDescent="0.3">
      <c r="U12258" s="63">
        <v>31239</v>
      </c>
      <c r="V12258" s="63">
        <v>8</v>
      </c>
      <c r="W12258" s="63" t="s">
        <v>18286</v>
      </c>
      <c r="X12258" s="63">
        <v>8</v>
      </c>
      <c r="Y12258" s="63" t="s">
        <v>3887</v>
      </c>
      <c r="Z12258" s="63">
        <v>8301</v>
      </c>
      <c r="AA12258" s="63" t="s">
        <v>3970</v>
      </c>
      <c r="AB12258" s="63">
        <v>8</v>
      </c>
      <c r="AC12258" s="63" t="s">
        <v>17975</v>
      </c>
      <c r="AD12258" s="63" t="s">
        <v>17461</v>
      </c>
    </row>
    <row r="12259" spans="21:30" x14ac:dyDescent="0.3">
      <c r="U12259" s="63">
        <v>31240</v>
      </c>
      <c r="V12259" s="63">
        <v>1</v>
      </c>
      <c r="W12259" s="63" t="s">
        <v>18287</v>
      </c>
      <c r="X12259" s="63">
        <v>5</v>
      </c>
      <c r="Y12259" s="63" t="s">
        <v>2066</v>
      </c>
      <c r="Z12259" s="63">
        <v>5506</v>
      </c>
      <c r="AA12259" s="63" t="s">
        <v>2307</v>
      </c>
      <c r="AB12259" s="63">
        <v>7</v>
      </c>
      <c r="AC12259" s="63" t="s">
        <v>17969</v>
      </c>
      <c r="AD12259" s="63" t="s">
        <v>17421</v>
      </c>
    </row>
    <row r="12260" spans="21:30" x14ac:dyDescent="0.3">
      <c r="U12260" s="63">
        <v>31242</v>
      </c>
      <c r="V12260" s="63">
        <v>8</v>
      </c>
      <c r="W12260" s="63" t="s">
        <v>18288</v>
      </c>
      <c r="X12260" s="63">
        <v>14</v>
      </c>
      <c r="Y12260" s="63" t="s">
        <v>5425</v>
      </c>
      <c r="Z12260" s="63">
        <v>14103</v>
      </c>
      <c r="AA12260" s="63" t="s">
        <v>5495</v>
      </c>
      <c r="AB12260" s="63">
        <v>8</v>
      </c>
      <c r="AC12260" s="63" t="s">
        <v>17975</v>
      </c>
      <c r="AD12260" s="63" t="s">
        <v>17461</v>
      </c>
    </row>
    <row r="12261" spans="21:30" x14ac:dyDescent="0.3">
      <c r="U12261" s="63">
        <v>31243</v>
      </c>
      <c r="V12261" s="63">
        <v>6</v>
      </c>
      <c r="W12261" s="63" t="s">
        <v>18289</v>
      </c>
      <c r="X12261" s="63">
        <v>6</v>
      </c>
      <c r="Y12261" s="63" t="s">
        <v>2677</v>
      </c>
      <c r="Z12261" s="63">
        <v>6113</v>
      </c>
      <c r="AA12261" s="63" t="s">
        <v>2842</v>
      </c>
      <c r="AB12261" s="63">
        <v>8</v>
      </c>
      <c r="AC12261" s="63" t="s">
        <v>17975</v>
      </c>
      <c r="AD12261" s="63" t="s">
        <v>17421</v>
      </c>
    </row>
    <row r="12262" spans="21:30" x14ac:dyDescent="0.3">
      <c r="U12262" s="63">
        <v>31244</v>
      </c>
      <c r="V12262" s="63">
        <v>4</v>
      </c>
      <c r="W12262" s="63" t="s">
        <v>18290</v>
      </c>
      <c r="X12262" s="63">
        <v>6</v>
      </c>
      <c r="Y12262" s="63" t="s">
        <v>2677</v>
      </c>
      <c r="Z12262" s="63">
        <v>6115</v>
      </c>
      <c r="AA12262" s="63" t="s">
        <v>2787</v>
      </c>
      <c r="AB12262" s="63">
        <v>8</v>
      </c>
      <c r="AC12262" s="63" t="s">
        <v>17975</v>
      </c>
      <c r="AD12262" s="63" t="s">
        <v>17421</v>
      </c>
    </row>
    <row r="12263" spans="21:30" x14ac:dyDescent="0.3">
      <c r="U12263" s="63">
        <v>31245</v>
      </c>
      <c r="V12263" s="63">
        <v>2</v>
      </c>
      <c r="W12263" s="63" t="s">
        <v>18291</v>
      </c>
      <c r="X12263" s="63">
        <v>6</v>
      </c>
      <c r="Y12263" s="63" t="s">
        <v>2677</v>
      </c>
      <c r="Z12263" s="63">
        <v>6101</v>
      </c>
      <c r="AA12263" s="63" t="s">
        <v>2678</v>
      </c>
      <c r="AB12263" s="63">
        <v>8</v>
      </c>
      <c r="AC12263" s="63" t="s">
        <v>17975</v>
      </c>
      <c r="AD12263" s="63" t="s">
        <v>17421</v>
      </c>
    </row>
    <row r="12264" spans="21:30" x14ac:dyDescent="0.3">
      <c r="U12264" s="63">
        <v>31246</v>
      </c>
      <c r="V12264" s="63">
        <v>0</v>
      </c>
      <c r="W12264" s="63" t="s">
        <v>17981</v>
      </c>
      <c r="X12264" s="63">
        <v>4</v>
      </c>
      <c r="Y12264" s="63" t="s">
        <v>1629</v>
      </c>
      <c r="Z12264" s="63">
        <v>4201</v>
      </c>
      <c r="AA12264" s="63" t="s">
        <v>1958</v>
      </c>
      <c r="AB12264" s="63">
        <v>7</v>
      </c>
      <c r="AC12264" s="63" t="s">
        <v>17969</v>
      </c>
      <c r="AD12264" s="63" t="s">
        <v>17421</v>
      </c>
    </row>
    <row r="12265" spans="21:30" x14ac:dyDescent="0.3">
      <c r="U12265" s="63">
        <v>31247</v>
      </c>
      <c r="V12265" s="63">
        <v>9</v>
      </c>
      <c r="W12265" s="63" t="s">
        <v>12866</v>
      </c>
      <c r="X12265" s="63">
        <v>7</v>
      </c>
      <c r="Y12265" s="63" t="s">
        <v>3094</v>
      </c>
      <c r="Z12265" s="63">
        <v>7101</v>
      </c>
      <c r="AA12265" s="63" t="s">
        <v>3228</v>
      </c>
      <c r="AB12265" s="63">
        <v>8</v>
      </c>
      <c r="AC12265" s="63" t="s">
        <v>17975</v>
      </c>
      <c r="AD12265" s="63" t="s">
        <v>17461</v>
      </c>
    </row>
    <row r="12266" spans="21:30" x14ac:dyDescent="0.3">
      <c r="U12266" s="63">
        <v>31248</v>
      </c>
      <c r="V12266" s="63">
        <v>7</v>
      </c>
      <c r="W12266" s="63" t="s">
        <v>18057</v>
      </c>
      <c r="X12266" s="63">
        <v>6</v>
      </c>
      <c r="Y12266" s="63" t="s">
        <v>2677</v>
      </c>
      <c r="Z12266" s="63">
        <v>6116</v>
      </c>
      <c r="AA12266" s="63" t="s">
        <v>2777</v>
      </c>
      <c r="AB12266" s="63">
        <v>8</v>
      </c>
      <c r="AC12266" s="63" t="s">
        <v>17975</v>
      </c>
      <c r="AD12266" s="63" t="s">
        <v>17421</v>
      </c>
    </row>
    <row r="12267" spans="21:30" x14ac:dyDescent="0.3">
      <c r="U12267" s="63">
        <v>31249</v>
      </c>
      <c r="V12267" s="63">
        <v>5</v>
      </c>
      <c r="W12267" s="63" t="s">
        <v>12120</v>
      </c>
      <c r="X12267" s="63">
        <v>13</v>
      </c>
      <c r="Y12267" s="63" t="s">
        <v>6449</v>
      </c>
      <c r="Z12267" s="63">
        <v>13130</v>
      </c>
      <c r="AA12267" s="63" t="s">
        <v>6861</v>
      </c>
      <c r="AB12267" s="63">
        <v>3</v>
      </c>
      <c r="AC12267" s="63" t="s">
        <v>1288</v>
      </c>
      <c r="AD12267" s="63" t="s">
        <v>17421</v>
      </c>
    </row>
    <row r="12268" spans="21:30" x14ac:dyDescent="0.3">
      <c r="U12268" s="63">
        <v>31250</v>
      </c>
      <c r="V12268" s="63">
        <v>9</v>
      </c>
      <c r="W12268" s="63" t="s">
        <v>12121</v>
      </c>
      <c r="X12268" s="63">
        <v>13</v>
      </c>
      <c r="Y12268" s="63" t="s">
        <v>6449</v>
      </c>
      <c r="Z12268" s="63">
        <v>13126</v>
      </c>
      <c r="AA12268" s="63" t="s">
        <v>6474</v>
      </c>
      <c r="AB12268" s="63">
        <v>3</v>
      </c>
      <c r="AC12268" s="63" t="s">
        <v>1288</v>
      </c>
      <c r="AD12268" s="63" t="s">
        <v>17421</v>
      </c>
    </row>
    <row r="12269" spans="21:30" x14ac:dyDescent="0.3">
      <c r="U12269" s="63">
        <v>31251</v>
      </c>
      <c r="V12269" s="63">
        <v>7</v>
      </c>
      <c r="W12269" s="63" t="s">
        <v>12122</v>
      </c>
      <c r="X12269" s="63">
        <v>13</v>
      </c>
      <c r="Y12269" s="63" t="s">
        <v>6449</v>
      </c>
      <c r="Z12269" s="63">
        <v>13125</v>
      </c>
      <c r="AA12269" s="63" t="s">
        <v>6540</v>
      </c>
      <c r="AB12269" s="63">
        <v>3</v>
      </c>
      <c r="AC12269" s="63" t="s">
        <v>1288</v>
      </c>
      <c r="AD12269" s="63" t="s">
        <v>17421</v>
      </c>
    </row>
    <row r="12270" spans="21:30" x14ac:dyDescent="0.3">
      <c r="U12270" s="63">
        <v>31252</v>
      </c>
      <c r="V12270" s="63">
        <v>5</v>
      </c>
      <c r="W12270" s="63" t="s">
        <v>12123</v>
      </c>
      <c r="X12270" s="63">
        <v>13</v>
      </c>
      <c r="Y12270" s="63" t="s">
        <v>6449</v>
      </c>
      <c r="Z12270" s="63">
        <v>13110</v>
      </c>
      <c r="AA12270" s="63" t="s">
        <v>6569</v>
      </c>
      <c r="AB12270" s="63">
        <v>3</v>
      </c>
      <c r="AC12270" s="63" t="s">
        <v>1288</v>
      </c>
      <c r="AD12270" s="63" t="s">
        <v>17421</v>
      </c>
    </row>
    <row r="12271" spans="21:30" x14ac:dyDescent="0.3">
      <c r="U12271" s="63">
        <v>31253</v>
      </c>
      <c r="V12271" s="63">
        <v>3</v>
      </c>
      <c r="W12271" s="63" t="s">
        <v>12124</v>
      </c>
      <c r="X12271" s="63">
        <v>13</v>
      </c>
      <c r="Y12271" s="63" t="s">
        <v>6449</v>
      </c>
      <c r="Z12271" s="63">
        <v>13603</v>
      </c>
      <c r="AA12271" s="63" t="s">
        <v>7583</v>
      </c>
      <c r="AB12271" s="63">
        <v>3</v>
      </c>
      <c r="AC12271" s="63" t="s">
        <v>1288</v>
      </c>
      <c r="AD12271" s="63" t="s">
        <v>17421</v>
      </c>
    </row>
    <row r="12272" spans="21:30" x14ac:dyDescent="0.3">
      <c r="U12272" s="63">
        <v>31254</v>
      </c>
      <c r="V12272" s="63">
        <v>1</v>
      </c>
      <c r="W12272" s="63" t="s">
        <v>12125</v>
      </c>
      <c r="X12272" s="63">
        <v>13</v>
      </c>
      <c r="Y12272" s="63" t="s">
        <v>6449</v>
      </c>
      <c r="Z12272" s="63">
        <v>13122</v>
      </c>
      <c r="AA12272" s="63" t="s">
        <v>6732</v>
      </c>
      <c r="AB12272" s="63">
        <v>3</v>
      </c>
      <c r="AC12272" s="63" t="s">
        <v>1288</v>
      </c>
      <c r="AD12272" s="63" t="s">
        <v>17421</v>
      </c>
    </row>
    <row r="12273" spans="21:30" x14ac:dyDescent="0.3">
      <c r="U12273" s="63">
        <v>31256</v>
      </c>
      <c r="V12273" s="63">
        <v>8</v>
      </c>
      <c r="W12273" s="63" t="s">
        <v>12126</v>
      </c>
      <c r="X12273" s="63">
        <v>13</v>
      </c>
      <c r="Y12273" s="63" t="s">
        <v>6449</v>
      </c>
      <c r="Z12273" s="63">
        <v>13106</v>
      </c>
      <c r="AA12273" s="63" t="s">
        <v>6482</v>
      </c>
      <c r="AB12273" s="63">
        <v>3</v>
      </c>
      <c r="AC12273" s="63" t="s">
        <v>1288</v>
      </c>
      <c r="AD12273" s="63" t="s">
        <v>17421</v>
      </c>
    </row>
    <row r="12274" spans="21:30" x14ac:dyDescent="0.3">
      <c r="U12274" s="63">
        <v>31257</v>
      </c>
      <c r="V12274" s="63">
        <v>6</v>
      </c>
      <c r="W12274" s="63" t="s">
        <v>12127</v>
      </c>
      <c r="X12274" s="63">
        <v>13</v>
      </c>
      <c r="Y12274" s="63" t="s">
        <v>6449</v>
      </c>
      <c r="Z12274" s="63">
        <v>13119</v>
      </c>
      <c r="AA12274" s="63" t="s">
        <v>6477</v>
      </c>
      <c r="AB12274" s="63">
        <v>3</v>
      </c>
      <c r="AC12274" s="63" t="s">
        <v>1288</v>
      </c>
      <c r="AD12274" s="63" t="s">
        <v>17421</v>
      </c>
    </row>
    <row r="12275" spans="21:30" x14ac:dyDescent="0.3">
      <c r="U12275" s="63">
        <v>31258</v>
      </c>
      <c r="V12275" s="63">
        <v>4</v>
      </c>
      <c r="W12275" s="63" t="s">
        <v>12128</v>
      </c>
      <c r="X12275" s="63">
        <v>13</v>
      </c>
      <c r="Y12275" s="63" t="s">
        <v>6449</v>
      </c>
      <c r="Z12275" s="63">
        <v>13120</v>
      </c>
      <c r="AA12275" s="63" t="s">
        <v>6592</v>
      </c>
      <c r="AB12275" s="63">
        <v>4</v>
      </c>
      <c r="AC12275" s="63" t="s">
        <v>1291</v>
      </c>
      <c r="AD12275" s="63" t="s">
        <v>17421</v>
      </c>
    </row>
    <row r="12276" spans="21:30" x14ac:dyDescent="0.3">
      <c r="U12276" s="63">
        <v>31259</v>
      </c>
      <c r="V12276" s="63">
        <v>2</v>
      </c>
      <c r="W12276" s="63" t="s">
        <v>12129</v>
      </c>
      <c r="X12276" s="63">
        <v>13</v>
      </c>
      <c r="Y12276" s="63" t="s">
        <v>6449</v>
      </c>
      <c r="Z12276" s="63">
        <v>13118</v>
      </c>
      <c r="AA12276" s="63" t="s">
        <v>6720</v>
      </c>
      <c r="AB12276" s="63">
        <v>3</v>
      </c>
      <c r="AC12276" s="63" t="s">
        <v>1288</v>
      </c>
      <c r="AD12276" s="63" t="s">
        <v>17421</v>
      </c>
    </row>
    <row r="12277" spans="21:30" x14ac:dyDescent="0.3">
      <c r="U12277" s="63">
        <v>31260</v>
      </c>
      <c r="V12277" s="63">
        <v>6</v>
      </c>
      <c r="W12277" s="63" t="s">
        <v>12130</v>
      </c>
      <c r="X12277" s="63">
        <v>13</v>
      </c>
      <c r="Y12277" s="63" t="s">
        <v>6449</v>
      </c>
      <c r="Z12277" s="63">
        <v>13404</v>
      </c>
      <c r="AA12277" s="63" t="s">
        <v>7541</v>
      </c>
      <c r="AB12277" s="63">
        <v>3</v>
      </c>
      <c r="AC12277" s="63" t="s">
        <v>1288</v>
      </c>
      <c r="AD12277" s="63" t="s">
        <v>17421</v>
      </c>
    </row>
    <row r="12278" spans="21:30" x14ac:dyDescent="0.3">
      <c r="U12278" s="63">
        <v>31261</v>
      </c>
      <c r="V12278" s="63">
        <v>4</v>
      </c>
      <c r="W12278" s="63" t="s">
        <v>12131</v>
      </c>
      <c r="X12278" s="63">
        <v>13</v>
      </c>
      <c r="Y12278" s="63" t="s">
        <v>6449</v>
      </c>
      <c r="Z12278" s="63">
        <v>13110</v>
      </c>
      <c r="AA12278" s="63" t="s">
        <v>6569</v>
      </c>
      <c r="AB12278" s="63">
        <v>3</v>
      </c>
      <c r="AC12278" s="63" t="s">
        <v>1288</v>
      </c>
      <c r="AD12278" s="63" t="s">
        <v>17421</v>
      </c>
    </row>
    <row r="12279" spans="21:30" x14ac:dyDescent="0.3">
      <c r="U12279" s="63">
        <v>31262</v>
      </c>
      <c r="V12279" s="63">
        <v>2</v>
      </c>
      <c r="W12279" s="63" t="s">
        <v>12132</v>
      </c>
      <c r="X12279" s="63">
        <v>13</v>
      </c>
      <c r="Y12279" s="63" t="s">
        <v>6449</v>
      </c>
      <c r="Z12279" s="63">
        <v>13301</v>
      </c>
      <c r="AA12279" s="63" t="s">
        <v>7373</v>
      </c>
      <c r="AB12279" s="63">
        <v>3</v>
      </c>
      <c r="AC12279" s="63" t="s">
        <v>1288</v>
      </c>
      <c r="AD12279" s="63" t="s">
        <v>17421</v>
      </c>
    </row>
    <row r="12280" spans="21:30" x14ac:dyDescent="0.3">
      <c r="U12280" s="63">
        <v>31263</v>
      </c>
      <c r="V12280" s="63">
        <v>0</v>
      </c>
      <c r="W12280" s="63" t="s">
        <v>12133</v>
      </c>
      <c r="X12280" s="63">
        <v>13</v>
      </c>
      <c r="Y12280" s="63" t="s">
        <v>6449</v>
      </c>
      <c r="Z12280" s="63">
        <v>13201</v>
      </c>
      <c r="AA12280" s="63" t="s">
        <v>7412</v>
      </c>
      <c r="AB12280" s="63">
        <v>3</v>
      </c>
      <c r="AC12280" s="63" t="s">
        <v>1288</v>
      </c>
      <c r="AD12280" s="63" t="s">
        <v>17421</v>
      </c>
    </row>
    <row r="12281" spans="21:30" x14ac:dyDescent="0.3">
      <c r="U12281" s="63">
        <v>31264</v>
      </c>
      <c r="V12281" s="63">
        <v>9</v>
      </c>
      <c r="W12281" s="63" t="s">
        <v>12134</v>
      </c>
      <c r="X12281" s="63">
        <v>13</v>
      </c>
      <c r="Y12281" s="63" t="s">
        <v>6449</v>
      </c>
      <c r="Z12281" s="63">
        <v>13404</v>
      </c>
      <c r="AA12281" s="63" t="s">
        <v>7541</v>
      </c>
      <c r="AB12281" s="63">
        <v>3</v>
      </c>
      <c r="AC12281" s="63" t="s">
        <v>1288</v>
      </c>
      <c r="AD12281" s="63" t="s">
        <v>17421</v>
      </c>
    </row>
    <row r="12282" spans="21:30" x14ac:dyDescent="0.3">
      <c r="U12282" s="63">
        <v>31265</v>
      </c>
      <c r="V12282" s="63">
        <v>7</v>
      </c>
      <c r="W12282" s="63" t="s">
        <v>12135</v>
      </c>
      <c r="X12282" s="63">
        <v>13</v>
      </c>
      <c r="Y12282" s="63" t="s">
        <v>6449</v>
      </c>
      <c r="Z12282" s="63">
        <v>13120</v>
      </c>
      <c r="AA12282" s="63" t="s">
        <v>6592</v>
      </c>
      <c r="AB12282" s="63">
        <v>4</v>
      </c>
      <c r="AC12282" s="63" t="s">
        <v>1291</v>
      </c>
      <c r="AD12282" s="63" t="s">
        <v>17421</v>
      </c>
    </row>
    <row r="12283" spans="21:30" x14ac:dyDescent="0.3">
      <c r="U12283" s="63">
        <v>31266</v>
      </c>
      <c r="V12283" s="63">
        <v>5</v>
      </c>
      <c r="W12283" s="63" t="s">
        <v>12136</v>
      </c>
      <c r="X12283" s="63">
        <v>13</v>
      </c>
      <c r="Y12283" s="63" t="s">
        <v>6449</v>
      </c>
      <c r="Z12283" s="63">
        <v>13602</v>
      </c>
      <c r="AA12283" s="63" t="s">
        <v>7589</v>
      </c>
      <c r="AB12283" s="63">
        <v>3</v>
      </c>
      <c r="AC12283" s="63" t="s">
        <v>1288</v>
      </c>
      <c r="AD12283" s="63" t="s">
        <v>17421</v>
      </c>
    </row>
    <row r="12284" spans="21:30" x14ac:dyDescent="0.3">
      <c r="U12284" s="63">
        <v>31267</v>
      </c>
      <c r="V12284" s="63">
        <v>3</v>
      </c>
      <c r="W12284" s="63" t="s">
        <v>12137</v>
      </c>
      <c r="X12284" s="63">
        <v>13</v>
      </c>
      <c r="Y12284" s="63" t="s">
        <v>6449</v>
      </c>
      <c r="Z12284" s="63">
        <v>13402</v>
      </c>
      <c r="AA12284" s="63" t="s">
        <v>7523</v>
      </c>
      <c r="AB12284" s="63">
        <v>4</v>
      </c>
      <c r="AC12284" s="63" t="s">
        <v>1291</v>
      </c>
      <c r="AD12284" s="63" t="s">
        <v>17421</v>
      </c>
    </row>
    <row r="12285" spans="21:30" x14ac:dyDescent="0.3">
      <c r="U12285" s="63">
        <v>31270</v>
      </c>
      <c r="V12285" s="63">
        <v>3</v>
      </c>
      <c r="W12285" s="63" t="s">
        <v>12138</v>
      </c>
      <c r="X12285" s="63">
        <v>13</v>
      </c>
      <c r="Y12285" s="63" t="s">
        <v>6449</v>
      </c>
      <c r="Z12285" s="63">
        <v>13604</v>
      </c>
      <c r="AA12285" s="63" t="s">
        <v>7603</v>
      </c>
      <c r="AB12285" s="63">
        <v>3</v>
      </c>
      <c r="AC12285" s="63" t="s">
        <v>1288</v>
      </c>
      <c r="AD12285" s="63" t="s">
        <v>17421</v>
      </c>
    </row>
    <row r="12286" spans="21:30" x14ac:dyDescent="0.3">
      <c r="U12286" s="63">
        <v>31271</v>
      </c>
      <c r="V12286" s="63">
        <v>1</v>
      </c>
      <c r="W12286" s="63" t="s">
        <v>12139</v>
      </c>
      <c r="X12286" s="63">
        <v>13</v>
      </c>
      <c r="Y12286" s="63" t="s">
        <v>6449</v>
      </c>
      <c r="Z12286" s="63">
        <v>13122</v>
      </c>
      <c r="AA12286" s="63" t="s">
        <v>6732</v>
      </c>
      <c r="AB12286" s="63">
        <v>4</v>
      </c>
      <c r="AC12286" s="63" t="s">
        <v>1291</v>
      </c>
      <c r="AD12286" s="63" t="s">
        <v>17421</v>
      </c>
    </row>
    <row r="12287" spans="21:30" x14ac:dyDescent="0.3">
      <c r="U12287" s="63">
        <v>31273</v>
      </c>
      <c r="V12287" s="63">
        <v>8</v>
      </c>
      <c r="W12287" s="63" t="s">
        <v>12140</v>
      </c>
      <c r="X12287" s="63">
        <v>13</v>
      </c>
      <c r="Y12287" s="63" t="s">
        <v>6449</v>
      </c>
      <c r="Z12287" s="63">
        <v>13113</v>
      </c>
      <c r="AA12287" s="63" t="s">
        <v>6689</v>
      </c>
      <c r="AB12287" s="63">
        <v>4</v>
      </c>
      <c r="AC12287" s="63" t="s">
        <v>1291</v>
      </c>
      <c r="AD12287" s="63" t="s">
        <v>17421</v>
      </c>
    </row>
    <row r="12288" spans="21:30" x14ac:dyDescent="0.3">
      <c r="U12288" s="63">
        <v>31274</v>
      </c>
      <c r="V12288" s="63">
        <v>6</v>
      </c>
      <c r="W12288" s="63" t="s">
        <v>12141</v>
      </c>
      <c r="X12288" s="63">
        <v>13</v>
      </c>
      <c r="Y12288" s="63" t="s">
        <v>6449</v>
      </c>
      <c r="Z12288" s="63">
        <v>13112</v>
      </c>
      <c r="AA12288" s="63" t="s">
        <v>6941</v>
      </c>
      <c r="AB12288" s="63">
        <v>3</v>
      </c>
      <c r="AC12288" s="63" t="s">
        <v>1288</v>
      </c>
      <c r="AD12288" s="63" t="s">
        <v>17421</v>
      </c>
    </row>
    <row r="12289" spans="21:30" x14ac:dyDescent="0.3">
      <c r="U12289" s="63">
        <v>31275</v>
      </c>
      <c r="V12289" s="63">
        <v>4</v>
      </c>
      <c r="W12289" s="63" t="s">
        <v>12142</v>
      </c>
      <c r="X12289" s="63">
        <v>13</v>
      </c>
      <c r="Y12289" s="63" t="s">
        <v>6449</v>
      </c>
      <c r="Z12289" s="63">
        <v>13105</v>
      </c>
      <c r="AA12289" s="63" t="s">
        <v>6559</v>
      </c>
      <c r="AB12289" s="63">
        <v>3</v>
      </c>
      <c r="AC12289" s="63" t="s">
        <v>1288</v>
      </c>
      <c r="AD12289" s="63" t="s">
        <v>17421</v>
      </c>
    </row>
    <row r="12290" spans="21:30" x14ac:dyDescent="0.3">
      <c r="U12290" s="63">
        <v>31276</v>
      </c>
      <c r="V12290" s="63">
        <v>2</v>
      </c>
      <c r="W12290" s="63" t="s">
        <v>12143</v>
      </c>
      <c r="X12290" s="63">
        <v>13</v>
      </c>
      <c r="Y12290" s="63" t="s">
        <v>6449</v>
      </c>
      <c r="Z12290" s="63">
        <v>13107</v>
      </c>
      <c r="AA12290" s="63" t="s">
        <v>7303</v>
      </c>
      <c r="AB12290" s="63">
        <v>4</v>
      </c>
      <c r="AC12290" s="63" t="s">
        <v>1291</v>
      </c>
      <c r="AD12290" s="63" t="s">
        <v>17421</v>
      </c>
    </row>
    <row r="12291" spans="21:30" x14ac:dyDescent="0.3">
      <c r="U12291" s="63">
        <v>31277</v>
      </c>
      <c r="V12291" s="63">
        <v>0</v>
      </c>
      <c r="W12291" s="63" t="s">
        <v>12144</v>
      </c>
      <c r="X12291" s="63">
        <v>13</v>
      </c>
      <c r="Y12291" s="63" t="s">
        <v>6449</v>
      </c>
      <c r="Z12291" s="63">
        <v>13117</v>
      </c>
      <c r="AA12291" s="63" t="s">
        <v>7178</v>
      </c>
      <c r="AB12291" s="63">
        <v>3</v>
      </c>
      <c r="AC12291" s="63" t="s">
        <v>1288</v>
      </c>
      <c r="AD12291" s="63" t="s">
        <v>17421</v>
      </c>
    </row>
    <row r="12292" spans="21:30" x14ac:dyDescent="0.3">
      <c r="U12292" s="63">
        <v>31278</v>
      </c>
      <c r="V12292" s="63">
        <v>9</v>
      </c>
      <c r="W12292" s="63" t="s">
        <v>12145</v>
      </c>
      <c r="X12292" s="63">
        <v>13</v>
      </c>
      <c r="Y12292" s="63" t="s">
        <v>6449</v>
      </c>
      <c r="Z12292" s="63">
        <v>13401</v>
      </c>
      <c r="AA12292" s="63" t="s">
        <v>6662</v>
      </c>
      <c r="AB12292" s="63">
        <v>3</v>
      </c>
      <c r="AC12292" s="63" t="s">
        <v>1288</v>
      </c>
      <c r="AD12292" s="63" t="s">
        <v>17421</v>
      </c>
    </row>
    <row r="12293" spans="21:30" x14ac:dyDescent="0.3">
      <c r="U12293" s="63">
        <v>31279</v>
      </c>
      <c r="V12293" s="63">
        <v>7</v>
      </c>
      <c r="W12293" s="63" t="s">
        <v>12146</v>
      </c>
      <c r="X12293" s="63">
        <v>13</v>
      </c>
      <c r="Y12293" s="63" t="s">
        <v>6449</v>
      </c>
      <c r="Z12293" s="63">
        <v>13501</v>
      </c>
      <c r="AA12293" s="63" t="s">
        <v>7623</v>
      </c>
      <c r="AB12293" s="63">
        <v>3</v>
      </c>
      <c r="AC12293" s="63" t="s">
        <v>1288</v>
      </c>
      <c r="AD12293" s="63" t="s">
        <v>17421</v>
      </c>
    </row>
    <row r="12294" spans="21:30" x14ac:dyDescent="0.3">
      <c r="U12294" s="63">
        <v>31280</v>
      </c>
      <c r="V12294" s="63">
        <v>0</v>
      </c>
      <c r="W12294" s="63" t="s">
        <v>12147</v>
      </c>
      <c r="X12294" s="63">
        <v>13</v>
      </c>
      <c r="Y12294" s="63" t="s">
        <v>6449</v>
      </c>
      <c r="Z12294" s="63">
        <v>13604</v>
      </c>
      <c r="AA12294" s="63" t="s">
        <v>7603</v>
      </c>
      <c r="AB12294" s="63">
        <v>3</v>
      </c>
      <c r="AC12294" s="63" t="s">
        <v>1288</v>
      </c>
      <c r="AD12294" s="63" t="s">
        <v>17421</v>
      </c>
    </row>
    <row r="12295" spans="21:30" x14ac:dyDescent="0.3">
      <c r="U12295" s="63">
        <v>31281</v>
      </c>
      <c r="V12295" s="63">
        <v>9</v>
      </c>
      <c r="W12295" s="63" t="s">
        <v>12148</v>
      </c>
      <c r="X12295" s="63">
        <v>13</v>
      </c>
      <c r="Y12295" s="63" t="s">
        <v>6449</v>
      </c>
      <c r="Z12295" s="63">
        <v>13120</v>
      </c>
      <c r="AA12295" s="63" t="s">
        <v>6592</v>
      </c>
      <c r="AB12295" s="63">
        <v>3</v>
      </c>
      <c r="AC12295" s="63" t="s">
        <v>1288</v>
      </c>
      <c r="AD12295" s="63" t="s">
        <v>17421</v>
      </c>
    </row>
    <row r="12296" spans="21:30" x14ac:dyDescent="0.3">
      <c r="U12296" s="63">
        <v>31282</v>
      </c>
      <c r="V12296" s="63">
        <v>7</v>
      </c>
      <c r="W12296" s="63" t="s">
        <v>12149</v>
      </c>
      <c r="X12296" s="63">
        <v>13</v>
      </c>
      <c r="Y12296" s="63" t="s">
        <v>6449</v>
      </c>
      <c r="Z12296" s="63">
        <v>13110</v>
      </c>
      <c r="AA12296" s="63" t="s">
        <v>6569</v>
      </c>
      <c r="AB12296" s="63">
        <v>3</v>
      </c>
      <c r="AC12296" s="63" t="s">
        <v>1288</v>
      </c>
      <c r="AD12296" s="63" t="s">
        <v>17421</v>
      </c>
    </row>
    <row r="12297" spans="21:30" x14ac:dyDescent="0.3">
      <c r="U12297" s="63">
        <v>31283</v>
      </c>
      <c r="V12297" s="63">
        <v>5</v>
      </c>
      <c r="W12297" s="63" t="s">
        <v>12150</v>
      </c>
      <c r="X12297" s="63">
        <v>13</v>
      </c>
      <c r="Y12297" s="63" t="s">
        <v>6449</v>
      </c>
      <c r="Z12297" s="63">
        <v>13109</v>
      </c>
      <c r="AA12297" s="63" t="s">
        <v>6902</v>
      </c>
      <c r="AB12297" s="63">
        <v>3</v>
      </c>
      <c r="AC12297" s="63" t="s">
        <v>1288</v>
      </c>
      <c r="AD12297" s="63" t="s">
        <v>17421</v>
      </c>
    </row>
    <row r="12298" spans="21:30" x14ac:dyDescent="0.3">
      <c r="U12298" s="63">
        <v>31285</v>
      </c>
      <c r="V12298" s="63">
        <v>1</v>
      </c>
      <c r="W12298" s="63" t="s">
        <v>12151</v>
      </c>
      <c r="X12298" s="63">
        <v>13</v>
      </c>
      <c r="Y12298" s="63" t="s">
        <v>6449</v>
      </c>
      <c r="Z12298" s="63">
        <v>13125</v>
      </c>
      <c r="AA12298" s="63" t="s">
        <v>6540</v>
      </c>
      <c r="AB12298" s="63">
        <v>3</v>
      </c>
      <c r="AC12298" s="63" t="s">
        <v>1288</v>
      </c>
      <c r="AD12298" s="63" t="s">
        <v>17421</v>
      </c>
    </row>
    <row r="12299" spans="21:30" x14ac:dyDescent="0.3">
      <c r="U12299" s="63">
        <v>31287</v>
      </c>
      <c r="V12299" s="63">
        <v>8</v>
      </c>
      <c r="W12299" s="63" t="s">
        <v>12152</v>
      </c>
      <c r="X12299" s="63">
        <v>13</v>
      </c>
      <c r="Y12299" s="63" t="s">
        <v>6449</v>
      </c>
      <c r="Z12299" s="63">
        <v>13106</v>
      </c>
      <c r="AA12299" s="63" t="s">
        <v>6482</v>
      </c>
      <c r="AB12299" s="63">
        <v>3</v>
      </c>
      <c r="AC12299" s="63" t="s">
        <v>1288</v>
      </c>
      <c r="AD12299" s="63" t="s">
        <v>17421</v>
      </c>
    </row>
    <row r="12300" spans="21:30" x14ac:dyDescent="0.3">
      <c r="U12300" s="63">
        <v>31288</v>
      </c>
      <c r="V12300" s="63">
        <v>6</v>
      </c>
      <c r="W12300" s="63" t="s">
        <v>12153</v>
      </c>
      <c r="X12300" s="63">
        <v>13</v>
      </c>
      <c r="Y12300" s="63" t="s">
        <v>6449</v>
      </c>
      <c r="Z12300" s="63">
        <v>13103</v>
      </c>
      <c r="AA12300" s="63" t="s">
        <v>7185</v>
      </c>
      <c r="AB12300" s="63">
        <v>6</v>
      </c>
      <c r="AC12300" s="63" t="s">
        <v>1252</v>
      </c>
      <c r="AD12300" s="63" t="s">
        <v>17421</v>
      </c>
    </row>
    <row r="12301" spans="21:30" x14ac:dyDescent="0.3">
      <c r="U12301" s="63">
        <v>31289</v>
      </c>
      <c r="V12301" s="63">
        <v>4</v>
      </c>
      <c r="W12301" s="63" t="s">
        <v>12154</v>
      </c>
      <c r="X12301" s="63">
        <v>13</v>
      </c>
      <c r="Y12301" s="63" t="s">
        <v>6449</v>
      </c>
      <c r="Z12301" s="63">
        <v>13201</v>
      </c>
      <c r="AA12301" s="63" t="s">
        <v>7412</v>
      </c>
      <c r="AB12301" s="63">
        <v>3</v>
      </c>
      <c r="AC12301" s="63" t="s">
        <v>1288</v>
      </c>
      <c r="AD12301" s="63" t="s">
        <v>17421</v>
      </c>
    </row>
    <row r="12302" spans="21:30" x14ac:dyDescent="0.3">
      <c r="U12302" s="63">
        <v>31290</v>
      </c>
      <c r="V12302" s="63">
        <v>8</v>
      </c>
      <c r="W12302" s="63" t="s">
        <v>12155</v>
      </c>
      <c r="X12302" s="63">
        <v>13</v>
      </c>
      <c r="Y12302" s="63" t="s">
        <v>6449</v>
      </c>
      <c r="Z12302" s="63">
        <v>13119</v>
      </c>
      <c r="AA12302" s="63" t="s">
        <v>6477</v>
      </c>
      <c r="AB12302" s="63">
        <v>3</v>
      </c>
      <c r="AC12302" s="63" t="s">
        <v>1288</v>
      </c>
      <c r="AD12302" s="63" t="s">
        <v>17421</v>
      </c>
    </row>
    <row r="12303" spans="21:30" x14ac:dyDescent="0.3">
      <c r="U12303" s="63">
        <v>31291</v>
      </c>
      <c r="V12303" s="63">
        <v>6</v>
      </c>
      <c r="W12303" s="63" t="s">
        <v>12156</v>
      </c>
      <c r="X12303" s="63">
        <v>13</v>
      </c>
      <c r="Y12303" s="63" t="s">
        <v>6449</v>
      </c>
      <c r="Z12303" s="63">
        <v>13126</v>
      </c>
      <c r="AA12303" s="63" t="s">
        <v>6474</v>
      </c>
      <c r="AB12303" s="63">
        <v>3</v>
      </c>
      <c r="AC12303" s="63" t="s">
        <v>1288</v>
      </c>
      <c r="AD12303" s="63" t="s">
        <v>17421</v>
      </c>
    </row>
    <row r="12304" spans="21:30" x14ac:dyDescent="0.3">
      <c r="U12304" s="63">
        <v>31292</v>
      </c>
      <c r="V12304" s="63">
        <v>4</v>
      </c>
      <c r="W12304" s="63" t="s">
        <v>12157</v>
      </c>
      <c r="X12304" s="63">
        <v>13</v>
      </c>
      <c r="Y12304" s="63" t="s">
        <v>6449</v>
      </c>
      <c r="Z12304" s="63">
        <v>13116</v>
      </c>
      <c r="AA12304" s="63" t="s">
        <v>7007</v>
      </c>
      <c r="AB12304" s="63">
        <v>3</v>
      </c>
      <c r="AC12304" s="63" t="s">
        <v>1288</v>
      </c>
      <c r="AD12304" s="63" t="s">
        <v>17421</v>
      </c>
    </row>
    <row r="12305" spans="21:30" x14ac:dyDescent="0.3">
      <c r="U12305" s="63">
        <v>31293</v>
      </c>
      <c r="V12305" s="63">
        <v>2</v>
      </c>
      <c r="W12305" s="63" t="s">
        <v>12158</v>
      </c>
      <c r="X12305" s="63">
        <v>13</v>
      </c>
      <c r="Y12305" s="63" t="s">
        <v>6449</v>
      </c>
      <c r="Z12305" s="63">
        <v>13401</v>
      </c>
      <c r="AA12305" s="63" t="s">
        <v>6662</v>
      </c>
      <c r="AB12305" s="63">
        <v>1</v>
      </c>
      <c r="AC12305" s="63" t="s">
        <v>1331</v>
      </c>
      <c r="AD12305" s="63" t="s">
        <v>17421</v>
      </c>
    </row>
    <row r="12306" spans="21:30" x14ac:dyDescent="0.3">
      <c r="U12306" s="63">
        <v>31294</v>
      </c>
      <c r="V12306" s="63">
        <v>0</v>
      </c>
      <c r="W12306" s="63" t="s">
        <v>12159</v>
      </c>
      <c r="X12306" s="63">
        <v>13</v>
      </c>
      <c r="Y12306" s="63" t="s">
        <v>6449</v>
      </c>
      <c r="Z12306" s="63">
        <v>13601</v>
      </c>
      <c r="AA12306" s="63" t="s">
        <v>7561</v>
      </c>
      <c r="AB12306" s="63">
        <v>1</v>
      </c>
      <c r="AC12306" s="63" t="s">
        <v>1331</v>
      </c>
      <c r="AD12306" s="63" t="s">
        <v>17421</v>
      </c>
    </row>
    <row r="12307" spans="21:30" x14ac:dyDescent="0.3">
      <c r="U12307" s="63">
        <v>31295</v>
      </c>
      <c r="V12307" s="63">
        <v>9</v>
      </c>
      <c r="W12307" s="63" t="s">
        <v>12160</v>
      </c>
      <c r="X12307" s="63">
        <v>13</v>
      </c>
      <c r="Y12307" s="63" t="s">
        <v>6449</v>
      </c>
      <c r="Z12307" s="63">
        <v>13101</v>
      </c>
      <c r="AA12307" s="63" t="s">
        <v>6450</v>
      </c>
      <c r="AB12307" s="63">
        <v>3</v>
      </c>
      <c r="AC12307" s="63" t="s">
        <v>1288</v>
      </c>
      <c r="AD12307" s="63" t="s">
        <v>17421</v>
      </c>
    </row>
    <row r="12308" spans="21:30" x14ac:dyDescent="0.3">
      <c r="U12308" s="63">
        <v>31297</v>
      </c>
      <c r="V12308" s="63">
        <v>5</v>
      </c>
      <c r="W12308" s="63" t="s">
        <v>12161</v>
      </c>
      <c r="X12308" s="63">
        <v>13</v>
      </c>
      <c r="Y12308" s="63" t="s">
        <v>6449</v>
      </c>
      <c r="Z12308" s="63">
        <v>13302</v>
      </c>
      <c r="AA12308" s="63" t="s">
        <v>7241</v>
      </c>
      <c r="AB12308" s="63">
        <v>3</v>
      </c>
      <c r="AC12308" s="63" t="s">
        <v>1288</v>
      </c>
      <c r="AD12308" s="63" t="s">
        <v>17421</v>
      </c>
    </row>
    <row r="12309" spans="21:30" x14ac:dyDescent="0.3">
      <c r="U12309" s="63">
        <v>31299</v>
      </c>
      <c r="V12309" s="63">
        <v>1</v>
      </c>
      <c r="W12309" s="63" t="s">
        <v>12162</v>
      </c>
      <c r="X12309" s="63">
        <v>13</v>
      </c>
      <c r="Y12309" s="63" t="s">
        <v>6449</v>
      </c>
      <c r="Z12309" s="63">
        <v>13125</v>
      </c>
      <c r="AA12309" s="63" t="s">
        <v>6540</v>
      </c>
      <c r="AB12309" s="63">
        <v>2</v>
      </c>
      <c r="AC12309" s="63" t="s">
        <v>1364</v>
      </c>
      <c r="AD12309" s="63" t="s">
        <v>17421</v>
      </c>
    </row>
    <row r="12310" spans="21:30" x14ac:dyDescent="0.3">
      <c r="U12310" s="63">
        <v>31300</v>
      </c>
      <c r="V12310" s="63">
        <v>9</v>
      </c>
      <c r="W12310" s="63" t="s">
        <v>12163</v>
      </c>
      <c r="X12310" s="63">
        <v>13</v>
      </c>
      <c r="Y12310" s="63" t="s">
        <v>6449</v>
      </c>
      <c r="Z12310" s="63">
        <v>13303</v>
      </c>
      <c r="AA12310" s="63" t="s">
        <v>7401</v>
      </c>
      <c r="AB12310" s="63">
        <v>3</v>
      </c>
      <c r="AC12310" s="63" t="s">
        <v>1288</v>
      </c>
      <c r="AD12310" s="63" t="s">
        <v>17421</v>
      </c>
    </row>
    <row r="12311" spans="21:30" x14ac:dyDescent="0.3">
      <c r="U12311" s="63">
        <v>31302</v>
      </c>
      <c r="V12311" s="63">
        <v>5</v>
      </c>
      <c r="W12311" s="63" t="s">
        <v>12164</v>
      </c>
      <c r="X12311" s="63">
        <v>13</v>
      </c>
      <c r="Y12311" s="63" t="s">
        <v>6449</v>
      </c>
      <c r="Z12311" s="63">
        <v>13401</v>
      </c>
      <c r="AA12311" s="63" t="s">
        <v>6662</v>
      </c>
      <c r="AB12311" s="63">
        <v>3</v>
      </c>
      <c r="AC12311" s="63" t="s">
        <v>1288</v>
      </c>
      <c r="AD12311" s="63" t="s">
        <v>17421</v>
      </c>
    </row>
    <row r="12312" spans="21:30" x14ac:dyDescent="0.3">
      <c r="U12312" s="63">
        <v>31303</v>
      </c>
      <c r="V12312" s="63">
        <v>3</v>
      </c>
      <c r="W12312" s="63" t="s">
        <v>12165</v>
      </c>
      <c r="X12312" s="63">
        <v>15</v>
      </c>
      <c r="Y12312" s="63" t="s">
        <v>1250</v>
      </c>
      <c r="Z12312" s="63">
        <v>15101</v>
      </c>
      <c r="AA12312" s="63" t="s">
        <v>1251</v>
      </c>
      <c r="AB12312" s="63">
        <v>3</v>
      </c>
      <c r="AC12312" s="63" t="s">
        <v>1288</v>
      </c>
      <c r="AD12312" s="63" t="s">
        <v>17421</v>
      </c>
    </row>
    <row r="12313" spans="21:30" x14ac:dyDescent="0.3">
      <c r="U12313" s="63">
        <v>31304</v>
      </c>
      <c r="V12313" s="63">
        <v>1</v>
      </c>
      <c r="W12313" s="63" t="s">
        <v>12166</v>
      </c>
      <c r="X12313" s="63">
        <v>15</v>
      </c>
      <c r="Y12313" s="63" t="s">
        <v>1250</v>
      </c>
      <c r="Z12313" s="63">
        <v>15101</v>
      </c>
      <c r="AA12313" s="63" t="s">
        <v>1251</v>
      </c>
      <c r="AB12313" s="63">
        <v>3</v>
      </c>
      <c r="AC12313" s="63" t="s">
        <v>1288</v>
      </c>
      <c r="AD12313" s="63" t="s">
        <v>17421</v>
      </c>
    </row>
    <row r="12314" spans="21:30" x14ac:dyDescent="0.3">
      <c r="U12314" s="63">
        <v>31306</v>
      </c>
      <c r="V12314" s="63">
        <v>8</v>
      </c>
      <c r="W12314" s="63" t="s">
        <v>12167</v>
      </c>
      <c r="X12314" s="63">
        <v>15</v>
      </c>
      <c r="Y12314" s="63" t="s">
        <v>1250</v>
      </c>
      <c r="Z12314" s="63">
        <v>15101</v>
      </c>
      <c r="AA12314" s="63" t="s">
        <v>1251</v>
      </c>
      <c r="AB12314" s="63">
        <v>3</v>
      </c>
      <c r="AC12314" s="63" t="s">
        <v>1288</v>
      </c>
      <c r="AD12314" s="63" t="s">
        <v>17421</v>
      </c>
    </row>
    <row r="12315" spans="21:30" x14ac:dyDescent="0.3">
      <c r="U12315" s="63">
        <v>31308</v>
      </c>
      <c r="V12315" s="63">
        <v>4</v>
      </c>
      <c r="W12315" s="63" t="s">
        <v>12168</v>
      </c>
      <c r="X12315" s="63">
        <v>15</v>
      </c>
      <c r="Y12315" s="63" t="s">
        <v>1250</v>
      </c>
      <c r="Z12315" s="63">
        <v>15101</v>
      </c>
      <c r="AA12315" s="63" t="s">
        <v>1251</v>
      </c>
      <c r="AB12315" s="63">
        <v>3</v>
      </c>
      <c r="AC12315" s="63" t="s">
        <v>1288</v>
      </c>
      <c r="AD12315" s="63" t="s">
        <v>17421</v>
      </c>
    </row>
    <row r="12316" spans="21:30" x14ac:dyDescent="0.3">
      <c r="U12316" s="63">
        <v>31309</v>
      </c>
      <c r="V12316" s="63">
        <v>2</v>
      </c>
      <c r="W12316" s="63" t="s">
        <v>18292</v>
      </c>
      <c r="X12316" s="63">
        <v>14</v>
      </c>
      <c r="Y12316" s="63" t="s">
        <v>5425</v>
      </c>
      <c r="Z12316" s="63">
        <v>14201</v>
      </c>
      <c r="AA12316" s="63" t="s">
        <v>5616</v>
      </c>
      <c r="AB12316" s="63">
        <v>8</v>
      </c>
      <c r="AC12316" s="63" t="s">
        <v>17975</v>
      </c>
      <c r="AD12316" s="63" t="s">
        <v>17461</v>
      </c>
    </row>
    <row r="12317" spans="21:30" x14ac:dyDescent="0.3">
      <c r="U12317" s="63">
        <v>31310</v>
      </c>
      <c r="V12317" s="63">
        <v>6</v>
      </c>
      <c r="W12317" s="63" t="s">
        <v>18293</v>
      </c>
      <c r="X12317" s="63">
        <v>8</v>
      </c>
      <c r="Y12317" s="63" t="s">
        <v>3887</v>
      </c>
      <c r="Z12317" s="63">
        <v>8301</v>
      </c>
      <c r="AA12317" s="63" t="s">
        <v>3970</v>
      </c>
      <c r="AB12317" s="63">
        <v>8</v>
      </c>
      <c r="AC12317" s="63" t="s">
        <v>17975</v>
      </c>
      <c r="AD12317" s="63" t="s">
        <v>17461</v>
      </c>
    </row>
    <row r="12318" spans="21:30" x14ac:dyDescent="0.3">
      <c r="U12318" s="63">
        <v>31311</v>
      </c>
      <c r="V12318" s="63">
        <v>4</v>
      </c>
      <c r="W12318" s="63" t="s">
        <v>18294</v>
      </c>
      <c r="X12318" s="63">
        <v>16</v>
      </c>
      <c r="Y12318" s="63" t="s">
        <v>3661</v>
      </c>
      <c r="Z12318" s="63">
        <v>16101</v>
      </c>
      <c r="AA12318" s="63" t="s">
        <v>3662</v>
      </c>
      <c r="AB12318" s="63">
        <v>7</v>
      </c>
      <c r="AC12318" s="63" t="s">
        <v>17969</v>
      </c>
      <c r="AD12318" s="63" t="s">
        <v>17421</v>
      </c>
    </row>
    <row r="12319" spans="21:30" x14ac:dyDescent="0.3">
      <c r="U12319" s="63">
        <v>31312</v>
      </c>
      <c r="V12319" s="63">
        <v>2</v>
      </c>
      <c r="W12319" s="63" t="s">
        <v>18295</v>
      </c>
      <c r="X12319" s="63">
        <v>8</v>
      </c>
      <c r="Y12319" s="63" t="s">
        <v>3887</v>
      </c>
      <c r="Z12319" s="63">
        <v>8105</v>
      </c>
      <c r="AA12319" s="63" t="s">
        <v>4403</v>
      </c>
      <c r="AB12319" s="63">
        <v>8</v>
      </c>
      <c r="AC12319" s="63" t="s">
        <v>17975</v>
      </c>
      <c r="AD12319" s="63" t="s">
        <v>17461</v>
      </c>
    </row>
    <row r="12320" spans="21:30" x14ac:dyDescent="0.3">
      <c r="U12320" s="63">
        <v>31313</v>
      </c>
      <c r="V12320" s="63">
        <v>0</v>
      </c>
      <c r="W12320" s="63" t="s">
        <v>18296</v>
      </c>
      <c r="X12320" s="63">
        <v>8</v>
      </c>
      <c r="Y12320" s="63" t="s">
        <v>3887</v>
      </c>
      <c r="Z12320" s="63">
        <v>8304</v>
      </c>
      <c r="AA12320" s="63" t="s">
        <v>4011</v>
      </c>
      <c r="AB12320" s="63">
        <v>7</v>
      </c>
      <c r="AC12320" s="63" t="s">
        <v>17969</v>
      </c>
      <c r="AD12320" s="63" t="s">
        <v>17421</v>
      </c>
    </row>
    <row r="12321" spans="21:30" x14ac:dyDescent="0.3">
      <c r="U12321" s="63">
        <v>31314</v>
      </c>
      <c r="V12321" s="63">
        <v>9</v>
      </c>
      <c r="W12321" s="63" t="s">
        <v>18297</v>
      </c>
      <c r="X12321" s="63">
        <v>8</v>
      </c>
      <c r="Y12321" s="63" t="s">
        <v>3887</v>
      </c>
      <c r="Z12321" s="63">
        <v>8111</v>
      </c>
      <c r="AA12321" s="63" t="s">
        <v>4353</v>
      </c>
      <c r="AB12321" s="63">
        <v>7</v>
      </c>
      <c r="AC12321" s="63" t="s">
        <v>17969</v>
      </c>
      <c r="AD12321" s="63" t="s">
        <v>17421</v>
      </c>
    </row>
    <row r="12322" spans="21:30" x14ac:dyDescent="0.3">
      <c r="U12322" s="63">
        <v>31315</v>
      </c>
      <c r="V12322" s="63">
        <v>7</v>
      </c>
      <c r="W12322" s="63" t="s">
        <v>18298</v>
      </c>
      <c r="X12322" s="63">
        <v>5</v>
      </c>
      <c r="Y12322" s="63" t="s">
        <v>2066</v>
      </c>
      <c r="Z12322" s="63">
        <v>5703</v>
      </c>
      <c r="AA12322" s="63" t="s">
        <v>2230</v>
      </c>
      <c r="AB12322" s="63">
        <v>7</v>
      </c>
      <c r="AC12322" s="63" t="s">
        <v>17969</v>
      </c>
      <c r="AD12322" s="63" t="s">
        <v>17421</v>
      </c>
    </row>
    <row r="12323" spans="21:30" x14ac:dyDescent="0.3">
      <c r="U12323" s="63">
        <v>31316</v>
      </c>
      <c r="V12323" s="63">
        <v>5</v>
      </c>
      <c r="W12323" s="63" t="s">
        <v>18299</v>
      </c>
      <c r="X12323" s="63">
        <v>5</v>
      </c>
      <c r="Y12323" s="63" t="s">
        <v>2066</v>
      </c>
      <c r="Z12323" s="63">
        <v>5605</v>
      </c>
      <c r="AA12323" s="63" t="s">
        <v>2656</v>
      </c>
      <c r="AB12323" s="63">
        <v>7</v>
      </c>
      <c r="AC12323" s="63" t="s">
        <v>17969</v>
      </c>
      <c r="AD12323" s="63" t="s">
        <v>17421</v>
      </c>
    </row>
    <row r="12324" spans="21:30" x14ac:dyDescent="0.3">
      <c r="U12324" s="63">
        <v>31317</v>
      </c>
      <c r="V12324" s="63">
        <v>3</v>
      </c>
      <c r="W12324" s="63" t="s">
        <v>12169</v>
      </c>
      <c r="X12324" s="63">
        <v>6</v>
      </c>
      <c r="Y12324" s="63" t="s">
        <v>2677</v>
      </c>
      <c r="Z12324" s="63">
        <v>6108</v>
      </c>
      <c r="AA12324" s="63" t="s">
        <v>2761</v>
      </c>
      <c r="AB12324" s="63">
        <v>4</v>
      </c>
      <c r="AC12324" s="63" t="s">
        <v>1291</v>
      </c>
      <c r="AD12324" s="63" t="s">
        <v>17421</v>
      </c>
    </row>
    <row r="12325" spans="21:30" x14ac:dyDescent="0.3">
      <c r="U12325" s="63">
        <v>31318</v>
      </c>
      <c r="V12325" s="63">
        <v>1</v>
      </c>
      <c r="W12325" s="63" t="s">
        <v>12170</v>
      </c>
      <c r="X12325" s="63">
        <v>6</v>
      </c>
      <c r="Y12325" s="63" t="s">
        <v>2677</v>
      </c>
      <c r="Z12325" s="63">
        <v>6108</v>
      </c>
      <c r="AA12325" s="63" t="s">
        <v>2761</v>
      </c>
      <c r="AB12325" s="63">
        <v>3</v>
      </c>
      <c r="AC12325" s="63" t="s">
        <v>1288</v>
      </c>
      <c r="AD12325" s="63" t="s">
        <v>17421</v>
      </c>
    </row>
    <row r="12326" spans="21:30" x14ac:dyDescent="0.3">
      <c r="U12326" s="63">
        <v>31320</v>
      </c>
      <c r="V12326" s="63">
        <v>3</v>
      </c>
      <c r="W12326" s="63" t="s">
        <v>18300</v>
      </c>
      <c r="X12326" s="63">
        <v>8</v>
      </c>
      <c r="Y12326" s="63" t="s">
        <v>3887</v>
      </c>
      <c r="Z12326" s="63">
        <v>8108</v>
      </c>
      <c r="AA12326" s="63" t="s">
        <v>4196</v>
      </c>
      <c r="AB12326" s="63">
        <v>8</v>
      </c>
      <c r="AC12326" s="63" t="s">
        <v>17975</v>
      </c>
      <c r="AD12326" s="63" t="s">
        <v>17461</v>
      </c>
    </row>
    <row r="12327" spans="21:30" x14ac:dyDescent="0.3">
      <c r="U12327" s="63">
        <v>31321</v>
      </c>
      <c r="V12327" s="63">
        <v>1</v>
      </c>
      <c r="W12327" s="63" t="s">
        <v>18301</v>
      </c>
      <c r="X12327" s="63">
        <v>8</v>
      </c>
      <c r="Y12327" s="63" t="s">
        <v>3887</v>
      </c>
      <c r="Z12327" s="63">
        <v>8301</v>
      </c>
      <c r="AA12327" s="63" t="s">
        <v>3970</v>
      </c>
      <c r="AB12327" s="63">
        <v>7</v>
      </c>
      <c r="AC12327" s="63" t="s">
        <v>17969</v>
      </c>
      <c r="AD12327" s="63" t="s">
        <v>17421</v>
      </c>
    </row>
    <row r="12328" spans="21:30" x14ac:dyDescent="0.3">
      <c r="U12328" s="63">
        <v>31323</v>
      </c>
      <c r="V12328" s="63">
        <v>8</v>
      </c>
      <c r="W12328" s="63" t="s">
        <v>18302</v>
      </c>
      <c r="X12328" s="63">
        <v>8</v>
      </c>
      <c r="Y12328" s="63" t="s">
        <v>3887</v>
      </c>
      <c r="Z12328" s="63">
        <v>8108</v>
      </c>
      <c r="AA12328" s="63" t="s">
        <v>4196</v>
      </c>
      <c r="AB12328" s="63">
        <v>8</v>
      </c>
      <c r="AC12328" s="63" t="s">
        <v>17975</v>
      </c>
      <c r="AD12328" s="63" t="s">
        <v>17461</v>
      </c>
    </row>
    <row r="12329" spans="21:30" x14ac:dyDescent="0.3">
      <c r="U12329" s="63">
        <v>31324</v>
      </c>
      <c r="V12329" s="63">
        <v>6</v>
      </c>
      <c r="W12329" s="63" t="s">
        <v>18303</v>
      </c>
      <c r="X12329" s="63">
        <v>5</v>
      </c>
      <c r="Y12329" s="63" t="s">
        <v>2066</v>
      </c>
      <c r="Z12329" s="63">
        <v>5506</v>
      </c>
      <c r="AA12329" s="63" t="s">
        <v>2307</v>
      </c>
      <c r="AB12329" s="63">
        <v>7</v>
      </c>
      <c r="AC12329" s="63" t="s">
        <v>17969</v>
      </c>
      <c r="AD12329" s="63" t="s">
        <v>17421</v>
      </c>
    </row>
    <row r="12330" spans="21:30" x14ac:dyDescent="0.3">
      <c r="U12330" s="63">
        <v>31325</v>
      </c>
      <c r="V12330" s="63">
        <v>4</v>
      </c>
      <c r="W12330" s="63" t="s">
        <v>18304</v>
      </c>
      <c r="X12330" s="63">
        <v>8</v>
      </c>
      <c r="Y12330" s="63" t="s">
        <v>3887</v>
      </c>
      <c r="Z12330" s="63">
        <v>8106</v>
      </c>
      <c r="AA12330" s="63" t="s">
        <v>4445</v>
      </c>
      <c r="AB12330" s="63">
        <v>8</v>
      </c>
      <c r="AC12330" s="63" t="s">
        <v>17975</v>
      </c>
      <c r="AD12330" s="63" t="s">
        <v>17461</v>
      </c>
    </row>
    <row r="12331" spans="21:30" x14ac:dyDescent="0.3">
      <c r="U12331" s="63">
        <v>31326</v>
      </c>
      <c r="V12331" s="63">
        <v>2</v>
      </c>
      <c r="W12331" s="63" t="s">
        <v>12171</v>
      </c>
      <c r="X12331" s="63">
        <v>13</v>
      </c>
      <c r="Y12331" s="63" t="s">
        <v>6449</v>
      </c>
      <c r="Z12331" s="63">
        <v>13110</v>
      </c>
      <c r="AA12331" s="63" t="s">
        <v>6569</v>
      </c>
      <c r="AB12331" s="63">
        <v>3</v>
      </c>
      <c r="AC12331" s="63" t="s">
        <v>1288</v>
      </c>
      <c r="AD12331" s="63" t="s">
        <v>17421</v>
      </c>
    </row>
    <row r="12332" spans="21:30" x14ac:dyDescent="0.3">
      <c r="U12332" s="63">
        <v>31327</v>
      </c>
      <c r="V12332" s="63">
        <v>0</v>
      </c>
      <c r="W12332" s="63" t="s">
        <v>12172</v>
      </c>
      <c r="X12332" s="63">
        <v>13</v>
      </c>
      <c r="Y12332" s="63" t="s">
        <v>6449</v>
      </c>
      <c r="Z12332" s="63">
        <v>13201</v>
      </c>
      <c r="AA12332" s="63" t="s">
        <v>7412</v>
      </c>
      <c r="AB12332" s="63">
        <v>3</v>
      </c>
      <c r="AC12332" s="63" t="s">
        <v>1288</v>
      </c>
      <c r="AD12332" s="63" t="s">
        <v>17421</v>
      </c>
    </row>
    <row r="12333" spans="21:30" x14ac:dyDescent="0.3">
      <c r="U12333" s="63">
        <v>31328</v>
      </c>
      <c r="V12333" s="63">
        <v>9</v>
      </c>
      <c r="W12333" s="63" t="s">
        <v>12173</v>
      </c>
      <c r="X12333" s="63">
        <v>13</v>
      </c>
      <c r="Y12333" s="63" t="s">
        <v>6449</v>
      </c>
      <c r="Z12333" s="63">
        <v>13110</v>
      </c>
      <c r="AA12333" s="63" t="s">
        <v>6569</v>
      </c>
      <c r="AB12333" s="63">
        <v>4</v>
      </c>
      <c r="AC12333" s="63" t="s">
        <v>1291</v>
      </c>
      <c r="AD12333" s="63" t="s">
        <v>17421</v>
      </c>
    </row>
    <row r="12334" spans="21:30" x14ac:dyDescent="0.3">
      <c r="U12334" s="63">
        <v>31329</v>
      </c>
      <c r="V12334" s="63">
        <v>7</v>
      </c>
      <c r="W12334" s="63" t="s">
        <v>12174</v>
      </c>
      <c r="X12334" s="63">
        <v>13</v>
      </c>
      <c r="Y12334" s="63" t="s">
        <v>6449</v>
      </c>
      <c r="Z12334" s="63">
        <v>13106</v>
      </c>
      <c r="AA12334" s="63" t="s">
        <v>6482</v>
      </c>
      <c r="AB12334" s="63">
        <v>3</v>
      </c>
      <c r="AC12334" s="63" t="s">
        <v>1288</v>
      </c>
      <c r="AD12334" s="63" t="s">
        <v>17421</v>
      </c>
    </row>
    <row r="12335" spans="21:30" x14ac:dyDescent="0.3">
      <c r="U12335" s="63">
        <v>31330</v>
      </c>
      <c r="V12335" s="63">
        <v>0</v>
      </c>
      <c r="W12335" s="63" t="s">
        <v>12175</v>
      </c>
      <c r="X12335" s="63">
        <v>13</v>
      </c>
      <c r="Y12335" s="63" t="s">
        <v>6449</v>
      </c>
      <c r="Z12335" s="63">
        <v>13131</v>
      </c>
      <c r="AA12335" s="63" t="s">
        <v>6943</v>
      </c>
      <c r="AB12335" s="63">
        <v>3</v>
      </c>
      <c r="AC12335" s="63" t="s">
        <v>1288</v>
      </c>
      <c r="AD12335" s="63" t="s">
        <v>17421</v>
      </c>
    </row>
    <row r="12336" spans="21:30" x14ac:dyDescent="0.3">
      <c r="U12336" s="63">
        <v>31331</v>
      </c>
      <c r="V12336" s="63">
        <v>9</v>
      </c>
      <c r="W12336" s="63" t="s">
        <v>12176</v>
      </c>
      <c r="X12336" s="63">
        <v>13</v>
      </c>
      <c r="Y12336" s="63" t="s">
        <v>6449</v>
      </c>
      <c r="Z12336" s="63">
        <v>13401</v>
      </c>
      <c r="AA12336" s="63" t="s">
        <v>6662</v>
      </c>
      <c r="AB12336" s="63">
        <v>3</v>
      </c>
      <c r="AC12336" s="63" t="s">
        <v>1288</v>
      </c>
      <c r="AD12336" s="63" t="s">
        <v>17421</v>
      </c>
    </row>
    <row r="12337" spans="21:30" x14ac:dyDescent="0.3">
      <c r="U12337" s="63">
        <v>31332</v>
      </c>
      <c r="V12337" s="63">
        <v>7</v>
      </c>
      <c r="W12337" s="63" t="s">
        <v>12177</v>
      </c>
      <c r="X12337" s="63">
        <v>13</v>
      </c>
      <c r="Y12337" s="63" t="s">
        <v>6449</v>
      </c>
      <c r="Z12337" s="63">
        <v>13116</v>
      </c>
      <c r="AA12337" s="63" t="s">
        <v>7007</v>
      </c>
      <c r="AB12337" s="63">
        <v>3</v>
      </c>
      <c r="AC12337" s="63" t="s">
        <v>1288</v>
      </c>
      <c r="AD12337" s="63" t="s">
        <v>17421</v>
      </c>
    </row>
    <row r="12338" spans="21:30" x14ac:dyDescent="0.3">
      <c r="U12338" s="63">
        <v>31333</v>
      </c>
      <c r="V12338" s="63">
        <v>5</v>
      </c>
      <c r="W12338" s="63" t="s">
        <v>12178</v>
      </c>
      <c r="X12338" s="63">
        <v>13</v>
      </c>
      <c r="Y12338" s="63" t="s">
        <v>6449</v>
      </c>
      <c r="Z12338" s="63">
        <v>13201</v>
      </c>
      <c r="AA12338" s="63" t="s">
        <v>7412</v>
      </c>
      <c r="AB12338" s="63">
        <v>3</v>
      </c>
      <c r="AC12338" s="63" t="s">
        <v>1288</v>
      </c>
      <c r="AD12338" s="63" t="s">
        <v>17421</v>
      </c>
    </row>
    <row r="12339" spans="21:30" x14ac:dyDescent="0.3">
      <c r="U12339" s="63">
        <v>31334</v>
      </c>
      <c r="V12339" s="63">
        <v>3</v>
      </c>
      <c r="W12339" s="63" t="s">
        <v>12179</v>
      </c>
      <c r="X12339" s="63">
        <v>13</v>
      </c>
      <c r="Y12339" s="63" t="s">
        <v>6449</v>
      </c>
      <c r="Z12339" s="63">
        <v>13105</v>
      </c>
      <c r="AA12339" s="63" t="s">
        <v>6559</v>
      </c>
      <c r="AB12339" s="63">
        <v>3</v>
      </c>
      <c r="AC12339" s="63" t="s">
        <v>1288</v>
      </c>
      <c r="AD12339" s="63" t="s">
        <v>17421</v>
      </c>
    </row>
    <row r="12340" spans="21:30" x14ac:dyDescent="0.3">
      <c r="U12340" s="63">
        <v>31335</v>
      </c>
      <c r="V12340" s="63">
        <v>1</v>
      </c>
      <c r="W12340" s="63" t="s">
        <v>12180</v>
      </c>
      <c r="X12340" s="63">
        <v>13</v>
      </c>
      <c r="Y12340" s="63" t="s">
        <v>6449</v>
      </c>
      <c r="Z12340" s="63">
        <v>13601</v>
      </c>
      <c r="AA12340" s="63" t="s">
        <v>7561</v>
      </c>
      <c r="AB12340" s="63">
        <v>3</v>
      </c>
      <c r="AC12340" s="63" t="s">
        <v>1288</v>
      </c>
      <c r="AD12340" s="63" t="s">
        <v>17421</v>
      </c>
    </row>
    <row r="12341" spans="21:30" x14ac:dyDescent="0.3">
      <c r="U12341" s="63">
        <v>31337</v>
      </c>
      <c r="V12341" s="63">
        <v>8</v>
      </c>
      <c r="W12341" s="63" t="s">
        <v>12181</v>
      </c>
      <c r="X12341" s="63">
        <v>13</v>
      </c>
      <c r="Y12341" s="63" t="s">
        <v>6449</v>
      </c>
      <c r="Z12341" s="63">
        <v>13201</v>
      </c>
      <c r="AA12341" s="63" t="s">
        <v>7412</v>
      </c>
      <c r="AB12341" s="63">
        <v>3</v>
      </c>
      <c r="AC12341" s="63" t="s">
        <v>1288</v>
      </c>
      <c r="AD12341" s="63" t="s">
        <v>17421</v>
      </c>
    </row>
    <row r="12342" spans="21:30" x14ac:dyDescent="0.3">
      <c r="U12342" s="63">
        <v>31338</v>
      </c>
      <c r="V12342" s="63">
        <v>2</v>
      </c>
      <c r="W12342" s="63" t="s">
        <v>12182</v>
      </c>
      <c r="X12342" s="63">
        <v>2</v>
      </c>
      <c r="Y12342" s="63" t="s">
        <v>1399</v>
      </c>
      <c r="Z12342" s="63">
        <v>2101</v>
      </c>
      <c r="AA12342" s="63" t="s">
        <v>1460</v>
      </c>
      <c r="AB12342" s="63">
        <v>3</v>
      </c>
      <c r="AC12342" s="63" t="s">
        <v>1288</v>
      </c>
      <c r="AD12342" s="63" t="s">
        <v>17421</v>
      </c>
    </row>
    <row r="12343" spans="21:30" x14ac:dyDescent="0.3">
      <c r="U12343" s="63">
        <v>31339</v>
      </c>
      <c r="V12343" s="63">
        <v>0</v>
      </c>
      <c r="W12343" s="63" t="s">
        <v>12183</v>
      </c>
      <c r="X12343" s="63">
        <v>2</v>
      </c>
      <c r="Y12343" s="63" t="s">
        <v>1399</v>
      </c>
      <c r="Z12343" s="63">
        <v>2201</v>
      </c>
      <c r="AA12343" s="63" t="s">
        <v>1412</v>
      </c>
      <c r="AB12343" s="63">
        <v>3</v>
      </c>
      <c r="AC12343" s="63" t="s">
        <v>1288</v>
      </c>
      <c r="AD12343" s="63" t="s">
        <v>17421</v>
      </c>
    </row>
    <row r="12344" spans="21:30" x14ac:dyDescent="0.3">
      <c r="U12344" s="63">
        <v>31340</v>
      </c>
      <c r="V12344" s="63">
        <v>4</v>
      </c>
      <c r="W12344" s="63" t="s">
        <v>12184</v>
      </c>
      <c r="X12344" s="63">
        <v>2</v>
      </c>
      <c r="Y12344" s="63" t="s">
        <v>1399</v>
      </c>
      <c r="Z12344" s="63">
        <v>2101</v>
      </c>
      <c r="AA12344" s="63" t="s">
        <v>1460</v>
      </c>
      <c r="AB12344" s="63">
        <v>3</v>
      </c>
      <c r="AC12344" s="63" t="s">
        <v>1288</v>
      </c>
      <c r="AD12344" s="63" t="s">
        <v>17421</v>
      </c>
    </row>
    <row r="12345" spans="21:30" x14ac:dyDescent="0.3">
      <c r="U12345" s="63">
        <v>31341</v>
      </c>
      <c r="V12345" s="63">
        <v>2</v>
      </c>
      <c r="W12345" s="63" t="s">
        <v>12185</v>
      </c>
      <c r="X12345" s="63">
        <v>2</v>
      </c>
      <c r="Y12345" s="63" t="s">
        <v>1399</v>
      </c>
      <c r="Z12345" s="63">
        <v>2101</v>
      </c>
      <c r="AA12345" s="63" t="s">
        <v>1460</v>
      </c>
      <c r="AB12345" s="63">
        <v>3</v>
      </c>
      <c r="AC12345" s="63" t="s">
        <v>1288</v>
      </c>
      <c r="AD12345" s="63" t="s">
        <v>17421</v>
      </c>
    </row>
    <row r="12346" spans="21:30" x14ac:dyDescent="0.3">
      <c r="U12346" s="63">
        <v>31342</v>
      </c>
      <c r="V12346" s="63">
        <v>0</v>
      </c>
      <c r="W12346" s="63" t="s">
        <v>12186</v>
      </c>
      <c r="X12346" s="63">
        <v>2</v>
      </c>
      <c r="Y12346" s="63" t="s">
        <v>1399</v>
      </c>
      <c r="Z12346" s="63">
        <v>2101</v>
      </c>
      <c r="AA12346" s="63" t="s">
        <v>1460</v>
      </c>
      <c r="AB12346" s="63">
        <v>3</v>
      </c>
      <c r="AC12346" s="63" t="s">
        <v>1288</v>
      </c>
      <c r="AD12346" s="63" t="s">
        <v>17421</v>
      </c>
    </row>
    <row r="12347" spans="21:30" x14ac:dyDescent="0.3">
      <c r="U12347" s="63">
        <v>31343</v>
      </c>
      <c r="V12347" s="63">
        <v>9</v>
      </c>
      <c r="W12347" s="63" t="s">
        <v>12187</v>
      </c>
      <c r="X12347" s="63">
        <v>2</v>
      </c>
      <c r="Y12347" s="63" t="s">
        <v>1399</v>
      </c>
      <c r="Z12347" s="63">
        <v>2101</v>
      </c>
      <c r="AA12347" s="63" t="s">
        <v>1460</v>
      </c>
      <c r="AB12347" s="63">
        <v>1</v>
      </c>
      <c r="AC12347" s="63" t="s">
        <v>1331</v>
      </c>
      <c r="AD12347" s="63" t="s">
        <v>17421</v>
      </c>
    </row>
    <row r="12348" spans="21:30" x14ac:dyDescent="0.3">
      <c r="U12348" s="63">
        <v>31344</v>
      </c>
      <c r="V12348" s="63">
        <v>7</v>
      </c>
      <c r="W12348" s="63" t="s">
        <v>12188</v>
      </c>
      <c r="X12348" s="63">
        <v>2</v>
      </c>
      <c r="Y12348" s="63" t="s">
        <v>1399</v>
      </c>
      <c r="Z12348" s="63">
        <v>2101</v>
      </c>
      <c r="AA12348" s="63" t="s">
        <v>1460</v>
      </c>
      <c r="AB12348" s="63">
        <v>4</v>
      </c>
      <c r="AC12348" s="63" t="s">
        <v>1291</v>
      </c>
      <c r="AD12348" s="63" t="s">
        <v>17421</v>
      </c>
    </row>
    <row r="12349" spans="21:30" x14ac:dyDescent="0.3">
      <c r="U12349" s="63">
        <v>31345</v>
      </c>
      <c r="V12349" s="63">
        <v>5</v>
      </c>
      <c r="W12349" s="63" t="s">
        <v>12189</v>
      </c>
      <c r="X12349" s="63">
        <v>2</v>
      </c>
      <c r="Y12349" s="63" t="s">
        <v>1399</v>
      </c>
      <c r="Z12349" s="63">
        <v>2101</v>
      </c>
      <c r="AA12349" s="63" t="s">
        <v>1460</v>
      </c>
      <c r="AB12349" s="63">
        <v>1</v>
      </c>
      <c r="AC12349" s="63" t="s">
        <v>1331</v>
      </c>
      <c r="AD12349" s="63" t="s">
        <v>17421</v>
      </c>
    </row>
    <row r="12350" spans="21:30" x14ac:dyDescent="0.3">
      <c r="U12350" s="63">
        <v>31346</v>
      </c>
      <c r="V12350" s="63">
        <v>3</v>
      </c>
      <c r="W12350" s="63" t="s">
        <v>12190</v>
      </c>
      <c r="X12350" s="63">
        <v>2</v>
      </c>
      <c r="Y12350" s="63" t="s">
        <v>1399</v>
      </c>
      <c r="Z12350" s="63">
        <v>2201</v>
      </c>
      <c r="AA12350" s="63" t="s">
        <v>1412</v>
      </c>
      <c r="AB12350" s="63">
        <v>4</v>
      </c>
      <c r="AC12350" s="63" t="s">
        <v>1291</v>
      </c>
      <c r="AD12350" s="63" t="s">
        <v>17421</v>
      </c>
    </row>
    <row r="12351" spans="21:30" x14ac:dyDescent="0.3">
      <c r="U12351" s="63">
        <v>31347</v>
      </c>
      <c r="V12351" s="63">
        <v>5</v>
      </c>
      <c r="W12351" s="63" t="s">
        <v>12191</v>
      </c>
      <c r="X12351" s="63">
        <v>2</v>
      </c>
      <c r="Y12351" s="63" t="s">
        <v>1399</v>
      </c>
      <c r="Z12351" s="63">
        <v>2101</v>
      </c>
      <c r="AA12351" s="63" t="s">
        <v>1460</v>
      </c>
      <c r="AB12351" s="63">
        <v>3</v>
      </c>
      <c r="AC12351" s="63" t="s">
        <v>1288</v>
      </c>
      <c r="AD12351" s="63" t="s">
        <v>17421</v>
      </c>
    </row>
    <row r="12352" spans="21:30" x14ac:dyDescent="0.3">
      <c r="U12352" s="63">
        <v>31349</v>
      </c>
      <c r="V12352" s="63">
        <v>1</v>
      </c>
      <c r="W12352" s="63" t="s">
        <v>18305</v>
      </c>
      <c r="X12352" s="63">
        <v>8</v>
      </c>
      <c r="Y12352" s="63" t="s">
        <v>3887</v>
      </c>
      <c r="Z12352" s="63">
        <v>8106</v>
      </c>
      <c r="AA12352" s="63" t="s">
        <v>4445</v>
      </c>
      <c r="AB12352" s="63">
        <v>8</v>
      </c>
      <c r="AC12352" s="63" t="s">
        <v>17975</v>
      </c>
      <c r="AD12352" s="63" t="s">
        <v>17461</v>
      </c>
    </row>
    <row r="12353" spans="21:30" x14ac:dyDescent="0.3">
      <c r="U12353" s="63">
        <v>31350</v>
      </c>
      <c r="V12353" s="63">
        <v>5</v>
      </c>
      <c r="W12353" s="63" t="s">
        <v>12192</v>
      </c>
      <c r="X12353" s="63">
        <v>8</v>
      </c>
      <c r="Y12353" s="63" t="s">
        <v>3887</v>
      </c>
      <c r="Z12353" s="63">
        <v>8305</v>
      </c>
      <c r="AA12353" s="63" t="s">
        <v>4109</v>
      </c>
      <c r="AB12353" s="63">
        <v>3</v>
      </c>
      <c r="AC12353" s="63" t="s">
        <v>1288</v>
      </c>
      <c r="AD12353" s="63" t="s">
        <v>17421</v>
      </c>
    </row>
    <row r="12354" spans="21:30" x14ac:dyDescent="0.3">
      <c r="U12354" s="63">
        <v>31352</v>
      </c>
      <c r="V12354" s="63">
        <v>1</v>
      </c>
      <c r="W12354" s="63" t="s">
        <v>18306</v>
      </c>
      <c r="X12354" s="63">
        <v>5</v>
      </c>
      <c r="Y12354" s="63" t="s">
        <v>2066</v>
      </c>
      <c r="Z12354" s="63">
        <v>5102</v>
      </c>
      <c r="AA12354" s="63" t="s">
        <v>2606</v>
      </c>
      <c r="AB12354" s="63">
        <v>8</v>
      </c>
      <c r="AC12354" s="63" t="s">
        <v>17975</v>
      </c>
      <c r="AD12354" s="63" t="s">
        <v>17421</v>
      </c>
    </row>
    <row r="12355" spans="21:30" x14ac:dyDescent="0.3">
      <c r="U12355" s="63">
        <v>31354</v>
      </c>
      <c r="V12355" s="63">
        <v>8</v>
      </c>
      <c r="W12355" s="63" t="s">
        <v>18307</v>
      </c>
      <c r="X12355" s="63">
        <v>13</v>
      </c>
      <c r="Y12355" s="63" t="s">
        <v>6449</v>
      </c>
      <c r="Z12355" s="63">
        <v>13107</v>
      </c>
      <c r="AA12355" s="63" t="s">
        <v>7303</v>
      </c>
      <c r="AB12355" s="63">
        <v>9</v>
      </c>
      <c r="AC12355" s="63" t="s">
        <v>18171</v>
      </c>
      <c r="AD12355" s="63" t="s">
        <v>17421</v>
      </c>
    </row>
    <row r="12356" spans="21:30" x14ac:dyDescent="0.3">
      <c r="U12356" s="63">
        <v>31355</v>
      </c>
      <c r="V12356" s="63">
        <v>6</v>
      </c>
      <c r="W12356" s="63" t="s">
        <v>18308</v>
      </c>
      <c r="X12356" s="63">
        <v>6</v>
      </c>
      <c r="Y12356" s="63" t="s">
        <v>2677</v>
      </c>
      <c r="Z12356" s="63">
        <v>6101</v>
      </c>
      <c r="AA12356" s="63" t="s">
        <v>2678</v>
      </c>
      <c r="AB12356" s="63">
        <v>7</v>
      </c>
      <c r="AC12356" s="63" t="s">
        <v>17969</v>
      </c>
      <c r="AD12356" s="63" t="s">
        <v>17421</v>
      </c>
    </row>
    <row r="12357" spans="21:30" x14ac:dyDescent="0.3">
      <c r="U12357" s="63">
        <v>31356</v>
      </c>
      <c r="V12357" s="63">
        <v>4</v>
      </c>
      <c r="W12357" s="63" t="s">
        <v>18309</v>
      </c>
      <c r="X12357" s="63">
        <v>13</v>
      </c>
      <c r="Y12357" s="63" t="s">
        <v>6449</v>
      </c>
      <c r="Z12357" s="63">
        <v>13107</v>
      </c>
      <c r="AA12357" s="63" t="s">
        <v>7303</v>
      </c>
      <c r="AB12357" s="63">
        <v>9</v>
      </c>
      <c r="AC12357" s="63" t="s">
        <v>18171</v>
      </c>
      <c r="AD12357" s="63" t="s">
        <v>17421</v>
      </c>
    </row>
    <row r="12358" spans="21:30" x14ac:dyDescent="0.3">
      <c r="U12358" s="63">
        <v>31357</v>
      </c>
      <c r="V12358" s="63">
        <v>2</v>
      </c>
      <c r="W12358" s="63" t="s">
        <v>18310</v>
      </c>
      <c r="X12358" s="63">
        <v>13</v>
      </c>
      <c r="Y12358" s="63" t="s">
        <v>6449</v>
      </c>
      <c r="Z12358" s="63">
        <v>13602</v>
      </c>
      <c r="AA12358" s="63" t="s">
        <v>7589</v>
      </c>
      <c r="AB12358" s="63">
        <v>7</v>
      </c>
      <c r="AC12358" s="63" t="s">
        <v>17969</v>
      </c>
      <c r="AD12358" s="63" t="s">
        <v>17421</v>
      </c>
    </row>
    <row r="12359" spans="21:30" x14ac:dyDescent="0.3">
      <c r="U12359" s="63">
        <v>31358</v>
      </c>
      <c r="V12359" s="63">
        <v>0</v>
      </c>
      <c r="W12359" s="63" t="s">
        <v>18311</v>
      </c>
      <c r="X12359" s="63">
        <v>8</v>
      </c>
      <c r="Y12359" s="63" t="s">
        <v>3887</v>
      </c>
      <c r="Z12359" s="63">
        <v>8301</v>
      </c>
      <c r="AA12359" s="63" t="s">
        <v>3970</v>
      </c>
      <c r="AB12359" s="63">
        <v>8</v>
      </c>
      <c r="AC12359" s="63" t="s">
        <v>17975</v>
      </c>
      <c r="AD12359" s="63" t="s">
        <v>17461</v>
      </c>
    </row>
    <row r="12360" spans="21:30" x14ac:dyDescent="0.3">
      <c r="U12360" s="63">
        <v>31359</v>
      </c>
      <c r="V12360" s="63">
        <v>9</v>
      </c>
      <c r="W12360" s="63" t="s">
        <v>18312</v>
      </c>
      <c r="X12360" s="63">
        <v>1</v>
      </c>
      <c r="Y12360" s="63" t="s">
        <v>1329</v>
      </c>
      <c r="Z12360" s="63">
        <v>1101</v>
      </c>
      <c r="AA12360" s="63" t="s">
        <v>1330</v>
      </c>
      <c r="AB12360" s="63">
        <v>7</v>
      </c>
      <c r="AC12360" s="63" t="s">
        <v>17969</v>
      </c>
      <c r="AD12360" s="63" t="s">
        <v>17421</v>
      </c>
    </row>
    <row r="12361" spans="21:30" x14ac:dyDescent="0.3">
      <c r="U12361" s="63">
        <v>31360</v>
      </c>
      <c r="V12361" s="63">
        <v>2</v>
      </c>
      <c r="W12361" s="63" t="s">
        <v>12193</v>
      </c>
      <c r="X12361" s="63">
        <v>13</v>
      </c>
      <c r="Y12361" s="63" t="s">
        <v>6449</v>
      </c>
      <c r="Z12361" s="63">
        <v>13401</v>
      </c>
      <c r="AA12361" s="63" t="s">
        <v>6662</v>
      </c>
      <c r="AB12361" s="63">
        <v>3</v>
      </c>
      <c r="AC12361" s="63" t="s">
        <v>1288</v>
      </c>
      <c r="AD12361" s="63" t="s">
        <v>17421</v>
      </c>
    </row>
    <row r="12362" spans="21:30" x14ac:dyDescent="0.3">
      <c r="U12362" s="63">
        <v>31361</v>
      </c>
      <c r="V12362" s="63">
        <v>0</v>
      </c>
      <c r="W12362" s="63" t="s">
        <v>12194</v>
      </c>
      <c r="X12362" s="63">
        <v>13</v>
      </c>
      <c r="Y12362" s="63" t="s">
        <v>6449</v>
      </c>
      <c r="Z12362" s="63">
        <v>13118</v>
      </c>
      <c r="AA12362" s="63" t="s">
        <v>6720</v>
      </c>
      <c r="AB12362" s="63">
        <v>3</v>
      </c>
      <c r="AC12362" s="63" t="s">
        <v>1288</v>
      </c>
      <c r="AD12362" s="63" t="s">
        <v>17421</v>
      </c>
    </row>
    <row r="12363" spans="21:30" x14ac:dyDescent="0.3">
      <c r="U12363" s="63">
        <v>31362</v>
      </c>
      <c r="V12363" s="63">
        <v>9</v>
      </c>
      <c r="W12363" s="63" t="s">
        <v>12195</v>
      </c>
      <c r="X12363" s="63">
        <v>13</v>
      </c>
      <c r="Y12363" s="63" t="s">
        <v>6449</v>
      </c>
      <c r="Z12363" s="63">
        <v>13604</v>
      </c>
      <c r="AA12363" s="63" t="s">
        <v>7603</v>
      </c>
      <c r="AB12363" s="63">
        <v>3</v>
      </c>
      <c r="AC12363" s="63" t="s">
        <v>1288</v>
      </c>
      <c r="AD12363" s="63" t="s">
        <v>17421</v>
      </c>
    </row>
    <row r="12364" spans="21:30" x14ac:dyDescent="0.3">
      <c r="U12364" s="63">
        <v>31363</v>
      </c>
      <c r="V12364" s="63">
        <v>7</v>
      </c>
      <c r="W12364" s="63" t="s">
        <v>12196</v>
      </c>
      <c r="X12364" s="63">
        <v>13</v>
      </c>
      <c r="Y12364" s="63" t="s">
        <v>6449</v>
      </c>
      <c r="Z12364" s="63">
        <v>13119</v>
      </c>
      <c r="AA12364" s="63" t="s">
        <v>6477</v>
      </c>
      <c r="AB12364" s="63">
        <v>3</v>
      </c>
      <c r="AC12364" s="63" t="s">
        <v>1288</v>
      </c>
      <c r="AD12364" s="63" t="s">
        <v>17421</v>
      </c>
    </row>
    <row r="12365" spans="21:30" x14ac:dyDescent="0.3">
      <c r="U12365" s="63">
        <v>31364</v>
      </c>
      <c r="V12365" s="63">
        <v>5</v>
      </c>
      <c r="W12365" s="63" t="s">
        <v>12197</v>
      </c>
      <c r="X12365" s="63">
        <v>13</v>
      </c>
      <c r="Y12365" s="63" t="s">
        <v>6449</v>
      </c>
      <c r="Z12365" s="63">
        <v>13103</v>
      </c>
      <c r="AA12365" s="63" t="s">
        <v>7185</v>
      </c>
      <c r="AB12365" s="63">
        <v>3</v>
      </c>
      <c r="AC12365" s="63" t="s">
        <v>1288</v>
      </c>
      <c r="AD12365" s="63" t="s">
        <v>17421</v>
      </c>
    </row>
    <row r="12366" spans="21:30" x14ac:dyDescent="0.3">
      <c r="U12366" s="63">
        <v>31365</v>
      </c>
      <c r="V12366" s="63">
        <v>3</v>
      </c>
      <c r="W12366" s="63" t="s">
        <v>12198</v>
      </c>
      <c r="X12366" s="63">
        <v>13</v>
      </c>
      <c r="Y12366" s="63" t="s">
        <v>6449</v>
      </c>
      <c r="Z12366" s="63">
        <v>13131</v>
      </c>
      <c r="AA12366" s="63" t="s">
        <v>6943</v>
      </c>
      <c r="AB12366" s="63">
        <v>3</v>
      </c>
      <c r="AC12366" s="63" t="s">
        <v>1288</v>
      </c>
      <c r="AD12366" s="63" t="s">
        <v>17421</v>
      </c>
    </row>
    <row r="12367" spans="21:30" x14ac:dyDescent="0.3">
      <c r="U12367" s="63">
        <v>31366</v>
      </c>
      <c r="V12367" s="63">
        <v>1</v>
      </c>
      <c r="W12367" s="63" t="s">
        <v>12199</v>
      </c>
      <c r="X12367" s="63">
        <v>13</v>
      </c>
      <c r="Y12367" s="63" t="s">
        <v>6449</v>
      </c>
      <c r="Z12367" s="63">
        <v>13111</v>
      </c>
      <c r="AA12367" s="63" t="s">
        <v>6884</v>
      </c>
      <c r="AB12367" s="63">
        <v>3</v>
      </c>
      <c r="AC12367" s="63" t="s">
        <v>1288</v>
      </c>
      <c r="AD12367" s="63" t="s">
        <v>17421</v>
      </c>
    </row>
    <row r="12368" spans="21:30" x14ac:dyDescent="0.3">
      <c r="U12368" s="63">
        <v>31368</v>
      </c>
      <c r="V12368" s="63">
        <v>8</v>
      </c>
      <c r="W12368" s="63" t="s">
        <v>12200</v>
      </c>
      <c r="X12368" s="63">
        <v>13</v>
      </c>
      <c r="Y12368" s="63" t="s">
        <v>6449</v>
      </c>
      <c r="Z12368" s="63">
        <v>13605</v>
      </c>
      <c r="AA12368" s="63" t="s">
        <v>7599</v>
      </c>
      <c r="AB12368" s="63">
        <v>3</v>
      </c>
      <c r="AC12368" s="63" t="s">
        <v>1288</v>
      </c>
      <c r="AD12368" s="63" t="s">
        <v>17421</v>
      </c>
    </row>
    <row r="12369" spans="21:30" x14ac:dyDescent="0.3">
      <c r="U12369" s="63">
        <v>31369</v>
      </c>
      <c r="V12369" s="63">
        <v>6</v>
      </c>
      <c r="W12369" s="63" t="s">
        <v>12201</v>
      </c>
      <c r="X12369" s="63">
        <v>13</v>
      </c>
      <c r="Y12369" s="63" t="s">
        <v>6449</v>
      </c>
      <c r="Z12369" s="63">
        <v>13401</v>
      </c>
      <c r="AA12369" s="63" t="s">
        <v>6662</v>
      </c>
      <c r="AB12369" s="63">
        <v>3</v>
      </c>
      <c r="AC12369" s="63" t="s">
        <v>1288</v>
      </c>
      <c r="AD12369" s="63" t="s">
        <v>17421</v>
      </c>
    </row>
    <row r="12370" spans="21:30" x14ac:dyDescent="0.3">
      <c r="U12370" s="63">
        <v>31371</v>
      </c>
      <c r="V12370" s="63">
        <v>8</v>
      </c>
      <c r="W12370" s="63" t="s">
        <v>12202</v>
      </c>
      <c r="X12370" s="63">
        <v>13</v>
      </c>
      <c r="Y12370" s="63" t="s">
        <v>6449</v>
      </c>
      <c r="Z12370" s="63">
        <v>13111</v>
      </c>
      <c r="AA12370" s="63" t="s">
        <v>6884</v>
      </c>
      <c r="AB12370" s="63">
        <v>3</v>
      </c>
      <c r="AC12370" s="63" t="s">
        <v>1288</v>
      </c>
      <c r="AD12370" s="63" t="s">
        <v>17421</v>
      </c>
    </row>
    <row r="12371" spans="21:30" x14ac:dyDescent="0.3">
      <c r="U12371" s="63">
        <v>31373</v>
      </c>
      <c r="V12371" s="63">
        <v>4</v>
      </c>
      <c r="W12371" s="63" t="s">
        <v>12203</v>
      </c>
      <c r="X12371" s="63">
        <v>13</v>
      </c>
      <c r="Y12371" s="63" t="s">
        <v>6449</v>
      </c>
      <c r="Z12371" s="63">
        <v>13107</v>
      </c>
      <c r="AA12371" s="63" t="s">
        <v>7303</v>
      </c>
      <c r="AB12371" s="63">
        <v>4</v>
      </c>
      <c r="AC12371" s="63" t="s">
        <v>1291</v>
      </c>
      <c r="AD12371" s="63" t="s">
        <v>17421</v>
      </c>
    </row>
    <row r="12372" spans="21:30" x14ac:dyDescent="0.3">
      <c r="U12372" s="63">
        <v>31374</v>
      </c>
      <c r="V12372" s="63">
        <v>2</v>
      </c>
      <c r="W12372" s="63" t="s">
        <v>12204</v>
      </c>
      <c r="X12372" s="63">
        <v>13</v>
      </c>
      <c r="Y12372" s="63" t="s">
        <v>6449</v>
      </c>
      <c r="Z12372" s="63">
        <v>13601</v>
      </c>
      <c r="AA12372" s="63" t="s">
        <v>7561</v>
      </c>
      <c r="AB12372" s="63">
        <v>3</v>
      </c>
      <c r="AC12372" s="63" t="s">
        <v>1288</v>
      </c>
      <c r="AD12372" s="63" t="s">
        <v>17421</v>
      </c>
    </row>
    <row r="12373" spans="21:30" x14ac:dyDescent="0.3">
      <c r="U12373" s="63">
        <v>31375</v>
      </c>
      <c r="V12373" s="63">
        <v>0</v>
      </c>
      <c r="W12373" s="63" t="s">
        <v>12205</v>
      </c>
      <c r="X12373" s="63">
        <v>13</v>
      </c>
      <c r="Y12373" s="63" t="s">
        <v>6449</v>
      </c>
      <c r="Z12373" s="63">
        <v>13503</v>
      </c>
      <c r="AA12373" s="63" t="s">
        <v>6659</v>
      </c>
      <c r="AB12373" s="63">
        <v>3</v>
      </c>
      <c r="AC12373" s="63" t="s">
        <v>1288</v>
      </c>
      <c r="AD12373" s="63" t="s">
        <v>17421</v>
      </c>
    </row>
    <row r="12374" spans="21:30" x14ac:dyDescent="0.3">
      <c r="U12374" s="63">
        <v>31376</v>
      </c>
      <c r="V12374" s="63">
        <v>9</v>
      </c>
      <c r="W12374" s="63" t="s">
        <v>12206</v>
      </c>
      <c r="X12374" s="63">
        <v>13</v>
      </c>
      <c r="Y12374" s="63" t="s">
        <v>6449</v>
      </c>
      <c r="Z12374" s="63">
        <v>13101</v>
      </c>
      <c r="AA12374" s="63" t="s">
        <v>6450</v>
      </c>
      <c r="AB12374" s="63">
        <v>3</v>
      </c>
      <c r="AC12374" s="63" t="s">
        <v>1288</v>
      </c>
      <c r="AD12374" s="63" t="s">
        <v>17421</v>
      </c>
    </row>
    <row r="12375" spans="21:30" x14ac:dyDescent="0.3">
      <c r="U12375" s="63">
        <v>31377</v>
      </c>
      <c r="V12375" s="63">
        <v>7</v>
      </c>
      <c r="W12375" s="63" t="s">
        <v>12207</v>
      </c>
      <c r="X12375" s="63">
        <v>13</v>
      </c>
      <c r="Y12375" s="63" t="s">
        <v>6449</v>
      </c>
      <c r="Z12375" s="63">
        <v>13302</v>
      </c>
      <c r="AA12375" s="63" t="s">
        <v>7241</v>
      </c>
      <c r="AB12375" s="63">
        <v>3</v>
      </c>
      <c r="AC12375" s="63" t="s">
        <v>1288</v>
      </c>
      <c r="AD12375" s="63" t="s">
        <v>17421</v>
      </c>
    </row>
    <row r="12376" spans="21:30" x14ac:dyDescent="0.3">
      <c r="U12376" s="63">
        <v>31378</v>
      </c>
      <c r="V12376" s="63">
        <v>5</v>
      </c>
      <c r="W12376" s="63" t="s">
        <v>12208</v>
      </c>
      <c r="X12376" s="63">
        <v>13</v>
      </c>
      <c r="Y12376" s="63" t="s">
        <v>6449</v>
      </c>
      <c r="Z12376" s="63">
        <v>13125</v>
      </c>
      <c r="AA12376" s="63" t="s">
        <v>6540</v>
      </c>
      <c r="AB12376" s="63">
        <v>3</v>
      </c>
      <c r="AC12376" s="63" t="s">
        <v>1288</v>
      </c>
      <c r="AD12376" s="63" t="s">
        <v>17421</v>
      </c>
    </row>
    <row r="12377" spans="21:30" x14ac:dyDescent="0.3">
      <c r="U12377" s="63">
        <v>31379</v>
      </c>
      <c r="V12377" s="63">
        <v>3</v>
      </c>
      <c r="W12377" s="63" t="s">
        <v>12209</v>
      </c>
      <c r="X12377" s="63">
        <v>13</v>
      </c>
      <c r="Y12377" s="63" t="s">
        <v>6449</v>
      </c>
      <c r="Z12377" s="63">
        <v>13401</v>
      </c>
      <c r="AA12377" s="63" t="s">
        <v>6662</v>
      </c>
      <c r="AB12377" s="63">
        <v>3</v>
      </c>
      <c r="AC12377" s="63" t="s">
        <v>1288</v>
      </c>
      <c r="AD12377" s="63" t="s">
        <v>17421</v>
      </c>
    </row>
    <row r="12378" spans="21:30" x14ac:dyDescent="0.3">
      <c r="U12378" s="63">
        <v>31380</v>
      </c>
      <c r="V12378" s="63">
        <v>7</v>
      </c>
      <c r="W12378" s="63" t="s">
        <v>12210</v>
      </c>
      <c r="X12378" s="63">
        <v>13</v>
      </c>
      <c r="Y12378" s="63" t="s">
        <v>6449</v>
      </c>
      <c r="Z12378" s="63">
        <v>13401</v>
      </c>
      <c r="AA12378" s="63" t="s">
        <v>6662</v>
      </c>
      <c r="AB12378" s="63">
        <v>3</v>
      </c>
      <c r="AC12378" s="63" t="s">
        <v>1288</v>
      </c>
      <c r="AD12378" s="63" t="s">
        <v>17421</v>
      </c>
    </row>
    <row r="12379" spans="21:30" x14ac:dyDescent="0.3">
      <c r="U12379" s="63">
        <v>31381</v>
      </c>
      <c r="V12379" s="63">
        <v>5</v>
      </c>
      <c r="W12379" s="63" t="s">
        <v>12211</v>
      </c>
      <c r="X12379" s="63">
        <v>13</v>
      </c>
      <c r="Y12379" s="63" t="s">
        <v>6449</v>
      </c>
      <c r="Z12379" s="63">
        <v>13113</v>
      </c>
      <c r="AA12379" s="63" t="s">
        <v>6689</v>
      </c>
      <c r="AB12379" s="63">
        <v>3</v>
      </c>
      <c r="AC12379" s="63" t="s">
        <v>1288</v>
      </c>
      <c r="AD12379" s="63" t="s">
        <v>17421</v>
      </c>
    </row>
    <row r="12380" spans="21:30" x14ac:dyDescent="0.3">
      <c r="U12380" s="63">
        <v>31383</v>
      </c>
      <c r="V12380" s="63">
        <v>1</v>
      </c>
      <c r="W12380" s="63" t="s">
        <v>12212</v>
      </c>
      <c r="X12380" s="63">
        <v>13</v>
      </c>
      <c r="Y12380" s="63" t="s">
        <v>6449</v>
      </c>
      <c r="Z12380" s="63">
        <v>13605</v>
      </c>
      <c r="AA12380" s="63" t="s">
        <v>7599</v>
      </c>
      <c r="AB12380" s="63">
        <v>3</v>
      </c>
      <c r="AC12380" s="63" t="s">
        <v>1288</v>
      </c>
      <c r="AD12380" s="63" t="s">
        <v>17421</v>
      </c>
    </row>
    <row r="12381" spans="21:30" x14ac:dyDescent="0.3">
      <c r="U12381" s="63">
        <v>31385</v>
      </c>
      <c r="V12381" s="63">
        <v>8</v>
      </c>
      <c r="W12381" s="63" t="s">
        <v>18313</v>
      </c>
      <c r="X12381" s="63">
        <v>13</v>
      </c>
      <c r="Y12381" s="63" t="s">
        <v>6449</v>
      </c>
      <c r="Z12381" s="63">
        <v>13109</v>
      </c>
      <c r="AA12381" s="63" t="s">
        <v>6902</v>
      </c>
      <c r="AB12381" s="63">
        <v>3</v>
      </c>
      <c r="AC12381" s="63" t="s">
        <v>1288</v>
      </c>
      <c r="AD12381" s="63" t="s">
        <v>17423</v>
      </c>
    </row>
    <row r="12382" spans="21:30" x14ac:dyDescent="0.3">
      <c r="U12382" s="63">
        <v>31387</v>
      </c>
      <c r="V12382" s="63">
        <v>4</v>
      </c>
      <c r="W12382" s="63" t="s">
        <v>12213</v>
      </c>
      <c r="X12382" s="63">
        <v>13</v>
      </c>
      <c r="Y12382" s="63" t="s">
        <v>6449</v>
      </c>
      <c r="Z12382" s="63">
        <v>13110</v>
      </c>
      <c r="AA12382" s="63" t="s">
        <v>6569</v>
      </c>
      <c r="AB12382" s="63">
        <v>4</v>
      </c>
      <c r="AC12382" s="63" t="s">
        <v>1291</v>
      </c>
      <c r="AD12382" s="63" t="s">
        <v>17421</v>
      </c>
    </row>
    <row r="12383" spans="21:30" x14ac:dyDescent="0.3">
      <c r="U12383" s="63">
        <v>31388</v>
      </c>
      <c r="V12383" s="63">
        <v>2</v>
      </c>
      <c r="W12383" s="63" t="s">
        <v>12214</v>
      </c>
      <c r="X12383" s="63">
        <v>13</v>
      </c>
      <c r="Y12383" s="63" t="s">
        <v>6449</v>
      </c>
      <c r="Z12383" s="63">
        <v>13201</v>
      </c>
      <c r="AA12383" s="63" t="s">
        <v>7412</v>
      </c>
      <c r="AB12383" s="63">
        <v>3</v>
      </c>
      <c r="AC12383" s="63" t="s">
        <v>1288</v>
      </c>
      <c r="AD12383" s="63" t="s">
        <v>17421</v>
      </c>
    </row>
    <row r="12384" spans="21:30" x14ac:dyDescent="0.3">
      <c r="U12384" s="63">
        <v>31389</v>
      </c>
      <c r="V12384" s="63">
        <v>0</v>
      </c>
      <c r="W12384" s="63" t="s">
        <v>12215</v>
      </c>
      <c r="X12384" s="63">
        <v>13</v>
      </c>
      <c r="Y12384" s="63" t="s">
        <v>6449</v>
      </c>
      <c r="Z12384" s="63">
        <v>13122</v>
      </c>
      <c r="AA12384" s="63" t="s">
        <v>6732</v>
      </c>
      <c r="AB12384" s="63">
        <v>3</v>
      </c>
      <c r="AC12384" s="63" t="s">
        <v>1288</v>
      </c>
      <c r="AD12384" s="63" t="s">
        <v>17421</v>
      </c>
    </row>
    <row r="12385" spans="21:30" x14ac:dyDescent="0.3">
      <c r="U12385" s="63">
        <v>31390</v>
      </c>
      <c r="V12385" s="63">
        <v>4</v>
      </c>
      <c r="W12385" s="63" t="s">
        <v>12216</v>
      </c>
      <c r="X12385" s="63">
        <v>13</v>
      </c>
      <c r="Y12385" s="63" t="s">
        <v>6449</v>
      </c>
      <c r="Z12385" s="63">
        <v>13201</v>
      </c>
      <c r="AA12385" s="63" t="s">
        <v>7412</v>
      </c>
      <c r="AB12385" s="63">
        <v>3</v>
      </c>
      <c r="AC12385" s="63" t="s">
        <v>1288</v>
      </c>
      <c r="AD12385" s="63" t="s">
        <v>17421</v>
      </c>
    </row>
    <row r="12386" spans="21:30" x14ac:dyDescent="0.3">
      <c r="U12386" s="63">
        <v>31391</v>
      </c>
      <c r="V12386" s="63">
        <v>2</v>
      </c>
      <c r="W12386" s="63" t="s">
        <v>12217</v>
      </c>
      <c r="X12386" s="63">
        <v>13</v>
      </c>
      <c r="Y12386" s="63" t="s">
        <v>6449</v>
      </c>
      <c r="Z12386" s="63">
        <v>13120</v>
      </c>
      <c r="AA12386" s="63" t="s">
        <v>6592</v>
      </c>
      <c r="AB12386" s="63">
        <v>3</v>
      </c>
      <c r="AC12386" s="63" t="s">
        <v>1288</v>
      </c>
      <c r="AD12386" s="63" t="s">
        <v>17421</v>
      </c>
    </row>
    <row r="12387" spans="21:30" x14ac:dyDescent="0.3">
      <c r="U12387" s="63">
        <v>31392</v>
      </c>
      <c r="V12387" s="63">
        <v>0</v>
      </c>
      <c r="W12387" s="63" t="s">
        <v>12218</v>
      </c>
      <c r="X12387" s="63">
        <v>13</v>
      </c>
      <c r="Y12387" s="63" t="s">
        <v>6449</v>
      </c>
      <c r="Z12387" s="63">
        <v>13401</v>
      </c>
      <c r="AA12387" s="63" t="s">
        <v>6662</v>
      </c>
      <c r="AB12387" s="63">
        <v>4</v>
      </c>
      <c r="AC12387" s="63" t="s">
        <v>1291</v>
      </c>
      <c r="AD12387" s="63" t="s">
        <v>17421</v>
      </c>
    </row>
    <row r="12388" spans="21:30" x14ac:dyDescent="0.3">
      <c r="U12388" s="63">
        <v>31394</v>
      </c>
      <c r="V12388" s="63">
        <v>7</v>
      </c>
      <c r="W12388" s="63" t="s">
        <v>12219</v>
      </c>
      <c r="X12388" s="63">
        <v>13</v>
      </c>
      <c r="Y12388" s="63" t="s">
        <v>6449</v>
      </c>
      <c r="Z12388" s="63">
        <v>13104</v>
      </c>
      <c r="AA12388" s="63" t="s">
        <v>6571</v>
      </c>
      <c r="AB12388" s="63">
        <v>3</v>
      </c>
      <c r="AC12388" s="63" t="s">
        <v>1288</v>
      </c>
      <c r="AD12388" s="63" t="s">
        <v>17421</v>
      </c>
    </row>
    <row r="12389" spans="21:30" x14ac:dyDescent="0.3">
      <c r="U12389" s="63">
        <v>31395</v>
      </c>
      <c r="V12389" s="63">
        <v>5</v>
      </c>
      <c r="W12389" s="63" t="s">
        <v>12220</v>
      </c>
      <c r="X12389" s="63">
        <v>13</v>
      </c>
      <c r="Y12389" s="63" t="s">
        <v>6449</v>
      </c>
      <c r="Z12389" s="63">
        <v>13201</v>
      </c>
      <c r="AA12389" s="63" t="s">
        <v>7412</v>
      </c>
      <c r="AB12389" s="63">
        <v>3</v>
      </c>
      <c r="AC12389" s="63" t="s">
        <v>1288</v>
      </c>
      <c r="AD12389" s="63" t="s">
        <v>17421</v>
      </c>
    </row>
    <row r="12390" spans="21:30" x14ac:dyDescent="0.3">
      <c r="U12390" s="63">
        <v>31396</v>
      </c>
      <c r="V12390" s="63">
        <v>3</v>
      </c>
      <c r="W12390" s="63" t="s">
        <v>12221</v>
      </c>
      <c r="X12390" s="63">
        <v>13</v>
      </c>
      <c r="Y12390" s="63" t="s">
        <v>6449</v>
      </c>
      <c r="Z12390" s="63">
        <v>13605</v>
      </c>
      <c r="AA12390" s="63" t="s">
        <v>7599</v>
      </c>
      <c r="AB12390" s="63">
        <v>3</v>
      </c>
      <c r="AC12390" s="63" t="s">
        <v>1288</v>
      </c>
      <c r="AD12390" s="63" t="s">
        <v>17421</v>
      </c>
    </row>
    <row r="12391" spans="21:30" x14ac:dyDescent="0.3">
      <c r="U12391" s="63">
        <v>31399</v>
      </c>
      <c r="V12391" s="63">
        <v>8</v>
      </c>
      <c r="W12391" s="63" t="s">
        <v>18314</v>
      </c>
      <c r="X12391" s="63">
        <v>1</v>
      </c>
      <c r="Y12391" s="63" t="s">
        <v>1329</v>
      </c>
      <c r="Z12391" s="63">
        <v>1101</v>
      </c>
      <c r="AA12391" s="63" t="s">
        <v>1330</v>
      </c>
      <c r="AB12391" s="63">
        <v>7</v>
      </c>
      <c r="AC12391" s="63" t="s">
        <v>17969</v>
      </c>
      <c r="AD12391" s="63" t="s">
        <v>17421</v>
      </c>
    </row>
    <row r="12392" spans="21:30" x14ac:dyDescent="0.3">
      <c r="U12392" s="63">
        <v>31400</v>
      </c>
      <c r="V12392" s="63">
        <v>5</v>
      </c>
      <c r="W12392" s="63" t="s">
        <v>18315</v>
      </c>
      <c r="X12392" s="63">
        <v>13</v>
      </c>
      <c r="Y12392" s="63" t="s">
        <v>6449</v>
      </c>
      <c r="Z12392" s="63">
        <v>13113</v>
      </c>
      <c r="AA12392" s="63" t="s">
        <v>6689</v>
      </c>
      <c r="AB12392" s="63">
        <v>8</v>
      </c>
      <c r="AC12392" s="63" t="s">
        <v>17975</v>
      </c>
      <c r="AD12392" s="63" t="s">
        <v>17421</v>
      </c>
    </row>
    <row r="12393" spans="21:30" x14ac:dyDescent="0.3">
      <c r="U12393" s="63">
        <v>31401</v>
      </c>
      <c r="V12393" s="63">
        <v>3</v>
      </c>
      <c r="W12393" s="63" t="s">
        <v>17985</v>
      </c>
      <c r="X12393" s="63">
        <v>12</v>
      </c>
      <c r="Y12393" s="63" t="s">
        <v>6395</v>
      </c>
      <c r="Z12393" s="63">
        <v>12101</v>
      </c>
      <c r="AA12393" s="63" t="s">
        <v>6409</v>
      </c>
      <c r="AB12393" s="63">
        <v>7</v>
      </c>
      <c r="AC12393" s="63" t="s">
        <v>17969</v>
      </c>
      <c r="AD12393" s="63" t="s">
        <v>17421</v>
      </c>
    </row>
    <row r="12394" spans="21:30" x14ac:dyDescent="0.3">
      <c r="U12394" s="63">
        <v>31402</v>
      </c>
      <c r="V12394" s="63">
        <v>1</v>
      </c>
      <c r="W12394" s="63" t="s">
        <v>18070</v>
      </c>
      <c r="X12394" s="63">
        <v>12</v>
      </c>
      <c r="Y12394" s="63" t="s">
        <v>6395</v>
      </c>
      <c r="Z12394" s="63">
        <v>12301</v>
      </c>
      <c r="AA12394" s="63" t="s">
        <v>6440</v>
      </c>
      <c r="AB12394" s="63">
        <v>7</v>
      </c>
      <c r="AC12394" s="63" t="s">
        <v>17969</v>
      </c>
      <c r="AD12394" s="63" t="s">
        <v>17421</v>
      </c>
    </row>
    <row r="12395" spans="21:30" x14ac:dyDescent="0.3">
      <c r="U12395" s="63">
        <v>31404</v>
      </c>
      <c r="V12395" s="63">
        <v>1</v>
      </c>
      <c r="W12395" s="63" t="s">
        <v>18316</v>
      </c>
      <c r="X12395" s="63">
        <v>15</v>
      </c>
      <c r="Y12395" s="63" t="s">
        <v>1250</v>
      </c>
      <c r="Z12395" s="63">
        <v>15101</v>
      </c>
      <c r="AA12395" s="63" t="s">
        <v>1251</v>
      </c>
      <c r="AB12395" s="63">
        <v>8</v>
      </c>
      <c r="AC12395" s="63" t="s">
        <v>17975</v>
      </c>
      <c r="AD12395" s="63" t="s">
        <v>17461</v>
      </c>
    </row>
    <row r="12396" spans="21:30" x14ac:dyDescent="0.3">
      <c r="U12396" s="63">
        <v>31405</v>
      </c>
      <c r="V12396" s="63">
        <v>6</v>
      </c>
      <c r="W12396" s="63" t="s">
        <v>12222</v>
      </c>
      <c r="X12396" s="63">
        <v>13</v>
      </c>
      <c r="Y12396" s="63" t="s">
        <v>6449</v>
      </c>
      <c r="Z12396" s="63">
        <v>13115</v>
      </c>
      <c r="AA12396" s="63" t="s">
        <v>6612</v>
      </c>
      <c r="AB12396" s="63">
        <v>3</v>
      </c>
      <c r="AC12396" s="63" t="s">
        <v>1288</v>
      </c>
      <c r="AD12396" s="63" t="s">
        <v>17421</v>
      </c>
    </row>
    <row r="12397" spans="21:30" x14ac:dyDescent="0.3">
      <c r="U12397" s="63">
        <v>31406</v>
      </c>
      <c r="V12397" s="63">
        <v>4</v>
      </c>
      <c r="W12397" s="63" t="s">
        <v>18317</v>
      </c>
      <c r="X12397" s="63">
        <v>15</v>
      </c>
      <c r="Y12397" s="63" t="s">
        <v>1250</v>
      </c>
      <c r="Z12397" s="63">
        <v>15101</v>
      </c>
      <c r="AA12397" s="63" t="s">
        <v>1251</v>
      </c>
      <c r="AB12397" s="63">
        <v>7</v>
      </c>
      <c r="AC12397" s="63" t="s">
        <v>17969</v>
      </c>
      <c r="AD12397" s="63" t="s">
        <v>17421</v>
      </c>
    </row>
    <row r="12398" spans="21:30" x14ac:dyDescent="0.3">
      <c r="U12398" s="63">
        <v>31407</v>
      </c>
      <c r="V12398" s="63">
        <v>2</v>
      </c>
      <c r="W12398" s="63" t="s">
        <v>12223</v>
      </c>
      <c r="X12398" s="63">
        <v>13</v>
      </c>
      <c r="Y12398" s="63" t="s">
        <v>6449</v>
      </c>
      <c r="Z12398" s="63">
        <v>13119</v>
      </c>
      <c r="AA12398" s="63" t="s">
        <v>6477</v>
      </c>
      <c r="AB12398" s="63">
        <v>3</v>
      </c>
      <c r="AC12398" s="63" t="s">
        <v>1288</v>
      </c>
      <c r="AD12398" s="63" t="s">
        <v>17421</v>
      </c>
    </row>
    <row r="12399" spans="21:30" x14ac:dyDescent="0.3">
      <c r="U12399" s="63">
        <v>31408</v>
      </c>
      <c r="V12399" s="63">
        <v>0</v>
      </c>
      <c r="W12399" s="63" t="s">
        <v>12224</v>
      </c>
      <c r="X12399" s="63">
        <v>14</v>
      </c>
      <c r="Y12399" s="63" t="s">
        <v>5425</v>
      </c>
      <c r="Z12399" s="63">
        <v>14101</v>
      </c>
      <c r="AA12399" s="63" t="s">
        <v>5426</v>
      </c>
      <c r="AB12399" s="63">
        <v>4</v>
      </c>
      <c r="AC12399" s="63" t="s">
        <v>1291</v>
      </c>
      <c r="AD12399" s="63" t="s">
        <v>17421</v>
      </c>
    </row>
    <row r="12400" spans="21:30" x14ac:dyDescent="0.3">
      <c r="U12400" s="63">
        <v>31409</v>
      </c>
      <c r="V12400" s="63">
        <v>9</v>
      </c>
      <c r="W12400" s="63" t="s">
        <v>12225</v>
      </c>
      <c r="X12400" s="63">
        <v>16</v>
      </c>
      <c r="Y12400" s="63" t="s">
        <v>3661</v>
      </c>
      <c r="Z12400" s="63">
        <v>16205</v>
      </c>
      <c r="AA12400" s="63" t="s">
        <v>3895</v>
      </c>
      <c r="AB12400" s="63">
        <v>2</v>
      </c>
      <c r="AC12400" s="63" t="s">
        <v>1364</v>
      </c>
      <c r="AD12400" s="63" t="s">
        <v>17421</v>
      </c>
    </row>
    <row r="12401" spans="21:30" x14ac:dyDescent="0.3">
      <c r="U12401" s="63">
        <v>31410</v>
      </c>
      <c r="V12401" s="63">
        <v>2</v>
      </c>
      <c r="W12401" s="63" t="s">
        <v>18318</v>
      </c>
      <c r="X12401" s="63">
        <v>5</v>
      </c>
      <c r="Y12401" s="63" t="s">
        <v>2066</v>
      </c>
      <c r="Z12401" s="63">
        <v>5402</v>
      </c>
      <c r="AA12401" s="63" t="s">
        <v>2106</v>
      </c>
      <c r="AB12401" s="63">
        <v>7</v>
      </c>
      <c r="AC12401" s="63" t="s">
        <v>17969</v>
      </c>
      <c r="AD12401" s="63" t="s">
        <v>17421</v>
      </c>
    </row>
    <row r="12402" spans="21:30" x14ac:dyDescent="0.3">
      <c r="U12402" s="63">
        <v>31411</v>
      </c>
      <c r="V12402" s="63">
        <v>0</v>
      </c>
      <c r="W12402" s="63" t="s">
        <v>18319</v>
      </c>
      <c r="X12402" s="63">
        <v>5</v>
      </c>
      <c r="Y12402" s="63" t="s">
        <v>2066</v>
      </c>
      <c r="Z12402" s="63">
        <v>5109</v>
      </c>
      <c r="AA12402" s="63" t="s">
        <v>2428</v>
      </c>
      <c r="AB12402" s="63">
        <v>7</v>
      </c>
      <c r="AC12402" s="63" t="s">
        <v>17969</v>
      </c>
      <c r="AD12402" s="63" t="s">
        <v>17421</v>
      </c>
    </row>
    <row r="12403" spans="21:30" x14ac:dyDescent="0.3">
      <c r="U12403" s="63">
        <v>31412</v>
      </c>
      <c r="V12403" s="63">
        <v>9</v>
      </c>
      <c r="W12403" s="63" t="s">
        <v>12226</v>
      </c>
      <c r="X12403" s="63">
        <v>5</v>
      </c>
      <c r="Y12403" s="63" t="s">
        <v>2066</v>
      </c>
      <c r="Z12403" s="63">
        <v>5804</v>
      </c>
      <c r="AA12403" s="63" t="s">
        <v>2587</v>
      </c>
      <c r="AB12403" s="63">
        <v>3</v>
      </c>
      <c r="AC12403" s="63" t="s">
        <v>1288</v>
      </c>
      <c r="AD12403" s="63" t="s">
        <v>17421</v>
      </c>
    </row>
    <row r="12404" spans="21:30" x14ac:dyDescent="0.3">
      <c r="U12404" s="63">
        <v>31413</v>
      </c>
      <c r="V12404" s="63">
        <v>7</v>
      </c>
      <c r="W12404" s="63" t="s">
        <v>18320</v>
      </c>
      <c r="X12404" s="63">
        <v>1</v>
      </c>
      <c r="Y12404" s="63" t="s">
        <v>1329</v>
      </c>
      <c r="Z12404" s="63">
        <v>1101</v>
      </c>
      <c r="AA12404" s="63" t="s">
        <v>1330</v>
      </c>
      <c r="AB12404" s="63">
        <v>8</v>
      </c>
      <c r="AC12404" s="63" t="s">
        <v>17975</v>
      </c>
      <c r="AD12404" s="63" t="s">
        <v>17461</v>
      </c>
    </row>
    <row r="12405" spans="21:30" x14ac:dyDescent="0.3">
      <c r="U12405" s="63">
        <v>31414</v>
      </c>
      <c r="V12405" s="63">
        <v>5</v>
      </c>
      <c r="W12405" s="63" t="s">
        <v>18033</v>
      </c>
      <c r="X12405" s="63">
        <v>1</v>
      </c>
      <c r="Y12405" s="63" t="s">
        <v>1329</v>
      </c>
      <c r="Z12405" s="63">
        <v>1101</v>
      </c>
      <c r="AA12405" s="63" t="s">
        <v>1330</v>
      </c>
      <c r="AB12405" s="63">
        <v>7</v>
      </c>
      <c r="AC12405" s="63" t="s">
        <v>17969</v>
      </c>
      <c r="AD12405" s="63" t="s">
        <v>17421</v>
      </c>
    </row>
    <row r="12406" spans="21:30" x14ac:dyDescent="0.3">
      <c r="U12406" s="63">
        <v>31415</v>
      </c>
      <c r="V12406" s="63">
        <v>3</v>
      </c>
      <c r="W12406" s="63" t="s">
        <v>18321</v>
      </c>
      <c r="X12406" s="63">
        <v>1</v>
      </c>
      <c r="Y12406" s="63" t="s">
        <v>1329</v>
      </c>
      <c r="Z12406" s="63">
        <v>1401</v>
      </c>
      <c r="AA12406" s="63" t="s">
        <v>1392</v>
      </c>
      <c r="AB12406" s="63">
        <v>8</v>
      </c>
      <c r="AC12406" s="63" t="s">
        <v>17975</v>
      </c>
      <c r="AD12406" s="63" t="s">
        <v>17461</v>
      </c>
    </row>
    <row r="12407" spans="21:30" x14ac:dyDescent="0.3">
      <c r="U12407" s="63">
        <v>31416</v>
      </c>
      <c r="V12407" s="63">
        <v>1</v>
      </c>
      <c r="W12407" s="63" t="s">
        <v>18322</v>
      </c>
      <c r="X12407" s="63">
        <v>5</v>
      </c>
      <c r="Y12407" s="63" t="s">
        <v>2066</v>
      </c>
      <c r="Z12407" s="63">
        <v>5401</v>
      </c>
      <c r="AA12407" s="63" t="s">
        <v>2067</v>
      </c>
      <c r="AB12407" s="63">
        <v>7</v>
      </c>
      <c r="AC12407" s="63" t="s">
        <v>17969</v>
      </c>
      <c r="AD12407" s="63" t="s">
        <v>17421</v>
      </c>
    </row>
    <row r="12408" spans="21:30" x14ac:dyDescent="0.3">
      <c r="U12408" s="63">
        <v>31418</v>
      </c>
      <c r="V12408" s="63">
        <v>8</v>
      </c>
      <c r="W12408" s="63" t="s">
        <v>18323</v>
      </c>
      <c r="X12408" s="63">
        <v>3</v>
      </c>
      <c r="Y12408" s="63" t="s">
        <v>1532</v>
      </c>
      <c r="Z12408" s="63">
        <v>3301</v>
      </c>
      <c r="AA12408" s="63" t="s">
        <v>1586</v>
      </c>
      <c r="AB12408" s="63">
        <v>7</v>
      </c>
      <c r="AC12408" s="63" t="s">
        <v>17969</v>
      </c>
      <c r="AD12408" s="63" t="s">
        <v>17421</v>
      </c>
    </row>
    <row r="12409" spans="21:30" x14ac:dyDescent="0.3">
      <c r="U12409" s="63">
        <v>31419</v>
      </c>
      <c r="V12409" s="63">
        <v>6</v>
      </c>
      <c r="W12409" s="63" t="s">
        <v>12227</v>
      </c>
      <c r="X12409" s="63">
        <v>13</v>
      </c>
      <c r="Y12409" s="63" t="s">
        <v>6449</v>
      </c>
      <c r="Z12409" s="63">
        <v>13122</v>
      </c>
      <c r="AA12409" s="63" t="s">
        <v>6732</v>
      </c>
      <c r="AB12409" s="63">
        <v>4</v>
      </c>
      <c r="AC12409" s="63" t="s">
        <v>1291</v>
      </c>
      <c r="AD12409" s="63" t="s">
        <v>17421</v>
      </c>
    </row>
    <row r="12410" spans="21:30" x14ac:dyDescent="0.3">
      <c r="U12410" s="63">
        <v>31421</v>
      </c>
      <c r="V12410" s="63">
        <v>8</v>
      </c>
      <c r="W12410" s="63" t="s">
        <v>12228</v>
      </c>
      <c r="X12410" s="63">
        <v>13</v>
      </c>
      <c r="Y12410" s="63" t="s">
        <v>6449</v>
      </c>
      <c r="Z12410" s="63">
        <v>13201</v>
      </c>
      <c r="AA12410" s="63" t="s">
        <v>7412</v>
      </c>
      <c r="AB12410" s="63">
        <v>3</v>
      </c>
      <c r="AC12410" s="63" t="s">
        <v>1288</v>
      </c>
      <c r="AD12410" s="63" t="s">
        <v>17421</v>
      </c>
    </row>
    <row r="12411" spans="21:30" x14ac:dyDescent="0.3">
      <c r="U12411" s="63">
        <v>31423</v>
      </c>
      <c r="V12411" s="63">
        <v>4</v>
      </c>
      <c r="W12411" s="63" t="s">
        <v>12229</v>
      </c>
      <c r="X12411" s="63">
        <v>13</v>
      </c>
      <c r="Y12411" s="63" t="s">
        <v>6449</v>
      </c>
      <c r="Z12411" s="63">
        <v>13401</v>
      </c>
      <c r="AA12411" s="63" t="s">
        <v>6662</v>
      </c>
      <c r="AB12411" s="63">
        <v>3</v>
      </c>
      <c r="AC12411" s="63" t="s">
        <v>1288</v>
      </c>
      <c r="AD12411" s="63" t="s">
        <v>17421</v>
      </c>
    </row>
    <row r="12412" spans="21:30" x14ac:dyDescent="0.3">
      <c r="U12412" s="63">
        <v>31424</v>
      </c>
      <c r="V12412" s="63">
        <v>2</v>
      </c>
      <c r="W12412" s="63" t="s">
        <v>12230</v>
      </c>
      <c r="X12412" s="63">
        <v>13</v>
      </c>
      <c r="Y12412" s="63" t="s">
        <v>6449</v>
      </c>
      <c r="Z12412" s="63">
        <v>13124</v>
      </c>
      <c r="AA12412" s="63" t="s">
        <v>7205</v>
      </c>
      <c r="AB12412" s="63">
        <v>3</v>
      </c>
      <c r="AC12412" s="63" t="s">
        <v>1288</v>
      </c>
      <c r="AD12412" s="63" t="s">
        <v>17421</v>
      </c>
    </row>
    <row r="12413" spans="21:30" x14ac:dyDescent="0.3">
      <c r="U12413" s="63">
        <v>31425</v>
      </c>
      <c r="V12413" s="63">
        <v>0</v>
      </c>
      <c r="W12413" s="63" t="s">
        <v>12231</v>
      </c>
      <c r="X12413" s="63">
        <v>13</v>
      </c>
      <c r="Y12413" s="63" t="s">
        <v>6449</v>
      </c>
      <c r="Z12413" s="63">
        <v>13601</v>
      </c>
      <c r="AA12413" s="63" t="s">
        <v>7561</v>
      </c>
      <c r="AB12413" s="63">
        <v>3</v>
      </c>
      <c r="AC12413" s="63" t="s">
        <v>1288</v>
      </c>
      <c r="AD12413" s="63" t="s">
        <v>17421</v>
      </c>
    </row>
    <row r="12414" spans="21:30" x14ac:dyDescent="0.3">
      <c r="U12414" s="63">
        <v>31426</v>
      </c>
      <c r="V12414" s="63">
        <v>9</v>
      </c>
      <c r="W12414" s="63" t="s">
        <v>12232</v>
      </c>
      <c r="X12414" s="63">
        <v>13</v>
      </c>
      <c r="Y12414" s="63" t="s">
        <v>6449</v>
      </c>
      <c r="Z12414" s="63">
        <v>13120</v>
      </c>
      <c r="AA12414" s="63" t="s">
        <v>6592</v>
      </c>
      <c r="AB12414" s="63">
        <v>4</v>
      </c>
      <c r="AC12414" s="63" t="s">
        <v>1291</v>
      </c>
      <c r="AD12414" s="63" t="s">
        <v>17421</v>
      </c>
    </row>
    <row r="12415" spans="21:30" x14ac:dyDescent="0.3">
      <c r="U12415" s="63">
        <v>31427</v>
      </c>
      <c r="V12415" s="63">
        <v>7</v>
      </c>
      <c r="W12415" s="63" t="s">
        <v>12233</v>
      </c>
      <c r="X12415" s="63">
        <v>13</v>
      </c>
      <c r="Y12415" s="63" t="s">
        <v>6449</v>
      </c>
      <c r="Z12415" s="63">
        <v>13201</v>
      </c>
      <c r="AA12415" s="63" t="s">
        <v>7412</v>
      </c>
      <c r="AB12415" s="63">
        <v>3</v>
      </c>
      <c r="AC12415" s="63" t="s">
        <v>1288</v>
      </c>
      <c r="AD12415" s="63" t="s">
        <v>17421</v>
      </c>
    </row>
    <row r="12416" spans="21:30" x14ac:dyDescent="0.3">
      <c r="U12416" s="63">
        <v>31428</v>
      </c>
      <c r="V12416" s="63">
        <v>5</v>
      </c>
      <c r="W12416" s="63" t="s">
        <v>12234</v>
      </c>
      <c r="X12416" s="63">
        <v>13</v>
      </c>
      <c r="Y12416" s="63" t="s">
        <v>6449</v>
      </c>
      <c r="Z12416" s="63">
        <v>13501</v>
      </c>
      <c r="AA12416" s="63" t="s">
        <v>7623</v>
      </c>
      <c r="AB12416" s="63">
        <v>3</v>
      </c>
      <c r="AC12416" s="63" t="s">
        <v>1288</v>
      </c>
      <c r="AD12416" s="63" t="s">
        <v>17421</v>
      </c>
    </row>
    <row r="12417" spans="21:30" x14ac:dyDescent="0.3">
      <c r="U12417" s="63">
        <v>31429</v>
      </c>
      <c r="V12417" s="63">
        <v>3</v>
      </c>
      <c r="W12417" s="63" t="s">
        <v>12235</v>
      </c>
      <c r="X12417" s="63">
        <v>13</v>
      </c>
      <c r="Y12417" s="63" t="s">
        <v>6449</v>
      </c>
      <c r="Z12417" s="63">
        <v>13124</v>
      </c>
      <c r="AA12417" s="63" t="s">
        <v>7205</v>
      </c>
      <c r="AB12417" s="63">
        <v>3</v>
      </c>
      <c r="AC12417" s="63" t="s">
        <v>1288</v>
      </c>
      <c r="AD12417" s="63" t="s">
        <v>17421</v>
      </c>
    </row>
    <row r="12418" spans="21:30" x14ac:dyDescent="0.3">
      <c r="U12418" s="63">
        <v>31430</v>
      </c>
      <c r="V12418" s="63">
        <v>7</v>
      </c>
      <c r="W12418" s="63" t="s">
        <v>12236</v>
      </c>
      <c r="X12418" s="63">
        <v>13</v>
      </c>
      <c r="Y12418" s="63" t="s">
        <v>6449</v>
      </c>
      <c r="Z12418" s="63">
        <v>13116</v>
      </c>
      <c r="AA12418" s="63" t="s">
        <v>7007</v>
      </c>
      <c r="AB12418" s="63">
        <v>3</v>
      </c>
      <c r="AC12418" s="63" t="s">
        <v>1288</v>
      </c>
      <c r="AD12418" s="63" t="s">
        <v>17421</v>
      </c>
    </row>
    <row r="12419" spans="21:30" x14ac:dyDescent="0.3">
      <c r="U12419" s="63">
        <v>31431</v>
      </c>
      <c r="V12419" s="63">
        <v>5</v>
      </c>
      <c r="W12419" s="63" t="s">
        <v>12237</v>
      </c>
      <c r="X12419" s="63">
        <v>13</v>
      </c>
      <c r="Y12419" s="63" t="s">
        <v>6449</v>
      </c>
      <c r="Z12419" s="63">
        <v>13605</v>
      </c>
      <c r="AA12419" s="63" t="s">
        <v>7599</v>
      </c>
      <c r="AB12419" s="63">
        <v>3</v>
      </c>
      <c r="AC12419" s="63" t="s">
        <v>1288</v>
      </c>
      <c r="AD12419" s="63" t="s">
        <v>17421</v>
      </c>
    </row>
    <row r="12420" spans="21:30" x14ac:dyDescent="0.3">
      <c r="U12420" s="63">
        <v>31432</v>
      </c>
      <c r="V12420" s="63">
        <v>3</v>
      </c>
      <c r="W12420" s="63" t="s">
        <v>12238</v>
      </c>
      <c r="X12420" s="63">
        <v>13</v>
      </c>
      <c r="Y12420" s="63" t="s">
        <v>6449</v>
      </c>
      <c r="Z12420" s="63">
        <v>13110</v>
      </c>
      <c r="AA12420" s="63" t="s">
        <v>6569</v>
      </c>
      <c r="AB12420" s="63">
        <v>1</v>
      </c>
      <c r="AC12420" s="63" t="s">
        <v>1331</v>
      </c>
      <c r="AD12420" s="63" t="s">
        <v>17421</v>
      </c>
    </row>
    <row r="12421" spans="21:30" x14ac:dyDescent="0.3">
      <c r="U12421" s="63">
        <v>31433</v>
      </c>
      <c r="V12421" s="63">
        <v>1</v>
      </c>
      <c r="W12421" s="63" t="s">
        <v>12239</v>
      </c>
      <c r="X12421" s="63">
        <v>13</v>
      </c>
      <c r="Y12421" s="63" t="s">
        <v>6449</v>
      </c>
      <c r="Z12421" s="63">
        <v>13112</v>
      </c>
      <c r="AA12421" s="63" t="s">
        <v>6941</v>
      </c>
      <c r="AB12421" s="63">
        <v>3</v>
      </c>
      <c r="AC12421" s="63" t="s">
        <v>1288</v>
      </c>
      <c r="AD12421" s="63" t="s">
        <v>17421</v>
      </c>
    </row>
    <row r="12422" spans="21:30" x14ac:dyDescent="0.3">
      <c r="U12422" s="63">
        <v>31435</v>
      </c>
      <c r="V12422" s="63">
        <v>8</v>
      </c>
      <c r="W12422" s="63" t="s">
        <v>12240</v>
      </c>
      <c r="X12422" s="63">
        <v>13</v>
      </c>
      <c r="Y12422" s="63" t="s">
        <v>6449</v>
      </c>
      <c r="Z12422" s="63">
        <v>13201</v>
      </c>
      <c r="AA12422" s="63" t="s">
        <v>7412</v>
      </c>
      <c r="AB12422" s="63">
        <v>3</v>
      </c>
      <c r="AC12422" s="63" t="s">
        <v>1288</v>
      </c>
      <c r="AD12422" s="63" t="s">
        <v>17421</v>
      </c>
    </row>
    <row r="12423" spans="21:30" x14ac:dyDescent="0.3">
      <c r="U12423" s="63">
        <v>31436</v>
      </c>
      <c r="V12423" s="63">
        <v>6</v>
      </c>
      <c r="W12423" s="63" t="s">
        <v>12241</v>
      </c>
      <c r="X12423" s="63">
        <v>13</v>
      </c>
      <c r="Y12423" s="63" t="s">
        <v>6449</v>
      </c>
      <c r="Z12423" s="63">
        <v>13125</v>
      </c>
      <c r="AA12423" s="63" t="s">
        <v>6540</v>
      </c>
      <c r="AB12423" s="63">
        <v>3</v>
      </c>
      <c r="AC12423" s="63" t="s">
        <v>1288</v>
      </c>
      <c r="AD12423" s="63" t="s">
        <v>17421</v>
      </c>
    </row>
    <row r="12424" spans="21:30" x14ac:dyDescent="0.3">
      <c r="U12424" s="63">
        <v>31437</v>
      </c>
      <c r="V12424" s="63">
        <v>4</v>
      </c>
      <c r="W12424" s="63" t="s">
        <v>12242</v>
      </c>
      <c r="X12424" s="63">
        <v>13</v>
      </c>
      <c r="Y12424" s="63" t="s">
        <v>6449</v>
      </c>
      <c r="Z12424" s="63">
        <v>13116</v>
      </c>
      <c r="AA12424" s="63" t="s">
        <v>7007</v>
      </c>
      <c r="AB12424" s="63">
        <v>3</v>
      </c>
      <c r="AC12424" s="63" t="s">
        <v>1288</v>
      </c>
      <c r="AD12424" s="63" t="s">
        <v>17421</v>
      </c>
    </row>
    <row r="12425" spans="21:30" x14ac:dyDescent="0.3">
      <c r="U12425" s="63">
        <v>31438</v>
      </c>
      <c r="V12425" s="63">
        <v>2</v>
      </c>
      <c r="W12425" s="63" t="s">
        <v>12243</v>
      </c>
      <c r="X12425" s="63">
        <v>13</v>
      </c>
      <c r="Y12425" s="63" t="s">
        <v>6449</v>
      </c>
      <c r="Z12425" s="63">
        <v>13123</v>
      </c>
      <c r="AA12425" s="63" t="s">
        <v>6586</v>
      </c>
      <c r="AB12425" s="63">
        <v>3</v>
      </c>
      <c r="AC12425" s="63" t="s">
        <v>1288</v>
      </c>
      <c r="AD12425" s="63" t="s">
        <v>17421</v>
      </c>
    </row>
    <row r="12426" spans="21:30" x14ac:dyDescent="0.3">
      <c r="U12426" s="63">
        <v>31439</v>
      </c>
      <c r="V12426" s="63">
        <v>0</v>
      </c>
      <c r="W12426" s="63" t="s">
        <v>12244</v>
      </c>
      <c r="X12426" s="63">
        <v>13</v>
      </c>
      <c r="Y12426" s="63" t="s">
        <v>6449</v>
      </c>
      <c r="Z12426" s="63">
        <v>13130</v>
      </c>
      <c r="AA12426" s="63" t="s">
        <v>6861</v>
      </c>
      <c r="AB12426" s="63">
        <v>3</v>
      </c>
      <c r="AC12426" s="63" t="s">
        <v>1288</v>
      </c>
      <c r="AD12426" s="63" t="s">
        <v>17421</v>
      </c>
    </row>
    <row r="12427" spans="21:30" x14ac:dyDescent="0.3">
      <c r="U12427" s="63">
        <v>31440</v>
      </c>
      <c r="V12427" s="63">
        <v>4</v>
      </c>
      <c r="W12427" s="63" t="s">
        <v>12245</v>
      </c>
      <c r="X12427" s="63">
        <v>13</v>
      </c>
      <c r="Y12427" s="63" t="s">
        <v>6449</v>
      </c>
      <c r="Z12427" s="63">
        <v>13103</v>
      </c>
      <c r="AA12427" s="63" t="s">
        <v>7185</v>
      </c>
      <c r="AB12427" s="63">
        <v>3</v>
      </c>
      <c r="AC12427" s="63" t="s">
        <v>1288</v>
      </c>
      <c r="AD12427" s="63" t="s">
        <v>17421</v>
      </c>
    </row>
    <row r="12428" spans="21:30" x14ac:dyDescent="0.3">
      <c r="U12428" s="63">
        <v>31441</v>
      </c>
      <c r="V12428" s="63">
        <v>2</v>
      </c>
      <c r="W12428" s="63" t="s">
        <v>12246</v>
      </c>
      <c r="X12428" s="63">
        <v>13</v>
      </c>
      <c r="Y12428" s="63" t="s">
        <v>6449</v>
      </c>
      <c r="Z12428" s="63">
        <v>13110</v>
      </c>
      <c r="AA12428" s="63" t="s">
        <v>6569</v>
      </c>
      <c r="AB12428" s="63">
        <v>3</v>
      </c>
      <c r="AC12428" s="63" t="s">
        <v>1288</v>
      </c>
      <c r="AD12428" s="63" t="s">
        <v>17421</v>
      </c>
    </row>
    <row r="12429" spans="21:30" x14ac:dyDescent="0.3">
      <c r="U12429" s="63">
        <v>31442</v>
      </c>
      <c r="V12429" s="63">
        <v>0</v>
      </c>
      <c r="W12429" s="63" t="s">
        <v>12247</v>
      </c>
      <c r="X12429" s="63">
        <v>5</v>
      </c>
      <c r="Y12429" s="63" t="s">
        <v>2066</v>
      </c>
      <c r="Z12429" s="63">
        <v>5301</v>
      </c>
      <c r="AA12429" s="63" t="s">
        <v>2126</v>
      </c>
      <c r="AB12429" s="63">
        <v>3</v>
      </c>
      <c r="AC12429" s="63" t="s">
        <v>1288</v>
      </c>
      <c r="AD12429" s="63" t="s">
        <v>17421</v>
      </c>
    </row>
    <row r="12430" spans="21:30" x14ac:dyDescent="0.3">
      <c r="U12430" s="63">
        <v>31443</v>
      </c>
      <c r="V12430" s="63">
        <v>9</v>
      </c>
      <c r="W12430" s="63" t="s">
        <v>12248</v>
      </c>
      <c r="X12430" s="63">
        <v>5</v>
      </c>
      <c r="Y12430" s="63" t="s">
        <v>2066</v>
      </c>
      <c r="Z12430" s="63">
        <v>5801</v>
      </c>
      <c r="AA12430" s="63" t="s">
        <v>2498</v>
      </c>
      <c r="AB12430" s="63">
        <v>3</v>
      </c>
      <c r="AC12430" s="63" t="s">
        <v>1288</v>
      </c>
      <c r="AD12430" s="63" t="s">
        <v>17421</v>
      </c>
    </row>
    <row r="12431" spans="21:30" x14ac:dyDescent="0.3">
      <c r="U12431" s="63">
        <v>31444</v>
      </c>
      <c r="V12431" s="63">
        <v>7</v>
      </c>
      <c r="W12431" s="63" t="s">
        <v>12249</v>
      </c>
      <c r="X12431" s="63">
        <v>5</v>
      </c>
      <c r="Y12431" s="63" t="s">
        <v>2066</v>
      </c>
      <c r="Z12431" s="63">
        <v>5802</v>
      </c>
      <c r="AA12431" s="63" t="s">
        <v>2325</v>
      </c>
      <c r="AB12431" s="63">
        <v>3</v>
      </c>
      <c r="AC12431" s="63" t="s">
        <v>1288</v>
      </c>
      <c r="AD12431" s="63" t="s">
        <v>17421</v>
      </c>
    </row>
    <row r="12432" spans="21:30" x14ac:dyDescent="0.3">
      <c r="U12432" s="63">
        <v>31445</v>
      </c>
      <c r="V12432" s="63">
        <v>5</v>
      </c>
      <c r="W12432" s="63" t="s">
        <v>12250</v>
      </c>
      <c r="X12432" s="63">
        <v>5</v>
      </c>
      <c r="Y12432" s="63" t="s">
        <v>2066</v>
      </c>
      <c r="Z12432" s="63">
        <v>5801</v>
      </c>
      <c r="AA12432" s="63" t="s">
        <v>2498</v>
      </c>
      <c r="AB12432" s="63">
        <v>4</v>
      </c>
      <c r="AC12432" s="63" t="s">
        <v>1291</v>
      </c>
      <c r="AD12432" s="63" t="s">
        <v>17421</v>
      </c>
    </row>
    <row r="12433" spans="21:30" x14ac:dyDescent="0.3">
      <c r="U12433" s="63">
        <v>31446</v>
      </c>
      <c r="V12433" s="63">
        <v>3</v>
      </c>
      <c r="W12433" s="63" t="s">
        <v>12251</v>
      </c>
      <c r="X12433" s="63">
        <v>5</v>
      </c>
      <c r="Y12433" s="63" t="s">
        <v>2066</v>
      </c>
      <c r="Z12433" s="63">
        <v>5603</v>
      </c>
      <c r="AA12433" s="63" t="s">
        <v>2650</v>
      </c>
      <c r="AB12433" s="63">
        <v>3</v>
      </c>
      <c r="AC12433" s="63" t="s">
        <v>1288</v>
      </c>
      <c r="AD12433" s="63" t="s">
        <v>17421</v>
      </c>
    </row>
    <row r="12434" spans="21:30" x14ac:dyDescent="0.3">
      <c r="U12434" s="63">
        <v>31447</v>
      </c>
      <c r="V12434" s="63">
        <v>1</v>
      </c>
      <c r="W12434" s="63" t="s">
        <v>12252</v>
      </c>
      <c r="X12434" s="63">
        <v>5</v>
      </c>
      <c r="Y12434" s="63" t="s">
        <v>2066</v>
      </c>
      <c r="Z12434" s="63">
        <v>5601</v>
      </c>
      <c r="AA12434" s="63" t="s">
        <v>2617</v>
      </c>
      <c r="AB12434" s="63">
        <v>3</v>
      </c>
      <c r="AC12434" s="63" t="s">
        <v>1288</v>
      </c>
      <c r="AD12434" s="63" t="s">
        <v>17421</v>
      </c>
    </row>
    <row r="12435" spans="21:30" x14ac:dyDescent="0.3">
      <c r="U12435" s="63">
        <v>31449</v>
      </c>
      <c r="V12435" s="63">
        <v>8</v>
      </c>
      <c r="W12435" s="63" t="s">
        <v>12253</v>
      </c>
      <c r="X12435" s="63">
        <v>5</v>
      </c>
      <c r="Y12435" s="63" t="s">
        <v>2066</v>
      </c>
      <c r="Z12435" s="63">
        <v>5107</v>
      </c>
      <c r="AA12435" s="63" t="s">
        <v>2532</v>
      </c>
      <c r="AB12435" s="63">
        <v>3</v>
      </c>
      <c r="AC12435" s="63" t="s">
        <v>1288</v>
      </c>
      <c r="AD12435" s="63" t="s">
        <v>17421</v>
      </c>
    </row>
    <row r="12436" spans="21:30" x14ac:dyDescent="0.3">
      <c r="U12436" s="63">
        <v>31450</v>
      </c>
      <c r="V12436" s="63">
        <v>0</v>
      </c>
      <c r="W12436" s="63" t="s">
        <v>18324</v>
      </c>
      <c r="X12436" s="63">
        <v>5</v>
      </c>
      <c r="Y12436" s="63" t="s">
        <v>2066</v>
      </c>
      <c r="Z12436" s="63">
        <v>5804</v>
      </c>
      <c r="AA12436" s="63" t="s">
        <v>2587</v>
      </c>
      <c r="AB12436" s="63">
        <v>3</v>
      </c>
      <c r="AC12436" s="63" t="s">
        <v>1288</v>
      </c>
      <c r="AD12436" s="63" t="s">
        <v>17423</v>
      </c>
    </row>
    <row r="12437" spans="21:30" x14ac:dyDescent="0.3">
      <c r="U12437" s="63">
        <v>31452</v>
      </c>
      <c r="V12437" s="63">
        <v>8</v>
      </c>
      <c r="W12437" s="63" t="s">
        <v>12254</v>
      </c>
      <c r="X12437" s="63">
        <v>5</v>
      </c>
      <c r="Y12437" s="63" t="s">
        <v>2066</v>
      </c>
      <c r="Z12437" s="63">
        <v>5301</v>
      </c>
      <c r="AA12437" s="63" t="s">
        <v>2126</v>
      </c>
      <c r="AB12437" s="63">
        <v>3</v>
      </c>
      <c r="AC12437" s="63" t="s">
        <v>1288</v>
      </c>
      <c r="AD12437" s="63" t="s">
        <v>17421</v>
      </c>
    </row>
    <row r="12438" spans="21:30" x14ac:dyDescent="0.3">
      <c r="U12438" s="63">
        <v>31453</v>
      </c>
      <c r="V12438" s="63">
        <v>6</v>
      </c>
      <c r="W12438" s="63" t="s">
        <v>12255</v>
      </c>
      <c r="X12438" s="63">
        <v>5</v>
      </c>
      <c r="Y12438" s="63" t="s">
        <v>2066</v>
      </c>
      <c r="Z12438" s="63">
        <v>5804</v>
      </c>
      <c r="AA12438" s="63" t="s">
        <v>2587</v>
      </c>
      <c r="AB12438" s="63">
        <v>3</v>
      </c>
      <c r="AC12438" s="63" t="s">
        <v>1288</v>
      </c>
      <c r="AD12438" s="63" t="s">
        <v>17421</v>
      </c>
    </row>
    <row r="12439" spans="21:30" x14ac:dyDescent="0.3">
      <c r="U12439" s="63">
        <v>31454</v>
      </c>
      <c r="V12439" s="63">
        <v>4</v>
      </c>
      <c r="W12439" s="63" t="s">
        <v>18325</v>
      </c>
      <c r="X12439" s="63">
        <v>5</v>
      </c>
      <c r="Y12439" s="63" t="s">
        <v>2066</v>
      </c>
      <c r="Z12439" s="63">
        <v>5801</v>
      </c>
      <c r="AA12439" s="63" t="s">
        <v>2498</v>
      </c>
      <c r="AB12439" s="63">
        <v>3</v>
      </c>
      <c r="AC12439" s="63" t="s">
        <v>1288</v>
      </c>
      <c r="AD12439" s="63" t="s">
        <v>17423</v>
      </c>
    </row>
    <row r="12440" spans="21:30" x14ac:dyDescent="0.3">
      <c r="U12440" s="63">
        <v>31455</v>
      </c>
      <c r="V12440" s="63">
        <v>2</v>
      </c>
      <c r="W12440" s="63" t="s">
        <v>12256</v>
      </c>
      <c r="X12440" s="63">
        <v>5</v>
      </c>
      <c r="Y12440" s="63" t="s">
        <v>2066</v>
      </c>
      <c r="Z12440" s="63">
        <v>5109</v>
      </c>
      <c r="AA12440" s="63" t="s">
        <v>2428</v>
      </c>
      <c r="AB12440" s="63">
        <v>3</v>
      </c>
      <c r="AC12440" s="63" t="s">
        <v>1288</v>
      </c>
      <c r="AD12440" s="63" t="s">
        <v>17421</v>
      </c>
    </row>
    <row r="12441" spans="21:30" x14ac:dyDescent="0.3">
      <c r="U12441" s="63">
        <v>31456</v>
      </c>
      <c r="V12441" s="63">
        <v>0</v>
      </c>
      <c r="W12441" s="63" t="s">
        <v>12257</v>
      </c>
      <c r="X12441" s="63">
        <v>5</v>
      </c>
      <c r="Y12441" s="63" t="s">
        <v>2066</v>
      </c>
      <c r="Z12441" s="63">
        <v>5109</v>
      </c>
      <c r="AA12441" s="63" t="s">
        <v>2428</v>
      </c>
      <c r="AB12441" s="63">
        <v>3</v>
      </c>
      <c r="AC12441" s="63" t="s">
        <v>1288</v>
      </c>
      <c r="AD12441" s="63" t="s">
        <v>17421</v>
      </c>
    </row>
    <row r="12442" spans="21:30" x14ac:dyDescent="0.3">
      <c r="U12442" s="63">
        <v>31457</v>
      </c>
      <c r="V12442" s="63">
        <v>9</v>
      </c>
      <c r="W12442" s="63" t="s">
        <v>18326</v>
      </c>
      <c r="X12442" s="63">
        <v>5</v>
      </c>
      <c r="Y12442" s="63" t="s">
        <v>2066</v>
      </c>
      <c r="Z12442" s="63">
        <v>5801</v>
      </c>
      <c r="AA12442" s="63" t="s">
        <v>2498</v>
      </c>
      <c r="AB12442" s="63">
        <v>3</v>
      </c>
      <c r="AC12442" s="63" t="s">
        <v>1288</v>
      </c>
      <c r="AD12442" s="63" t="s">
        <v>17423</v>
      </c>
    </row>
    <row r="12443" spans="21:30" x14ac:dyDescent="0.3">
      <c r="U12443" s="63">
        <v>31458</v>
      </c>
      <c r="V12443" s="63">
        <v>7</v>
      </c>
      <c r="W12443" s="63" t="s">
        <v>12258</v>
      </c>
      <c r="X12443" s="63">
        <v>5</v>
      </c>
      <c r="Y12443" s="63" t="s">
        <v>2066</v>
      </c>
      <c r="Z12443" s="63">
        <v>5706</v>
      </c>
      <c r="AA12443" s="63" t="s">
        <v>2215</v>
      </c>
      <c r="AB12443" s="63">
        <v>3</v>
      </c>
      <c r="AC12443" s="63" t="s">
        <v>1288</v>
      </c>
      <c r="AD12443" s="63" t="s">
        <v>17421</v>
      </c>
    </row>
    <row r="12444" spans="21:30" x14ac:dyDescent="0.3">
      <c r="U12444" s="63">
        <v>31459</v>
      </c>
      <c r="V12444" s="63">
        <v>5</v>
      </c>
      <c r="W12444" s="63" t="s">
        <v>12259</v>
      </c>
      <c r="X12444" s="63">
        <v>5</v>
      </c>
      <c r="Y12444" s="63" t="s">
        <v>2066</v>
      </c>
      <c r="Z12444" s="63">
        <v>5703</v>
      </c>
      <c r="AA12444" s="63" t="s">
        <v>2230</v>
      </c>
      <c r="AB12444" s="63">
        <v>3</v>
      </c>
      <c r="AC12444" s="63" t="s">
        <v>1288</v>
      </c>
      <c r="AD12444" s="63" t="s">
        <v>17421</v>
      </c>
    </row>
    <row r="12445" spans="21:30" x14ac:dyDescent="0.3">
      <c r="U12445" s="63">
        <v>31460</v>
      </c>
      <c r="V12445" s="63">
        <v>9</v>
      </c>
      <c r="W12445" s="63" t="s">
        <v>10127</v>
      </c>
      <c r="X12445" s="63">
        <v>5</v>
      </c>
      <c r="Y12445" s="63" t="s">
        <v>2066</v>
      </c>
      <c r="Z12445" s="63">
        <v>5501</v>
      </c>
      <c r="AA12445" s="63" t="s">
        <v>2255</v>
      </c>
      <c r="AB12445" s="63">
        <v>3</v>
      </c>
      <c r="AC12445" s="63" t="s">
        <v>1288</v>
      </c>
      <c r="AD12445" s="63" t="s">
        <v>17421</v>
      </c>
    </row>
    <row r="12446" spans="21:30" x14ac:dyDescent="0.3">
      <c r="U12446" s="63">
        <v>31461</v>
      </c>
      <c r="V12446" s="63">
        <v>7</v>
      </c>
      <c r="W12446" s="63" t="s">
        <v>12260</v>
      </c>
      <c r="X12446" s="63">
        <v>5</v>
      </c>
      <c r="Y12446" s="63" t="s">
        <v>2066</v>
      </c>
      <c r="Z12446" s="63">
        <v>5603</v>
      </c>
      <c r="AA12446" s="63" t="s">
        <v>2650</v>
      </c>
      <c r="AB12446" s="63">
        <v>3</v>
      </c>
      <c r="AC12446" s="63" t="s">
        <v>1288</v>
      </c>
      <c r="AD12446" s="63" t="s">
        <v>17421</v>
      </c>
    </row>
    <row r="12447" spans="21:30" x14ac:dyDescent="0.3">
      <c r="U12447" s="63">
        <v>31462</v>
      </c>
      <c r="V12447" s="63">
        <v>5</v>
      </c>
      <c r="W12447" s="63" t="s">
        <v>12261</v>
      </c>
      <c r="X12447" s="63">
        <v>5</v>
      </c>
      <c r="Y12447" s="63" t="s">
        <v>2066</v>
      </c>
      <c r="Z12447" s="63">
        <v>5107</v>
      </c>
      <c r="AA12447" s="63" t="s">
        <v>2532</v>
      </c>
      <c r="AB12447" s="63">
        <v>3</v>
      </c>
      <c r="AC12447" s="63" t="s">
        <v>1288</v>
      </c>
      <c r="AD12447" s="63" t="s">
        <v>17421</v>
      </c>
    </row>
    <row r="12448" spans="21:30" x14ac:dyDescent="0.3">
      <c r="U12448" s="63">
        <v>31463</v>
      </c>
      <c r="V12448" s="63">
        <v>3</v>
      </c>
      <c r="W12448" s="63" t="s">
        <v>12262</v>
      </c>
      <c r="X12448" s="63">
        <v>10</v>
      </c>
      <c r="Y12448" s="63" t="s">
        <v>5440</v>
      </c>
      <c r="Z12448" s="63">
        <v>10205</v>
      </c>
      <c r="AA12448" s="63" t="s">
        <v>6165</v>
      </c>
      <c r="AB12448" s="63">
        <v>3</v>
      </c>
      <c r="AC12448" s="63" t="s">
        <v>1288</v>
      </c>
      <c r="AD12448" s="63" t="s">
        <v>17421</v>
      </c>
    </row>
    <row r="12449" spans="21:30" x14ac:dyDescent="0.3">
      <c r="U12449" s="63">
        <v>31464</v>
      </c>
      <c r="V12449" s="63">
        <v>1</v>
      </c>
      <c r="W12449" s="63" t="s">
        <v>18011</v>
      </c>
      <c r="X12449" s="63">
        <v>11</v>
      </c>
      <c r="Y12449" s="63" t="s">
        <v>6340</v>
      </c>
      <c r="Z12449" s="63">
        <v>11401</v>
      </c>
      <c r="AA12449" s="63" t="s">
        <v>6379</v>
      </c>
      <c r="AB12449" s="63">
        <v>7</v>
      </c>
      <c r="AC12449" s="63" t="s">
        <v>17969</v>
      </c>
      <c r="AD12449" s="63" t="s">
        <v>17421</v>
      </c>
    </row>
    <row r="12450" spans="21:30" x14ac:dyDescent="0.3">
      <c r="U12450" s="63">
        <v>31466</v>
      </c>
      <c r="V12450" s="63">
        <v>8</v>
      </c>
      <c r="W12450" s="63" t="s">
        <v>12263</v>
      </c>
      <c r="X12450" s="63">
        <v>3</v>
      </c>
      <c r="Y12450" s="63" t="s">
        <v>1532</v>
      </c>
      <c r="Z12450" s="63">
        <v>3101</v>
      </c>
      <c r="AA12450" s="63" t="s">
        <v>1545</v>
      </c>
      <c r="AB12450" s="63">
        <v>3</v>
      </c>
      <c r="AC12450" s="63" t="s">
        <v>1288</v>
      </c>
      <c r="AD12450" s="63" t="s">
        <v>17421</v>
      </c>
    </row>
    <row r="12451" spans="21:30" x14ac:dyDescent="0.3">
      <c r="U12451" s="63">
        <v>31467</v>
      </c>
      <c r="V12451" s="63">
        <v>6</v>
      </c>
      <c r="W12451" s="63" t="s">
        <v>18327</v>
      </c>
      <c r="X12451" s="63">
        <v>11</v>
      </c>
      <c r="Y12451" s="63" t="s">
        <v>6340</v>
      </c>
      <c r="Z12451" s="63">
        <v>11202</v>
      </c>
      <c r="AA12451" s="63" t="s">
        <v>6371</v>
      </c>
      <c r="AB12451" s="63">
        <v>7</v>
      </c>
      <c r="AC12451" s="63" t="s">
        <v>17969</v>
      </c>
      <c r="AD12451" s="63" t="s">
        <v>17421</v>
      </c>
    </row>
    <row r="12452" spans="21:30" x14ac:dyDescent="0.3">
      <c r="U12452" s="63">
        <v>31468</v>
      </c>
      <c r="V12452" s="63">
        <v>4</v>
      </c>
      <c r="W12452" s="63" t="s">
        <v>18328</v>
      </c>
      <c r="X12452" s="63">
        <v>13</v>
      </c>
      <c r="Y12452" s="63" t="s">
        <v>6449</v>
      </c>
      <c r="Z12452" s="63">
        <v>13112</v>
      </c>
      <c r="AA12452" s="63" t="s">
        <v>6941</v>
      </c>
      <c r="AB12452" s="63">
        <v>8</v>
      </c>
      <c r="AC12452" s="63" t="s">
        <v>17975</v>
      </c>
      <c r="AD12452" s="63" t="s">
        <v>17421</v>
      </c>
    </row>
    <row r="12453" spans="21:30" x14ac:dyDescent="0.3">
      <c r="U12453" s="63">
        <v>31469</v>
      </c>
      <c r="V12453" s="63">
        <v>2</v>
      </c>
      <c r="W12453" s="63" t="s">
        <v>18329</v>
      </c>
      <c r="X12453" s="63">
        <v>13</v>
      </c>
      <c r="Y12453" s="63" t="s">
        <v>6449</v>
      </c>
      <c r="Z12453" s="63">
        <v>13131</v>
      </c>
      <c r="AA12453" s="63" t="s">
        <v>6943</v>
      </c>
      <c r="AB12453" s="63">
        <v>8</v>
      </c>
      <c r="AC12453" s="63" t="s">
        <v>17975</v>
      </c>
      <c r="AD12453" s="63" t="s">
        <v>17421</v>
      </c>
    </row>
    <row r="12454" spans="21:30" x14ac:dyDescent="0.3">
      <c r="U12454" s="63">
        <v>31471</v>
      </c>
      <c r="V12454" s="63">
        <v>4</v>
      </c>
      <c r="W12454" s="63" t="s">
        <v>18330</v>
      </c>
      <c r="X12454" s="63">
        <v>9</v>
      </c>
      <c r="Y12454" s="63" t="s">
        <v>4640</v>
      </c>
      <c r="Z12454" s="63">
        <v>9210</v>
      </c>
      <c r="AA12454" s="63" t="s">
        <v>4757</v>
      </c>
      <c r="AB12454" s="63">
        <v>7</v>
      </c>
      <c r="AC12454" s="63" t="s">
        <v>17969</v>
      </c>
      <c r="AD12454" s="63" t="s">
        <v>17421</v>
      </c>
    </row>
    <row r="12455" spans="21:30" x14ac:dyDescent="0.3">
      <c r="U12455" s="63">
        <v>31472</v>
      </c>
      <c r="V12455" s="63">
        <v>2</v>
      </c>
      <c r="W12455" s="63" t="s">
        <v>18331</v>
      </c>
      <c r="X12455" s="63">
        <v>9</v>
      </c>
      <c r="Y12455" s="63" t="s">
        <v>4640</v>
      </c>
      <c r="Z12455" s="63">
        <v>9201</v>
      </c>
      <c r="AA12455" s="63" t="s">
        <v>4641</v>
      </c>
      <c r="AB12455" s="63">
        <v>8</v>
      </c>
      <c r="AC12455" s="63" t="s">
        <v>17975</v>
      </c>
      <c r="AD12455" s="63" t="s">
        <v>17461</v>
      </c>
    </row>
    <row r="12456" spans="21:30" x14ac:dyDescent="0.3">
      <c r="U12456" s="63">
        <v>31473</v>
      </c>
      <c r="V12456" s="63">
        <v>0</v>
      </c>
      <c r="W12456" s="63" t="s">
        <v>18332</v>
      </c>
      <c r="X12456" s="63">
        <v>3</v>
      </c>
      <c r="Y12456" s="63" t="s">
        <v>1532</v>
      </c>
      <c r="Z12456" s="63">
        <v>3304</v>
      </c>
      <c r="AA12456" s="63" t="s">
        <v>1611</v>
      </c>
      <c r="AB12456" s="63">
        <v>8</v>
      </c>
      <c r="AC12456" s="63" t="s">
        <v>17975</v>
      </c>
      <c r="AD12456" s="63" t="s">
        <v>17421</v>
      </c>
    </row>
    <row r="12457" spans="21:30" x14ac:dyDescent="0.3">
      <c r="U12457" s="63">
        <v>31474</v>
      </c>
      <c r="V12457" s="63">
        <v>9</v>
      </c>
      <c r="W12457" s="63" t="s">
        <v>18333</v>
      </c>
      <c r="X12457" s="63">
        <v>1</v>
      </c>
      <c r="Y12457" s="63" t="s">
        <v>1329</v>
      </c>
      <c r="Z12457" s="63">
        <v>1101</v>
      </c>
      <c r="AA12457" s="63" t="s">
        <v>1330</v>
      </c>
      <c r="AB12457" s="63">
        <v>7</v>
      </c>
      <c r="AC12457" s="63" t="s">
        <v>17969</v>
      </c>
      <c r="AD12457" s="63" t="s">
        <v>17421</v>
      </c>
    </row>
    <row r="12458" spans="21:30" x14ac:dyDescent="0.3">
      <c r="U12458" s="63">
        <v>31475</v>
      </c>
      <c r="V12458" s="63">
        <v>7</v>
      </c>
      <c r="W12458" s="63" t="s">
        <v>18334</v>
      </c>
      <c r="X12458" s="63">
        <v>1</v>
      </c>
      <c r="Y12458" s="63" t="s">
        <v>1329</v>
      </c>
      <c r="Z12458" s="63">
        <v>1107</v>
      </c>
      <c r="AA12458" s="63" t="s">
        <v>7702</v>
      </c>
      <c r="AB12458" s="63">
        <v>7</v>
      </c>
      <c r="AC12458" s="63" t="s">
        <v>17969</v>
      </c>
      <c r="AD12458" s="63" t="s">
        <v>17421</v>
      </c>
    </row>
    <row r="12459" spans="21:30" x14ac:dyDescent="0.3">
      <c r="U12459" s="63">
        <v>31476</v>
      </c>
      <c r="V12459" s="63">
        <v>5</v>
      </c>
      <c r="W12459" s="63" t="s">
        <v>18158</v>
      </c>
      <c r="X12459" s="63">
        <v>1</v>
      </c>
      <c r="Y12459" s="63" t="s">
        <v>1329</v>
      </c>
      <c r="Z12459" s="63">
        <v>1405</v>
      </c>
      <c r="AA12459" s="63" t="s">
        <v>1389</v>
      </c>
      <c r="AB12459" s="63">
        <v>8</v>
      </c>
      <c r="AC12459" s="63" t="s">
        <v>17975</v>
      </c>
      <c r="AD12459" s="63" t="s">
        <v>17461</v>
      </c>
    </row>
    <row r="12460" spans="21:30" x14ac:dyDescent="0.3">
      <c r="U12460" s="63">
        <v>31477</v>
      </c>
      <c r="V12460" s="63">
        <v>3</v>
      </c>
      <c r="W12460" s="63" t="s">
        <v>18335</v>
      </c>
      <c r="X12460" s="63">
        <v>13</v>
      </c>
      <c r="Y12460" s="63" t="s">
        <v>6449</v>
      </c>
      <c r="Z12460" s="63">
        <v>13108</v>
      </c>
      <c r="AA12460" s="63" t="s">
        <v>6463</v>
      </c>
      <c r="AB12460" s="63">
        <v>7</v>
      </c>
      <c r="AC12460" s="63" t="s">
        <v>17969</v>
      </c>
      <c r="AD12460" s="63" t="s">
        <v>17421</v>
      </c>
    </row>
    <row r="12461" spans="21:30" x14ac:dyDescent="0.3">
      <c r="U12461" s="63">
        <v>31478</v>
      </c>
      <c r="V12461" s="63">
        <v>1</v>
      </c>
      <c r="W12461" s="63" t="s">
        <v>18336</v>
      </c>
      <c r="X12461" s="63">
        <v>13</v>
      </c>
      <c r="Y12461" s="63" t="s">
        <v>6449</v>
      </c>
      <c r="Z12461" s="63">
        <v>13123</v>
      </c>
      <c r="AA12461" s="63" t="s">
        <v>6586</v>
      </c>
      <c r="AB12461" s="63">
        <v>7</v>
      </c>
      <c r="AC12461" s="63" t="s">
        <v>17969</v>
      </c>
      <c r="AD12461" s="63" t="s">
        <v>17421</v>
      </c>
    </row>
    <row r="12462" spans="21:30" x14ac:dyDescent="0.3">
      <c r="U12462" s="63">
        <v>31480</v>
      </c>
      <c r="V12462" s="63">
        <v>3</v>
      </c>
      <c r="W12462" s="63" t="s">
        <v>18337</v>
      </c>
      <c r="X12462" s="63">
        <v>13</v>
      </c>
      <c r="Y12462" s="63" t="s">
        <v>6449</v>
      </c>
      <c r="Z12462" s="63">
        <v>13125</v>
      </c>
      <c r="AA12462" s="63" t="s">
        <v>6540</v>
      </c>
      <c r="AB12462" s="63">
        <v>7</v>
      </c>
      <c r="AC12462" s="63" t="s">
        <v>17969</v>
      </c>
      <c r="AD12462" s="63" t="s">
        <v>17421</v>
      </c>
    </row>
    <row r="12463" spans="21:30" x14ac:dyDescent="0.3">
      <c r="U12463" s="63">
        <v>31481</v>
      </c>
      <c r="V12463" s="63">
        <v>1</v>
      </c>
      <c r="W12463" s="63" t="s">
        <v>18338</v>
      </c>
      <c r="X12463" s="63">
        <v>16</v>
      </c>
      <c r="Y12463" s="63" t="s">
        <v>3661</v>
      </c>
      <c r="Z12463" s="63">
        <v>16101</v>
      </c>
      <c r="AA12463" s="63" t="s">
        <v>3662</v>
      </c>
      <c r="AB12463" s="63">
        <v>7</v>
      </c>
      <c r="AC12463" s="63" t="s">
        <v>17969</v>
      </c>
      <c r="AD12463" s="63" t="s">
        <v>17421</v>
      </c>
    </row>
    <row r="12464" spans="21:30" x14ac:dyDescent="0.3">
      <c r="U12464" s="63">
        <v>31483</v>
      </c>
      <c r="V12464" s="63">
        <v>8</v>
      </c>
      <c r="W12464" s="63" t="s">
        <v>18339</v>
      </c>
      <c r="X12464" s="63">
        <v>5</v>
      </c>
      <c r="Y12464" s="63" t="s">
        <v>2066</v>
      </c>
      <c r="Z12464" s="63">
        <v>5802</v>
      </c>
      <c r="AA12464" s="63" t="s">
        <v>2325</v>
      </c>
      <c r="AB12464" s="63">
        <v>7</v>
      </c>
      <c r="AC12464" s="63" t="s">
        <v>17969</v>
      </c>
      <c r="AD12464" s="63" t="s">
        <v>17421</v>
      </c>
    </row>
    <row r="12465" spans="21:30" x14ac:dyDescent="0.3">
      <c r="U12465" s="63">
        <v>31484</v>
      </c>
      <c r="V12465" s="63">
        <v>6</v>
      </c>
      <c r="W12465" s="63" t="s">
        <v>18340</v>
      </c>
      <c r="X12465" s="63">
        <v>5</v>
      </c>
      <c r="Y12465" s="63" t="s">
        <v>2066</v>
      </c>
      <c r="Z12465" s="63">
        <v>5802</v>
      </c>
      <c r="AA12465" s="63" t="s">
        <v>2325</v>
      </c>
      <c r="AB12465" s="63">
        <v>7</v>
      </c>
      <c r="AC12465" s="63" t="s">
        <v>17969</v>
      </c>
      <c r="AD12465" s="63" t="s">
        <v>17421</v>
      </c>
    </row>
    <row r="12466" spans="21:30" x14ac:dyDescent="0.3">
      <c r="U12466" s="63">
        <v>31485</v>
      </c>
      <c r="V12466" s="63">
        <v>4</v>
      </c>
      <c r="W12466" s="63" t="s">
        <v>18060</v>
      </c>
      <c r="X12466" s="63">
        <v>8</v>
      </c>
      <c r="Y12466" s="63" t="s">
        <v>3887</v>
      </c>
      <c r="Z12466" s="63">
        <v>8306</v>
      </c>
      <c r="AA12466" s="63" t="s">
        <v>4136</v>
      </c>
      <c r="AB12466" s="63">
        <v>7</v>
      </c>
      <c r="AC12466" s="63" t="s">
        <v>17969</v>
      </c>
      <c r="AD12466" s="63" t="s">
        <v>17421</v>
      </c>
    </row>
    <row r="12467" spans="21:30" x14ac:dyDescent="0.3">
      <c r="U12467" s="63">
        <v>31486</v>
      </c>
      <c r="V12467" s="63">
        <v>2</v>
      </c>
      <c r="W12467" s="63" t="s">
        <v>12264</v>
      </c>
      <c r="X12467" s="63">
        <v>7</v>
      </c>
      <c r="Y12467" s="63" t="s">
        <v>3094</v>
      </c>
      <c r="Z12467" s="63">
        <v>7401</v>
      </c>
      <c r="AA12467" s="63" t="s">
        <v>3421</v>
      </c>
      <c r="AB12467" s="63">
        <v>3</v>
      </c>
      <c r="AC12467" s="63" t="s">
        <v>1288</v>
      </c>
      <c r="AD12467" s="63" t="s">
        <v>17421</v>
      </c>
    </row>
    <row r="12468" spans="21:30" x14ac:dyDescent="0.3">
      <c r="U12468" s="63">
        <v>31487</v>
      </c>
      <c r="V12468" s="63">
        <v>0</v>
      </c>
      <c r="W12468" s="63" t="s">
        <v>18341</v>
      </c>
      <c r="X12468" s="63">
        <v>5</v>
      </c>
      <c r="Y12468" s="63" t="s">
        <v>2066</v>
      </c>
      <c r="Z12468" s="63">
        <v>5109</v>
      </c>
      <c r="AA12468" s="63" t="s">
        <v>2428</v>
      </c>
      <c r="AB12468" s="63">
        <v>8</v>
      </c>
      <c r="AC12468" s="63" t="s">
        <v>17975</v>
      </c>
      <c r="AD12468" s="63" t="s">
        <v>17421</v>
      </c>
    </row>
    <row r="12469" spans="21:30" x14ac:dyDescent="0.3">
      <c r="U12469" s="63">
        <v>31488</v>
      </c>
      <c r="V12469" s="63">
        <v>9</v>
      </c>
      <c r="W12469" s="63" t="s">
        <v>18342</v>
      </c>
      <c r="X12469" s="63">
        <v>8</v>
      </c>
      <c r="Y12469" s="63" t="s">
        <v>3887</v>
      </c>
      <c r="Z12469" s="63">
        <v>8101</v>
      </c>
      <c r="AA12469" s="63" t="s">
        <v>4185</v>
      </c>
      <c r="AB12469" s="63">
        <v>7</v>
      </c>
      <c r="AC12469" s="63" t="s">
        <v>17969</v>
      </c>
      <c r="AD12469" s="63" t="s">
        <v>17421</v>
      </c>
    </row>
    <row r="12470" spans="21:30" x14ac:dyDescent="0.3">
      <c r="U12470" s="63">
        <v>31489</v>
      </c>
      <c r="V12470" s="63">
        <v>7</v>
      </c>
      <c r="W12470" s="63" t="s">
        <v>12265</v>
      </c>
      <c r="X12470" s="63">
        <v>1</v>
      </c>
      <c r="Y12470" s="63" t="s">
        <v>1329</v>
      </c>
      <c r="Z12470" s="63">
        <v>1101</v>
      </c>
      <c r="AA12470" s="63" t="s">
        <v>1330</v>
      </c>
      <c r="AB12470" s="63">
        <v>4</v>
      </c>
      <c r="AC12470" s="63" t="s">
        <v>1291</v>
      </c>
      <c r="AD12470" s="63" t="s">
        <v>17421</v>
      </c>
    </row>
    <row r="12471" spans="21:30" x14ac:dyDescent="0.3">
      <c r="U12471" s="63">
        <v>31490</v>
      </c>
      <c r="V12471" s="63">
        <v>0</v>
      </c>
      <c r="W12471" s="63" t="s">
        <v>18343</v>
      </c>
      <c r="X12471" s="63">
        <v>14</v>
      </c>
      <c r="Y12471" s="63" t="s">
        <v>5425</v>
      </c>
      <c r="Z12471" s="63">
        <v>14105</v>
      </c>
      <c r="AA12471" s="63" t="s">
        <v>5562</v>
      </c>
      <c r="AB12471" s="63">
        <v>7</v>
      </c>
      <c r="AC12471" s="63" t="s">
        <v>17969</v>
      </c>
      <c r="AD12471" s="63" t="s">
        <v>17421</v>
      </c>
    </row>
    <row r="12472" spans="21:30" x14ac:dyDescent="0.3">
      <c r="U12472" s="63">
        <v>31491</v>
      </c>
      <c r="V12472" s="63">
        <v>9</v>
      </c>
      <c r="W12472" s="63" t="s">
        <v>18344</v>
      </c>
      <c r="X12472" s="63">
        <v>8</v>
      </c>
      <c r="Y12472" s="63" t="s">
        <v>3887</v>
      </c>
      <c r="Z12472" s="63">
        <v>8103</v>
      </c>
      <c r="AA12472" s="63" t="s">
        <v>4205</v>
      </c>
      <c r="AB12472" s="63">
        <v>7</v>
      </c>
      <c r="AC12472" s="63" t="s">
        <v>17969</v>
      </c>
      <c r="AD12472" s="63" t="s">
        <v>17421</v>
      </c>
    </row>
    <row r="12473" spans="21:30" x14ac:dyDescent="0.3">
      <c r="U12473" s="63">
        <v>31492</v>
      </c>
      <c r="V12473" s="63">
        <v>7</v>
      </c>
      <c r="W12473" s="63" t="s">
        <v>12266</v>
      </c>
      <c r="X12473" s="63">
        <v>13</v>
      </c>
      <c r="Y12473" s="63" t="s">
        <v>6449</v>
      </c>
      <c r="Z12473" s="63">
        <v>13119</v>
      </c>
      <c r="AA12473" s="63" t="s">
        <v>6477</v>
      </c>
      <c r="AB12473" s="63">
        <v>3</v>
      </c>
      <c r="AC12473" s="63" t="s">
        <v>1288</v>
      </c>
      <c r="AD12473" s="63" t="s">
        <v>17421</v>
      </c>
    </row>
    <row r="12474" spans="21:30" x14ac:dyDescent="0.3">
      <c r="U12474" s="63">
        <v>31493</v>
      </c>
      <c r="V12474" s="63">
        <v>5</v>
      </c>
      <c r="W12474" s="63" t="s">
        <v>12267</v>
      </c>
      <c r="X12474" s="63">
        <v>13</v>
      </c>
      <c r="Y12474" s="63" t="s">
        <v>6449</v>
      </c>
      <c r="Z12474" s="63">
        <v>13119</v>
      </c>
      <c r="AA12474" s="63" t="s">
        <v>6477</v>
      </c>
      <c r="AB12474" s="63">
        <v>3</v>
      </c>
      <c r="AC12474" s="63" t="s">
        <v>1288</v>
      </c>
      <c r="AD12474" s="63" t="s">
        <v>17421</v>
      </c>
    </row>
    <row r="12475" spans="21:30" x14ac:dyDescent="0.3">
      <c r="U12475" s="63">
        <v>31494</v>
      </c>
      <c r="V12475" s="63">
        <v>3</v>
      </c>
      <c r="W12475" s="63" t="s">
        <v>12268</v>
      </c>
      <c r="X12475" s="63">
        <v>13</v>
      </c>
      <c r="Y12475" s="63" t="s">
        <v>6449</v>
      </c>
      <c r="Z12475" s="63">
        <v>13127</v>
      </c>
      <c r="AA12475" s="63" t="s">
        <v>6460</v>
      </c>
      <c r="AB12475" s="63">
        <v>3</v>
      </c>
      <c r="AC12475" s="63" t="s">
        <v>1288</v>
      </c>
      <c r="AD12475" s="63" t="s">
        <v>17421</v>
      </c>
    </row>
    <row r="12476" spans="21:30" x14ac:dyDescent="0.3">
      <c r="U12476" s="63">
        <v>31495</v>
      </c>
      <c r="V12476" s="63">
        <v>1</v>
      </c>
      <c r="W12476" s="63" t="s">
        <v>12269</v>
      </c>
      <c r="X12476" s="63">
        <v>13</v>
      </c>
      <c r="Y12476" s="63" t="s">
        <v>6449</v>
      </c>
      <c r="Z12476" s="63">
        <v>13401</v>
      </c>
      <c r="AA12476" s="63" t="s">
        <v>6662</v>
      </c>
      <c r="AB12476" s="63">
        <v>3</v>
      </c>
      <c r="AC12476" s="63" t="s">
        <v>1288</v>
      </c>
      <c r="AD12476" s="63" t="s">
        <v>17421</v>
      </c>
    </row>
    <row r="12477" spans="21:30" x14ac:dyDescent="0.3">
      <c r="U12477" s="63">
        <v>31497</v>
      </c>
      <c r="V12477" s="63">
        <v>8</v>
      </c>
      <c r="W12477" s="63" t="s">
        <v>12270</v>
      </c>
      <c r="X12477" s="63">
        <v>13</v>
      </c>
      <c r="Y12477" s="63" t="s">
        <v>6449</v>
      </c>
      <c r="Z12477" s="63">
        <v>13602</v>
      </c>
      <c r="AA12477" s="63" t="s">
        <v>7589</v>
      </c>
      <c r="AB12477" s="63">
        <v>3</v>
      </c>
      <c r="AC12477" s="63" t="s">
        <v>1288</v>
      </c>
      <c r="AD12477" s="63" t="s">
        <v>17421</v>
      </c>
    </row>
    <row r="12478" spans="21:30" x14ac:dyDescent="0.3">
      <c r="U12478" s="63">
        <v>31498</v>
      </c>
      <c r="V12478" s="63">
        <v>6</v>
      </c>
      <c r="W12478" s="63" t="s">
        <v>12271</v>
      </c>
      <c r="X12478" s="63">
        <v>13</v>
      </c>
      <c r="Y12478" s="63" t="s">
        <v>6449</v>
      </c>
      <c r="Z12478" s="63">
        <v>13107</v>
      </c>
      <c r="AA12478" s="63" t="s">
        <v>7303</v>
      </c>
      <c r="AB12478" s="63">
        <v>3</v>
      </c>
      <c r="AC12478" s="63" t="s">
        <v>1288</v>
      </c>
      <c r="AD12478" s="63" t="s">
        <v>17421</v>
      </c>
    </row>
    <row r="12479" spans="21:30" x14ac:dyDescent="0.3">
      <c r="U12479" s="63">
        <v>31499</v>
      </c>
      <c r="V12479" s="63">
        <v>4</v>
      </c>
      <c r="W12479" s="63" t="s">
        <v>12272</v>
      </c>
      <c r="X12479" s="63">
        <v>13</v>
      </c>
      <c r="Y12479" s="63" t="s">
        <v>6449</v>
      </c>
      <c r="Z12479" s="63">
        <v>13115</v>
      </c>
      <c r="AA12479" s="63" t="s">
        <v>6612</v>
      </c>
      <c r="AB12479" s="63">
        <v>4</v>
      </c>
      <c r="AC12479" s="63" t="s">
        <v>1291</v>
      </c>
      <c r="AD12479" s="63" t="s">
        <v>17421</v>
      </c>
    </row>
    <row r="12480" spans="21:30" x14ac:dyDescent="0.3">
      <c r="U12480" s="63">
        <v>31500</v>
      </c>
      <c r="V12480" s="63">
        <v>1</v>
      </c>
      <c r="W12480" s="63" t="s">
        <v>12273</v>
      </c>
      <c r="X12480" s="63">
        <v>13</v>
      </c>
      <c r="Y12480" s="63" t="s">
        <v>6449</v>
      </c>
      <c r="Z12480" s="63">
        <v>13201</v>
      </c>
      <c r="AA12480" s="63" t="s">
        <v>7412</v>
      </c>
      <c r="AB12480" s="63">
        <v>3</v>
      </c>
      <c r="AC12480" s="63" t="s">
        <v>1288</v>
      </c>
      <c r="AD12480" s="63" t="s">
        <v>17421</v>
      </c>
    </row>
    <row r="12481" spans="21:30" x14ac:dyDescent="0.3">
      <c r="U12481" s="63">
        <v>31502</v>
      </c>
      <c r="V12481" s="63">
        <v>8</v>
      </c>
      <c r="W12481" s="63" t="s">
        <v>12274</v>
      </c>
      <c r="X12481" s="63">
        <v>13</v>
      </c>
      <c r="Y12481" s="63" t="s">
        <v>6449</v>
      </c>
      <c r="Z12481" s="63">
        <v>13111</v>
      </c>
      <c r="AA12481" s="63" t="s">
        <v>6884</v>
      </c>
      <c r="AB12481" s="63">
        <v>3</v>
      </c>
      <c r="AC12481" s="63" t="s">
        <v>1288</v>
      </c>
      <c r="AD12481" s="63" t="s">
        <v>17421</v>
      </c>
    </row>
    <row r="12482" spans="21:30" x14ac:dyDescent="0.3">
      <c r="U12482" s="63">
        <v>31503</v>
      </c>
      <c r="V12482" s="63">
        <v>6</v>
      </c>
      <c r="W12482" s="63" t="s">
        <v>12275</v>
      </c>
      <c r="X12482" s="63">
        <v>13</v>
      </c>
      <c r="Y12482" s="63" t="s">
        <v>6449</v>
      </c>
      <c r="Z12482" s="63">
        <v>13120</v>
      </c>
      <c r="AA12482" s="63" t="s">
        <v>6592</v>
      </c>
      <c r="AB12482" s="63">
        <v>3</v>
      </c>
      <c r="AC12482" s="63" t="s">
        <v>1288</v>
      </c>
      <c r="AD12482" s="63" t="s">
        <v>17421</v>
      </c>
    </row>
    <row r="12483" spans="21:30" x14ac:dyDescent="0.3">
      <c r="U12483" s="63">
        <v>31504</v>
      </c>
      <c r="V12483" s="63">
        <v>4</v>
      </c>
      <c r="W12483" s="63" t="s">
        <v>12276</v>
      </c>
      <c r="X12483" s="63">
        <v>13</v>
      </c>
      <c r="Y12483" s="63" t="s">
        <v>6449</v>
      </c>
      <c r="Z12483" s="63">
        <v>13301</v>
      </c>
      <c r="AA12483" s="63" t="s">
        <v>7373</v>
      </c>
      <c r="AB12483" s="63">
        <v>4</v>
      </c>
      <c r="AC12483" s="63" t="s">
        <v>1291</v>
      </c>
      <c r="AD12483" s="63" t="s">
        <v>17421</v>
      </c>
    </row>
    <row r="12484" spans="21:30" x14ac:dyDescent="0.3">
      <c r="U12484" s="63">
        <v>31505</v>
      </c>
      <c r="V12484" s="63">
        <v>2</v>
      </c>
      <c r="W12484" s="63" t="s">
        <v>12277</v>
      </c>
      <c r="X12484" s="63">
        <v>13</v>
      </c>
      <c r="Y12484" s="63" t="s">
        <v>6449</v>
      </c>
      <c r="Z12484" s="63">
        <v>13130</v>
      </c>
      <c r="AA12484" s="63" t="s">
        <v>6861</v>
      </c>
      <c r="AB12484" s="63">
        <v>3</v>
      </c>
      <c r="AC12484" s="63" t="s">
        <v>1288</v>
      </c>
      <c r="AD12484" s="63" t="s">
        <v>17421</v>
      </c>
    </row>
    <row r="12485" spans="21:30" x14ac:dyDescent="0.3">
      <c r="U12485" s="63">
        <v>31506</v>
      </c>
      <c r="V12485" s="63">
        <v>0</v>
      </c>
      <c r="W12485" s="63" t="s">
        <v>12278</v>
      </c>
      <c r="X12485" s="63">
        <v>13</v>
      </c>
      <c r="Y12485" s="63" t="s">
        <v>6449</v>
      </c>
      <c r="Z12485" s="63">
        <v>13603</v>
      </c>
      <c r="AA12485" s="63" t="s">
        <v>7583</v>
      </c>
      <c r="AB12485" s="63">
        <v>3</v>
      </c>
      <c r="AC12485" s="63" t="s">
        <v>1288</v>
      </c>
      <c r="AD12485" s="63" t="s">
        <v>17421</v>
      </c>
    </row>
    <row r="12486" spans="21:30" x14ac:dyDescent="0.3">
      <c r="U12486" s="63">
        <v>31507</v>
      </c>
      <c r="V12486" s="63">
        <v>9</v>
      </c>
      <c r="W12486" s="63" t="s">
        <v>12279</v>
      </c>
      <c r="X12486" s="63">
        <v>13</v>
      </c>
      <c r="Y12486" s="63" t="s">
        <v>6449</v>
      </c>
      <c r="Z12486" s="63">
        <v>13119</v>
      </c>
      <c r="AA12486" s="63" t="s">
        <v>6477</v>
      </c>
      <c r="AB12486" s="63">
        <v>3</v>
      </c>
      <c r="AC12486" s="63" t="s">
        <v>1288</v>
      </c>
      <c r="AD12486" s="63" t="s">
        <v>17421</v>
      </c>
    </row>
    <row r="12487" spans="21:30" x14ac:dyDescent="0.3">
      <c r="U12487" s="63">
        <v>31508</v>
      </c>
      <c r="V12487" s="63">
        <v>7</v>
      </c>
      <c r="W12487" s="63" t="s">
        <v>12280</v>
      </c>
      <c r="X12487" s="63">
        <v>13</v>
      </c>
      <c r="Y12487" s="63" t="s">
        <v>6449</v>
      </c>
      <c r="Z12487" s="63">
        <v>13119</v>
      </c>
      <c r="AA12487" s="63" t="s">
        <v>6477</v>
      </c>
      <c r="AB12487" s="63">
        <v>3</v>
      </c>
      <c r="AC12487" s="63" t="s">
        <v>1288</v>
      </c>
      <c r="AD12487" s="63" t="s">
        <v>17421</v>
      </c>
    </row>
    <row r="12488" spans="21:30" x14ac:dyDescent="0.3">
      <c r="U12488" s="63">
        <v>31509</v>
      </c>
      <c r="V12488" s="63">
        <v>5</v>
      </c>
      <c r="W12488" s="63" t="s">
        <v>12281</v>
      </c>
      <c r="X12488" s="63">
        <v>13</v>
      </c>
      <c r="Y12488" s="63" t="s">
        <v>6449</v>
      </c>
      <c r="Z12488" s="63">
        <v>13605</v>
      </c>
      <c r="AA12488" s="63" t="s">
        <v>7599</v>
      </c>
      <c r="AB12488" s="63">
        <v>3</v>
      </c>
      <c r="AC12488" s="63" t="s">
        <v>1288</v>
      </c>
      <c r="AD12488" s="63" t="s">
        <v>17421</v>
      </c>
    </row>
    <row r="12489" spans="21:30" x14ac:dyDescent="0.3">
      <c r="U12489" s="63">
        <v>31510</v>
      </c>
      <c r="V12489" s="63">
        <v>9</v>
      </c>
      <c r="W12489" s="63" t="s">
        <v>18345</v>
      </c>
      <c r="X12489" s="63">
        <v>8</v>
      </c>
      <c r="Y12489" s="63" t="s">
        <v>3887</v>
      </c>
      <c r="Z12489" s="63">
        <v>8301</v>
      </c>
      <c r="AA12489" s="63" t="s">
        <v>3970</v>
      </c>
      <c r="AB12489" s="63">
        <v>7</v>
      </c>
      <c r="AC12489" s="63" t="s">
        <v>17969</v>
      </c>
      <c r="AD12489" s="63" t="s">
        <v>17421</v>
      </c>
    </row>
    <row r="12490" spans="21:30" x14ac:dyDescent="0.3">
      <c r="U12490" s="63">
        <v>31511</v>
      </c>
      <c r="V12490" s="63">
        <v>7</v>
      </c>
      <c r="W12490" s="63" t="s">
        <v>18346</v>
      </c>
      <c r="X12490" s="63">
        <v>13</v>
      </c>
      <c r="Y12490" s="63" t="s">
        <v>6449</v>
      </c>
      <c r="Z12490" s="63">
        <v>13107</v>
      </c>
      <c r="AA12490" s="63" t="s">
        <v>7303</v>
      </c>
      <c r="AB12490" s="63">
        <v>9</v>
      </c>
      <c r="AC12490" s="63" t="s">
        <v>18171</v>
      </c>
      <c r="AD12490" s="63" t="s">
        <v>17421</v>
      </c>
    </row>
    <row r="12491" spans="21:30" x14ac:dyDescent="0.3">
      <c r="U12491" s="63">
        <v>31512</v>
      </c>
      <c r="V12491" s="63">
        <v>5</v>
      </c>
      <c r="W12491" s="63" t="s">
        <v>12282</v>
      </c>
      <c r="X12491" s="63">
        <v>13</v>
      </c>
      <c r="Y12491" s="63" t="s">
        <v>6449</v>
      </c>
      <c r="Z12491" s="63">
        <v>13114</v>
      </c>
      <c r="AA12491" s="63" t="s">
        <v>6600</v>
      </c>
      <c r="AB12491" s="63">
        <v>4</v>
      </c>
      <c r="AC12491" s="63" t="s">
        <v>1291</v>
      </c>
      <c r="AD12491" s="63" t="s">
        <v>17421</v>
      </c>
    </row>
    <row r="12492" spans="21:30" x14ac:dyDescent="0.3">
      <c r="U12492" s="63">
        <v>31513</v>
      </c>
      <c r="V12492" s="63">
        <v>3</v>
      </c>
      <c r="W12492" s="63" t="s">
        <v>18347</v>
      </c>
      <c r="X12492" s="63">
        <v>8</v>
      </c>
      <c r="Y12492" s="63" t="s">
        <v>3887</v>
      </c>
      <c r="Z12492" s="63">
        <v>8304</v>
      </c>
      <c r="AA12492" s="63" t="s">
        <v>4011</v>
      </c>
      <c r="AB12492" s="63">
        <v>7</v>
      </c>
      <c r="AC12492" s="63" t="s">
        <v>17969</v>
      </c>
      <c r="AD12492" s="63" t="s">
        <v>17421</v>
      </c>
    </row>
    <row r="12493" spans="21:30" x14ac:dyDescent="0.3">
      <c r="U12493" s="63">
        <v>31514</v>
      </c>
      <c r="V12493" s="63">
        <v>1</v>
      </c>
      <c r="W12493" s="63" t="s">
        <v>18348</v>
      </c>
      <c r="X12493" s="63">
        <v>6</v>
      </c>
      <c r="Y12493" s="63" t="s">
        <v>2677</v>
      </c>
      <c r="Z12493" s="63">
        <v>6101</v>
      </c>
      <c r="AA12493" s="63" t="s">
        <v>2678</v>
      </c>
      <c r="AB12493" s="63">
        <v>8</v>
      </c>
      <c r="AC12493" s="63" t="s">
        <v>17975</v>
      </c>
      <c r="AD12493" s="63" t="s">
        <v>17421</v>
      </c>
    </row>
    <row r="12494" spans="21:30" x14ac:dyDescent="0.3">
      <c r="U12494" s="63">
        <v>31517</v>
      </c>
      <c r="V12494" s="63">
        <v>6</v>
      </c>
      <c r="W12494" s="63" t="s">
        <v>18349</v>
      </c>
      <c r="X12494" s="63">
        <v>13</v>
      </c>
      <c r="Y12494" s="63" t="s">
        <v>6449</v>
      </c>
      <c r="Z12494" s="63">
        <v>13124</v>
      </c>
      <c r="AA12494" s="63" t="s">
        <v>7205</v>
      </c>
      <c r="AB12494" s="63">
        <v>7</v>
      </c>
      <c r="AC12494" s="63" t="s">
        <v>17969</v>
      </c>
      <c r="AD12494" s="63" t="s">
        <v>17421</v>
      </c>
    </row>
    <row r="12495" spans="21:30" x14ac:dyDescent="0.3">
      <c r="U12495" s="63">
        <v>31518</v>
      </c>
      <c r="V12495" s="63">
        <v>4</v>
      </c>
      <c r="W12495" s="63" t="s">
        <v>12283</v>
      </c>
      <c r="X12495" s="63">
        <v>13</v>
      </c>
      <c r="Y12495" s="63" t="s">
        <v>6449</v>
      </c>
      <c r="Z12495" s="63">
        <v>13109</v>
      </c>
      <c r="AA12495" s="63" t="s">
        <v>6902</v>
      </c>
      <c r="AB12495" s="63">
        <v>3</v>
      </c>
      <c r="AC12495" s="63" t="s">
        <v>1288</v>
      </c>
      <c r="AD12495" s="63" t="s">
        <v>17421</v>
      </c>
    </row>
    <row r="12496" spans="21:30" x14ac:dyDescent="0.3">
      <c r="U12496" s="63">
        <v>31519</v>
      </c>
      <c r="V12496" s="63">
        <v>2</v>
      </c>
      <c r="W12496" s="63" t="s">
        <v>18350</v>
      </c>
      <c r="X12496" s="63">
        <v>5</v>
      </c>
      <c r="Y12496" s="63" t="s">
        <v>2066</v>
      </c>
      <c r="Z12496" s="63">
        <v>5502</v>
      </c>
      <c r="AA12496" s="63" t="s">
        <v>2210</v>
      </c>
      <c r="AB12496" s="63">
        <v>8</v>
      </c>
      <c r="AC12496" s="63" t="s">
        <v>17975</v>
      </c>
      <c r="AD12496" s="63" t="s">
        <v>17421</v>
      </c>
    </row>
    <row r="12497" spans="21:30" x14ac:dyDescent="0.3">
      <c r="U12497" s="63">
        <v>32000</v>
      </c>
      <c r="V12497" s="63">
        <v>5</v>
      </c>
      <c r="W12497" s="63" t="s">
        <v>18351</v>
      </c>
      <c r="X12497" s="63">
        <v>5</v>
      </c>
      <c r="Y12497" s="63" t="s">
        <v>2066</v>
      </c>
      <c r="Z12497" s="63">
        <v>5401</v>
      </c>
      <c r="AA12497" s="63" t="s">
        <v>2067</v>
      </c>
      <c r="AB12497" s="63">
        <v>8</v>
      </c>
      <c r="AC12497" s="63" t="s">
        <v>17975</v>
      </c>
      <c r="AD12497" s="63" t="s">
        <v>17421</v>
      </c>
    </row>
    <row r="12498" spans="21:30" x14ac:dyDescent="0.3">
      <c r="U12498" s="63">
        <v>32001</v>
      </c>
      <c r="V12498" s="63">
        <v>3</v>
      </c>
      <c r="W12498" s="63" t="s">
        <v>18352</v>
      </c>
      <c r="X12498" s="63">
        <v>5</v>
      </c>
      <c r="Y12498" s="63" t="s">
        <v>2066</v>
      </c>
      <c r="Z12498" s="63">
        <v>5801</v>
      </c>
      <c r="AA12498" s="63" t="s">
        <v>2498</v>
      </c>
      <c r="AB12498" s="63">
        <v>8</v>
      </c>
      <c r="AC12498" s="63" t="s">
        <v>17975</v>
      </c>
      <c r="AD12498" s="63" t="s">
        <v>17421</v>
      </c>
    </row>
    <row r="12499" spans="21:30" x14ac:dyDescent="0.3">
      <c r="U12499" s="63">
        <v>32002</v>
      </c>
      <c r="V12499" s="63">
        <v>1</v>
      </c>
      <c r="W12499" s="63" t="s">
        <v>18353</v>
      </c>
      <c r="X12499" s="63">
        <v>15</v>
      </c>
      <c r="Y12499" s="63" t="s">
        <v>1250</v>
      </c>
      <c r="Z12499" s="63">
        <v>15101</v>
      </c>
      <c r="AA12499" s="63" t="s">
        <v>1251</v>
      </c>
      <c r="AB12499" s="63">
        <v>7</v>
      </c>
      <c r="AC12499" s="63" t="s">
        <v>17969</v>
      </c>
      <c r="AD12499" s="63" t="s">
        <v>17421</v>
      </c>
    </row>
    <row r="12500" spans="21:30" x14ac:dyDescent="0.3">
      <c r="U12500" s="63">
        <v>32004</v>
      </c>
      <c r="V12500" s="63">
        <v>8</v>
      </c>
      <c r="W12500" s="63" t="s">
        <v>18354</v>
      </c>
      <c r="X12500" s="63">
        <v>13</v>
      </c>
      <c r="Y12500" s="63" t="s">
        <v>6449</v>
      </c>
      <c r="Z12500" s="63">
        <v>13301</v>
      </c>
      <c r="AA12500" s="63" t="s">
        <v>7373</v>
      </c>
      <c r="AB12500" s="63">
        <v>9</v>
      </c>
      <c r="AC12500" s="63" t="s">
        <v>18171</v>
      </c>
      <c r="AD12500" s="63" t="s">
        <v>17421</v>
      </c>
    </row>
    <row r="12501" spans="21:30" x14ac:dyDescent="0.3">
      <c r="U12501" s="63">
        <v>32005</v>
      </c>
      <c r="V12501" s="63">
        <v>6</v>
      </c>
      <c r="W12501" s="63" t="s">
        <v>18355</v>
      </c>
      <c r="X12501" s="63">
        <v>13</v>
      </c>
      <c r="Y12501" s="63" t="s">
        <v>6449</v>
      </c>
      <c r="Z12501" s="63">
        <v>13112</v>
      </c>
      <c r="AA12501" s="63" t="s">
        <v>6941</v>
      </c>
      <c r="AB12501" s="63">
        <v>8</v>
      </c>
      <c r="AC12501" s="63" t="s">
        <v>17975</v>
      </c>
      <c r="AD12501" s="63" t="s">
        <v>17421</v>
      </c>
    </row>
    <row r="12502" spans="21:30" x14ac:dyDescent="0.3">
      <c r="U12502" s="63">
        <v>32006</v>
      </c>
      <c r="V12502" s="63">
        <v>4</v>
      </c>
      <c r="W12502" s="63" t="s">
        <v>18356</v>
      </c>
      <c r="X12502" s="63">
        <v>3</v>
      </c>
      <c r="Y12502" s="63" t="s">
        <v>1532</v>
      </c>
      <c r="Z12502" s="63">
        <v>3103</v>
      </c>
      <c r="AA12502" s="63" t="s">
        <v>1579</v>
      </c>
      <c r="AB12502" s="63">
        <v>8</v>
      </c>
      <c r="AC12502" s="63" t="s">
        <v>17975</v>
      </c>
      <c r="AD12502" s="63" t="s">
        <v>17421</v>
      </c>
    </row>
    <row r="12503" spans="21:30" x14ac:dyDescent="0.3">
      <c r="U12503" s="63">
        <v>32007</v>
      </c>
      <c r="V12503" s="63">
        <v>1</v>
      </c>
      <c r="W12503" s="63" t="s">
        <v>18353</v>
      </c>
      <c r="X12503" s="63">
        <v>15</v>
      </c>
      <c r="Y12503" s="63" t="s">
        <v>1250</v>
      </c>
      <c r="Z12503" s="63">
        <v>15101</v>
      </c>
      <c r="AA12503" s="63" t="s">
        <v>1251</v>
      </c>
      <c r="AB12503" s="63">
        <v>7</v>
      </c>
      <c r="AC12503" s="63" t="s">
        <v>17969</v>
      </c>
      <c r="AD12503" s="63" t="s">
        <v>17421</v>
      </c>
    </row>
    <row r="12504" spans="21:30" x14ac:dyDescent="0.3">
      <c r="U12504" s="63">
        <v>32008</v>
      </c>
      <c r="V12504" s="63">
        <v>0</v>
      </c>
      <c r="W12504" s="63" t="s">
        <v>18357</v>
      </c>
      <c r="X12504" s="63">
        <v>15</v>
      </c>
      <c r="Y12504" s="63" t="s">
        <v>1250</v>
      </c>
      <c r="Z12504" s="63">
        <v>15101</v>
      </c>
      <c r="AA12504" s="63" t="s">
        <v>1251</v>
      </c>
      <c r="AB12504" s="63">
        <v>7</v>
      </c>
      <c r="AC12504" s="63" t="s">
        <v>17969</v>
      </c>
      <c r="AD12504" s="63" t="s">
        <v>17421</v>
      </c>
    </row>
    <row r="12505" spans="21:30" x14ac:dyDescent="0.3">
      <c r="U12505" s="63">
        <v>32010</v>
      </c>
      <c r="V12505" s="63">
        <v>2</v>
      </c>
      <c r="W12505" s="63" t="s">
        <v>18358</v>
      </c>
      <c r="X12505" s="63">
        <v>4</v>
      </c>
      <c r="Y12505" s="63" t="s">
        <v>1629</v>
      </c>
      <c r="Z12505" s="63">
        <v>4301</v>
      </c>
      <c r="AA12505" s="63" t="s">
        <v>1771</v>
      </c>
      <c r="AB12505" s="63">
        <v>8</v>
      </c>
      <c r="AC12505" s="63" t="s">
        <v>17975</v>
      </c>
      <c r="AD12505" s="63" t="s">
        <v>17421</v>
      </c>
    </row>
    <row r="12506" spans="21:30" x14ac:dyDescent="0.3">
      <c r="U12506" s="63">
        <v>32011</v>
      </c>
      <c r="V12506" s="63">
        <v>0</v>
      </c>
      <c r="W12506" s="63" t="s">
        <v>18359</v>
      </c>
      <c r="X12506" s="63">
        <v>4</v>
      </c>
      <c r="Y12506" s="63" t="s">
        <v>1629</v>
      </c>
      <c r="Z12506" s="63">
        <v>4102</v>
      </c>
      <c r="AA12506" s="63" t="s">
        <v>1699</v>
      </c>
      <c r="AB12506" s="63">
        <v>8</v>
      </c>
      <c r="AC12506" s="63" t="s">
        <v>17975</v>
      </c>
      <c r="AD12506" s="63" t="s">
        <v>17421</v>
      </c>
    </row>
    <row r="12507" spans="21:30" x14ac:dyDescent="0.3">
      <c r="U12507" s="63">
        <v>32012</v>
      </c>
      <c r="V12507" s="63">
        <v>9</v>
      </c>
      <c r="W12507" s="63" t="s">
        <v>18360</v>
      </c>
      <c r="X12507" s="63">
        <v>4</v>
      </c>
      <c r="Y12507" s="63" t="s">
        <v>1629</v>
      </c>
      <c r="Z12507" s="63">
        <v>4102</v>
      </c>
      <c r="AA12507" s="63" t="s">
        <v>1699</v>
      </c>
      <c r="AB12507" s="63">
        <v>8</v>
      </c>
      <c r="AC12507" s="63" t="s">
        <v>17975</v>
      </c>
      <c r="AD12507" s="63" t="s">
        <v>17421</v>
      </c>
    </row>
    <row r="12508" spans="21:30" x14ac:dyDescent="0.3">
      <c r="U12508" s="63">
        <v>32013</v>
      </c>
      <c r="V12508" s="63">
        <v>7</v>
      </c>
      <c r="W12508" s="63" t="s">
        <v>18361</v>
      </c>
      <c r="X12508" s="63">
        <v>4</v>
      </c>
      <c r="Y12508" s="63" t="s">
        <v>1629</v>
      </c>
      <c r="Z12508" s="63">
        <v>4102</v>
      </c>
      <c r="AA12508" s="63" t="s">
        <v>1699</v>
      </c>
      <c r="AB12508" s="63">
        <v>8</v>
      </c>
      <c r="AC12508" s="63" t="s">
        <v>17975</v>
      </c>
      <c r="AD12508" s="63" t="s">
        <v>17421</v>
      </c>
    </row>
    <row r="12509" spans="21:30" x14ac:dyDescent="0.3">
      <c r="U12509" s="63">
        <v>32014</v>
      </c>
      <c r="V12509" s="63">
        <v>5</v>
      </c>
      <c r="W12509" s="63" t="s">
        <v>18362</v>
      </c>
      <c r="X12509" s="63">
        <v>4</v>
      </c>
      <c r="Y12509" s="63" t="s">
        <v>1629</v>
      </c>
      <c r="Z12509" s="63">
        <v>4204</v>
      </c>
      <c r="AA12509" s="63" t="s">
        <v>1996</v>
      </c>
      <c r="AB12509" s="63">
        <v>8</v>
      </c>
      <c r="AC12509" s="63" t="s">
        <v>17975</v>
      </c>
      <c r="AD12509" s="63" t="s">
        <v>17421</v>
      </c>
    </row>
    <row r="12510" spans="21:30" x14ac:dyDescent="0.3">
      <c r="U12510" s="63">
        <v>32015</v>
      </c>
      <c r="V12510" s="63">
        <v>3</v>
      </c>
      <c r="W12510" s="63" t="s">
        <v>18363</v>
      </c>
      <c r="X12510" s="63">
        <v>4</v>
      </c>
      <c r="Y12510" s="63" t="s">
        <v>1629</v>
      </c>
      <c r="Z12510" s="63">
        <v>4102</v>
      </c>
      <c r="AA12510" s="63" t="s">
        <v>1699</v>
      </c>
      <c r="AB12510" s="63">
        <v>7</v>
      </c>
      <c r="AC12510" s="63" t="s">
        <v>17969</v>
      </c>
      <c r="AD12510" s="63" t="s">
        <v>17421</v>
      </c>
    </row>
    <row r="12511" spans="21:30" x14ac:dyDescent="0.3">
      <c r="U12511" s="63">
        <v>32016</v>
      </c>
      <c r="V12511" s="63">
        <v>1</v>
      </c>
      <c r="W12511" s="63" t="s">
        <v>18364</v>
      </c>
      <c r="X12511" s="63">
        <v>4</v>
      </c>
      <c r="Y12511" s="63" t="s">
        <v>1629</v>
      </c>
      <c r="Z12511" s="63">
        <v>4102</v>
      </c>
      <c r="AA12511" s="63" t="s">
        <v>1699</v>
      </c>
      <c r="AB12511" s="63">
        <v>7</v>
      </c>
      <c r="AC12511" s="63" t="s">
        <v>17969</v>
      </c>
      <c r="AD12511" s="63" t="s">
        <v>17421</v>
      </c>
    </row>
    <row r="12512" spans="21:30" x14ac:dyDescent="0.3">
      <c r="U12512" s="63">
        <v>32018</v>
      </c>
      <c r="V12512" s="63">
        <v>8</v>
      </c>
      <c r="W12512" s="63" t="s">
        <v>18365</v>
      </c>
      <c r="X12512" s="63">
        <v>5</v>
      </c>
      <c r="Y12512" s="63" t="s">
        <v>2066</v>
      </c>
      <c r="Z12512" s="63">
        <v>5804</v>
      </c>
      <c r="AA12512" s="63" t="s">
        <v>2587</v>
      </c>
      <c r="AB12512" s="63">
        <v>8</v>
      </c>
      <c r="AC12512" s="63" t="s">
        <v>17975</v>
      </c>
      <c r="AD12512" s="63" t="s">
        <v>17421</v>
      </c>
    </row>
    <row r="12513" spans="21:30" x14ac:dyDescent="0.3">
      <c r="U12513" s="63">
        <v>32019</v>
      </c>
      <c r="V12513" s="63">
        <v>6</v>
      </c>
      <c r="W12513" s="63" t="s">
        <v>18366</v>
      </c>
      <c r="X12513" s="63">
        <v>14</v>
      </c>
      <c r="Y12513" s="63" t="s">
        <v>5425</v>
      </c>
      <c r="Z12513" s="63">
        <v>14101</v>
      </c>
      <c r="AA12513" s="63" t="s">
        <v>5426</v>
      </c>
      <c r="AB12513" s="63">
        <v>7</v>
      </c>
      <c r="AC12513" s="63" t="s">
        <v>17969</v>
      </c>
      <c r="AD12513" s="63" t="s">
        <v>17421</v>
      </c>
    </row>
    <row r="12514" spans="21:30" x14ac:dyDescent="0.3">
      <c r="U12514" s="63">
        <v>32021</v>
      </c>
      <c r="V12514" s="63">
        <v>8</v>
      </c>
      <c r="W12514" s="63" t="s">
        <v>18367</v>
      </c>
      <c r="X12514" s="63">
        <v>16</v>
      </c>
      <c r="Y12514" s="63" t="s">
        <v>3661</v>
      </c>
      <c r="Z12514" s="63">
        <v>16101</v>
      </c>
      <c r="AA12514" s="63" t="s">
        <v>3662</v>
      </c>
      <c r="AB12514" s="63">
        <v>8</v>
      </c>
      <c r="AC12514" s="63" t="s">
        <v>17975</v>
      </c>
      <c r="AD12514" s="63" t="s">
        <v>17461</v>
      </c>
    </row>
    <row r="12515" spans="21:30" x14ac:dyDescent="0.3">
      <c r="U12515" s="63">
        <v>32022</v>
      </c>
      <c r="V12515" s="63">
        <v>6</v>
      </c>
      <c r="W12515" s="63" t="s">
        <v>12284</v>
      </c>
      <c r="X12515" s="63">
        <v>13</v>
      </c>
      <c r="Y12515" s="63" t="s">
        <v>6449</v>
      </c>
      <c r="Z12515" s="63">
        <v>13123</v>
      </c>
      <c r="AA12515" s="63" t="s">
        <v>6586</v>
      </c>
      <c r="AB12515" s="63">
        <v>4</v>
      </c>
      <c r="AC12515" s="63" t="s">
        <v>1291</v>
      </c>
      <c r="AD12515" s="63" t="s">
        <v>17421</v>
      </c>
    </row>
    <row r="12516" spans="21:30" x14ac:dyDescent="0.3">
      <c r="U12516" s="63">
        <v>32023</v>
      </c>
      <c r="V12516" s="63">
        <v>4</v>
      </c>
      <c r="W12516" s="63" t="s">
        <v>12285</v>
      </c>
      <c r="X12516" s="63">
        <v>13</v>
      </c>
      <c r="Y12516" s="63" t="s">
        <v>6449</v>
      </c>
      <c r="Z12516" s="63">
        <v>13113</v>
      </c>
      <c r="AA12516" s="63" t="s">
        <v>6689</v>
      </c>
      <c r="AB12516" s="63">
        <v>4</v>
      </c>
      <c r="AC12516" s="63" t="s">
        <v>1291</v>
      </c>
      <c r="AD12516" s="63" t="s">
        <v>17421</v>
      </c>
    </row>
    <row r="12517" spans="21:30" x14ac:dyDescent="0.3">
      <c r="U12517" s="63">
        <v>32024</v>
      </c>
      <c r="V12517" s="63">
        <v>2</v>
      </c>
      <c r="W12517" s="63" t="s">
        <v>12286</v>
      </c>
      <c r="X12517" s="63">
        <v>13</v>
      </c>
      <c r="Y12517" s="63" t="s">
        <v>6449</v>
      </c>
      <c r="Z12517" s="63">
        <v>13401</v>
      </c>
      <c r="AA12517" s="63" t="s">
        <v>6662</v>
      </c>
      <c r="AB12517" s="63">
        <v>4</v>
      </c>
      <c r="AC12517" s="63" t="s">
        <v>1291</v>
      </c>
      <c r="AD12517" s="63" t="s">
        <v>17421</v>
      </c>
    </row>
    <row r="12518" spans="21:30" x14ac:dyDescent="0.3">
      <c r="U12518" s="63">
        <v>32025</v>
      </c>
      <c r="V12518" s="63">
        <v>0</v>
      </c>
      <c r="W12518" s="63" t="s">
        <v>12287</v>
      </c>
      <c r="X12518" s="63">
        <v>13</v>
      </c>
      <c r="Y12518" s="63" t="s">
        <v>6449</v>
      </c>
      <c r="Z12518" s="63">
        <v>13101</v>
      </c>
      <c r="AA12518" s="63" t="s">
        <v>6450</v>
      </c>
      <c r="AB12518" s="63">
        <v>4</v>
      </c>
      <c r="AC12518" s="63" t="s">
        <v>1291</v>
      </c>
      <c r="AD12518" s="63" t="s">
        <v>17421</v>
      </c>
    </row>
    <row r="12519" spans="21:30" x14ac:dyDescent="0.3">
      <c r="U12519" s="63">
        <v>32026</v>
      </c>
      <c r="V12519" s="63">
        <v>9</v>
      </c>
      <c r="W12519" s="63" t="s">
        <v>12288</v>
      </c>
      <c r="X12519" s="63">
        <v>13</v>
      </c>
      <c r="Y12519" s="63" t="s">
        <v>6449</v>
      </c>
      <c r="Z12519" s="63">
        <v>13101</v>
      </c>
      <c r="AA12519" s="63" t="s">
        <v>6450</v>
      </c>
      <c r="AB12519" s="63">
        <v>4</v>
      </c>
      <c r="AC12519" s="63" t="s">
        <v>1291</v>
      </c>
      <c r="AD12519" s="63" t="s">
        <v>17421</v>
      </c>
    </row>
    <row r="12520" spans="21:30" x14ac:dyDescent="0.3">
      <c r="U12520" s="63">
        <v>32027</v>
      </c>
      <c r="V12520" s="63">
        <v>7</v>
      </c>
      <c r="W12520" s="63" t="s">
        <v>12289</v>
      </c>
      <c r="X12520" s="63">
        <v>13</v>
      </c>
      <c r="Y12520" s="63" t="s">
        <v>6449</v>
      </c>
      <c r="Z12520" s="63">
        <v>13106</v>
      </c>
      <c r="AA12520" s="63" t="s">
        <v>6482</v>
      </c>
      <c r="AB12520" s="63">
        <v>4</v>
      </c>
      <c r="AC12520" s="63" t="s">
        <v>1291</v>
      </c>
      <c r="AD12520" s="63" t="s">
        <v>17421</v>
      </c>
    </row>
    <row r="12521" spans="21:30" x14ac:dyDescent="0.3">
      <c r="U12521" s="63">
        <v>32028</v>
      </c>
      <c r="V12521" s="63">
        <v>5</v>
      </c>
      <c r="W12521" s="63" t="s">
        <v>18368</v>
      </c>
      <c r="X12521" s="63">
        <v>6</v>
      </c>
      <c r="Y12521" s="63" t="s">
        <v>2677</v>
      </c>
      <c r="Z12521" s="63">
        <v>6101</v>
      </c>
      <c r="AA12521" s="63" t="s">
        <v>2678</v>
      </c>
      <c r="AB12521" s="63">
        <v>8</v>
      </c>
      <c r="AC12521" s="63" t="s">
        <v>17975</v>
      </c>
      <c r="AD12521" s="63" t="s">
        <v>17421</v>
      </c>
    </row>
    <row r="12522" spans="21:30" x14ac:dyDescent="0.3">
      <c r="U12522" s="63">
        <v>32029</v>
      </c>
      <c r="V12522" s="63">
        <v>3</v>
      </c>
      <c r="W12522" s="63" t="s">
        <v>18369</v>
      </c>
      <c r="X12522" s="63">
        <v>6</v>
      </c>
      <c r="Y12522" s="63" t="s">
        <v>2677</v>
      </c>
      <c r="Z12522" s="63">
        <v>6105</v>
      </c>
      <c r="AA12522" s="63" t="s">
        <v>2883</v>
      </c>
      <c r="AB12522" s="63">
        <v>8</v>
      </c>
      <c r="AC12522" s="63" t="s">
        <v>17975</v>
      </c>
      <c r="AD12522" s="63" t="s">
        <v>17421</v>
      </c>
    </row>
    <row r="12523" spans="21:30" x14ac:dyDescent="0.3">
      <c r="U12523" s="63">
        <v>32030</v>
      </c>
      <c r="V12523" s="63">
        <v>7</v>
      </c>
      <c r="W12523" s="63" t="s">
        <v>18370</v>
      </c>
      <c r="X12523" s="63">
        <v>3</v>
      </c>
      <c r="Y12523" s="63" t="s">
        <v>1532</v>
      </c>
      <c r="Z12523" s="63">
        <v>3304</v>
      </c>
      <c r="AA12523" s="63" t="s">
        <v>1611</v>
      </c>
      <c r="AB12523" s="63">
        <v>7</v>
      </c>
      <c r="AC12523" s="63" t="s">
        <v>17969</v>
      </c>
      <c r="AD12523" s="63" t="s">
        <v>17421</v>
      </c>
    </row>
    <row r="12524" spans="21:30" x14ac:dyDescent="0.3">
      <c r="U12524" s="63">
        <v>32031</v>
      </c>
      <c r="V12524" s="63">
        <v>5</v>
      </c>
      <c r="W12524" s="63" t="s">
        <v>18371</v>
      </c>
      <c r="X12524" s="63">
        <v>3</v>
      </c>
      <c r="Y12524" s="63" t="s">
        <v>1532</v>
      </c>
      <c r="Z12524" s="63">
        <v>3304</v>
      </c>
      <c r="AA12524" s="63" t="s">
        <v>1611</v>
      </c>
      <c r="AB12524" s="63">
        <v>7</v>
      </c>
      <c r="AC12524" s="63" t="s">
        <v>17969</v>
      </c>
      <c r="AD12524" s="63" t="s">
        <v>17421</v>
      </c>
    </row>
    <row r="12525" spans="21:30" x14ac:dyDescent="0.3">
      <c r="U12525" s="63">
        <v>32032</v>
      </c>
      <c r="V12525" s="63">
        <v>3</v>
      </c>
      <c r="W12525" s="63" t="s">
        <v>12290</v>
      </c>
      <c r="X12525" s="63">
        <v>16</v>
      </c>
      <c r="Y12525" s="63" t="s">
        <v>3661</v>
      </c>
      <c r="Z12525" s="63">
        <v>16101</v>
      </c>
      <c r="AA12525" s="63" t="s">
        <v>3662</v>
      </c>
      <c r="AB12525" s="63">
        <v>3</v>
      </c>
      <c r="AC12525" s="63" t="s">
        <v>1288</v>
      </c>
      <c r="AD12525" s="63" t="s">
        <v>17421</v>
      </c>
    </row>
    <row r="12526" spans="21:30" x14ac:dyDescent="0.3">
      <c r="U12526" s="63">
        <v>32033</v>
      </c>
      <c r="V12526" s="63">
        <v>1</v>
      </c>
      <c r="W12526" s="63" t="s">
        <v>18372</v>
      </c>
      <c r="X12526" s="63">
        <v>4</v>
      </c>
      <c r="Y12526" s="63" t="s">
        <v>1629</v>
      </c>
      <c r="Z12526" s="63">
        <v>4101</v>
      </c>
      <c r="AA12526" s="63" t="s">
        <v>1630</v>
      </c>
      <c r="AB12526" s="63">
        <v>8</v>
      </c>
      <c r="AC12526" s="63" t="s">
        <v>17975</v>
      </c>
      <c r="AD12526" s="63" t="s">
        <v>17421</v>
      </c>
    </row>
    <row r="12527" spans="21:30" x14ac:dyDescent="0.3">
      <c r="U12527" s="63">
        <v>32035</v>
      </c>
      <c r="V12527" s="63">
        <v>8</v>
      </c>
      <c r="W12527" s="63" t="s">
        <v>18373</v>
      </c>
      <c r="X12527" s="63">
        <v>6</v>
      </c>
      <c r="Y12527" s="63" t="s">
        <v>2677</v>
      </c>
      <c r="Z12527" s="63">
        <v>6101</v>
      </c>
      <c r="AA12527" s="63" t="s">
        <v>2678</v>
      </c>
      <c r="AB12527" s="63">
        <v>8</v>
      </c>
      <c r="AC12527" s="63" t="s">
        <v>17975</v>
      </c>
      <c r="AD12527" s="63" t="s">
        <v>17421</v>
      </c>
    </row>
    <row r="12528" spans="21:30" x14ac:dyDescent="0.3">
      <c r="U12528" s="63">
        <v>32036</v>
      </c>
      <c r="V12528" s="63">
        <v>6</v>
      </c>
      <c r="W12528" s="63" t="s">
        <v>18374</v>
      </c>
      <c r="X12528" s="63">
        <v>15</v>
      </c>
      <c r="Y12528" s="63" t="s">
        <v>1250</v>
      </c>
      <c r="Z12528" s="63">
        <v>15101</v>
      </c>
      <c r="AA12528" s="63" t="s">
        <v>1251</v>
      </c>
      <c r="AB12528" s="63">
        <v>7</v>
      </c>
      <c r="AC12528" s="63" t="s">
        <v>17969</v>
      </c>
      <c r="AD12528" s="63" t="s">
        <v>17421</v>
      </c>
    </row>
    <row r="12529" spans="21:30" x14ac:dyDescent="0.3">
      <c r="U12529" s="63">
        <v>32037</v>
      </c>
      <c r="V12529" s="63">
        <v>4</v>
      </c>
      <c r="W12529" s="63" t="s">
        <v>18375</v>
      </c>
      <c r="X12529" s="63">
        <v>8</v>
      </c>
      <c r="Y12529" s="63" t="s">
        <v>3887</v>
      </c>
      <c r="Z12529" s="63">
        <v>8110</v>
      </c>
      <c r="AA12529" s="63" t="s">
        <v>4284</v>
      </c>
      <c r="AB12529" s="63">
        <v>8</v>
      </c>
      <c r="AC12529" s="63" t="s">
        <v>17975</v>
      </c>
      <c r="AD12529" s="63" t="s">
        <v>17461</v>
      </c>
    </row>
    <row r="12530" spans="21:30" x14ac:dyDescent="0.3">
      <c r="U12530" s="63">
        <v>32038</v>
      </c>
      <c r="V12530" s="63">
        <v>2</v>
      </c>
      <c r="W12530" s="63" t="s">
        <v>18376</v>
      </c>
      <c r="X12530" s="63">
        <v>16</v>
      </c>
      <c r="Y12530" s="63" t="s">
        <v>3661</v>
      </c>
      <c r="Z12530" s="63">
        <v>16101</v>
      </c>
      <c r="AA12530" s="63" t="s">
        <v>3662</v>
      </c>
      <c r="AB12530" s="63">
        <v>8</v>
      </c>
      <c r="AC12530" s="63" t="s">
        <v>17975</v>
      </c>
      <c r="AD12530" s="63" t="s">
        <v>17461</v>
      </c>
    </row>
    <row r="12531" spans="21:30" x14ac:dyDescent="0.3">
      <c r="U12531" s="63">
        <v>32039</v>
      </c>
      <c r="V12531" s="63">
        <v>0</v>
      </c>
      <c r="W12531" s="63" t="s">
        <v>18377</v>
      </c>
      <c r="X12531" s="63">
        <v>13</v>
      </c>
      <c r="Y12531" s="63" t="s">
        <v>6449</v>
      </c>
      <c r="Z12531" s="63">
        <v>13402</v>
      </c>
      <c r="AA12531" s="63" t="s">
        <v>7523</v>
      </c>
      <c r="AB12531" s="63">
        <v>7</v>
      </c>
      <c r="AC12531" s="63" t="s">
        <v>17969</v>
      </c>
      <c r="AD12531" s="63" t="s">
        <v>17421</v>
      </c>
    </row>
    <row r="12532" spans="21:30" x14ac:dyDescent="0.3">
      <c r="U12532" s="63">
        <v>32040</v>
      </c>
      <c r="V12532" s="63">
        <v>4</v>
      </c>
      <c r="W12532" s="63" t="s">
        <v>12291</v>
      </c>
      <c r="X12532" s="63">
        <v>13</v>
      </c>
      <c r="Y12532" s="63" t="s">
        <v>6449</v>
      </c>
      <c r="Z12532" s="63">
        <v>13123</v>
      </c>
      <c r="AA12532" s="63" t="s">
        <v>6586</v>
      </c>
      <c r="AB12532" s="63">
        <v>4</v>
      </c>
      <c r="AC12532" s="63" t="s">
        <v>1291</v>
      </c>
      <c r="AD12532" s="63" t="s">
        <v>17421</v>
      </c>
    </row>
    <row r="12533" spans="21:30" x14ac:dyDescent="0.3">
      <c r="U12533" s="63">
        <v>32041</v>
      </c>
      <c r="V12533" s="63">
        <v>2</v>
      </c>
      <c r="W12533" s="63" t="s">
        <v>18378</v>
      </c>
      <c r="X12533" s="63">
        <v>8</v>
      </c>
      <c r="Y12533" s="63" t="s">
        <v>3887</v>
      </c>
      <c r="Z12533" s="63">
        <v>8101</v>
      </c>
      <c r="AA12533" s="63" t="s">
        <v>4185</v>
      </c>
      <c r="AB12533" s="63">
        <v>7</v>
      </c>
      <c r="AC12533" s="63" t="s">
        <v>17969</v>
      </c>
      <c r="AD12533" s="63" t="s">
        <v>17421</v>
      </c>
    </row>
    <row r="12534" spans="21:30" x14ac:dyDescent="0.3">
      <c r="U12534" s="63">
        <v>32042</v>
      </c>
      <c r="V12534" s="63">
        <v>0</v>
      </c>
      <c r="W12534" s="63" t="s">
        <v>18379</v>
      </c>
      <c r="X12534" s="63">
        <v>9</v>
      </c>
      <c r="Y12534" s="63" t="s">
        <v>4640</v>
      </c>
      <c r="Z12534" s="63">
        <v>9203</v>
      </c>
      <c r="AA12534" s="63" t="s">
        <v>4701</v>
      </c>
      <c r="AB12534" s="63">
        <v>7</v>
      </c>
      <c r="AC12534" s="63" t="s">
        <v>17969</v>
      </c>
      <c r="AD12534" s="63" t="s">
        <v>17421</v>
      </c>
    </row>
    <row r="12535" spans="21:30" x14ac:dyDescent="0.3">
      <c r="U12535" s="63">
        <v>32043</v>
      </c>
      <c r="V12535" s="63">
        <v>9</v>
      </c>
      <c r="W12535" s="63" t="s">
        <v>18380</v>
      </c>
      <c r="X12535" s="63">
        <v>9</v>
      </c>
      <c r="Y12535" s="63" t="s">
        <v>4640</v>
      </c>
      <c r="Z12535" s="63">
        <v>9201</v>
      </c>
      <c r="AA12535" s="63" t="s">
        <v>4641</v>
      </c>
      <c r="AB12535" s="63">
        <v>7</v>
      </c>
      <c r="AC12535" s="63" t="s">
        <v>17969</v>
      </c>
      <c r="AD12535" s="63" t="s">
        <v>17421</v>
      </c>
    </row>
    <row r="12536" spans="21:30" x14ac:dyDescent="0.3">
      <c r="U12536" s="63">
        <v>32044</v>
      </c>
      <c r="V12536" s="63">
        <v>7</v>
      </c>
      <c r="W12536" s="63" t="s">
        <v>18381</v>
      </c>
      <c r="X12536" s="63">
        <v>5</v>
      </c>
      <c r="Y12536" s="63" t="s">
        <v>2066</v>
      </c>
      <c r="Z12536" s="63">
        <v>5102</v>
      </c>
      <c r="AA12536" s="63" t="s">
        <v>2606</v>
      </c>
      <c r="AB12536" s="63">
        <v>8</v>
      </c>
      <c r="AC12536" s="63" t="s">
        <v>17975</v>
      </c>
      <c r="AD12536" s="63" t="s">
        <v>17421</v>
      </c>
    </row>
    <row r="12537" spans="21:30" x14ac:dyDescent="0.3">
      <c r="U12537" s="63">
        <v>32045</v>
      </c>
      <c r="V12537" s="63">
        <v>5</v>
      </c>
      <c r="W12537" s="63" t="s">
        <v>18382</v>
      </c>
      <c r="X12537" s="63">
        <v>5</v>
      </c>
      <c r="Y12537" s="63" t="s">
        <v>2066</v>
      </c>
      <c r="Z12537" s="63">
        <v>5804</v>
      </c>
      <c r="AA12537" s="63" t="s">
        <v>2587</v>
      </c>
      <c r="AB12537" s="63">
        <v>8</v>
      </c>
      <c r="AC12537" s="63" t="s">
        <v>17975</v>
      </c>
      <c r="AD12537" s="63" t="s">
        <v>17421</v>
      </c>
    </row>
    <row r="12538" spans="21:30" x14ac:dyDescent="0.3">
      <c r="U12538" s="63">
        <v>32046</v>
      </c>
      <c r="V12538" s="63">
        <v>3</v>
      </c>
      <c r="W12538" s="63" t="s">
        <v>18383</v>
      </c>
      <c r="X12538" s="63">
        <v>5</v>
      </c>
      <c r="Y12538" s="63" t="s">
        <v>2066</v>
      </c>
      <c r="Z12538" s="63">
        <v>5101</v>
      </c>
      <c r="AA12538" s="63" t="s">
        <v>2352</v>
      </c>
      <c r="AB12538" s="63">
        <v>8</v>
      </c>
      <c r="AC12538" s="63" t="s">
        <v>17975</v>
      </c>
      <c r="AD12538" s="63" t="s">
        <v>17421</v>
      </c>
    </row>
    <row r="12539" spans="21:30" x14ac:dyDescent="0.3">
      <c r="U12539" s="63">
        <v>32047</v>
      </c>
      <c r="V12539" s="63">
        <v>1</v>
      </c>
      <c r="W12539" s="63" t="s">
        <v>18384</v>
      </c>
      <c r="X12539" s="63">
        <v>5</v>
      </c>
      <c r="Y12539" s="63" t="s">
        <v>2066</v>
      </c>
      <c r="Z12539" s="63">
        <v>5804</v>
      </c>
      <c r="AA12539" s="63" t="s">
        <v>2587</v>
      </c>
      <c r="AB12539" s="63">
        <v>7</v>
      </c>
      <c r="AC12539" s="63" t="s">
        <v>17969</v>
      </c>
      <c r="AD12539" s="63" t="s">
        <v>17421</v>
      </c>
    </row>
    <row r="12540" spans="21:30" x14ac:dyDescent="0.3">
      <c r="U12540" s="63">
        <v>32049</v>
      </c>
      <c r="V12540" s="63">
        <v>8</v>
      </c>
      <c r="W12540" s="63" t="s">
        <v>18385</v>
      </c>
      <c r="X12540" s="63">
        <v>11</v>
      </c>
      <c r="Y12540" s="63" t="s">
        <v>6340</v>
      </c>
      <c r="Z12540" s="63">
        <v>11401</v>
      </c>
      <c r="AA12540" s="63" t="s">
        <v>6379</v>
      </c>
      <c r="AB12540" s="63">
        <v>7</v>
      </c>
      <c r="AC12540" s="63" t="s">
        <v>17969</v>
      </c>
      <c r="AD12540" s="63" t="s">
        <v>17421</v>
      </c>
    </row>
    <row r="12541" spans="21:30" x14ac:dyDescent="0.3">
      <c r="U12541" s="63">
        <v>32050</v>
      </c>
      <c r="V12541" s="63">
        <v>1</v>
      </c>
      <c r="W12541" s="63" t="s">
        <v>18386</v>
      </c>
      <c r="X12541" s="63">
        <v>5</v>
      </c>
      <c r="Y12541" s="63" t="s">
        <v>2066</v>
      </c>
      <c r="Z12541" s="63">
        <v>5804</v>
      </c>
      <c r="AA12541" s="63" t="s">
        <v>2587</v>
      </c>
      <c r="AB12541" s="63">
        <v>8</v>
      </c>
      <c r="AC12541" s="63" t="s">
        <v>17975</v>
      </c>
      <c r="AD12541" s="63" t="s">
        <v>17421</v>
      </c>
    </row>
    <row r="12542" spans="21:30" x14ac:dyDescent="0.3">
      <c r="U12542" s="63">
        <v>32052</v>
      </c>
      <c r="V12542" s="63">
        <v>8</v>
      </c>
      <c r="W12542" s="63" t="s">
        <v>18387</v>
      </c>
      <c r="X12542" s="63">
        <v>5</v>
      </c>
      <c r="Y12542" s="63" t="s">
        <v>2066</v>
      </c>
      <c r="Z12542" s="63">
        <v>5702</v>
      </c>
      <c r="AA12542" s="63" t="s">
        <v>2245</v>
      </c>
      <c r="AB12542" s="63">
        <v>8</v>
      </c>
      <c r="AC12542" s="63" t="s">
        <v>17975</v>
      </c>
      <c r="AD12542" s="63" t="s">
        <v>17421</v>
      </c>
    </row>
    <row r="12543" spans="21:30" x14ac:dyDescent="0.3">
      <c r="U12543" s="63">
        <v>32053</v>
      </c>
      <c r="V12543" s="63">
        <v>6</v>
      </c>
      <c r="W12543" s="63" t="s">
        <v>12292</v>
      </c>
      <c r="X12543" s="63">
        <v>5</v>
      </c>
      <c r="Y12543" s="63" t="s">
        <v>2066</v>
      </c>
      <c r="Z12543" s="63">
        <v>5801</v>
      </c>
      <c r="AA12543" s="63" t="s">
        <v>2498</v>
      </c>
      <c r="AB12543" s="63">
        <v>3</v>
      </c>
      <c r="AC12543" s="63" t="s">
        <v>1288</v>
      </c>
      <c r="AD12543" s="63" t="s">
        <v>17421</v>
      </c>
    </row>
    <row r="12544" spans="21:30" x14ac:dyDescent="0.3">
      <c r="U12544" s="63">
        <v>32054</v>
      </c>
      <c r="V12544" s="63">
        <v>4</v>
      </c>
      <c r="W12544" s="63" t="s">
        <v>18388</v>
      </c>
      <c r="X12544" s="63">
        <v>13</v>
      </c>
      <c r="Y12544" s="63" t="s">
        <v>6449</v>
      </c>
      <c r="Z12544" s="63">
        <v>13125</v>
      </c>
      <c r="AA12544" s="63" t="s">
        <v>6540</v>
      </c>
      <c r="AB12544" s="63">
        <v>7</v>
      </c>
      <c r="AC12544" s="63" t="s">
        <v>17969</v>
      </c>
      <c r="AD12544" s="63" t="s">
        <v>17421</v>
      </c>
    </row>
    <row r="12545" spans="21:30" x14ac:dyDescent="0.3">
      <c r="U12545" s="63">
        <v>32055</v>
      </c>
      <c r="V12545" s="63">
        <v>2</v>
      </c>
      <c r="W12545" s="63" t="s">
        <v>12293</v>
      </c>
      <c r="X12545" s="63">
        <v>8</v>
      </c>
      <c r="Y12545" s="63" t="s">
        <v>3887</v>
      </c>
      <c r="Z12545" s="63">
        <v>8304</v>
      </c>
      <c r="AA12545" s="63" t="s">
        <v>4011</v>
      </c>
      <c r="AB12545" s="63">
        <v>3</v>
      </c>
      <c r="AC12545" s="63" t="s">
        <v>1288</v>
      </c>
      <c r="AD12545" s="63" t="s">
        <v>17421</v>
      </c>
    </row>
    <row r="12546" spans="21:30" x14ac:dyDescent="0.3">
      <c r="U12546" s="63">
        <v>32058</v>
      </c>
      <c r="V12546" s="63">
        <v>7</v>
      </c>
      <c r="W12546" s="63" t="s">
        <v>12294</v>
      </c>
      <c r="X12546" s="63">
        <v>4</v>
      </c>
      <c r="Y12546" s="63" t="s">
        <v>1629</v>
      </c>
      <c r="Z12546" s="63">
        <v>4101</v>
      </c>
      <c r="AA12546" s="63" t="s">
        <v>1630</v>
      </c>
      <c r="AB12546" s="63">
        <v>3</v>
      </c>
      <c r="AC12546" s="63" t="s">
        <v>1288</v>
      </c>
      <c r="AD12546" s="63" t="s">
        <v>17421</v>
      </c>
    </row>
    <row r="12547" spans="21:30" x14ac:dyDescent="0.3">
      <c r="U12547" s="63">
        <v>32059</v>
      </c>
      <c r="V12547" s="63">
        <v>5</v>
      </c>
      <c r="W12547" s="63" t="s">
        <v>12295</v>
      </c>
      <c r="X12547" s="63">
        <v>4</v>
      </c>
      <c r="Y12547" s="63" t="s">
        <v>1629</v>
      </c>
      <c r="Z12547" s="63">
        <v>4301</v>
      </c>
      <c r="AA12547" s="63" t="s">
        <v>1771</v>
      </c>
      <c r="AB12547" s="63">
        <v>2</v>
      </c>
      <c r="AC12547" s="63" t="s">
        <v>1364</v>
      </c>
      <c r="AD12547" s="63" t="s">
        <v>17421</v>
      </c>
    </row>
    <row r="12548" spans="21:30" x14ac:dyDescent="0.3">
      <c r="U12548" s="63">
        <v>32060</v>
      </c>
      <c r="V12548" s="63">
        <v>9</v>
      </c>
      <c r="W12548" s="63" t="s">
        <v>12296</v>
      </c>
      <c r="X12548" s="63">
        <v>13</v>
      </c>
      <c r="Y12548" s="63" t="s">
        <v>6449</v>
      </c>
      <c r="Z12548" s="63">
        <v>13106</v>
      </c>
      <c r="AA12548" s="63" t="s">
        <v>6482</v>
      </c>
      <c r="AB12548" s="63">
        <v>3</v>
      </c>
      <c r="AC12548" s="63" t="s">
        <v>1288</v>
      </c>
      <c r="AD12548" s="63" t="s">
        <v>17421</v>
      </c>
    </row>
    <row r="12549" spans="21:30" x14ac:dyDescent="0.3">
      <c r="U12549" s="63">
        <v>32061</v>
      </c>
      <c r="V12549" s="63">
        <v>7</v>
      </c>
      <c r="W12549" s="63" t="s">
        <v>12297</v>
      </c>
      <c r="X12549" s="63">
        <v>13</v>
      </c>
      <c r="Y12549" s="63" t="s">
        <v>6449</v>
      </c>
      <c r="Z12549" s="63">
        <v>13403</v>
      </c>
      <c r="AA12549" s="63" t="s">
        <v>7557</v>
      </c>
      <c r="AB12549" s="63">
        <v>4</v>
      </c>
      <c r="AC12549" s="63" t="s">
        <v>1291</v>
      </c>
      <c r="AD12549" s="63" t="s">
        <v>17421</v>
      </c>
    </row>
    <row r="12550" spans="21:30" x14ac:dyDescent="0.3">
      <c r="U12550" s="63">
        <v>32062</v>
      </c>
      <c r="V12550" s="63">
        <v>5</v>
      </c>
      <c r="W12550" s="63" t="s">
        <v>18389</v>
      </c>
      <c r="X12550" s="63">
        <v>13</v>
      </c>
      <c r="Y12550" s="63" t="s">
        <v>6449</v>
      </c>
      <c r="Z12550" s="63">
        <v>13102</v>
      </c>
      <c r="AA12550" s="63" t="s">
        <v>6483</v>
      </c>
      <c r="AB12550" s="63">
        <v>7</v>
      </c>
      <c r="AC12550" s="63" t="s">
        <v>17969</v>
      </c>
      <c r="AD12550" s="63" t="s">
        <v>17421</v>
      </c>
    </row>
    <row r="12551" spans="21:30" x14ac:dyDescent="0.3">
      <c r="U12551" s="63">
        <v>32063</v>
      </c>
      <c r="V12551" s="63">
        <v>3</v>
      </c>
      <c r="W12551" s="63" t="s">
        <v>18390</v>
      </c>
      <c r="X12551" s="63">
        <v>14</v>
      </c>
      <c r="Y12551" s="63" t="s">
        <v>5425</v>
      </c>
      <c r="Z12551" s="63">
        <v>14101</v>
      </c>
      <c r="AA12551" s="63" t="s">
        <v>5426</v>
      </c>
      <c r="AB12551" s="63">
        <v>7</v>
      </c>
      <c r="AC12551" s="63" t="s">
        <v>17969</v>
      </c>
      <c r="AD12551" s="63" t="s">
        <v>17421</v>
      </c>
    </row>
    <row r="12552" spans="21:30" x14ac:dyDescent="0.3">
      <c r="U12552" s="63">
        <v>32064</v>
      </c>
      <c r="V12552" s="63">
        <v>1</v>
      </c>
      <c r="W12552" s="63" t="s">
        <v>18391</v>
      </c>
      <c r="X12552" s="63">
        <v>6</v>
      </c>
      <c r="Y12552" s="63" t="s">
        <v>2677</v>
      </c>
      <c r="Z12552" s="63">
        <v>6117</v>
      </c>
      <c r="AA12552" s="63" t="s">
        <v>2820</v>
      </c>
      <c r="AB12552" s="63">
        <v>8</v>
      </c>
      <c r="AC12552" s="63" t="s">
        <v>17975</v>
      </c>
      <c r="AD12552" s="63" t="s">
        <v>17421</v>
      </c>
    </row>
    <row r="12553" spans="21:30" x14ac:dyDescent="0.3">
      <c r="U12553" s="63">
        <v>32066</v>
      </c>
      <c r="V12553" s="63">
        <v>8</v>
      </c>
      <c r="W12553" s="63" t="s">
        <v>18060</v>
      </c>
      <c r="X12553" s="63">
        <v>7</v>
      </c>
      <c r="Y12553" s="63" t="s">
        <v>3094</v>
      </c>
      <c r="Z12553" s="63">
        <v>7201</v>
      </c>
      <c r="AA12553" s="63" t="s">
        <v>3606</v>
      </c>
      <c r="AB12553" s="63">
        <v>7</v>
      </c>
      <c r="AC12553" s="63" t="s">
        <v>17969</v>
      </c>
      <c r="AD12553" s="63" t="s">
        <v>17421</v>
      </c>
    </row>
    <row r="12554" spans="21:30" x14ac:dyDescent="0.3">
      <c r="U12554" s="63">
        <v>32067</v>
      </c>
      <c r="V12554" s="63">
        <v>6</v>
      </c>
      <c r="W12554" s="63" t="s">
        <v>18392</v>
      </c>
      <c r="X12554" s="63">
        <v>7</v>
      </c>
      <c r="Y12554" s="63" t="s">
        <v>3094</v>
      </c>
      <c r="Z12554" s="63">
        <v>7301</v>
      </c>
      <c r="AA12554" s="63" t="s">
        <v>3095</v>
      </c>
      <c r="AB12554" s="63">
        <v>7</v>
      </c>
      <c r="AC12554" s="63" t="s">
        <v>17969</v>
      </c>
      <c r="AD12554" s="63" t="s">
        <v>17421</v>
      </c>
    </row>
    <row r="12555" spans="21:30" x14ac:dyDescent="0.3">
      <c r="U12555" s="63">
        <v>32068</v>
      </c>
      <c r="V12555" s="63">
        <v>4</v>
      </c>
      <c r="W12555" s="63" t="s">
        <v>12298</v>
      </c>
      <c r="X12555" s="63">
        <v>13</v>
      </c>
      <c r="Y12555" s="63" t="s">
        <v>6449</v>
      </c>
      <c r="Z12555" s="63">
        <v>13132</v>
      </c>
      <c r="AA12555" s="63" t="s">
        <v>6604</v>
      </c>
      <c r="AB12555" s="63">
        <v>4</v>
      </c>
      <c r="AC12555" s="63" t="s">
        <v>1291</v>
      </c>
      <c r="AD12555" s="63" t="s">
        <v>17421</v>
      </c>
    </row>
    <row r="12556" spans="21:30" x14ac:dyDescent="0.3">
      <c r="U12556" s="63">
        <v>32069</v>
      </c>
      <c r="V12556" s="63">
        <v>2</v>
      </c>
      <c r="W12556" s="63" t="s">
        <v>18393</v>
      </c>
      <c r="X12556" s="63">
        <v>13</v>
      </c>
      <c r="Y12556" s="63" t="s">
        <v>6449</v>
      </c>
      <c r="Z12556" s="63">
        <v>13125</v>
      </c>
      <c r="AA12556" s="63" t="s">
        <v>6540</v>
      </c>
      <c r="AB12556" s="63">
        <v>7</v>
      </c>
      <c r="AC12556" s="63" t="s">
        <v>17969</v>
      </c>
      <c r="AD12556" s="63" t="s">
        <v>17421</v>
      </c>
    </row>
    <row r="12557" spans="21:30" x14ac:dyDescent="0.3">
      <c r="U12557" s="63">
        <v>32070</v>
      </c>
      <c r="V12557" s="63">
        <v>6</v>
      </c>
      <c r="W12557" s="63" t="s">
        <v>18394</v>
      </c>
      <c r="X12557" s="63">
        <v>5</v>
      </c>
      <c r="Y12557" s="63" t="s">
        <v>2066</v>
      </c>
      <c r="Z12557" s="63">
        <v>5501</v>
      </c>
      <c r="AA12557" s="63" t="s">
        <v>2255</v>
      </c>
      <c r="AB12557" s="63">
        <v>8</v>
      </c>
      <c r="AC12557" s="63" t="s">
        <v>17975</v>
      </c>
      <c r="AD12557" s="63" t="s">
        <v>17421</v>
      </c>
    </row>
    <row r="12558" spans="21:30" x14ac:dyDescent="0.3">
      <c r="U12558" s="63">
        <v>32072</v>
      </c>
      <c r="V12558" s="63">
        <v>2</v>
      </c>
      <c r="W12558" s="63" t="s">
        <v>18395</v>
      </c>
      <c r="X12558" s="63">
        <v>13</v>
      </c>
      <c r="Y12558" s="63" t="s">
        <v>6449</v>
      </c>
      <c r="Z12558" s="63">
        <v>13116</v>
      </c>
      <c r="AA12558" s="63" t="s">
        <v>7007</v>
      </c>
      <c r="AB12558" s="63">
        <v>7</v>
      </c>
      <c r="AC12558" s="63" t="s">
        <v>17969</v>
      </c>
      <c r="AD12558" s="63" t="s">
        <v>17421</v>
      </c>
    </row>
    <row r="12559" spans="21:30" x14ac:dyDescent="0.3">
      <c r="U12559" s="63">
        <v>32073</v>
      </c>
      <c r="V12559" s="63">
        <v>0</v>
      </c>
      <c r="W12559" s="63" t="s">
        <v>18396</v>
      </c>
      <c r="X12559" s="63">
        <v>9</v>
      </c>
      <c r="Y12559" s="63" t="s">
        <v>4640</v>
      </c>
      <c r="Z12559" s="63">
        <v>9121</v>
      </c>
      <c r="AA12559" s="63" t="s">
        <v>5340</v>
      </c>
      <c r="AB12559" s="63">
        <v>7</v>
      </c>
      <c r="AC12559" s="63" t="s">
        <v>17969</v>
      </c>
      <c r="AD12559" s="63" t="s">
        <v>17421</v>
      </c>
    </row>
    <row r="12560" spans="21:30" x14ac:dyDescent="0.3">
      <c r="U12560" s="63">
        <v>32074</v>
      </c>
      <c r="V12560" s="63">
        <v>9</v>
      </c>
      <c r="W12560" s="63" t="s">
        <v>18397</v>
      </c>
      <c r="X12560" s="63">
        <v>9</v>
      </c>
      <c r="Y12560" s="63" t="s">
        <v>4640</v>
      </c>
      <c r="Z12560" s="63">
        <v>9201</v>
      </c>
      <c r="AA12560" s="63" t="s">
        <v>4641</v>
      </c>
      <c r="AB12560" s="63">
        <v>7</v>
      </c>
      <c r="AC12560" s="63" t="s">
        <v>17969</v>
      </c>
      <c r="AD12560" s="63" t="s">
        <v>17421</v>
      </c>
    </row>
    <row r="12561" spans="21:30" x14ac:dyDescent="0.3">
      <c r="U12561" s="63">
        <v>32075</v>
      </c>
      <c r="V12561" s="63">
        <v>7</v>
      </c>
      <c r="W12561" s="63" t="s">
        <v>18398</v>
      </c>
      <c r="X12561" s="63">
        <v>9</v>
      </c>
      <c r="Y12561" s="63" t="s">
        <v>4640</v>
      </c>
      <c r="Z12561" s="63">
        <v>9114</v>
      </c>
      <c r="AA12561" s="63" t="s">
        <v>5168</v>
      </c>
      <c r="AB12561" s="63">
        <v>8</v>
      </c>
      <c r="AC12561" s="63" t="s">
        <v>17975</v>
      </c>
      <c r="AD12561" s="63" t="s">
        <v>17461</v>
      </c>
    </row>
    <row r="12562" spans="21:30" x14ac:dyDescent="0.3">
      <c r="U12562" s="63">
        <v>32076</v>
      </c>
      <c r="V12562" s="63">
        <v>5</v>
      </c>
      <c r="W12562" s="63" t="s">
        <v>18399</v>
      </c>
      <c r="X12562" s="63">
        <v>13</v>
      </c>
      <c r="Y12562" s="63" t="s">
        <v>6449</v>
      </c>
      <c r="Z12562" s="63">
        <v>13125</v>
      </c>
      <c r="AA12562" s="63" t="s">
        <v>6540</v>
      </c>
      <c r="AB12562" s="63">
        <v>7</v>
      </c>
      <c r="AC12562" s="63" t="s">
        <v>17969</v>
      </c>
      <c r="AD12562" s="63" t="s">
        <v>17421</v>
      </c>
    </row>
    <row r="12563" spans="21:30" x14ac:dyDescent="0.3">
      <c r="U12563" s="63">
        <v>32077</v>
      </c>
      <c r="V12563" s="63">
        <v>3</v>
      </c>
      <c r="W12563" s="63" t="s">
        <v>18400</v>
      </c>
      <c r="X12563" s="63">
        <v>13</v>
      </c>
      <c r="Y12563" s="63" t="s">
        <v>6449</v>
      </c>
      <c r="Z12563" s="63">
        <v>13501</v>
      </c>
      <c r="AA12563" s="63" t="s">
        <v>7623</v>
      </c>
      <c r="AB12563" s="63">
        <v>7</v>
      </c>
      <c r="AC12563" s="63" t="s">
        <v>17969</v>
      </c>
      <c r="AD12563" s="63" t="s">
        <v>17421</v>
      </c>
    </row>
    <row r="12564" spans="21:30" x14ac:dyDescent="0.3">
      <c r="U12564" s="63">
        <v>32078</v>
      </c>
      <c r="V12564" s="63">
        <v>1</v>
      </c>
      <c r="W12564" s="63" t="s">
        <v>18401</v>
      </c>
      <c r="X12564" s="63">
        <v>13</v>
      </c>
      <c r="Y12564" s="63" t="s">
        <v>6449</v>
      </c>
      <c r="Z12564" s="63">
        <v>13124</v>
      </c>
      <c r="AA12564" s="63" t="s">
        <v>7205</v>
      </c>
      <c r="AB12564" s="63">
        <v>7</v>
      </c>
      <c r="AC12564" s="63" t="s">
        <v>17969</v>
      </c>
      <c r="AD12564" s="63" t="s">
        <v>17421</v>
      </c>
    </row>
    <row r="12565" spans="21:30" x14ac:dyDescent="0.3">
      <c r="U12565" s="63">
        <v>32080</v>
      </c>
      <c r="V12565" s="63">
        <v>3</v>
      </c>
      <c r="W12565" s="63" t="s">
        <v>12299</v>
      </c>
      <c r="X12565" s="63">
        <v>13</v>
      </c>
      <c r="Y12565" s="63" t="s">
        <v>6449</v>
      </c>
      <c r="Z12565" s="63">
        <v>13301</v>
      </c>
      <c r="AA12565" s="63" t="s">
        <v>7373</v>
      </c>
      <c r="AB12565" s="63">
        <v>4</v>
      </c>
      <c r="AC12565" s="63" t="s">
        <v>1291</v>
      </c>
      <c r="AD12565" s="63" t="s">
        <v>17421</v>
      </c>
    </row>
    <row r="12566" spans="21:30" x14ac:dyDescent="0.3">
      <c r="U12566" s="63">
        <v>32081</v>
      </c>
      <c r="V12566" s="63">
        <v>1</v>
      </c>
      <c r="W12566" s="63" t="s">
        <v>18402</v>
      </c>
      <c r="X12566" s="63">
        <v>16</v>
      </c>
      <c r="Y12566" s="63" t="s">
        <v>3661</v>
      </c>
      <c r="Z12566" s="63">
        <v>16101</v>
      </c>
      <c r="AA12566" s="63" t="s">
        <v>3662</v>
      </c>
      <c r="AB12566" s="63">
        <v>7</v>
      </c>
      <c r="AC12566" s="63" t="s">
        <v>17969</v>
      </c>
      <c r="AD12566" s="63" t="s">
        <v>17421</v>
      </c>
    </row>
    <row r="12567" spans="21:30" x14ac:dyDescent="0.3">
      <c r="U12567" s="63">
        <v>32083</v>
      </c>
      <c r="V12567" s="63">
        <v>8</v>
      </c>
      <c r="W12567" s="63" t="s">
        <v>18403</v>
      </c>
      <c r="X12567" s="63">
        <v>8</v>
      </c>
      <c r="Y12567" s="63" t="s">
        <v>3887</v>
      </c>
      <c r="Z12567" s="63">
        <v>8101</v>
      </c>
      <c r="AA12567" s="63" t="s">
        <v>4185</v>
      </c>
      <c r="AB12567" s="63">
        <v>7</v>
      </c>
      <c r="AC12567" s="63" t="s">
        <v>17969</v>
      </c>
      <c r="AD12567" s="63" t="s">
        <v>17421</v>
      </c>
    </row>
    <row r="12568" spans="21:30" x14ac:dyDescent="0.3">
      <c r="U12568" s="63">
        <v>32084</v>
      </c>
      <c r="V12568" s="63">
        <v>6</v>
      </c>
      <c r="W12568" s="63" t="s">
        <v>18404</v>
      </c>
      <c r="X12568" s="63">
        <v>8</v>
      </c>
      <c r="Y12568" s="63" t="s">
        <v>3887</v>
      </c>
      <c r="Z12568" s="63">
        <v>8103</v>
      </c>
      <c r="AA12568" s="63" t="s">
        <v>4205</v>
      </c>
      <c r="AB12568" s="63">
        <v>7</v>
      </c>
      <c r="AC12568" s="63" t="s">
        <v>17969</v>
      </c>
      <c r="AD12568" s="63" t="s">
        <v>17421</v>
      </c>
    </row>
    <row r="12569" spans="21:30" x14ac:dyDescent="0.3">
      <c r="U12569" s="63">
        <v>32085</v>
      </c>
      <c r="V12569" s="63">
        <v>4</v>
      </c>
      <c r="W12569" s="63" t="s">
        <v>18405</v>
      </c>
      <c r="X12569" s="63">
        <v>13</v>
      </c>
      <c r="Y12569" s="63" t="s">
        <v>6449</v>
      </c>
      <c r="Z12569" s="63">
        <v>13125</v>
      </c>
      <c r="AA12569" s="63" t="s">
        <v>6540</v>
      </c>
      <c r="AB12569" s="63">
        <v>7</v>
      </c>
      <c r="AC12569" s="63" t="s">
        <v>17969</v>
      </c>
      <c r="AD12569" s="63" t="s">
        <v>17421</v>
      </c>
    </row>
    <row r="12570" spans="21:30" x14ac:dyDescent="0.3">
      <c r="U12570" s="63">
        <v>32086</v>
      </c>
      <c r="V12570" s="63">
        <v>2</v>
      </c>
      <c r="W12570" s="63" t="s">
        <v>18406</v>
      </c>
      <c r="X12570" s="63">
        <v>13</v>
      </c>
      <c r="Y12570" s="63" t="s">
        <v>6449</v>
      </c>
      <c r="Z12570" s="63">
        <v>13303</v>
      </c>
      <c r="AA12570" s="63" t="s">
        <v>7401</v>
      </c>
      <c r="AB12570" s="63">
        <v>7</v>
      </c>
      <c r="AC12570" s="63" t="s">
        <v>17969</v>
      </c>
      <c r="AD12570" s="63" t="s">
        <v>17421</v>
      </c>
    </row>
    <row r="12571" spans="21:30" x14ac:dyDescent="0.3">
      <c r="U12571" s="63">
        <v>32087</v>
      </c>
      <c r="V12571" s="63">
        <v>0</v>
      </c>
      <c r="W12571" s="63" t="s">
        <v>18407</v>
      </c>
      <c r="X12571" s="63">
        <v>16</v>
      </c>
      <c r="Y12571" s="63" t="s">
        <v>3661</v>
      </c>
      <c r="Z12571" s="63">
        <v>16101</v>
      </c>
      <c r="AA12571" s="63" t="s">
        <v>3662</v>
      </c>
      <c r="AB12571" s="63">
        <v>7</v>
      </c>
      <c r="AC12571" s="63" t="s">
        <v>17969</v>
      </c>
      <c r="AD12571" s="63" t="s">
        <v>17421</v>
      </c>
    </row>
    <row r="12572" spans="21:30" x14ac:dyDescent="0.3">
      <c r="U12572" s="63">
        <v>32088</v>
      </c>
      <c r="V12572" s="63">
        <v>9</v>
      </c>
      <c r="W12572" s="63" t="s">
        <v>18296</v>
      </c>
      <c r="X12572" s="63">
        <v>9</v>
      </c>
      <c r="Y12572" s="63" t="s">
        <v>4640</v>
      </c>
      <c r="Z12572" s="63">
        <v>9107</v>
      </c>
      <c r="AA12572" s="63" t="s">
        <v>5187</v>
      </c>
      <c r="AB12572" s="63">
        <v>7</v>
      </c>
      <c r="AC12572" s="63" t="s">
        <v>17969</v>
      </c>
      <c r="AD12572" s="63" t="s">
        <v>17421</v>
      </c>
    </row>
    <row r="12573" spans="21:30" x14ac:dyDescent="0.3">
      <c r="U12573" s="63">
        <v>32089</v>
      </c>
      <c r="V12573" s="63">
        <v>7</v>
      </c>
      <c r="W12573" s="63" t="s">
        <v>18408</v>
      </c>
      <c r="X12573" s="63">
        <v>12</v>
      </c>
      <c r="Y12573" s="63" t="s">
        <v>6395</v>
      </c>
      <c r="Z12573" s="63">
        <v>12101</v>
      </c>
      <c r="AA12573" s="63" t="s">
        <v>6409</v>
      </c>
      <c r="AB12573" s="63">
        <v>7</v>
      </c>
      <c r="AC12573" s="63" t="s">
        <v>17969</v>
      </c>
      <c r="AD12573" s="63" t="s">
        <v>17421</v>
      </c>
    </row>
    <row r="12574" spans="21:30" x14ac:dyDescent="0.3">
      <c r="U12574" s="63">
        <v>32090</v>
      </c>
      <c r="V12574" s="63">
        <v>0</v>
      </c>
      <c r="W12574" s="63" t="s">
        <v>18409</v>
      </c>
      <c r="X12574" s="63">
        <v>12</v>
      </c>
      <c r="Y12574" s="63" t="s">
        <v>6395</v>
      </c>
      <c r="Z12574" s="63">
        <v>12101</v>
      </c>
      <c r="AA12574" s="63" t="s">
        <v>6409</v>
      </c>
      <c r="AB12574" s="63">
        <v>7</v>
      </c>
      <c r="AC12574" s="63" t="s">
        <v>17969</v>
      </c>
      <c r="AD12574" s="63" t="s">
        <v>17421</v>
      </c>
    </row>
    <row r="12575" spans="21:30" x14ac:dyDescent="0.3">
      <c r="U12575" s="63">
        <v>32091</v>
      </c>
      <c r="V12575" s="63">
        <v>9</v>
      </c>
      <c r="W12575" s="63" t="s">
        <v>17992</v>
      </c>
      <c r="X12575" s="63">
        <v>12</v>
      </c>
      <c r="Y12575" s="63" t="s">
        <v>6395</v>
      </c>
      <c r="Z12575" s="63">
        <v>12101</v>
      </c>
      <c r="AA12575" s="63" t="s">
        <v>6409</v>
      </c>
      <c r="AB12575" s="63">
        <v>7</v>
      </c>
      <c r="AC12575" s="63" t="s">
        <v>17969</v>
      </c>
      <c r="AD12575" s="63" t="s">
        <v>17421</v>
      </c>
    </row>
    <row r="12576" spans="21:30" x14ac:dyDescent="0.3">
      <c r="U12576" s="63">
        <v>32092</v>
      </c>
      <c r="V12576" s="63">
        <v>7</v>
      </c>
      <c r="W12576" s="63" t="s">
        <v>18410</v>
      </c>
      <c r="X12576" s="63">
        <v>7</v>
      </c>
      <c r="Y12576" s="63" t="s">
        <v>3094</v>
      </c>
      <c r="Z12576" s="63">
        <v>7202</v>
      </c>
      <c r="AA12576" s="63" t="s">
        <v>3648</v>
      </c>
      <c r="AB12576" s="63">
        <v>8</v>
      </c>
      <c r="AC12576" s="63" t="s">
        <v>17975</v>
      </c>
      <c r="AD12576" s="63" t="s">
        <v>17461</v>
      </c>
    </row>
    <row r="12577" spans="21:30" x14ac:dyDescent="0.3">
      <c r="U12577" s="63">
        <v>32093</v>
      </c>
      <c r="V12577" s="63">
        <v>5</v>
      </c>
      <c r="W12577" s="63" t="s">
        <v>18411</v>
      </c>
      <c r="X12577" s="63">
        <v>7</v>
      </c>
      <c r="Y12577" s="63" t="s">
        <v>3094</v>
      </c>
      <c r="Z12577" s="63">
        <v>7102</v>
      </c>
      <c r="AA12577" s="63" t="s">
        <v>3371</v>
      </c>
      <c r="AB12577" s="63">
        <v>8</v>
      </c>
      <c r="AC12577" s="63" t="s">
        <v>17975</v>
      </c>
      <c r="AD12577" s="63" t="s">
        <v>17461</v>
      </c>
    </row>
    <row r="12578" spans="21:30" x14ac:dyDescent="0.3">
      <c r="U12578" s="63">
        <v>32094</v>
      </c>
      <c r="V12578" s="63">
        <v>3</v>
      </c>
      <c r="W12578" s="63" t="s">
        <v>18412</v>
      </c>
      <c r="X12578" s="63">
        <v>7</v>
      </c>
      <c r="Y12578" s="63" t="s">
        <v>3094</v>
      </c>
      <c r="Z12578" s="63">
        <v>7101</v>
      </c>
      <c r="AA12578" s="63" t="s">
        <v>3228</v>
      </c>
      <c r="AB12578" s="63">
        <v>8</v>
      </c>
      <c r="AC12578" s="63" t="s">
        <v>17975</v>
      </c>
      <c r="AD12578" s="63" t="s">
        <v>17461</v>
      </c>
    </row>
    <row r="12579" spans="21:30" x14ac:dyDescent="0.3">
      <c r="U12579" s="63">
        <v>32095</v>
      </c>
      <c r="V12579" s="63">
        <v>1</v>
      </c>
      <c r="W12579" s="63" t="s">
        <v>18413</v>
      </c>
      <c r="X12579" s="63">
        <v>7</v>
      </c>
      <c r="Y12579" s="63" t="s">
        <v>3094</v>
      </c>
      <c r="Z12579" s="63">
        <v>7401</v>
      </c>
      <c r="AA12579" s="63" t="s">
        <v>3421</v>
      </c>
      <c r="AB12579" s="63">
        <v>8</v>
      </c>
      <c r="AC12579" s="63" t="s">
        <v>17975</v>
      </c>
      <c r="AD12579" s="63" t="s">
        <v>17461</v>
      </c>
    </row>
    <row r="12580" spans="21:30" x14ac:dyDescent="0.3">
      <c r="U12580" s="63">
        <v>32097</v>
      </c>
      <c r="V12580" s="63">
        <v>8</v>
      </c>
      <c r="W12580" s="63" t="s">
        <v>18414</v>
      </c>
      <c r="X12580" s="63">
        <v>5</v>
      </c>
      <c r="Y12580" s="63" t="s">
        <v>2066</v>
      </c>
      <c r="Z12580" s="63">
        <v>5101</v>
      </c>
      <c r="AA12580" s="63" t="s">
        <v>2352</v>
      </c>
      <c r="AB12580" s="63">
        <v>7</v>
      </c>
      <c r="AC12580" s="63" t="s">
        <v>17969</v>
      </c>
      <c r="AD12580" s="63" t="s">
        <v>17421</v>
      </c>
    </row>
    <row r="12581" spans="21:30" x14ac:dyDescent="0.3">
      <c r="U12581" s="63">
        <v>32098</v>
      </c>
      <c r="V12581" s="63">
        <v>6</v>
      </c>
      <c r="W12581" s="63" t="s">
        <v>18415</v>
      </c>
      <c r="X12581" s="63">
        <v>11</v>
      </c>
      <c r="Y12581" s="63" t="s">
        <v>6340</v>
      </c>
      <c r="Z12581" s="63">
        <v>11402</v>
      </c>
      <c r="AA12581" s="63" t="s">
        <v>6383</v>
      </c>
      <c r="AB12581" s="63">
        <v>8</v>
      </c>
      <c r="AC12581" s="63" t="s">
        <v>17975</v>
      </c>
      <c r="AD12581" s="63" t="s">
        <v>17461</v>
      </c>
    </row>
    <row r="12582" spans="21:30" x14ac:dyDescent="0.3">
      <c r="U12582" s="63">
        <v>32099</v>
      </c>
      <c r="V12582" s="63">
        <v>4</v>
      </c>
      <c r="W12582" s="63" t="s">
        <v>18416</v>
      </c>
      <c r="X12582" s="63">
        <v>11</v>
      </c>
      <c r="Y12582" s="63" t="s">
        <v>6340</v>
      </c>
      <c r="Z12582" s="63">
        <v>11201</v>
      </c>
      <c r="AA12582" s="63" t="s">
        <v>6364</v>
      </c>
      <c r="AB12582" s="63">
        <v>8</v>
      </c>
      <c r="AC12582" s="63" t="s">
        <v>17975</v>
      </c>
      <c r="AD12582" s="63" t="s">
        <v>17461</v>
      </c>
    </row>
    <row r="12583" spans="21:30" x14ac:dyDescent="0.3">
      <c r="U12583" s="63">
        <v>32100</v>
      </c>
      <c r="V12583" s="63">
        <v>1</v>
      </c>
      <c r="W12583" s="63" t="s">
        <v>12300</v>
      </c>
      <c r="X12583" s="63">
        <v>3</v>
      </c>
      <c r="Y12583" s="63" t="s">
        <v>1532</v>
      </c>
      <c r="Z12583" s="63">
        <v>3101</v>
      </c>
      <c r="AA12583" s="63" t="s">
        <v>1545</v>
      </c>
      <c r="AB12583" s="63">
        <v>4</v>
      </c>
      <c r="AC12583" s="63" t="s">
        <v>1291</v>
      </c>
      <c r="AD12583" s="63" t="s">
        <v>17421</v>
      </c>
    </row>
    <row r="12584" spans="21:30" x14ac:dyDescent="0.3">
      <c r="U12584" s="63">
        <v>32103</v>
      </c>
      <c r="V12584" s="63">
        <v>6</v>
      </c>
      <c r="W12584" s="63" t="s">
        <v>12301</v>
      </c>
      <c r="X12584" s="63">
        <v>13</v>
      </c>
      <c r="Y12584" s="63" t="s">
        <v>6449</v>
      </c>
      <c r="Z12584" s="63">
        <v>13120</v>
      </c>
      <c r="AA12584" s="63" t="s">
        <v>6592</v>
      </c>
      <c r="AB12584" s="63">
        <v>4</v>
      </c>
      <c r="AC12584" s="63" t="s">
        <v>1291</v>
      </c>
      <c r="AD12584" s="63" t="s">
        <v>17421</v>
      </c>
    </row>
    <row r="12585" spans="21:30" x14ac:dyDescent="0.3">
      <c r="U12585" s="63">
        <v>32104</v>
      </c>
      <c r="V12585" s="63">
        <v>4</v>
      </c>
      <c r="W12585" s="63" t="s">
        <v>18417</v>
      </c>
      <c r="X12585" s="63">
        <v>13</v>
      </c>
      <c r="Y12585" s="63" t="s">
        <v>6449</v>
      </c>
      <c r="Z12585" s="63">
        <v>13101</v>
      </c>
      <c r="AA12585" s="63" t="s">
        <v>6450</v>
      </c>
      <c r="AB12585" s="63">
        <v>7</v>
      </c>
      <c r="AC12585" s="63" t="s">
        <v>17969</v>
      </c>
      <c r="AD12585" s="63" t="s">
        <v>17421</v>
      </c>
    </row>
    <row r="12586" spans="21:30" x14ac:dyDescent="0.3">
      <c r="U12586" s="63">
        <v>32105</v>
      </c>
      <c r="V12586" s="63">
        <v>2</v>
      </c>
      <c r="W12586" s="63" t="s">
        <v>18418</v>
      </c>
      <c r="X12586" s="63">
        <v>6</v>
      </c>
      <c r="Y12586" s="63" t="s">
        <v>2677</v>
      </c>
      <c r="Z12586" s="63">
        <v>6108</v>
      </c>
      <c r="AA12586" s="63" t="s">
        <v>2761</v>
      </c>
      <c r="AB12586" s="63">
        <v>7</v>
      </c>
      <c r="AC12586" s="63" t="s">
        <v>17969</v>
      </c>
      <c r="AD12586" s="63" t="s">
        <v>17421</v>
      </c>
    </row>
    <row r="12587" spans="21:30" x14ac:dyDescent="0.3">
      <c r="U12587" s="63">
        <v>32106</v>
      </c>
      <c r="V12587" s="63">
        <v>0</v>
      </c>
      <c r="W12587" s="63" t="s">
        <v>18419</v>
      </c>
      <c r="X12587" s="63">
        <v>6</v>
      </c>
      <c r="Y12587" s="63" t="s">
        <v>2677</v>
      </c>
      <c r="Z12587" s="63">
        <v>6203</v>
      </c>
      <c r="AA12587" s="63" t="s">
        <v>3061</v>
      </c>
      <c r="AB12587" s="63">
        <v>8</v>
      </c>
      <c r="AC12587" s="63" t="s">
        <v>17975</v>
      </c>
      <c r="AD12587" s="63" t="s">
        <v>17421</v>
      </c>
    </row>
    <row r="12588" spans="21:30" x14ac:dyDescent="0.3">
      <c r="U12588" s="63">
        <v>32107</v>
      </c>
      <c r="V12588" s="63">
        <v>9</v>
      </c>
      <c r="W12588" s="63" t="s">
        <v>12302</v>
      </c>
      <c r="X12588" s="63">
        <v>13</v>
      </c>
      <c r="Y12588" s="63" t="s">
        <v>6449</v>
      </c>
      <c r="Z12588" s="63">
        <v>13117</v>
      </c>
      <c r="AA12588" s="63" t="s">
        <v>7178</v>
      </c>
      <c r="AB12588" s="63">
        <v>4</v>
      </c>
      <c r="AC12588" s="63" t="s">
        <v>1291</v>
      </c>
      <c r="AD12588" s="63" t="s">
        <v>17421</v>
      </c>
    </row>
    <row r="12589" spans="21:30" x14ac:dyDescent="0.3">
      <c r="U12589" s="63">
        <v>32108</v>
      </c>
      <c r="V12589" s="63">
        <v>7</v>
      </c>
      <c r="W12589" s="63" t="s">
        <v>17973</v>
      </c>
      <c r="X12589" s="63">
        <v>11</v>
      </c>
      <c r="Y12589" s="63" t="s">
        <v>6340</v>
      </c>
      <c r="Z12589" s="63">
        <v>11402</v>
      </c>
      <c r="AA12589" s="63" t="s">
        <v>6383</v>
      </c>
      <c r="AB12589" s="63">
        <v>8</v>
      </c>
      <c r="AC12589" s="63" t="s">
        <v>17975</v>
      </c>
      <c r="AD12589" s="63" t="s">
        <v>17461</v>
      </c>
    </row>
    <row r="12590" spans="21:30" x14ac:dyDescent="0.3">
      <c r="U12590" s="63">
        <v>32110</v>
      </c>
      <c r="V12590" s="63">
        <v>9</v>
      </c>
      <c r="W12590" s="63" t="s">
        <v>18420</v>
      </c>
      <c r="X12590" s="63">
        <v>7</v>
      </c>
      <c r="Y12590" s="63" t="s">
        <v>3094</v>
      </c>
      <c r="Z12590" s="63">
        <v>7406</v>
      </c>
      <c r="AA12590" s="63" t="s">
        <v>3579</v>
      </c>
      <c r="AB12590" s="63">
        <v>8</v>
      </c>
      <c r="AC12590" s="63" t="s">
        <v>17975</v>
      </c>
      <c r="AD12590" s="63" t="s">
        <v>17461</v>
      </c>
    </row>
    <row r="12591" spans="21:30" x14ac:dyDescent="0.3">
      <c r="U12591" s="63">
        <v>32111</v>
      </c>
      <c r="V12591" s="63">
        <v>7</v>
      </c>
      <c r="W12591" s="63" t="s">
        <v>18421</v>
      </c>
      <c r="X12591" s="63">
        <v>7</v>
      </c>
      <c r="Y12591" s="63" t="s">
        <v>3094</v>
      </c>
      <c r="Z12591" s="63">
        <v>7408</v>
      </c>
      <c r="AA12591" s="63" t="s">
        <v>3467</v>
      </c>
      <c r="AB12591" s="63">
        <v>8</v>
      </c>
      <c r="AC12591" s="63" t="s">
        <v>17975</v>
      </c>
      <c r="AD12591" s="63" t="s">
        <v>17461</v>
      </c>
    </row>
    <row r="12592" spans="21:30" x14ac:dyDescent="0.3">
      <c r="U12592" s="63">
        <v>32112</v>
      </c>
      <c r="V12592" s="63">
        <v>5</v>
      </c>
      <c r="W12592" s="63" t="s">
        <v>18422</v>
      </c>
      <c r="X12592" s="63">
        <v>7</v>
      </c>
      <c r="Y12592" s="63" t="s">
        <v>3094</v>
      </c>
      <c r="Z12592" s="63">
        <v>7101</v>
      </c>
      <c r="AA12592" s="63" t="s">
        <v>3228</v>
      </c>
      <c r="AB12592" s="63">
        <v>8</v>
      </c>
      <c r="AC12592" s="63" t="s">
        <v>17975</v>
      </c>
      <c r="AD12592" s="63" t="s">
        <v>17461</v>
      </c>
    </row>
    <row r="12593" spans="21:30" x14ac:dyDescent="0.3">
      <c r="U12593" s="63">
        <v>32113</v>
      </c>
      <c r="V12593" s="63">
        <v>3</v>
      </c>
      <c r="W12593" s="63" t="s">
        <v>18423</v>
      </c>
      <c r="X12593" s="63">
        <v>7</v>
      </c>
      <c r="Y12593" s="63" t="s">
        <v>3094</v>
      </c>
      <c r="Z12593" s="63">
        <v>7101</v>
      </c>
      <c r="AA12593" s="63" t="s">
        <v>3228</v>
      </c>
      <c r="AB12593" s="63">
        <v>8</v>
      </c>
      <c r="AC12593" s="63" t="s">
        <v>17975</v>
      </c>
      <c r="AD12593" s="63" t="s">
        <v>17461</v>
      </c>
    </row>
    <row r="12594" spans="21:30" x14ac:dyDescent="0.3">
      <c r="U12594" s="63">
        <v>32114</v>
      </c>
      <c r="V12594" s="63">
        <v>1</v>
      </c>
      <c r="W12594" s="63" t="s">
        <v>18424</v>
      </c>
      <c r="X12594" s="63">
        <v>5</v>
      </c>
      <c r="Y12594" s="63" t="s">
        <v>2066</v>
      </c>
      <c r="Z12594" s="63">
        <v>5303</v>
      </c>
      <c r="AA12594" s="63" t="s">
        <v>2170</v>
      </c>
      <c r="AB12594" s="63">
        <v>8</v>
      </c>
      <c r="AC12594" s="63" t="s">
        <v>17975</v>
      </c>
      <c r="AD12594" s="63" t="s">
        <v>17421</v>
      </c>
    </row>
    <row r="12595" spans="21:30" x14ac:dyDescent="0.3">
      <c r="U12595" s="63">
        <v>32116</v>
      </c>
      <c r="V12595" s="63">
        <v>8</v>
      </c>
      <c r="W12595" s="63" t="s">
        <v>18425</v>
      </c>
      <c r="X12595" s="63">
        <v>5</v>
      </c>
      <c r="Y12595" s="63" t="s">
        <v>2066</v>
      </c>
      <c r="Z12595" s="63">
        <v>5701</v>
      </c>
      <c r="AA12595" s="63" t="s">
        <v>2138</v>
      </c>
      <c r="AB12595" s="63">
        <v>8</v>
      </c>
      <c r="AC12595" s="63" t="s">
        <v>17975</v>
      </c>
      <c r="AD12595" s="63" t="s">
        <v>17421</v>
      </c>
    </row>
    <row r="12596" spans="21:30" x14ac:dyDescent="0.3">
      <c r="U12596" s="63">
        <v>32117</v>
      </c>
      <c r="V12596" s="63">
        <v>6</v>
      </c>
      <c r="W12596" s="63" t="s">
        <v>12303</v>
      </c>
      <c r="X12596" s="63">
        <v>13</v>
      </c>
      <c r="Y12596" s="63" t="s">
        <v>6449</v>
      </c>
      <c r="Z12596" s="63">
        <v>13604</v>
      </c>
      <c r="AA12596" s="63" t="s">
        <v>7603</v>
      </c>
      <c r="AB12596" s="63">
        <v>4</v>
      </c>
      <c r="AC12596" s="63" t="s">
        <v>1291</v>
      </c>
      <c r="AD12596" s="63" t="s">
        <v>17421</v>
      </c>
    </row>
    <row r="12597" spans="21:30" x14ac:dyDescent="0.3">
      <c r="U12597" s="63">
        <v>32118</v>
      </c>
      <c r="V12597" s="63">
        <v>4</v>
      </c>
      <c r="W12597" s="63" t="s">
        <v>12304</v>
      </c>
      <c r="X12597" s="63">
        <v>13</v>
      </c>
      <c r="Y12597" s="63" t="s">
        <v>6449</v>
      </c>
      <c r="Z12597" s="63">
        <v>13102</v>
      </c>
      <c r="AA12597" s="63" t="s">
        <v>6483</v>
      </c>
      <c r="AB12597" s="63">
        <v>4</v>
      </c>
      <c r="AC12597" s="63" t="s">
        <v>1291</v>
      </c>
      <c r="AD12597" s="63" t="s">
        <v>17421</v>
      </c>
    </row>
    <row r="12598" spans="21:30" x14ac:dyDescent="0.3">
      <c r="U12598" s="63">
        <v>32119</v>
      </c>
      <c r="V12598" s="63">
        <v>2</v>
      </c>
      <c r="W12598" s="63" t="s">
        <v>12305</v>
      </c>
      <c r="X12598" s="63">
        <v>13</v>
      </c>
      <c r="Y12598" s="63" t="s">
        <v>6449</v>
      </c>
      <c r="Z12598" s="63">
        <v>13101</v>
      </c>
      <c r="AA12598" s="63" t="s">
        <v>6450</v>
      </c>
      <c r="AB12598" s="63">
        <v>4</v>
      </c>
      <c r="AC12598" s="63" t="s">
        <v>1291</v>
      </c>
      <c r="AD12598" s="63" t="s">
        <v>17421</v>
      </c>
    </row>
    <row r="12599" spans="21:30" x14ac:dyDescent="0.3">
      <c r="U12599" s="63">
        <v>32120</v>
      </c>
      <c r="V12599" s="63">
        <v>6</v>
      </c>
      <c r="W12599" s="63" t="s">
        <v>18426</v>
      </c>
      <c r="X12599" s="63">
        <v>13</v>
      </c>
      <c r="Y12599" s="63" t="s">
        <v>6449</v>
      </c>
      <c r="Z12599" s="63">
        <v>13104</v>
      </c>
      <c r="AA12599" s="63" t="s">
        <v>6571</v>
      </c>
      <c r="AB12599" s="63">
        <v>7</v>
      </c>
      <c r="AC12599" s="63" t="s">
        <v>17969</v>
      </c>
      <c r="AD12599" s="63" t="s">
        <v>17421</v>
      </c>
    </row>
    <row r="12600" spans="21:30" x14ac:dyDescent="0.3">
      <c r="U12600" s="63">
        <v>32122</v>
      </c>
      <c r="V12600" s="63">
        <v>2</v>
      </c>
      <c r="W12600" s="63" t="s">
        <v>18158</v>
      </c>
      <c r="X12600" s="63">
        <v>7</v>
      </c>
      <c r="Y12600" s="63" t="s">
        <v>3094</v>
      </c>
      <c r="Z12600" s="63">
        <v>7301</v>
      </c>
      <c r="AA12600" s="63" t="s">
        <v>3095</v>
      </c>
      <c r="AB12600" s="63">
        <v>9</v>
      </c>
      <c r="AC12600" s="63" t="s">
        <v>18171</v>
      </c>
      <c r="AD12600" s="63" t="s">
        <v>17421</v>
      </c>
    </row>
    <row r="12601" spans="21:30" x14ac:dyDescent="0.3">
      <c r="U12601" s="63">
        <v>32123</v>
      </c>
      <c r="V12601" s="63">
        <v>0</v>
      </c>
      <c r="W12601" s="63" t="s">
        <v>18427</v>
      </c>
      <c r="X12601" s="63">
        <v>10</v>
      </c>
      <c r="Y12601" s="63" t="s">
        <v>5440</v>
      </c>
      <c r="Z12601" s="63">
        <v>10101</v>
      </c>
      <c r="AA12601" s="63" t="s">
        <v>5441</v>
      </c>
      <c r="AB12601" s="63">
        <v>8</v>
      </c>
      <c r="AC12601" s="63" t="s">
        <v>17975</v>
      </c>
      <c r="AD12601" s="63" t="s">
        <v>17461</v>
      </c>
    </row>
    <row r="12602" spans="21:30" x14ac:dyDescent="0.3">
      <c r="U12602" s="63">
        <v>32124</v>
      </c>
      <c r="V12602" s="63">
        <v>9</v>
      </c>
      <c r="W12602" s="63" t="s">
        <v>18428</v>
      </c>
      <c r="X12602" s="63">
        <v>10</v>
      </c>
      <c r="Y12602" s="63" t="s">
        <v>5440</v>
      </c>
      <c r="Z12602" s="63">
        <v>10106</v>
      </c>
      <c r="AA12602" s="63" t="s">
        <v>6034</v>
      </c>
      <c r="AB12602" s="63">
        <v>8</v>
      </c>
      <c r="AC12602" s="63" t="s">
        <v>17975</v>
      </c>
      <c r="AD12602" s="63" t="s">
        <v>17461</v>
      </c>
    </row>
    <row r="12603" spans="21:30" x14ac:dyDescent="0.3">
      <c r="U12603" s="63">
        <v>32125</v>
      </c>
      <c r="V12603" s="63">
        <v>7</v>
      </c>
      <c r="W12603" s="63" t="s">
        <v>18429</v>
      </c>
      <c r="X12603" s="63">
        <v>10</v>
      </c>
      <c r="Y12603" s="63" t="s">
        <v>5440</v>
      </c>
      <c r="Z12603" s="63">
        <v>10101</v>
      </c>
      <c r="AA12603" s="63" t="s">
        <v>5441</v>
      </c>
      <c r="AB12603" s="63">
        <v>8</v>
      </c>
      <c r="AC12603" s="63" t="s">
        <v>17975</v>
      </c>
      <c r="AD12603" s="63" t="s">
        <v>17461</v>
      </c>
    </row>
    <row r="12604" spans="21:30" x14ac:dyDescent="0.3">
      <c r="U12604" s="63">
        <v>32126</v>
      </c>
      <c r="V12604" s="63">
        <v>5</v>
      </c>
      <c r="W12604" s="63" t="s">
        <v>17970</v>
      </c>
      <c r="X12604" s="63">
        <v>10</v>
      </c>
      <c r="Y12604" s="63" t="s">
        <v>5440</v>
      </c>
      <c r="Z12604" s="63">
        <v>10301</v>
      </c>
      <c r="AA12604" s="63" t="s">
        <v>5707</v>
      </c>
      <c r="AB12604" s="63">
        <v>8</v>
      </c>
      <c r="AC12604" s="63" t="s">
        <v>17975</v>
      </c>
      <c r="AD12604" s="63" t="s">
        <v>17461</v>
      </c>
    </row>
    <row r="12605" spans="21:30" x14ac:dyDescent="0.3">
      <c r="U12605" s="63">
        <v>32127</v>
      </c>
      <c r="V12605" s="63">
        <v>3</v>
      </c>
      <c r="W12605" s="63" t="s">
        <v>18430</v>
      </c>
      <c r="X12605" s="63">
        <v>10</v>
      </c>
      <c r="Y12605" s="63" t="s">
        <v>5440</v>
      </c>
      <c r="Z12605" s="63">
        <v>10101</v>
      </c>
      <c r="AA12605" s="63" t="s">
        <v>5441</v>
      </c>
      <c r="AB12605" s="63">
        <v>8</v>
      </c>
      <c r="AC12605" s="63" t="s">
        <v>17975</v>
      </c>
      <c r="AD12605" s="63" t="s">
        <v>17461</v>
      </c>
    </row>
    <row r="12606" spans="21:30" x14ac:dyDescent="0.3">
      <c r="U12606" s="63">
        <v>32128</v>
      </c>
      <c r="V12606" s="63">
        <v>1</v>
      </c>
      <c r="W12606" s="63" t="s">
        <v>18431</v>
      </c>
      <c r="X12606" s="63">
        <v>10</v>
      </c>
      <c r="Y12606" s="63" t="s">
        <v>5440</v>
      </c>
      <c r="Z12606" s="63">
        <v>10101</v>
      </c>
      <c r="AA12606" s="63" t="s">
        <v>5441</v>
      </c>
      <c r="AB12606" s="63">
        <v>8</v>
      </c>
      <c r="AC12606" s="63" t="s">
        <v>17975</v>
      </c>
      <c r="AD12606" s="63" t="s">
        <v>17461</v>
      </c>
    </row>
    <row r="12607" spans="21:30" x14ac:dyDescent="0.3">
      <c r="U12607" s="63">
        <v>32130</v>
      </c>
      <c r="V12607" s="63">
        <v>3</v>
      </c>
      <c r="W12607" s="63" t="s">
        <v>18432</v>
      </c>
      <c r="X12607" s="63">
        <v>10</v>
      </c>
      <c r="Y12607" s="63" t="s">
        <v>5440</v>
      </c>
      <c r="Z12607" s="63">
        <v>10301</v>
      </c>
      <c r="AA12607" s="63" t="s">
        <v>5707</v>
      </c>
      <c r="AB12607" s="63">
        <v>8</v>
      </c>
      <c r="AC12607" s="63" t="s">
        <v>17975</v>
      </c>
      <c r="AD12607" s="63" t="s">
        <v>17461</v>
      </c>
    </row>
    <row r="12608" spans="21:30" x14ac:dyDescent="0.3">
      <c r="U12608" s="63">
        <v>32131</v>
      </c>
      <c r="V12608" s="63">
        <v>1</v>
      </c>
      <c r="W12608" s="63" t="s">
        <v>18433</v>
      </c>
      <c r="X12608" s="63">
        <v>10</v>
      </c>
      <c r="Y12608" s="63" t="s">
        <v>5440</v>
      </c>
      <c r="Z12608" s="63">
        <v>10101</v>
      </c>
      <c r="AA12608" s="63" t="s">
        <v>5441</v>
      </c>
      <c r="AB12608" s="63">
        <v>8</v>
      </c>
      <c r="AC12608" s="63" t="s">
        <v>17975</v>
      </c>
      <c r="AD12608" s="63" t="s">
        <v>17461</v>
      </c>
    </row>
    <row r="12609" spans="21:30" x14ac:dyDescent="0.3">
      <c r="U12609" s="63">
        <v>32133</v>
      </c>
      <c r="V12609" s="63">
        <v>8</v>
      </c>
      <c r="W12609" s="63" t="s">
        <v>18434</v>
      </c>
      <c r="X12609" s="63">
        <v>10</v>
      </c>
      <c r="Y12609" s="63" t="s">
        <v>5440</v>
      </c>
      <c r="Z12609" s="63">
        <v>10101</v>
      </c>
      <c r="AA12609" s="63" t="s">
        <v>5441</v>
      </c>
      <c r="AB12609" s="63">
        <v>8</v>
      </c>
      <c r="AC12609" s="63" t="s">
        <v>17975</v>
      </c>
      <c r="AD12609" s="63" t="s">
        <v>17461</v>
      </c>
    </row>
    <row r="12610" spans="21:30" x14ac:dyDescent="0.3">
      <c r="U12610" s="63">
        <v>32134</v>
      </c>
      <c r="V12610" s="63">
        <v>6</v>
      </c>
      <c r="W12610" s="63" t="s">
        <v>18435</v>
      </c>
      <c r="X12610" s="63">
        <v>10</v>
      </c>
      <c r="Y12610" s="63" t="s">
        <v>5440</v>
      </c>
      <c r="Z12610" s="63">
        <v>10301</v>
      </c>
      <c r="AA12610" s="63" t="s">
        <v>5707</v>
      </c>
      <c r="AB12610" s="63">
        <v>7</v>
      </c>
      <c r="AC12610" s="63" t="s">
        <v>17969</v>
      </c>
      <c r="AD12610" s="63" t="s">
        <v>17421</v>
      </c>
    </row>
    <row r="12611" spans="21:30" x14ac:dyDescent="0.3">
      <c r="U12611" s="63">
        <v>32135</v>
      </c>
      <c r="V12611" s="63">
        <v>4</v>
      </c>
      <c r="W12611" s="63" t="s">
        <v>18436</v>
      </c>
      <c r="X12611" s="63">
        <v>7</v>
      </c>
      <c r="Y12611" s="63" t="s">
        <v>3094</v>
      </c>
      <c r="Z12611" s="63">
        <v>7202</v>
      </c>
      <c r="AA12611" s="63" t="s">
        <v>3648</v>
      </c>
      <c r="AB12611" s="63">
        <v>8</v>
      </c>
      <c r="AC12611" s="63" t="s">
        <v>17975</v>
      </c>
      <c r="AD12611" s="63" t="s">
        <v>17461</v>
      </c>
    </row>
    <row r="12612" spans="21:30" x14ac:dyDescent="0.3">
      <c r="U12612" s="63">
        <v>32136</v>
      </c>
      <c r="V12612" s="63">
        <v>2</v>
      </c>
      <c r="W12612" s="63" t="s">
        <v>18437</v>
      </c>
      <c r="X12612" s="63">
        <v>7</v>
      </c>
      <c r="Y12612" s="63" t="s">
        <v>3094</v>
      </c>
      <c r="Z12612" s="63">
        <v>7401</v>
      </c>
      <c r="AA12612" s="63" t="s">
        <v>3421</v>
      </c>
      <c r="AB12612" s="63">
        <v>8</v>
      </c>
      <c r="AC12612" s="63" t="s">
        <v>17975</v>
      </c>
      <c r="AD12612" s="63" t="s">
        <v>17461</v>
      </c>
    </row>
    <row r="12613" spans="21:30" x14ac:dyDescent="0.3">
      <c r="U12613" s="63">
        <v>32137</v>
      </c>
      <c r="V12613" s="63">
        <v>0</v>
      </c>
      <c r="W12613" s="63" t="s">
        <v>17985</v>
      </c>
      <c r="X12613" s="63">
        <v>7</v>
      </c>
      <c r="Y12613" s="63" t="s">
        <v>3094</v>
      </c>
      <c r="Z12613" s="63">
        <v>7109</v>
      </c>
      <c r="AA12613" s="63" t="s">
        <v>3309</v>
      </c>
      <c r="AB12613" s="63">
        <v>8</v>
      </c>
      <c r="AC12613" s="63" t="s">
        <v>17975</v>
      </c>
      <c r="AD12613" s="63" t="s">
        <v>17461</v>
      </c>
    </row>
    <row r="12614" spans="21:30" x14ac:dyDescent="0.3">
      <c r="U12614" s="63">
        <v>32138</v>
      </c>
      <c r="V12614" s="63">
        <v>9</v>
      </c>
      <c r="W12614" s="63" t="s">
        <v>18438</v>
      </c>
      <c r="X12614" s="63">
        <v>7</v>
      </c>
      <c r="Y12614" s="63" t="s">
        <v>3094</v>
      </c>
      <c r="Z12614" s="63">
        <v>7201</v>
      </c>
      <c r="AA12614" s="63" t="s">
        <v>3606</v>
      </c>
      <c r="AB12614" s="63">
        <v>8</v>
      </c>
      <c r="AC12614" s="63" t="s">
        <v>17975</v>
      </c>
      <c r="AD12614" s="63" t="s">
        <v>17461</v>
      </c>
    </row>
    <row r="12615" spans="21:30" x14ac:dyDescent="0.3">
      <c r="U12615" s="63">
        <v>32139</v>
      </c>
      <c r="V12615" s="63">
        <v>7</v>
      </c>
      <c r="W12615" s="63" t="s">
        <v>12306</v>
      </c>
      <c r="X12615" s="63">
        <v>13</v>
      </c>
      <c r="Y12615" s="63" t="s">
        <v>6449</v>
      </c>
      <c r="Z12615" s="63">
        <v>13130</v>
      </c>
      <c r="AA12615" s="63" t="s">
        <v>6861</v>
      </c>
      <c r="AB12615" s="63">
        <v>4</v>
      </c>
      <c r="AC12615" s="63" t="s">
        <v>1291</v>
      </c>
      <c r="AD12615" s="63" t="s">
        <v>17421</v>
      </c>
    </row>
    <row r="12616" spans="21:30" x14ac:dyDescent="0.3">
      <c r="U12616" s="63">
        <v>32140</v>
      </c>
      <c r="V12616" s="63">
        <v>0</v>
      </c>
      <c r="W12616" s="63" t="s">
        <v>12307</v>
      </c>
      <c r="X12616" s="63">
        <v>13</v>
      </c>
      <c r="Y12616" s="63" t="s">
        <v>6449</v>
      </c>
      <c r="Z12616" s="63">
        <v>13503</v>
      </c>
      <c r="AA12616" s="63" t="s">
        <v>6659</v>
      </c>
      <c r="AB12616" s="63">
        <v>3</v>
      </c>
      <c r="AC12616" s="63" t="s">
        <v>1288</v>
      </c>
      <c r="AD12616" s="63" t="s">
        <v>17421</v>
      </c>
    </row>
    <row r="12617" spans="21:30" x14ac:dyDescent="0.3">
      <c r="U12617" s="63">
        <v>32141</v>
      </c>
      <c r="V12617" s="63">
        <v>9</v>
      </c>
      <c r="W12617" s="63" t="s">
        <v>8166</v>
      </c>
      <c r="X12617" s="63">
        <v>8</v>
      </c>
      <c r="Y12617" s="63" t="s">
        <v>3887</v>
      </c>
      <c r="Z12617" s="63">
        <v>8108</v>
      </c>
      <c r="AA12617" s="63" t="s">
        <v>4196</v>
      </c>
      <c r="AB12617" s="63">
        <v>7</v>
      </c>
      <c r="AC12617" s="63" t="s">
        <v>17969</v>
      </c>
      <c r="AD12617" s="63" t="s">
        <v>17421</v>
      </c>
    </row>
    <row r="12618" spans="21:30" x14ac:dyDescent="0.3">
      <c r="U12618" s="63">
        <v>32142</v>
      </c>
      <c r="V12618" s="63">
        <v>7</v>
      </c>
      <c r="W12618" s="63" t="s">
        <v>18439</v>
      </c>
      <c r="X12618" s="63">
        <v>8</v>
      </c>
      <c r="Y12618" s="63" t="s">
        <v>3887</v>
      </c>
      <c r="Z12618" s="63">
        <v>8301</v>
      </c>
      <c r="AA12618" s="63" t="s">
        <v>3970</v>
      </c>
      <c r="AB12618" s="63">
        <v>7</v>
      </c>
      <c r="AC12618" s="63" t="s">
        <v>17969</v>
      </c>
      <c r="AD12618" s="63" t="s">
        <v>17421</v>
      </c>
    </row>
    <row r="12619" spans="21:30" x14ac:dyDescent="0.3">
      <c r="U12619" s="63">
        <v>32143</v>
      </c>
      <c r="V12619" s="63">
        <v>5</v>
      </c>
      <c r="W12619" s="63" t="s">
        <v>18440</v>
      </c>
      <c r="X12619" s="63">
        <v>6</v>
      </c>
      <c r="Y12619" s="63" t="s">
        <v>2677</v>
      </c>
      <c r="Z12619" s="63">
        <v>6106</v>
      </c>
      <c r="AA12619" s="63" t="s">
        <v>2731</v>
      </c>
      <c r="AB12619" s="63">
        <v>8</v>
      </c>
      <c r="AC12619" s="63" t="s">
        <v>17975</v>
      </c>
      <c r="AD12619" s="63" t="s">
        <v>17421</v>
      </c>
    </row>
    <row r="12620" spans="21:30" x14ac:dyDescent="0.3">
      <c r="U12620" s="63">
        <v>32144</v>
      </c>
      <c r="V12620" s="63">
        <v>3</v>
      </c>
      <c r="W12620" s="63" t="s">
        <v>18441</v>
      </c>
      <c r="X12620" s="63">
        <v>6</v>
      </c>
      <c r="Y12620" s="63" t="s">
        <v>2677</v>
      </c>
      <c r="Z12620" s="63">
        <v>6101</v>
      </c>
      <c r="AA12620" s="63" t="s">
        <v>2678</v>
      </c>
      <c r="AB12620" s="63">
        <v>8</v>
      </c>
      <c r="AC12620" s="63" t="s">
        <v>17975</v>
      </c>
      <c r="AD12620" s="63" t="s">
        <v>17421</v>
      </c>
    </row>
    <row r="12621" spans="21:30" x14ac:dyDescent="0.3">
      <c r="U12621" s="63">
        <v>32145</v>
      </c>
      <c r="V12621" s="63">
        <v>1</v>
      </c>
      <c r="W12621" s="63" t="s">
        <v>18442</v>
      </c>
      <c r="X12621" s="63">
        <v>4</v>
      </c>
      <c r="Y12621" s="63" t="s">
        <v>1629</v>
      </c>
      <c r="Z12621" s="63">
        <v>4106</v>
      </c>
      <c r="AA12621" s="63" t="s">
        <v>1743</v>
      </c>
      <c r="AB12621" s="63">
        <v>7</v>
      </c>
      <c r="AC12621" s="63" t="s">
        <v>17969</v>
      </c>
      <c r="AD12621" s="63" t="s">
        <v>17421</v>
      </c>
    </row>
    <row r="12622" spans="21:30" x14ac:dyDescent="0.3">
      <c r="U12622" s="63">
        <v>32147</v>
      </c>
      <c r="V12622" s="63">
        <v>8</v>
      </c>
      <c r="W12622" s="63" t="s">
        <v>18443</v>
      </c>
      <c r="X12622" s="63">
        <v>4</v>
      </c>
      <c r="Y12622" s="63" t="s">
        <v>1629</v>
      </c>
      <c r="Z12622" s="63">
        <v>4101</v>
      </c>
      <c r="AA12622" s="63" t="s">
        <v>1630</v>
      </c>
      <c r="AB12622" s="63">
        <v>7</v>
      </c>
      <c r="AC12622" s="63" t="s">
        <v>17969</v>
      </c>
      <c r="AD12622" s="63" t="s">
        <v>17421</v>
      </c>
    </row>
    <row r="12623" spans="21:30" x14ac:dyDescent="0.3">
      <c r="U12623" s="63">
        <v>32148</v>
      </c>
      <c r="V12623" s="63">
        <v>6</v>
      </c>
      <c r="W12623" s="63" t="s">
        <v>18087</v>
      </c>
      <c r="X12623" s="63">
        <v>10</v>
      </c>
      <c r="Y12623" s="63" t="s">
        <v>5440</v>
      </c>
      <c r="Z12623" s="63">
        <v>10301</v>
      </c>
      <c r="AA12623" s="63" t="s">
        <v>5707</v>
      </c>
      <c r="AB12623" s="63">
        <v>7</v>
      </c>
      <c r="AC12623" s="63" t="s">
        <v>17969</v>
      </c>
      <c r="AD12623" s="63" t="s">
        <v>17421</v>
      </c>
    </row>
    <row r="12624" spans="21:30" x14ac:dyDescent="0.3">
      <c r="U12624" s="63">
        <v>32149</v>
      </c>
      <c r="V12624" s="63">
        <v>4</v>
      </c>
      <c r="W12624" s="63" t="s">
        <v>18444</v>
      </c>
      <c r="X12624" s="63">
        <v>5</v>
      </c>
      <c r="Y12624" s="63" t="s">
        <v>2066</v>
      </c>
      <c r="Z12624" s="63">
        <v>5101</v>
      </c>
      <c r="AA12624" s="63" t="s">
        <v>2352</v>
      </c>
      <c r="AB12624" s="63">
        <v>8</v>
      </c>
      <c r="AC12624" s="63" t="s">
        <v>17975</v>
      </c>
      <c r="AD12624" s="63" t="s">
        <v>17421</v>
      </c>
    </row>
    <row r="12625" spans="21:30" x14ac:dyDescent="0.3">
      <c r="U12625" s="63">
        <v>32150</v>
      </c>
      <c r="V12625" s="63">
        <v>8</v>
      </c>
      <c r="W12625" s="63" t="s">
        <v>18445</v>
      </c>
      <c r="X12625" s="63">
        <v>6</v>
      </c>
      <c r="Y12625" s="63" t="s">
        <v>2677</v>
      </c>
      <c r="Z12625" s="63">
        <v>6106</v>
      </c>
      <c r="AA12625" s="63" t="s">
        <v>2731</v>
      </c>
      <c r="AB12625" s="63">
        <v>8</v>
      </c>
      <c r="AC12625" s="63" t="s">
        <v>17975</v>
      </c>
      <c r="AD12625" s="63" t="s">
        <v>17421</v>
      </c>
    </row>
    <row r="12626" spans="21:30" x14ac:dyDescent="0.3">
      <c r="U12626" s="63">
        <v>32151</v>
      </c>
      <c r="V12626" s="63">
        <v>6</v>
      </c>
      <c r="W12626" s="63" t="s">
        <v>18446</v>
      </c>
      <c r="X12626" s="63">
        <v>13</v>
      </c>
      <c r="Y12626" s="63" t="s">
        <v>6449</v>
      </c>
      <c r="Z12626" s="63">
        <v>13401</v>
      </c>
      <c r="AA12626" s="63" t="s">
        <v>6662</v>
      </c>
      <c r="AB12626" s="63">
        <v>8</v>
      </c>
      <c r="AC12626" s="63" t="s">
        <v>17975</v>
      </c>
      <c r="AD12626" s="63" t="s">
        <v>17421</v>
      </c>
    </row>
    <row r="12627" spans="21:30" x14ac:dyDescent="0.3">
      <c r="U12627" s="63">
        <v>32152</v>
      </c>
      <c r="V12627" s="63">
        <v>4</v>
      </c>
      <c r="W12627" s="63" t="s">
        <v>18447</v>
      </c>
      <c r="X12627" s="63">
        <v>5</v>
      </c>
      <c r="Y12627" s="63" t="s">
        <v>2066</v>
      </c>
      <c r="Z12627" s="63">
        <v>5804</v>
      </c>
      <c r="AA12627" s="63" t="s">
        <v>2587</v>
      </c>
      <c r="AB12627" s="63">
        <v>8</v>
      </c>
      <c r="AC12627" s="63" t="s">
        <v>17975</v>
      </c>
      <c r="AD12627" s="63" t="s">
        <v>17421</v>
      </c>
    </row>
    <row r="12628" spans="21:30" x14ac:dyDescent="0.3">
      <c r="U12628" s="63">
        <v>32153</v>
      </c>
      <c r="V12628" s="63">
        <v>2</v>
      </c>
      <c r="W12628" s="63" t="s">
        <v>18448</v>
      </c>
      <c r="X12628" s="63">
        <v>5</v>
      </c>
      <c r="Y12628" s="63" t="s">
        <v>2066</v>
      </c>
      <c r="Z12628" s="63">
        <v>5706</v>
      </c>
      <c r="AA12628" s="63" t="s">
        <v>2215</v>
      </c>
      <c r="AB12628" s="63">
        <v>8</v>
      </c>
      <c r="AC12628" s="63" t="s">
        <v>17975</v>
      </c>
      <c r="AD12628" s="63" t="s">
        <v>17421</v>
      </c>
    </row>
    <row r="12629" spans="21:30" x14ac:dyDescent="0.3">
      <c r="U12629" s="63">
        <v>32154</v>
      </c>
      <c r="V12629" s="63">
        <v>0</v>
      </c>
      <c r="W12629" s="63" t="s">
        <v>18449</v>
      </c>
      <c r="X12629" s="63">
        <v>10</v>
      </c>
      <c r="Y12629" s="63" t="s">
        <v>5440</v>
      </c>
      <c r="Z12629" s="63">
        <v>10101</v>
      </c>
      <c r="AA12629" s="63" t="s">
        <v>5441</v>
      </c>
      <c r="AB12629" s="63">
        <v>8</v>
      </c>
      <c r="AC12629" s="63" t="s">
        <v>17975</v>
      </c>
      <c r="AD12629" s="63" t="s">
        <v>17461</v>
      </c>
    </row>
    <row r="12630" spans="21:30" x14ac:dyDescent="0.3">
      <c r="U12630" s="63">
        <v>32155</v>
      </c>
      <c r="V12630" s="63">
        <v>9</v>
      </c>
      <c r="W12630" s="63" t="s">
        <v>18450</v>
      </c>
      <c r="X12630" s="63">
        <v>10</v>
      </c>
      <c r="Y12630" s="63" t="s">
        <v>5440</v>
      </c>
      <c r="Z12630" s="63">
        <v>10109</v>
      </c>
      <c r="AA12630" s="63" t="s">
        <v>5771</v>
      </c>
      <c r="AB12630" s="63">
        <v>8</v>
      </c>
      <c r="AC12630" s="63" t="s">
        <v>17975</v>
      </c>
      <c r="AD12630" s="63" t="s">
        <v>17461</v>
      </c>
    </row>
    <row r="12631" spans="21:30" x14ac:dyDescent="0.3">
      <c r="U12631" s="63">
        <v>32156</v>
      </c>
      <c r="V12631" s="63">
        <v>7</v>
      </c>
      <c r="W12631" s="63" t="s">
        <v>18451</v>
      </c>
      <c r="X12631" s="63">
        <v>7</v>
      </c>
      <c r="Y12631" s="63" t="s">
        <v>3094</v>
      </c>
      <c r="Z12631" s="63">
        <v>7201</v>
      </c>
      <c r="AA12631" s="63" t="s">
        <v>3606</v>
      </c>
      <c r="AB12631" s="63">
        <v>8</v>
      </c>
      <c r="AC12631" s="63" t="s">
        <v>17975</v>
      </c>
      <c r="AD12631" s="63" t="s">
        <v>17461</v>
      </c>
    </row>
    <row r="12632" spans="21:30" x14ac:dyDescent="0.3">
      <c r="U12632" s="63">
        <v>32157</v>
      </c>
      <c r="V12632" s="63">
        <v>5</v>
      </c>
      <c r="W12632" s="63" t="s">
        <v>18452</v>
      </c>
      <c r="X12632" s="63">
        <v>7</v>
      </c>
      <c r="Y12632" s="63" t="s">
        <v>3094</v>
      </c>
      <c r="Z12632" s="63">
        <v>7101</v>
      </c>
      <c r="AA12632" s="63" t="s">
        <v>3228</v>
      </c>
      <c r="AB12632" s="63">
        <v>8</v>
      </c>
      <c r="AC12632" s="63" t="s">
        <v>17975</v>
      </c>
      <c r="AD12632" s="63" t="s">
        <v>17461</v>
      </c>
    </row>
    <row r="12633" spans="21:30" x14ac:dyDescent="0.3">
      <c r="U12633" s="63">
        <v>32158</v>
      </c>
      <c r="V12633" s="63">
        <v>3</v>
      </c>
      <c r="W12633" s="63" t="s">
        <v>18453</v>
      </c>
      <c r="X12633" s="63">
        <v>7</v>
      </c>
      <c r="Y12633" s="63" t="s">
        <v>3094</v>
      </c>
      <c r="Z12633" s="63">
        <v>7101</v>
      </c>
      <c r="AA12633" s="63" t="s">
        <v>3228</v>
      </c>
      <c r="AB12633" s="63">
        <v>8</v>
      </c>
      <c r="AC12633" s="63" t="s">
        <v>17975</v>
      </c>
      <c r="AD12633" s="63" t="s">
        <v>17461</v>
      </c>
    </row>
    <row r="12634" spans="21:30" x14ac:dyDescent="0.3">
      <c r="U12634" s="63">
        <v>32159</v>
      </c>
      <c r="V12634" s="63">
        <v>1</v>
      </c>
      <c r="W12634" s="63" t="s">
        <v>13171</v>
      </c>
      <c r="X12634" s="63">
        <v>7</v>
      </c>
      <c r="Y12634" s="63" t="s">
        <v>3094</v>
      </c>
      <c r="Z12634" s="63">
        <v>7307</v>
      </c>
      <c r="AA12634" s="63" t="s">
        <v>3186</v>
      </c>
      <c r="AB12634" s="63">
        <v>8</v>
      </c>
      <c r="AC12634" s="63" t="s">
        <v>17975</v>
      </c>
      <c r="AD12634" s="63" t="s">
        <v>17461</v>
      </c>
    </row>
    <row r="12635" spans="21:30" x14ac:dyDescent="0.3">
      <c r="U12635" s="63">
        <v>32160</v>
      </c>
      <c r="V12635" s="63">
        <v>5</v>
      </c>
      <c r="W12635" s="63" t="s">
        <v>9115</v>
      </c>
      <c r="X12635" s="63">
        <v>6</v>
      </c>
      <c r="Y12635" s="63" t="s">
        <v>2677</v>
      </c>
      <c r="Z12635" s="63">
        <v>6110</v>
      </c>
      <c r="AA12635" s="63" t="s">
        <v>2743</v>
      </c>
      <c r="AB12635" s="63">
        <v>3</v>
      </c>
      <c r="AC12635" s="63" t="s">
        <v>1288</v>
      </c>
      <c r="AD12635" s="63" t="s">
        <v>17421</v>
      </c>
    </row>
    <row r="12636" spans="21:30" x14ac:dyDescent="0.3">
      <c r="U12636" s="63">
        <v>32161</v>
      </c>
      <c r="V12636" s="63">
        <v>3</v>
      </c>
      <c r="W12636" s="63" t="s">
        <v>18454</v>
      </c>
      <c r="X12636" s="63">
        <v>10</v>
      </c>
      <c r="Y12636" s="63" t="s">
        <v>5440</v>
      </c>
      <c r="Z12636" s="63">
        <v>10101</v>
      </c>
      <c r="AA12636" s="63" t="s">
        <v>5441</v>
      </c>
      <c r="AB12636" s="63">
        <v>8</v>
      </c>
      <c r="AC12636" s="63" t="s">
        <v>17975</v>
      </c>
      <c r="AD12636" s="63" t="s">
        <v>17461</v>
      </c>
    </row>
    <row r="12637" spans="21:30" x14ac:dyDescent="0.3">
      <c r="U12637" s="63">
        <v>32164</v>
      </c>
      <c r="V12637" s="63">
        <v>8</v>
      </c>
      <c r="W12637" s="63" t="s">
        <v>18455</v>
      </c>
      <c r="X12637" s="63">
        <v>7</v>
      </c>
      <c r="Y12637" s="63" t="s">
        <v>3094</v>
      </c>
      <c r="Z12637" s="63">
        <v>7401</v>
      </c>
      <c r="AA12637" s="63" t="s">
        <v>3421</v>
      </c>
      <c r="AB12637" s="63">
        <v>8</v>
      </c>
      <c r="AC12637" s="63" t="s">
        <v>17975</v>
      </c>
      <c r="AD12637" s="63" t="s">
        <v>17461</v>
      </c>
    </row>
    <row r="12638" spans="21:30" x14ac:dyDescent="0.3">
      <c r="U12638" s="63">
        <v>32165</v>
      </c>
      <c r="V12638" s="63">
        <v>6</v>
      </c>
      <c r="W12638" s="63" t="s">
        <v>13306</v>
      </c>
      <c r="X12638" s="63">
        <v>7</v>
      </c>
      <c r="Y12638" s="63" t="s">
        <v>3094</v>
      </c>
      <c r="Z12638" s="63">
        <v>7101</v>
      </c>
      <c r="AA12638" s="63" t="s">
        <v>3228</v>
      </c>
      <c r="AB12638" s="63">
        <v>8</v>
      </c>
      <c r="AC12638" s="63" t="s">
        <v>17975</v>
      </c>
      <c r="AD12638" s="63" t="s">
        <v>17461</v>
      </c>
    </row>
    <row r="12639" spans="21:30" x14ac:dyDescent="0.3">
      <c r="U12639" s="63">
        <v>32166</v>
      </c>
      <c r="V12639" s="63">
        <v>4</v>
      </c>
      <c r="W12639" s="63" t="s">
        <v>18456</v>
      </c>
      <c r="X12639" s="63">
        <v>7</v>
      </c>
      <c r="Y12639" s="63" t="s">
        <v>3094</v>
      </c>
      <c r="Z12639" s="63">
        <v>7101</v>
      </c>
      <c r="AA12639" s="63" t="s">
        <v>3228</v>
      </c>
      <c r="AB12639" s="63">
        <v>8</v>
      </c>
      <c r="AC12639" s="63" t="s">
        <v>17975</v>
      </c>
      <c r="AD12639" s="63" t="s">
        <v>17461</v>
      </c>
    </row>
    <row r="12640" spans="21:30" x14ac:dyDescent="0.3">
      <c r="U12640" s="63">
        <v>32167</v>
      </c>
      <c r="V12640" s="63">
        <v>2</v>
      </c>
      <c r="W12640" s="63" t="s">
        <v>18457</v>
      </c>
      <c r="X12640" s="63">
        <v>7</v>
      </c>
      <c r="Y12640" s="63" t="s">
        <v>3094</v>
      </c>
      <c r="Z12640" s="63">
        <v>7105</v>
      </c>
      <c r="AA12640" s="63" t="s">
        <v>3339</v>
      </c>
      <c r="AB12640" s="63">
        <v>8</v>
      </c>
      <c r="AC12640" s="63" t="s">
        <v>17975</v>
      </c>
      <c r="AD12640" s="63" t="s">
        <v>17461</v>
      </c>
    </row>
    <row r="12641" spans="21:30" x14ac:dyDescent="0.3">
      <c r="U12641" s="63">
        <v>32168</v>
      </c>
      <c r="V12641" s="63">
        <v>0</v>
      </c>
      <c r="W12641" s="63" t="s">
        <v>12308</v>
      </c>
      <c r="X12641" s="63">
        <v>13</v>
      </c>
      <c r="Y12641" s="63" t="s">
        <v>6449</v>
      </c>
      <c r="Z12641" s="63">
        <v>13401</v>
      </c>
      <c r="AA12641" s="63" t="s">
        <v>6662</v>
      </c>
      <c r="AB12641" s="63">
        <v>4</v>
      </c>
      <c r="AC12641" s="63" t="s">
        <v>1291</v>
      </c>
      <c r="AD12641" s="63" t="s">
        <v>17421</v>
      </c>
    </row>
    <row r="12642" spans="21:30" x14ac:dyDescent="0.3">
      <c r="U12642" s="63">
        <v>33001</v>
      </c>
      <c r="V12642" s="63">
        <v>9</v>
      </c>
      <c r="W12642" s="63" t="s">
        <v>17982</v>
      </c>
      <c r="X12642" s="63">
        <v>1</v>
      </c>
      <c r="Y12642" s="63" t="s">
        <v>1329</v>
      </c>
      <c r="Z12642" s="63">
        <v>1101</v>
      </c>
      <c r="AA12642" s="63" t="s">
        <v>1330</v>
      </c>
      <c r="AB12642" s="63">
        <v>7</v>
      </c>
      <c r="AC12642" s="63" t="s">
        <v>17969</v>
      </c>
      <c r="AD12642" s="63" t="s">
        <v>17461</v>
      </c>
    </row>
    <row r="12643" spans="21:30" x14ac:dyDescent="0.3">
      <c r="U12643" s="63">
        <v>33002</v>
      </c>
      <c r="V12643" s="63">
        <v>7</v>
      </c>
      <c r="W12643" s="63" t="s">
        <v>18458</v>
      </c>
      <c r="X12643" s="63">
        <v>1</v>
      </c>
      <c r="Y12643" s="63" t="s">
        <v>1329</v>
      </c>
      <c r="Z12643" s="63">
        <v>1101</v>
      </c>
      <c r="AA12643" s="63" t="s">
        <v>1330</v>
      </c>
      <c r="AB12643" s="63">
        <v>7</v>
      </c>
      <c r="AC12643" s="63" t="s">
        <v>17969</v>
      </c>
      <c r="AD12643" s="63" t="s">
        <v>17461</v>
      </c>
    </row>
    <row r="12644" spans="21:30" x14ac:dyDescent="0.3">
      <c r="U12644" s="63">
        <v>33003</v>
      </c>
      <c r="V12644" s="63">
        <v>5</v>
      </c>
      <c r="W12644" s="63" t="s">
        <v>18459</v>
      </c>
      <c r="X12644" s="63">
        <v>1</v>
      </c>
      <c r="Y12644" s="63" t="s">
        <v>1329</v>
      </c>
      <c r="Z12644" s="63">
        <v>1101</v>
      </c>
      <c r="AA12644" s="63" t="s">
        <v>1330</v>
      </c>
      <c r="AB12644" s="63">
        <v>7</v>
      </c>
      <c r="AC12644" s="63" t="s">
        <v>17969</v>
      </c>
      <c r="AD12644" s="63" t="s">
        <v>17461</v>
      </c>
    </row>
    <row r="12645" spans="21:30" x14ac:dyDescent="0.3">
      <c r="U12645" s="63">
        <v>33004</v>
      </c>
      <c r="V12645" s="63">
        <v>3</v>
      </c>
      <c r="W12645" s="63" t="s">
        <v>18460</v>
      </c>
      <c r="X12645" s="63">
        <v>1</v>
      </c>
      <c r="Y12645" s="63" t="s">
        <v>1329</v>
      </c>
      <c r="Z12645" s="63">
        <v>1101</v>
      </c>
      <c r="AA12645" s="63" t="s">
        <v>1330</v>
      </c>
      <c r="AB12645" s="63">
        <v>7</v>
      </c>
      <c r="AC12645" s="63" t="s">
        <v>17969</v>
      </c>
      <c r="AD12645" s="63" t="s">
        <v>17461</v>
      </c>
    </row>
    <row r="12646" spans="21:30" x14ac:dyDescent="0.3">
      <c r="U12646" s="63">
        <v>33005</v>
      </c>
      <c r="V12646" s="63">
        <v>1</v>
      </c>
      <c r="W12646" s="63" t="s">
        <v>18461</v>
      </c>
      <c r="X12646" s="63">
        <v>1</v>
      </c>
      <c r="Y12646" s="63" t="s">
        <v>1329</v>
      </c>
      <c r="Z12646" s="63">
        <v>1101</v>
      </c>
      <c r="AA12646" s="63" t="s">
        <v>1330</v>
      </c>
      <c r="AB12646" s="63">
        <v>7</v>
      </c>
      <c r="AC12646" s="63" t="s">
        <v>17969</v>
      </c>
      <c r="AD12646" s="63" t="s">
        <v>17461</v>
      </c>
    </row>
    <row r="12647" spans="21:30" x14ac:dyDescent="0.3">
      <c r="U12647" s="63">
        <v>33007</v>
      </c>
      <c r="V12647" s="63">
        <v>8</v>
      </c>
      <c r="W12647" s="63" t="s">
        <v>18462</v>
      </c>
      <c r="X12647" s="63">
        <v>1</v>
      </c>
      <c r="Y12647" s="63" t="s">
        <v>1329</v>
      </c>
      <c r="Z12647" s="63">
        <v>1101</v>
      </c>
      <c r="AA12647" s="63" t="s">
        <v>1330</v>
      </c>
      <c r="AB12647" s="63">
        <v>9</v>
      </c>
      <c r="AC12647" s="63" t="s">
        <v>18171</v>
      </c>
      <c r="AD12647" s="63" t="s">
        <v>17461</v>
      </c>
    </row>
    <row r="12648" spans="21:30" x14ac:dyDescent="0.3">
      <c r="U12648" s="63">
        <v>33008</v>
      </c>
      <c r="V12648" s="63">
        <v>6</v>
      </c>
      <c r="W12648" s="63" t="s">
        <v>18463</v>
      </c>
      <c r="X12648" s="63">
        <v>1</v>
      </c>
      <c r="Y12648" s="63" t="s">
        <v>1329</v>
      </c>
      <c r="Z12648" s="63">
        <v>1101</v>
      </c>
      <c r="AA12648" s="63" t="s">
        <v>1330</v>
      </c>
      <c r="AB12648" s="63">
        <v>7</v>
      </c>
      <c r="AC12648" s="63" t="s">
        <v>17969</v>
      </c>
      <c r="AD12648" s="63" t="s">
        <v>17461</v>
      </c>
    </row>
    <row r="12649" spans="21:30" x14ac:dyDescent="0.3">
      <c r="U12649" s="63">
        <v>33009</v>
      </c>
      <c r="V12649" s="63">
        <v>4</v>
      </c>
      <c r="W12649" s="63" t="s">
        <v>18464</v>
      </c>
      <c r="X12649" s="63">
        <v>1</v>
      </c>
      <c r="Y12649" s="63" t="s">
        <v>1329</v>
      </c>
      <c r="Z12649" s="63">
        <v>1101</v>
      </c>
      <c r="AA12649" s="63" t="s">
        <v>1330</v>
      </c>
      <c r="AB12649" s="63">
        <v>9</v>
      </c>
      <c r="AC12649" s="63" t="s">
        <v>18171</v>
      </c>
      <c r="AD12649" s="63" t="s">
        <v>17461</v>
      </c>
    </row>
    <row r="12650" spans="21:30" x14ac:dyDescent="0.3">
      <c r="U12650" s="63">
        <v>33010</v>
      </c>
      <c r="V12650" s="63">
        <v>8</v>
      </c>
      <c r="W12650" s="63" t="s">
        <v>18465</v>
      </c>
      <c r="X12650" s="63">
        <v>1</v>
      </c>
      <c r="Y12650" s="63" t="s">
        <v>1329</v>
      </c>
      <c r="Z12650" s="63">
        <v>1101</v>
      </c>
      <c r="AA12650" s="63" t="s">
        <v>1330</v>
      </c>
      <c r="AB12650" s="63">
        <v>9</v>
      </c>
      <c r="AC12650" s="63" t="s">
        <v>18171</v>
      </c>
      <c r="AD12650" s="63" t="s">
        <v>17461</v>
      </c>
    </row>
    <row r="12651" spans="21:30" x14ac:dyDescent="0.3">
      <c r="U12651" s="63">
        <v>33011</v>
      </c>
      <c r="V12651" s="63">
        <v>6</v>
      </c>
      <c r="W12651" s="63" t="s">
        <v>18466</v>
      </c>
      <c r="X12651" s="63">
        <v>1</v>
      </c>
      <c r="Y12651" s="63" t="s">
        <v>1329</v>
      </c>
      <c r="Z12651" s="63">
        <v>1101</v>
      </c>
      <c r="AA12651" s="63" t="s">
        <v>1330</v>
      </c>
      <c r="AB12651" s="63">
        <v>7</v>
      </c>
      <c r="AC12651" s="63" t="s">
        <v>17969</v>
      </c>
      <c r="AD12651" s="63" t="s">
        <v>17461</v>
      </c>
    </row>
    <row r="12652" spans="21:30" x14ac:dyDescent="0.3">
      <c r="U12652" s="63">
        <v>33012</v>
      </c>
      <c r="V12652" s="63">
        <v>4</v>
      </c>
      <c r="W12652" s="63" t="s">
        <v>18467</v>
      </c>
      <c r="X12652" s="63">
        <v>1</v>
      </c>
      <c r="Y12652" s="63" t="s">
        <v>1329</v>
      </c>
      <c r="Z12652" s="63">
        <v>1101</v>
      </c>
      <c r="AA12652" s="63" t="s">
        <v>1330</v>
      </c>
      <c r="AB12652" s="63">
        <v>7</v>
      </c>
      <c r="AC12652" s="63" t="s">
        <v>17969</v>
      </c>
      <c r="AD12652" s="63" t="s">
        <v>17461</v>
      </c>
    </row>
    <row r="12653" spans="21:30" x14ac:dyDescent="0.3">
      <c r="U12653" s="63">
        <v>33013</v>
      </c>
      <c r="V12653" s="63">
        <v>2</v>
      </c>
      <c r="W12653" s="63" t="s">
        <v>18468</v>
      </c>
      <c r="X12653" s="63">
        <v>1</v>
      </c>
      <c r="Y12653" s="63" t="s">
        <v>1329</v>
      </c>
      <c r="Z12653" s="63">
        <v>1107</v>
      </c>
      <c r="AA12653" s="63" t="s">
        <v>7702</v>
      </c>
      <c r="AB12653" s="63">
        <v>7</v>
      </c>
      <c r="AC12653" s="63" t="s">
        <v>17969</v>
      </c>
      <c r="AD12653" s="63" t="s">
        <v>17461</v>
      </c>
    </row>
    <row r="12654" spans="21:30" x14ac:dyDescent="0.3">
      <c r="U12654" s="63">
        <v>33014</v>
      </c>
      <c r="V12654" s="63">
        <v>0</v>
      </c>
      <c r="W12654" s="63" t="s">
        <v>18469</v>
      </c>
      <c r="X12654" s="63">
        <v>1</v>
      </c>
      <c r="Y12654" s="63" t="s">
        <v>1329</v>
      </c>
      <c r="Z12654" s="63">
        <v>1107</v>
      </c>
      <c r="AA12654" s="63" t="s">
        <v>7702</v>
      </c>
      <c r="AB12654" s="63">
        <v>7</v>
      </c>
      <c r="AC12654" s="63" t="s">
        <v>17969</v>
      </c>
      <c r="AD12654" s="63" t="s">
        <v>17461</v>
      </c>
    </row>
    <row r="12655" spans="21:30" x14ac:dyDescent="0.3">
      <c r="U12655" s="63">
        <v>33015</v>
      </c>
      <c r="V12655" s="63">
        <v>9</v>
      </c>
      <c r="W12655" s="63" t="s">
        <v>18470</v>
      </c>
      <c r="X12655" s="63">
        <v>1</v>
      </c>
      <c r="Y12655" s="63" t="s">
        <v>1329</v>
      </c>
      <c r="Z12655" s="63">
        <v>1107</v>
      </c>
      <c r="AA12655" s="63" t="s">
        <v>7702</v>
      </c>
      <c r="AB12655" s="63">
        <v>9</v>
      </c>
      <c r="AC12655" s="63" t="s">
        <v>18171</v>
      </c>
      <c r="AD12655" s="63" t="s">
        <v>17461</v>
      </c>
    </row>
    <row r="12656" spans="21:30" x14ac:dyDescent="0.3">
      <c r="U12656" s="63">
        <v>33016</v>
      </c>
      <c r="V12656" s="63">
        <v>7</v>
      </c>
      <c r="W12656" s="63" t="s">
        <v>18471</v>
      </c>
      <c r="X12656" s="63">
        <v>1</v>
      </c>
      <c r="Y12656" s="63" t="s">
        <v>1329</v>
      </c>
      <c r="Z12656" s="63">
        <v>1107</v>
      </c>
      <c r="AA12656" s="63" t="s">
        <v>7702</v>
      </c>
      <c r="AB12656" s="63">
        <v>7</v>
      </c>
      <c r="AC12656" s="63" t="s">
        <v>17969</v>
      </c>
      <c r="AD12656" s="63" t="s">
        <v>17461</v>
      </c>
    </row>
    <row r="12657" spans="21:30" x14ac:dyDescent="0.3">
      <c r="U12657" s="63">
        <v>33017</v>
      </c>
      <c r="V12657" s="63">
        <v>5</v>
      </c>
      <c r="W12657" s="63" t="s">
        <v>18472</v>
      </c>
      <c r="X12657" s="63">
        <v>1</v>
      </c>
      <c r="Y12657" s="63" t="s">
        <v>1329</v>
      </c>
      <c r="Z12657" s="63">
        <v>1107</v>
      </c>
      <c r="AA12657" s="63" t="s">
        <v>7702</v>
      </c>
      <c r="AB12657" s="63">
        <v>9</v>
      </c>
      <c r="AC12657" s="63" t="s">
        <v>18171</v>
      </c>
      <c r="AD12657" s="63" t="s">
        <v>17461</v>
      </c>
    </row>
    <row r="12658" spans="21:30" x14ac:dyDescent="0.3">
      <c r="U12658" s="63">
        <v>33018</v>
      </c>
      <c r="V12658" s="63">
        <v>3</v>
      </c>
      <c r="W12658" s="63" t="s">
        <v>18473</v>
      </c>
      <c r="X12658" s="63">
        <v>1</v>
      </c>
      <c r="Y12658" s="63" t="s">
        <v>1329</v>
      </c>
      <c r="Z12658" s="63">
        <v>1107</v>
      </c>
      <c r="AA12658" s="63" t="s">
        <v>7702</v>
      </c>
      <c r="AB12658" s="63">
        <v>9</v>
      </c>
      <c r="AC12658" s="63" t="s">
        <v>18171</v>
      </c>
      <c r="AD12658" s="63" t="s">
        <v>17461</v>
      </c>
    </row>
    <row r="12659" spans="21:30" x14ac:dyDescent="0.3">
      <c r="U12659" s="63">
        <v>33019</v>
      </c>
      <c r="V12659" s="63">
        <v>1</v>
      </c>
      <c r="W12659" s="63" t="s">
        <v>18474</v>
      </c>
      <c r="X12659" s="63">
        <v>1</v>
      </c>
      <c r="Y12659" s="63" t="s">
        <v>1329</v>
      </c>
      <c r="Z12659" s="63">
        <v>1107</v>
      </c>
      <c r="AA12659" s="63" t="s">
        <v>7702</v>
      </c>
      <c r="AB12659" s="63">
        <v>9</v>
      </c>
      <c r="AC12659" s="63" t="s">
        <v>18171</v>
      </c>
      <c r="AD12659" s="63" t="s">
        <v>17461</v>
      </c>
    </row>
    <row r="12660" spans="21:30" x14ac:dyDescent="0.3">
      <c r="U12660" s="63">
        <v>33020</v>
      </c>
      <c r="V12660" s="63">
        <v>5</v>
      </c>
      <c r="W12660" s="63" t="s">
        <v>18475</v>
      </c>
      <c r="X12660" s="63">
        <v>1</v>
      </c>
      <c r="Y12660" s="63" t="s">
        <v>1329</v>
      </c>
      <c r="Z12660" s="63">
        <v>1107</v>
      </c>
      <c r="AA12660" s="63" t="s">
        <v>7702</v>
      </c>
      <c r="AB12660" s="63">
        <v>9</v>
      </c>
      <c r="AC12660" s="63" t="s">
        <v>18171</v>
      </c>
      <c r="AD12660" s="63" t="s">
        <v>17461</v>
      </c>
    </row>
    <row r="12661" spans="21:30" x14ac:dyDescent="0.3">
      <c r="U12661" s="63">
        <v>33021</v>
      </c>
      <c r="V12661" s="63">
        <v>3</v>
      </c>
      <c r="W12661" s="63" t="s">
        <v>18476</v>
      </c>
      <c r="X12661" s="63">
        <v>1</v>
      </c>
      <c r="Y12661" s="63" t="s">
        <v>1329</v>
      </c>
      <c r="Z12661" s="63">
        <v>1107</v>
      </c>
      <c r="AA12661" s="63" t="s">
        <v>7702</v>
      </c>
      <c r="AB12661" s="63">
        <v>9</v>
      </c>
      <c r="AC12661" s="63" t="s">
        <v>18171</v>
      </c>
      <c r="AD12661" s="63" t="s">
        <v>17461</v>
      </c>
    </row>
    <row r="12662" spans="21:30" x14ac:dyDescent="0.3">
      <c r="U12662" s="63">
        <v>33022</v>
      </c>
      <c r="V12662" s="63">
        <v>1</v>
      </c>
      <c r="W12662" s="63" t="s">
        <v>18477</v>
      </c>
      <c r="X12662" s="63">
        <v>1</v>
      </c>
      <c r="Y12662" s="63" t="s">
        <v>1329</v>
      </c>
      <c r="Z12662" s="63">
        <v>1107</v>
      </c>
      <c r="AA12662" s="63" t="s">
        <v>7702</v>
      </c>
      <c r="AB12662" s="63">
        <v>9</v>
      </c>
      <c r="AC12662" s="63" t="s">
        <v>18171</v>
      </c>
      <c r="AD12662" s="63" t="s">
        <v>17461</v>
      </c>
    </row>
    <row r="12663" spans="21:30" x14ac:dyDescent="0.3">
      <c r="U12663" s="63">
        <v>33024</v>
      </c>
      <c r="V12663" s="63">
        <v>8</v>
      </c>
      <c r="W12663" s="63" t="s">
        <v>18478</v>
      </c>
      <c r="X12663" s="63">
        <v>1</v>
      </c>
      <c r="Y12663" s="63" t="s">
        <v>1329</v>
      </c>
      <c r="Z12663" s="63">
        <v>1107</v>
      </c>
      <c r="AA12663" s="63" t="s">
        <v>7702</v>
      </c>
      <c r="AB12663" s="63">
        <v>9</v>
      </c>
      <c r="AC12663" s="63" t="s">
        <v>18171</v>
      </c>
      <c r="AD12663" s="63" t="s">
        <v>17461</v>
      </c>
    </row>
    <row r="12664" spans="21:30" x14ac:dyDescent="0.3">
      <c r="U12664" s="63">
        <v>33025</v>
      </c>
      <c r="V12664" s="63">
        <v>6</v>
      </c>
      <c r="W12664" s="63" t="s">
        <v>18479</v>
      </c>
      <c r="X12664" s="63">
        <v>1</v>
      </c>
      <c r="Y12664" s="63" t="s">
        <v>1329</v>
      </c>
      <c r="Z12664" s="63">
        <v>1107</v>
      </c>
      <c r="AA12664" s="63" t="s">
        <v>7702</v>
      </c>
      <c r="AB12664" s="63">
        <v>9</v>
      </c>
      <c r="AC12664" s="63" t="s">
        <v>18171</v>
      </c>
      <c r="AD12664" s="63" t="s">
        <v>17461</v>
      </c>
    </row>
    <row r="12665" spans="21:30" x14ac:dyDescent="0.3">
      <c r="U12665" s="63">
        <v>33026</v>
      </c>
      <c r="V12665" s="63">
        <v>4</v>
      </c>
      <c r="W12665" s="63" t="s">
        <v>18480</v>
      </c>
      <c r="X12665" s="63">
        <v>1</v>
      </c>
      <c r="Y12665" s="63" t="s">
        <v>1329</v>
      </c>
      <c r="Z12665" s="63">
        <v>1107</v>
      </c>
      <c r="AA12665" s="63" t="s">
        <v>7702</v>
      </c>
      <c r="AB12665" s="63">
        <v>9</v>
      </c>
      <c r="AC12665" s="63" t="s">
        <v>18171</v>
      </c>
      <c r="AD12665" s="63" t="s">
        <v>17461</v>
      </c>
    </row>
    <row r="12666" spans="21:30" x14ac:dyDescent="0.3">
      <c r="U12666" s="63">
        <v>33027</v>
      </c>
      <c r="V12666" s="63">
        <v>2</v>
      </c>
      <c r="W12666" s="63" t="s">
        <v>18481</v>
      </c>
      <c r="X12666" s="63">
        <v>1</v>
      </c>
      <c r="Y12666" s="63" t="s">
        <v>1329</v>
      </c>
      <c r="Z12666" s="63">
        <v>1107</v>
      </c>
      <c r="AA12666" s="63" t="s">
        <v>7702</v>
      </c>
      <c r="AB12666" s="63">
        <v>9</v>
      </c>
      <c r="AC12666" s="63" t="s">
        <v>18171</v>
      </c>
      <c r="AD12666" s="63" t="s">
        <v>17461</v>
      </c>
    </row>
    <row r="12667" spans="21:30" x14ac:dyDescent="0.3">
      <c r="U12667" s="63">
        <v>33028</v>
      </c>
      <c r="V12667" s="63">
        <v>0</v>
      </c>
      <c r="W12667" s="63" t="s">
        <v>18482</v>
      </c>
      <c r="X12667" s="63">
        <v>1</v>
      </c>
      <c r="Y12667" s="63" t="s">
        <v>1329</v>
      </c>
      <c r="Z12667" s="63">
        <v>1107</v>
      </c>
      <c r="AA12667" s="63" t="s">
        <v>7702</v>
      </c>
      <c r="AB12667" s="63">
        <v>9</v>
      </c>
      <c r="AC12667" s="63" t="s">
        <v>18171</v>
      </c>
      <c r="AD12667" s="63" t="s">
        <v>17461</v>
      </c>
    </row>
    <row r="12668" spans="21:30" x14ac:dyDescent="0.3">
      <c r="U12668" s="63">
        <v>33029</v>
      </c>
      <c r="V12668" s="63">
        <v>9</v>
      </c>
      <c r="W12668" s="63" t="s">
        <v>18483</v>
      </c>
      <c r="X12668" s="63">
        <v>1</v>
      </c>
      <c r="Y12668" s="63" t="s">
        <v>1329</v>
      </c>
      <c r="Z12668" s="63">
        <v>1107</v>
      </c>
      <c r="AA12668" s="63" t="s">
        <v>7702</v>
      </c>
      <c r="AB12668" s="63">
        <v>9</v>
      </c>
      <c r="AC12668" s="63" t="s">
        <v>18171</v>
      </c>
      <c r="AD12668" s="63" t="s">
        <v>17461</v>
      </c>
    </row>
    <row r="12669" spans="21:30" x14ac:dyDescent="0.3">
      <c r="U12669" s="63">
        <v>33030</v>
      </c>
      <c r="V12669" s="63">
        <v>2</v>
      </c>
      <c r="W12669" s="63" t="s">
        <v>18296</v>
      </c>
      <c r="X12669" s="63">
        <v>1</v>
      </c>
      <c r="Y12669" s="63" t="s">
        <v>1329</v>
      </c>
      <c r="Z12669" s="63">
        <v>1107</v>
      </c>
      <c r="AA12669" s="63" t="s">
        <v>7702</v>
      </c>
      <c r="AB12669" s="63">
        <v>9</v>
      </c>
      <c r="AC12669" s="63" t="s">
        <v>18171</v>
      </c>
      <c r="AD12669" s="63" t="s">
        <v>17461</v>
      </c>
    </row>
    <row r="12670" spans="21:30" x14ac:dyDescent="0.3">
      <c r="U12670" s="63">
        <v>33031</v>
      </c>
      <c r="V12670" s="63">
        <v>0</v>
      </c>
      <c r="W12670" s="63" t="s">
        <v>18484</v>
      </c>
      <c r="X12670" s="63">
        <v>1</v>
      </c>
      <c r="Y12670" s="63" t="s">
        <v>1329</v>
      </c>
      <c r="Z12670" s="63">
        <v>1107</v>
      </c>
      <c r="AA12670" s="63" t="s">
        <v>7702</v>
      </c>
      <c r="AB12670" s="63">
        <v>7</v>
      </c>
      <c r="AC12670" s="63" t="s">
        <v>17969</v>
      </c>
      <c r="AD12670" s="63" t="s">
        <v>17461</v>
      </c>
    </row>
    <row r="12671" spans="21:30" x14ac:dyDescent="0.3">
      <c r="U12671" s="63">
        <v>33032</v>
      </c>
      <c r="V12671" s="63">
        <v>9</v>
      </c>
      <c r="W12671" s="63" t="s">
        <v>18485</v>
      </c>
      <c r="X12671" s="63">
        <v>1</v>
      </c>
      <c r="Y12671" s="63" t="s">
        <v>1329</v>
      </c>
      <c r="Z12671" s="63">
        <v>1401</v>
      </c>
      <c r="AA12671" s="63" t="s">
        <v>1392</v>
      </c>
      <c r="AB12671" s="63">
        <v>7</v>
      </c>
      <c r="AC12671" s="63" t="s">
        <v>17969</v>
      </c>
      <c r="AD12671" s="63" t="s">
        <v>17461</v>
      </c>
    </row>
    <row r="12672" spans="21:30" x14ac:dyDescent="0.3">
      <c r="U12672" s="63">
        <v>33033</v>
      </c>
      <c r="V12672" s="63">
        <v>7</v>
      </c>
      <c r="W12672" s="63" t="s">
        <v>18486</v>
      </c>
      <c r="X12672" s="63">
        <v>1</v>
      </c>
      <c r="Y12672" s="63" t="s">
        <v>1329</v>
      </c>
      <c r="Z12672" s="63">
        <v>1401</v>
      </c>
      <c r="AA12672" s="63" t="s">
        <v>1392</v>
      </c>
      <c r="AB12672" s="63">
        <v>9</v>
      </c>
      <c r="AC12672" s="63" t="s">
        <v>18171</v>
      </c>
      <c r="AD12672" s="63" t="s">
        <v>17461</v>
      </c>
    </row>
    <row r="12673" spans="21:30" x14ac:dyDescent="0.3">
      <c r="U12673" s="63">
        <v>33034</v>
      </c>
      <c r="V12673" s="63">
        <v>5</v>
      </c>
      <c r="W12673" s="63" t="s">
        <v>18487</v>
      </c>
      <c r="X12673" s="63">
        <v>1</v>
      </c>
      <c r="Y12673" s="63" t="s">
        <v>1329</v>
      </c>
      <c r="Z12673" s="63">
        <v>1401</v>
      </c>
      <c r="AA12673" s="63" t="s">
        <v>1392</v>
      </c>
      <c r="AB12673" s="63">
        <v>9</v>
      </c>
      <c r="AC12673" s="63" t="s">
        <v>18171</v>
      </c>
      <c r="AD12673" s="63" t="s">
        <v>17461</v>
      </c>
    </row>
    <row r="12674" spans="21:30" x14ac:dyDescent="0.3">
      <c r="U12674" s="63">
        <v>33035</v>
      </c>
      <c r="V12674" s="63">
        <v>3</v>
      </c>
      <c r="W12674" s="63" t="s">
        <v>18488</v>
      </c>
      <c r="X12674" s="63">
        <v>1</v>
      </c>
      <c r="Y12674" s="63" t="s">
        <v>1329</v>
      </c>
      <c r="Z12674" s="63">
        <v>1402</v>
      </c>
      <c r="AA12674" s="63" t="s">
        <v>1373</v>
      </c>
      <c r="AB12674" s="63">
        <v>7</v>
      </c>
      <c r="AC12674" s="63" t="s">
        <v>17969</v>
      </c>
      <c r="AD12674" s="63" t="s">
        <v>17461</v>
      </c>
    </row>
    <row r="12675" spans="21:30" x14ac:dyDescent="0.3">
      <c r="U12675" s="63">
        <v>33036</v>
      </c>
      <c r="V12675" s="63">
        <v>1</v>
      </c>
      <c r="W12675" s="63" t="s">
        <v>18489</v>
      </c>
      <c r="X12675" s="63">
        <v>1</v>
      </c>
      <c r="Y12675" s="63" t="s">
        <v>1329</v>
      </c>
      <c r="Z12675" s="63">
        <v>1402</v>
      </c>
      <c r="AA12675" s="63" t="s">
        <v>1373</v>
      </c>
      <c r="AB12675" s="63">
        <v>7</v>
      </c>
      <c r="AC12675" s="63" t="s">
        <v>17969</v>
      </c>
      <c r="AD12675" s="63" t="s">
        <v>17461</v>
      </c>
    </row>
    <row r="12676" spans="21:30" x14ac:dyDescent="0.3">
      <c r="U12676" s="63">
        <v>33038</v>
      </c>
      <c r="V12676" s="63">
        <v>8</v>
      </c>
      <c r="W12676" s="63" t="s">
        <v>18490</v>
      </c>
      <c r="X12676" s="63">
        <v>1</v>
      </c>
      <c r="Y12676" s="63" t="s">
        <v>1329</v>
      </c>
      <c r="Z12676" s="63">
        <v>1402</v>
      </c>
      <c r="AA12676" s="63" t="s">
        <v>1373</v>
      </c>
      <c r="AB12676" s="63">
        <v>7</v>
      </c>
      <c r="AC12676" s="63" t="s">
        <v>17969</v>
      </c>
      <c r="AD12676" s="63" t="s">
        <v>17461</v>
      </c>
    </row>
    <row r="12677" spans="21:30" x14ac:dyDescent="0.3">
      <c r="U12677" s="63">
        <v>33039</v>
      </c>
      <c r="V12677" s="63">
        <v>6</v>
      </c>
      <c r="W12677" s="63" t="s">
        <v>18491</v>
      </c>
      <c r="X12677" s="63">
        <v>1</v>
      </c>
      <c r="Y12677" s="63" t="s">
        <v>1329</v>
      </c>
      <c r="Z12677" s="63">
        <v>1402</v>
      </c>
      <c r="AA12677" s="63" t="s">
        <v>1373</v>
      </c>
      <c r="AB12677" s="63">
        <v>9</v>
      </c>
      <c r="AC12677" s="63" t="s">
        <v>18171</v>
      </c>
      <c r="AD12677" s="63" t="s">
        <v>17461</v>
      </c>
    </row>
    <row r="12678" spans="21:30" x14ac:dyDescent="0.3">
      <c r="U12678" s="63">
        <v>33041</v>
      </c>
      <c r="V12678" s="63">
        <v>8</v>
      </c>
      <c r="W12678" s="63" t="s">
        <v>18492</v>
      </c>
      <c r="X12678" s="63">
        <v>1</v>
      </c>
      <c r="Y12678" s="63" t="s">
        <v>1329</v>
      </c>
      <c r="Z12678" s="63">
        <v>1403</v>
      </c>
      <c r="AA12678" s="63" t="s">
        <v>1383</v>
      </c>
      <c r="AB12678" s="63">
        <v>7</v>
      </c>
      <c r="AC12678" s="63" t="s">
        <v>17969</v>
      </c>
      <c r="AD12678" s="63" t="s">
        <v>17461</v>
      </c>
    </row>
    <row r="12679" spans="21:30" x14ac:dyDescent="0.3">
      <c r="U12679" s="63">
        <v>33042</v>
      </c>
      <c r="V12679" s="63">
        <v>6</v>
      </c>
      <c r="W12679" s="63" t="s">
        <v>18493</v>
      </c>
      <c r="X12679" s="63">
        <v>1</v>
      </c>
      <c r="Y12679" s="63" t="s">
        <v>1329</v>
      </c>
      <c r="Z12679" s="63">
        <v>1403</v>
      </c>
      <c r="AA12679" s="63" t="s">
        <v>1383</v>
      </c>
      <c r="AB12679" s="63">
        <v>9</v>
      </c>
      <c r="AC12679" s="63" t="s">
        <v>18171</v>
      </c>
      <c r="AD12679" s="63" t="s">
        <v>17461</v>
      </c>
    </row>
    <row r="12680" spans="21:30" x14ac:dyDescent="0.3">
      <c r="U12680" s="63">
        <v>33043</v>
      </c>
      <c r="V12680" s="63">
        <v>4</v>
      </c>
      <c r="W12680" s="63" t="s">
        <v>18494</v>
      </c>
      <c r="X12680" s="63">
        <v>1</v>
      </c>
      <c r="Y12680" s="63" t="s">
        <v>1329</v>
      </c>
      <c r="Z12680" s="63">
        <v>1404</v>
      </c>
      <c r="AA12680" s="63" t="s">
        <v>1363</v>
      </c>
      <c r="AB12680" s="63">
        <v>7</v>
      </c>
      <c r="AC12680" s="63" t="s">
        <v>17969</v>
      </c>
      <c r="AD12680" s="63" t="s">
        <v>17461</v>
      </c>
    </row>
    <row r="12681" spans="21:30" x14ac:dyDescent="0.3">
      <c r="U12681" s="63">
        <v>33044</v>
      </c>
      <c r="V12681" s="63">
        <v>2</v>
      </c>
      <c r="W12681" s="63" t="s">
        <v>18495</v>
      </c>
      <c r="X12681" s="63">
        <v>1</v>
      </c>
      <c r="Y12681" s="63" t="s">
        <v>1329</v>
      </c>
      <c r="Z12681" s="63">
        <v>1404</v>
      </c>
      <c r="AA12681" s="63" t="s">
        <v>1363</v>
      </c>
      <c r="AB12681" s="63">
        <v>7</v>
      </c>
      <c r="AC12681" s="63" t="s">
        <v>17969</v>
      </c>
      <c r="AD12681" s="63" t="s">
        <v>17461</v>
      </c>
    </row>
    <row r="12682" spans="21:30" x14ac:dyDescent="0.3">
      <c r="U12682" s="63">
        <v>33045</v>
      </c>
      <c r="V12682" s="63">
        <v>0</v>
      </c>
      <c r="W12682" s="63" t="s">
        <v>18496</v>
      </c>
      <c r="X12682" s="63">
        <v>1</v>
      </c>
      <c r="Y12682" s="63" t="s">
        <v>1329</v>
      </c>
      <c r="Z12682" s="63">
        <v>1404</v>
      </c>
      <c r="AA12682" s="63" t="s">
        <v>1363</v>
      </c>
      <c r="AB12682" s="63">
        <v>7</v>
      </c>
      <c r="AC12682" s="63" t="s">
        <v>17969</v>
      </c>
      <c r="AD12682" s="63" t="s">
        <v>17461</v>
      </c>
    </row>
    <row r="12683" spans="21:30" x14ac:dyDescent="0.3">
      <c r="U12683" s="63">
        <v>33046</v>
      </c>
      <c r="V12683" s="63">
        <v>9</v>
      </c>
      <c r="W12683" s="63" t="s">
        <v>18497</v>
      </c>
      <c r="X12683" s="63">
        <v>1</v>
      </c>
      <c r="Y12683" s="63" t="s">
        <v>1329</v>
      </c>
      <c r="Z12683" s="63">
        <v>1404</v>
      </c>
      <c r="AA12683" s="63" t="s">
        <v>1363</v>
      </c>
      <c r="AB12683" s="63">
        <v>7</v>
      </c>
      <c r="AC12683" s="63" t="s">
        <v>17969</v>
      </c>
      <c r="AD12683" s="63" t="s">
        <v>17461</v>
      </c>
    </row>
    <row r="12684" spans="21:30" x14ac:dyDescent="0.3">
      <c r="U12684" s="63">
        <v>33047</v>
      </c>
      <c r="V12684" s="63">
        <v>7</v>
      </c>
      <c r="W12684" s="63" t="s">
        <v>18498</v>
      </c>
      <c r="X12684" s="63">
        <v>1</v>
      </c>
      <c r="Y12684" s="63" t="s">
        <v>1329</v>
      </c>
      <c r="Z12684" s="63">
        <v>1404</v>
      </c>
      <c r="AA12684" s="63" t="s">
        <v>1363</v>
      </c>
      <c r="AB12684" s="63">
        <v>7</v>
      </c>
      <c r="AC12684" s="63" t="s">
        <v>17969</v>
      </c>
      <c r="AD12684" s="63" t="s">
        <v>17461</v>
      </c>
    </row>
    <row r="12685" spans="21:30" x14ac:dyDescent="0.3">
      <c r="U12685" s="63">
        <v>33048</v>
      </c>
      <c r="V12685" s="63">
        <v>5</v>
      </c>
      <c r="W12685" s="63" t="s">
        <v>18499</v>
      </c>
      <c r="X12685" s="63">
        <v>1</v>
      </c>
      <c r="Y12685" s="63" t="s">
        <v>1329</v>
      </c>
      <c r="Z12685" s="63">
        <v>1405</v>
      </c>
      <c r="AA12685" s="63" t="s">
        <v>1389</v>
      </c>
      <c r="AB12685" s="63">
        <v>9</v>
      </c>
      <c r="AC12685" s="63" t="s">
        <v>18171</v>
      </c>
      <c r="AD12685" s="63" t="s">
        <v>17461</v>
      </c>
    </row>
    <row r="12686" spans="21:30" x14ac:dyDescent="0.3">
      <c r="U12686" s="63">
        <v>33049</v>
      </c>
      <c r="V12686" s="63">
        <v>3</v>
      </c>
      <c r="W12686" s="63" t="s">
        <v>18500</v>
      </c>
      <c r="X12686" s="63">
        <v>2</v>
      </c>
      <c r="Y12686" s="63" t="s">
        <v>1399</v>
      </c>
      <c r="Z12686" s="63">
        <v>2101</v>
      </c>
      <c r="AA12686" s="63" t="s">
        <v>1460</v>
      </c>
      <c r="AB12686" s="63">
        <v>7</v>
      </c>
      <c r="AC12686" s="63" t="s">
        <v>17969</v>
      </c>
      <c r="AD12686" s="63" t="s">
        <v>17461</v>
      </c>
    </row>
    <row r="12687" spans="21:30" x14ac:dyDescent="0.3">
      <c r="U12687" s="63">
        <v>33050</v>
      </c>
      <c r="V12687" s="63">
        <v>7</v>
      </c>
      <c r="W12687" s="63" t="s">
        <v>17973</v>
      </c>
      <c r="X12687" s="63">
        <v>2</v>
      </c>
      <c r="Y12687" s="63" t="s">
        <v>1399</v>
      </c>
      <c r="Z12687" s="63">
        <v>2101</v>
      </c>
      <c r="AA12687" s="63" t="s">
        <v>1460</v>
      </c>
      <c r="AB12687" s="63">
        <v>7</v>
      </c>
      <c r="AC12687" s="63" t="s">
        <v>17969</v>
      </c>
      <c r="AD12687" s="63" t="s">
        <v>17461</v>
      </c>
    </row>
    <row r="12688" spans="21:30" x14ac:dyDescent="0.3">
      <c r="U12688" s="63">
        <v>33051</v>
      </c>
      <c r="V12688" s="63">
        <v>5</v>
      </c>
      <c r="W12688" s="63" t="s">
        <v>18087</v>
      </c>
      <c r="X12688" s="63">
        <v>2</v>
      </c>
      <c r="Y12688" s="63" t="s">
        <v>1399</v>
      </c>
      <c r="Z12688" s="63">
        <v>2101</v>
      </c>
      <c r="AA12688" s="63" t="s">
        <v>1460</v>
      </c>
      <c r="AB12688" s="63">
        <v>7</v>
      </c>
      <c r="AC12688" s="63" t="s">
        <v>17969</v>
      </c>
      <c r="AD12688" s="63" t="s">
        <v>17461</v>
      </c>
    </row>
    <row r="12689" spans="21:30" x14ac:dyDescent="0.3">
      <c r="U12689" s="63">
        <v>33052</v>
      </c>
      <c r="V12689" s="63">
        <v>3</v>
      </c>
      <c r="W12689" s="63" t="s">
        <v>18501</v>
      </c>
      <c r="X12689" s="63">
        <v>2</v>
      </c>
      <c r="Y12689" s="63" t="s">
        <v>1399</v>
      </c>
      <c r="Z12689" s="63">
        <v>2101</v>
      </c>
      <c r="AA12689" s="63" t="s">
        <v>1460</v>
      </c>
      <c r="AB12689" s="63">
        <v>7</v>
      </c>
      <c r="AC12689" s="63" t="s">
        <v>17969</v>
      </c>
      <c r="AD12689" s="63" t="s">
        <v>17421</v>
      </c>
    </row>
    <row r="12690" spans="21:30" x14ac:dyDescent="0.3">
      <c r="U12690" s="63">
        <v>33053</v>
      </c>
      <c r="V12690" s="63">
        <v>1</v>
      </c>
      <c r="W12690" s="63" t="s">
        <v>18018</v>
      </c>
      <c r="X12690" s="63">
        <v>2</v>
      </c>
      <c r="Y12690" s="63" t="s">
        <v>1399</v>
      </c>
      <c r="Z12690" s="63">
        <v>2101</v>
      </c>
      <c r="AA12690" s="63" t="s">
        <v>1460</v>
      </c>
      <c r="AB12690" s="63">
        <v>7</v>
      </c>
      <c r="AC12690" s="63" t="s">
        <v>17969</v>
      </c>
      <c r="AD12690" s="63" t="s">
        <v>17461</v>
      </c>
    </row>
    <row r="12691" spans="21:30" x14ac:dyDescent="0.3">
      <c r="U12691" s="63">
        <v>33055</v>
      </c>
      <c r="V12691" s="63">
        <v>8</v>
      </c>
      <c r="W12691" s="63" t="s">
        <v>18502</v>
      </c>
      <c r="X12691" s="63">
        <v>2</v>
      </c>
      <c r="Y12691" s="63" t="s">
        <v>1399</v>
      </c>
      <c r="Z12691" s="63">
        <v>2101</v>
      </c>
      <c r="AA12691" s="63" t="s">
        <v>1460</v>
      </c>
      <c r="AB12691" s="63">
        <v>7</v>
      </c>
      <c r="AC12691" s="63" t="s">
        <v>17969</v>
      </c>
      <c r="AD12691" s="63" t="s">
        <v>17461</v>
      </c>
    </row>
    <row r="12692" spans="21:30" x14ac:dyDescent="0.3">
      <c r="U12692" s="63">
        <v>33057</v>
      </c>
      <c r="V12692" s="63">
        <v>4</v>
      </c>
      <c r="W12692" s="63" t="s">
        <v>18503</v>
      </c>
      <c r="X12692" s="63">
        <v>2</v>
      </c>
      <c r="Y12692" s="63" t="s">
        <v>1399</v>
      </c>
      <c r="Z12692" s="63">
        <v>2101</v>
      </c>
      <c r="AA12692" s="63" t="s">
        <v>1460</v>
      </c>
      <c r="AB12692" s="63">
        <v>7</v>
      </c>
      <c r="AC12692" s="63" t="s">
        <v>17969</v>
      </c>
      <c r="AD12692" s="63" t="s">
        <v>17461</v>
      </c>
    </row>
    <row r="12693" spans="21:30" x14ac:dyDescent="0.3">
      <c r="U12693" s="63">
        <v>33058</v>
      </c>
      <c r="V12693" s="63">
        <v>2</v>
      </c>
      <c r="W12693" s="63" t="s">
        <v>18374</v>
      </c>
      <c r="X12693" s="63">
        <v>2</v>
      </c>
      <c r="Y12693" s="63" t="s">
        <v>1399</v>
      </c>
      <c r="Z12693" s="63">
        <v>2101</v>
      </c>
      <c r="AA12693" s="63" t="s">
        <v>1460</v>
      </c>
      <c r="AB12693" s="63">
        <v>7</v>
      </c>
      <c r="AC12693" s="63" t="s">
        <v>17969</v>
      </c>
      <c r="AD12693" s="63" t="s">
        <v>17461</v>
      </c>
    </row>
    <row r="12694" spans="21:30" x14ac:dyDescent="0.3">
      <c r="U12694" s="63">
        <v>33059</v>
      </c>
      <c r="V12694" s="63">
        <v>0</v>
      </c>
      <c r="W12694" s="63" t="s">
        <v>18033</v>
      </c>
      <c r="X12694" s="63">
        <v>2</v>
      </c>
      <c r="Y12694" s="63" t="s">
        <v>1399</v>
      </c>
      <c r="Z12694" s="63">
        <v>2101</v>
      </c>
      <c r="AA12694" s="63" t="s">
        <v>1460</v>
      </c>
      <c r="AB12694" s="63">
        <v>7</v>
      </c>
      <c r="AC12694" s="63" t="s">
        <v>17969</v>
      </c>
      <c r="AD12694" s="63" t="s">
        <v>17461</v>
      </c>
    </row>
    <row r="12695" spans="21:30" x14ac:dyDescent="0.3">
      <c r="U12695" s="63">
        <v>33060</v>
      </c>
      <c r="V12695" s="63">
        <v>4</v>
      </c>
      <c r="W12695" s="63" t="s">
        <v>18504</v>
      </c>
      <c r="X12695" s="63">
        <v>2</v>
      </c>
      <c r="Y12695" s="63" t="s">
        <v>1399</v>
      </c>
      <c r="Z12695" s="63">
        <v>2101</v>
      </c>
      <c r="AA12695" s="63" t="s">
        <v>1460</v>
      </c>
      <c r="AB12695" s="63">
        <v>7</v>
      </c>
      <c r="AC12695" s="63" t="s">
        <v>17969</v>
      </c>
      <c r="AD12695" s="63" t="s">
        <v>17461</v>
      </c>
    </row>
    <row r="12696" spans="21:30" x14ac:dyDescent="0.3">
      <c r="U12696" s="63">
        <v>33061</v>
      </c>
      <c r="V12696" s="63">
        <v>2</v>
      </c>
      <c r="W12696" s="63" t="s">
        <v>18505</v>
      </c>
      <c r="X12696" s="63">
        <v>2</v>
      </c>
      <c r="Y12696" s="63" t="s">
        <v>1399</v>
      </c>
      <c r="Z12696" s="63">
        <v>2101</v>
      </c>
      <c r="AA12696" s="63" t="s">
        <v>1460</v>
      </c>
      <c r="AB12696" s="63">
        <v>7</v>
      </c>
      <c r="AC12696" s="63" t="s">
        <v>17969</v>
      </c>
      <c r="AD12696" s="63" t="s">
        <v>17461</v>
      </c>
    </row>
    <row r="12697" spans="21:30" x14ac:dyDescent="0.3">
      <c r="U12697" s="63">
        <v>33062</v>
      </c>
      <c r="V12697" s="63">
        <v>0</v>
      </c>
      <c r="W12697" s="63" t="s">
        <v>18506</v>
      </c>
      <c r="X12697" s="63">
        <v>2</v>
      </c>
      <c r="Y12697" s="63" t="s">
        <v>1399</v>
      </c>
      <c r="Z12697" s="63">
        <v>2101</v>
      </c>
      <c r="AA12697" s="63" t="s">
        <v>1460</v>
      </c>
      <c r="AB12697" s="63">
        <v>9</v>
      </c>
      <c r="AC12697" s="63" t="s">
        <v>18171</v>
      </c>
      <c r="AD12697" s="63" t="s">
        <v>17461</v>
      </c>
    </row>
    <row r="12698" spans="21:30" x14ac:dyDescent="0.3">
      <c r="U12698" s="63">
        <v>33063</v>
      </c>
      <c r="V12698" s="63">
        <v>9</v>
      </c>
      <c r="W12698" s="63" t="s">
        <v>17974</v>
      </c>
      <c r="X12698" s="63">
        <v>2</v>
      </c>
      <c r="Y12698" s="63" t="s">
        <v>1399</v>
      </c>
      <c r="Z12698" s="63">
        <v>2101</v>
      </c>
      <c r="AA12698" s="63" t="s">
        <v>1460</v>
      </c>
      <c r="AB12698" s="63">
        <v>9</v>
      </c>
      <c r="AC12698" s="63" t="s">
        <v>18171</v>
      </c>
      <c r="AD12698" s="63" t="s">
        <v>17461</v>
      </c>
    </row>
    <row r="12699" spans="21:30" x14ac:dyDescent="0.3">
      <c r="U12699" s="63">
        <v>33064</v>
      </c>
      <c r="V12699" s="63">
        <v>7</v>
      </c>
      <c r="W12699" s="63" t="s">
        <v>18507</v>
      </c>
      <c r="X12699" s="63">
        <v>2</v>
      </c>
      <c r="Y12699" s="63" t="s">
        <v>1399</v>
      </c>
      <c r="Z12699" s="63">
        <v>2101</v>
      </c>
      <c r="AA12699" s="63" t="s">
        <v>1460</v>
      </c>
      <c r="AB12699" s="63">
        <v>9</v>
      </c>
      <c r="AC12699" s="63" t="s">
        <v>18171</v>
      </c>
      <c r="AD12699" s="63" t="s">
        <v>17461</v>
      </c>
    </row>
    <row r="12700" spans="21:30" x14ac:dyDescent="0.3">
      <c r="U12700" s="63">
        <v>33065</v>
      </c>
      <c r="V12700" s="63">
        <v>5</v>
      </c>
      <c r="W12700" s="63" t="s">
        <v>18508</v>
      </c>
      <c r="X12700" s="63">
        <v>2</v>
      </c>
      <c r="Y12700" s="63" t="s">
        <v>1399</v>
      </c>
      <c r="Z12700" s="63">
        <v>2101</v>
      </c>
      <c r="AA12700" s="63" t="s">
        <v>1460</v>
      </c>
      <c r="AB12700" s="63">
        <v>9</v>
      </c>
      <c r="AC12700" s="63" t="s">
        <v>18171</v>
      </c>
      <c r="AD12700" s="63" t="s">
        <v>17461</v>
      </c>
    </row>
    <row r="12701" spans="21:30" x14ac:dyDescent="0.3">
      <c r="U12701" s="63">
        <v>33066</v>
      </c>
      <c r="V12701" s="63">
        <v>3</v>
      </c>
      <c r="W12701" s="63" t="s">
        <v>18509</v>
      </c>
      <c r="X12701" s="63">
        <v>2</v>
      </c>
      <c r="Y12701" s="63" t="s">
        <v>1399</v>
      </c>
      <c r="Z12701" s="63">
        <v>2101</v>
      </c>
      <c r="AA12701" s="63" t="s">
        <v>1460</v>
      </c>
      <c r="AB12701" s="63">
        <v>9</v>
      </c>
      <c r="AC12701" s="63" t="s">
        <v>18171</v>
      </c>
      <c r="AD12701" s="63" t="s">
        <v>17461</v>
      </c>
    </row>
    <row r="12702" spans="21:30" x14ac:dyDescent="0.3">
      <c r="U12702" s="63">
        <v>33067</v>
      </c>
      <c r="V12702" s="63">
        <v>1</v>
      </c>
      <c r="W12702" s="63" t="s">
        <v>18510</v>
      </c>
      <c r="X12702" s="63">
        <v>2</v>
      </c>
      <c r="Y12702" s="63" t="s">
        <v>1399</v>
      </c>
      <c r="Z12702" s="63">
        <v>2101</v>
      </c>
      <c r="AA12702" s="63" t="s">
        <v>1460</v>
      </c>
      <c r="AB12702" s="63">
        <v>7</v>
      </c>
      <c r="AC12702" s="63" t="s">
        <v>17969</v>
      </c>
      <c r="AD12702" s="63" t="s">
        <v>17421</v>
      </c>
    </row>
    <row r="12703" spans="21:30" x14ac:dyDescent="0.3">
      <c r="U12703" s="63">
        <v>33069</v>
      </c>
      <c r="V12703" s="63">
        <v>8</v>
      </c>
      <c r="W12703" s="63" t="s">
        <v>18511</v>
      </c>
      <c r="X12703" s="63">
        <v>2</v>
      </c>
      <c r="Y12703" s="63" t="s">
        <v>1399</v>
      </c>
      <c r="Z12703" s="63">
        <v>2101</v>
      </c>
      <c r="AA12703" s="63" t="s">
        <v>1460</v>
      </c>
      <c r="AB12703" s="63">
        <v>9</v>
      </c>
      <c r="AC12703" s="63" t="s">
        <v>18171</v>
      </c>
      <c r="AD12703" s="63" t="s">
        <v>17461</v>
      </c>
    </row>
    <row r="12704" spans="21:30" x14ac:dyDescent="0.3">
      <c r="U12704" s="63">
        <v>33070</v>
      </c>
      <c r="V12704" s="63">
        <v>1</v>
      </c>
      <c r="W12704" s="63" t="s">
        <v>18512</v>
      </c>
      <c r="X12704" s="63">
        <v>2</v>
      </c>
      <c r="Y12704" s="63" t="s">
        <v>1399</v>
      </c>
      <c r="Z12704" s="63">
        <v>2101</v>
      </c>
      <c r="AA12704" s="63" t="s">
        <v>1460</v>
      </c>
      <c r="AB12704" s="63">
        <v>7</v>
      </c>
      <c r="AC12704" s="63" t="s">
        <v>17969</v>
      </c>
      <c r="AD12704" s="63" t="s">
        <v>17461</v>
      </c>
    </row>
    <row r="12705" spans="21:30" x14ac:dyDescent="0.3">
      <c r="U12705" s="63">
        <v>33072</v>
      </c>
      <c r="V12705" s="63">
        <v>8</v>
      </c>
      <c r="W12705" s="63" t="s">
        <v>18513</v>
      </c>
      <c r="X12705" s="63">
        <v>2</v>
      </c>
      <c r="Y12705" s="63" t="s">
        <v>1399</v>
      </c>
      <c r="Z12705" s="63">
        <v>2101</v>
      </c>
      <c r="AA12705" s="63" t="s">
        <v>1460</v>
      </c>
      <c r="AB12705" s="63">
        <v>9</v>
      </c>
      <c r="AC12705" s="63" t="s">
        <v>18171</v>
      </c>
      <c r="AD12705" s="63" t="s">
        <v>17461</v>
      </c>
    </row>
    <row r="12706" spans="21:30" x14ac:dyDescent="0.3">
      <c r="U12706" s="63">
        <v>33073</v>
      </c>
      <c r="V12706" s="63">
        <v>6</v>
      </c>
      <c r="W12706" s="63" t="s">
        <v>18333</v>
      </c>
      <c r="X12706" s="63">
        <v>2</v>
      </c>
      <c r="Y12706" s="63" t="s">
        <v>1399</v>
      </c>
      <c r="Z12706" s="63">
        <v>2101</v>
      </c>
      <c r="AA12706" s="63" t="s">
        <v>1460</v>
      </c>
      <c r="AB12706" s="63">
        <v>9</v>
      </c>
      <c r="AC12706" s="63" t="s">
        <v>18171</v>
      </c>
      <c r="AD12706" s="63" t="s">
        <v>17461</v>
      </c>
    </row>
    <row r="12707" spans="21:30" x14ac:dyDescent="0.3">
      <c r="U12707" s="63">
        <v>33074</v>
      </c>
      <c r="V12707" s="63">
        <v>4</v>
      </c>
      <c r="W12707" s="63" t="s">
        <v>18514</v>
      </c>
      <c r="X12707" s="63">
        <v>2</v>
      </c>
      <c r="Y12707" s="63" t="s">
        <v>1399</v>
      </c>
      <c r="Z12707" s="63">
        <v>2101</v>
      </c>
      <c r="AA12707" s="63" t="s">
        <v>1460</v>
      </c>
      <c r="AB12707" s="63">
        <v>9</v>
      </c>
      <c r="AC12707" s="63" t="s">
        <v>18171</v>
      </c>
      <c r="AD12707" s="63" t="s">
        <v>17461</v>
      </c>
    </row>
    <row r="12708" spans="21:30" x14ac:dyDescent="0.3">
      <c r="U12708" s="63">
        <v>33075</v>
      </c>
      <c r="V12708" s="63">
        <v>2</v>
      </c>
      <c r="W12708" s="63" t="s">
        <v>18515</v>
      </c>
      <c r="X12708" s="63">
        <v>2</v>
      </c>
      <c r="Y12708" s="63" t="s">
        <v>1399</v>
      </c>
      <c r="Z12708" s="63">
        <v>2101</v>
      </c>
      <c r="AA12708" s="63" t="s">
        <v>1460</v>
      </c>
      <c r="AB12708" s="63">
        <v>9</v>
      </c>
      <c r="AC12708" s="63" t="s">
        <v>18171</v>
      </c>
      <c r="AD12708" s="63" t="s">
        <v>17461</v>
      </c>
    </row>
    <row r="12709" spans="21:30" x14ac:dyDescent="0.3">
      <c r="U12709" s="63">
        <v>33076</v>
      </c>
      <c r="V12709" s="63">
        <v>0</v>
      </c>
      <c r="W12709" s="63" t="s">
        <v>18516</v>
      </c>
      <c r="X12709" s="63">
        <v>2</v>
      </c>
      <c r="Y12709" s="63" t="s">
        <v>1399</v>
      </c>
      <c r="Z12709" s="63">
        <v>2101</v>
      </c>
      <c r="AA12709" s="63" t="s">
        <v>1460</v>
      </c>
      <c r="AB12709" s="63">
        <v>9</v>
      </c>
      <c r="AC12709" s="63" t="s">
        <v>18171</v>
      </c>
      <c r="AD12709" s="63" t="s">
        <v>17461</v>
      </c>
    </row>
    <row r="12710" spans="21:30" x14ac:dyDescent="0.3">
      <c r="U12710" s="63">
        <v>33077</v>
      </c>
      <c r="V12710" s="63">
        <v>9</v>
      </c>
      <c r="W12710" s="63" t="s">
        <v>18517</v>
      </c>
      <c r="X12710" s="63">
        <v>2</v>
      </c>
      <c r="Y12710" s="63" t="s">
        <v>1399</v>
      </c>
      <c r="Z12710" s="63">
        <v>2101</v>
      </c>
      <c r="AA12710" s="63" t="s">
        <v>1460</v>
      </c>
      <c r="AB12710" s="63">
        <v>7</v>
      </c>
      <c r="AC12710" s="63" t="s">
        <v>17969</v>
      </c>
      <c r="AD12710" s="63" t="s">
        <v>17461</v>
      </c>
    </row>
    <row r="12711" spans="21:30" x14ac:dyDescent="0.3">
      <c r="U12711" s="63">
        <v>33078</v>
      </c>
      <c r="V12711" s="63">
        <v>7</v>
      </c>
      <c r="W12711" s="63" t="s">
        <v>18518</v>
      </c>
      <c r="X12711" s="63">
        <v>2</v>
      </c>
      <c r="Y12711" s="63" t="s">
        <v>1399</v>
      </c>
      <c r="Z12711" s="63">
        <v>2101</v>
      </c>
      <c r="AA12711" s="63" t="s">
        <v>1460</v>
      </c>
      <c r="AB12711" s="63">
        <v>7</v>
      </c>
      <c r="AC12711" s="63" t="s">
        <v>17969</v>
      </c>
      <c r="AD12711" s="63" t="s">
        <v>17461</v>
      </c>
    </row>
    <row r="12712" spans="21:30" x14ac:dyDescent="0.3">
      <c r="U12712" s="63">
        <v>33079</v>
      </c>
      <c r="V12712" s="63">
        <v>5</v>
      </c>
      <c r="W12712" s="63" t="s">
        <v>18519</v>
      </c>
      <c r="X12712" s="63">
        <v>2</v>
      </c>
      <c r="Y12712" s="63" t="s">
        <v>1399</v>
      </c>
      <c r="Z12712" s="63">
        <v>2101</v>
      </c>
      <c r="AA12712" s="63" t="s">
        <v>1460</v>
      </c>
      <c r="AB12712" s="63">
        <v>9</v>
      </c>
      <c r="AC12712" s="63" t="s">
        <v>18171</v>
      </c>
      <c r="AD12712" s="63" t="s">
        <v>17461</v>
      </c>
    </row>
    <row r="12713" spans="21:30" x14ac:dyDescent="0.3">
      <c r="U12713" s="63">
        <v>33080</v>
      </c>
      <c r="V12713" s="63">
        <v>9</v>
      </c>
      <c r="W12713" s="63" t="s">
        <v>18520</v>
      </c>
      <c r="X12713" s="63">
        <v>2</v>
      </c>
      <c r="Y12713" s="63" t="s">
        <v>1399</v>
      </c>
      <c r="Z12713" s="63">
        <v>2101</v>
      </c>
      <c r="AA12713" s="63" t="s">
        <v>1460</v>
      </c>
      <c r="AB12713" s="63">
        <v>7</v>
      </c>
      <c r="AC12713" s="63" t="s">
        <v>17969</v>
      </c>
      <c r="AD12713" s="63" t="s">
        <v>17421</v>
      </c>
    </row>
    <row r="12714" spans="21:30" x14ac:dyDescent="0.3">
      <c r="U12714" s="63">
        <v>33081</v>
      </c>
      <c r="V12714" s="63">
        <v>7</v>
      </c>
      <c r="W12714" s="63" t="s">
        <v>18521</v>
      </c>
      <c r="X12714" s="63">
        <v>2</v>
      </c>
      <c r="Y12714" s="63" t="s">
        <v>1399</v>
      </c>
      <c r="Z12714" s="63">
        <v>2102</v>
      </c>
      <c r="AA12714" s="63" t="s">
        <v>1519</v>
      </c>
      <c r="AB12714" s="63">
        <v>9</v>
      </c>
      <c r="AC12714" s="63" t="s">
        <v>18171</v>
      </c>
      <c r="AD12714" s="63" t="s">
        <v>17461</v>
      </c>
    </row>
    <row r="12715" spans="21:30" x14ac:dyDescent="0.3">
      <c r="U12715" s="63">
        <v>33082</v>
      </c>
      <c r="V12715" s="63">
        <v>5</v>
      </c>
      <c r="W12715" s="63" t="s">
        <v>18033</v>
      </c>
      <c r="X12715" s="63">
        <v>2</v>
      </c>
      <c r="Y12715" s="63" t="s">
        <v>1399</v>
      </c>
      <c r="Z12715" s="63">
        <v>2102</v>
      </c>
      <c r="AA12715" s="63" t="s">
        <v>1519</v>
      </c>
      <c r="AB12715" s="63">
        <v>9</v>
      </c>
      <c r="AC12715" s="63" t="s">
        <v>18171</v>
      </c>
      <c r="AD12715" s="63" t="s">
        <v>17461</v>
      </c>
    </row>
    <row r="12716" spans="21:30" x14ac:dyDescent="0.3">
      <c r="U12716" s="63">
        <v>33083</v>
      </c>
      <c r="V12716" s="63">
        <v>3</v>
      </c>
      <c r="W12716" s="63" t="s">
        <v>18522</v>
      </c>
      <c r="X12716" s="63">
        <v>2</v>
      </c>
      <c r="Y12716" s="63" t="s">
        <v>1399</v>
      </c>
      <c r="Z12716" s="63">
        <v>2104</v>
      </c>
      <c r="AA12716" s="63" t="s">
        <v>1526</v>
      </c>
      <c r="AB12716" s="63">
        <v>7</v>
      </c>
      <c r="AC12716" s="63" t="s">
        <v>17969</v>
      </c>
      <c r="AD12716" s="63" t="s">
        <v>17461</v>
      </c>
    </row>
    <row r="12717" spans="21:30" x14ac:dyDescent="0.3">
      <c r="U12717" s="63">
        <v>33084</v>
      </c>
      <c r="V12717" s="63">
        <v>1</v>
      </c>
      <c r="W12717" s="63" t="s">
        <v>18033</v>
      </c>
      <c r="X12717" s="63">
        <v>2</v>
      </c>
      <c r="Y12717" s="63" t="s">
        <v>1399</v>
      </c>
      <c r="Z12717" s="63">
        <v>2104</v>
      </c>
      <c r="AA12717" s="63" t="s">
        <v>1526</v>
      </c>
      <c r="AB12717" s="63">
        <v>9</v>
      </c>
      <c r="AC12717" s="63" t="s">
        <v>18171</v>
      </c>
      <c r="AD12717" s="63" t="s">
        <v>17461</v>
      </c>
    </row>
    <row r="12718" spans="21:30" x14ac:dyDescent="0.3">
      <c r="U12718" s="63">
        <v>33086</v>
      </c>
      <c r="V12718" s="63">
        <v>8</v>
      </c>
      <c r="W12718" s="63" t="s">
        <v>18523</v>
      </c>
      <c r="X12718" s="63">
        <v>2</v>
      </c>
      <c r="Y12718" s="63" t="s">
        <v>1399</v>
      </c>
      <c r="Z12718" s="63">
        <v>2104</v>
      </c>
      <c r="AA12718" s="63" t="s">
        <v>1526</v>
      </c>
      <c r="AB12718" s="63">
        <v>7</v>
      </c>
      <c r="AC12718" s="63" t="s">
        <v>17969</v>
      </c>
      <c r="AD12718" s="63" t="s">
        <v>17461</v>
      </c>
    </row>
    <row r="12719" spans="21:30" x14ac:dyDescent="0.3">
      <c r="U12719" s="63">
        <v>33087</v>
      </c>
      <c r="V12719" s="63">
        <v>6</v>
      </c>
      <c r="W12719" s="63" t="s">
        <v>18333</v>
      </c>
      <c r="X12719" s="63">
        <v>2</v>
      </c>
      <c r="Y12719" s="63" t="s">
        <v>1399</v>
      </c>
      <c r="Z12719" s="63">
        <v>2104</v>
      </c>
      <c r="AA12719" s="63" t="s">
        <v>1526</v>
      </c>
      <c r="AB12719" s="63">
        <v>9</v>
      </c>
      <c r="AC12719" s="63" t="s">
        <v>18171</v>
      </c>
      <c r="AD12719" s="63" t="s">
        <v>17461</v>
      </c>
    </row>
    <row r="12720" spans="21:30" x14ac:dyDescent="0.3">
      <c r="U12720" s="63">
        <v>33088</v>
      </c>
      <c r="V12720" s="63">
        <v>4</v>
      </c>
      <c r="W12720" s="63" t="s">
        <v>18524</v>
      </c>
      <c r="X12720" s="63">
        <v>2</v>
      </c>
      <c r="Y12720" s="63" t="s">
        <v>1399</v>
      </c>
      <c r="Z12720" s="63">
        <v>2201</v>
      </c>
      <c r="AA12720" s="63" t="s">
        <v>1412</v>
      </c>
      <c r="AB12720" s="63">
        <v>7</v>
      </c>
      <c r="AC12720" s="63" t="s">
        <v>17969</v>
      </c>
      <c r="AD12720" s="63" t="s">
        <v>17461</v>
      </c>
    </row>
    <row r="12721" spans="21:30" x14ac:dyDescent="0.3">
      <c r="U12721" s="63">
        <v>33089</v>
      </c>
      <c r="V12721" s="63">
        <v>2</v>
      </c>
      <c r="W12721" s="63" t="s">
        <v>18525</v>
      </c>
      <c r="X12721" s="63">
        <v>2</v>
      </c>
      <c r="Y12721" s="63" t="s">
        <v>1399</v>
      </c>
      <c r="Z12721" s="63">
        <v>2201</v>
      </c>
      <c r="AA12721" s="63" t="s">
        <v>1412</v>
      </c>
      <c r="AB12721" s="63">
        <v>9</v>
      </c>
      <c r="AC12721" s="63" t="s">
        <v>18171</v>
      </c>
      <c r="AD12721" s="63" t="s">
        <v>17461</v>
      </c>
    </row>
    <row r="12722" spans="21:30" x14ac:dyDescent="0.3">
      <c r="U12722" s="63">
        <v>33090</v>
      </c>
      <c r="V12722" s="63">
        <v>6</v>
      </c>
      <c r="W12722" s="63" t="s">
        <v>18526</v>
      </c>
      <c r="X12722" s="63">
        <v>2</v>
      </c>
      <c r="Y12722" s="63" t="s">
        <v>1399</v>
      </c>
      <c r="Z12722" s="63">
        <v>2201</v>
      </c>
      <c r="AA12722" s="63" t="s">
        <v>1412</v>
      </c>
      <c r="AB12722" s="63">
        <v>9</v>
      </c>
      <c r="AC12722" s="63" t="s">
        <v>18171</v>
      </c>
      <c r="AD12722" s="63" t="s">
        <v>17461</v>
      </c>
    </row>
    <row r="12723" spans="21:30" x14ac:dyDescent="0.3">
      <c r="U12723" s="63">
        <v>33091</v>
      </c>
      <c r="V12723" s="63">
        <v>4</v>
      </c>
      <c r="W12723" s="63" t="s">
        <v>18527</v>
      </c>
      <c r="X12723" s="63">
        <v>2</v>
      </c>
      <c r="Y12723" s="63" t="s">
        <v>1399</v>
      </c>
      <c r="Z12723" s="63">
        <v>2201</v>
      </c>
      <c r="AA12723" s="63" t="s">
        <v>1412</v>
      </c>
      <c r="AB12723" s="63">
        <v>9</v>
      </c>
      <c r="AC12723" s="63" t="s">
        <v>18171</v>
      </c>
      <c r="AD12723" s="63" t="s">
        <v>17461</v>
      </c>
    </row>
    <row r="12724" spans="21:30" x14ac:dyDescent="0.3">
      <c r="U12724" s="63">
        <v>33092</v>
      </c>
      <c r="V12724" s="63">
        <v>2</v>
      </c>
      <c r="W12724" s="63" t="s">
        <v>18068</v>
      </c>
      <c r="X12724" s="63">
        <v>2</v>
      </c>
      <c r="Y12724" s="63" t="s">
        <v>1399</v>
      </c>
      <c r="Z12724" s="63">
        <v>2201</v>
      </c>
      <c r="AA12724" s="63" t="s">
        <v>1412</v>
      </c>
      <c r="AB12724" s="63">
        <v>9</v>
      </c>
      <c r="AC12724" s="63" t="s">
        <v>18171</v>
      </c>
      <c r="AD12724" s="63" t="s">
        <v>17461</v>
      </c>
    </row>
    <row r="12725" spans="21:30" x14ac:dyDescent="0.3">
      <c r="U12725" s="63">
        <v>33093</v>
      </c>
      <c r="V12725" s="63">
        <v>0</v>
      </c>
      <c r="W12725" s="63" t="s">
        <v>18528</v>
      </c>
      <c r="X12725" s="63">
        <v>2</v>
      </c>
      <c r="Y12725" s="63" t="s">
        <v>1399</v>
      </c>
      <c r="Z12725" s="63">
        <v>2201</v>
      </c>
      <c r="AA12725" s="63" t="s">
        <v>1412</v>
      </c>
      <c r="AB12725" s="63">
        <v>9</v>
      </c>
      <c r="AC12725" s="63" t="s">
        <v>18171</v>
      </c>
      <c r="AD12725" s="63" t="s">
        <v>17461</v>
      </c>
    </row>
    <row r="12726" spans="21:30" x14ac:dyDescent="0.3">
      <c r="U12726" s="63">
        <v>33094</v>
      </c>
      <c r="V12726" s="63">
        <v>9</v>
      </c>
      <c r="W12726" s="63" t="s">
        <v>18529</v>
      </c>
      <c r="X12726" s="63">
        <v>2</v>
      </c>
      <c r="Y12726" s="63" t="s">
        <v>1399</v>
      </c>
      <c r="Z12726" s="63">
        <v>2201</v>
      </c>
      <c r="AA12726" s="63" t="s">
        <v>1412</v>
      </c>
      <c r="AB12726" s="63">
        <v>9</v>
      </c>
      <c r="AC12726" s="63" t="s">
        <v>18171</v>
      </c>
      <c r="AD12726" s="63" t="s">
        <v>17461</v>
      </c>
    </row>
    <row r="12727" spans="21:30" x14ac:dyDescent="0.3">
      <c r="U12727" s="63">
        <v>33095</v>
      </c>
      <c r="V12727" s="63">
        <v>7</v>
      </c>
      <c r="W12727" s="63" t="s">
        <v>18530</v>
      </c>
      <c r="X12727" s="63">
        <v>2</v>
      </c>
      <c r="Y12727" s="63" t="s">
        <v>1399</v>
      </c>
      <c r="Z12727" s="63">
        <v>2201</v>
      </c>
      <c r="AA12727" s="63" t="s">
        <v>1412</v>
      </c>
      <c r="AB12727" s="63">
        <v>9</v>
      </c>
      <c r="AC12727" s="63" t="s">
        <v>18171</v>
      </c>
      <c r="AD12727" s="63" t="s">
        <v>17461</v>
      </c>
    </row>
    <row r="12728" spans="21:30" x14ac:dyDescent="0.3">
      <c r="U12728" s="63">
        <v>33096</v>
      </c>
      <c r="V12728" s="63">
        <v>5</v>
      </c>
      <c r="W12728" s="63" t="s">
        <v>18531</v>
      </c>
      <c r="X12728" s="63">
        <v>2</v>
      </c>
      <c r="Y12728" s="63" t="s">
        <v>1399</v>
      </c>
      <c r="Z12728" s="63">
        <v>2201</v>
      </c>
      <c r="AA12728" s="63" t="s">
        <v>1412</v>
      </c>
      <c r="AB12728" s="63">
        <v>9</v>
      </c>
      <c r="AC12728" s="63" t="s">
        <v>18171</v>
      </c>
      <c r="AD12728" s="63" t="s">
        <v>17461</v>
      </c>
    </row>
    <row r="12729" spans="21:30" x14ac:dyDescent="0.3">
      <c r="U12729" s="63">
        <v>33097</v>
      </c>
      <c r="V12729" s="63">
        <v>3</v>
      </c>
      <c r="W12729" s="63" t="s">
        <v>18532</v>
      </c>
      <c r="X12729" s="63">
        <v>2</v>
      </c>
      <c r="Y12729" s="63" t="s">
        <v>1399</v>
      </c>
      <c r="Z12729" s="63">
        <v>2201</v>
      </c>
      <c r="AA12729" s="63" t="s">
        <v>1412</v>
      </c>
      <c r="AB12729" s="63">
        <v>9</v>
      </c>
      <c r="AC12729" s="63" t="s">
        <v>18171</v>
      </c>
      <c r="AD12729" s="63" t="s">
        <v>17461</v>
      </c>
    </row>
    <row r="12730" spans="21:30" x14ac:dyDescent="0.3">
      <c r="U12730" s="63">
        <v>33098</v>
      </c>
      <c r="V12730" s="63">
        <v>1</v>
      </c>
      <c r="W12730" s="63" t="s">
        <v>18533</v>
      </c>
      <c r="X12730" s="63">
        <v>2</v>
      </c>
      <c r="Y12730" s="63" t="s">
        <v>1399</v>
      </c>
      <c r="Z12730" s="63">
        <v>2201</v>
      </c>
      <c r="AA12730" s="63" t="s">
        <v>1412</v>
      </c>
      <c r="AB12730" s="63">
        <v>9</v>
      </c>
      <c r="AC12730" s="63" t="s">
        <v>18171</v>
      </c>
      <c r="AD12730" s="63" t="s">
        <v>17461</v>
      </c>
    </row>
    <row r="12731" spans="21:30" x14ac:dyDescent="0.3">
      <c r="U12731" s="63">
        <v>33100</v>
      </c>
      <c r="V12731" s="63">
        <v>7</v>
      </c>
      <c r="W12731" s="63" t="s">
        <v>18534</v>
      </c>
      <c r="X12731" s="63">
        <v>2</v>
      </c>
      <c r="Y12731" s="63" t="s">
        <v>1399</v>
      </c>
      <c r="Z12731" s="63">
        <v>2201</v>
      </c>
      <c r="AA12731" s="63" t="s">
        <v>1412</v>
      </c>
      <c r="AB12731" s="63">
        <v>7</v>
      </c>
      <c r="AC12731" s="63" t="s">
        <v>17969</v>
      </c>
      <c r="AD12731" s="63" t="s">
        <v>17461</v>
      </c>
    </row>
    <row r="12732" spans="21:30" x14ac:dyDescent="0.3">
      <c r="U12732" s="63">
        <v>33101</v>
      </c>
      <c r="V12732" s="63">
        <v>5</v>
      </c>
      <c r="W12732" s="63" t="s">
        <v>18535</v>
      </c>
      <c r="X12732" s="63">
        <v>2</v>
      </c>
      <c r="Y12732" s="63" t="s">
        <v>1399</v>
      </c>
      <c r="Z12732" s="63">
        <v>2203</v>
      </c>
      <c r="AA12732" s="63" t="s">
        <v>1451</v>
      </c>
      <c r="AB12732" s="63">
        <v>7</v>
      </c>
      <c r="AC12732" s="63" t="s">
        <v>17969</v>
      </c>
      <c r="AD12732" s="63" t="s">
        <v>17461</v>
      </c>
    </row>
    <row r="12733" spans="21:30" x14ac:dyDescent="0.3">
      <c r="U12733" s="63">
        <v>33102</v>
      </c>
      <c r="V12733" s="63">
        <v>3</v>
      </c>
      <c r="W12733" s="63" t="s">
        <v>18536</v>
      </c>
      <c r="X12733" s="63">
        <v>2</v>
      </c>
      <c r="Y12733" s="63" t="s">
        <v>1399</v>
      </c>
      <c r="Z12733" s="63">
        <v>2203</v>
      </c>
      <c r="AA12733" s="63" t="s">
        <v>1451</v>
      </c>
      <c r="AB12733" s="63">
        <v>7</v>
      </c>
      <c r="AC12733" s="63" t="s">
        <v>17969</v>
      </c>
      <c r="AD12733" s="63" t="s">
        <v>17461</v>
      </c>
    </row>
    <row r="12734" spans="21:30" x14ac:dyDescent="0.3">
      <c r="U12734" s="63">
        <v>33103</v>
      </c>
      <c r="V12734" s="63">
        <v>1</v>
      </c>
      <c r="W12734" s="63" t="s">
        <v>18537</v>
      </c>
      <c r="X12734" s="63">
        <v>2</v>
      </c>
      <c r="Y12734" s="63" t="s">
        <v>1399</v>
      </c>
      <c r="Z12734" s="63">
        <v>2203</v>
      </c>
      <c r="AA12734" s="63" t="s">
        <v>1451</v>
      </c>
      <c r="AB12734" s="63">
        <v>7</v>
      </c>
      <c r="AC12734" s="63" t="s">
        <v>17969</v>
      </c>
      <c r="AD12734" s="63" t="s">
        <v>17461</v>
      </c>
    </row>
    <row r="12735" spans="21:30" x14ac:dyDescent="0.3">
      <c r="U12735" s="63">
        <v>33105</v>
      </c>
      <c r="V12735" s="63">
        <v>8</v>
      </c>
      <c r="W12735" s="63" t="s">
        <v>18538</v>
      </c>
      <c r="X12735" s="63">
        <v>2</v>
      </c>
      <c r="Y12735" s="63" t="s">
        <v>1399</v>
      </c>
      <c r="Z12735" s="63">
        <v>2203</v>
      </c>
      <c r="AA12735" s="63" t="s">
        <v>1451</v>
      </c>
      <c r="AB12735" s="63">
        <v>7</v>
      </c>
      <c r="AC12735" s="63" t="s">
        <v>17969</v>
      </c>
      <c r="AD12735" s="63" t="s">
        <v>17461</v>
      </c>
    </row>
    <row r="12736" spans="21:30" x14ac:dyDescent="0.3">
      <c r="U12736" s="63">
        <v>33106</v>
      </c>
      <c r="V12736" s="63">
        <v>6</v>
      </c>
      <c r="W12736" s="63" t="s">
        <v>18539</v>
      </c>
      <c r="X12736" s="63">
        <v>2</v>
      </c>
      <c r="Y12736" s="63" t="s">
        <v>1399</v>
      </c>
      <c r="Z12736" s="63">
        <v>2301</v>
      </c>
      <c r="AA12736" s="63" t="s">
        <v>1400</v>
      </c>
      <c r="AB12736" s="63">
        <v>7</v>
      </c>
      <c r="AC12736" s="63" t="s">
        <v>17969</v>
      </c>
      <c r="AD12736" s="63" t="s">
        <v>17461</v>
      </c>
    </row>
    <row r="12737" spans="21:30" x14ac:dyDescent="0.3">
      <c r="U12737" s="63">
        <v>33107</v>
      </c>
      <c r="V12737" s="63">
        <v>4</v>
      </c>
      <c r="W12737" s="63" t="s">
        <v>18506</v>
      </c>
      <c r="X12737" s="63">
        <v>2</v>
      </c>
      <c r="Y12737" s="63" t="s">
        <v>1399</v>
      </c>
      <c r="Z12737" s="63">
        <v>2301</v>
      </c>
      <c r="AA12737" s="63" t="s">
        <v>1400</v>
      </c>
      <c r="AB12737" s="63">
        <v>9</v>
      </c>
      <c r="AC12737" s="63" t="s">
        <v>18171</v>
      </c>
      <c r="AD12737" s="63" t="s">
        <v>17461</v>
      </c>
    </row>
    <row r="12738" spans="21:30" x14ac:dyDescent="0.3">
      <c r="U12738" s="63">
        <v>33108</v>
      </c>
      <c r="V12738" s="63">
        <v>2</v>
      </c>
      <c r="W12738" s="63" t="s">
        <v>18540</v>
      </c>
      <c r="X12738" s="63">
        <v>2</v>
      </c>
      <c r="Y12738" s="63" t="s">
        <v>1399</v>
      </c>
      <c r="Z12738" s="63">
        <v>2301</v>
      </c>
      <c r="AA12738" s="63" t="s">
        <v>1400</v>
      </c>
      <c r="AB12738" s="63">
        <v>9</v>
      </c>
      <c r="AC12738" s="63" t="s">
        <v>18171</v>
      </c>
      <c r="AD12738" s="63" t="s">
        <v>17461</v>
      </c>
    </row>
    <row r="12739" spans="21:30" x14ac:dyDescent="0.3">
      <c r="U12739" s="63">
        <v>33109</v>
      </c>
      <c r="V12739" s="63">
        <v>0</v>
      </c>
      <c r="W12739" s="63" t="s">
        <v>18541</v>
      </c>
      <c r="X12739" s="63">
        <v>2</v>
      </c>
      <c r="Y12739" s="63" t="s">
        <v>1399</v>
      </c>
      <c r="Z12739" s="63">
        <v>2302</v>
      </c>
      <c r="AA12739" s="63" t="s">
        <v>1409</v>
      </c>
      <c r="AB12739" s="63">
        <v>7</v>
      </c>
      <c r="AC12739" s="63" t="s">
        <v>17969</v>
      </c>
      <c r="AD12739" s="63" t="s">
        <v>17461</v>
      </c>
    </row>
    <row r="12740" spans="21:30" x14ac:dyDescent="0.3">
      <c r="U12740" s="63">
        <v>33110</v>
      </c>
      <c r="V12740" s="63">
        <v>4</v>
      </c>
      <c r="W12740" s="63" t="s">
        <v>18353</v>
      </c>
      <c r="X12740" s="63">
        <v>3</v>
      </c>
      <c r="Y12740" s="63" t="s">
        <v>1532</v>
      </c>
      <c r="Z12740" s="63">
        <v>3101</v>
      </c>
      <c r="AA12740" s="63" t="s">
        <v>1545</v>
      </c>
      <c r="AB12740" s="63">
        <v>7</v>
      </c>
      <c r="AC12740" s="63" t="s">
        <v>17969</v>
      </c>
      <c r="AD12740" s="63" t="s">
        <v>17461</v>
      </c>
    </row>
    <row r="12741" spans="21:30" x14ac:dyDescent="0.3">
      <c r="U12741" s="63">
        <v>33111</v>
      </c>
      <c r="V12741" s="63">
        <v>2</v>
      </c>
      <c r="W12741" s="63" t="s">
        <v>18374</v>
      </c>
      <c r="X12741" s="63">
        <v>3</v>
      </c>
      <c r="Y12741" s="63" t="s">
        <v>1532</v>
      </c>
      <c r="Z12741" s="63">
        <v>3101</v>
      </c>
      <c r="AA12741" s="63" t="s">
        <v>1545</v>
      </c>
      <c r="AB12741" s="63">
        <v>7</v>
      </c>
      <c r="AC12741" s="63" t="s">
        <v>17969</v>
      </c>
      <c r="AD12741" s="63" t="s">
        <v>17461</v>
      </c>
    </row>
    <row r="12742" spans="21:30" x14ac:dyDescent="0.3">
      <c r="U12742" s="63">
        <v>33112</v>
      </c>
      <c r="V12742" s="63">
        <v>0</v>
      </c>
      <c r="W12742" s="63" t="s">
        <v>18542</v>
      </c>
      <c r="X12742" s="63">
        <v>3</v>
      </c>
      <c r="Y12742" s="63" t="s">
        <v>1532</v>
      </c>
      <c r="Z12742" s="63">
        <v>3101</v>
      </c>
      <c r="AA12742" s="63" t="s">
        <v>1545</v>
      </c>
      <c r="AB12742" s="63">
        <v>7</v>
      </c>
      <c r="AC12742" s="63" t="s">
        <v>17969</v>
      </c>
      <c r="AD12742" s="63" t="s">
        <v>17461</v>
      </c>
    </row>
    <row r="12743" spans="21:30" x14ac:dyDescent="0.3">
      <c r="U12743" s="63">
        <v>33113</v>
      </c>
      <c r="V12743" s="63">
        <v>9</v>
      </c>
      <c r="W12743" s="63" t="s">
        <v>18158</v>
      </c>
      <c r="X12743" s="63">
        <v>3</v>
      </c>
      <c r="Y12743" s="63" t="s">
        <v>1532</v>
      </c>
      <c r="Z12743" s="63">
        <v>3101</v>
      </c>
      <c r="AA12743" s="63" t="s">
        <v>1545</v>
      </c>
      <c r="AB12743" s="63">
        <v>7</v>
      </c>
      <c r="AC12743" s="63" t="s">
        <v>17969</v>
      </c>
      <c r="AD12743" s="63" t="s">
        <v>17421</v>
      </c>
    </row>
    <row r="12744" spans="21:30" x14ac:dyDescent="0.3">
      <c r="U12744" s="63">
        <v>33114</v>
      </c>
      <c r="V12744" s="63">
        <v>7</v>
      </c>
      <c r="W12744" s="63" t="s">
        <v>18086</v>
      </c>
      <c r="X12744" s="63">
        <v>3</v>
      </c>
      <c r="Y12744" s="63" t="s">
        <v>1532</v>
      </c>
      <c r="Z12744" s="63">
        <v>3101</v>
      </c>
      <c r="AA12744" s="63" t="s">
        <v>1545</v>
      </c>
      <c r="AB12744" s="63">
        <v>7</v>
      </c>
      <c r="AC12744" s="63" t="s">
        <v>17969</v>
      </c>
      <c r="AD12744" s="63" t="s">
        <v>17461</v>
      </c>
    </row>
    <row r="12745" spans="21:30" x14ac:dyDescent="0.3">
      <c r="U12745" s="63">
        <v>33115</v>
      </c>
      <c r="V12745" s="63">
        <v>5</v>
      </c>
      <c r="W12745" s="63" t="s">
        <v>18077</v>
      </c>
      <c r="X12745" s="63">
        <v>3</v>
      </c>
      <c r="Y12745" s="63" t="s">
        <v>1532</v>
      </c>
      <c r="Z12745" s="63">
        <v>3101</v>
      </c>
      <c r="AA12745" s="63" t="s">
        <v>1545</v>
      </c>
      <c r="AB12745" s="63">
        <v>7</v>
      </c>
      <c r="AC12745" s="63" t="s">
        <v>17969</v>
      </c>
      <c r="AD12745" s="63" t="s">
        <v>17461</v>
      </c>
    </row>
    <row r="12746" spans="21:30" x14ac:dyDescent="0.3">
      <c r="U12746" s="63">
        <v>33116</v>
      </c>
      <c r="V12746" s="63">
        <v>3</v>
      </c>
      <c r="W12746" s="63" t="s">
        <v>18543</v>
      </c>
      <c r="X12746" s="63">
        <v>3</v>
      </c>
      <c r="Y12746" s="63" t="s">
        <v>1532</v>
      </c>
      <c r="Z12746" s="63">
        <v>3101</v>
      </c>
      <c r="AA12746" s="63" t="s">
        <v>1545</v>
      </c>
      <c r="AB12746" s="63">
        <v>7</v>
      </c>
      <c r="AC12746" s="63" t="s">
        <v>17969</v>
      </c>
      <c r="AD12746" s="63" t="s">
        <v>17461</v>
      </c>
    </row>
    <row r="12747" spans="21:30" x14ac:dyDescent="0.3">
      <c r="U12747" s="63">
        <v>33117</v>
      </c>
      <c r="V12747" s="63">
        <v>1</v>
      </c>
      <c r="W12747" s="63" t="s">
        <v>18544</v>
      </c>
      <c r="X12747" s="63">
        <v>3</v>
      </c>
      <c r="Y12747" s="63" t="s">
        <v>1532</v>
      </c>
      <c r="Z12747" s="63">
        <v>3101</v>
      </c>
      <c r="AA12747" s="63" t="s">
        <v>1545</v>
      </c>
      <c r="AB12747" s="63">
        <v>7</v>
      </c>
      <c r="AC12747" s="63" t="s">
        <v>17969</v>
      </c>
      <c r="AD12747" s="63" t="s">
        <v>17461</v>
      </c>
    </row>
    <row r="12748" spans="21:30" x14ac:dyDescent="0.3">
      <c r="U12748" s="63">
        <v>33119</v>
      </c>
      <c r="V12748" s="63">
        <v>8</v>
      </c>
      <c r="W12748" s="63" t="s">
        <v>18545</v>
      </c>
      <c r="X12748" s="63">
        <v>3</v>
      </c>
      <c r="Y12748" s="63" t="s">
        <v>1532</v>
      </c>
      <c r="Z12748" s="63">
        <v>3101</v>
      </c>
      <c r="AA12748" s="63" t="s">
        <v>1545</v>
      </c>
      <c r="AB12748" s="63">
        <v>11</v>
      </c>
      <c r="AC12748" s="63" t="s">
        <v>18546</v>
      </c>
      <c r="AD12748" s="63" t="s">
        <v>17461</v>
      </c>
    </row>
    <row r="12749" spans="21:30" x14ac:dyDescent="0.3">
      <c r="U12749" s="63">
        <v>33120</v>
      </c>
      <c r="V12749" s="63">
        <v>1</v>
      </c>
      <c r="W12749" s="63" t="s">
        <v>18547</v>
      </c>
      <c r="X12749" s="63">
        <v>3</v>
      </c>
      <c r="Y12749" s="63" t="s">
        <v>1532</v>
      </c>
      <c r="Z12749" s="63">
        <v>3101</v>
      </c>
      <c r="AA12749" s="63" t="s">
        <v>1545</v>
      </c>
      <c r="AB12749" s="63">
        <v>11</v>
      </c>
      <c r="AC12749" s="63" t="s">
        <v>18546</v>
      </c>
      <c r="AD12749" s="63" t="s">
        <v>17461</v>
      </c>
    </row>
    <row r="12750" spans="21:30" x14ac:dyDescent="0.3">
      <c r="U12750" s="63">
        <v>33122</v>
      </c>
      <c r="V12750" s="63">
        <v>8</v>
      </c>
      <c r="W12750" s="63" t="s">
        <v>18548</v>
      </c>
      <c r="X12750" s="63">
        <v>3</v>
      </c>
      <c r="Y12750" s="63" t="s">
        <v>1532</v>
      </c>
      <c r="Z12750" s="63">
        <v>3101</v>
      </c>
      <c r="AA12750" s="63" t="s">
        <v>1545</v>
      </c>
      <c r="AB12750" s="63">
        <v>11</v>
      </c>
      <c r="AC12750" s="63" t="s">
        <v>18546</v>
      </c>
      <c r="AD12750" s="63" t="s">
        <v>17461</v>
      </c>
    </row>
    <row r="12751" spans="21:30" x14ac:dyDescent="0.3">
      <c r="U12751" s="63">
        <v>33123</v>
      </c>
      <c r="V12751" s="63">
        <v>6</v>
      </c>
      <c r="W12751" s="63" t="s">
        <v>18549</v>
      </c>
      <c r="X12751" s="63">
        <v>3</v>
      </c>
      <c r="Y12751" s="63" t="s">
        <v>1532</v>
      </c>
      <c r="Z12751" s="63">
        <v>3101</v>
      </c>
      <c r="AA12751" s="63" t="s">
        <v>1545</v>
      </c>
      <c r="AB12751" s="63">
        <v>11</v>
      </c>
      <c r="AC12751" s="63" t="s">
        <v>18546</v>
      </c>
      <c r="AD12751" s="63" t="s">
        <v>17461</v>
      </c>
    </row>
    <row r="12752" spans="21:30" x14ac:dyDescent="0.3">
      <c r="U12752" s="63">
        <v>33125</v>
      </c>
      <c r="V12752" s="63">
        <v>2</v>
      </c>
      <c r="W12752" s="63" t="s">
        <v>18550</v>
      </c>
      <c r="X12752" s="63">
        <v>3</v>
      </c>
      <c r="Y12752" s="63" t="s">
        <v>1532</v>
      </c>
      <c r="Z12752" s="63">
        <v>3101</v>
      </c>
      <c r="AA12752" s="63" t="s">
        <v>1545</v>
      </c>
      <c r="AB12752" s="63">
        <v>11</v>
      </c>
      <c r="AC12752" s="63" t="s">
        <v>18546</v>
      </c>
      <c r="AD12752" s="63" t="s">
        <v>17461</v>
      </c>
    </row>
    <row r="12753" spans="21:30" x14ac:dyDescent="0.3">
      <c r="U12753" s="63">
        <v>33126</v>
      </c>
      <c r="V12753" s="63">
        <v>0</v>
      </c>
      <c r="W12753" s="63" t="s">
        <v>18551</v>
      </c>
      <c r="X12753" s="63">
        <v>3</v>
      </c>
      <c r="Y12753" s="63" t="s">
        <v>1532</v>
      </c>
      <c r="Z12753" s="63">
        <v>3101</v>
      </c>
      <c r="AA12753" s="63" t="s">
        <v>1545</v>
      </c>
      <c r="AB12753" s="63">
        <v>11</v>
      </c>
      <c r="AC12753" s="63" t="s">
        <v>18546</v>
      </c>
      <c r="AD12753" s="63" t="s">
        <v>17461</v>
      </c>
    </row>
    <row r="12754" spans="21:30" x14ac:dyDescent="0.3">
      <c r="U12754" s="63">
        <v>33127</v>
      </c>
      <c r="V12754" s="63">
        <v>9</v>
      </c>
      <c r="W12754" s="63" t="s">
        <v>18552</v>
      </c>
      <c r="X12754" s="63">
        <v>3</v>
      </c>
      <c r="Y12754" s="63" t="s">
        <v>1532</v>
      </c>
      <c r="Z12754" s="63">
        <v>3101</v>
      </c>
      <c r="AA12754" s="63" t="s">
        <v>1545</v>
      </c>
      <c r="AB12754" s="63">
        <v>11</v>
      </c>
      <c r="AC12754" s="63" t="s">
        <v>18546</v>
      </c>
      <c r="AD12754" s="63" t="s">
        <v>17461</v>
      </c>
    </row>
    <row r="12755" spans="21:30" x14ac:dyDescent="0.3">
      <c r="U12755" s="63">
        <v>33128</v>
      </c>
      <c r="V12755" s="63">
        <v>7</v>
      </c>
      <c r="W12755" s="63" t="s">
        <v>18553</v>
      </c>
      <c r="X12755" s="63">
        <v>3</v>
      </c>
      <c r="Y12755" s="63" t="s">
        <v>1532</v>
      </c>
      <c r="Z12755" s="63">
        <v>3101</v>
      </c>
      <c r="AA12755" s="63" t="s">
        <v>1545</v>
      </c>
      <c r="AB12755" s="63">
        <v>11</v>
      </c>
      <c r="AC12755" s="63" t="s">
        <v>18546</v>
      </c>
      <c r="AD12755" s="63" t="s">
        <v>17461</v>
      </c>
    </row>
    <row r="12756" spans="21:30" x14ac:dyDescent="0.3">
      <c r="U12756" s="63">
        <v>33129</v>
      </c>
      <c r="V12756" s="63">
        <v>5</v>
      </c>
      <c r="W12756" s="63" t="s">
        <v>18554</v>
      </c>
      <c r="X12756" s="63">
        <v>3</v>
      </c>
      <c r="Y12756" s="63" t="s">
        <v>1532</v>
      </c>
      <c r="Z12756" s="63">
        <v>3101</v>
      </c>
      <c r="AA12756" s="63" t="s">
        <v>1545</v>
      </c>
      <c r="AB12756" s="63">
        <v>11</v>
      </c>
      <c r="AC12756" s="63" t="s">
        <v>18546</v>
      </c>
      <c r="AD12756" s="63" t="s">
        <v>17461</v>
      </c>
    </row>
    <row r="12757" spans="21:30" x14ac:dyDescent="0.3">
      <c r="U12757" s="63">
        <v>33130</v>
      </c>
      <c r="V12757" s="63">
        <v>9</v>
      </c>
      <c r="W12757" s="63" t="s">
        <v>18555</v>
      </c>
      <c r="X12757" s="63">
        <v>3</v>
      </c>
      <c r="Y12757" s="63" t="s">
        <v>1532</v>
      </c>
      <c r="Z12757" s="63">
        <v>3101</v>
      </c>
      <c r="AA12757" s="63" t="s">
        <v>1545</v>
      </c>
      <c r="AB12757" s="63">
        <v>11</v>
      </c>
      <c r="AC12757" s="63" t="s">
        <v>18546</v>
      </c>
      <c r="AD12757" s="63" t="s">
        <v>17461</v>
      </c>
    </row>
    <row r="12758" spans="21:30" x14ac:dyDescent="0.3">
      <c r="U12758" s="63">
        <v>33131</v>
      </c>
      <c r="V12758" s="63">
        <v>7</v>
      </c>
      <c r="W12758" s="63" t="s">
        <v>18556</v>
      </c>
      <c r="X12758" s="63">
        <v>3</v>
      </c>
      <c r="Y12758" s="63" t="s">
        <v>1532</v>
      </c>
      <c r="Z12758" s="63">
        <v>3101</v>
      </c>
      <c r="AA12758" s="63" t="s">
        <v>1545</v>
      </c>
      <c r="AB12758" s="63">
        <v>11</v>
      </c>
      <c r="AC12758" s="63" t="s">
        <v>18546</v>
      </c>
      <c r="AD12758" s="63" t="s">
        <v>17461</v>
      </c>
    </row>
    <row r="12759" spans="21:30" x14ac:dyDescent="0.3">
      <c r="U12759" s="63">
        <v>33132</v>
      </c>
      <c r="V12759" s="63">
        <v>5</v>
      </c>
      <c r="W12759" s="63" t="s">
        <v>18557</v>
      </c>
      <c r="X12759" s="63">
        <v>3</v>
      </c>
      <c r="Y12759" s="63" t="s">
        <v>1532</v>
      </c>
      <c r="Z12759" s="63">
        <v>3101</v>
      </c>
      <c r="AA12759" s="63" t="s">
        <v>1545</v>
      </c>
      <c r="AB12759" s="63">
        <v>11</v>
      </c>
      <c r="AC12759" s="63" t="s">
        <v>18546</v>
      </c>
      <c r="AD12759" s="63" t="s">
        <v>17461</v>
      </c>
    </row>
    <row r="12760" spans="21:30" x14ac:dyDescent="0.3">
      <c r="U12760" s="63">
        <v>33133</v>
      </c>
      <c r="V12760" s="63">
        <v>3</v>
      </c>
      <c r="W12760" s="63" t="s">
        <v>18558</v>
      </c>
      <c r="X12760" s="63">
        <v>3</v>
      </c>
      <c r="Y12760" s="63" t="s">
        <v>1532</v>
      </c>
      <c r="Z12760" s="63">
        <v>3101</v>
      </c>
      <c r="AA12760" s="63" t="s">
        <v>1545</v>
      </c>
      <c r="AB12760" s="63">
        <v>11</v>
      </c>
      <c r="AC12760" s="63" t="s">
        <v>18546</v>
      </c>
      <c r="AD12760" s="63" t="s">
        <v>17461</v>
      </c>
    </row>
    <row r="12761" spans="21:30" x14ac:dyDescent="0.3">
      <c r="U12761" s="63">
        <v>33134</v>
      </c>
      <c r="V12761" s="63">
        <v>1</v>
      </c>
      <c r="W12761" s="63" t="s">
        <v>18559</v>
      </c>
      <c r="X12761" s="63">
        <v>3</v>
      </c>
      <c r="Y12761" s="63" t="s">
        <v>1532</v>
      </c>
      <c r="Z12761" s="63">
        <v>3101</v>
      </c>
      <c r="AA12761" s="63" t="s">
        <v>1545</v>
      </c>
      <c r="AB12761" s="63">
        <v>7</v>
      </c>
      <c r="AC12761" s="63" t="s">
        <v>17969</v>
      </c>
      <c r="AD12761" s="63" t="s">
        <v>17461</v>
      </c>
    </row>
    <row r="12762" spans="21:30" x14ac:dyDescent="0.3">
      <c r="U12762" s="63">
        <v>33137</v>
      </c>
      <c r="V12762" s="63">
        <v>6</v>
      </c>
      <c r="W12762" s="63" t="s">
        <v>18560</v>
      </c>
      <c r="X12762" s="63">
        <v>3</v>
      </c>
      <c r="Y12762" s="63" t="s">
        <v>1532</v>
      </c>
      <c r="Z12762" s="63">
        <v>3101</v>
      </c>
      <c r="AA12762" s="63" t="s">
        <v>1545</v>
      </c>
      <c r="AB12762" s="63">
        <v>11</v>
      </c>
      <c r="AC12762" s="63" t="s">
        <v>18546</v>
      </c>
      <c r="AD12762" s="63" t="s">
        <v>17461</v>
      </c>
    </row>
    <row r="12763" spans="21:30" x14ac:dyDescent="0.3">
      <c r="U12763" s="63">
        <v>33138</v>
      </c>
      <c r="V12763" s="63">
        <v>4</v>
      </c>
      <c r="W12763" s="63" t="s">
        <v>18561</v>
      </c>
      <c r="X12763" s="63">
        <v>3</v>
      </c>
      <c r="Y12763" s="63" t="s">
        <v>1532</v>
      </c>
      <c r="Z12763" s="63">
        <v>3101</v>
      </c>
      <c r="AA12763" s="63" t="s">
        <v>1545</v>
      </c>
      <c r="AB12763" s="63">
        <v>7</v>
      </c>
      <c r="AC12763" s="63" t="s">
        <v>17969</v>
      </c>
      <c r="AD12763" s="63" t="s">
        <v>17461</v>
      </c>
    </row>
    <row r="12764" spans="21:30" x14ac:dyDescent="0.3">
      <c r="U12764" s="63">
        <v>33139</v>
      </c>
      <c r="V12764" s="63">
        <v>2</v>
      </c>
      <c r="W12764" s="63" t="s">
        <v>18562</v>
      </c>
      <c r="X12764" s="63">
        <v>3</v>
      </c>
      <c r="Y12764" s="63" t="s">
        <v>1532</v>
      </c>
      <c r="Z12764" s="63">
        <v>3101</v>
      </c>
      <c r="AA12764" s="63" t="s">
        <v>1545</v>
      </c>
      <c r="AB12764" s="63">
        <v>7</v>
      </c>
      <c r="AC12764" s="63" t="s">
        <v>17969</v>
      </c>
      <c r="AD12764" s="63" t="s">
        <v>17461</v>
      </c>
    </row>
    <row r="12765" spans="21:30" x14ac:dyDescent="0.3">
      <c r="U12765" s="63">
        <v>33140</v>
      </c>
      <c r="V12765" s="63">
        <v>6</v>
      </c>
      <c r="W12765" s="63" t="s">
        <v>18563</v>
      </c>
      <c r="X12765" s="63">
        <v>3</v>
      </c>
      <c r="Y12765" s="63" t="s">
        <v>1532</v>
      </c>
      <c r="Z12765" s="63">
        <v>3102</v>
      </c>
      <c r="AA12765" s="63" t="s">
        <v>1575</v>
      </c>
      <c r="AB12765" s="63">
        <v>7</v>
      </c>
      <c r="AC12765" s="63" t="s">
        <v>17969</v>
      </c>
      <c r="AD12765" s="63" t="s">
        <v>17461</v>
      </c>
    </row>
    <row r="12766" spans="21:30" x14ac:dyDescent="0.3">
      <c r="U12766" s="63">
        <v>33141</v>
      </c>
      <c r="V12766" s="63">
        <v>4</v>
      </c>
      <c r="W12766" s="63" t="s">
        <v>18564</v>
      </c>
      <c r="X12766" s="63">
        <v>3</v>
      </c>
      <c r="Y12766" s="63" t="s">
        <v>1532</v>
      </c>
      <c r="Z12766" s="63">
        <v>3101</v>
      </c>
      <c r="AA12766" s="63" t="s">
        <v>1545</v>
      </c>
      <c r="AB12766" s="63">
        <v>11</v>
      </c>
      <c r="AC12766" s="63" t="s">
        <v>18546</v>
      </c>
      <c r="AD12766" s="63" t="s">
        <v>17461</v>
      </c>
    </row>
    <row r="12767" spans="21:30" x14ac:dyDescent="0.3">
      <c r="U12767" s="63">
        <v>33142</v>
      </c>
      <c r="V12767" s="63">
        <v>2</v>
      </c>
      <c r="W12767" s="63" t="s">
        <v>18565</v>
      </c>
      <c r="X12767" s="63">
        <v>3</v>
      </c>
      <c r="Y12767" s="63" t="s">
        <v>1532</v>
      </c>
      <c r="Z12767" s="63">
        <v>3101</v>
      </c>
      <c r="AA12767" s="63" t="s">
        <v>1545</v>
      </c>
      <c r="AB12767" s="63">
        <v>11</v>
      </c>
      <c r="AC12767" s="63" t="s">
        <v>18546</v>
      </c>
      <c r="AD12767" s="63" t="s">
        <v>17461</v>
      </c>
    </row>
    <row r="12768" spans="21:30" x14ac:dyDescent="0.3">
      <c r="U12768" s="63">
        <v>33143</v>
      </c>
      <c r="V12768" s="63">
        <v>0</v>
      </c>
      <c r="W12768" s="63" t="s">
        <v>18566</v>
      </c>
      <c r="X12768" s="63">
        <v>3</v>
      </c>
      <c r="Y12768" s="63" t="s">
        <v>1532</v>
      </c>
      <c r="Z12768" s="63">
        <v>3101</v>
      </c>
      <c r="AA12768" s="63" t="s">
        <v>1545</v>
      </c>
      <c r="AB12768" s="63">
        <v>11</v>
      </c>
      <c r="AC12768" s="63" t="s">
        <v>18546</v>
      </c>
      <c r="AD12768" s="63" t="s">
        <v>17461</v>
      </c>
    </row>
    <row r="12769" spans="21:30" x14ac:dyDescent="0.3">
      <c r="U12769" s="63">
        <v>33144</v>
      </c>
      <c r="V12769" s="63">
        <v>9</v>
      </c>
      <c r="W12769" s="63" t="s">
        <v>18567</v>
      </c>
      <c r="X12769" s="63">
        <v>3</v>
      </c>
      <c r="Y12769" s="63" t="s">
        <v>1532</v>
      </c>
      <c r="Z12769" s="63">
        <v>3103</v>
      </c>
      <c r="AA12769" s="63" t="s">
        <v>1579</v>
      </c>
      <c r="AB12769" s="63">
        <v>9</v>
      </c>
      <c r="AC12769" s="63" t="s">
        <v>18171</v>
      </c>
      <c r="AD12769" s="63" t="s">
        <v>17461</v>
      </c>
    </row>
    <row r="12770" spans="21:30" x14ac:dyDescent="0.3">
      <c r="U12770" s="63">
        <v>33145</v>
      </c>
      <c r="V12770" s="63">
        <v>7</v>
      </c>
      <c r="W12770" s="63" t="s">
        <v>18568</v>
      </c>
      <c r="X12770" s="63">
        <v>3</v>
      </c>
      <c r="Y12770" s="63" t="s">
        <v>1532</v>
      </c>
      <c r="Z12770" s="63">
        <v>3101</v>
      </c>
      <c r="AA12770" s="63" t="s">
        <v>1545</v>
      </c>
      <c r="AB12770" s="63">
        <v>11</v>
      </c>
      <c r="AC12770" s="63" t="s">
        <v>18546</v>
      </c>
      <c r="AD12770" s="63" t="s">
        <v>17461</v>
      </c>
    </row>
    <row r="12771" spans="21:30" x14ac:dyDescent="0.3">
      <c r="U12771" s="63">
        <v>33146</v>
      </c>
      <c r="V12771" s="63">
        <v>5</v>
      </c>
      <c r="W12771" s="63" t="s">
        <v>18569</v>
      </c>
      <c r="X12771" s="63">
        <v>3</v>
      </c>
      <c r="Y12771" s="63" t="s">
        <v>1532</v>
      </c>
      <c r="Z12771" s="63">
        <v>3103</v>
      </c>
      <c r="AA12771" s="63" t="s">
        <v>1579</v>
      </c>
      <c r="AB12771" s="63">
        <v>7</v>
      </c>
      <c r="AC12771" s="63" t="s">
        <v>17969</v>
      </c>
      <c r="AD12771" s="63" t="s">
        <v>17461</v>
      </c>
    </row>
    <row r="12772" spans="21:30" x14ac:dyDescent="0.3">
      <c r="U12772" s="63">
        <v>33147</v>
      </c>
      <c r="V12772" s="63">
        <v>3</v>
      </c>
      <c r="W12772" s="63" t="s">
        <v>18033</v>
      </c>
      <c r="X12772" s="63">
        <v>3</v>
      </c>
      <c r="Y12772" s="63" t="s">
        <v>1532</v>
      </c>
      <c r="Z12772" s="63">
        <v>3201</v>
      </c>
      <c r="AA12772" s="63" t="s">
        <v>1533</v>
      </c>
      <c r="AB12772" s="63">
        <v>7</v>
      </c>
      <c r="AC12772" s="63" t="s">
        <v>17969</v>
      </c>
      <c r="AD12772" s="63" t="s">
        <v>17421</v>
      </c>
    </row>
    <row r="12773" spans="21:30" x14ac:dyDescent="0.3">
      <c r="U12773" s="63">
        <v>33148</v>
      </c>
      <c r="V12773" s="63">
        <v>1</v>
      </c>
      <c r="W12773" s="63" t="s">
        <v>18570</v>
      </c>
      <c r="X12773" s="63">
        <v>3</v>
      </c>
      <c r="Y12773" s="63" t="s">
        <v>1532</v>
      </c>
      <c r="Z12773" s="63">
        <v>3201</v>
      </c>
      <c r="AA12773" s="63" t="s">
        <v>1533</v>
      </c>
      <c r="AB12773" s="63">
        <v>7</v>
      </c>
      <c r="AC12773" s="63" t="s">
        <v>17969</v>
      </c>
      <c r="AD12773" s="63" t="s">
        <v>17421</v>
      </c>
    </row>
    <row r="12774" spans="21:30" x14ac:dyDescent="0.3">
      <c r="U12774" s="63">
        <v>33150</v>
      </c>
      <c r="V12774" s="63">
        <v>3</v>
      </c>
      <c r="W12774" s="63" t="s">
        <v>18015</v>
      </c>
      <c r="X12774" s="63">
        <v>3</v>
      </c>
      <c r="Y12774" s="63" t="s">
        <v>1532</v>
      </c>
      <c r="Z12774" s="63">
        <v>3201</v>
      </c>
      <c r="AA12774" s="63" t="s">
        <v>1533</v>
      </c>
      <c r="AB12774" s="63">
        <v>7</v>
      </c>
      <c r="AC12774" s="63" t="s">
        <v>17969</v>
      </c>
      <c r="AD12774" s="63" t="s">
        <v>17421</v>
      </c>
    </row>
    <row r="12775" spans="21:30" x14ac:dyDescent="0.3">
      <c r="U12775" s="63">
        <v>33151</v>
      </c>
      <c r="V12775" s="63">
        <v>1</v>
      </c>
      <c r="W12775" s="63" t="s">
        <v>17589</v>
      </c>
      <c r="X12775" s="63">
        <v>3</v>
      </c>
      <c r="Y12775" s="63" t="s">
        <v>1532</v>
      </c>
      <c r="Z12775" s="63">
        <v>3202</v>
      </c>
      <c r="AA12775" s="63" t="s">
        <v>1539</v>
      </c>
      <c r="AB12775" s="63">
        <v>7</v>
      </c>
      <c r="AC12775" s="63" t="s">
        <v>17969</v>
      </c>
      <c r="AD12775" s="63" t="s">
        <v>17421</v>
      </c>
    </row>
    <row r="12776" spans="21:30" x14ac:dyDescent="0.3">
      <c r="U12776" s="63">
        <v>33153</v>
      </c>
      <c r="V12776" s="63">
        <v>8</v>
      </c>
      <c r="W12776" s="63" t="s">
        <v>18571</v>
      </c>
      <c r="X12776" s="63">
        <v>3</v>
      </c>
      <c r="Y12776" s="63" t="s">
        <v>1532</v>
      </c>
      <c r="Z12776" s="63">
        <v>3202</v>
      </c>
      <c r="AA12776" s="63" t="s">
        <v>1539</v>
      </c>
      <c r="AB12776" s="63">
        <v>7</v>
      </c>
      <c r="AC12776" s="63" t="s">
        <v>17969</v>
      </c>
      <c r="AD12776" s="63" t="s">
        <v>17461</v>
      </c>
    </row>
    <row r="12777" spans="21:30" x14ac:dyDescent="0.3">
      <c r="U12777" s="63">
        <v>33154</v>
      </c>
      <c r="V12777" s="63">
        <v>6</v>
      </c>
      <c r="W12777" s="63" t="s">
        <v>18572</v>
      </c>
      <c r="X12777" s="63">
        <v>3</v>
      </c>
      <c r="Y12777" s="63" t="s">
        <v>1532</v>
      </c>
      <c r="Z12777" s="63">
        <v>3202</v>
      </c>
      <c r="AA12777" s="63" t="s">
        <v>1539</v>
      </c>
      <c r="AB12777" s="63">
        <v>7</v>
      </c>
      <c r="AC12777" s="63" t="s">
        <v>17969</v>
      </c>
      <c r="AD12777" s="63" t="s">
        <v>17421</v>
      </c>
    </row>
    <row r="12778" spans="21:30" x14ac:dyDescent="0.3">
      <c r="U12778" s="63">
        <v>33155</v>
      </c>
      <c r="V12778" s="63">
        <v>4</v>
      </c>
      <c r="W12778" s="63" t="s">
        <v>18573</v>
      </c>
      <c r="X12778" s="63">
        <v>3</v>
      </c>
      <c r="Y12778" s="63" t="s">
        <v>1532</v>
      </c>
      <c r="Z12778" s="63">
        <v>3301</v>
      </c>
      <c r="AA12778" s="63" t="s">
        <v>1586</v>
      </c>
      <c r="AB12778" s="63">
        <v>7</v>
      </c>
      <c r="AC12778" s="63" t="s">
        <v>17969</v>
      </c>
      <c r="AD12778" s="63" t="s">
        <v>17461</v>
      </c>
    </row>
    <row r="12779" spans="21:30" x14ac:dyDescent="0.3">
      <c r="U12779" s="63">
        <v>33156</v>
      </c>
      <c r="V12779" s="63">
        <v>2</v>
      </c>
      <c r="W12779" s="63" t="s">
        <v>18574</v>
      </c>
      <c r="X12779" s="63">
        <v>3</v>
      </c>
      <c r="Y12779" s="63" t="s">
        <v>1532</v>
      </c>
      <c r="Z12779" s="63">
        <v>3301</v>
      </c>
      <c r="AA12779" s="63" t="s">
        <v>1586</v>
      </c>
      <c r="AB12779" s="63">
        <v>7</v>
      </c>
      <c r="AC12779" s="63" t="s">
        <v>17969</v>
      </c>
      <c r="AD12779" s="63" t="s">
        <v>17461</v>
      </c>
    </row>
    <row r="12780" spans="21:30" x14ac:dyDescent="0.3">
      <c r="U12780" s="63">
        <v>33157</v>
      </c>
      <c r="V12780" s="63">
        <v>0</v>
      </c>
      <c r="W12780" s="63" t="s">
        <v>18011</v>
      </c>
      <c r="X12780" s="63">
        <v>3</v>
      </c>
      <c r="Y12780" s="63" t="s">
        <v>1532</v>
      </c>
      <c r="Z12780" s="63">
        <v>3301</v>
      </c>
      <c r="AA12780" s="63" t="s">
        <v>1586</v>
      </c>
      <c r="AB12780" s="63">
        <v>11</v>
      </c>
      <c r="AC12780" s="63" t="s">
        <v>18546</v>
      </c>
      <c r="AD12780" s="63" t="s">
        <v>17461</v>
      </c>
    </row>
    <row r="12781" spans="21:30" x14ac:dyDescent="0.3">
      <c r="U12781" s="63">
        <v>33158</v>
      </c>
      <c r="V12781" s="63">
        <v>9</v>
      </c>
      <c r="W12781" s="63" t="s">
        <v>18575</v>
      </c>
      <c r="X12781" s="63">
        <v>3</v>
      </c>
      <c r="Y12781" s="63" t="s">
        <v>1532</v>
      </c>
      <c r="Z12781" s="63">
        <v>3301</v>
      </c>
      <c r="AA12781" s="63" t="s">
        <v>1586</v>
      </c>
      <c r="AB12781" s="63">
        <v>7</v>
      </c>
      <c r="AC12781" s="63" t="s">
        <v>17969</v>
      </c>
      <c r="AD12781" s="63" t="s">
        <v>17421</v>
      </c>
    </row>
    <row r="12782" spans="21:30" x14ac:dyDescent="0.3">
      <c r="U12782" s="63">
        <v>33159</v>
      </c>
      <c r="V12782" s="63">
        <v>7</v>
      </c>
      <c r="W12782" s="63" t="s">
        <v>18576</v>
      </c>
      <c r="X12782" s="63">
        <v>3</v>
      </c>
      <c r="Y12782" s="63" t="s">
        <v>1532</v>
      </c>
      <c r="Z12782" s="63">
        <v>3301</v>
      </c>
      <c r="AA12782" s="63" t="s">
        <v>1586</v>
      </c>
      <c r="AB12782" s="63">
        <v>7</v>
      </c>
      <c r="AC12782" s="63" t="s">
        <v>17969</v>
      </c>
      <c r="AD12782" s="63" t="s">
        <v>17461</v>
      </c>
    </row>
    <row r="12783" spans="21:30" x14ac:dyDescent="0.3">
      <c r="U12783" s="63">
        <v>33160</v>
      </c>
      <c r="V12783" s="63">
        <v>0</v>
      </c>
      <c r="W12783" s="63" t="s">
        <v>18577</v>
      </c>
      <c r="X12783" s="63">
        <v>3</v>
      </c>
      <c r="Y12783" s="63" t="s">
        <v>1532</v>
      </c>
      <c r="Z12783" s="63">
        <v>3301</v>
      </c>
      <c r="AA12783" s="63" t="s">
        <v>1586</v>
      </c>
      <c r="AB12783" s="63">
        <v>7</v>
      </c>
      <c r="AC12783" s="63" t="s">
        <v>17969</v>
      </c>
      <c r="AD12783" s="63" t="s">
        <v>17461</v>
      </c>
    </row>
    <row r="12784" spans="21:30" x14ac:dyDescent="0.3">
      <c r="U12784" s="63">
        <v>33161</v>
      </c>
      <c r="V12784" s="63">
        <v>9</v>
      </c>
      <c r="W12784" s="63" t="s">
        <v>18578</v>
      </c>
      <c r="X12784" s="63">
        <v>3</v>
      </c>
      <c r="Y12784" s="63" t="s">
        <v>1532</v>
      </c>
      <c r="Z12784" s="63">
        <v>3301</v>
      </c>
      <c r="AA12784" s="63" t="s">
        <v>1586</v>
      </c>
      <c r="AB12784" s="63">
        <v>11</v>
      </c>
      <c r="AC12784" s="63" t="s">
        <v>18546</v>
      </c>
      <c r="AD12784" s="63" t="s">
        <v>17461</v>
      </c>
    </row>
    <row r="12785" spans="21:30" x14ac:dyDescent="0.3">
      <c r="U12785" s="63">
        <v>33162</v>
      </c>
      <c r="V12785" s="63">
        <v>7</v>
      </c>
      <c r="W12785" s="63" t="s">
        <v>18579</v>
      </c>
      <c r="X12785" s="63">
        <v>3</v>
      </c>
      <c r="Y12785" s="63" t="s">
        <v>1532</v>
      </c>
      <c r="Z12785" s="63">
        <v>3301</v>
      </c>
      <c r="AA12785" s="63" t="s">
        <v>1586</v>
      </c>
      <c r="AB12785" s="63">
        <v>7</v>
      </c>
      <c r="AC12785" s="63" t="s">
        <v>17969</v>
      </c>
      <c r="AD12785" s="63" t="s">
        <v>17461</v>
      </c>
    </row>
    <row r="12786" spans="21:30" x14ac:dyDescent="0.3">
      <c r="U12786" s="63">
        <v>33163</v>
      </c>
      <c r="V12786" s="63">
        <v>5</v>
      </c>
      <c r="W12786" s="63" t="s">
        <v>18580</v>
      </c>
      <c r="X12786" s="63">
        <v>3</v>
      </c>
      <c r="Y12786" s="63" t="s">
        <v>1532</v>
      </c>
      <c r="Z12786" s="63">
        <v>3301</v>
      </c>
      <c r="AA12786" s="63" t="s">
        <v>1586</v>
      </c>
      <c r="AB12786" s="63">
        <v>11</v>
      </c>
      <c r="AC12786" s="63" t="s">
        <v>18546</v>
      </c>
      <c r="AD12786" s="63" t="s">
        <v>17461</v>
      </c>
    </row>
    <row r="12787" spans="21:30" x14ac:dyDescent="0.3">
      <c r="U12787" s="63">
        <v>33164</v>
      </c>
      <c r="V12787" s="63">
        <v>3</v>
      </c>
      <c r="W12787" s="63" t="s">
        <v>18581</v>
      </c>
      <c r="X12787" s="63">
        <v>3</v>
      </c>
      <c r="Y12787" s="63" t="s">
        <v>1532</v>
      </c>
      <c r="Z12787" s="63">
        <v>3301</v>
      </c>
      <c r="AA12787" s="63" t="s">
        <v>1586</v>
      </c>
      <c r="AB12787" s="63">
        <v>11</v>
      </c>
      <c r="AC12787" s="63" t="s">
        <v>18546</v>
      </c>
      <c r="AD12787" s="63" t="s">
        <v>17461</v>
      </c>
    </row>
    <row r="12788" spans="21:30" x14ac:dyDescent="0.3">
      <c r="U12788" s="63">
        <v>33165</v>
      </c>
      <c r="V12788" s="63">
        <v>1</v>
      </c>
      <c r="W12788" s="63" t="s">
        <v>18582</v>
      </c>
      <c r="X12788" s="63">
        <v>3</v>
      </c>
      <c r="Y12788" s="63" t="s">
        <v>1532</v>
      </c>
      <c r="Z12788" s="63">
        <v>3302</v>
      </c>
      <c r="AA12788" s="63" t="s">
        <v>1616</v>
      </c>
      <c r="AB12788" s="63">
        <v>7</v>
      </c>
      <c r="AC12788" s="63" t="s">
        <v>17969</v>
      </c>
      <c r="AD12788" s="63" t="s">
        <v>17461</v>
      </c>
    </row>
    <row r="12789" spans="21:30" x14ac:dyDescent="0.3">
      <c r="U12789" s="63">
        <v>33167</v>
      </c>
      <c r="V12789" s="63">
        <v>8</v>
      </c>
      <c r="W12789" s="63" t="s">
        <v>18583</v>
      </c>
      <c r="X12789" s="63">
        <v>3</v>
      </c>
      <c r="Y12789" s="63" t="s">
        <v>1532</v>
      </c>
      <c r="Z12789" s="63">
        <v>3302</v>
      </c>
      <c r="AA12789" s="63" t="s">
        <v>1616</v>
      </c>
      <c r="AB12789" s="63">
        <v>7</v>
      </c>
      <c r="AC12789" s="63" t="s">
        <v>17969</v>
      </c>
      <c r="AD12789" s="63" t="s">
        <v>17421</v>
      </c>
    </row>
    <row r="12790" spans="21:30" x14ac:dyDescent="0.3">
      <c r="U12790" s="63">
        <v>33168</v>
      </c>
      <c r="V12790" s="63">
        <v>6</v>
      </c>
      <c r="W12790" s="63" t="s">
        <v>18584</v>
      </c>
      <c r="X12790" s="63">
        <v>3</v>
      </c>
      <c r="Y12790" s="63" t="s">
        <v>1532</v>
      </c>
      <c r="Z12790" s="63">
        <v>3302</v>
      </c>
      <c r="AA12790" s="63" t="s">
        <v>1616</v>
      </c>
      <c r="AB12790" s="63">
        <v>7</v>
      </c>
      <c r="AC12790" s="63" t="s">
        <v>17969</v>
      </c>
      <c r="AD12790" s="63" t="s">
        <v>17421</v>
      </c>
    </row>
    <row r="12791" spans="21:30" x14ac:dyDescent="0.3">
      <c r="U12791" s="63">
        <v>33169</v>
      </c>
      <c r="V12791" s="63">
        <v>4</v>
      </c>
      <c r="W12791" s="63" t="s">
        <v>18585</v>
      </c>
      <c r="X12791" s="63">
        <v>3</v>
      </c>
      <c r="Y12791" s="63" t="s">
        <v>1532</v>
      </c>
      <c r="Z12791" s="63">
        <v>3302</v>
      </c>
      <c r="AA12791" s="63" t="s">
        <v>1616</v>
      </c>
      <c r="AB12791" s="63">
        <v>7</v>
      </c>
      <c r="AC12791" s="63" t="s">
        <v>17969</v>
      </c>
      <c r="AD12791" s="63" t="s">
        <v>17461</v>
      </c>
    </row>
    <row r="12792" spans="21:30" x14ac:dyDescent="0.3">
      <c r="U12792" s="63">
        <v>33170</v>
      </c>
      <c r="V12792" s="63">
        <v>8</v>
      </c>
      <c r="W12792" s="63" t="s">
        <v>18586</v>
      </c>
      <c r="X12792" s="63">
        <v>3</v>
      </c>
      <c r="Y12792" s="63" t="s">
        <v>1532</v>
      </c>
      <c r="Z12792" s="63">
        <v>3302</v>
      </c>
      <c r="AA12792" s="63" t="s">
        <v>1616</v>
      </c>
      <c r="AB12792" s="63">
        <v>7</v>
      </c>
      <c r="AC12792" s="63" t="s">
        <v>17969</v>
      </c>
      <c r="AD12792" s="63" t="s">
        <v>17461</v>
      </c>
    </row>
    <row r="12793" spans="21:30" x14ac:dyDescent="0.3">
      <c r="U12793" s="63">
        <v>33171</v>
      </c>
      <c r="V12793" s="63">
        <v>6</v>
      </c>
      <c r="W12793" s="63" t="s">
        <v>18587</v>
      </c>
      <c r="X12793" s="63">
        <v>3</v>
      </c>
      <c r="Y12793" s="63" t="s">
        <v>1532</v>
      </c>
      <c r="Z12793" s="63">
        <v>3302</v>
      </c>
      <c r="AA12793" s="63" t="s">
        <v>1616</v>
      </c>
      <c r="AB12793" s="63">
        <v>7</v>
      </c>
      <c r="AC12793" s="63" t="s">
        <v>17969</v>
      </c>
      <c r="AD12793" s="63" t="s">
        <v>17461</v>
      </c>
    </row>
    <row r="12794" spans="21:30" x14ac:dyDescent="0.3">
      <c r="U12794" s="63">
        <v>33172</v>
      </c>
      <c r="V12794" s="63">
        <v>4</v>
      </c>
      <c r="W12794" s="63" t="s">
        <v>18085</v>
      </c>
      <c r="X12794" s="63">
        <v>3</v>
      </c>
      <c r="Y12794" s="63" t="s">
        <v>1532</v>
      </c>
      <c r="Z12794" s="63">
        <v>3303</v>
      </c>
      <c r="AA12794" s="63" t="s">
        <v>1605</v>
      </c>
      <c r="AB12794" s="63">
        <v>11</v>
      </c>
      <c r="AC12794" s="63" t="s">
        <v>18546</v>
      </c>
      <c r="AD12794" s="63" t="s">
        <v>17461</v>
      </c>
    </row>
    <row r="12795" spans="21:30" x14ac:dyDescent="0.3">
      <c r="U12795" s="63">
        <v>33173</v>
      </c>
      <c r="V12795" s="63">
        <v>2</v>
      </c>
      <c r="W12795" s="63" t="s">
        <v>18588</v>
      </c>
      <c r="X12795" s="63">
        <v>3</v>
      </c>
      <c r="Y12795" s="63" t="s">
        <v>1532</v>
      </c>
      <c r="Z12795" s="63">
        <v>3303</v>
      </c>
      <c r="AA12795" s="63" t="s">
        <v>1605</v>
      </c>
      <c r="AB12795" s="63">
        <v>7</v>
      </c>
      <c r="AC12795" s="63" t="s">
        <v>17969</v>
      </c>
      <c r="AD12795" s="63" t="s">
        <v>17461</v>
      </c>
    </row>
    <row r="12796" spans="21:30" x14ac:dyDescent="0.3">
      <c r="U12796" s="63">
        <v>33174</v>
      </c>
      <c r="V12796" s="63">
        <v>0</v>
      </c>
      <c r="W12796" s="63" t="s">
        <v>18589</v>
      </c>
      <c r="X12796" s="63">
        <v>3</v>
      </c>
      <c r="Y12796" s="63" t="s">
        <v>1532</v>
      </c>
      <c r="Z12796" s="63">
        <v>3303</v>
      </c>
      <c r="AA12796" s="63" t="s">
        <v>1605</v>
      </c>
      <c r="AB12796" s="63">
        <v>11</v>
      </c>
      <c r="AC12796" s="63" t="s">
        <v>18546</v>
      </c>
      <c r="AD12796" s="63" t="s">
        <v>17461</v>
      </c>
    </row>
    <row r="12797" spans="21:30" x14ac:dyDescent="0.3">
      <c r="U12797" s="63">
        <v>33175</v>
      </c>
      <c r="V12797" s="63">
        <v>9</v>
      </c>
      <c r="W12797" s="63" t="s">
        <v>18590</v>
      </c>
      <c r="X12797" s="63">
        <v>3</v>
      </c>
      <c r="Y12797" s="63" t="s">
        <v>1532</v>
      </c>
      <c r="Z12797" s="63">
        <v>3303</v>
      </c>
      <c r="AA12797" s="63" t="s">
        <v>1605</v>
      </c>
      <c r="AB12797" s="63">
        <v>11</v>
      </c>
      <c r="AC12797" s="63" t="s">
        <v>18546</v>
      </c>
      <c r="AD12797" s="63" t="s">
        <v>17461</v>
      </c>
    </row>
    <row r="12798" spans="21:30" x14ac:dyDescent="0.3">
      <c r="U12798" s="63">
        <v>33176</v>
      </c>
      <c r="V12798" s="63">
        <v>7</v>
      </c>
      <c r="W12798" s="63" t="s">
        <v>18591</v>
      </c>
      <c r="X12798" s="63">
        <v>3</v>
      </c>
      <c r="Y12798" s="63" t="s">
        <v>1532</v>
      </c>
      <c r="Z12798" s="63">
        <v>3303</v>
      </c>
      <c r="AA12798" s="63" t="s">
        <v>1605</v>
      </c>
      <c r="AB12798" s="63">
        <v>11</v>
      </c>
      <c r="AC12798" s="63" t="s">
        <v>18546</v>
      </c>
      <c r="AD12798" s="63" t="s">
        <v>17461</v>
      </c>
    </row>
    <row r="12799" spans="21:30" x14ac:dyDescent="0.3">
      <c r="U12799" s="63">
        <v>33177</v>
      </c>
      <c r="V12799" s="63">
        <v>5</v>
      </c>
      <c r="W12799" s="63" t="s">
        <v>18592</v>
      </c>
      <c r="X12799" s="63">
        <v>3</v>
      </c>
      <c r="Y12799" s="63" t="s">
        <v>1532</v>
      </c>
      <c r="Z12799" s="63">
        <v>3304</v>
      </c>
      <c r="AA12799" s="63" t="s">
        <v>1611</v>
      </c>
      <c r="AB12799" s="63">
        <v>7</v>
      </c>
      <c r="AC12799" s="63" t="s">
        <v>17969</v>
      </c>
      <c r="AD12799" s="63" t="s">
        <v>17461</v>
      </c>
    </row>
    <row r="12800" spans="21:30" x14ac:dyDescent="0.3">
      <c r="U12800" s="63">
        <v>33178</v>
      </c>
      <c r="V12800" s="63">
        <v>3</v>
      </c>
      <c r="W12800" s="63" t="s">
        <v>18411</v>
      </c>
      <c r="X12800" s="63">
        <v>4</v>
      </c>
      <c r="Y12800" s="63" t="s">
        <v>1629</v>
      </c>
      <c r="Z12800" s="63">
        <v>4101</v>
      </c>
      <c r="AA12800" s="63" t="s">
        <v>1630</v>
      </c>
      <c r="AB12800" s="63">
        <v>7</v>
      </c>
      <c r="AC12800" s="63" t="s">
        <v>17969</v>
      </c>
      <c r="AD12800" s="63" t="s">
        <v>17461</v>
      </c>
    </row>
    <row r="12801" spans="21:30" x14ac:dyDescent="0.3">
      <c r="U12801" s="63">
        <v>33179</v>
      </c>
      <c r="V12801" s="63">
        <v>1</v>
      </c>
      <c r="W12801" s="63" t="s">
        <v>18435</v>
      </c>
      <c r="X12801" s="63">
        <v>4</v>
      </c>
      <c r="Y12801" s="63" t="s">
        <v>1629</v>
      </c>
      <c r="Z12801" s="63">
        <v>4101</v>
      </c>
      <c r="AA12801" s="63" t="s">
        <v>1630</v>
      </c>
      <c r="AB12801" s="63">
        <v>7</v>
      </c>
      <c r="AC12801" s="63" t="s">
        <v>17969</v>
      </c>
      <c r="AD12801" s="63" t="s">
        <v>17461</v>
      </c>
    </row>
    <row r="12802" spans="21:30" x14ac:dyDescent="0.3">
      <c r="U12802" s="63">
        <v>33182</v>
      </c>
      <c r="V12802" s="63">
        <v>1</v>
      </c>
      <c r="W12802" s="63" t="s">
        <v>18593</v>
      </c>
      <c r="X12802" s="63">
        <v>4</v>
      </c>
      <c r="Y12802" s="63" t="s">
        <v>1629</v>
      </c>
      <c r="Z12802" s="63">
        <v>4101</v>
      </c>
      <c r="AA12802" s="63" t="s">
        <v>1630</v>
      </c>
      <c r="AB12802" s="63">
        <v>7</v>
      </c>
      <c r="AC12802" s="63" t="s">
        <v>17969</v>
      </c>
      <c r="AD12802" s="63" t="s">
        <v>17461</v>
      </c>
    </row>
    <row r="12803" spans="21:30" x14ac:dyDescent="0.3">
      <c r="U12803" s="63">
        <v>33184</v>
      </c>
      <c r="V12803" s="63">
        <v>8</v>
      </c>
      <c r="W12803" s="63" t="s">
        <v>18594</v>
      </c>
      <c r="X12803" s="63">
        <v>4</v>
      </c>
      <c r="Y12803" s="63" t="s">
        <v>1629</v>
      </c>
      <c r="Z12803" s="63">
        <v>4101</v>
      </c>
      <c r="AA12803" s="63" t="s">
        <v>1630</v>
      </c>
      <c r="AB12803" s="63">
        <v>9</v>
      </c>
      <c r="AC12803" s="63" t="s">
        <v>18171</v>
      </c>
      <c r="AD12803" s="63" t="s">
        <v>17461</v>
      </c>
    </row>
    <row r="12804" spans="21:30" x14ac:dyDescent="0.3">
      <c r="U12804" s="63">
        <v>33185</v>
      </c>
      <c r="V12804" s="63">
        <v>6</v>
      </c>
      <c r="W12804" s="63" t="s">
        <v>18595</v>
      </c>
      <c r="X12804" s="63">
        <v>4</v>
      </c>
      <c r="Y12804" s="63" t="s">
        <v>1629</v>
      </c>
      <c r="Z12804" s="63">
        <v>4101</v>
      </c>
      <c r="AA12804" s="63" t="s">
        <v>1630</v>
      </c>
      <c r="AB12804" s="63">
        <v>9</v>
      </c>
      <c r="AC12804" s="63" t="s">
        <v>18171</v>
      </c>
      <c r="AD12804" s="63" t="s">
        <v>17461</v>
      </c>
    </row>
    <row r="12805" spans="21:30" x14ac:dyDescent="0.3">
      <c r="U12805" s="63">
        <v>33186</v>
      </c>
      <c r="V12805" s="63">
        <v>4</v>
      </c>
      <c r="W12805" s="63" t="s">
        <v>18596</v>
      </c>
      <c r="X12805" s="63">
        <v>4</v>
      </c>
      <c r="Y12805" s="63" t="s">
        <v>1629</v>
      </c>
      <c r="Z12805" s="63">
        <v>4101</v>
      </c>
      <c r="AA12805" s="63" t="s">
        <v>1630</v>
      </c>
      <c r="AB12805" s="63">
        <v>9</v>
      </c>
      <c r="AC12805" s="63" t="s">
        <v>18171</v>
      </c>
      <c r="AD12805" s="63" t="s">
        <v>17461</v>
      </c>
    </row>
    <row r="12806" spans="21:30" x14ac:dyDescent="0.3">
      <c r="U12806" s="63">
        <v>33187</v>
      </c>
      <c r="V12806" s="63">
        <v>2</v>
      </c>
      <c r="W12806" s="63" t="s">
        <v>18597</v>
      </c>
      <c r="X12806" s="63">
        <v>4</v>
      </c>
      <c r="Y12806" s="63" t="s">
        <v>1629</v>
      </c>
      <c r="Z12806" s="63">
        <v>4101</v>
      </c>
      <c r="AA12806" s="63" t="s">
        <v>1630</v>
      </c>
      <c r="AB12806" s="63">
        <v>7</v>
      </c>
      <c r="AC12806" s="63" t="s">
        <v>17969</v>
      </c>
      <c r="AD12806" s="63" t="s">
        <v>17421</v>
      </c>
    </row>
    <row r="12807" spans="21:30" x14ac:dyDescent="0.3">
      <c r="U12807" s="63">
        <v>33188</v>
      </c>
      <c r="V12807" s="63">
        <v>0</v>
      </c>
      <c r="W12807" s="63" t="s">
        <v>18598</v>
      </c>
      <c r="X12807" s="63">
        <v>4</v>
      </c>
      <c r="Y12807" s="63" t="s">
        <v>1629</v>
      </c>
      <c r="Z12807" s="63">
        <v>4101</v>
      </c>
      <c r="AA12807" s="63" t="s">
        <v>1630</v>
      </c>
      <c r="AB12807" s="63">
        <v>7</v>
      </c>
      <c r="AC12807" s="63" t="s">
        <v>17969</v>
      </c>
      <c r="AD12807" s="63" t="s">
        <v>17461</v>
      </c>
    </row>
    <row r="12808" spans="21:30" x14ac:dyDescent="0.3">
      <c r="U12808" s="63">
        <v>33189</v>
      </c>
      <c r="V12808" s="63">
        <v>9</v>
      </c>
      <c r="W12808" s="63" t="s">
        <v>18599</v>
      </c>
      <c r="X12808" s="63">
        <v>4</v>
      </c>
      <c r="Y12808" s="63" t="s">
        <v>1629</v>
      </c>
      <c r="Z12808" s="63">
        <v>4101</v>
      </c>
      <c r="AA12808" s="63" t="s">
        <v>1630</v>
      </c>
      <c r="AB12808" s="63">
        <v>9</v>
      </c>
      <c r="AC12808" s="63" t="s">
        <v>18171</v>
      </c>
      <c r="AD12808" s="63" t="s">
        <v>17461</v>
      </c>
    </row>
    <row r="12809" spans="21:30" x14ac:dyDescent="0.3">
      <c r="U12809" s="63">
        <v>33190</v>
      </c>
      <c r="V12809" s="63">
        <v>2</v>
      </c>
      <c r="W12809" s="63" t="s">
        <v>18600</v>
      </c>
      <c r="X12809" s="63">
        <v>4</v>
      </c>
      <c r="Y12809" s="63" t="s">
        <v>1629</v>
      </c>
      <c r="Z12809" s="63">
        <v>4101</v>
      </c>
      <c r="AA12809" s="63" t="s">
        <v>1630</v>
      </c>
      <c r="AB12809" s="63">
        <v>7</v>
      </c>
      <c r="AC12809" s="63" t="s">
        <v>17969</v>
      </c>
      <c r="AD12809" s="63" t="s">
        <v>17461</v>
      </c>
    </row>
    <row r="12810" spans="21:30" x14ac:dyDescent="0.3">
      <c r="U12810" s="63">
        <v>33191</v>
      </c>
      <c r="V12810" s="63">
        <v>0</v>
      </c>
      <c r="W12810" s="63" t="s">
        <v>18601</v>
      </c>
      <c r="X12810" s="63">
        <v>4</v>
      </c>
      <c r="Y12810" s="63" t="s">
        <v>1629</v>
      </c>
      <c r="Z12810" s="63">
        <v>4101</v>
      </c>
      <c r="AA12810" s="63" t="s">
        <v>1630</v>
      </c>
      <c r="AB12810" s="63">
        <v>7</v>
      </c>
      <c r="AC12810" s="63" t="s">
        <v>17969</v>
      </c>
      <c r="AD12810" s="63" t="s">
        <v>17461</v>
      </c>
    </row>
    <row r="12811" spans="21:30" x14ac:dyDescent="0.3">
      <c r="U12811" s="63">
        <v>33192</v>
      </c>
      <c r="V12811" s="63">
        <v>9</v>
      </c>
      <c r="W12811" s="63" t="s">
        <v>18602</v>
      </c>
      <c r="X12811" s="63">
        <v>4</v>
      </c>
      <c r="Y12811" s="63" t="s">
        <v>1629</v>
      </c>
      <c r="Z12811" s="63">
        <v>4101</v>
      </c>
      <c r="AA12811" s="63" t="s">
        <v>1630</v>
      </c>
      <c r="AB12811" s="63">
        <v>7</v>
      </c>
      <c r="AC12811" s="63" t="s">
        <v>17969</v>
      </c>
      <c r="AD12811" s="63" t="s">
        <v>17461</v>
      </c>
    </row>
    <row r="12812" spans="21:30" x14ac:dyDescent="0.3">
      <c r="U12812" s="63">
        <v>33193</v>
      </c>
      <c r="V12812" s="63">
        <v>7</v>
      </c>
      <c r="W12812" s="63" t="s">
        <v>18603</v>
      </c>
      <c r="X12812" s="63">
        <v>4</v>
      </c>
      <c r="Y12812" s="63" t="s">
        <v>1629</v>
      </c>
      <c r="Z12812" s="63">
        <v>4101</v>
      </c>
      <c r="AA12812" s="63" t="s">
        <v>1630</v>
      </c>
      <c r="AB12812" s="63">
        <v>7</v>
      </c>
      <c r="AC12812" s="63" t="s">
        <v>17969</v>
      </c>
      <c r="AD12812" s="63" t="s">
        <v>17461</v>
      </c>
    </row>
    <row r="12813" spans="21:30" x14ac:dyDescent="0.3">
      <c r="U12813" s="63">
        <v>33194</v>
      </c>
      <c r="V12813" s="63">
        <v>5</v>
      </c>
      <c r="W12813" s="63" t="s">
        <v>18033</v>
      </c>
      <c r="X12813" s="63">
        <v>4</v>
      </c>
      <c r="Y12813" s="63" t="s">
        <v>1629</v>
      </c>
      <c r="Z12813" s="63">
        <v>4101</v>
      </c>
      <c r="AA12813" s="63" t="s">
        <v>1630</v>
      </c>
      <c r="AB12813" s="63">
        <v>7</v>
      </c>
      <c r="AC12813" s="63" t="s">
        <v>17969</v>
      </c>
      <c r="AD12813" s="63" t="s">
        <v>17461</v>
      </c>
    </row>
    <row r="12814" spans="21:30" x14ac:dyDescent="0.3">
      <c r="U12814" s="63">
        <v>33195</v>
      </c>
      <c r="V12814" s="63">
        <v>3</v>
      </c>
      <c r="W12814" s="63" t="s">
        <v>18604</v>
      </c>
      <c r="X12814" s="63">
        <v>4</v>
      </c>
      <c r="Y12814" s="63" t="s">
        <v>1629</v>
      </c>
      <c r="Z12814" s="63">
        <v>4101</v>
      </c>
      <c r="AA12814" s="63" t="s">
        <v>1630</v>
      </c>
      <c r="AB12814" s="63">
        <v>7</v>
      </c>
      <c r="AC12814" s="63" t="s">
        <v>17969</v>
      </c>
      <c r="AD12814" s="63" t="s">
        <v>17461</v>
      </c>
    </row>
    <row r="12815" spans="21:30" x14ac:dyDescent="0.3">
      <c r="U12815" s="63">
        <v>33196</v>
      </c>
      <c r="V12815" s="63">
        <v>1</v>
      </c>
      <c r="W12815" s="63" t="s">
        <v>18605</v>
      </c>
      <c r="X12815" s="63">
        <v>4</v>
      </c>
      <c r="Y12815" s="63" t="s">
        <v>1629</v>
      </c>
      <c r="Z12815" s="63">
        <v>4101</v>
      </c>
      <c r="AA12815" s="63" t="s">
        <v>1630</v>
      </c>
      <c r="AB12815" s="63">
        <v>9</v>
      </c>
      <c r="AC12815" s="63" t="s">
        <v>18171</v>
      </c>
      <c r="AD12815" s="63" t="s">
        <v>17461</v>
      </c>
    </row>
    <row r="12816" spans="21:30" x14ac:dyDescent="0.3">
      <c r="U12816" s="63">
        <v>33198</v>
      </c>
      <c r="V12816" s="63">
        <v>8</v>
      </c>
      <c r="W12816" s="63" t="s">
        <v>18606</v>
      </c>
      <c r="X12816" s="63">
        <v>4</v>
      </c>
      <c r="Y12816" s="63" t="s">
        <v>1629</v>
      </c>
      <c r="Z12816" s="63">
        <v>4101</v>
      </c>
      <c r="AA12816" s="63" t="s">
        <v>1630</v>
      </c>
      <c r="AB12816" s="63">
        <v>9</v>
      </c>
      <c r="AC12816" s="63" t="s">
        <v>18171</v>
      </c>
      <c r="AD12816" s="63" t="s">
        <v>17461</v>
      </c>
    </row>
    <row r="12817" spans="21:30" x14ac:dyDescent="0.3">
      <c r="U12817" s="63">
        <v>33199</v>
      </c>
      <c r="V12817" s="63">
        <v>6</v>
      </c>
      <c r="W12817" s="63" t="s">
        <v>18607</v>
      </c>
      <c r="X12817" s="63">
        <v>4</v>
      </c>
      <c r="Y12817" s="63" t="s">
        <v>1629</v>
      </c>
      <c r="Z12817" s="63">
        <v>4101</v>
      </c>
      <c r="AA12817" s="63" t="s">
        <v>1630</v>
      </c>
      <c r="AB12817" s="63">
        <v>9</v>
      </c>
      <c r="AC12817" s="63" t="s">
        <v>18171</v>
      </c>
      <c r="AD12817" s="63" t="s">
        <v>17461</v>
      </c>
    </row>
    <row r="12818" spans="21:30" x14ac:dyDescent="0.3">
      <c r="U12818" s="63">
        <v>33200</v>
      </c>
      <c r="V12818" s="63">
        <v>3</v>
      </c>
      <c r="W12818" s="63" t="s">
        <v>18608</v>
      </c>
      <c r="X12818" s="63">
        <v>4</v>
      </c>
      <c r="Y12818" s="63" t="s">
        <v>1629</v>
      </c>
      <c r="Z12818" s="63">
        <v>4101</v>
      </c>
      <c r="AA12818" s="63" t="s">
        <v>1630</v>
      </c>
      <c r="AB12818" s="63">
        <v>7</v>
      </c>
      <c r="AC12818" s="63" t="s">
        <v>17969</v>
      </c>
      <c r="AD12818" s="63" t="s">
        <v>17461</v>
      </c>
    </row>
    <row r="12819" spans="21:30" x14ac:dyDescent="0.3">
      <c r="U12819" s="63">
        <v>33201</v>
      </c>
      <c r="V12819" s="63">
        <v>1</v>
      </c>
      <c r="W12819" s="63" t="s">
        <v>18609</v>
      </c>
      <c r="X12819" s="63">
        <v>4</v>
      </c>
      <c r="Y12819" s="63" t="s">
        <v>1629</v>
      </c>
      <c r="Z12819" s="63">
        <v>4101</v>
      </c>
      <c r="AA12819" s="63" t="s">
        <v>1630</v>
      </c>
      <c r="AB12819" s="63">
        <v>7</v>
      </c>
      <c r="AC12819" s="63" t="s">
        <v>17969</v>
      </c>
      <c r="AD12819" s="63" t="s">
        <v>17461</v>
      </c>
    </row>
    <row r="12820" spans="21:30" x14ac:dyDescent="0.3">
      <c r="U12820" s="63">
        <v>33203</v>
      </c>
      <c r="V12820" s="63">
        <v>8</v>
      </c>
      <c r="W12820" s="63" t="s">
        <v>18610</v>
      </c>
      <c r="X12820" s="63">
        <v>4</v>
      </c>
      <c r="Y12820" s="63" t="s">
        <v>1629</v>
      </c>
      <c r="Z12820" s="63">
        <v>4101</v>
      </c>
      <c r="AA12820" s="63" t="s">
        <v>1630</v>
      </c>
      <c r="AB12820" s="63">
        <v>7</v>
      </c>
      <c r="AC12820" s="63" t="s">
        <v>17969</v>
      </c>
      <c r="AD12820" s="63" t="s">
        <v>17461</v>
      </c>
    </row>
    <row r="12821" spans="21:30" x14ac:dyDescent="0.3">
      <c r="U12821" s="63">
        <v>33204</v>
      </c>
      <c r="V12821" s="63">
        <v>6</v>
      </c>
      <c r="W12821" s="63" t="s">
        <v>18611</v>
      </c>
      <c r="X12821" s="63">
        <v>4</v>
      </c>
      <c r="Y12821" s="63" t="s">
        <v>1629</v>
      </c>
      <c r="Z12821" s="63">
        <v>4101</v>
      </c>
      <c r="AA12821" s="63" t="s">
        <v>1630</v>
      </c>
      <c r="AB12821" s="63">
        <v>9</v>
      </c>
      <c r="AC12821" s="63" t="s">
        <v>18171</v>
      </c>
      <c r="AD12821" s="63" t="s">
        <v>17461</v>
      </c>
    </row>
    <row r="12822" spans="21:30" x14ac:dyDescent="0.3">
      <c r="U12822" s="63">
        <v>33205</v>
      </c>
      <c r="V12822" s="63">
        <v>4</v>
      </c>
      <c r="W12822" s="63" t="s">
        <v>18612</v>
      </c>
      <c r="X12822" s="63">
        <v>4</v>
      </c>
      <c r="Y12822" s="63" t="s">
        <v>1629</v>
      </c>
      <c r="Z12822" s="63">
        <v>4101</v>
      </c>
      <c r="AA12822" s="63" t="s">
        <v>1630</v>
      </c>
      <c r="AB12822" s="63">
        <v>9</v>
      </c>
      <c r="AC12822" s="63" t="s">
        <v>18171</v>
      </c>
      <c r="AD12822" s="63" t="s">
        <v>17421</v>
      </c>
    </row>
    <row r="12823" spans="21:30" x14ac:dyDescent="0.3">
      <c r="U12823" s="63">
        <v>33206</v>
      </c>
      <c r="V12823" s="63">
        <v>2</v>
      </c>
      <c r="W12823" s="63" t="s">
        <v>13241</v>
      </c>
      <c r="X12823" s="63">
        <v>4</v>
      </c>
      <c r="Y12823" s="63" t="s">
        <v>1629</v>
      </c>
      <c r="Z12823" s="63">
        <v>4101</v>
      </c>
      <c r="AA12823" s="63" t="s">
        <v>1630</v>
      </c>
      <c r="AB12823" s="63">
        <v>9</v>
      </c>
      <c r="AC12823" s="63" t="s">
        <v>18171</v>
      </c>
      <c r="AD12823" s="63" t="s">
        <v>17461</v>
      </c>
    </row>
    <row r="12824" spans="21:30" x14ac:dyDescent="0.3">
      <c r="U12824" s="63">
        <v>33207</v>
      </c>
      <c r="V12824" s="63">
        <v>0</v>
      </c>
      <c r="W12824" s="63" t="s">
        <v>18523</v>
      </c>
      <c r="X12824" s="63">
        <v>4</v>
      </c>
      <c r="Y12824" s="63" t="s">
        <v>1629</v>
      </c>
      <c r="Z12824" s="63">
        <v>4101</v>
      </c>
      <c r="AA12824" s="63" t="s">
        <v>1630</v>
      </c>
      <c r="AB12824" s="63">
        <v>9</v>
      </c>
      <c r="AC12824" s="63" t="s">
        <v>18171</v>
      </c>
      <c r="AD12824" s="63" t="s">
        <v>17461</v>
      </c>
    </row>
    <row r="12825" spans="21:30" x14ac:dyDescent="0.3">
      <c r="U12825" s="63">
        <v>33208</v>
      </c>
      <c r="V12825" s="63">
        <v>9</v>
      </c>
      <c r="W12825" s="63" t="s">
        <v>18613</v>
      </c>
      <c r="X12825" s="63">
        <v>4</v>
      </c>
      <c r="Y12825" s="63" t="s">
        <v>1629</v>
      </c>
      <c r="Z12825" s="63">
        <v>4101</v>
      </c>
      <c r="AA12825" s="63" t="s">
        <v>1630</v>
      </c>
      <c r="AB12825" s="63">
        <v>9</v>
      </c>
      <c r="AC12825" s="63" t="s">
        <v>18171</v>
      </c>
      <c r="AD12825" s="63" t="s">
        <v>17461</v>
      </c>
    </row>
    <row r="12826" spans="21:30" x14ac:dyDescent="0.3">
      <c r="U12826" s="63">
        <v>33209</v>
      </c>
      <c r="V12826" s="63">
        <v>7</v>
      </c>
      <c r="W12826" s="63" t="s">
        <v>18614</v>
      </c>
      <c r="X12826" s="63">
        <v>4</v>
      </c>
      <c r="Y12826" s="63" t="s">
        <v>1629</v>
      </c>
      <c r="Z12826" s="63">
        <v>4101</v>
      </c>
      <c r="AA12826" s="63" t="s">
        <v>1630</v>
      </c>
      <c r="AB12826" s="63">
        <v>9</v>
      </c>
      <c r="AC12826" s="63" t="s">
        <v>18171</v>
      </c>
      <c r="AD12826" s="63" t="s">
        <v>17461</v>
      </c>
    </row>
    <row r="12827" spans="21:30" x14ac:dyDescent="0.3">
      <c r="U12827" s="63">
        <v>33210</v>
      </c>
      <c r="V12827" s="63">
        <v>0</v>
      </c>
      <c r="W12827" s="63" t="s">
        <v>18615</v>
      </c>
      <c r="X12827" s="63">
        <v>4</v>
      </c>
      <c r="Y12827" s="63" t="s">
        <v>1629</v>
      </c>
      <c r="Z12827" s="63">
        <v>4101</v>
      </c>
      <c r="AA12827" s="63" t="s">
        <v>1630</v>
      </c>
      <c r="AB12827" s="63">
        <v>9</v>
      </c>
      <c r="AC12827" s="63" t="s">
        <v>18171</v>
      </c>
      <c r="AD12827" s="63" t="s">
        <v>17461</v>
      </c>
    </row>
    <row r="12828" spans="21:30" x14ac:dyDescent="0.3">
      <c r="U12828" s="63">
        <v>33211</v>
      </c>
      <c r="V12828" s="63">
        <v>9</v>
      </c>
      <c r="W12828" s="63" t="s">
        <v>18616</v>
      </c>
      <c r="X12828" s="63">
        <v>4</v>
      </c>
      <c r="Y12828" s="63" t="s">
        <v>1629</v>
      </c>
      <c r="Z12828" s="63">
        <v>4101</v>
      </c>
      <c r="AA12828" s="63" t="s">
        <v>1630</v>
      </c>
      <c r="AB12828" s="63">
        <v>9</v>
      </c>
      <c r="AC12828" s="63" t="s">
        <v>18171</v>
      </c>
      <c r="AD12828" s="63" t="s">
        <v>17421</v>
      </c>
    </row>
    <row r="12829" spans="21:30" x14ac:dyDescent="0.3">
      <c r="U12829" s="63">
        <v>33212</v>
      </c>
      <c r="V12829" s="63">
        <v>7</v>
      </c>
      <c r="W12829" s="63" t="s">
        <v>18617</v>
      </c>
      <c r="X12829" s="63">
        <v>4</v>
      </c>
      <c r="Y12829" s="63" t="s">
        <v>1629</v>
      </c>
      <c r="Z12829" s="63">
        <v>4101</v>
      </c>
      <c r="AA12829" s="63" t="s">
        <v>1630</v>
      </c>
      <c r="AB12829" s="63">
        <v>9</v>
      </c>
      <c r="AC12829" s="63" t="s">
        <v>18171</v>
      </c>
      <c r="AD12829" s="63" t="s">
        <v>17461</v>
      </c>
    </row>
    <row r="12830" spans="21:30" x14ac:dyDescent="0.3">
      <c r="U12830" s="63">
        <v>33213</v>
      </c>
      <c r="V12830" s="63">
        <v>5</v>
      </c>
      <c r="W12830" s="63" t="s">
        <v>18618</v>
      </c>
      <c r="X12830" s="63">
        <v>4</v>
      </c>
      <c r="Y12830" s="63" t="s">
        <v>1629</v>
      </c>
      <c r="Z12830" s="63">
        <v>4101</v>
      </c>
      <c r="AA12830" s="63" t="s">
        <v>1630</v>
      </c>
      <c r="AB12830" s="63">
        <v>9</v>
      </c>
      <c r="AC12830" s="63" t="s">
        <v>18171</v>
      </c>
      <c r="AD12830" s="63" t="s">
        <v>17461</v>
      </c>
    </row>
    <row r="12831" spans="21:30" x14ac:dyDescent="0.3">
      <c r="U12831" s="63">
        <v>33214</v>
      </c>
      <c r="V12831" s="63">
        <v>3</v>
      </c>
      <c r="W12831" s="63" t="s">
        <v>18619</v>
      </c>
      <c r="X12831" s="63">
        <v>4</v>
      </c>
      <c r="Y12831" s="63" t="s">
        <v>1629</v>
      </c>
      <c r="Z12831" s="63">
        <v>4101</v>
      </c>
      <c r="AA12831" s="63" t="s">
        <v>1630</v>
      </c>
      <c r="AB12831" s="63">
        <v>7</v>
      </c>
      <c r="AC12831" s="63" t="s">
        <v>17969</v>
      </c>
      <c r="AD12831" s="63" t="s">
        <v>17461</v>
      </c>
    </row>
    <row r="12832" spans="21:30" x14ac:dyDescent="0.3">
      <c r="U12832" s="63">
        <v>33215</v>
      </c>
      <c r="V12832" s="63">
        <v>1</v>
      </c>
      <c r="W12832" s="63" t="s">
        <v>18620</v>
      </c>
      <c r="X12832" s="63">
        <v>4</v>
      </c>
      <c r="Y12832" s="63" t="s">
        <v>1629</v>
      </c>
      <c r="Z12832" s="63">
        <v>4101</v>
      </c>
      <c r="AA12832" s="63" t="s">
        <v>1630</v>
      </c>
      <c r="AB12832" s="63">
        <v>7</v>
      </c>
      <c r="AC12832" s="63" t="s">
        <v>17969</v>
      </c>
      <c r="AD12832" s="63" t="s">
        <v>17461</v>
      </c>
    </row>
    <row r="12833" spans="21:30" x14ac:dyDescent="0.3">
      <c r="U12833" s="63">
        <v>33217</v>
      </c>
      <c r="V12833" s="63">
        <v>8</v>
      </c>
      <c r="W12833" s="63" t="s">
        <v>18621</v>
      </c>
      <c r="X12833" s="63">
        <v>4</v>
      </c>
      <c r="Y12833" s="63" t="s">
        <v>1629</v>
      </c>
      <c r="Z12833" s="63">
        <v>4101</v>
      </c>
      <c r="AA12833" s="63" t="s">
        <v>1630</v>
      </c>
      <c r="AB12833" s="63">
        <v>7</v>
      </c>
      <c r="AC12833" s="63" t="s">
        <v>17969</v>
      </c>
      <c r="AD12833" s="63" t="s">
        <v>17421</v>
      </c>
    </row>
    <row r="12834" spans="21:30" x14ac:dyDescent="0.3">
      <c r="U12834" s="63">
        <v>33218</v>
      </c>
      <c r="V12834" s="63">
        <v>6</v>
      </c>
      <c r="W12834" s="63" t="s">
        <v>18622</v>
      </c>
      <c r="X12834" s="63">
        <v>4</v>
      </c>
      <c r="Y12834" s="63" t="s">
        <v>1629</v>
      </c>
      <c r="Z12834" s="63">
        <v>4101</v>
      </c>
      <c r="AA12834" s="63" t="s">
        <v>1630</v>
      </c>
      <c r="AB12834" s="63">
        <v>7</v>
      </c>
      <c r="AC12834" s="63" t="s">
        <v>17969</v>
      </c>
      <c r="AD12834" s="63" t="s">
        <v>17461</v>
      </c>
    </row>
    <row r="12835" spans="21:30" x14ac:dyDescent="0.3">
      <c r="U12835" s="63">
        <v>33219</v>
      </c>
      <c r="V12835" s="63">
        <v>4</v>
      </c>
      <c r="W12835" s="63" t="s">
        <v>18623</v>
      </c>
      <c r="X12835" s="63">
        <v>4</v>
      </c>
      <c r="Y12835" s="63" t="s">
        <v>1629</v>
      </c>
      <c r="Z12835" s="63">
        <v>4101</v>
      </c>
      <c r="AA12835" s="63" t="s">
        <v>1630</v>
      </c>
      <c r="AB12835" s="63">
        <v>7</v>
      </c>
      <c r="AC12835" s="63" t="s">
        <v>17969</v>
      </c>
      <c r="AD12835" s="63" t="s">
        <v>17421</v>
      </c>
    </row>
    <row r="12836" spans="21:30" x14ac:dyDescent="0.3">
      <c r="U12836" s="63">
        <v>33221</v>
      </c>
      <c r="V12836" s="63">
        <v>6</v>
      </c>
      <c r="W12836" s="63" t="s">
        <v>13251</v>
      </c>
      <c r="X12836" s="63">
        <v>4</v>
      </c>
      <c r="Y12836" s="63" t="s">
        <v>1629</v>
      </c>
      <c r="Z12836" s="63">
        <v>4101</v>
      </c>
      <c r="AA12836" s="63" t="s">
        <v>1630</v>
      </c>
      <c r="AB12836" s="63">
        <v>7</v>
      </c>
      <c r="AC12836" s="63" t="s">
        <v>17969</v>
      </c>
      <c r="AD12836" s="63" t="s">
        <v>17461</v>
      </c>
    </row>
    <row r="12837" spans="21:30" x14ac:dyDescent="0.3">
      <c r="U12837" s="63">
        <v>33222</v>
      </c>
      <c r="V12837" s="63">
        <v>4</v>
      </c>
      <c r="W12837" s="63" t="s">
        <v>18624</v>
      </c>
      <c r="X12837" s="63">
        <v>4</v>
      </c>
      <c r="Y12837" s="63" t="s">
        <v>1629</v>
      </c>
      <c r="Z12837" s="63">
        <v>4101</v>
      </c>
      <c r="AA12837" s="63" t="s">
        <v>1630</v>
      </c>
      <c r="AB12837" s="63">
        <v>7</v>
      </c>
      <c r="AC12837" s="63" t="s">
        <v>17969</v>
      </c>
      <c r="AD12837" s="63" t="s">
        <v>17461</v>
      </c>
    </row>
    <row r="12838" spans="21:30" x14ac:dyDescent="0.3">
      <c r="U12838" s="63">
        <v>33223</v>
      </c>
      <c r="V12838" s="63">
        <v>2</v>
      </c>
      <c r="W12838" s="63" t="s">
        <v>18625</v>
      </c>
      <c r="X12838" s="63">
        <v>4</v>
      </c>
      <c r="Y12838" s="63" t="s">
        <v>1629</v>
      </c>
      <c r="Z12838" s="63">
        <v>4101</v>
      </c>
      <c r="AA12838" s="63" t="s">
        <v>1630</v>
      </c>
      <c r="AB12838" s="63">
        <v>9</v>
      </c>
      <c r="AC12838" s="63" t="s">
        <v>18171</v>
      </c>
      <c r="AD12838" s="63" t="s">
        <v>17421</v>
      </c>
    </row>
    <row r="12839" spans="21:30" x14ac:dyDescent="0.3">
      <c r="U12839" s="63">
        <v>33224</v>
      </c>
      <c r="V12839" s="63">
        <v>0</v>
      </c>
      <c r="W12839" s="63" t="s">
        <v>18626</v>
      </c>
      <c r="X12839" s="63">
        <v>4</v>
      </c>
      <c r="Y12839" s="63" t="s">
        <v>1629</v>
      </c>
      <c r="Z12839" s="63">
        <v>4102</v>
      </c>
      <c r="AA12839" s="63" t="s">
        <v>1699</v>
      </c>
      <c r="AB12839" s="63">
        <v>7</v>
      </c>
      <c r="AC12839" s="63" t="s">
        <v>17969</v>
      </c>
      <c r="AD12839" s="63" t="s">
        <v>17461</v>
      </c>
    </row>
    <row r="12840" spans="21:30" x14ac:dyDescent="0.3">
      <c r="U12840" s="63">
        <v>33225</v>
      </c>
      <c r="V12840" s="63">
        <v>9</v>
      </c>
      <c r="W12840" s="63" t="s">
        <v>18627</v>
      </c>
      <c r="X12840" s="63">
        <v>4</v>
      </c>
      <c r="Y12840" s="63" t="s">
        <v>1629</v>
      </c>
      <c r="Z12840" s="63">
        <v>4102</v>
      </c>
      <c r="AA12840" s="63" t="s">
        <v>1699</v>
      </c>
      <c r="AB12840" s="63">
        <v>7</v>
      </c>
      <c r="AC12840" s="63" t="s">
        <v>17969</v>
      </c>
      <c r="AD12840" s="63" t="s">
        <v>17421</v>
      </c>
    </row>
    <row r="12841" spans="21:30" x14ac:dyDescent="0.3">
      <c r="U12841" s="63">
        <v>33226</v>
      </c>
      <c r="V12841" s="63">
        <v>7</v>
      </c>
      <c r="W12841" s="63" t="s">
        <v>18158</v>
      </c>
      <c r="X12841" s="63">
        <v>4</v>
      </c>
      <c r="Y12841" s="63" t="s">
        <v>1629</v>
      </c>
      <c r="Z12841" s="63">
        <v>4102</v>
      </c>
      <c r="AA12841" s="63" t="s">
        <v>1699</v>
      </c>
      <c r="AB12841" s="63">
        <v>7</v>
      </c>
      <c r="AC12841" s="63" t="s">
        <v>17969</v>
      </c>
      <c r="AD12841" s="63" t="s">
        <v>17461</v>
      </c>
    </row>
    <row r="12842" spans="21:30" x14ac:dyDescent="0.3">
      <c r="U12842" s="63">
        <v>33227</v>
      </c>
      <c r="V12842" s="63">
        <v>5</v>
      </c>
      <c r="W12842" s="63" t="s">
        <v>18085</v>
      </c>
      <c r="X12842" s="63">
        <v>4</v>
      </c>
      <c r="Y12842" s="63" t="s">
        <v>1629</v>
      </c>
      <c r="Z12842" s="63">
        <v>4102</v>
      </c>
      <c r="AA12842" s="63" t="s">
        <v>1699</v>
      </c>
      <c r="AB12842" s="63">
        <v>7</v>
      </c>
      <c r="AC12842" s="63" t="s">
        <v>17969</v>
      </c>
      <c r="AD12842" s="63" t="s">
        <v>17461</v>
      </c>
    </row>
    <row r="12843" spans="21:30" x14ac:dyDescent="0.3">
      <c r="U12843" s="63">
        <v>33228</v>
      </c>
      <c r="V12843" s="63">
        <v>3</v>
      </c>
      <c r="W12843" s="63" t="s">
        <v>18628</v>
      </c>
      <c r="X12843" s="63">
        <v>4</v>
      </c>
      <c r="Y12843" s="63" t="s">
        <v>1629</v>
      </c>
      <c r="Z12843" s="63">
        <v>4102</v>
      </c>
      <c r="AA12843" s="63" t="s">
        <v>1699</v>
      </c>
      <c r="AB12843" s="63">
        <v>7</v>
      </c>
      <c r="AC12843" s="63" t="s">
        <v>17969</v>
      </c>
      <c r="AD12843" s="63" t="s">
        <v>17461</v>
      </c>
    </row>
    <row r="12844" spans="21:30" x14ac:dyDescent="0.3">
      <c r="U12844" s="63">
        <v>33229</v>
      </c>
      <c r="V12844" s="63">
        <v>1</v>
      </c>
      <c r="W12844" s="63" t="s">
        <v>17980</v>
      </c>
      <c r="X12844" s="63">
        <v>4</v>
      </c>
      <c r="Y12844" s="63" t="s">
        <v>1629</v>
      </c>
      <c r="Z12844" s="63">
        <v>4102</v>
      </c>
      <c r="AA12844" s="63" t="s">
        <v>1699</v>
      </c>
      <c r="AB12844" s="63">
        <v>7</v>
      </c>
      <c r="AC12844" s="63" t="s">
        <v>17969</v>
      </c>
      <c r="AD12844" s="63" t="s">
        <v>17461</v>
      </c>
    </row>
    <row r="12845" spans="21:30" x14ac:dyDescent="0.3">
      <c r="U12845" s="63">
        <v>33230</v>
      </c>
      <c r="V12845" s="63">
        <v>5</v>
      </c>
      <c r="W12845" s="63" t="s">
        <v>18629</v>
      </c>
      <c r="X12845" s="63">
        <v>4</v>
      </c>
      <c r="Y12845" s="63" t="s">
        <v>1629</v>
      </c>
      <c r="Z12845" s="63">
        <v>4102</v>
      </c>
      <c r="AA12845" s="63" t="s">
        <v>1699</v>
      </c>
      <c r="AB12845" s="63">
        <v>9</v>
      </c>
      <c r="AC12845" s="63" t="s">
        <v>18171</v>
      </c>
      <c r="AD12845" s="63" t="s">
        <v>17461</v>
      </c>
    </row>
    <row r="12846" spans="21:30" x14ac:dyDescent="0.3">
      <c r="U12846" s="63">
        <v>33231</v>
      </c>
      <c r="V12846" s="63">
        <v>3</v>
      </c>
      <c r="W12846" s="63" t="s">
        <v>18630</v>
      </c>
      <c r="X12846" s="63">
        <v>4</v>
      </c>
      <c r="Y12846" s="63" t="s">
        <v>1629</v>
      </c>
      <c r="Z12846" s="63">
        <v>4102</v>
      </c>
      <c r="AA12846" s="63" t="s">
        <v>1699</v>
      </c>
      <c r="AB12846" s="63">
        <v>9</v>
      </c>
      <c r="AC12846" s="63" t="s">
        <v>18171</v>
      </c>
      <c r="AD12846" s="63" t="s">
        <v>17461</v>
      </c>
    </row>
    <row r="12847" spans="21:30" x14ac:dyDescent="0.3">
      <c r="U12847" s="63">
        <v>33232</v>
      </c>
      <c r="V12847" s="63">
        <v>1</v>
      </c>
      <c r="W12847" s="63" t="s">
        <v>18631</v>
      </c>
      <c r="X12847" s="63">
        <v>4</v>
      </c>
      <c r="Y12847" s="63" t="s">
        <v>1629</v>
      </c>
      <c r="Z12847" s="63">
        <v>4102</v>
      </c>
      <c r="AA12847" s="63" t="s">
        <v>1699</v>
      </c>
      <c r="AB12847" s="63">
        <v>9</v>
      </c>
      <c r="AC12847" s="63" t="s">
        <v>18171</v>
      </c>
      <c r="AD12847" s="63" t="s">
        <v>17461</v>
      </c>
    </row>
    <row r="12848" spans="21:30" x14ac:dyDescent="0.3">
      <c r="U12848" s="63">
        <v>33234</v>
      </c>
      <c r="V12848" s="63">
        <v>8</v>
      </c>
      <c r="W12848" s="63" t="s">
        <v>18632</v>
      </c>
      <c r="X12848" s="63">
        <v>4</v>
      </c>
      <c r="Y12848" s="63" t="s">
        <v>1629</v>
      </c>
      <c r="Z12848" s="63">
        <v>4102</v>
      </c>
      <c r="AA12848" s="63" t="s">
        <v>1699</v>
      </c>
      <c r="AB12848" s="63">
        <v>7</v>
      </c>
      <c r="AC12848" s="63" t="s">
        <v>17969</v>
      </c>
      <c r="AD12848" s="63" t="s">
        <v>17461</v>
      </c>
    </row>
    <row r="12849" spans="21:30" x14ac:dyDescent="0.3">
      <c r="U12849" s="63">
        <v>33235</v>
      </c>
      <c r="V12849" s="63">
        <v>6</v>
      </c>
      <c r="W12849" s="63" t="s">
        <v>18633</v>
      </c>
      <c r="X12849" s="63">
        <v>4</v>
      </c>
      <c r="Y12849" s="63" t="s">
        <v>1629</v>
      </c>
      <c r="Z12849" s="63">
        <v>4102</v>
      </c>
      <c r="AA12849" s="63" t="s">
        <v>1699</v>
      </c>
      <c r="AB12849" s="63">
        <v>7</v>
      </c>
      <c r="AC12849" s="63" t="s">
        <v>17969</v>
      </c>
      <c r="AD12849" s="63" t="s">
        <v>17461</v>
      </c>
    </row>
    <row r="12850" spans="21:30" x14ac:dyDescent="0.3">
      <c r="U12850" s="63">
        <v>33236</v>
      </c>
      <c r="V12850" s="63">
        <v>4</v>
      </c>
      <c r="W12850" s="63" t="s">
        <v>18077</v>
      </c>
      <c r="X12850" s="63">
        <v>4</v>
      </c>
      <c r="Y12850" s="63" t="s">
        <v>1629</v>
      </c>
      <c r="Z12850" s="63">
        <v>4102</v>
      </c>
      <c r="AA12850" s="63" t="s">
        <v>1699</v>
      </c>
      <c r="AB12850" s="63">
        <v>11</v>
      </c>
      <c r="AC12850" s="63" t="s">
        <v>18546</v>
      </c>
      <c r="AD12850" s="63" t="s">
        <v>17461</v>
      </c>
    </row>
    <row r="12851" spans="21:30" x14ac:dyDescent="0.3">
      <c r="U12851" s="63">
        <v>33237</v>
      </c>
      <c r="V12851" s="63">
        <v>2</v>
      </c>
      <c r="W12851" s="63" t="s">
        <v>18521</v>
      </c>
      <c r="X12851" s="63">
        <v>4</v>
      </c>
      <c r="Y12851" s="63" t="s">
        <v>1629</v>
      </c>
      <c r="Z12851" s="63">
        <v>4102</v>
      </c>
      <c r="AA12851" s="63" t="s">
        <v>1699</v>
      </c>
      <c r="AB12851" s="63">
        <v>11</v>
      </c>
      <c r="AC12851" s="63" t="s">
        <v>18546</v>
      </c>
      <c r="AD12851" s="63" t="s">
        <v>17461</v>
      </c>
    </row>
    <row r="12852" spans="21:30" x14ac:dyDescent="0.3">
      <c r="U12852" s="63">
        <v>33238</v>
      </c>
      <c r="V12852" s="63">
        <v>0</v>
      </c>
      <c r="W12852" s="63" t="s">
        <v>18634</v>
      </c>
      <c r="X12852" s="63">
        <v>4</v>
      </c>
      <c r="Y12852" s="63" t="s">
        <v>1629</v>
      </c>
      <c r="Z12852" s="63">
        <v>4102</v>
      </c>
      <c r="AA12852" s="63" t="s">
        <v>1699</v>
      </c>
      <c r="AB12852" s="63">
        <v>11</v>
      </c>
      <c r="AC12852" s="63" t="s">
        <v>18546</v>
      </c>
      <c r="AD12852" s="63" t="s">
        <v>17461</v>
      </c>
    </row>
    <row r="12853" spans="21:30" x14ac:dyDescent="0.3">
      <c r="U12853" s="63">
        <v>33239</v>
      </c>
      <c r="V12853" s="63">
        <v>9</v>
      </c>
      <c r="W12853" s="63" t="s">
        <v>18635</v>
      </c>
      <c r="X12853" s="63">
        <v>4</v>
      </c>
      <c r="Y12853" s="63" t="s">
        <v>1629</v>
      </c>
      <c r="Z12853" s="63">
        <v>4102</v>
      </c>
      <c r="AA12853" s="63" t="s">
        <v>1699</v>
      </c>
      <c r="AB12853" s="63">
        <v>11</v>
      </c>
      <c r="AC12853" s="63" t="s">
        <v>18546</v>
      </c>
      <c r="AD12853" s="63" t="s">
        <v>17461</v>
      </c>
    </row>
    <row r="12854" spans="21:30" x14ac:dyDescent="0.3">
      <c r="U12854" s="63">
        <v>33240</v>
      </c>
      <c r="V12854" s="63">
        <v>2</v>
      </c>
      <c r="W12854" s="63" t="s">
        <v>18497</v>
      </c>
      <c r="X12854" s="63">
        <v>4</v>
      </c>
      <c r="Y12854" s="63" t="s">
        <v>1629</v>
      </c>
      <c r="Z12854" s="63">
        <v>4102</v>
      </c>
      <c r="AA12854" s="63" t="s">
        <v>1699</v>
      </c>
      <c r="AB12854" s="63">
        <v>7</v>
      </c>
      <c r="AC12854" s="63" t="s">
        <v>17969</v>
      </c>
      <c r="AD12854" s="63" t="s">
        <v>17461</v>
      </c>
    </row>
    <row r="12855" spans="21:30" x14ac:dyDescent="0.3">
      <c r="U12855" s="63">
        <v>33241</v>
      </c>
      <c r="V12855" s="63">
        <v>0</v>
      </c>
      <c r="W12855" s="63" t="s">
        <v>18636</v>
      </c>
      <c r="X12855" s="63">
        <v>4</v>
      </c>
      <c r="Y12855" s="63" t="s">
        <v>1629</v>
      </c>
      <c r="Z12855" s="63">
        <v>4102</v>
      </c>
      <c r="AA12855" s="63" t="s">
        <v>1699</v>
      </c>
      <c r="AB12855" s="63">
        <v>11</v>
      </c>
      <c r="AC12855" s="63" t="s">
        <v>18546</v>
      </c>
      <c r="AD12855" s="63" t="s">
        <v>17421</v>
      </c>
    </row>
    <row r="12856" spans="21:30" x14ac:dyDescent="0.3">
      <c r="U12856" s="63">
        <v>33242</v>
      </c>
      <c r="V12856" s="63">
        <v>9</v>
      </c>
      <c r="W12856" s="63" t="s">
        <v>13174</v>
      </c>
      <c r="X12856" s="63">
        <v>4</v>
      </c>
      <c r="Y12856" s="63" t="s">
        <v>1629</v>
      </c>
      <c r="Z12856" s="63">
        <v>4102</v>
      </c>
      <c r="AA12856" s="63" t="s">
        <v>1699</v>
      </c>
      <c r="AB12856" s="63">
        <v>11</v>
      </c>
      <c r="AC12856" s="63" t="s">
        <v>18546</v>
      </c>
      <c r="AD12856" s="63" t="s">
        <v>17461</v>
      </c>
    </row>
    <row r="12857" spans="21:30" x14ac:dyDescent="0.3">
      <c r="U12857" s="63">
        <v>33243</v>
      </c>
      <c r="V12857" s="63">
        <v>7</v>
      </c>
      <c r="W12857" s="63" t="s">
        <v>18637</v>
      </c>
      <c r="X12857" s="63">
        <v>4</v>
      </c>
      <c r="Y12857" s="63" t="s">
        <v>1629</v>
      </c>
      <c r="Z12857" s="63">
        <v>4102</v>
      </c>
      <c r="AA12857" s="63" t="s">
        <v>1699</v>
      </c>
      <c r="AB12857" s="63">
        <v>9</v>
      </c>
      <c r="AC12857" s="63" t="s">
        <v>18171</v>
      </c>
      <c r="AD12857" s="63" t="s">
        <v>17461</v>
      </c>
    </row>
    <row r="12858" spans="21:30" x14ac:dyDescent="0.3">
      <c r="U12858" s="63">
        <v>33244</v>
      </c>
      <c r="V12858" s="63">
        <v>5</v>
      </c>
      <c r="W12858" s="63" t="s">
        <v>18638</v>
      </c>
      <c r="X12858" s="63">
        <v>4</v>
      </c>
      <c r="Y12858" s="63" t="s">
        <v>1629</v>
      </c>
      <c r="Z12858" s="63">
        <v>4102</v>
      </c>
      <c r="AA12858" s="63" t="s">
        <v>1699</v>
      </c>
      <c r="AB12858" s="63">
        <v>11</v>
      </c>
      <c r="AC12858" s="63" t="s">
        <v>18546</v>
      </c>
      <c r="AD12858" s="63" t="s">
        <v>17461</v>
      </c>
    </row>
    <row r="12859" spans="21:30" x14ac:dyDescent="0.3">
      <c r="U12859" s="63">
        <v>33245</v>
      </c>
      <c r="V12859" s="63">
        <v>3</v>
      </c>
      <c r="W12859" s="63" t="s">
        <v>18639</v>
      </c>
      <c r="X12859" s="63">
        <v>4</v>
      </c>
      <c r="Y12859" s="63" t="s">
        <v>1629</v>
      </c>
      <c r="Z12859" s="63">
        <v>4102</v>
      </c>
      <c r="AA12859" s="63" t="s">
        <v>1699</v>
      </c>
      <c r="AB12859" s="63">
        <v>11</v>
      </c>
      <c r="AC12859" s="63" t="s">
        <v>18546</v>
      </c>
      <c r="AD12859" s="63" t="s">
        <v>17461</v>
      </c>
    </row>
    <row r="12860" spans="21:30" x14ac:dyDescent="0.3">
      <c r="U12860" s="63">
        <v>33246</v>
      </c>
      <c r="V12860" s="63">
        <v>1</v>
      </c>
      <c r="W12860" s="63" t="s">
        <v>18640</v>
      </c>
      <c r="X12860" s="63">
        <v>4</v>
      </c>
      <c r="Y12860" s="63" t="s">
        <v>1629</v>
      </c>
      <c r="Z12860" s="63">
        <v>4102</v>
      </c>
      <c r="AA12860" s="63" t="s">
        <v>1699</v>
      </c>
      <c r="AB12860" s="63">
        <v>7</v>
      </c>
      <c r="AC12860" s="63" t="s">
        <v>17969</v>
      </c>
      <c r="AD12860" s="63" t="s">
        <v>17461</v>
      </c>
    </row>
    <row r="12861" spans="21:30" x14ac:dyDescent="0.3">
      <c r="U12861" s="63">
        <v>33248</v>
      </c>
      <c r="V12861" s="63">
        <v>8</v>
      </c>
      <c r="W12861" s="63" t="s">
        <v>12309</v>
      </c>
      <c r="X12861" s="63">
        <v>4</v>
      </c>
      <c r="Y12861" s="63" t="s">
        <v>1629</v>
      </c>
      <c r="Z12861" s="63">
        <v>4102</v>
      </c>
      <c r="AA12861" s="63" t="s">
        <v>1699</v>
      </c>
      <c r="AB12861" s="63">
        <v>11</v>
      </c>
      <c r="AC12861" s="63" t="s">
        <v>18546</v>
      </c>
      <c r="AD12861" s="63" t="s">
        <v>17421</v>
      </c>
    </row>
    <row r="12862" spans="21:30" x14ac:dyDescent="0.3">
      <c r="U12862" s="63">
        <v>33249</v>
      </c>
      <c r="V12862" s="63">
        <v>6</v>
      </c>
      <c r="W12862" s="63" t="s">
        <v>18641</v>
      </c>
      <c r="X12862" s="63">
        <v>4</v>
      </c>
      <c r="Y12862" s="63" t="s">
        <v>1629</v>
      </c>
      <c r="Z12862" s="63">
        <v>4102</v>
      </c>
      <c r="AA12862" s="63" t="s">
        <v>1699</v>
      </c>
      <c r="AB12862" s="63">
        <v>7</v>
      </c>
      <c r="AC12862" s="63" t="s">
        <v>17969</v>
      </c>
      <c r="AD12862" s="63" t="s">
        <v>17461</v>
      </c>
    </row>
    <row r="12863" spans="21:30" x14ac:dyDescent="0.3">
      <c r="U12863" s="63">
        <v>33251</v>
      </c>
      <c r="V12863" s="63">
        <v>8</v>
      </c>
      <c r="W12863" s="63" t="s">
        <v>18642</v>
      </c>
      <c r="X12863" s="63">
        <v>4</v>
      </c>
      <c r="Y12863" s="63" t="s">
        <v>1629</v>
      </c>
      <c r="Z12863" s="63">
        <v>4102</v>
      </c>
      <c r="AA12863" s="63" t="s">
        <v>1699</v>
      </c>
      <c r="AB12863" s="63">
        <v>9</v>
      </c>
      <c r="AC12863" s="63" t="s">
        <v>18171</v>
      </c>
      <c r="AD12863" s="63" t="s">
        <v>17461</v>
      </c>
    </row>
    <row r="12864" spans="21:30" x14ac:dyDescent="0.3">
      <c r="U12864" s="63">
        <v>33252</v>
      </c>
      <c r="V12864" s="63">
        <v>6</v>
      </c>
      <c r="W12864" s="63" t="s">
        <v>18093</v>
      </c>
      <c r="X12864" s="63">
        <v>4</v>
      </c>
      <c r="Y12864" s="63" t="s">
        <v>1629</v>
      </c>
      <c r="Z12864" s="63">
        <v>4102</v>
      </c>
      <c r="AA12864" s="63" t="s">
        <v>1699</v>
      </c>
      <c r="AB12864" s="63">
        <v>7</v>
      </c>
      <c r="AC12864" s="63" t="s">
        <v>17969</v>
      </c>
      <c r="AD12864" s="63" t="s">
        <v>17461</v>
      </c>
    </row>
    <row r="12865" spans="21:30" x14ac:dyDescent="0.3">
      <c r="U12865" s="63">
        <v>33253</v>
      </c>
      <c r="V12865" s="63">
        <v>4</v>
      </c>
      <c r="W12865" s="63" t="s">
        <v>18643</v>
      </c>
      <c r="X12865" s="63">
        <v>4</v>
      </c>
      <c r="Y12865" s="63" t="s">
        <v>1629</v>
      </c>
      <c r="Z12865" s="63">
        <v>4102</v>
      </c>
      <c r="AA12865" s="63" t="s">
        <v>1699</v>
      </c>
      <c r="AB12865" s="63">
        <v>7</v>
      </c>
      <c r="AC12865" s="63" t="s">
        <v>17969</v>
      </c>
      <c r="AD12865" s="63" t="s">
        <v>17421</v>
      </c>
    </row>
    <row r="12866" spans="21:30" x14ac:dyDescent="0.3">
      <c r="U12866" s="63">
        <v>33254</v>
      </c>
      <c r="V12866" s="63">
        <v>2</v>
      </c>
      <c r="W12866" s="63" t="s">
        <v>18644</v>
      </c>
      <c r="X12866" s="63">
        <v>4</v>
      </c>
      <c r="Y12866" s="63" t="s">
        <v>1629</v>
      </c>
      <c r="Z12866" s="63">
        <v>4102</v>
      </c>
      <c r="AA12866" s="63" t="s">
        <v>1699</v>
      </c>
      <c r="AB12866" s="63">
        <v>7</v>
      </c>
      <c r="AC12866" s="63" t="s">
        <v>17969</v>
      </c>
      <c r="AD12866" s="63" t="s">
        <v>17461</v>
      </c>
    </row>
    <row r="12867" spans="21:30" x14ac:dyDescent="0.3">
      <c r="U12867" s="63">
        <v>33258</v>
      </c>
      <c r="V12867" s="63">
        <v>5</v>
      </c>
      <c r="W12867" s="63" t="s">
        <v>18645</v>
      </c>
      <c r="X12867" s="63">
        <v>4</v>
      </c>
      <c r="Y12867" s="63" t="s">
        <v>1629</v>
      </c>
      <c r="Z12867" s="63">
        <v>4103</v>
      </c>
      <c r="AA12867" s="63" t="s">
        <v>1736</v>
      </c>
      <c r="AB12867" s="63">
        <v>7</v>
      </c>
      <c r="AC12867" s="63" t="s">
        <v>17969</v>
      </c>
      <c r="AD12867" s="63" t="s">
        <v>17461</v>
      </c>
    </row>
    <row r="12868" spans="21:30" x14ac:dyDescent="0.3">
      <c r="U12868" s="63">
        <v>33259</v>
      </c>
      <c r="V12868" s="63">
        <v>3</v>
      </c>
      <c r="W12868" s="63" t="s">
        <v>18646</v>
      </c>
      <c r="X12868" s="63">
        <v>4</v>
      </c>
      <c r="Y12868" s="63" t="s">
        <v>1629</v>
      </c>
      <c r="Z12868" s="63">
        <v>4103</v>
      </c>
      <c r="AA12868" s="63" t="s">
        <v>1736</v>
      </c>
      <c r="AB12868" s="63">
        <v>7</v>
      </c>
      <c r="AC12868" s="63" t="s">
        <v>17969</v>
      </c>
      <c r="AD12868" s="63" t="s">
        <v>17461</v>
      </c>
    </row>
    <row r="12869" spans="21:30" x14ac:dyDescent="0.3">
      <c r="U12869" s="63">
        <v>33260</v>
      </c>
      <c r="V12869" s="63">
        <v>7</v>
      </c>
      <c r="W12869" s="63" t="s">
        <v>18647</v>
      </c>
      <c r="X12869" s="63">
        <v>4</v>
      </c>
      <c r="Y12869" s="63" t="s">
        <v>1629</v>
      </c>
      <c r="Z12869" s="63">
        <v>4103</v>
      </c>
      <c r="AA12869" s="63" t="s">
        <v>1736</v>
      </c>
      <c r="AB12869" s="63">
        <v>7</v>
      </c>
      <c r="AC12869" s="63" t="s">
        <v>17969</v>
      </c>
      <c r="AD12869" s="63" t="s">
        <v>17461</v>
      </c>
    </row>
    <row r="12870" spans="21:30" x14ac:dyDescent="0.3">
      <c r="U12870" s="63">
        <v>33261</v>
      </c>
      <c r="V12870" s="63">
        <v>5</v>
      </c>
      <c r="W12870" s="63" t="s">
        <v>12310</v>
      </c>
      <c r="X12870" s="63">
        <v>4</v>
      </c>
      <c r="Y12870" s="63" t="s">
        <v>1629</v>
      </c>
      <c r="Z12870" s="63">
        <v>4103</v>
      </c>
      <c r="AA12870" s="63" t="s">
        <v>1736</v>
      </c>
      <c r="AB12870" s="63">
        <v>11</v>
      </c>
      <c r="AC12870" s="63" t="s">
        <v>18546</v>
      </c>
      <c r="AD12870" s="63" t="s">
        <v>17421</v>
      </c>
    </row>
    <row r="12871" spans="21:30" x14ac:dyDescent="0.3">
      <c r="U12871" s="63">
        <v>33262</v>
      </c>
      <c r="V12871" s="63">
        <v>3</v>
      </c>
      <c r="W12871" s="63" t="s">
        <v>18087</v>
      </c>
      <c r="X12871" s="63">
        <v>4</v>
      </c>
      <c r="Y12871" s="63" t="s">
        <v>1629</v>
      </c>
      <c r="Z12871" s="63">
        <v>4104</v>
      </c>
      <c r="AA12871" s="63" t="s">
        <v>1691</v>
      </c>
      <c r="AB12871" s="63">
        <v>9</v>
      </c>
      <c r="AC12871" s="63" t="s">
        <v>18171</v>
      </c>
      <c r="AD12871" s="63" t="s">
        <v>17461</v>
      </c>
    </row>
    <row r="12872" spans="21:30" x14ac:dyDescent="0.3">
      <c r="U12872" s="63">
        <v>33263</v>
      </c>
      <c r="V12872" s="63">
        <v>1</v>
      </c>
      <c r="W12872" s="63" t="s">
        <v>18500</v>
      </c>
      <c r="X12872" s="63">
        <v>4</v>
      </c>
      <c r="Y12872" s="63" t="s">
        <v>1629</v>
      </c>
      <c r="Z12872" s="63">
        <v>4104</v>
      </c>
      <c r="AA12872" s="63" t="s">
        <v>1691</v>
      </c>
      <c r="AB12872" s="63">
        <v>9</v>
      </c>
      <c r="AC12872" s="63" t="s">
        <v>18171</v>
      </c>
      <c r="AD12872" s="63" t="s">
        <v>17461</v>
      </c>
    </row>
    <row r="12873" spans="21:30" x14ac:dyDescent="0.3">
      <c r="U12873" s="63">
        <v>33265</v>
      </c>
      <c r="V12873" s="63">
        <v>8</v>
      </c>
      <c r="W12873" s="63" t="s">
        <v>18523</v>
      </c>
      <c r="X12873" s="63">
        <v>4</v>
      </c>
      <c r="Y12873" s="63" t="s">
        <v>1629</v>
      </c>
      <c r="Z12873" s="63">
        <v>4104</v>
      </c>
      <c r="AA12873" s="63" t="s">
        <v>1691</v>
      </c>
      <c r="AB12873" s="63">
        <v>9</v>
      </c>
      <c r="AC12873" s="63" t="s">
        <v>18171</v>
      </c>
      <c r="AD12873" s="63" t="s">
        <v>17461</v>
      </c>
    </row>
    <row r="12874" spans="21:30" x14ac:dyDescent="0.3">
      <c r="U12874" s="63">
        <v>33266</v>
      </c>
      <c r="V12874" s="63">
        <v>6</v>
      </c>
      <c r="W12874" s="63" t="s">
        <v>18648</v>
      </c>
      <c r="X12874" s="63">
        <v>4</v>
      </c>
      <c r="Y12874" s="63" t="s">
        <v>1629</v>
      </c>
      <c r="Z12874" s="63">
        <v>4104</v>
      </c>
      <c r="AA12874" s="63" t="s">
        <v>1691</v>
      </c>
      <c r="AB12874" s="63">
        <v>9</v>
      </c>
      <c r="AC12874" s="63" t="s">
        <v>18171</v>
      </c>
      <c r="AD12874" s="63" t="s">
        <v>17461</v>
      </c>
    </row>
    <row r="12875" spans="21:30" x14ac:dyDescent="0.3">
      <c r="U12875" s="63">
        <v>33267</v>
      </c>
      <c r="V12875" s="63">
        <v>4</v>
      </c>
      <c r="W12875" s="63" t="s">
        <v>18093</v>
      </c>
      <c r="X12875" s="63">
        <v>4</v>
      </c>
      <c r="Y12875" s="63" t="s">
        <v>1629</v>
      </c>
      <c r="Z12875" s="63">
        <v>4104</v>
      </c>
      <c r="AA12875" s="63" t="s">
        <v>1691</v>
      </c>
      <c r="AB12875" s="63">
        <v>7</v>
      </c>
      <c r="AC12875" s="63" t="s">
        <v>17969</v>
      </c>
      <c r="AD12875" s="63" t="s">
        <v>17461</v>
      </c>
    </row>
    <row r="12876" spans="21:30" x14ac:dyDescent="0.3">
      <c r="U12876" s="63">
        <v>33268</v>
      </c>
      <c r="V12876" s="63">
        <v>2</v>
      </c>
      <c r="W12876" s="63" t="s">
        <v>18649</v>
      </c>
      <c r="X12876" s="63">
        <v>4</v>
      </c>
      <c r="Y12876" s="63" t="s">
        <v>1629</v>
      </c>
      <c r="Z12876" s="63">
        <v>4105</v>
      </c>
      <c r="AA12876" s="63" t="s">
        <v>1758</v>
      </c>
      <c r="AB12876" s="63">
        <v>9</v>
      </c>
      <c r="AC12876" s="63" t="s">
        <v>18171</v>
      </c>
      <c r="AD12876" s="63" t="s">
        <v>17461</v>
      </c>
    </row>
    <row r="12877" spans="21:30" x14ac:dyDescent="0.3">
      <c r="U12877" s="63">
        <v>33269</v>
      </c>
      <c r="V12877" s="63">
        <v>0</v>
      </c>
      <c r="W12877" s="63" t="s">
        <v>18650</v>
      </c>
      <c r="X12877" s="63">
        <v>4</v>
      </c>
      <c r="Y12877" s="63" t="s">
        <v>1629</v>
      </c>
      <c r="Z12877" s="63">
        <v>4105</v>
      </c>
      <c r="AA12877" s="63" t="s">
        <v>1758</v>
      </c>
      <c r="AB12877" s="63">
        <v>9</v>
      </c>
      <c r="AC12877" s="63" t="s">
        <v>18171</v>
      </c>
      <c r="AD12877" s="63" t="s">
        <v>17461</v>
      </c>
    </row>
    <row r="12878" spans="21:30" x14ac:dyDescent="0.3">
      <c r="U12878" s="63">
        <v>33270</v>
      </c>
      <c r="V12878" s="63">
        <v>4</v>
      </c>
      <c r="W12878" s="63" t="s">
        <v>18651</v>
      </c>
      <c r="X12878" s="63">
        <v>4</v>
      </c>
      <c r="Y12878" s="63" t="s">
        <v>1629</v>
      </c>
      <c r="Z12878" s="63">
        <v>4105</v>
      </c>
      <c r="AA12878" s="63" t="s">
        <v>1758</v>
      </c>
      <c r="AB12878" s="63">
        <v>9</v>
      </c>
      <c r="AC12878" s="63" t="s">
        <v>18171</v>
      </c>
      <c r="AD12878" s="63" t="s">
        <v>17461</v>
      </c>
    </row>
    <row r="12879" spans="21:30" x14ac:dyDescent="0.3">
      <c r="U12879" s="63">
        <v>33271</v>
      </c>
      <c r="V12879" s="63">
        <v>2</v>
      </c>
      <c r="W12879" s="63" t="s">
        <v>18652</v>
      </c>
      <c r="X12879" s="63">
        <v>4</v>
      </c>
      <c r="Y12879" s="63" t="s">
        <v>1629</v>
      </c>
      <c r="Z12879" s="63">
        <v>4105</v>
      </c>
      <c r="AA12879" s="63" t="s">
        <v>1758</v>
      </c>
      <c r="AB12879" s="63">
        <v>7</v>
      </c>
      <c r="AC12879" s="63" t="s">
        <v>17969</v>
      </c>
      <c r="AD12879" s="63" t="s">
        <v>17461</v>
      </c>
    </row>
    <row r="12880" spans="21:30" x14ac:dyDescent="0.3">
      <c r="U12880" s="63">
        <v>33272</v>
      </c>
      <c r="V12880" s="63">
        <v>0</v>
      </c>
      <c r="W12880" s="63" t="s">
        <v>18653</v>
      </c>
      <c r="X12880" s="63">
        <v>4</v>
      </c>
      <c r="Y12880" s="63" t="s">
        <v>1629</v>
      </c>
      <c r="Z12880" s="63">
        <v>4105</v>
      </c>
      <c r="AA12880" s="63" t="s">
        <v>1758</v>
      </c>
      <c r="AB12880" s="63">
        <v>9</v>
      </c>
      <c r="AC12880" s="63" t="s">
        <v>18171</v>
      </c>
      <c r="AD12880" s="63" t="s">
        <v>17461</v>
      </c>
    </row>
    <row r="12881" spans="21:30" x14ac:dyDescent="0.3">
      <c r="U12881" s="63">
        <v>33273</v>
      </c>
      <c r="V12881" s="63">
        <v>9</v>
      </c>
      <c r="W12881" s="63" t="s">
        <v>18654</v>
      </c>
      <c r="X12881" s="63">
        <v>4</v>
      </c>
      <c r="Y12881" s="63" t="s">
        <v>1629</v>
      </c>
      <c r="Z12881" s="63">
        <v>4105</v>
      </c>
      <c r="AA12881" s="63" t="s">
        <v>1758</v>
      </c>
      <c r="AB12881" s="63">
        <v>9</v>
      </c>
      <c r="AC12881" s="63" t="s">
        <v>18171</v>
      </c>
      <c r="AD12881" s="63" t="s">
        <v>17461</v>
      </c>
    </row>
    <row r="12882" spans="21:30" x14ac:dyDescent="0.3">
      <c r="U12882" s="63">
        <v>33274</v>
      </c>
      <c r="V12882" s="63">
        <v>7</v>
      </c>
      <c r="W12882" s="63" t="s">
        <v>17986</v>
      </c>
      <c r="X12882" s="63">
        <v>4</v>
      </c>
      <c r="Y12882" s="63" t="s">
        <v>1629</v>
      </c>
      <c r="Z12882" s="63">
        <v>4105</v>
      </c>
      <c r="AA12882" s="63" t="s">
        <v>1758</v>
      </c>
      <c r="AB12882" s="63">
        <v>9</v>
      </c>
      <c r="AC12882" s="63" t="s">
        <v>18171</v>
      </c>
      <c r="AD12882" s="63" t="s">
        <v>17461</v>
      </c>
    </row>
    <row r="12883" spans="21:30" x14ac:dyDescent="0.3">
      <c r="U12883" s="63">
        <v>33275</v>
      </c>
      <c r="V12883" s="63">
        <v>5</v>
      </c>
      <c r="W12883" s="63" t="s">
        <v>18655</v>
      </c>
      <c r="X12883" s="63">
        <v>4</v>
      </c>
      <c r="Y12883" s="63" t="s">
        <v>1629</v>
      </c>
      <c r="Z12883" s="63">
        <v>4105</v>
      </c>
      <c r="AA12883" s="63" t="s">
        <v>1758</v>
      </c>
      <c r="AB12883" s="63">
        <v>7</v>
      </c>
      <c r="AC12883" s="63" t="s">
        <v>17969</v>
      </c>
      <c r="AD12883" s="63" t="s">
        <v>17461</v>
      </c>
    </row>
    <row r="12884" spans="21:30" x14ac:dyDescent="0.3">
      <c r="U12884" s="63">
        <v>33277</v>
      </c>
      <c r="V12884" s="63">
        <v>1</v>
      </c>
      <c r="W12884" s="63" t="s">
        <v>18656</v>
      </c>
      <c r="X12884" s="63">
        <v>4</v>
      </c>
      <c r="Y12884" s="63" t="s">
        <v>1629</v>
      </c>
      <c r="Z12884" s="63">
        <v>4106</v>
      </c>
      <c r="AA12884" s="63" t="s">
        <v>1743</v>
      </c>
      <c r="AB12884" s="63">
        <v>9</v>
      </c>
      <c r="AC12884" s="63" t="s">
        <v>18171</v>
      </c>
      <c r="AD12884" s="63" t="s">
        <v>17461</v>
      </c>
    </row>
    <row r="12885" spans="21:30" x14ac:dyDescent="0.3">
      <c r="U12885" s="63">
        <v>33279</v>
      </c>
      <c r="V12885" s="63">
        <v>8</v>
      </c>
      <c r="W12885" s="63" t="s">
        <v>18657</v>
      </c>
      <c r="X12885" s="63">
        <v>4</v>
      </c>
      <c r="Y12885" s="63" t="s">
        <v>1629</v>
      </c>
      <c r="Z12885" s="63">
        <v>4106</v>
      </c>
      <c r="AA12885" s="63" t="s">
        <v>1743</v>
      </c>
      <c r="AB12885" s="63">
        <v>9</v>
      </c>
      <c r="AC12885" s="63" t="s">
        <v>18171</v>
      </c>
      <c r="AD12885" s="63" t="s">
        <v>17461</v>
      </c>
    </row>
    <row r="12886" spans="21:30" x14ac:dyDescent="0.3">
      <c r="U12886" s="63">
        <v>33280</v>
      </c>
      <c r="V12886" s="63">
        <v>1</v>
      </c>
      <c r="W12886" s="63" t="s">
        <v>18658</v>
      </c>
      <c r="X12886" s="63">
        <v>4</v>
      </c>
      <c r="Y12886" s="63" t="s">
        <v>1629</v>
      </c>
      <c r="Z12886" s="63">
        <v>4106</v>
      </c>
      <c r="AA12886" s="63" t="s">
        <v>1743</v>
      </c>
      <c r="AB12886" s="63">
        <v>7</v>
      </c>
      <c r="AC12886" s="63" t="s">
        <v>17969</v>
      </c>
      <c r="AD12886" s="63" t="s">
        <v>17461</v>
      </c>
    </row>
    <row r="12887" spans="21:30" x14ac:dyDescent="0.3">
      <c r="U12887" s="63">
        <v>33282</v>
      </c>
      <c r="V12887" s="63">
        <v>8</v>
      </c>
      <c r="W12887" s="63" t="s">
        <v>18015</v>
      </c>
      <c r="X12887" s="63">
        <v>4</v>
      </c>
      <c r="Y12887" s="63" t="s">
        <v>1629</v>
      </c>
      <c r="Z12887" s="63">
        <v>4106</v>
      </c>
      <c r="AA12887" s="63" t="s">
        <v>1743</v>
      </c>
      <c r="AB12887" s="63">
        <v>7</v>
      </c>
      <c r="AC12887" s="63" t="s">
        <v>17969</v>
      </c>
      <c r="AD12887" s="63" t="s">
        <v>17461</v>
      </c>
    </row>
    <row r="12888" spans="21:30" x14ac:dyDescent="0.3">
      <c r="U12888" s="63">
        <v>33283</v>
      </c>
      <c r="V12888" s="63">
        <v>6</v>
      </c>
      <c r="W12888" s="63" t="s">
        <v>18659</v>
      </c>
      <c r="X12888" s="63">
        <v>4</v>
      </c>
      <c r="Y12888" s="63" t="s">
        <v>1629</v>
      </c>
      <c r="Z12888" s="63">
        <v>4106</v>
      </c>
      <c r="AA12888" s="63" t="s">
        <v>1743</v>
      </c>
      <c r="AB12888" s="63">
        <v>9</v>
      </c>
      <c r="AC12888" s="63" t="s">
        <v>18171</v>
      </c>
      <c r="AD12888" s="63" t="s">
        <v>17461</v>
      </c>
    </row>
    <row r="12889" spans="21:30" x14ac:dyDescent="0.3">
      <c r="U12889" s="63">
        <v>33284</v>
      </c>
      <c r="V12889" s="63">
        <v>4</v>
      </c>
      <c r="W12889" s="63" t="s">
        <v>18660</v>
      </c>
      <c r="X12889" s="63">
        <v>4</v>
      </c>
      <c r="Y12889" s="63" t="s">
        <v>1629</v>
      </c>
      <c r="Z12889" s="63">
        <v>4106</v>
      </c>
      <c r="AA12889" s="63" t="s">
        <v>1743</v>
      </c>
      <c r="AB12889" s="63">
        <v>9</v>
      </c>
      <c r="AC12889" s="63" t="s">
        <v>18171</v>
      </c>
      <c r="AD12889" s="63" t="s">
        <v>17461</v>
      </c>
    </row>
    <row r="12890" spans="21:30" x14ac:dyDescent="0.3">
      <c r="U12890" s="63">
        <v>33285</v>
      </c>
      <c r="V12890" s="63">
        <v>2</v>
      </c>
      <c r="W12890" s="63" t="s">
        <v>18661</v>
      </c>
      <c r="X12890" s="63">
        <v>4</v>
      </c>
      <c r="Y12890" s="63" t="s">
        <v>1629</v>
      </c>
      <c r="Z12890" s="63">
        <v>4106</v>
      </c>
      <c r="AA12890" s="63" t="s">
        <v>1743</v>
      </c>
      <c r="AB12890" s="63">
        <v>7</v>
      </c>
      <c r="AC12890" s="63" t="s">
        <v>17969</v>
      </c>
      <c r="AD12890" s="63" t="s">
        <v>17461</v>
      </c>
    </row>
    <row r="12891" spans="21:30" x14ac:dyDescent="0.3">
      <c r="U12891" s="63">
        <v>33286</v>
      </c>
      <c r="V12891" s="63">
        <v>0</v>
      </c>
      <c r="W12891" s="63" t="s">
        <v>18662</v>
      </c>
      <c r="X12891" s="63">
        <v>4</v>
      </c>
      <c r="Y12891" s="63" t="s">
        <v>1629</v>
      </c>
      <c r="Z12891" s="63">
        <v>4106</v>
      </c>
      <c r="AA12891" s="63" t="s">
        <v>1743</v>
      </c>
      <c r="AB12891" s="63">
        <v>7</v>
      </c>
      <c r="AC12891" s="63" t="s">
        <v>17969</v>
      </c>
      <c r="AD12891" s="63" t="s">
        <v>17461</v>
      </c>
    </row>
    <row r="12892" spans="21:30" x14ac:dyDescent="0.3">
      <c r="U12892" s="63">
        <v>33287</v>
      </c>
      <c r="V12892" s="63">
        <v>9</v>
      </c>
      <c r="W12892" s="63" t="s">
        <v>18663</v>
      </c>
      <c r="X12892" s="63">
        <v>4</v>
      </c>
      <c r="Y12892" s="63" t="s">
        <v>1629</v>
      </c>
      <c r="Z12892" s="63">
        <v>4106</v>
      </c>
      <c r="AA12892" s="63" t="s">
        <v>1743</v>
      </c>
      <c r="AB12892" s="63">
        <v>9</v>
      </c>
      <c r="AC12892" s="63" t="s">
        <v>18171</v>
      </c>
      <c r="AD12892" s="63" t="s">
        <v>17461</v>
      </c>
    </row>
    <row r="12893" spans="21:30" x14ac:dyDescent="0.3">
      <c r="U12893" s="63">
        <v>33288</v>
      </c>
      <c r="V12893" s="63">
        <v>7</v>
      </c>
      <c r="W12893" s="63" t="s">
        <v>8872</v>
      </c>
      <c r="X12893" s="63">
        <v>4</v>
      </c>
      <c r="Y12893" s="63" t="s">
        <v>1629</v>
      </c>
      <c r="Z12893" s="63">
        <v>4106</v>
      </c>
      <c r="AA12893" s="63" t="s">
        <v>1743</v>
      </c>
      <c r="AB12893" s="63">
        <v>9</v>
      </c>
      <c r="AC12893" s="63" t="s">
        <v>18171</v>
      </c>
      <c r="AD12893" s="63" t="s">
        <v>17421</v>
      </c>
    </row>
    <row r="12894" spans="21:30" x14ac:dyDescent="0.3">
      <c r="U12894" s="63">
        <v>33289</v>
      </c>
      <c r="V12894" s="63">
        <v>5</v>
      </c>
      <c r="W12894" s="63" t="s">
        <v>18664</v>
      </c>
      <c r="X12894" s="63">
        <v>4</v>
      </c>
      <c r="Y12894" s="63" t="s">
        <v>1629</v>
      </c>
      <c r="Z12894" s="63">
        <v>4106</v>
      </c>
      <c r="AA12894" s="63" t="s">
        <v>1743</v>
      </c>
      <c r="AB12894" s="63">
        <v>9</v>
      </c>
      <c r="AC12894" s="63" t="s">
        <v>18171</v>
      </c>
      <c r="AD12894" s="63" t="s">
        <v>17421</v>
      </c>
    </row>
    <row r="12895" spans="21:30" x14ac:dyDescent="0.3">
      <c r="U12895" s="63">
        <v>33290</v>
      </c>
      <c r="V12895" s="63">
        <v>9</v>
      </c>
      <c r="W12895" s="63" t="s">
        <v>18665</v>
      </c>
      <c r="X12895" s="63">
        <v>4</v>
      </c>
      <c r="Y12895" s="63" t="s">
        <v>1629</v>
      </c>
      <c r="Z12895" s="63">
        <v>4106</v>
      </c>
      <c r="AA12895" s="63" t="s">
        <v>1743</v>
      </c>
      <c r="AB12895" s="63">
        <v>9</v>
      </c>
      <c r="AC12895" s="63" t="s">
        <v>18171</v>
      </c>
      <c r="AD12895" s="63" t="s">
        <v>17461</v>
      </c>
    </row>
    <row r="12896" spans="21:30" x14ac:dyDescent="0.3">
      <c r="U12896" s="63">
        <v>33291</v>
      </c>
      <c r="V12896" s="63">
        <v>7</v>
      </c>
      <c r="W12896" s="63" t="s">
        <v>18666</v>
      </c>
      <c r="X12896" s="63">
        <v>4</v>
      </c>
      <c r="Y12896" s="63" t="s">
        <v>1629</v>
      </c>
      <c r="Z12896" s="63">
        <v>4106</v>
      </c>
      <c r="AA12896" s="63" t="s">
        <v>1743</v>
      </c>
      <c r="AB12896" s="63">
        <v>9</v>
      </c>
      <c r="AC12896" s="63" t="s">
        <v>18171</v>
      </c>
      <c r="AD12896" s="63" t="s">
        <v>17421</v>
      </c>
    </row>
    <row r="12897" spans="21:30" x14ac:dyDescent="0.3">
      <c r="U12897" s="63">
        <v>33292</v>
      </c>
      <c r="V12897" s="63">
        <v>5</v>
      </c>
      <c r="W12897" s="63" t="s">
        <v>18667</v>
      </c>
      <c r="X12897" s="63">
        <v>4</v>
      </c>
      <c r="Y12897" s="63" t="s">
        <v>1629</v>
      </c>
      <c r="Z12897" s="63">
        <v>4106</v>
      </c>
      <c r="AA12897" s="63" t="s">
        <v>1743</v>
      </c>
      <c r="AB12897" s="63">
        <v>7</v>
      </c>
      <c r="AC12897" s="63" t="s">
        <v>17969</v>
      </c>
      <c r="AD12897" s="63" t="s">
        <v>17461</v>
      </c>
    </row>
    <row r="12898" spans="21:30" x14ac:dyDescent="0.3">
      <c r="U12898" s="63">
        <v>33294</v>
      </c>
      <c r="V12898" s="63">
        <v>1</v>
      </c>
      <c r="W12898" s="63" t="s">
        <v>18668</v>
      </c>
      <c r="X12898" s="63">
        <v>4</v>
      </c>
      <c r="Y12898" s="63" t="s">
        <v>1629</v>
      </c>
      <c r="Z12898" s="63">
        <v>4106</v>
      </c>
      <c r="AA12898" s="63" t="s">
        <v>1743</v>
      </c>
      <c r="AB12898" s="63">
        <v>7</v>
      </c>
      <c r="AC12898" s="63" t="s">
        <v>17969</v>
      </c>
      <c r="AD12898" s="63" t="s">
        <v>17461</v>
      </c>
    </row>
    <row r="12899" spans="21:30" x14ac:dyDescent="0.3">
      <c r="U12899" s="63">
        <v>33296</v>
      </c>
      <c r="V12899" s="63">
        <v>8</v>
      </c>
      <c r="W12899" s="63" t="s">
        <v>18669</v>
      </c>
      <c r="X12899" s="63">
        <v>4</v>
      </c>
      <c r="Y12899" s="63" t="s">
        <v>1629</v>
      </c>
      <c r="Z12899" s="63">
        <v>4201</v>
      </c>
      <c r="AA12899" s="63" t="s">
        <v>1958</v>
      </c>
      <c r="AB12899" s="63">
        <v>7</v>
      </c>
      <c r="AC12899" s="63" t="s">
        <v>17969</v>
      </c>
      <c r="AD12899" s="63" t="s">
        <v>17461</v>
      </c>
    </row>
    <row r="12900" spans="21:30" x14ac:dyDescent="0.3">
      <c r="U12900" s="63">
        <v>33297</v>
      </c>
      <c r="V12900" s="63">
        <v>6</v>
      </c>
      <c r="W12900" s="63" t="s">
        <v>18670</v>
      </c>
      <c r="X12900" s="63">
        <v>4</v>
      </c>
      <c r="Y12900" s="63" t="s">
        <v>1629</v>
      </c>
      <c r="Z12900" s="63">
        <v>4201</v>
      </c>
      <c r="AA12900" s="63" t="s">
        <v>1958</v>
      </c>
      <c r="AB12900" s="63">
        <v>9</v>
      </c>
      <c r="AC12900" s="63" t="s">
        <v>18171</v>
      </c>
      <c r="AD12900" s="63" t="s">
        <v>17461</v>
      </c>
    </row>
    <row r="12901" spans="21:30" x14ac:dyDescent="0.3">
      <c r="U12901" s="63">
        <v>33298</v>
      </c>
      <c r="V12901" s="63">
        <v>4</v>
      </c>
      <c r="W12901" s="63" t="s">
        <v>18671</v>
      </c>
      <c r="X12901" s="63">
        <v>4</v>
      </c>
      <c r="Y12901" s="63" t="s">
        <v>1629</v>
      </c>
      <c r="Z12901" s="63">
        <v>4201</v>
      </c>
      <c r="AA12901" s="63" t="s">
        <v>1958</v>
      </c>
      <c r="AB12901" s="63">
        <v>9</v>
      </c>
      <c r="AC12901" s="63" t="s">
        <v>18171</v>
      </c>
      <c r="AD12901" s="63" t="s">
        <v>17461</v>
      </c>
    </row>
    <row r="12902" spans="21:30" x14ac:dyDescent="0.3">
      <c r="U12902" s="63">
        <v>33299</v>
      </c>
      <c r="V12902" s="63">
        <v>2</v>
      </c>
      <c r="W12902" s="63" t="s">
        <v>18672</v>
      </c>
      <c r="X12902" s="63">
        <v>4</v>
      </c>
      <c r="Y12902" s="63" t="s">
        <v>1629</v>
      </c>
      <c r="Z12902" s="63">
        <v>4201</v>
      </c>
      <c r="AA12902" s="63" t="s">
        <v>1958</v>
      </c>
      <c r="AB12902" s="63">
        <v>9</v>
      </c>
      <c r="AC12902" s="63" t="s">
        <v>18171</v>
      </c>
      <c r="AD12902" s="63" t="s">
        <v>17461</v>
      </c>
    </row>
    <row r="12903" spans="21:30" x14ac:dyDescent="0.3">
      <c r="U12903" s="63">
        <v>33301</v>
      </c>
      <c r="V12903" s="63">
        <v>8</v>
      </c>
      <c r="W12903" s="63" t="s">
        <v>18011</v>
      </c>
      <c r="X12903" s="63">
        <v>4</v>
      </c>
      <c r="Y12903" s="63" t="s">
        <v>1629</v>
      </c>
      <c r="Z12903" s="63">
        <v>4201</v>
      </c>
      <c r="AA12903" s="63" t="s">
        <v>1958</v>
      </c>
      <c r="AB12903" s="63">
        <v>7</v>
      </c>
      <c r="AC12903" s="63" t="s">
        <v>17969</v>
      </c>
      <c r="AD12903" s="63" t="s">
        <v>17461</v>
      </c>
    </row>
    <row r="12904" spans="21:30" x14ac:dyDescent="0.3">
      <c r="U12904" s="63">
        <v>33302</v>
      </c>
      <c r="V12904" s="63">
        <v>6</v>
      </c>
      <c r="W12904" s="63" t="s">
        <v>18673</v>
      </c>
      <c r="X12904" s="63">
        <v>4</v>
      </c>
      <c r="Y12904" s="63" t="s">
        <v>1629</v>
      </c>
      <c r="Z12904" s="63">
        <v>4201</v>
      </c>
      <c r="AA12904" s="63" t="s">
        <v>1958</v>
      </c>
      <c r="AB12904" s="63">
        <v>7</v>
      </c>
      <c r="AC12904" s="63" t="s">
        <v>17969</v>
      </c>
      <c r="AD12904" s="63" t="s">
        <v>17461</v>
      </c>
    </row>
    <row r="12905" spans="21:30" x14ac:dyDescent="0.3">
      <c r="U12905" s="63">
        <v>33303</v>
      </c>
      <c r="V12905" s="63">
        <v>4</v>
      </c>
      <c r="W12905" s="63" t="s">
        <v>18085</v>
      </c>
      <c r="X12905" s="63">
        <v>4</v>
      </c>
      <c r="Y12905" s="63" t="s">
        <v>1629</v>
      </c>
      <c r="Z12905" s="63">
        <v>4201</v>
      </c>
      <c r="AA12905" s="63" t="s">
        <v>1958</v>
      </c>
      <c r="AB12905" s="63">
        <v>7</v>
      </c>
      <c r="AC12905" s="63" t="s">
        <v>17969</v>
      </c>
      <c r="AD12905" s="63" t="s">
        <v>17461</v>
      </c>
    </row>
    <row r="12906" spans="21:30" x14ac:dyDescent="0.3">
      <c r="U12906" s="63">
        <v>33304</v>
      </c>
      <c r="V12906" s="63">
        <v>2</v>
      </c>
      <c r="W12906" s="63" t="s">
        <v>18093</v>
      </c>
      <c r="X12906" s="63">
        <v>4</v>
      </c>
      <c r="Y12906" s="63" t="s">
        <v>1629</v>
      </c>
      <c r="Z12906" s="63">
        <v>4201</v>
      </c>
      <c r="AA12906" s="63" t="s">
        <v>1958</v>
      </c>
      <c r="AB12906" s="63">
        <v>7</v>
      </c>
      <c r="AC12906" s="63" t="s">
        <v>17969</v>
      </c>
      <c r="AD12906" s="63" t="s">
        <v>17461</v>
      </c>
    </row>
    <row r="12907" spans="21:30" x14ac:dyDescent="0.3">
      <c r="U12907" s="63">
        <v>33305</v>
      </c>
      <c r="V12907" s="63">
        <v>0</v>
      </c>
      <c r="W12907" s="63" t="s">
        <v>18674</v>
      </c>
      <c r="X12907" s="63">
        <v>4</v>
      </c>
      <c r="Y12907" s="63" t="s">
        <v>1629</v>
      </c>
      <c r="Z12907" s="63">
        <v>4201</v>
      </c>
      <c r="AA12907" s="63" t="s">
        <v>1958</v>
      </c>
      <c r="AB12907" s="63">
        <v>7</v>
      </c>
      <c r="AC12907" s="63" t="s">
        <v>17969</v>
      </c>
      <c r="AD12907" s="63" t="s">
        <v>17461</v>
      </c>
    </row>
    <row r="12908" spans="21:30" x14ac:dyDescent="0.3">
      <c r="U12908" s="63">
        <v>33306</v>
      </c>
      <c r="V12908" s="63">
        <v>9</v>
      </c>
      <c r="W12908" s="63" t="s">
        <v>18037</v>
      </c>
      <c r="X12908" s="63">
        <v>4</v>
      </c>
      <c r="Y12908" s="63" t="s">
        <v>1629</v>
      </c>
      <c r="Z12908" s="63">
        <v>4201</v>
      </c>
      <c r="AA12908" s="63" t="s">
        <v>1958</v>
      </c>
      <c r="AB12908" s="63">
        <v>7</v>
      </c>
      <c r="AC12908" s="63" t="s">
        <v>17969</v>
      </c>
      <c r="AD12908" s="63" t="s">
        <v>17461</v>
      </c>
    </row>
    <row r="12909" spans="21:30" x14ac:dyDescent="0.3">
      <c r="U12909" s="63">
        <v>33307</v>
      </c>
      <c r="V12909" s="63">
        <v>7</v>
      </c>
      <c r="W12909" s="63" t="s">
        <v>18675</v>
      </c>
      <c r="X12909" s="63">
        <v>4</v>
      </c>
      <c r="Y12909" s="63" t="s">
        <v>1629</v>
      </c>
      <c r="Z12909" s="63">
        <v>4201</v>
      </c>
      <c r="AA12909" s="63" t="s">
        <v>1958</v>
      </c>
      <c r="AB12909" s="63">
        <v>7</v>
      </c>
      <c r="AC12909" s="63" t="s">
        <v>17969</v>
      </c>
      <c r="AD12909" s="63" t="s">
        <v>17461</v>
      </c>
    </row>
    <row r="12910" spans="21:30" x14ac:dyDescent="0.3">
      <c r="U12910" s="63">
        <v>33308</v>
      </c>
      <c r="V12910" s="63">
        <v>5</v>
      </c>
      <c r="W12910" s="63" t="s">
        <v>18676</v>
      </c>
      <c r="X12910" s="63">
        <v>4</v>
      </c>
      <c r="Y12910" s="63" t="s">
        <v>1629</v>
      </c>
      <c r="Z12910" s="63">
        <v>4201</v>
      </c>
      <c r="AA12910" s="63" t="s">
        <v>1958</v>
      </c>
      <c r="AB12910" s="63">
        <v>9</v>
      </c>
      <c r="AC12910" s="63" t="s">
        <v>18171</v>
      </c>
      <c r="AD12910" s="63" t="s">
        <v>17461</v>
      </c>
    </row>
    <row r="12911" spans="21:30" x14ac:dyDescent="0.3">
      <c r="U12911" s="63">
        <v>33309</v>
      </c>
      <c r="V12911" s="63">
        <v>3</v>
      </c>
      <c r="W12911" s="63" t="s">
        <v>18677</v>
      </c>
      <c r="X12911" s="63">
        <v>4</v>
      </c>
      <c r="Y12911" s="63" t="s">
        <v>1629</v>
      </c>
      <c r="Z12911" s="63">
        <v>4201</v>
      </c>
      <c r="AA12911" s="63" t="s">
        <v>1958</v>
      </c>
      <c r="AB12911" s="63">
        <v>9</v>
      </c>
      <c r="AC12911" s="63" t="s">
        <v>18171</v>
      </c>
      <c r="AD12911" s="63" t="s">
        <v>17461</v>
      </c>
    </row>
    <row r="12912" spans="21:30" x14ac:dyDescent="0.3">
      <c r="U12912" s="63">
        <v>33310</v>
      </c>
      <c r="V12912" s="63">
        <v>7</v>
      </c>
      <c r="W12912" s="63" t="s">
        <v>18678</v>
      </c>
      <c r="X12912" s="63">
        <v>4</v>
      </c>
      <c r="Y12912" s="63" t="s">
        <v>1629</v>
      </c>
      <c r="Z12912" s="63">
        <v>4201</v>
      </c>
      <c r="AA12912" s="63" t="s">
        <v>1958</v>
      </c>
      <c r="AB12912" s="63">
        <v>9</v>
      </c>
      <c r="AC12912" s="63" t="s">
        <v>18171</v>
      </c>
      <c r="AD12912" s="63" t="s">
        <v>17461</v>
      </c>
    </row>
    <row r="12913" spans="21:30" x14ac:dyDescent="0.3">
      <c r="U12913" s="63">
        <v>33311</v>
      </c>
      <c r="V12913" s="63">
        <v>5</v>
      </c>
      <c r="W12913" s="63" t="s">
        <v>18679</v>
      </c>
      <c r="X12913" s="63">
        <v>4</v>
      </c>
      <c r="Y12913" s="63" t="s">
        <v>1629</v>
      </c>
      <c r="Z12913" s="63">
        <v>4202</v>
      </c>
      <c r="AA12913" s="63" t="s">
        <v>2043</v>
      </c>
      <c r="AB12913" s="63">
        <v>9</v>
      </c>
      <c r="AC12913" s="63" t="s">
        <v>18171</v>
      </c>
      <c r="AD12913" s="63" t="s">
        <v>17461</v>
      </c>
    </row>
    <row r="12914" spans="21:30" x14ac:dyDescent="0.3">
      <c r="U12914" s="63">
        <v>33312</v>
      </c>
      <c r="V12914" s="63">
        <v>3</v>
      </c>
      <c r="W12914" s="63" t="s">
        <v>17980</v>
      </c>
      <c r="X12914" s="63">
        <v>4</v>
      </c>
      <c r="Y12914" s="63" t="s">
        <v>1629</v>
      </c>
      <c r="Z12914" s="63">
        <v>4202</v>
      </c>
      <c r="AA12914" s="63" t="s">
        <v>2043</v>
      </c>
      <c r="AB12914" s="63">
        <v>9</v>
      </c>
      <c r="AC12914" s="63" t="s">
        <v>18171</v>
      </c>
      <c r="AD12914" s="63" t="s">
        <v>17461</v>
      </c>
    </row>
    <row r="12915" spans="21:30" x14ac:dyDescent="0.3">
      <c r="U12915" s="63">
        <v>33313</v>
      </c>
      <c r="V12915" s="63">
        <v>1</v>
      </c>
      <c r="W12915" s="63" t="s">
        <v>18576</v>
      </c>
      <c r="X12915" s="63">
        <v>4</v>
      </c>
      <c r="Y12915" s="63" t="s">
        <v>1629</v>
      </c>
      <c r="Z12915" s="63">
        <v>4202</v>
      </c>
      <c r="AA12915" s="63" t="s">
        <v>2043</v>
      </c>
      <c r="AB12915" s="63">
        <v>7</v>
      </c>
      <c r="AC12915" s="63" t="s">
        <v>17969</v>
      </c>
      <c r="AD12915" s="63" t="s">
        <v>17461</v>
      </c>
    </row>
    <row r="12916" spans="21:30" x14ac:dyDescent="0.3">
      <c r="U12916" s="63">
        <v>33315</v>
      </c>
      <c r="V12916" s="63">
        <v>8</v>
      </c>
      <c r="W12916" s="63" t="s">
        <v>18680</v>
      </c>
      <c r="X12916" s="63">
        <v>4</v>
      </c>
      <c r="Y12916" s="63" t="s">
        <v>1629</v>
      </c>
      <c r="Z12916" s="63">
        <v>4202</v>
      </c>
      <c r="AA12916" s="63" t="s">
        <v>2043</v>
      </c>
      <c r="AB12916" s="63">
        <v>7</v>
      </c>
      <c r="AC12916" s="63" t="s">
        <v>17969</v>
      </c>
      <c r="AD12916" s="63" t="s">
        <v>17461</v>
      </c>
    </row>
    <row r="12917" spans="21:30" x14ac:dyDescent="0.3">
      <c r="U12917" s="63">
        <v>33316</v>
      </c>
      <c r="V12917" s="63">
        <v>6</v>
      </c>
      <c r="W12917" s="63" t="s">
        <v>18681</v>
      </c>
      <c r="X12917" s="63">
        <v>4</v>
      </c>
      <c r="Y12917" s="63" t="s">
        <v>1629</v>
      </c>
      <c r="Z12917" s="63">
        <v>4203</v>
      </c>
      <c r="AA12917" s="63" t="s">
        <v>2023</v>
      </c>
      <c r="AB12917" s="63">
        <v>7</v>
      </c>
      <c r="AC12917" s="63" t="s">
        <v>17969</v>
      </c>
      <c r="AD12917" s="63" t="s">
        <v>17421</v>
      </c>
    </row>
    <row r="12918" spans="21:30" x14ac:dyDescent="0.3">
      <c r="U12918" s="63">
        <v>33317</v>
      </c>
      <c r="V12918" s="63">
        <v>4</v>
      </c>
      <c r="W12918" s="63" t="s">
        <v>18682</v>
      </c>
      <c r="X12918" s="63">
        <v>4</v>
      </c>
      <c r="Y12918" s="63" t="s">
        <v>1629</v>
      </c>
      <c r="Z12918" s="63">
        <v>4203</v>
      </c>
      <c r="AA12918" s="63" t="s">
        <v>2023</v>
      </c>
      <c r="AB12918" s="63">
        <v>9</v>
      </c>
      <c r="AC12918" s="63" t="s">
        <v>18171</v>
      </c>
      <c r="AD12918" s="63" t="s">
        <v>17461</v>
      </c>
    </row>
    <row r="12919" spans="21:30" x14ac:dyDescent="0.3">
      <c r="U12919" s="63">
        <v>33318</v>
      </c>
      <c r="V12919" s="63">
        <v>2</v>
      </c>
      <c r="W12919" s="63" t="s">
        <v>18683</v>
      </c>
      <c r="X12919" s="63">
        <v>4</v>
      </c>
      <c r="Y12919" s="63" t="s">
        <v>1629</v>
      </c>
      <c r="Z12919" s="63">
        <v>4203</v>
      </c>
      <c r="AA12919" s="63" t="s">
        <v>2023</v>
      </c>
      <c r="AB12919" s="63">
        <v>7</v>
      </c>
      <c r="AC12919" s="63" t="s">
        <v>17969</v>
      </c>
      <c r="AD12919" s="63" t="s">
        <v>17461</v>
      </c>
    </row>
    <row r="12920" spans="21:30" x14ac:dyDescent="0.3">
      <c r="U12920" s="63">
        <v>33319</v>
      </c>
      <c r="V12920" s="63">
        <v>0</v>
      </c>
      <c r="W12920" s="63" t="s">
        <v>17981</v>
      </c>
      <c r="X12920" s="63">
        <v>4</v>
      </c>
      <c r="Y12920" s="63" t="s">
        <v>1629</v>
      </c>
      <c r="Z12920" s="63">
        <v>4203</v>
      </c>
      <c r="AA12920" s="63" t="s">
        <v>2023</v>
      </c>
      <c r="AB12920" s="63">
        <v>7</v>
      </c>
      <c r="AC12920" s="63" t="s">
        <v>17969</v>
      </c>
      <c r="AD12920" s="63" t="s">
        <v>17461</v>
      </c>
    </row>
    <row r="12921" spans="21:30" x14ac:dyDescent="0.3">
      <c r="U12921" s="63">
        <v>33320</v>
      </c>
      <c r="V12921" s="63">
        <v>4</v>
      </c>
      <c r="W12921" s="63" t="s">
        <v>18684</v>
      </c>
      <c r="X12921" s="63">
        <v>4</v>
      </c>
      <c r="Y12921" s="63" t="s">
        <v>1629</v>
      </c>
      <c r="Z12921" s="63">
        <v>4203</v>
      </c>
      <c r="AA12921" s="63" t="s">
        <v>2023</v>
      </c>
      <c r="AB12921" s="63">
        <v>9</v>
      </c>
      <c r="AC12921" s="63" t="s">
        <v>18171</v>
      </c>
      <c r="AD12921" s="63" t="s">
        <v>17461</v>
      </c>
    </row>
    <row r="12922" spans="21:30" x14ac:dyDescent="0.3">
      <c r="U12922" s="63">
        <v>33321</v>
      </c>
      <c r="V12922" s="63">
        <v>2</v>
      </c>
      <c r="W12922" s="63" t="s">
        <v>18685</v>
      </c>
      <c r="X12922" s="63">
        <v>4</v>
      </c>
      <c r="Y12922" s="63" t="s">
        <v>1629</v>
      </c>
      <c r="Z12922" s="63">
        <v>4203</v>
      </c>
      <c r="AA12922" s="63" t="s">
        <v>2023</v>
      </c>
      <c r="AB12922" s="63">
        <v>9</v>
      </c>
      <c r="AC12922" s="63" t="s">
        <v>18171</v>
      </c>
      <c r="AD12922" s="63" t="s">
        <v>17461</v>
      </c>
    </row>
    <row r="12923" spans="21:30" x14ac:dyDescent="0.3">
      <c r="U12923" s="63">
        <v>33322</v>
      </c>
      <c r="V12923" s="63">
        <v>0</v>
      </c>
      <c r="W12923" s="63" t="s">
        <v>18686</v>
      </c>
      <c r="X12923" s="63">
        <v>4</v>
      </c>
      <c r="Y12923" s="63" t="s">
        <v>1629</v>
      </c>
      <c r="Z12923" s="63">
        <v>4203</v>
      </c>
      <c r="AA12923" s="63" t="s">
        <v>2023</v>
      </c>
      <c r="AB12923" s="63">
        <v>9</v>
      </c>
      <c r="AC12923" s="63" t="s">
        <v>18171</v>
      </c>
      <c r="AD12923" s="63" t="s">
        <v>17461</v>
      </c>
    </row>
    <row r="12924" spans="21:30" x14ac:dyDescent="0.3">
      <c r="U12924" s="63">
        <v>33323</v>
      </c>
      <c r="V12924" s="63">
        <v>9</v>
      </c>
      <c r="W12924" s="63" t="s">
        <v>18687</v>
      </c>
      <c r="X12924" s="63">
        <v>4</v>
      </c>
      <c r="Y12924" s="63" t="s">
        <v>1629</v>
      </c>
      <c r="Z12924" s="63">
        <v>4203</v>
      </c>
      <c r="AA12924" s="63" t="s">
        <v>2023</v>
      </c>
      <c r="AB12924" s="63">
        <v>9</v>
      </c>
      <c r="AC12924" s="63" t="s">
        <v>18171</v>
      </c>
      <c r="AD12924" s="63" t="s">
        <v>17461</v>
      </c>
    </row>
    <row r="12925" spans="21:30" x14ac:dyDescent="0.3">
      <c r="U12925" s="63">
        <v>33324</v>
      </c>
      <c r="V12925" s="63">
        <v>7</v>
      </c>
      <c r="W12925" s="63" t="s">
        <v>18688</v>
      </c>
      <c r="X12925" s="63">
        <v>4</v>
      </c>
      <c r="Y12925" s="63" t="s">
        <v>1629</v>
      </c>
      <c r="Z12925" s="63">
        <v>4203</v>
      </c>
      <c r="AA12925" s="63" t="s">
        <v>2023</v>
      </c>
      <c r="AB12925" s="63">
        <v>9</v>
      </c>
      <c r="AC12925" s="63" t="s">
        <v>18171</v>
      </c>
      <c r="AD12925" s="63" t="s">
        <v>17461</v>
      </c>
    </row>
    <row r="12926" spans="21:30" x14ac:dyDescent="0.3">
      <c r="U12926" s="63">
        <v>33325</v>
      </c>
      <c r="V12926" s="63">
        <v>5</v>
      </c>
      <c r="W12926" s="63" t="s">
        <v>18689</v>
      </c>
      <c r="X12926" s="63">
        <v>4</v>
      </c>
      <c r="Y12926" s="63" t="s">
        <v>1629</v>
      </c>
      <c r="Z12926" s="63">
        <v>4203</v>
      </c>
      <c r="AA12926" s="63" t="s">
        <v>2023</v>
      </c>
      <c r="AB12926" s="63">
        <v>7</v>
      </c>
      <c r="AC12926" s="63" t="s">
        <v>17969</v>
      </c>
      <c r="AD12926" s="63" t="s">
        <v>17421</v>
      </c>
    </row>
    <row r="12927" spans="21:30" x14ac:dyDescent="0.3">
      <c r="U12927" s="63">
        <v>33326</v>
      </c>
      <c r="V12927" s="63">
        <v>3</v>
      </c>
      <c r="W12927" s="63" t="s">
        <v>18690</v>
      </c>
      <c r="X12927" s="63">
        <v>4</v>
      </c>
      <c r="Y12927" s="63" t="s">
        <v>1629</v>
      </c>
      <c r="Z12927" s="63">
        <v>4204</v>
      </c>
      <c r="AA12927" s="63" t="s">
        <v>1996</v>
      </c>
      <c r="AB12927" s="63">
        <v>7</v>
      </c>
      <c r="AC12927" s="63" t="s">
        <v>17969</v>
      </c>
      <c r="AD12927" s="63" t="s">
        <v>17421</v>
      </c>
    </row>
    <row r="12928" spans="21:30" x14ac:dyDescent="0.3">
      <c r="U12928" s="63">
        <v>33327</v>
      </c>
      <c r="V12928" s="63">
        <v>1</v>
      </c>
      <c r="W12928" s="63" t="s">
        <v>18156</v>
      </c>
      <c r="X12928" s="63">
        <v>4</v>
      </c>
      <c r="Y12928" s="63" t="s">
        <v>1629</v>
      </c>
      <c r="Z12928" s="63">
        <v>4204</v>
      </c>
      <c r="AA12928" s="63" t="s">
        <v>1996</v>
      </c>
      <c r="AB12928" s="63">
        <v>9</v>
      </c>
      <c r="AC12928" s="63" t="s">
        <v>18171</v>
      </c>
      <c r="AD12928" s="63" t="s">
        <v>17421</v>
      </c>
    </row>
    <row r="12929" spans="21:30" x14ac:dyDescent="0.3">
      <c r="U12929" s="63">
        <v>33329</v>
      </c>
      <c r="V12929" s="63">
        <v>8</v>
      </c>
      <c r="W12929" s="63" t="s">
        <v>18691</v>
      </c>
      <c r="X12929" s="63">
        <v>4</v>
      </c>
      <c r="Y12929" s="63" t="s">
        <v>1629</v>
      </c>
      <c r="Z12929" s="63">
        <v>4204</v>
      </c>
      <c r="AA12929" s="63" t="s">
        <v>1996</v>
      </c>
      <c r="AB12929" s="63">
        <v>9</v>
      </c>
      <c r="AC12929" s="63" t="s">
        <v>18171</v>
      </c>
      <c r="AD12929" s="63" t="s">
        <v>17421</v>
      </c>
    </row>
    <row r="12930" spans="21:30" x14ac:dyDescent="0.3">
      <c r="U12930" s="63">
        <v>33330</v>
      </c>
      <c r="V12930" s="63">
        <v>1</v>
      </c>
      <c r="W12930" s="63" t="s">
        <v>18076</v>
      </c>
      <c r="X12930" s="63">
        <v>4</v>
      </c>
      <c r="Y12930" s="63" t="s">
        <v>1629</v>
      </c>
      <c r="Z12930" s="63">
        <v>4204</v>
      </c>
      <c r="AA12930" s="63" t="s">
        <v>1996</v>
      </c>
      <c r="AB12930" s="63">
        <v>7</v>
      </c>
      <c r="AC12930" s="63" t="s">
        <v>17969</v>
      </c>
      <c r="AD12930" s="63" t="s">
        <v>17461</v>
      </c>
    </row>
    <row r="12931" spans="21:30" x14ac:dyDescent="0.3">
      <c r="U12931" s="63">
        <v>33332</v>
      </c>
      <c r="V12931" s="63">
        <v>8</v>
      </c>
      <c r="W12931" s="63" t="s">
        <v>18692</v>
      </c>
      <c r="X12931" s="63">
        <v>4</v>
      </c>
      <c r="Y12931" s="63" t="s">
        <v>1629</v>
      </c>
      <c r="Z12931" s="63">
        <v>4204</v>
      </c>
      <c r="AA12931" s="63" t="s">
        <v>1996</v>
      </c>
      <c r="AB12931" s="63">
        <v>7</v>
      </c>
      <c r="AC12931" s="63" t="s">
        <v>17969</v>
      </c>
      <c r="AD12931" s="63" t="s">
        <v>17461</v>
      </c>
    </row>
    <row r="12932" spans="21:30" x14ac:dyDescent="0.3">
      <c r="U12932" s="63">
        <v>33333</v>
      </c>
      <c r="V12932" s="63">
        <v>6</v>
      </c>
      <c r="W12932" s="63" t="s">
        <v>18683</v>
      </c>
      <c r="X12932" s="63">
        <v>4</v>
      </c>
      <c r="Y12932" s="63" t="s">
        <v>1629</v>
      </c>
      <c r="Z12932" s="63">
        <v>4204</v>
      </c>
      <c r="AA12932" s="63" t="s">
        <v>1996</v>
      </c>
      <c r="AB12932" s="63">
        <v>7</v>
      </c>
      <c r="AC12932" s="63" t="s">
        <v>17969</v>
      </c>
      <c r="AD12932" s="63" t="s">
        <v>17461</v>
      </c>
    </row>
    <row r="12933" spans="21:30" x14ac:dyDescent="0.3">
      <c r="U12933" s="63">
        <v>33334</v>
      </c>
      <c r="V12933" s="63">
        <v>4</v>
      </c>
      <c r="W12933" s="63" t="s">
        <v>18279</v>
      </c>
      <c r="X12933" s="63">
        <v>4</v>
      </c>
      <c r="Y12933" s="63" t="s">
        <v>1629</v>
      </c>
      <c r="Z12933" s="63">
        <v>4204</v>
      </c>
      <c r="AA12933" s="63" t="s">
        <v>1996</v>
      </c>
      <c r="AB12933" s="63">
        <v>7</v>
      </c>
      <c r="AC12933" s="63" t="s">
        <v>17969</v>
      </c>
      <c r="AD12933" s="63" t="s">
        <v>17461</v>
      </c>
    </row>
    <row r="12934" spans="21:30" x14ac:dyDescent="0.3">
      <c r="U12934" s="63">
        <v>33335</v>
      </c>
      <c r="V12934" s="63">
        <v>2</v>
      </c>
      <c r="W12934" s="63" t="s">
        <v>18693</v>
      </c>
      <c r="X12934" s="63">
        <v>4</v>
      </c>
      <c r="Y12934" s="63" t="s">
        <v>1629</v>
      </c>
      <c r="Z12934" s="63">
        <v>4204</v>
      </c>
      <c r="AA12934" s="63" t="s">
        <v>1996</v>
      </c>
      <c r="AB12934" s="63">
        <v>7</v>
      </c>
      <c r="AC12934" s="63" t="s">
        <v>17969</v>
      </c>
      <c r="AD12934" s="63" t="s">
        <v>17461</v>
      </c>
    </row>
    <row r="12935" spans="21:30" x14ac:dyDescent="0.3">
      <c r="U12935" s="63">
        <v>33336</v>
      </c>
      <c r="V12935" s="63">
        <v>0</v>
      </c>
      <c r="W12935" s="63" t="s">
        <v>18093</v>
      </c>
      <c r="X12935" s="63">
        <v>4</v>
      </c>
      <c r="Y12935" s="63" t="s">
        <v>1629</v>
      </c>
      <c r="Z12935" s="63">
        <v>4204</v>
      </c>
      <c r="AA12935" s="63" t="s">
        <v>1996</v>
      </c>
      <c r="AB12935" s="63">
        <v>7</v>
      </c>
      <c r="AC12935" s="63" t="s">
        <v>17969</v>
      </c>
      <c r="AD12935" s="63" t="s">
        <v>17461</v>
      </c>
    </row>
    <row r="12936" spans="21:30" x14ac:dyDescent="0.3">
      <c r="U12936" s="63">
        <v>33337</v>
      </c>
      <c r="V12936" s="63">
        <v>9</v>
      </c>
      <c r="W12936" s="63" t="s">
        <v>18694</v>
      </c>
      <c r="X12936" s="63">
        <v>4</v>
      </c>
      <c r="Y12936" s="63" t="s">
        <v>1629</v>
      </c>
      <c r="Z12936" s="63">
        <v>4204</v>
      </c>
      <c r="AA12936" s="63" t="s">
        <v>1996</v>
      </c>
      <c r="AB12936" s="63">
        <v>7</v>
      </c>
      <c r="AC12936" s="63" t="s">
        <v>17969</v>
      </c>
      <c r="AD12936" s="63" t="s">
        <v>17461</v>
      </c>
    </row>
    <row r="12937" spans="21:30" x14ac:dyDescent="0.3">
      <c r="U12937" s="63">
        <v>33338</v>
      </c>
      <c r="V12937" s="63">
        <v>7</v>
      </c>
      <c r="W12937" s="63" t="s">
        <v>18015</v>
      </c>
      <c r="X12937" s="63">
        <v>4</v>
      </c>
      <c r="Y12937" s="63" t="s">
        <v>1629</v>
      </c>
      <c r="Z12937" s="63">
        <v>4204</v>
      </c>
      <c r="AA12937" s="63" t="s">
        <v>1996</v>
      </c>
      <c r="AB12937" s="63">
        <v>7</v>
      </c>
      <c r="AC12937" s="63" t="s">
        <v>17969</v>
      </c>
      <c r="AD12937" s="63" t="s">
        <v>17461</v>
      </c>
    </row>
    <row r="12938" spans="21:30" x14ac:dyDescent="0.3">
      <c r="U12938" s="63">
        <v>33339</v>
      </c>
      <c r="V12938" s="63">
        <v>5</v>
      </c>
      <c r="W12938" s="63" t="s">
        <v>18695</v>
      </c>
      <c r="X12938" s="63">
        <v>4</v>
      </c>
      <c r="Y12938" s="63" t="s">
        <v>1629</v>
      </c>
      <c r="Z12938" s="63">
        <v>4204</v>
      </c>
      <c r="AA12938" s="63" t="s">
        <v>1996</v>
      </c>
      <c r="AB12938" s="63">
        <v>7</v>
      </c>
      <c r="AC12938" s="63" t="s">
        <v>17969</v>
      </c>
      <c r="AD12938" s="63" t="s">
        <v>17461</v>
      </c>
    </row>
    <row r="12939" spans="21:30" x14ac:dyDescent="0.3">
      <c r="U12939" s="63">
        <v>33340</v>
      </c>
      <c r="V12939" s="63">
        <v>9</v>
      </c>
      <c r="W12939" s="63" t="s">
        <v>18696</v>
      </c>
      <c r="X12939" s="63">
        <v>4</v>
      </c>
      <c r="Y12939" s="63" t="s">
        <v>1629</v>
      </c>
      <c r="Z12939" s="63">
        <v>4204</v>
      </c>
      <c r="AA12939" s="63" t="s">
        <v>1996</v>
      </c>
      <c r="AB12939" s="63">
        <v>7</v>
      </c>
      <c r="AC12939" s="63" t="s">
        <v>17969</v>
      </c>
      <c r="AD12939" s="63" t="s">
        <v>17461</v>
      </c>
    </row>
    <row r="12940" spans="21:30" x14ac:dyDescent="0.3">
      <c r="U12940" s="63">
        <v>33341</v>
      </c>
      <c r="V12940" s="63">
        <v>7</v>
      </c>
      <c r="W12940" s="63" t="s">
        <v>18697</v>
      </c>
      <c r="X12940" s="63">
        <v>4</v>
      </c>
      <c r="Y12940" s="63" t="s">
        <v>1629</v>
      </c>
      <c r="Z12940" s="63">
        <v>4204</v>
      </c>
      <c r="AA12940" s="63" t="s">
        <v>1996</v>
      </c>
      <c r="AB12940" s="63">
        <v>7</v>
      </c>
      <c r="AC12940" s="63" t="s">
        <v>17969</v>
      </c>
      <c r="AD12940" s="63" t="s">
        <v>17461</v>
      </c>
    </row>
    <row r="12941" spans="21:30" x14ac:dyDescent="0.3">
      <c r="U12941" s="63">
        <v>33342</v>
      </c>
      <c r="V12941" s="63">
        <v>5</v>
      </c>
      <c r="W12941" s="63" t="s">
        <v>18698</v>
      </c>
      <c r="X12941" s="63">
        <v>4</v>
      </c>
      <c r="Y12941" s="63" t="s">
        <v>1629</v>
      </c>
      <c r="Z12941" s="63">
        <v>4204</v>
      </c>
      <c r="AA12941" s="63" t="s">
        <v>1996</v>
      </c>
      <c r="AB12941" s="63">
        <v>7</v>
      </c>
      <c r="AC12941" s="63" t="s">
        <v>17969</v>
      </c>
      <c r="AD12941" s="63" t="s">
        <v>17461</v>
      </c>
    </row>
    <row r="12942" spans="21:30" x14ac:dyDescent="0.3">
      <c r="U12942" s="63">
        <v>33343</v>
      </c>
      <c r="V12942" s="63">
        <v>3</v>
      </c>
      <c r="W12942" s="63" t="s">
        <v>18699</v>
      </c>
      <c r="X12942" s="63">
        <v>4</v>
      </c>
      <c r="Y12942" s="63" t="s">
        <v>1629</v>
      </c>
      <c r="Z12942" s="63">
        <v>4204</v>
      </c>
      <c r="AA12942" s="63" t="s">
        <v>1996</v>
      </c>
      <c r="AB12942" s="63">
        <v>7</v>
      </c>
      <c r="AC12942" s="63" t="s">
        <v>17969</v>
      </c>
      <c r="AD12942" s="63" t="s">
        <v>17461</v>
      </c>
    </row>
    <row r="12943" spans="21:30" x14ac:dyDescent="0.3">
      <c r="U12943" s="63">
        <v>33344</v>
      </c>
      <c r="V12943" s="63">
        <v>1</v>
      </c>
      <c r="W12943" s="63" t="s">
        <v>17970</v>
      </c>
      <c r="X12943" s="63">
        <v>4</v>
      </c>
      <c r="Y12943" s="63" t="s">
        <v>1629</v>
      </c>
      <c r="Z12943" s="63">
        <v>4301</v>
      </c>
      <c r="AA12943" s="63" t="s">
        <v>1771</v>
      </c>
      <c r="AB12943" s="63">
        <v>7</v>
      </c>
      <c r="AC12943" s="63" t="s">
        <v>17969</v>
      </c>
      <c r="AD12943" s="63" t="s">
        <v>17461</v>
      </c>
    </row>
    <row r="12944" spans="21:30" x14ac:dyDescent="0.3">
      <c r="U12944" s="63">
        <v>33346</v>
      </c>
      <c r="V12944" s="63">
        <v>8</v>
      </c>
      <c r="W12944" s="63" t="s">
        <v>18700</v>
      </c>
      <c r="X12944" s="63">
        <v>4</v>
      </c>
      <c r="Y12944" s="63" t="s">
        <v>1629</v>
      </c>
      <c r="Z12944" s="63">
        <v>4301</v>
      </c>
      <c r="AA12944" s="63" t="s">
        <v>1771</v>
      </c>
      <c r="AB12944" s="63">
        <v>7</v>
      </c>
      <c r="AC12944" s="63" t="s">
        <v>17969</v>
      </c>
      <c r="AD12944" s="63" t="s">
        <v>17461</v>
      </c>
    </row>
    <row r="12945" spans="21:30" x14ac:dyDescent="0.3">
      <c r="U12945" s="63">
        <v>33347</v>
      </c>
      <c r="V12945" s="63">
        <v>6</v>
      </c>
      <c r="W12945" s="63" t="s">
        <v>18701</v>
      </c>
      <c r="X12945" s="63">
        <v>4</v>
      </c>
      <c r="Y12945" s="63" t="s">
        <v>1629</v>
      </c>
      <c r="Z12945" s="63">
        <v>4301</v>
      </c>
      <c r="AA12945" s="63" t="s">
        <v>1771</v>
      </c>
      <c r="AB12945" s="63">
        <v>9</v>
      </c>
      <c r="AC12945" s="63" t="s">
        <v>18171</v>
      </c>
      <c r="AD12945" s="63" t="s">
        <v>17421</v>
      </c>
    </row>
    <row r="12946" spans="21:30" x14ac:dyDescent="0.3">
      <c r="U12946" s="63">
        <v>33348</v>
      </c>
      <c r="V12946" s="63">
        <v>4</v>
      </c>
      <c r="W12946" s="63" t="s">
        <v>18702</v>
      </c>
      <c r="X12946" s="63">
        <v>4</v>
      </c>
      <c r="Y12946" s="63" t="s">
        <v>1629</v>
      </c>
      <c r="Z12946" s="63">
        <v>4301</v>
      </c>
      <c r="AA12946" s="63" t="s">
        <v>1771</v>
      </c>
      <c r="AB12946" s="63">
        <v>9</v>
      </c>
      <c r="AC12946" s="63" t="s">
        <v>18171</v>
      </c>
      <c r="AD12946" s="63" t="s">
        <v>17461</v>
      </c>
    </row>
    <row r="12947" spans="21:30" x14ac:dyDescent="0.3">
      <c r="U12947" s="63">
        <v>33349</v>
      </c>
      <c r="V12947" s="63">
        <v>2</v>
      </c>
      <c r="W12947" s="63" t="s">
        <v>18703</v>
      </c>
      <c r="X12947" s="63">
        <v>4</v>
      </c>
      <c r="Y12947" s="63" t="s">
        <v>1629</v>
      </c>
      <c r="Z12947" s="63">
        <v>4301</v>
      </c>
      <c r="AA12947" s="63" t="s">
        <v>1771</v>
      </c>
      <c r="AB12947" s="63">
        <v>7</v>
      </c>
      <c r="AC12947" s="63" t="s">
        <v>17969</v>
      </c>
      <c r="AD12947" s="63" t="s">
        <v>17461</v>
      </c>
    </row>
    <row r="12948" spans="21:30" x14ac:dyDescent="0.3">
      <c r="U12948" s="63">
        <v>33350</v>
      </c>
      <c r="V12948" s="63">
        <v>6</v>
      </c>
      <c r="W12948" s="63" t="s">
        <v>18683</v>
      </c>
      <c r="X12948" s="63">
        <v>4</v>
      </c>
      <c r="Y12948" s="63" t="s">
        <v>1629</v>
      </c>
      <c r="Z12948" s="63">
        <v>4301</v>
      </c>
      <c r="AA12948" s="63" t="s">
        <v>1771</v>
      </c>
      <c r="AB12948" s="63">
        <v>7</v>
      </c>
      <c r="AC12948" s="63" t="s">
        <v>17969</v>
      </c>
      <c r="AD12948" s="63" t="s">
        <v>17461</v>
      </c>
    </row>
    <row r="12949" spans="21:30" x14ac:dyDescent="0.3">
      <c r="U12949" s="63">
        <v>33351</v>
      </c>
      <c r="V12949" s="63">
        <v>4</v>
      </c>
      <c r="W12949" s="63" t="s">
        <v>18704</v>
      </c>
      <c r="X12949" s="63">
        <v>4</v>
      </c>
      <c r="Y12949" s="63" t="s">
        <v>1629</v>
      </c>
      <c r="Z12949" s="63">
        <v>4301</v>
      </c>
      <c r="AA12949" s="63" t="s">
        <v>1771</v>
      </c>
      <c r="AB12949" s="63">
        <v>7</v>
      </c>
      <c r="AC12949" s="63" t="s">
        <v>17969</v>
      </c>
      <c r="AD12949" s="63" t="s">
        <v>17461</v>
      </c>
    </row>
    <row r="12950" spans="21:30" x14ac:dyDescent="0.3">
      <c r="U12950" s="63">
        <v>33352</v>
      </c>
      <c r="V12950" s="63">
        <v>2</v>
      </c>
      <c r="W12950" s="63" t="s">
        <v>17980</v>
      </c>
      <c r="X12950" s="63">
        <v>4</v>
      </c>
      <c r="Y12950" s="63" t="s">
        <v>1629</v>
      </c>
      <c r="Z12950" s="63">
        <v>4301</v>
      </c>
      <c r="AA12950" s="63" t="s">
        <v>1771</v>
      </c>
      <c r="AB12950" s="63">
        <v>9</v>
      </c>
      <c r="AC12950" s="63" t="s">
        <v>18171</v>
      </c>
      <c r="AD12950" s="63" t="s">
        <v>17461</v>
      </c>
    </row>
    <row r="12951" spans="21:30" x14ac:dyDescent="0.3">
      <c r="U12951" s="63">
        <v>33353</v>
      </c>
      <c r="V12951" s="63">
        <v>0</v>
      </c>
      <c r="W12951" s="63" t="s">
        <v>13309</v>
      </c>
      <c r="X12951" s="63">
        <v>4</v>
      </c>
      <c r="Y12951" s="63" t="s">
        <v>1629</v>
      </c>
      <c r="Z12951" s="63">
        <v>4301</v>
      </c>
      <c r="AA12951" s="63" t="s">
        <v>1771</v>
      </c>
      <c r="AB12951" s="63">
        <v>7</v>
      </c>
      <c r="AC12951" s="63" t="s">
        <v>17969</v>
      </c>
      <c r="AD12951" s="63" t="s">
        <v>17461</v>
      </c>
    </row>
    <row r="12952" spans="21:30" x14ac:dyDescent="0.3">
      <c r="U12952" s="63">
        <v>33354</v>
      </c>
      <c r="V12952" s="63">
        <v>9</v>
      </c>
      <c r="W12952" s="63" t="s">
        <v>18085</v>
      </c>
      <c r="X12952" s="63">
        <v>4</v>
      </c>
      <c r="Y12952" s="63" t="s">
        <v>1629</v>
      </c>
      <c r="Z12952" s="63">
        <v>4301</v>
      </c>
      <c r="AA12952" s="63" t="s">
        <v>1771</v>
      </c>
      <c r="AB12952" s="63">
        <v>7</v>
      </c>
      <c r="AC12952" s="63" t="s">
        <v>17969</v>
      </c>
      <c r="AD12952" s="63" t="s">
        <v>17461</v>
      </c>
    </row>
    <row r="12953" spans="21:30" x14ac:dyDescent="0.3">
      <c r="U12953" s="63">
        <v>33355</v>
      </c>
      <c r="V12953" s="63">
        <v>7</v>
      </c>
      <c r="W12953" s="63" t="s">
        <v>18705</v>
      </c>
      <c r="X12953" s="63">
        <v>4</v>
      </c>
      <c r="Y12953" s="63" t="s">
        <v>1629</v>
      </c>
      <c r="Z12953" s="63">
        <v>4301</v>
      </c>
      <c r="AA12953" s="63" t="s">
        <v>1771</v>
      </c>
      <c r="AB12953" s="63">
        <v>7</v>
      </c>
      <c r="AC12953" s="63" t="s">
        <v>17969</v>
      </c>
      <c r="AD12953" s="63" t="s">
        <v>17461</v>
      </c>
    </row>
    <row r="12954" spans="21:30" x14ac:dyDescent="0.3">
      <c r="U12954" s="63">
        <v>33356</v>
      </c>
      <c r="V12954" s="63">
        <v>5</v>
      </c>
      <c r="W12954" s="63" t="s">
        <v>18706</v>
      </c>
      <c r="X12954" s="63">
        <v>4</v>
      </c>
      <c r="Y12954" s="63" t="s">
        <v>1629</v>
      </c>
      <c r="Z12954" s="63">
        <v>4301</v>
      </c>
      <c r="AA12954" s="63" t="s">
        <v>1771</v>
      </c>
      <c r="AB12954" s="63">
        <v>9</v>
      </c>
      <c r="AC12954" s="63" t="s">
        <v>18171</v>
      </c>
      <c r="AD12954" s="63" t="s">
        <v>17461</v>
      </c>
    </row>
    <row r="12955" spans="21:30" x14ac:dyDescent="0.3">
      <c r="U12955" s="63">
        <v>33357</v>
      </c>
      <c r="V12955" s="63">
        <v>3</v>
      </c>
      <c r="W12955" s="63" t="s">
        <v>18707</v>
      </c>
      <c r="X12955" s="63">
        <v>4</v>
      </c>
      <c r="Y12955" s="63" t="s">
        <v>1629</v>
      </c>
      <c r="Z12955" s="63">
        <v>4301</v>
      </c>
      <c r="AA12955" s="63" t="s">
        <v>1771</v>
      </c>
      <c r="AB12955" s="63">
        <v>7</v>
      </c>
      <c r="AC12955" s="63" t="s">
        <v>17969</v>
      </c>
      <c r="AD12955" s="63" t="s">
        <v>17461</v>
      </c>
    </row>
    <row r="12956" spans="21:30" x14ac:dyDescent="0.3">
      <c r="U12956" s="63">
        <v>33358</v>
      </c>
      <c r="V12956" s="63">
        <v>1</v>
      </c>
      <c r="W12956" s="63" t="s">
        <v>18187</v>
      </c>
      <c r="X12956" s="63">
        <v>4</v>
      </c>
      <c r="Y12956" s="63" t="s">
        <v>1629</v>
      </c>
      <c r="Z12956" s="63">
        <v>4301</v>
      </c>
      <c r="AA12956" s="63" t="s">
        <v>1771</v>
      </c>
      <c r="AB12956" s="63">
        <v>7</v>
      </c>
      <c r="AC12956" s="63" t="s">
        <v>17969</v>
      </c>
      <c r="AD12956" s="63" t="s">
        <v>17461</v>
      </c>
    </row>
    <row r="12957" spans="21:30" x14ac:dyDescent="0.3">
      <c r="U12957" s="63">
        <v>33360</v>
      </c>
      <c r="V12957" s="63">
        <v>3</v>
      </c>
      <c r="W12957" s="63" t="s">
        <v>18523</v>
      </c>
      <c r="X12957" s="63">
        <v>4</v>
      </c>
      <c r="Y12957" s="63" t="s">
        <v>1629</v>
      </c>
      <c r="Z12957" s="63">
        <v>4301</v>
      </c>
      <c r="AA12957" s="63" t="s">
        <v>1771</v>
      </c>
      <c r="AB12957" s="63">
        <v>9</v>
      </c>
      <c r="AC12957" s="63" t="s">
        <v>18171</v>
      </c>
      <c r="AD12957" s="63" t="s">
        <v>17461</v>
      </c>
    </row>
    <row r="12958" spans="21:30" x14ac:dyDescent="0.3">
      <c r="U12958" s="63">
        <v>33361</v>
      </c>
      <c r="V12958" s="63">
        <v>1</v>
      </c>
      <c r="W12958" s="63" t="s">
        <v>18093</v>
      </c>
      <c r="X12958" s="63">
        <v>4</v>
      </c>
      <c r="Y12958" s="63" t="s">
        <v>1629</v>
      </c>
      <c r="Z12958" s="63">
        <v>4301</v>
      </c>
      <c r="AA12958" s="63" t="s">
        <v>1771</v>
      </c>
      <c r="AB12958" s="63">
        <v>7</v>
      </c>
      <c r="AC12958" s="63" t="s">
        <v>17969</v>
      </c>
      <c r="AD12958" s="63" t="s">
        <v>17461</v>
      </c>
    </row>
    <row r="12959" spans="21:30" x14ac:dyDescent="0.3">
      <c r="U12959" s="63">
        <v>33363</v>
      </c>
      <c r="V12959" s="63">
        <v>8</v>
      </c>
      <c r="W12959" s="63" t="s">
        <v>18187</v>
      </c>
      <c r="X12959" s="63">
        <v>4</v>
      </c>
      <c r="Y12959" s="63" t="s">
        <v>1629</v>
      </c>
      <c r="Z12959" s="63">
        <v>4301</v>
      </c>
      <c r="AA12959" s="63" t="s">
        <v>1771</v>
      </c>
      <c r="AB12959" s="63">
        <v>7</v>
      </c>
      <c r="AC12959" s="63" t="s">
        <v>17969</v>
      </c>
      <c r="AD12959" s="63" t="s">
        <v>17461</v>
      </c>
    </row>
    <row r="12960" spans="21:30" x14ac:dyDescent="0.3">
      <c r="U12960" s="63">
        <v>33364</v>
      </c>
      <c r="V12960" s="63">
        <v>6</v>
      </c>
      <c r="W12960" s="63" t="s">
        <v>18708</v>
      </c>
      <c r="X12960" s="63">
        <v>4</v>
      </c>
      <c r="Y12960" s="63" t="s">
        <v>1629</v>
      </c>
      <c r="Z12960" s="63">
        <v>4301</v>
      </c>
      <c r="AA12960" s="63" t="s">
        <v>1771</v>
      </c>
      <c r="AB12960" s="63">
        <v>7</v>
      </c>
      <c r="AC12960" s="63" t="s">
        <v>17969</v>
      </c>
      <c r="AD12960" s="63" t="s">
        <v>17461</v>
      </c>
    </row>
    <row r="12961" spans="21:30" x14ac:dyDescent="0.3">
      <c r="U12961" s="63">
        <v>33365</v>
      </c>
      <c r="V12961" s="63">
        <v>4</v>
      </c>
      <c r="W12961" s="63" t="s">
        <v>18709</v>
      </c>
      <c r="X12961" s="63">
        <v>4</v>
      </c>
      <c r="Y12961" s="63" t="s">
        <v>1629</v>
      </c>
      <c r="Z12961" s="63">
        <v>4301</v>
      </c>
      <c r="AA12961" s="63" t="s">
        <v>1771</v>
      </c>
      <c r="AB12961" s="63">
        <v>7</v>
      </c>
      <c r="AC12961" s="63" t="s">
        <v>17969</v>
      </c>
      <c r="AD12961" s="63" t="s">
        <v>17461</v>
      </c>
    </row>
    <row r="12962" spans="21:30" x14ac:dyDescent="0.3">
      <c r="U12962" s="63">
        <v>33366</v>
      </c>
      <c r="V12962" s="63">
        <v>2</v>
      </c>
      <c r="W12962" s="63" t="s">
        <v>18710</v>
      </c>
      <c r="X12962" s="63">
        <v>4</v>
      </c>
      <c r="Y12962" s="63" t="s">
        <v>1629</v>
      </c>
      <c r="Z12962" s="63">
        <v>4301</v>
      </c>
      <c r="AA12962" s="63" t="s">
        <v>1771</v>
      </c>
      <c r="AB12962" s="63">
        <v>9</v>
      </c>
      <c r="AC12962" s="63" t="s">
        <v>18171</v>
      </c>
      <c r="AD12962" s="63" t="s">
        <v>17461</v>
      </c>
    </row>
    <row r="12963" spans="21:30" x14ac:dyDescent="0.3">
      <c r="U12963" s="63">
        <v>33367</v>
      </c>
      <c r="V12963" s="63">
        <v>0</v>
      </c>
      <c r="W12963" s="63" t="s">
        <v>18711</v>
      </c>
      <c r="X12963" s="63">
        <v>4</v>
      </c>
      <c r="Y12963" s="63" t="s">
        <v>1629</v>
      </c>
      <c r="Z12963" s="63">
        <v>4301</v>
      </c>
      <c r="AA12963" s="63" t="s">
        <v>1771</v>
      </c>
      <c r="AB12963" s="63">
        <v>9</v>
      </c>
      <c r="AC12963" s="63" t="s">
        <v>18171</v>
      </c>
      <c r="AD12963" s="63" t="s">
        <v>17461</v>
      </c>
    </row>
    <row r="12964" spans="21:30" x14ac:dyDescent="0.3">
      <c r="U12964" s="63">
        <v>33368</v>
      </c>
      <c r="V12964" s="63">
        <v>9</v>
      </c>
      <c r="W12964" s="63" t="s">
        <v>18712</v>
      </c>
      <c r="X12964" s="63">
        <v>4</v>
      </c>
      <c r="Y12964" s="63" t="s">
        <v>1629</v>
      </c>
      <c r="Z12964" s="63">
        <v>4301</v>
      </c>
      <c r="AA12964" s="63" t="s">
        <v>1771</v>
      </c>
      <c r="AB12964" s="63">
        <v>9</v>
      </c>
      <c r="AC12964" s="63" t="s">
        <v>18171</v>
      </c>
      <c r="AD12964" s="63" t="s">
        <v>17461</v>
      </c>
    </row>
    <row r="12965" spans="21:30" x14ac:dyDescent="0.3">
      <c r="U12965" s="63">
        <v>33369</v>
      </c>
      <c r="V12965" s="63">
        <v>7</v>
      </c>
      <c r="W12965" s="63" t="s">
        <v>18713</v>
      </c>
      <c r="X12965" s="63">
        <v>4</v>
      </c>
      <c r="Y12965" s="63" t="s">
        <v>1629</v>
      </c>
      <c r="Z12965" s="63">
        <v>4301</v>
      </c>
      <c r="AA12965" s="63" t="s">
        <v>1771</v>
      </c>
      <c r="AB12965" s="63">
        <v>9</v>
      </c>
      <c r="AC12965" s="63" t="s">
        <v>18171</v>
      </c>
      <c r="AD12965" s="63" t="s">
        <v>17461</v>
      </c>
    </row>
    <row r="12966" spans="21:30" x14ac:dyDescent="0.3">
      <c r="U12966" s="63">
        <v>33370</v>
      </c>
      <c r="V12966" s="63">
        <v>0</v>
      </c>
      <c r="W12966" s="63" t="s">
        <v>18714</v>
      </c>
      <c r="X12966" s="63">
        <v>4</v>
      </c>
      <c r="Y12966" s="63" t="s">
        <v>1629</v>
      </c>
      <c r="Z12966" s="63">
        <v>4301</v>
      </c>
      <c r="AA12966" s="63" t="s">
        <v>1771</v>
      </c>
      <c r="AB12966" s="63">
        <v>9</v>
      </c>
      <c r="AC12966" s="63" t="s">
        <v>18171</v>
      </c>
      <c r="AD12966" s="63" t="s">
        <v>17461</v>
      </c>
    </row>
    <row r="12967" spans="21:30" x14ac:dyDescent="0.3">
      <c r="U12967" s="63">
        <v>33371</v>
      </c>
      <c r="V12967" s="63">
        <v>9</v>
      </c>
      <c r="W12967" s="63" t="s">
        <v>18715</v>
      </c>
      <c r="X12967" s="63">
        <v>4</v>
      </c>
      <c r="Y12967" s="63" t="s">
        <v>1629</v>
      </c>
      <c r="Z12967" s="63">
        <v>4301</v>
      </c>
      <c r="AA12967" s="63" t="s">
        <v>1771</v>
      </c>
      <c r="AB12967" s="63">
        <v>9</v>
      </c>
      <c r="AC12967" s="63" t="s">
        <v>18171</v>
      </c>
      <c r="AD12967" s="63" t="s">
        <v>17421</v>
      </c>
    </row>
    <row r="12968" spans="21:30" x14ac:dyDescent="0.3">
      <c r="U12968" s="63">
        <v>33372</v>
      </c>
      <c r="V12968" s="63">
        <v>7</v>
      </c>
      <c r="W12968" s="63" t="s">
        <v>18716</v>
      </c>
      <c r="X12968" s="63">
        <v>4</v>
      </c>
      <c r="Y12968" s="63" t="s">
        <v>1629</v>
      </c>
      <c r="Z12968" s="63">
        <v>4301</v>
      </c>
      <c r="AA12968" s="63" t="s">
        <v>1771</v>
      </c>
      <c r="AB12968" s="63">
        <v>9</v>
      </c>
      <c r="AC12968" s="63" t="s">
        <v>18171</v>
      </c>
      <c r="AD12968" s="63" t="s">
        <v>17421</v>
      </c>
    </row>
    <row r="12969" spans="21:30" x14ac:dyDescent="0.3">
      <c r="U12969" s="63">
        <v>33373</v>
      </c>
      <c r="V12969" s="63">
        <v>5</v>
      </c>
      <c r="W12969" s="63" t="s">
        <v>18085</v>
      </c>
      <c r="X12969" s="63">
        <v>4</v>
      </c>
      <c r="Y12969" s="63" t="s">
        <v>1629</v>
      </c>
      <c r="Z12969" s="63">
        <v>4301</v>
      </c>
      <c r="AA12969" s="63" t="s">
        <v>1771</v>
      </c>
      <c r="AB12969" s="63">
        <v>7</v>
      </c>
      <c r="AC12969" s="63" t="s">
        <v>17969</v>
      </c>
      <c r="AD12969" s="63" t="s">
        <v>17461</v>
      </c>
    </row>
    <row r="12970" spans="21:30" x14ac:dyDescent="0.3">
      <c r="U12970" s="63">
        <v>33374</v>
      </c>
      <c r="V12970" s="63">
        <v>3</v>
      </c>
      <c r="W12970" s="63" t="s">
        <v>18717</v>
      </c>
      <c r="X12970" s="63">
        <v>4</v>
      </c>
      <c r="Y12970" s="63" t="s">
        <v>1629</v>
      </c>
      <c r="Z12970" s="63">
        <v>4301</v>
      </c>
      <c r="AA12970" s="63" t="s">
        <v>1771</v>
      </c>
      <c r="AB12970" s="63">
        <v>9</v>
      </c>
      <c r="AC12970" s="63" t="s">
        <v>18171</v>
      </c>
      <c r="AD12970" s="63" t="s">
        <v>17461</v>
      </c>
    </row>
    <row r="12971" spans="21:30" x14ac:dyDescent="0.3">
      <c r="U12971" s="63">
        <v>33375</v>
      </c>
      <c r="V12971" s="63">
        <v>1</v>
      </c>
      <c r="W12971" s="63" t="s">
        <v>18718</v>
      </c>
      <c r="X12971" s="63">
        <v>4</v>
      </c>
      <c r="Y12971" s="63" t="s">
        <v>1629</v>
      </c>
      <c r="Z12971" s="63">
        <v>4301</v>
      </c>
      <c r="AA12971" s="63" t="s">
        <v>1771</v>
      </c>
      <c r="AB12971" s="63">
        <v>7</v>
      </c>
      <c r="AC12971" s="63" t="s">
        <v>17969</v>
      </c>
      <c r="AD12971" s="63" t="s">
        <v>17461</v>
      </c>
    </row>
    <row r="12972" spans="21:30" x14ac:dyDescent="0.3">
      <c r="U12972" s="63">
        <v>33377</v>
      </c>
      <c r="V12972" s="63">
        <v>8</v>
      </c>
      <c r="W12972" s="63" t="s">
        <v>18011</v>
      </c>
      <c r="X12972" s="63">
        <v>4</v>
      </c>
      <c r="Y12972" s="63" t="s">
        <v>1629</v>
      </c>
      <c r="Z12972" s="63">
        <v>4301</v>
      </c>
      <c r="AA12972" s="63" t="s">
        <v>1771</v>
      </c>
      <c r="AB12972" s="63">
        <v>7</v>
      </c>
      <c r="AC12972" s="63" t="s">
        <v>17969</v>
      </c>
      <c r="AD12972" s="63" t="s">
        <v>17461</v>
      </c>
    </row>
    <row r="12973" spans="21:30" x14ac:dyDescent="0.3">
      <c r="U12973" s="63">
        <v>33378</v>
      </c>
      <c r="V12973" s="63">
        <v>6</v>
      </c>
      <c r="W12973" s="63" t="s">
        <v>18719</v>
      </c>
      <c r="X12973" s="63">
        <v>4</v>
      </c>
      <c r="Y12973" s="63" t="s">
        <v>1629</v>
      </c>
      <c r="Z12973" s="63">
        <v>4301</v>
      </c>
      <c r="AA12973" s="63" t="s">
        <v>1771</v>
      </c>
      <c r="AB12973" s="63">
        <v>7</v>
      </c>
      <c r="AC12973" s="63" t="s">
        <v>17969</v>
      </c>
      <c r="AD12973" s="63" t="s">
        <v>17461</v>
      </c>
    </row>
    <row r="12974" spans="21:30" x14ac:dyDescent="0.3">
      <c r="U12974" s="63">
        <v>33379</v>
      </c>
      <c r="V12974" s="63">
        <v>4</v>
      </c>
      <c r="W12974" s="63" t="s">
        <v>18720</v>
      </c>
      <c r="X12974" s="63">
        <v>4</v>
      </c>
      <c r="Y12974" s="63" t="s">
        <v>1629</v>
      </c>
      <c r="Z12974" s="63">
        <v>4302</v>
      </c>
      <c r="AA12974" s="63" t="s">
        <v>1884</v>
      </c>
      <c r="AB12974" s="63">
        <v>7</v>
      </c>
      <c r="AC12974" s="63" t="s">
        <v>17969</v>
      </c>
      <c r="AD12974" s="63" t="s">
        <v>17461</v>
      </c>
    </row>
    <row r="12975" spans="21:30" x14ac:dyDescent="0.3">
      <c r="U12975" s="63">
        <v>33380</v>
      </c>
      <c r="V12975" s="63">
        <v>8</v>
      </c>
      <c r="W12975" s="63" t="s">
        <v>18011</v>
      </c>
      <c r="X12975" s="63">
        <v>4</v>
      </c>
      <c r="Y12975" s="63" t="s">
        <v>1629</v>
      </c>
      <c r="Z12975" s="63">
        <v>4302</v>
      </c>
      <c r="AA12975" s="63" t="s">
        <v>1884</v>
      </c>
      <c r="AB12975" s="63">
        <v>7</v>
      </c>
      <c r="AC12975" s="63" t="s">
        <v>17969</v>
      </c>
      <c r="AD12975" s="63" t="s">
        <v>17461</v>
      </c>
    </row>
    <row r="12976" spans="21:30" x14ac:dyDescent="0.3">
      <c r="U12976" s="63">
        <v>33381</v>
      </c>
      <c r="V12976" s="63">
        <v>6</v>
      </c>
      <c r="W12976" s="63" t="s">
        <v>18721</v>
      </c>
      <c r="X12976" s="63">
        <v>4</v>
      </c>
      <c r="Y12976" s="63" t="s">
        <v>1629</v>
      </c>
      <c r="Z12976" s="63">
        <v>4302</v>
      </c>
      <c r="AA12976" s="63" t="s">
        <v>1884</v>
      </c>
      <c r="AB12976" s="63">
        <v>7</v>
      </c>
      <c r="AC12976" s="63" t="s">
        <v>17969</v>
      </c>
      <c r="AD12976" s="63" t="s">
        <v>17461</v>
      </c>
    </row>
    <row r="12977" spans="21:30" x14ac:dyDescent="0.3">
      <c r="U12977" s="63">
        <v>33382</v>
      </c>
      <c r="V12977" s="63">
        <v>4</v>
      </c>
      <c r="W12977" s="63" t="s">
        <v>17970</v>
      </c>
      <c r="X12977" s="63">
        <v>4</v>
      </c>
      <c r="Y12977" s="63" t="s">
        <v>1629</v>
      </c>
      <c r="Z12977" s="63">
        <v>4302</v>
      </c>
      <c r="AA12977" s="63" t="s">
        <v>1884</v>
      </c>
      <c r="AB12977" s="63">
        <v>7</v>
      </c>
      <c r="AC12977" s="63" t="s">
        <v>17969</v>
      </c>
      <c r="AD12977" s="63" t="s">
        <v>17461</v>
      </c>
    </row>
    <row r="12978" spans="21:30" x14ac:dyDescent="0.3">
      <c r="U12978" s="63">
        <v>33383</v>
      </c>
      <c r="V12978" s="63">
        <v>2</v>
      </c>
      <c r="W12978" s="63" t="s">
        <v>18722</v>
      </c>
      <c r="X12978" s="63">
        <v>4</v>
      </c>
      <c r="Y12978" s="63" t="s">
        <v>1629</v>
      </c>
      <c r="Z12978" s="63">
        <v>4302</v>
      </c>
      <c r="AA12978" s="63" t="s">
        <v>1884</v>
      </c>
      <c r="AB12978" s="63">
        <v>7</v>
      </c>
      <c r="AC12978" s="63" t="s">
        <v>17969</v>
      </c>
      <c r="AD12978" s="63" t="s">
        <v>17461</v>
      </c>
    </row>
    <row r="12979" spans="21:30" x14ac:dyDescent="0.3">
      <c r="U12979" s="63">
        <v>33384</v>
      </c>
      <c r="V12979" s="63">
        <v>0</v>
      </c>
      <c r="W12979" s="63" t="s">
        <v>18723</v>
      </c>
      <c r="X12979" s="63">
        <v>4</v>
      </c>
      <c r="Y12979" s="63" t="s">
        <v>1629</v>
      </c>
      <c r="Z12979" s="63">
        <v>4302</v>
      </c>
      <c r="AA12979" s="63" t="s">
        <v>1884</v>
      </c>
      <c r="AB12979" s="63">
        <v>9</v>
      </c>
      <c r="AC12979" s="63" t="s">
        <v>18171</v>
      </c>
      <c r="AD12979" s="63" t="s">
        <v>17461</v>
      </c>
    </row>
    <row r="12980" spans="21:30" x14ac:dyDescent="0.3">
      <c r="U12980" s="63">
        <v>33385</v>
      </c>
      <c r="V12980" s="63">
        <v>9</v>
      </c>
      <c r="W12980" s="63" t="s">
        <v>18584</v>
      </c>
      <c r="X12980" s="63">
        <v>4</v>
      </c>
      <c r="Y12980" s="63" t="s">
        <v>1629</v>
      </c>
      <c r="Z12980" s="63">
        <v>4302</v>
      </c>
      <c r="AA12980" s="63" t="s">
        <v>1884</v>
      </c>
      <c r="AB12980" s="63">
        <v>9</v>
      </c>
      <c r="AC12980" s="63" t="s">
        <v>18171</v>
      </c>
      <c r="AD12980" s="63" t="s">
        <v>17461</v>
      </c>
    </row>
    <row r="12981" spans="21:30" x14ac:dyDescent="0.3">
      <c r="U12981" s="63">
        <v>33386</v>
      </c>
      <c r="V12981" s="63">
        <v>7</v>
      </c>
      <c r="W12981" s="63" t="s">
        <v>18683</v>
      </c>
      <c r="X12981" s="63">
        <v>4</v>
      </c>
      <c r="Y12981" s="63" t="s">
        <v>1629</v>
      </c>
      <c r="Z12981" s="63">
        <v>4303</v>
      </c>
      <c r="AA12981" s="63" t="s">
        <v>1848</v>
      </c>
      <c r="AB12981" s="63">
        <v>7</v>
      </c>
      <c r="AC12981" s="63" t="s">
        <v>17969</v>
      </c>
      <c r="AD12981" s="63" t="s">
        <v>17461</v>
      </c>
    </row>
    <row r="12982" spans="21:30" x14ac:dyDescent="0.3">
      <c r="U12982" s="63">
        <v>33387</v>
      </c>
      <c r="V12982" s="63">
        <v>5</v>
      </c>
      <c r="W12982" s="63" t="s">
        <v>18724</v>
      </c>
      <c r="X12982" s="63">
        <v>4</v>
      </c>
      <c r="Y12982" s="63" t="s">
        <v>1629</v>
      </c>
      <c r="Z12982" s="63">
        <v>4303</v>
      </c>
      <c r="AA12982" s="63" t="s">
        <v>1848</v>
      </c>
      <c r="AB12982" s="63">
        <v>9</v>
      </c>
      <c r="AC12982" s="63" t="s">
        <v>18171</v>
      </c>
      <c r="AD12982" s="63" t="s">
        <v>17461</v>
      </c>
    </row>
    <row r="12983" spans="21:30" x14ac:dyDescent="0.3">
      <c r="U12983" s="63">
        <v>33388</v>
      </c>
      <c r="V12983" s="63">
        <v>3</v>
      </c>
      <c r="W12983" s="63" t="s">
        <v>18725</v>
      </c>
      <c r="X12983" s="63">
        <v>4</v>
      </c>
      <c r="Y12983" s="63" t="s">
        <v>1629</v>
      </c>
      <c r="Z12983" s="63">
        <v>4303</v>
      </c>
      <c r="AA12983" s="63" t="s">
        <v>1848</v>
      </c>
      <c r="AB12983" s="63">
        <v>9</v>
      </c>
      <c r="AC12983" s="63" t="s">
        <v>18171</v>
      </c>
      <c r="AD12983" s="63" t="s">
        <v>17461</v>
      </c>
    </row>
    <row r="12984" spans="21:30" x14ac:dyDescent="0.3">
      <c r="U12984" s="63">
        <v>33389</v>
      </c>
      <c r="V12984" s="63">
        <v>1</v>
      </c>
      <c r="W12984" s="63" t="s">
        <v>18726</v>
      </c>
      <c r="X12984" s="63">
        <v>4</v>
      </c>
      <c r="Y12984" s="63" t="s">
        <v>1629</v>
      </c>
      <c r="Z12984" s="63">
        <v>4303</v>
      </c>
      <c r="AA12984" s="63" t="s">
        <v>1848</v>
      </c>
      <c r="AB12984" s="63">
        <v>7</v>
      </c>
      <c r="AC12984" s="63" t="s">
        <v>17969</v>
      </c>
      <c r="AD12984" s="63" t="s">
        <v>17461</v>
      </c>
    </row>
    <row r="12985" spans="21:30" x14ac:dyDescent="0.3">
      <c r="U12985" s="63">
        <v>33390</v>
      </c>
      <c r="V12985" s="63">
        <v>5</v>
      </c>
      <c r="W12985" s="63" t="s">
        <v>17968</v>
      </c>
      <c r="X12985" s="63">
        <v>4</v>
      </c>
      <c r="Y12985" s="63" t="s">
        <v>1629</v>
      </c>
      <c r="Z12985" s="63">
        <v>4303</v>
      </c>
      <c r="AA12985" s="63" t="s">
        <v>1848</v>
      </c>
      <c r="AB12985" s="63">
        <v>9</v>
      </c>
      <c r="AC12985" s="63" t="s">
        <v>18171</v>
      </c>
      <c r="AD12985" s="63" t="s">
        <v>17461</v>
      </c>
    </row>
    <row r="12986" spans="21:30" x14ac:dyDescent="0.3">
      <c r="U12986" s="63">
        <v>33391</v>
      </c>
      <c r="V12986" s="63">
        <v>3</v>
      </c>
      <c r="W12986" s="63" t="s">
        <v>18727</v>
      </c>
      <c r="X12986" s="63">
        <v>4</v>
      </c>
      <c r="Y12986" s="63" t="s">
        <v>1629</v>
      </c>
      <c r="Z12986" s="63">
        <v>4303</v>
      </c>
      <c r="AA12986" s="63" t="s">
        <v>1848</v>
      </c>
      <c r="AB12986" s="63">
        <v>9</v>
      </c>
      <c r="AC12986" s="63" t="s">
        <v>18171</v>
      </c>
      <c r="AD12986" s="63" t="s">
        <v>17461</v>
      </c>
    </row>
    <row r="12987" spans="21:30" x14ac:dyDescent="0.3">
      <c r="U12987" s="63">
        <v>33392</v>
      </c>
      <c r="V12987" s="63">
        <v>1</v>
      </c>
      <c r="W12987" s="63" t="s">
        <v>18728</v>
      </c>
      <c r="X12987" s="63">
        <v>4</v>
      </c>
      <c r="Y12987" s="63" t="s">
        <v>1629</v>
      </c>
      <c r="Z12987" s="63">
        <v>4303</v>
      </c>
      <c r="AA12987" s="63" t="s">
        <v>1848</v>
      </c>
      <c r="AB12987" s="63">
        <v>9</v>
      </c>
      <c r="AC12987" s="63" t="s">
        <v>18171</v>
      </c>
      <c r="AD12987" s="63" t="s">
        <v>17461</v>
      </c>
    </row>
    <row r="12988" spans="21:30" x14ac:dyDescent="0.3">
      <c r="U12988" s="63">
        <v>33394</v>
      </c>
      <c r="V12988" s="63">
        <v>8</v>
      </c>
      <c r="W12988" s="63" t="s">
        <v>18729</v>
      </c>
      <c r="X12988" s="63">
        <v>4</v>
      </c>
      <c r="Y12988" s="63" t="s">
        <v>1629</v>
      </c>
      <c r="Z12988" s="63">
        <v>4303</v>
      </c>
      <c r="AA12988" s="63" t="s">
        <v>1848</v>
      </c>
      <c r="AB12988" s="63">
        <v>9</v>
      </c>
      <c r="AC12988" s="63" t="s">
        <v>18171</v>
      </c>
      <c r="AD12988" s="63" t="s">
        <v>17461</v>
      </c>
    </row>
    <row r="12989" spans="21:30" x14ac:dyDescent="0.3">
      <c r="U12989" s="63">
        <v>33395</v>
      </c>
      <c r="V12989" s="63">
        <v>6</v>
      </c>
      <c r="W12989" s="63" t="s">
        <v>18730</v>
      </c>
      <c r="X12989" s="63">
        <v>4</v>
      </c>
      <c r="Y12989" s="63" t="s">
        <v>1629</v>
      </c>
      <c r="Z12989" s="63">
        <v>4303</v>
      </c>
      <c r="AA12989" s="63" t="s">
        <v>1848</v>
      </c>
      <c r="AB12989" s="63">
        <v>7</v>
      </c>
      <c r="AC12989" s="63" t="s">
        <v>17969</v>
      </c>
      <c r="AD12989" s="63" t="s">
        <v>17461</v>
      </c>
    </row>
    <row r="12990" spans="21:30" x14ac:dyDescent="0.3">
      <c r="U12990" s="63">
        <v>33396</v>
      </c>
      <c r="V12990" s="63">
        <v>4</v>
      </c>
      <c r="W12990" s="63" t="s">
        <v>18011</v>
      </c>
      <c r="X12990" s="63">
        <v>4</v>
      </c>
      <c r="Y12990" s="63" t="s">
        <v>1629</v>
      </c>
      <c r="Z12990" s="63">
        <v>4303</v>
      </c>
      <c r="AA12990" s="63" t="s">
        <v>1848</v>
      </c>
      <c r="AB12990" s="63">
        <v>7</v>
      </c>
      <c r="AC12990" s="63" t="s">
        <v>17969</v>
      </c>
      <c r="AD12990" s="63" t="s">
        <v>17461</v>
      </c>
    </row>
    <row r="12991" spans="21:30" x14ac:dyDescent="0.3">
      <c r="U12991" s="63">
        <v>33397</v>
      </c>
      <c r="V12991" s="63">
        <v>2</v>
      </c>
      <c r="W12991" s="63" t="s">
        <v>18731</v>
      </c>
      <c r="X12991" s="63">
        <v>4</v>
      </c>
      <c r="Y12991" s="63" t="s">
        <v>1629</v>
      </c>
      <c r="Z12991" s="63">
        <v>4303</v>
      </c>
      <c r="AA12991" s="63" t="s">
        <v>1848</v>
      </c>
      <c r="AB12991" s="63">
        <v>7</v>
      </c>
      <c r="AC12991" s="63" t="s">
        <v>17969</v>
      </c>
      <c r="AD12991" s="63" t="s">
        <v>17461</v>
      </c>
    </row>
    <row r="12992" spans="21:30" x14ac:dyDescent="0.3">
      <c r="U12992" s="63">
        <v>33398</v>
      </c>
      <c r="V12992" s="63">
        <v>0</v>
      </c>
      <c r="W12992" s="63" t="s">
        <v>18732</v>
      </c>
      <c r="X12992" s="63">
        <v>4</v>
      </c>
      <c r="Y12992" s="63" t="s">
        <v>1629</v>
      </c>
      <c r="Z12992" s="63">
        <v>4303</v>
      </c>
      <c r="AA12992" s="63" t="s">
        <v>1848</v>
      </c>
      <c r="AB12992" s="63">
        <v>7</v>
      </c>
      <c r="AC12992" s="63" t="s">
        <v>17969</v>
      </c>
      <c r="AD12992" s="63" t="s">
        <v>17461</v>
      </c>
    </row>
    <row r="12993" spans="21:30" x14ac:dyDescent="0.3">
      <c r="U12993" s="63">
        <v>33399</v>
      </c>
      <c r="V12993" s="63">
        <v>9</v>
      </c>
      <c r="W12993" s="63" t="s">
        <v>18733</v>
      </c>
      <c r="X12993" s="63">
        <v>4</v>
      </c>
      <c r="Y12993" s="63" t="s">
        <v>1629</v>
      </c>
      <c r="Z12993" s="63">
        <v>4303</v>
      </c>
      <c r="AA12993" s="63" t="s">
        <v>1848</v>
      </c>
      <c r="AB12993" s="63">
        <v>7</v>
      </c>
      <c r="AC12993" s="63" t="s">
        <v>17969</v>
      </c>
      <c r="AD12993" s="63" t="s">
        <v>17461</v>
      </c>
    </row>
    <row r="12994" spans="21:30" x14ac:dyDescent="0.3">
      <c r="U12994" s="63">
        <v>33400</v>
      </c>
      <c r="V12994" s="63">
        <v>6</v>
      </c>
      <c r="W12994" s="63" t="s">
        <v>18734</v>
      </c>
      <c r="X12994" s="63">
        <v>4</v>
      </c>
      <c r="Y12994" s="63" t="s">
        <v>1629</v>
      </c>
      <c r="Z12994" s="63">
        <v>4303</v>
      </c>
      <c r="AA12994" s="63" t="s">
        <v>1848</v>
      </c>
      <c r="AB12994" s="63">
        <v>7</v>
      </c>
      <c r="AC12994" s="63" t="s">
        <v>17969</v>
      </c>
      <c r="AD12994" s="63" t="s">
        <v>17461</v>
      </c>
    </row>
    <row r="12995" spans="21:30" x14ac:dyDescent="0.3">
      <c r="U12995" s="63">
        <v>33401</v>
      </c>
      <c r="V12995" s="63">
        <v>4</v>
      </c>
      <c r="W12995" s="63" t="s">
        <v>18735</v>
      </c>
      <c r="X12995" s="63">
        <v>4</v>
      </c>
      <c r="Y12995" s="63" t="s">
        <v>1629</v>
      </c>
      <c r="Z12995" s="63">
        <v>4303</v>
      </c>
      <c r="AA12995" s="63" t="s">
        <v>1848</v>
      </c>
      <c r="AB12995" s="63">
        <v>7</v>
      </c>
      <c r="AC12995" s="63" t="s">
        <v>17969</v>
      </c>
      <c r="AD12995" s="63" t="s">
        <v>17461</v>
      </c>
    </row>
    <row r="12996" spans="21:30" x14ac:dyDescent="0.3">
      <c r="U12996" s="63">
        <v>33402</v>
      </c>
      <c r="V12996" s="63">
        <v>2</v>
      </c>
      <c r="W12996" s="63" t="s">
        <v>18736</v>
      </c>
      <c r="X12996" s="63">
        <v>4</v>
      </c>
      <c r="Y12996" s="63" t="s">
        <v>1629</v>
      </c>
      <c r="Z12996" s="63">
        <v>4304</v>
      </c>
      <c r="AA12996" s="63" t="s">
        <v>1912</v>
      </c>
      <c r="AB12996" s="63">
        <v>9</v>
      </c>
      <c r="AC12996" s="63" t="s">
        <v>18171</v>
      </c>
      <c r="AD12996" s="63" t="s">
        <v>17461</v>
      </c>
    </row>
    <row r="12997" spans="21:30" x14ac:dyDescent="0.3">
      <c r="U12997" s="63">
        <v>33403</v>
      </c>
      <c r="V12997" s="63">
        <v>0</v>
      </c>
      <c r="W12997" s="63" t="s">
        <v>18017</v>
      </c>
      <c r="X12997" s="63">
        <v>4</v>
      </c>
      <c r="Y12997" s="63" t="s">
        <v>1629</v>
      </c>
      <c r="Z12997" s="63">
        <v>4304</v>
      </c>
      <c r="AA12997" s="63" t="s">
        <v>1912</v>
      </c>
      <c r="AB12997" s="63">
        <v>7</v>
      </c>
      <c r="AC12997" s="63" t="s">
        <v>17969</v>
      </c>
      <c r="AD12997" s="63" t="s">
        <v>17461</v>
      </c>
    </row>
    <row r="12998" spans="21:30" x14ac:dyDescent="0.3">
      <c r="U12998" s="63">
        <v>33404</v>
      </c>
      <c r="V12998" s="63">
        <v>9</v>
      </c>
      <c r="W12998" s="63" t="s">
        <v>17980</v>
      </c>
      <c r="X12998" s="63">
        <v>4</v>
      </c>
      <c r="Y12998" s="63" t="s">
        <v>1629</v>
      </c>
      <c r="Z12998" s="63">
        <v>4304</v>
      </c>
      <c r="AA12998" s="63" t="s">
        <v>1912</v>
      </c>
      <c r="AB12998" s="63">
        <v>9</v>
      </c>
      <c r="AC12998" s="63" t="s">
        <v>18171</v>
      </c>
      <c r="AD12998" s="63" t="s">
        <v>17461</v>
      </c>
    </row>
    <row r="12999" spans="21:30" x14ac:dyDescent="0.3">
      <c r="U12999" s="63">
        <v>33405</v>
      </c>
      <c r="V12999" s="63">
        <v>7</v>
      </c>
      <c r="W12999" s="63" t="s">
        <v>18737</v>
      </c>
      <c r="X12999" s="63">
        <v>4</v>
      </c>
      <c r="Y12999" s="63" t="s">
        <v>1629</v>
      </c>
      <c r="Z12999" s="63">
        <v>4304</v>
      </c>
      <c r="AA12999" s="63" t="s">
        <v>1912</v>
      </c>
      <c r="AB12999" s="63">
        <v>7</v>
      </c>
      <c r="AC12999" s="63" t="s">
        <v>17969</v>
      </c>
      <c r="AD12999" s="63" t="s">
        <v>17461</v>
      </c>
    </row>
    <row r="13000" spans="21:30" x14ac:dyDescent="0.3">
      <c r="U13000" s="63">
        <v>33406</v>
      </c>
      <c r="V13000" s="63">
        <v>5</v>
      </c>
      <c r="W13000" s="63" t="s">
        <v>18738</v>
      </c>
      <c r="X13000" s="63">
        <v>4</v>
      </c>
      <c r="Y13000" s="63" t="s">
        <v>1629</v>
      </c>
      <c r="Z13000" s="63">
        <v>4304</v>
      </c>
      <c r="AA13000" s="63" t="s">
        <v>1912</v>
      </c>
      <c r="AB13000" s="63">
        <v>7</v>
      </c>
      <c r="AC13000" s="63" t="s">
        <v>17969</v>
      </c>
      <c r="AD13000" s="63" t="s">
        <v>17461</v>
      </c>
    </row>
    <row r="13001" spans="21:30" x14ac:dyDescent="0.3">
      <c r="U13001" s="63">
        <v>33407</v>
      </c>
      <c r="V13001" s="63">
        <v>3</v>
      </c>
      <c r="W13001" s="63" t="s">
        <v>18721</v>
      </c>
      <c r="X13001" s="63">
        <v>4</v>
      </c>
      <c r="Y13001" s="63" t="s">
        <v>1629</v>
      </c>
      <c r="Z13001" s="63">
        <v>4304</v>
      </c>
      <c r="AA13001" s="63" t="s">
        <v>1912</v>
      </c>
      <c r="AB13001" s="63">
        <v>9</v>
      </c>
      <c r="AC13001" s="63" t="s">
        <v>18171</v>
      </c>
      <c r="AD13001" s="63" t="s">
        <v>17461</v>
      </c>
    </row>
    <row r="13002" spans="21:30" x14ac:dyDescent="0.3">
      <c r="U13002" s="63">
        <v>33408</v>
      </c>
      <c r="V13002" s="63">
        <v>1</v>
      </c>
      <c r="W13002" s="63" t="s">
        <v>18739</v>
      </c>
      <c r="X13002" s="63">
        <v>4</v>
      </c>
      <c r="Y13002" s="63" t="s">
        <v>1629</v>
      </c>
      <c r="Z13002" s="63">
        <v>4304</v>
      </c>
      <c r="AA13002" s="63" t="s">
        <v>1912</v>
      </c>
      <c r="AB13002" s="63">
        <v>7</v>
      </c>
      <c r="AC13002" s="63" t="s">
        <v>17969</v>
      </c>
      <c r="AD13002" s="63" t="s">
        <v>17461</v>
      </c>
    </row>
    <row r="13003" spans="21:30" x14ac:dyDescent="0.3">
      <c r="U13003" s="63">
        <v>33410</v>
      </c>
      <c r="V13003" s="63">
        <v>3</v>
      </c>
      <c r="W13003" s="63" t="s">
        <v>18011</v>
      </c>
      <c r="X13003" s="63">
        <v>4</v>
      </c>
      <c r="Y13003" s="63" t="s">
        <v>1629</v>
      </c>
      <c r="Z13003" s="63">
        <v>4305</v>
      </c>
      <c r="AA13003" s="63" t="s">
        <v>1828</v>
      </c>
      <c r="AB13003" s="63">
        <v>7</v>
      </c>
      <c r="AC13003" s="63" t="s">
        <v>17969</v>
      </c>
      <c r="AD13003" s="63" t="s">
        <v>17461</v>
      </c>
    </row>
    <row r="13004" spans="21:30" x14ac:dyDescent="0.3">
      <c r="U13004" s="63">
        <v>33411</v>
      </c>
      <c r="V13004" s="63">
        <v>1</v>
      </c>
      <c r="W13004" s="63" t="s">
        <v>18017</v>
      </c>
      <c r="X13004" s="63">
        <v>4</v>
      </c>
      <c r="Y13004" s="63" t="s">
        <v>1629</v>
      </c>
      <c r="Z13004" s="63">
        <v>4305</v>
      </c>
      <c r="AA13004" s="63" t="s">
        <v>1828</v>
      </c>
      <c r="AB13004" s="63">
        <v>7</v>
      </c>
      <c r="AC13004" s="63" t="s">
        <v>17969</v>
      </c>
      <c r="AD13004" s="63" t="s">
        <v>17461</v>
      </c>
    </row>
    <row r="13005" spans="21:30" x14ac:dyDescent="0.3">
      <c r="U13005" s="63">
        <v>33413</v>
      </c>
      <c r="V13005" s="63">
        <v>8</v>
      </c>
      <c r="W13005" s="63" t="s">
        <v>18740</v>
      </c>
      <c r="X13005" s="63">
        <v>4</v>
      </c>
      <c r="Y13005" s="63" t="s">
        <v>1629</v>
      </c>
      <c r="Z13005" s="63">
        <v>4305</v>
      </c>
      <c r="AA13005" s="63" t="s">
        <v>1828</v>
      </c>
      <c r="AB13005" s="63">
        <v>7</v>
      </c>
      <c r="AC13005" s="63" t="s">
        <v>17969</v>
      </c>
      <c r="AD13005" s="63" t="s">
        <v>17461</v>
      </c>
    </row>
    <row r="13006" spans="21:30" x14ac:dyDescent="0.3">
      <c r="U13006" s="63">
        <v>33414</v>
      </c>
      <c r="V13006" s="63">
        <v>6</v>
      </c>
      <c r="W13006" s="63" t="s">
        <v>18085</v>
      </c>
      <c r="X13006" s="63">
        <v>4</v>
      </c>
      <c r="Y13006" s="63" t="s">
        <v>1629</v>
      </c>
      <c r="Z13006" s="63">
        <v>4305</v>
      </c>
      <c r="AA13006" s="63" t="s">
        <v>1828</v>
      </c>
      <c r="AB13006" s="63">
        <v>7</v>
      </c>
      <c r="AC13006" s="63" t="s">
        <v>17969</v>
      </c>
      <c r="AD13006" s="63" t="s">
        <v>17461</v>
      </c>
    </row>
    <row r="13007" spans="21:30" x14ac:dyDescent="0.3">
      <c r="U13007" s="63">
        <v>33415</v>
      </c>
      <c r="V13007" s="63">
        <v>4</v>
      </c>
      <c r="W13007" s="63" t="s">
        <v>18741</v>
      </c>
      <c r="X13007" s="63">
        <v>5</v>
      </c>
      <c r="Y13007" s="63" t="s">
        <v>2066</v>
      </c>
      <c r="Z13007" s="63">
        <v>5101</v>
      </c>
      <c r="AA13007" s="63" t="s">
        <v>2352</v>
      </c>
      <c r="AB13007" s="63">
        <v>7</v>
      </c>
      <c r="AC13007" s="63" t="s">
        <v>17969</v>
      </c>
      <c r="AD13007" s="63" t="s">
        <v>17421</v>
      </c>
    </row>
    <row r="13008" spans="21:30" x14ac:dyDescent="0.3">
      <c r="U13008" s="63">
        <v>33416</v>
      </c>
      <c r="V13008" s="63">
        <v>2</v>
      </c>
      <c r="W13008" s="63" t="s">
        <v>17968</v>
      </c>
      <c r="X13008" s="63">
        <v>5</v>
      </c>
      <c r="Y13008" s="63" t="s">
        <v>2066</v>
      </c>
      <c r="Z13008" s="63">
        <v>5101</v>
      </c>
      <c r="AA13008" s="63" t="s">
        <v>2352</v>
      </c>
      <c r="AB13008" s="63">
        <v>7</v>
      </c>
      <c r="AC13008" s="63" t="s">
        <v>17969</v>
      </c>
      <c r="AD13008" s="63" t="s">
        <v>17421</v>
      </c>
    </row>
    <row r="13009" spans="21:30" x14ac:dyDescent="0.3">
      <c r="U13009" s="63">
        <v>33418</v>
      </c>
      <c r="V13009" s="63">
        <v>9</v>
      </c>
      <c r="W13009" s="63" t="s">
        <v>18742</v>
      </c>
      <c r="X13009" s="63">
        <v>5</v>
      </c>
      <c r="Y13009" s="63" t="s">
        <v>2066</v>
      </c>
      <c r="Z13009" s="63">
        <v>5101</v>
      </c>
      <c r="AA13009" s="63" t="s">
        <v>2352</v>
      </c>
      <c r="AB13009" s="63">
        <v>7</v>
      </c>
      <c r="AC13009" s="63" t="s">
        <v>17969</v>
      </c>
      <c r="AD13009" s="63" t="s">
        <v>17461</v>
      </c>
    </row>
    <row r="13010" spans="21:30" x14ac:dyDescent="0.3">
      <c r="U13010" s="63">
        <v>33419</v>
      </c>
      <c r="V13010" s="63">
        <v>7</v>
      </c>
      <c r="W13010" s="63" t="s">
        <v>18015</v>
      </c>
      <c r="X13010" s="63">
        <v>5</v>
      </c>
      <c r="Y13010" s="63" t="s">
        <v>2066</v>
      </c>
      <c r="Z13010" s="63">
        <v>5101</v>
      </c>
      <c r="AA13010" s="63" t="s">
        <v>2352</v>
      </c>
      <c r="AB13010" s="63">
        <v>7</v>
      </c>
      <c r="AC13010" s="63" t="s">
        <v>17969</v>
      </c>
      <c r="AD13010" s="63" t="s">
        <v>17461</v>
      </c>
    </row>
    <row r="13011" spans="21:30" x14ac:dyDescent="0.3">
      <c r="U13011" s="63">
        <v>33421</v>
      </c>
      <c r="V13011" s="63">
        <v>9</v>
      </c>
      <c r="W13011" s="63" t="s">
        <v>18743</v>
      </c>
      <c r="X13011" s="63">
        <v>5</v>
      </c>
      <c r="Y13011" s="63" t="s">
        <v>2066</v>
      </c>
      <c r="Z13011" s="63">
        <v>5101</v>
      </c>
      <c r="AA13011" s="63" t="s">
        <v>2352</v>
      </c>
      <c r="AB13011" s="63">
        <v>7</v>
      </c>
      <c r="AC13011" s="63" t="s">
        <v>17969</v>
      </c>
      <c r="AD13011" s="63" t="s">
        <v>17461</v>
      </c>
    </row>
    <row r="13012" spans="21:30" x14ac:dyDescent="0.3">
      <c r="U13012" s="63">
        <v>33422</v>
      </c>
      <c r="V13012" s="63">
        <v>7</v>
      </c>
      <c r="W13012" s="63" t="s">
        <v>13359</v>
      </c>
      <c r="X13012" s="63">
        <v>5</v>
      </c>
      <c r="Y13012" s="63" t="s">
        <v>2066</v>
      </c>
      <c r="Z13012" s="63">
        <v>5101</v>
      </c>
      <c r="AA13012" s="63" t="s">
        <v>2352</v>
      </c>
      <c r="AB13012" s="63">
        <v>9</v>
      </c>
      <c r="AC13012" s="63" t="s">
        <v>18171</v>
      </c>
      <c r="AD13012" s="63" t="s">
        <v>17461</v>
      </c>
    </row>
    <row r="13013" spans="21:30" x14ac:dyDescent="0.3">
      <c r="U13013" s="63">
        <v>33423</v>
      </c>
      <c r="V13013" s="63">
        <v>5</v>
      </c>
      <c r="W13013" s="63" t="s">
        <v>18744</v>
      </c>
      <c r="X13013" s="63">
        <v>5</v>
      </c>
      <c r="Y13013" s="63" t="s">
        <v>2066</v>
      </c>
      <c r="Z13013" s="63">
        <v>5101</v>
      </c>
      <c r="AA13013" s="63" t="s">
        <v>2352</v>
      </c>
      <c r="AB13013" s="63">
        <v>9</v>
      </c>
      <c r="AC13013" s="63" t="s">
        <v>18171</v>
      </c>
      <c r="AD13013" s="63" t="s">
        <v>17461</v>
      </c>
    </row>
    <row r="13014" spans="21:30" x14ac:dyDescent="0.3">
      <c r="U13014" s="63">
        <v>33424</v>
      </c>
      <c r="V13014" s="63">
        <v>3</v>
      </c>
      <c r="W13014" s="63" t="s">
        <v>13209</v>
      </c>
      <c r="X13014" s="63">
        <v>5</v>
      </c>
      <c r="Y13014" s="63" t="s">
        <v>2066</v>
      </c>
      <c r="Z13014" s="63">
        <v>5101</v>
      </c>
      <c r="AA13014" s="63" t="s">
        <v>2352</v>
      </c>
      <c r="AB13014" s="63">
        <v>9</v>
      </c>
      <c r="AC13014" s="63" t="s">
        <v>18171</v>
      </c>
      <c r="AD13014" s="63" t="s">
        <v>17461</v>
      </c>
    </row>
    <row r="13015" spans="21:30" x14ac:dyDescent="0.3">
      <c r="U13015" s="63">
        <v>33425</v>
      </c>
      <c r="V13015" s="63">
        <v>1</v>
      </c>
      <c r="W13015" s="63" t="s">
        <v>18745</v>
      </c>
      <c r="X13015" s="63">
        <v>5</v>
      </c>
      <c r="Y13015" s="63" t="s">
        <v>2066</v>
      </c>
      <c r="Z13015" s="63">
        <v>5101</v>
      </c>
      <c r="AA13015" s="63" t="s">
        <v>2352</v>
      </c>
      <c r="AB13015" s="63">
        <v>11</v>
      </c>
      <c r="AC13015" s="63" t="s">
        <v>18546</v>
      </c>
      <c r="AD13015" s="63" t="s">
        <v>17461</v>
      </c>
    </row>
    <row r="13016" spans="21:30" x14ac:dyDescent="0.3">
      <c r="U13016" s="63">
        <v>33427</v>
      </c>
      <c r="V13016" s="63">
        <v>8</v>
      </c>
      <c r="W13016" s="63" t="s">
        <v>18746</v>
      </c>
      <c r="X13016" s="63">
        <v>5</v>
      </c>
      <c r="Y13016" s="63" t="s">
        <v>2066</v>
      </c>
      <c r="Z13016" s="63">
        <v>5101</v>
      </c>
      <c r="AA13016" s="63" t="s">
        <v>2352</v>
      </c>
      <c r="AB13016" s="63">
        <v>11</v>
      </c>
      <c r="AC13016" s="63" t="s">
        <v>18546</v>
      </c>
      <c r="AD13016" s="63" t="s">
        <v>17421</v>
      </c>
    </row>
    <row r="13017" spans="21:30" x14ac:dyDescent="0.3">
      <c r="U13017" s="63">
        <v>33428</v>
      </c>
      <c r="V13017" s="63">
        <v>6</v>
      </c>
      <c r="W13017" s="63" t="s">
        <v>18747</v>
      </c>
      <c r="X13017" s="63">
        <v>5</v>
      </c>
      <c r="Y13017" s="63" t="s">
        <v>2066</v>
      </c>
      <c r="Z13017" s="63">
        <v>5101</v>
      </c>
      <c r="AA13017" s="63" t="s">
        <v>2352</v>
      </c>
      <c r="AB13017" s="63">
        <v>11</v>
      </c>
      <c r="AC13017" s="63" t="s">
        <v>18546</v>
      </c>
      <c r="AD13017" s="63" t="s">
        <v>17461</v>
      </c>
    </row>
    <row r="13018" spans="21:30" x14ac:dyDescent="0.3">
      <c r="U13018" s="63">
        <v>33429</v>
      </c>
      <c r="V13018" s="63">
        <v>4</v>
      </c>
      <c r="W13018" s="63" t="s">
        <v>18748</v>
      </c>
      <c r="X13018" s="63">
        <v>5</v>
      </c>
      <c r="Y13018" s="63" t="s">
        <v>2066</v>
      </c>
      <c r="Z13018" s="63">
        <v>5101</v>
      </c>
      <c r="AA13018" s="63" t="s">
        <v>2352</v>
      </c>
      <c r="AB13018" s="63">
        <v>9</v>
      </c>
      <c r="AC13018" s="63" t="s">
        <v>18171</v>
      </c>
      <c r="AD13018" s="63" t="s">
        <v>17461</v>
      </c>
    </row>
    <row r="13019" spans="21:30" x14ac:dyDescent="0.3">
      <c r="U13019" s="63">
        <v>33430</v>
      </c>
      <c r="V13019" s="63">
        <v>8</v>
      </c>
      <c r="W13019" s="63" t="s">
        <v>18749</v>
      </c>
      <c r="X13019" s="63">
        <v>5</v>
      </c>
      <c r="Y13019" s="63" t="s">
        <v>2066</v>
      </c>
      <c r="Z13019" s="63">
        <v>5101</v>
      </c>
      <c r="AA13019" s="63" t="s">
        <v>2352</v>
      </c>
      <c r="AB13019" s="63">
        <v>9</v>
      </c>
      <c r="AC13019" s="63" t="s">
        <v>18171</v>
      </c>
      <c r="AD13019" s="63" t="s">
        <v>17461</v>
      </c>
    </row>
    <row r="13020" spans="21:30" x14ac:dyDescent="0.3">
      <c r="U13020" s="63">
        <v>33431</v>
      </c>
      <c r="V13020" s="63">
        <v>6</v>
      </c>
      <c r="W13020" s="63" t="s">
        <v>18750</v>
      </c>
      <c r="X13020" s="63">
        <v>5</v>
      </c>
      <c r="Y13020" s="63" t="s">
        <v>2066</v>
      </c>
      <c r="Z13020" s="63">
        <v>5101</v>
      </c>
      <c r="AA13020" s="63" t="s">
        <v>2352</v>
      </c>
      <c r="AB13020" s="63">
        <v>11</v>
      </c>
      <c r="AC13020" s="63" t="s">
        <v>18546</v>
      </c>
      <c r="AD13020" s="63" t="s">
        <v>17461</v>
      </c>
    </row>
    <row r="13021" spans="21:30" x14ac:dyDescent="0.3">
      <c r="U13021" s="63">
        <v>33432</v>
      </c>
      <c r="V13021" s="63">
        <v>4</v>
      </c>
      <c r="W13021" s="63" t="s">
        <v>18751</v>
      </c>
      <c r="X13021" s="63">
        <v>5</v>
      </c>
      <c r="Y13021" s="63" t="s">
        <v>2066</v>
      </c>
      <c r="Z13021" s="63">
        <v>5101</v>
      </c>
      <c r="AA13021" s="63" t="s">
        <v>2352</v>
      </c>
      <c r="AB13021" s="63">
        <v>9</v>
      </c>
      <c r="AC13021" s="63" t="s">
        <v>18171</v>
      </c>
      <c r="AD13021" s="63" t="s">
        <v>17461</v>
      </c>
    </row>
    <row r="13022" spans="21:30" x14ac:dyDescent="0.3">
      <c r="U13022" s="63">
        <v>33433</v>
      </c>
      <c r="V13022" s="63">
        <v>2</v>
      </c>
      <c r="W13022" s="63" t="s">
        <v>18752</v>
      </c>
      <c r="X13022" s="63">
        <v>5</v>
      </c>
      <c r="Y13022" s="63" t="s">
        <v>2066</v>
      </c>
      <c r="Z13022" s="63">
        <v>5101</v>
      </c>
      <c r="AA13022" s="63" t="s">
        <v>2352</v>
      </c>
      <c r="AB13022" s="63">
        <v>11</v>
      </c>
      <c r="AC13022" s="63" t="s">
        <v>18546</v>
      </c>
      <c r="AD13022" s="63" t="s">
        <v>17461</v>
      </c>
    </row>
    <row r="13023" spans="21:30" x14ac:dyDescent="0.3">
      <c r="U13023" s="63">
        <v>33434</v>
      </c>
      <c r="V13023" s="63">
        <v>0</v>
      </c>
      <c r="W13023" s="63" t="s">
        <v>18477</v>
      </c>
      <c r="X13023" s="63">
        <v>5</v>
      </c>
      <c r="Y13023" s="63" t="s">
        <v>2066</v>
      </c>
      <c r="Z13023" s="63">
        <v>5101</v>
      </c>
      <c r="AA13023" s="63" t="s">
        <v>2352</v>
      </c>
      <c r="AB13023" s="63">
        <v>11</v>
      </c>
      <c r="AC13023" s="63" t="s">
        <v>18546</v>
      </c>
      <c r="AD13023" s="63" t="s">
        <v>17461</v>
      </c>
    </row>
    <row r="13024" spans="21:30" x14ac:dyDescent="0.3">
      <c r="U13024" s="63">
        <v>33435</v>
      </c>
      <c r="V13024" s="63">
        <v>9</v>
      </c>
      <c r="W13024" s="63" t="s">
        <v>18753</v>
      </c>
      <c r="X13024" s="63">
        <v>5</v>
      </c>
      <c r="Y13024" s="63" t="s">
        <v>2066</v>
      </c>
      <c r="Z13024" s="63">
        <v>5101</v>
      </c>
      <c r="AA13024" s="63" t="s">
        <v>2352</v>
      </c>
      <c r="AB13024" s="63">
        <v>11</v>
      </c>
      <c r="AC13024" s="63" t="s">
        <v>18546</v>
      </c>
      <c r="AD13024" s="63" t="s">
        <v>17461</v>
      </c>
    </row>
    <row r="13025" spans="21:30" x14ac:dyDescent="0.3">
      <c r="U13025" s="63">
        <v>33436</v>
      </c>
      <c r="V13025" s="63">
        <v>7</v>
      </c>
      <c r="W13025" s="63" t="s">
        <v>18754</v>
      </c>
      <c r="X13025" s="63">
        <v>5</v>
      </c>
      <c r="Y13025" s="63" t="s">
        <v>2066</v>
      </c>
      <c r="Z13025" s="63">
        <v>5101</v>
      </c>
      <c r="AA13025" s="63" t="s">
        <v>2352</v>
      </c>
      <c r="AB13025" s="63">
        <v>11</v>
      </c>
      <c r="AC13025" s="63" t="s">
        <v>18546</v>
      </c>
      <c r="AD13025" s="63" t="s">
        <v>17461</v>
      </c>
    </row>
    <row r="13026" spans="21:30" x14ac:dyDescent="0.3">
      <c r="U13026" s="63">
        <v>33437</v>
      </c>
      <c r="V13026" s="63">
        <v>5</v>
      </c>
      <c r="W13026" s="63" t="s">
        <v>18755</v>
      </c>
      <c r="X13026" s="63">
        <v>5</v>
      </c>
      <c r="Y13026" s="63" t="s">
        <v>2066</v>
      </c>
      <c r="Z13026" s="63">
        <v>5101</v>
      </c>
      <c r="AA13026" s="63" t="s">
        <v>2352</v>
      </c>
      <c r="AB13026" s="63">
        <v>11</v>
      </c>
      <c r="AC13026" s="63" t="s">
        <v>18546</v>
      </c>
      <c r="AD13026" s="63" t="s">
        <v>17461</v>
      </c>
    </row>
    <row r="13027" spans="21:30" x14ac:dyDescent="0.3">
      <c r="U13027" s="63">
        <v>33438</v>
      </c>
      <c r="V13027" s="63">
        <v>3</v>
      </c>
      <c r="W13027" s="63" t="s">
        <v>18756</v>
      </c>
      <c r="X13027" s="63">
        <v>5</v>
      </c>
      <c r="Y13027" s="63" t="s">
        <v>2066</v>
      </c>
      <c r="Z13027" s="63">
        <v>5101</v>
      </c>
      <c r="AA13027" s="63" t="s">
        <v>2352</v>
      </c>
      <c r="AB13027" s="63">
        <v>9</v>
      </c>
      <c r="AC13027" s="63" t="s">
        <v>18171</v>
      </c>
      <c r="AD13027" s="63" t="s">
        <v>17461</v>
      </c>
    </row>
    <row r="13028" spans="21:30" x14ac:dyDescent="0.3">
      <c r="U13028" s="63">
        <v>33439</v>
      </c>
      <c r="V13028" s="63">
        <v>1</v>
      </c>
      <c r="W13028" s="63" t="s">
        <v>18757</v>
      </c>
      <c r="X13028" s="63">
        <v>5</v>
      </c>
      <c r="Y13028" s="63" t="s">
        <v>2066</v>
      </c>
      <c r="Z13028" s="63">
        <v>5101</v>
      </c>
      <c r="AA13028" s="63" t="s">
        <v>2352</v>
      </c>
      <c r="AB13028" s="63">
        <v>9</v>
      </c>
      <c r="AC13028" s="63" t="s">
        <v>18171</v>
      </c>
      <c r="AD13028" s="63" t="s">
        <v>17461</v>
      </c>
    </row>
    <row r="13029" spans="21:30" x14ac:dyDescent="0.3">
      <c r="U13029" s="63">
        <v>33440</v>
      </c>
      <c r="V13029" s="63">
        <v>5</v>
      </c>
      <c r="W13029" s="63" t="s">
        <v>18057</v>
      </c>
      <c r="X13029" s="63">
        <v>5</v>
      </c>
      <c r="Y13029" s="63" t="s">
        <v>2066</v>
      </c>
      <c r="Z13029" s="63">
        <v>5101</v>
      </c>
      <c r="AA13029" s="63" t="s">
        <v>2352</v>
      </c>
      <c r="AB13029" s="63">
        <v>9</v>
      </c>
      <c r="AC13029" s="63" t="s">
        <v>18171</v>
      </c>
      <c r="AD13029" s="63" t="s">
        <v>17461</v>
      </c>
    </row>
    <row r="13030" spans="21:30" x14ac:dyDescent="0.3">
      <c r="U13030" s="63">
        <v>33441</v>
      </c>
      <c r="V13030" s="63">
        <v>3</v>
      </c>
      <c r="W13030" s="63" t="s">
        <v>18758</v>
      </c>
      <c r="X13030" s="63">
        <v>5</v>
      </c>
      <c r="Y13030" s="63" t="s">
        <v>2066</v>
      </c>
      <c r="Z13030" s="63">
        <v>5101</v>
      </c>
      <c r="AA13030" s="63" t="s">
        <v>2352</v>
      </c>
      <c r="AB13030" s="63">
        <v>11</v>
      </c>
      <c r="AC13030" s="63" t="s">
        <v>18546</v>
      </c>
      <c r="AD13030" s="63" t="s">
        <v>17461</v>
      </c>
    </row>
    <row r="13031" spans="21:30" x14ac:dyDescent="0.3">
      <c r="U13031" s="63">
        <v>33442</v>
      </c>
      <c r="V13031" s="63">
        <v>1</v>
      </c>
      <c r="W13031" s="63" t="s">
        <v>18759</v>
      </c>
      <c r="X13031" s="63">
        <v>5</v>
      </c>
      <c r="Y13031" s="63" t="s">
        <v>2066</v>
      </c>
      <c r="Z13031" s="63">
        <v>5101</v>
      </c>
      <c r="AA13031" s="63" t="s">
        <v>2352</v>
      </c>
      <c r="AB13031" s="63">
        <v>11</v>
      </c>
      <c r="AC13031" s="63" t="s">
        <v>18546</v>
      </c>
      <c r="AD13031" s="63" t="s">
        <v>17421</v>
      </c>
    </row>
    <row r="13032" spans="21:30" x14ac:dyDescent="0.3">
      <c r="U13032" s="63">
        <v>33444</v>
      </c>
      <c r="V13032" s="63">
        <v>8</v>
      </c>
      <c r="W13032" s="63" t="s">
        <v>18402</v>
      </c>
      <c r="X13032" s="63">
        <v>5</v>
      </c>
      <c r="Y13032" s="63" t="s">
        <v>2066</v>
      </c>
      <c r="Z13032" s="63">
        <v>5101</v>
      </c>
      <c r="AA13032" s="63" t="s">
        <v>2352</v>
      </c>
      <c r="AB13032" s="63">
        <v>7</v>
      </c>
      <c r="AC13032" s="63" t="s">
        <v>17969</v>
      </c>
      <c r="AD13032" s="63" t="s">
        <v>17461</v>
      </c>
    </row>
    <row r="13033" spans="21:30" x14ac:dyDescent="0.3">
      <c r="U13033" s="63">
        <v>33445</v>
      </c>
      <c r="V13033" s="63">
        <v>6</v>
      </c>
      <c r="W13033" s="63" t="s">
        <v>18760</v>
      </c>
      <c r="X13033" s="63">
        <v>5</v>
      </c>
      <c r="Y13033" s="63" t="s">
        <v>2066</v>
      </c>
      <c r="Z13033" s="63">
        <v>5101</v>
      </c>
      <c r="AA13033" s="63" t="s">
        <v>2352</v>
      </c>
      <c r="AB13033" s="63">
        <v>7</v>
      </c>
      <c r="AC13033" s="63" t="s">
        <v>17969</v>
      </c>
      <c r="AD13033" s="63" t="s">
        <v>17461</v>
      </c>
    </row>
    <row r="13034" spans="21:30" x14ac:dyDescent="0.3">
      <c r="U13034" s="63">
        <v>33446</v>
      </c>
      <c r="V13034" s="63">
        <v>4</v>
      </c>
      <c r="W13034" s="63" t="s">
        <v>18761</v>
      </c>
      <c r="X13034" s="63">
        <v>5</v>
      </c>
      <c r="Y13034" s="63" t="s">
        <v>2066</v>
      </c>
      <c r="Z13034" s="63">
        <v>5101</v>
      </c>
      <c r="AA13034" s="63" t="s">
        <v>2352</v>
      </c>
      <c r="AB13034" s="63">
        <v>7</v>
      </c>
      <c r="AC13034" s="63" t="s">
        <v>17969</v>
      </c>
      <c r="AD13034" s="63" t="s">
        <v>17461</v>
      </c>
    </row>
    <row r="13035" spans="21:30" x14ac:dyDescent="0.3">
      <c r="U13035" s="63">
        <v>33447</v>
      </c>
      <c r="V13035" s="63">
        <v>2</v>
      </c>
      <c r="W13035" s="63" t="s">
        <v>18762</v>
      </c>
      <c r="X13035" s="63">
        <v>5</v>
      </c>
      <c r="Y13035" s="63" t="s">
        <v>2066</v>
      </c>
      <c r="Z13035" s="63">
        <v>5101</v>
      </c>
      <c r="AA13035" s="63" t="s">
        <v>2352</v>
      </c>
      <c r="AB13035" s="63">
        <v>7</v>
      </c>
      <c r="AC13035" s="63" t="s">
        <v>17969</v>
      </c>
      <c r="AD13035" s="63" t="s">
        <v>17461</v>
      </c>
    </row>
    <row r="13036" spans="21:30" x14ac:dyDescent="0.3">
      <c r="U13036" s="63">
        <v>33448</v>
      </c>
      <c r="V13036" s="63">
        <v>0</v>
      </c>
      <c r="W13036" s="63" t="s">
        <v>18763</v>
      </c>
      <c r="X13036" s="63">
        <v>5</v>
      </c>
      <c r="Y13036" s="63" t="s">
        <v>2066</v>
      </c>
      <c r="Z13036" s="63">
        <v>5101</v>
      </c>
      <c r="AA13036" s="63" t="s">
        <v>2352</v>
      </c>
      <c r="AB13036" s="63">
        <v>7</v>
      </c>
      <c r="AC13036" s="63" t="s">
        <v>17969</v>
      </c>
      <c r="AD13036" s="63" t="s">
        <v>17461</v>
      </c>
    </row>
    <row r="13037" spans="21:30" x14ac:dyDescent="0.3">
      <c r="U13037" s="63">
        <v>33449</v>
      </c>
      <c r="V13037" s="63">
        <v>9</v>
      </c>
      <c r="W13037" s="63" t="s">
        <v>18070</v>
      </c>
      <c r="X13037" s="63">
        <v>5</v>
      </c>
      <c r="Y13037" s="63" t="s">
        <v>2066</v>
      </c>
      <c r="Z13037" s="63">
        <v>5102</v>
      </c>
      <c r="AA13037" s="63" t="s">
        <v>2606</v>
      </c>
      <c r="AB13037" s="63">
        <v>9</v>
      </c>
      <c r="AC13037" s="63" t="s">
        <v>18171</v>
      </c>
      <c r="AD13037" s="63" t="s">
        <v>17461</v>
      </c>
    </row>
    <row r="13038" spans="21:30" x14ac:dyDescent="0.3">
      <c r="U13038" s="63">
        <v>33450</v>
      </c>
      <c r="V13038" s="63">
        <v>2</v>
      </c>
      <c r="W13038" s="63" t="s">
        <v>18764</v>
      </c>
      <c r="X13038" s="63">
        <v>5</v>
      </c>
      <c r="Y13038" s="63" t="s">
        <v>2066</v>
      </c>
      <c r="Z13038" s="63">
        <v>5102</v>
      </c>
      <c r="AA13038" s="63" t="s">
        <v>2606</v>
      </c>
      <c r="AB13038" s="63">
        <v>9</v>
      </c>
      <c r="AC13038" s="63" t="s">
        <v>18171</v>
      </c>
      <c r="AD13038" s="63" t="s">
        <v>17461</v>
      </c>
    </row>
    <row r="13039" spans="21:30" x14ac:dyDescent="0.3">
      <c r="U13039" s="63">
        <v>33451</v>
      </c>
      <c r="V13039" s="63">
        <v>0</v>
      </c>
      <c r="W13039" s="63" t="s">
        <v>18765</v>
      </c>
      <c r="X13039" s="63">
        <v>5</v>
      </c>
      <c r="Y13039" s="63" t="s">
        <v>2066</v>
      </c>
      <c r="Z13039" s="63">
        <v>5102</v>
      </c>
      <c r="AA13039" s="63" t="s">
        <v>2606</v>
      </c>
      <c r="AB13039" s="63">
        <v>9</v>
      </c>
      <c r="AC13039" s="63" t="s">
        <v>18171</v>
      </c>
      <c r="AD13039" s="63" t="s">
        <v>17461</v>
      </c>
    </row>
    <row r="13040" spans="21:30" x14ac:dyDescent="0.3">
      <c r="U13040" s="63">
        <v>33452</v>
      </c>
      <c r="V13040" s="63">
        <v>9</v>
      </c>
      <c r="W13040" s="63" t="s">
        <v>18766</v>
      </c>
      <c r="X13040" s="63">
        <v>5</v>
      </c>
      <c r="Y13040" s="63" t="s">
        <v>2066</v>
      </c>
      <c r="Z13040" s="63">
        <v>5102</v>
      </c>
      <c r="AA13040" s="63" t="s">
        <v>2606</v>
      </c>
      <c r="AB13040" s="63">
        <v>9</v>
      </c>
      <c r="AC13040" s="63" t="s">
        <v>18171</v>
      </c>
      <c r="AD13040" s="63" t="s">
        <v>17461</v>
      </c>
    </row>
    <row r="13041" spans="21:30" x14ac:dyDescent="0.3">
      <c r="U13041" s="63">
        <v>33454</v>
      </c>
      <c r="V13041" s="63">
        <v>5</v>
      </c>
      <c r="W13041" s="63" t="s">
        <v>18767</v>
      </c>
      <c r="X13041" s="63">
        <v>5</v>
      </c>
      <c r="Y13041" s="63" t="s">
        <v>2066</v>
      </c>
      <c r="Z13041" s="63">
        <v>5103</v>
      </c>
      <c r="AA13041" s="63" t="s">
        <v>2335</v>
      </c>
      <c r="AB13041" s="63">
        <v>9</v>
      </c>
      <c r="AC13041" s="63" t="s">
        <v>18171</v>
      </c>
      <c r="AD13041" s="63" t="s">
        <v>17461</v>
      </c>
    </row>
    <row r="13042" spans="21:30" x14ac:dyDescent="0.3">
      <c r="U13042" s="63">
        <v>33455</v>
      </c>
      <c r="V13042" s="63">
        <v>3</v>
      </c>
      <c r="W13042" s="63" t="s">
        <v>18768</v>
      </c>
      <c r="X13042" s="63">
        <v>5</v>
      </c>
      <c r="Y13042" s="63" t="s">
        <v>2066</v>
      </c>
      <c r="Z13042" s="63">
        <v>5103</v>
      </c>
      <c r="AA13042" s="63" t="s">
        <v>2335</v>
      </c>
      <c r="AB13042" s="63">
        <v>9</v>
      </c>
      <c r="AC13042" s="63" t="s">
        <v>18171</v>
      </c>
      <c r="AD13042" s="63" t="s">
        <v>17461</v>
      </c>
    </row>
    <row r="13043" spans="21:30" x14ac:dyDescent="0.3">
      <c r="U13043" s="63">
        <v>33456</v>
      </c>
      <c r="V13043" s="63">
        <v>1</v>
      </c>
      <c r="W13043" s="63" t="s">
        <v>18769</v>
      </c>
      <c r="X13043" s="63">
        <v>5</v>
      </c>
      <c r="Y13043" s="63" t="s">
        <v>2066</v>
      </c>
      <c r="Z13043" s="63">
        <v>5103</v>
      </c>
      <c r="AA13043" s="63" t="s">
        <v>2335</v>
      </c>
      <c r="AB13043" s="63">
        <v>9</v>
      </c>
      <c r="AC13043" s="63" t="s">
        <v>18171</v>
      </c>
      <c r="AD13043" s="63" t="s">
        <v>17461</v>
      </c>
    </row>
    <row r="13044" spans="21:30" x14ac:dyDescent="0.3">
      <c r="U13044" s="63">
        <v>33458</v>
      </c>
      <c r="V13044" s="63">
        <v>8</v>
      </c>
      <c r="W13044" s="63" t="s">
        <v>18770</v>
      </c>
      <c r="X13044" s="63">
        <v>5</v>
      </c>
      <c r="Y13044" s="63" t="s">
        <v>2066</v>
      </c>
      <c r="Z13044" s="63">
        <v>5103</v>
      </c>
      <c r="AA13044" s="63" t="s">
        <v>2335</v>
      </c>
      <c r="AB13044" s="63">
        <v>7</v>
      </c>
      <c r="AC13044" s="63" t="s">
        <v>17969</v>
      </c>
      <c r="AD13044" s="63" t="s">
        <v>17461</v>
      </c>
    </row>
    <row r="13045" spans="21:30" x14ac:dyDescent="0.3">
      <c r="U13045" s="63">
        <v>33459</v>
      </c>
      <c r="V13045" s="63">
        <v>6</v>
      </c>
      <c r="W13045" s="63" t="s">
        <v>18771</v>
      </c>
      <c r="X13045" s="63">
        <v>5</v>
      </c>
      <c r="Y13045" s="63" t="s">
        <v>2066</v>
      </c>
      <c r="Z13045" s="63">
        <v>5104</v>
      </c>
      <c r="AA13045" s="63" t="s">
        <v>2615</v>
      </c>
      <c r="AB13045" s="63">
        <v>7</v>
      </c>
      <c r="AC13045" s="63" t="s">
        <v>17969</v>
      </c>
      <c r="AD13045" s="63" t="s">
        <v>17421</v>
      </c>
    </row>
    <row r="13046" spans="21:30" x14ac:dyDescent="0.3">
      <c r="U13046" s="63">
        <v>33461</v>
      </c>
      <c r="V13046" s="63">
        <v>8</v>
      </c>
      <c r="W13046" s="63" t="s">
        <v>18704</v>
      </c>
      <c r="X13046" s="63">
        <v>5</v>
      </c>
      <c r="Y13046" s="63" t="s">
        <v>2066</v>
      </c>
      <c r="Z13046" s="63">
        <v>5105</v>
      </c>
      <c r="AA13046" s="63" t="s">
        <v>2540</v>
      </c>
      <c r="AB13046" s="63">
        <v>9</v>
      </c>
      <c r="AC13046" s="63" t="s">
        <v>18171</v>
      </c>
      <c r="AD13046" s="63" t="s">
        <v>17461</v>
      </c>
    </row>
    <row r="13047" spans="21:30" x14ac:dyDescent="0.3">
      <c r="U13047" s="63">
        <v>33462</v>
      </c>
      <c r="V13047" s="63">
        <v>6</v>
      </c>
      <c r="W13047" s="63" t="s">
        <v>18333</v>
      </c>
      <c r="X13047" s="63">
        <v>5</v>
      </c>
      <c r="Y13047" s="63" t="s">
        <v>2066</v>
      </c>
      <c r="Z13047" s="63">
        <v>5105</v>
      </c>
      <c r="AA13047" s="63" t="s">
        <v>2540</v>
      </c>
      <c r="AB13047" s="63">
        <v>9</v>
      </c>
      <c r="AC13047" s="63" t="s">
        <v>18171</v>
      </c>
      <c r="AD13047" s="63" t="s">
        <v>17461</v>
      </c>
    </row>
    <row r="13048" spans="21:30" x14ac:dyDescent="0.3">
      <c r="U13048" s="63">
        <v>33463</v>
      </c>
      <c r="V13048" s="63">
        <v>4</v>
      </c>
      <c r="W13048" s="63" t="s">
        <v>18500</v>
      </c>
      <c r="X13048" s="63">
        <v>5</v>
      </c>
      <c r="Y13048" s="63" t="s">
        <v>2066</v>
      </c>
      <c r="Z13048" s="63">
        <v>5105</v>
      </c>
      <c r="AA13048" s="63" t="s">
        <v>2540</v>
      </c>
      <c r="AB13048" s="63">
        <v>9</v>
      </c>
      <c r="AC13048" s="63" t="s">
        <v>18171</v>
      </c>
      <c r="AD13048" s="63" t="s">
        <v>17461</v>
      </c>
    </row>
    <row r="13049" spans="21:30" x14ac:dyDescent="0.3">
      <c r="U13049" s="63">
        <v>33464</v>
      </c>
      <c r="V13049" s="63">
        <v>2</v>
      </c>
      <c r="W13049" s="63" t="s">
        <v>18772</v>
      </c>
      <c r="X13049" s="63">
        <v>5</v>
      </c>
      <c r="Y13049" s="63" t="s">
        <v>2066</v>
      </c>
      <c r="Z13049" s="63">
        <v>5105</v>
      </c>
      <c r="AA13049" s="63" t="s">
        <v>2540</v>
      </c>
      <c r="AB13049" s="63">
        <v>9</v>
      </c>
      <c r="AC13049" s="63" t="s">
        <v>18171</v>
      </c>
      <c r="AD13049" s="63" t="s">
        <v>17461</v>
      </c>
    </row>
    <row r="13050" spans="21:30" x14ac:dyDescent="0.3">
      <c r="U13050" s="63">
        <v>33465</v>
      </c>
      <c r="V13050" s="63">
        <v>0</v>
      </c>
      <c r="W13050" s="63" t="s">
        <v>18683</v>
      </c>
      <c r="X13050" s="63">
        <v>5</v>
      </c>
      <c r="Y13050" s="63" t="s">
        <v>2066</v>
      </c>
      <c r="Z13050" s="63">
        <v>5105</v>
      </c>
      <c r="AA13050" s="63" t="s">
        <v>2540</v>
      </c>
      <c r="AB13050" s="63">
        <v>9</v>
      </c>
      <c r="AC13050" s="63" t="s">
        <v>18171</v>
      </c>
      <c r="AD13050" s="63" t="s">
        <v>17461</v>
      </c>
    </row>
    <row r="13051" spans="21:30" x14ac:dyDescent="0.3">
      <c r="U13051" s="63">
        <v>33466</v>
      </c>
      <c r="V13051" s="63">
        <v>9</v>
      </c>
      <c r="W13051" s="63" t="s">
        <v>18773</v>
      </c>
      <c r="X13051" s="63">
        <v>5</v>
      </c>
      <c r="Y13051" s="63" t="s">
        <v>2066</v>
      </c>
      <c r="Z13051" s="63">
        <v>5105</v>
      </c>
      <c r="AA13051" s="63" t="s">
        <v>2540</v>
      </c>
      <c r="AB13051" s="63">
        <v>9</v>
      </c>
      <c r="AC13051" s="63" t="s">
        <v>18171</v>
      </c>
      <c r="AD13051" s="63" t="s">
        <v>17461</v>
      </c>
    </row>
    <row r="13052" spans="21:30" x14ac:dyDescent="0.3">
      <c r="U13052" s="63">
        <v>33467</v>
      </c>
      <c r="V13052" s="63">
        <v>7</v>
      </c>
      <c r="W13052" s="63" t="s">
        <v>18774</v>
      </c>
      <c r="X13052" s="63">
        <v>5</v>
      </c>
      <c r="Y13052" s="63" t="s">
        <v>2066</v>
      </c>
      <c r="Z13052" s="63">
        <v>5105</v>
      </c>
      <c r="AA13052" s="63" t="s">
        <v>2540</v>
      </c>
      <c r="AB13052" s="63">
        <v>7</v>
      </c>
      <c r="AC13052" s="63" t="s">
        <v>17969</v>
      </c>
      <c r="AD13052" s="63" t="s">
        <v>17461</v>
      </c>
    </row>
    <row r="13053" spans="21:30" x14ac:dyDescent="0.3">
      <c r="U13053" s="63">
        <v>33468</v>
      </c>
      <c r="V13053" s="63">
        <v>5</v>
      </c>
      <c r="W13053" s="63" t="s">
        <v>18775</v>
      </c>
      <c r="X13053" s="63">
        <v>5</v>
      </c>
      <c r="Y13053" s="63" t="s">
        <v>2066</v>
      </c>
      <c r="Z13053" s="63">
        <v>5105</v>
      </c>
      <c r="AA13053" s="63" t="s">
        <v>2540</v>
      </c>
      <c r="AB13053" s="63">
        <v>7</v>
      </c>
      <c r="AC13053" s="63" t="s">
        <v>17969</v>
      </c>
      <c r="AD13053" s="63" t="s">
        <v>17461</v>
      </c>
    </row>
    <row r="13054" spans="21:30" x14ac:dyDescent="0.3">
      <c r="U13054" s="63">
        <v>33469</v>
      </c>
      <c r="V13054" s="63">
        <v>3</v>
      </c>
      <c r="W13054" s="63" t="s">
        <v>18776</v>
      </c>
      <c r="X13054" s="63">
        <v>5</v>
      </c>
      <c r="Y13054" s="63" t="s">
        <v>2066</v>
      </c>
      <c r="Z13054" s="63">
        <v>5105</v>
      </c>
      <c r="AA13054" s="63" t="s">
        <v>2540</v>
      </c>
      <c r="AB13054" s="63">
        <v>7</v>
      </c>
      <c r="AC13054" s="63" t="s">
        <v>17969</v>
      </c>
      <c r="AD13054" s="63" t="s">
        <v>17461</v>
      </c>
    </row>
    <row r="13055" spans="21:30" x14ac:dyDescent="0.3">
      <c r="U13055" s="63">
        <v>33470</v>
      </c>
      <c r="V13055" s="63">
        <v>7</v>
      </c>
      <c r="W13055" s="63" t="s">
        <v>18777</v>
      </c>
      <c r="X13055" s="63">
        <v>5</v>
      </c>
      <c r="Y13055" s="63" t="s">
        <v>2066</v>
      </c>
      <c r="Z13055" s="63">
        <v>5105</v>
      </c>
      <c r="AA13055" s="63" t="s">
        <v>2540</v>
      </c>
      <c r="AB13055" s="63">
        <v>7</v>
      </c>
      <c r="AC13055" s="63" t="s">
        <v>17969</v>
      </c>
      <c r="AD13055" s="63" t="s">
        <v>17461</v>
      </c>
    </row>
    <row r="13056" spans="21:30" x14ac:dyDescent="0.3">
      <c r="U13056" s="63">
        <v>33471</v>
      </c>
      <c r="V13056" s="63">
        <v>5</v>
      </c>
      <c r="W13056" s="63" t="s">
        <v>18778</v>
      </c>
      <c r="X13056" s="63">
        <v>5</v>
      </c>
      <c r="Y13056" s="63" t="s">
        <v>2066</v>
      </c>
      <c r="Z13056" s="63">
        <v>5105</v>
      </c>
      <c r="AA13056" s="63" t="s">
        <v>2540</v>
      </c>
      <c r="AB13056" s="63">
        <v>7</v>
      </c>
      <c r="AC13056" s="63" t="s">
        <v>17969</v>
      </c>
      <c r="AD13056" s="63" t="s">
        <v>17461</v>
      </c>
    </row>
    <row r="13057" spans="21:30" x14ac:dyDescent="0.3">
      <c r="U13057" s="63">
        <v>33472</v>
      </c>
      <c r="V13057" s="63">
        <v>3</v>
      </c>
      <c r="W13057" s="63" t="s">
        <v>18779</v>
      </c>
      <c r="X13057" s="63">
        <v>5</v>
      </c>
      <c r="Y13057" s="63" t="s">
        <v>2066</v>
      </c>
      <c r="Z13057" s="63">
        <v>5105</v>
      </c>
      <c r="AA13057" s="63" t="s">
        <v>2540</v>
      </c>
      <c r="AB13057" s="63">
        <v>7</v>
      </c>
      <c r="AC13057" s="63" t="s">
        <v>17969</v>
      </c>
      <c r="AD13057" s="63" t="s">
        <v>17461</v>
      </c>
    </row>
    <row r="13058" spans="21:30" x14ac:dyDescent="0.3">
      <c r="U13058" s="63">
        <v>33473</v>
      </c>
      <c r="V13058" s="63">
        <v>1</v>
      </c>
      <c r="W13058" s="63" t="s">
        <v>18780</v>
      </c>
      <c r="X13058" s="63">
        <v>5</v>
      </c>
      <c r="Y13058" s="63" t="s">
        <v>2066</v>
      </c>
      <c r="Z13058" s="63">
        <v>5107</v>
      </c>
      <c r="AA13058" s="63" t="s">
        <v>2532</v>
      </c>
      <c r="AB13058" s="63">
        <v>9</v>
      </c>
      <c r="AC13058" s="63" t="s">
        <v>18171</v>
      </c>
      <c r="AD13058" s="63" t="s">
        <v>17461</v>
      </c>
    </row>
    <row r="13059" spans="21:30" x14ac:dyDescent="0.3">
      <c r="U13059" s="63">
        <v>33475</v>
      </c>
      <c r="V13059" s="63">
        <v>8</v>
      </c>
      <c r="W13059" s="63" t="s">
        <v>18781</v>
      </c>
      <c r="X13059" s="63">
        <v>5</v>
      </c>
      <c r="Y13059" s="63" t="s">
        <v>2066</v>
      </c>
      <c r="Z13059" s="63">
        <v>5107</v>
      </c>
      <c r="AA13059" s="63" t="s">
        <v>2532</v>
      </c>
      <c r="AB13059" s="63">
        <v>9</v>
      </c>
      <c r="AC13059" s="63" t="s">
        <v>18171</v>
      </c>
      <c r="AD13059" s="63" t="s">
        <v>17461</v>
      </c>
    </row>
    <row r="13060" spans="21:30" x14ac:dyDescent="0.3">
      <c r="U13060" s="63">
        <v>33476</v>
      </c>
      <c r="V13060" s="63">
        <v>6</v>
      </c>
      <c r="W13060" s="63" t="s">
        <v>18782</v>
      </c>
      <c r="X13060" s="63">
        <v>5</v>
      </c>
      <c r="Y13060" s="63" t="s">
        <v>2066</v>
      </c>
      <c r="Z13060" s="63">
        <v>5107</v>
      </c>
      <c r="AA13060" s="63" t="s">
        <v>2532</v>
      </c>
      <c r="AB13060" s="63">
        <v>9</v>
      </c>
      <c r="AC13060" s="63" t="s">
        <v>18171</v>
      </c>
      <c r="AD13060" s="63" t="s">
        <v>17461</v>
      </c>
    </row>
    <row r="13061" spans="21:30" x14ac:dyDescent="0.3">
      <c r="U13061" s="63">
        <v>33477</v>
      </c>
      <c r="V13061" s="63">
        <v>4</v>
      </c>
      <c r="W13061" s="63" t="s">
        <v>18783</v>
      </c>
      <c r="X13061" s="63">
        <v>5</v>
      </c>
      <c r="Y13061" s="63" t="s">
        <v>2066</v>
      </c>
      <c r="Z13061" s="63">
        <v>5107</v>
      </c>
      <c r="AA13061" s="63" t="s">
        <v>2532</v>
      </c>
      <c r="AB13061" s="63">
        <v>9</v>
      </c>
      <c r="AC13061" s="63" t="s">
        <v>18171</v>
      </c>
      <c r="AD13061" s="63" t="s">
        <v>17461</v>
      </c>
    </row>
    <row r="13062" spans="21:30" x14ac:dyDescent="0.3">
      <c r="U13062" s="63">
        <v>33478</v>
      </c>
      <c r="V13062" s="63">
        <v>2</v>
      </c>
      <c r="W13062" s="63" t="s">
        <v>18011</v>
      </c>
      <c r="X13062" s="63">
        <v>5</v>
      </c>
      <c r="Y13062" s="63" t="s">
        <v>2066</v>
      </c>
      <c r="Z13062" s="63">
        <v>5107</v>
      </c>
      <c r="AA13062" s="63" t="s">
        <v>2532</v>
      </c>
      <c r="AB13062" s="63">
        <v>7</v>
      </c>
      <c r="AC13062" s="63" t="s">
        <v>17969</v>
      </c>
      <c r="AD13062" s="63" t="s">
        <v>17461</v>
      </c>
    </row>
    <row r="13063" spans="21:30" x14ac:dyDescent="0.3">
      <c r="U13063" s="63">
        <v>33479</v>
      </c>
      <c r="V13063" s="63">
        <v>0</v>
      </c>
      <c r="W13063" s="63" t="s">
        <v>18784</v>
      </c>
      <c r="X13063" s="63">
        <v>5</v>
      </c>
      <c r="Y13063" s="63" t="s">
        <v>2066</v>
      </c>
      <c r="Z13063" s="63">
        <v>5109</v>
      </c>
      <c r="AA13063" s="63" t="s">
        <v>2428</v>
      </c>
      <c r="AB13063" s="63">
        <v>7</v>
      </c>
      <c r="AC13063" s="63" t="s">
        <v>17969</v>
      </c>
      <c r="AD13063" s="63" t="s">
        <v>17461</v>
      </c>
    </row>
    <row r="13064" spans="21:30" x14ac:dyDescent="0.3">
      <c r="U13064" s="63">
        <v>33480</v>
      </c>
      <c r="V13064" s="63">
        <v>4</v>
      </c>
      <c r="W13064" s="63" t="s">
        <v>18785</v>
      </c>
      <c r="X13064" s="63">
        <v>5</v>
      </c>
      <c r="Y13064" s="63" t="s">
        <v>2066</v>
      </c>
      <c r="Z13064" s="63">
        <v>5109</v>
      </c>
      <c r="AA13064" s="63" t="s">
        <v>2428</v>
      </c>
      <c r="AB13064" s="63">
        <v>7</v>
      </c>
      <c r="AC13064" s="63" t="s">
        <v>17969</v>
      </c>
      <c r="AD13064" s="63" t="s">
        <v>17461</v>
      </c>
    </row>
    <row r="13065" spans="21:30" x14ac:dyDescent="0.3">
      <c r="U13065" s="63">
        <v>33481</v>
      </c>
      <c r="V13065" s="63">
        <v>2</v>
      </c>
      <c r="W13065" s="63" t="s">
        <v>18786</v>
      </c>
      <c r="X13065" s="63">
        <v>5</v>
      </c>
      <c r="Y13065" s="63" t="s">
        <v>2066</v>
      </c>
      <c r="Z13065" s="63">
        <v>5109</v>
      </c>
      <c r="AA13065" s="63" t="s">
        <v>2428</v>
      </c>
      <c r="AB13065" s="63">
        <v>7</v>
      </c>
      <c r="AC13065" s="63" t="s">
        <v>17969</v>
      </c>
      <c r="AD13065" s="63" t="s">
        <v>17421</v>
      </c>
    </row>
    <row r="13066" spans="21:30" x14ac:dyDescent="0.3">
      <c r="U13066" s="63">
        <v>33482</v>
      </c>
      <c r="V13066" s="63">
        <v>0</v>
      </c>
      <c r="W13066" s="63" t="s">
        <v>18011</v>
      </c>
      <c r="X13066" s="63">
        <v>5</v>
      </c>
      <c r="Y13066" s="63" t="s">
        <v>2066</v>
      </c>
      <c r="Z13066" s="63">
        <v>5109</v>
      </c>
      <c r="AA13066" s="63" t="s">
        <v>2428</v>
      </c>
      <c r="AB13066" s="63">
        <v>7</v>
      </c>
      <c r="AC13066" s="63" t="s">
        <v>17969</v>
      </c>
      <c r="AD13066" s="63" t="s">
        <v>17461</v>
      </c>
    </row>
    <row r="13067" spans="21:30" x14ac:dyDescent="0.3">
      <c r="U13067" s="63">
        <v>33483</v>
      </c>
      <c r="V13067" s="63">
        <v>9</v>
      </c>
      <c r="W13067" s="63" t="s">
        <v>18221</v>
      </c>
      <c r="X13067" s="63">
        <v>5</v>
      </c>
      <c r="Y13067" s="63" t="s">
        <v>2066</v>
      </c>
      <c r="Z13067" s="63">
        <v>5109</v>
      </c>
      <c r="AA13067" s="63" t="s">
        <v>2428</v>
      </c>
      <c r="AB13067" s="63">
        <v>7</v>
      </c>
      <c r="AC13067" s="63" t="s">
        <v>17969</v>
      </c>
      <c r="AD13067" s="63" t="s">
        <v>17461</v>
      </c>
    </row>
    <row r="13068" spans="21:30" x14ac:dyDescent="0.3">
      <c r="U13068" s="63">
        <v>33484</v>
      </c>
      <c r="V13068" s="63">
        <v>7</v>
      </c>
      <c r="W13068" s="63" t="s">
        <v>18787</v>
      </c>
      <c r="X13068" s="63">
        <v>5</v>
      </c>
      <c r="Y13068" s="63" t="s">
        <v>2066</v>
      </c>
      <c r="Z13068" s="63">
        <v>5109</v>
      </c>
      <c r="AA13068" s="63" t="s">
        <v>2428</v>
      </c>
      <c r="AB13068" s="63">
        <v>9</v>
      </c>
      <c r="AC13068" s="63" t="s">
        <v>18171</v>
      </c>
      <c r="AD13068" s="63" t="s">
        <v>17461</v>
      </c>
    </row>
    <row r="13069" spans="21:30" x14ac:dyDescent="0.3">
      <c r="U13069" s="63">
        <v>33485</v>
      </c>
      <c r="V13069" s="63">
        <v>5</v>
      </c>
      <c r="W13069" s="63" t="s">
        <v>18788</v>
      </c>
      <c r="X13069" s="63">
        <v>5</v>
      </c>
      <c r="Y13069" s="63" t="s">
        <v>2066</v>
      </c>
      <c r="Z13069" s="63">
        <v>5109</v>
      </c>
      <c r="AA13069" s="63" t="s">
        <v>2428</v>
      </c>
      <c r="AB13069" s="63">
        <v>9</v>
      </c>
      <c r="AC13069" s="63" t="s">
        <v>18171</v>
      </c>
      <c r="AD13069" s="63" t="s">
        <v>17461</v>
      </c>
    </row>
    <row r="13070" spans="21:30" x14ac:dyDescent="0.3">
      <c r="U13070" s="63">
        <v>33486</v>
      </c>
      <c r="V13070" s="63">
        <v>3</v>
      </c>
      <c r="W13070" s="63" t="s">
        <v>18789</v>
      </c>
      <c r="X13070" s="63">
        <v>5</v>
      </c>
      <c r="Y13070" s="63" t="s">
        <v>2066</v>
      </c>
      <c r="Z13070" s="63">
        <v>5109</v>
      </c>
      <c r="AA13070" s="63" t="s">
        <v>2428</v>
      </c>
      <c r="AB13070" s="63">
        <v>9</v>
      </c>
      <c r="AC13070" s="63" t="s">
        <v>18171</v>
      </c>
      <c r="AD13070" s="63" t="s">
        <v>17461</v>
      </c>
    </row>
    <row r="13071" spans="21:30" x14ac:dyDescent="0.3">
      <c r="U13071" s="63">
        <v>33487</v>
      </c>
      <c r="V13071" s="63">
        <v>1</v>
      </c>
      <c r="W13071" s="63" t="s">
        <v>18790</v>
      </c>
      <c r="X13071" s="63">
        <v>5</v>
      </c>
      <c r="Y13071" s="63" t="s">
        <v>2066</v>
      </c>
      <c r="Z13071" s="63">
        <v>5109</v>
      </c>
      <c r="AA13071" s="63" t="s">
        <v>2428</v>
      </c>
      <c r="AB13071" s="63">
        <v>9</v>
      </c>
      <c r="AC13071" s="63" t="s">
        <v>18171</v>
      </c>
      <c r="AD13071" s="63" t="s">
        <v>17461</v>
      </c>
    </row>
    <row r="13072" spans="21:30" x14ac:dyDescent="0.3">
      <c r="U13072" s="63">
        <v>33489</v>
      </c>
      <c r="V13072" s="63">
        <v>8</v>
      </c>
      <c r="W13072" s="63" t="s">
        <v>18791</v>
      </c>
      <c r="X13072" s="63">
        <v>5</v>
      </c>
      <c r="Y13072" s="63" t="s">
        <v>2066</v>
      </c>
      <c r="Z13072" s="63">
        <v>5109</v>
      </c>
      <c r="AA13072" s="63" t="s">
        <v>2428</v>
      </c>
      <c r="AB13072" s="63">
        <v>9</v>
      </c>
      <c r="AC13072" s="63" t="s">
        <v>18171</v>
      </c>
      <c r="AD13072" s="63" t="s">
        <v>17461</v>
      </c>
    </row>
    <row r="13073" spans="21:30" x14ac:dyDescent="0.3">
      <c r="U13073" s="63">
        <v>33490</v>
      </c>
      <c r="V13073" s="63">
        <v>1</v>
      </c>
      <c r="W13073" s="63" t="s">
        <v>18792</v>
      </c>
      <c r="X13073" s="63">
        <v>5</v>
      </c>
      <c r="Y13073" s="63" t="s">
        <v>2066</v>
      </c>
      <c r="Z13073" s="63">
        <v>5109</v>
      </c>
      <c r="AA13073" s="63" t="s">
        <v>2428</v>
      </c>
      <c r="AB13073" s="63">
        <v>9</v>
      </c>
      <c r="AC13073" s="63" t="s">
        <v>18171</v>
      </c>
      <c r="AD13073" s="63" t="s">
        <v>17461</v>
      </c>
    </row>
    <row r="13074" spans="21:30" x14ac:dyDescent="0.3">
      <c r="U13074" s="63">
        <v>33492</v>
      </c>
      <c r="V13074" s="63">
        <v>8</v>
      </c>
      <c r="W13074" s="63" t="s">
        <v>18793</v>
      </c>
      <c r="X13074" s="63">
        <v>5</v>
      </c>
      <c r="Y13074" s="63" t="s">
        <v>2066</v>
      </c>
      <c r="Z13074" s="63">
        <v>5109</v>
      </c>
      <c r="AA13074" s="63" t="s">
        <v>2428</v>
      </c>
      <c r="AB13074" s="63">
        <v>9</v>
      </c>
      <c r="AC13074" s="63" t="s">
        <v>18171</v>
      </c>
      <c r="AD13074" s="63" t="s">
        <v>17461</v>
      </c>
    </row>
    <row r="13075" spans="21:30" x14ac:dyDescent="0.3">
      <c r="U13075" s="63">
        <v>33493</v>
      </c>
      <c r="V13075" s="63">
        <v>6</v>
      </c>
      <c r="W13075" s="63" t="s">
        <v>18794</v>
      </c>
      <c r="X13075" s="63">
        <v>5</v>
      </c>
      <c r="Y13075" s="63" t="s">
        <v>2066</v>
      </c>
      <c r="Z13075" s="63">
        <v>5109</v>
      </c>
      <c r="AA13075" s="63" t="s">
        <v>2428</v>
      </c>
      <c r="AB13075" s="63">
        <v>9</v>
      </c>
      <c r="AC13075" s="63" t="s">
        <v>18171</v>
      </c>
      <c r="AD13075" s="63" t="s">
        <v>17461</v>
      </c>
    </row>
    <row r="13076" spans="21:30" x14ac:dyDescent="0.3">
      <c r="U13076" s="63">
        <v>33494</v>
      </c>
      <c r="V13076" s="63">
        <v>4</v>
      </c>
      <c r="W13076" s="63" t="s">
        <v>18296</v>
      </c>
      <c r="X13076" s="63">
        <v>5</v>
      </c>
      <c r="Y13076" s="63" t="s">
        <v>2066</v>
      </c>
      <c r="Z13076" s="63">
        <v>5109</v>
      </c>
      <c r="AA13076" s="63" t="s">
        <v>2428</v>
      </c>
      <c r="AB13076" s="63">
        <v>9</v>
      </c>
      <c r="AC13076" s="63" t="s">
        <v>18171</v>
      </c>
      <c r="AD13076" s="63" t="s">
        <v>17461</v>
      </c>
    </row>
    <row r="13077" spans="21:30" x14ac:dyDescent="0.3">
      <c r="U13077" s="63">
        <v>33495</v>
      </c>
      <c r="V13077" s="63">
        <v>2</v>
      </c>
      <c r="W13077" s="63" t="s">
        <v>18795</v>
      </c>
      <c r="X13077" s="63">
        <v>5</v>
      </c>
      <c r="Y13077" s="63" t="s">
        <v>2066</v>
      </c>
      <c r="Z13077" s="63">
        <v>5109</v>
      </c>
      <c r="AA13077" s="63" t="s">
        <v>2428</v>
      </c>
      <c r="AB13077" s="63">
        <v>9</v>
      </c>
      <c r="AC13077" s="63" t="s">
        <v>18171</v>
      </c>
      <c r="AD13077" s="63" t="s">
        <v>17461</v>
      </c>
    </row>
    <row r="13078" spans="21:30" x14ac:dyDescent="0.3">
      <c r="U13078" s="63">
        <v>33496</v>
      </c>
      <c r="V13078" s="63">
        <v>0</v>
      </c>
      <c r="W13078" s="63" t="s">
        <v>18796</v>
      </c>
      <c r="X13078" s="63">
        <v>5</v>
      </c>
      <c r="Y13078" s="63" t="s">
        <v>2066</v>
      </c>
      <c r="Z13078" s="63">
        <v>5109</v>
      </c>
      <c r="AA13078" s="63" t="s">
        <v>2428</v>
      </c>
      <c r="AB13078" s="63">
        <v>9</v>
      </c>
      <c r="AC13078" s="63" t="s">
        <v>18171</v>
      </c>
      <c r="AD13078" s="63" t="s">
        <v>17461</v>
      </c>
    </row>
    <row r="13079" spans="21:30" x14ac:dyDescent="0.3">
      <c r="U13079" s="63">
        <v>33497</v>
      </c>
      <c r="V13079" s="63">
        <v>9</v>
      </c>
      <c r="W13079" s="63" t="s">
        <v>18797</v>
      </c>
      <c r="X13079" s="63">
        <v>5</v>
      </c>
      <c r="Y13079" s="63" t="s">
        <v>2066</v>
      </c>
      <c r="Z13079" s="63">
        <v>5109</v>
      </c>
      <c r="AA13079" s="63" t="s">
        <v>2428</v>
      </c>
      <c r="AB13079" s="63">
        <v>9</v>
      </c>
      <c r="AC13079" s="63" t="s">
        <v>18171</v>
      </c>
      <c r="AD13079" s="63" t="s">
        <v>17461</v>
      </c>
    </row>
    <row r="13080" spans="21:30" x14ac:dyDescent="0.3">
      <c r="U13080" s="63">
        <v>33498</v>
      </c>
      <c r="V13080" s="63">
        <v>7</v>
      </c>
      <c r="W13080" s="63" t="s">
        <v>18798</v>
      </c>
      <c r="X13080" s="63">
        <v>5</v>
      </c>
      <c r="Y13080" s="63" t="s">
        <v>2066</v>
      </c>
      <c r="Z13080" s="63">
        <v>5109</v>
      </c>
      <c r="AA13080" s="63" t="s">
        <v>2428</v>
      </c>
      <c r="AB13080" s="63">
        <v>7</v>
      </c>
      <c r="AC13080" s="63" t="s">
        <v>17969</v>
      </c>
      <c r="AD13080" s="63" t="s">
        <v>17461</v>
      </c>
    </row>
    <row r="13081" spans="21:30" x14ac:dyDescent="0.3">
      <c r="U13081" s="63">
        <v>33499</v>
      </c>
      <c r="V13081" s="63">
        <v>5</v>
      </c>
      <c r="W13081" s="63" t="s">
        <v>18683</v>
      </c>
      <c r="X13081" s="63">
        <v>5</v>
      </c>
      <c r="Y13081" s="63" t="s">
        <v>2066</v>
      </c>
      <c r="Z13081" s="63">
        <v>5109</v>
      </c>
      <c r="AA13081" s="63" t="s">
        <v>2428</v>
      </c>
      <c r="AB13081" s="63">
        <v>7</v>
      </c>
      <c r="AC13081" s="63" t="s">
        <v>17969</v>
      </c>
      <c r="AD13081" s="63" t="s">
        <v>17461</v>
      </c>
    </row>
    <row r="13082" spans="21:30" x14ac:dyDescent="0.3">
      <c r="U13082" s="63">
        <v>33500</v>
      </c>
      <c r="V13082" s="63">
        <v>2</v>
      </c>
      <c r="W13082" s="63" t="s">
        <v>18799</v>
      </c>
      <c r="X13082" s="63">
        <v>5</v>
      </c>
      <c r="Y13082" s="63" t="s">
        <v>2066</v>
      </c>
      <c r="Z13082" s="63">
        <v>5109</v>
      </c>
      <c r="AA13082" s="63" t="s">
        <v>2428</v>
      </c>
      <c r="AB13082" s="63">
        <v>7</v>
      </c>
      <c r="AC13082" s="63" t="s">
        <v>17969</v>
      </c>
      <c r="AD13082" s="63" t="s">
        <v>17461</v>
      </c>
    </row>
    <row r="13083" spans="21:30" x14ac:dyDescent="0.3">
      <c r="U13083" s="63">
        <v>33501</v>
      </c>
      <c r="V13083" s="63">
        <v>0</v>
      </c>
      <c r="W13083" s="63" t="s">
        <v>18085</v>
      </c>
      <c r="X13083" s="63">
        <v>5</v>
      </c>
      <c r="Y13083" s="63" t="s">
        <v>2066</v>
      </c>
      <c r="Z13083" s="63">
        <v>5109</v>
      </c>
      <c r="AA13083" s="63" t="s">
        <v>2428</v>
      </c>
      <c r="AB13083" s="63">
        <v>7</v>
      </c>
      <c r="AC13083" s="63" t="s">
        <v>17969</v>
      </c>
      <c r="AD13083" s="63" t="s">
        <v>17461</v>
      </c>
    </row>
    <row r="13084" spans="21:30" x14ac:dyDescent="0.3">
      <c r="U13084" s="63">
        <v>33502</v>
      </c>
      <c r="V13084" s="63">
        <v>9</v>
      </c>
      <c r="W13084" s="63" t="s">
        <v>18600</v>
      </c>
      <c r="X13084" s="63">
        <v>5</v>
      </c>
      <c r="Y13084" s="63" t="s">
        <v>2066</v>
      </c>
      <c r="Z13084" s="63">
        <v>5109</v>
      </c>
      <c r="AA13084" s="63" t="s">
        <v>2428</v>
      </c>
      <c r="AB13084" s="63">
        <v>7</v>
      </c>
      <c r="AC13084" s="63" t="s">
        <v>17969</v>
      </c>
      <c r="AD13084" s="63" t="s">
        <v>17461</v>
      </c>
    </row>
    <row r="13085" spans="21:30" x14ac:dyDescent="0.3">
      <c r="U13085" s="63">
        <v>33503</v>
      </c>
      <c r="V13085" s="63">
        <v>7</v>
      </c>
      <c r="W13085" s="63" t="s">
        <v>18800</v>
      </c>
      <c r="X13085" s="63">
        <v>5</v>
      </c>
      <c r="Y13085" s="63" t="s">
        <v>2066</v>
      </c>
      <c r="Z13085" s="63">
        <v>5109</v>
      </c>
      <c r="AA13085" s="63" t="s">
        <v>2428</v>
      </c>
      <c r="AB13085" s="63">
        <v>7</v>
      </c>
      <c r="AC13085" s="63" t="s">
        <v>17969</v>
      </c>
      <c r="AD13085" s="63" t="s">
        <v>17461</v>
      </c>
    </row>
    <row r="13086" spans="21:30" x14ac:dyDescent="0.3">
      <c r="U13086" s="63">
        <v>33504</v>
      </c>
      <c r="V13086" s="63">
        <v>5</v>
      </c>
      <c r="W13086" s="63" t="s">
        <v>18187</v>
      </c>
      <c r="X13086" s="63">
        <v>5</v>
      </c>
      <c r="Y13086" s="63" t="s">
        <v>2066</v>
      </c>
      <c r="Z13086" s="63">
        <v>5109</v>
      </c>
      <c r="AA13086" s="63" t="s">
        <v>2428</v>
      </c>
      <c r="AB13086" s="63">
        <v>7</v>
      </c>
      <c r="AC13086" s="63" t="s">
        <v>17969</v>
      </c>
      <c r="AD13086" s="63" t="s">
        <v>17461</v>
      </c>
    </row>
    <row r="13087" spans="21:30" x14ac:dyDescent="0.3">
      <c r="U13087" s="63">
        <v>33505</v>
      </c>
      <c r="V13087" s="63">
        <v>3</v>
      </c>
      <c r="W13087" s="63" t="s">
        <v>18086</v>
      </c>
      <c r="X13087" s="63">
        <v>5</v>
      </c>
      <c r="Y13087" s="63" t="s">
        <v>2066</v>
      </c>
      <c r="Z13087" s="63">
        <v>5109</v>
      </c>
      <c r="AA13087" s="63" t="s">
        <v>2428</v>
      </c>
      <c r="AB13087" s="63">
        <v>7</v>
      </c>
      <c r="AC13087" s="63" t="s">
        <v>17969</v>
      </c>
      <c r="AD13087" s="63" t="s">
        <v>17461</v>
      </c>
    </row>
    <row r="13088" spans="21:30" x14ac:dyDescent="0.3">
      <c r="U13088" s="63">
        <v>33506</v>
      </c>
      <c r="V13088" s="63">
        <v>1</v>
      </c>
      <c r="W13088" s="63" t="s">
        <v>18801</v>
      </c>
      <c r="X13088" s="63">
        <v>5</v>
      </c>
      <c r="Y13088" s="63" t="s">
        <v>2066</v>
      </c>
      <c r="Z13088" s="63">
        <v>5109</v>
      </c>
      <c r="AA13088" s="63" t="s">
        <v>2428</v>
      </c>
      <c r="AB13088" s="63">
        <v>7</v>
      </c>
      <c r="AC13088" s="63" t="s">
        <v>17969</v>
      </c>
      <c r="AD13088" s="63" t="s">
        <v>17461</v>
      </c>
    </row>
    <row r="13089" spans="21:30" x14ac:dyDescent="0.3">
      <c r="U13089" s="63">
        <v>33508</v>
      </c>
      <c r="V13089" s="63">
        <v>8</v>
      </c>
      <c r="W13089" s="63" t="s">
        <v>18802</v>
      </c>
      <c r="X13089" s="63">
        <v>5</v>
      </c>
      <c r="Y13089" s="63" t="s">
        <v>2066</v>
      </c>
      <c r="Z13089" s="63">
        <v>5109</v>
      </c>
      <c r="AA13089" s="63" t="s">
        <v>2428</v>
      </c>
      <c r="AB13089" s="63">
        <v>7</v>
      </c>
      <c r="AC13089" s="63" t="s">
        <v>17969</v>
      </c>
      <c r="AD13089" s="63" t="s">
        <v>17461</v>
      </c>
    </row>
    <row r="13090" spans="21:30" x14ac:dyDescent="0.3">
      <c r="U13090" s="63">
        <v>33509</v>
      </c>
      <c r="V13090" s="63">
        <v>6</v>
      </c>
      <c r="W13090" s="63" t="s">
        <v>18803</v>
      </c>
      <c r="X13090" s="63">
        <v>5</v>
      </c>
      <c r="Y13090" s="63" t="s">
        <v>2066</v>
      </c>
      <c r="Z13090" s="63">
        <v>5201</v>
      </c>
      <c r="AA13090" s="63" t="s">
        <v>2675</v>
      </c>
      <c r="AB13090" s="63">
        <v>7</v>
      </c>
      <c r="AC13090" s="63" t="s">
        <v>17969</v>
      </c>
      <c r="AD13090" s="63" t="s">
        <v>17461</v>
      </c>
    </row>
    <row r="13091" spans="21:30" x14ac:dyDescent="0.3">
      <c r="U13091" s="63">
        <v>33511</v>
      </c>
      <c r="V13091" s="63">
        <v>8</v>
      </c>
      <c r="W13091" s="63" t="s">
        <v>18804</v>
      </c>
      <c r="X13091" s="63">
        <v>5</v>
      </c>
      <c r="Y13091" s="63" t="s">
        <v>2066</v>
      </c>
      <c r="Z13091" s="63">
        <v>5201</v>
      </c>
      <c r="AA13091" s="63" t="s">
        <v>2675</v>
      </c>
      <c r="AB13091" s="63">
        <v>7</v>
      </c>
      <c r="AC13091" s="63" t="s">
        <v>17969</v>
      </c>
      <c r="AD13091" s="63" t="s">
        <v>17461</v>
      </c>
    </row>
    <row r="13092" spans="21:30" x14ac:dyDescent="0.3">
      <c r="U13092" s="63">
        <v>33512</v>
      </c>
      <c r="V13092" s="63">
        <v>6</v>
      </c>
      <c r="W13092" s="63" t="s">
        <v>18805</v>
      </c>
      <c r="X13092" s="63">
        <v>5</v>
      </c>
      <c r="Y13092" s="63" t="s">
        <v>2066</v>
      </c>
      <c r="Z13092" s="63">
        <v>5301</v>
      </c>
      <c r="AA13092" s="63" t="s">
        <v>2126</v>
      </c>
      <c r="AB13092" s="63">
        <v>7</v>
      </c>
      <c r="AC13092" s="63" t="s">
        <v>17969</v>
      </c>
      <c r="AD13092" s="63" t="s">
        <v>17461</v>
      </c>
    </row>
    <row r="13093" spans="21:30" x14ac:dyDescent="0.3">
      <c r="U13093" s="63">
        <v>33513</v>
      </c>
      <c r="V13093" s="63">
        <v>4</v>
      </c>
      <c r="W13093" s="63" t="s">
        <v>18463</v>
      </c>
      <c r="X13093" s="63">
        <v>5</v>
      </c>
      <c r="Y13093" s="63" t="s">
        <v>2066</v>
      </c>
      <c r="Z13093" s="63">
        <v>5301</v>
      </c>
      <c r="AA13093" s="63" t="s">
        <v>2126</v>
      </c>
      <c r="AB13093" s="63">
        <v>7</v>
      </c>
      <c r="AC13093" s="63" t="s">
        <v>17969</v>
      </c>
      <c r="AD13093" s="63" t="s">
        <v>17461</v>
      </c>
    </row>
    <row r="13094" spans="21:30" x14ac:dyDescent="0.3">
      <c r="U13094" s="63">
        <v>33514</v>
      </c>
      <c r="V13094" s="63">
        <v>2</v>
      </c>
      <c r="W13094" s="63" t="s">
        <v>18806</v>
      </c>
      <c r="X13094" s="63">
        <v>5</v>
      </c>
      <c r="Y13094" s="63" t="s">
        <v>2066</v>
      </c>
      <c r="Z13094" s="63">
        <v>5301</v>
      </c>
      <c r="AA13094" s="63" t="s">
        <v>2126</v>
      </c>
      <c r="AB13094" s="63">
        <v>9</v>
      </c>
      <c r="AC13094" s="63" t="s">
        <v>18171</v>
      </c>
      <c r="AD13094" s="63" t="s">
        <v>17461</v>
      </c>
    </row>
    <row r="13095" spans="21:30" x14ac:dyDescent="0.3">
      <c r="U13095" s="63">
        <v>33515</v>
      </c>
      <c r="V13095" s="63">
        <v>0</v>
      </c>
      <c r="W13095" s="63" t="s">
        <v>18807</v>
      </c>
      <c r="X13095" s="63">
        <v>5</v>
      </c>
      <c r="Y13095" s="63" t="s">
        <v>2066</v>
      </c>
      <c r="Z13095" s="63">
        <v>5301</v>
      </c>
      <c r="AA13095" s="63" t="s">
        <v>2126</v>
      </c>
      <c r="AB13095" s="63">
        <v>9</v>
      </c>
      <c r="AC13095" s="63" t="s">
        <v>18171</v>
      </c>
      <c r="AD13095" s="63" t="s">
        <v>17461</v>
      </c>
    </row>
    <row r="13096" spans="21:30" x14ac:dyDescent="0.3">
      <c r="U13096" s="63">
        <v>33516</v>
      </c>
      <c r="V13096" s="63">
        <v>9</v>
      </c>
      <c r="W13096" s="63" t="s">
        <v>18808</v>
      </c>
      <c r="X13096" s="63">
        <v>5</v>
      </c>
      <c r="Y13096" s="63" t="s">
        <v>2066</v>
      </c>
      <c r="Z13096" s="63">
        <v>5301</v>
      </c>
      <c r="AA13096" s="63" t="s">
        <v>2126</v>
      </c>
      <c r="AB13096" s="63">
        <v>9</v>
      </c>
      <c r="AC13096" s="63" t="s">
        <v>18171</v>
      </c>
      <c r="AD13096" s="63" t="s">
        <v>17421</v>
      </c>
    </row>
    <row r="13097" spans="21:30" x14ac:dyDescent="0.3">
      <c r="U13097" s="63">
        <v>33517</v>
      </c>
      <c r="V13097" s="63">
        <v>7</v>
      </c>
      <c r="W13097" s="63" t="s">
        <v>18809</v>
      </c>
      <c r="X13097" s="63">
        <v>5</v>
      </c>
      <c r="Y13097" s="63" t="s">
        <v>2066</v>
      </c>
      <c r="Z13097" s="63">
        <v>5301</v>
      </c>
      <c r="AA13097" s="63" t="s">
        <v>2126</v>
      </c>
      <c r="AB13097" s="63">
        <v>9</v>
      </c>
      <c r="AC13097" s="63" t="s">
        <v>18171</v>
      </c>
      <c r="AD13097" s="63" t="s">
        <v>17421</v>
      </c>
    </row>
    <row r="13098" spans="21:30" x14ac:dyDescent="0.3">
      <c r="U13098" s="63">
        <v>33518</v>
      </c>
      <c r="V13098" s="63">
        <v>5</v>
      </c>
      <c r="W13098" s="63" t="s">
        <v>18810</v>
      </c>
      <c r="X13098" s="63">
        <v>5</v>
      </c>
      <c r="Y13098" s="63" t="s">
        <v>2066</v>
      </c>
      <c r="Z13098" s="63">
        <v>5301</v>
      </c>
      <c r="AA13098" s="63" t="s">
        <v>2126</v>
      </c>
      <c r="AB13098" s="63">
        <v>9</v>
      </c>
      <c r="AC13098" s="63" t="s">
        <v>18171</v>
      </c>
      <c r="AD13098" s="63" t="s">
        <v>17461</v>
      </c>
    </row>
    <row r="13099" spans="21:30" x14ac:dyDescent="0.3">
      <c r="U13099" s="63">
        <v>33519</v>
      </c>
      <c r="V13099" s="63">
        <v>3</v>
      </c>
      <c r="W13099" s="63" t="s">
        <v>18723</v>
      </c>
      <c r="X13099" s="63">
        <v>5</v>
      </c>
      <c r="Y13099" s="63" t="s">
        <v>2066</v>
      </c>
      <c r="Z13099" s="63">
        <v>5301</v>
      </c>
      <c r="AA13099" s="63" t="s">
        <v>2126</v>
      </c>
      <c r="AB13099" s="63">
        <v>7</v>
      </c>
      <c r="AC13099" s="63" t="s">
        <v>17969</v>
      </c>
      <c r="AD13099" s="63" t="s">
        <v>17461</v>
      </c>
    </row>
    <row r="13100" spans="21:30" x14ac:dyDescent="0.3">
      <c r="U13100" s="63">
        <v>33520</v>
      </c>
      <c r="V13100" s="63">
        <v>7</v>
      </c>
      <c r="W13100" s="63" t="s">
        <v>18811</v>
      </c>
      <c r="X13100" s="63">
        <v>5</v>
      </c>
      <c r="Y13100" s="63" t="s">
        <v>2066</v>
      </c>
      <c r="Z13100" s="63">
        <v>5302</v>
      </c>
      <c r="AA13100" s="63" t="s">
        <v>2162</v>
      </c>
      <c r="AB13100" s="63">
        <v>9</v>
      </c>
      <c r="AC13100" s="63" t="s">
        <v>18171</v>
      </c>
      <c r="AD13100" s="63" t="s">
        <v>17461</v>
      </c>
    </row>
    <row r="13101" spans="21:30" x14ac:dyDescent="0.3">
      <c r="U13101" s="63">
        <v>33521</v>
      </c>
      <c r="V13101" s="63">
        <v>5</v>
      </c>
      <c r="W13101" s="63" t="s">
        <v>18812</v>
      </c>
      <c r="X13101" s="63">
        <v>5</v>
      </c>
      <c r="Y13101" s="63" t="s">
        <v>2066</v>
      </c>
      <c r="Z13101" s="63">
        <v>5302</v>
      </c>
      <c r="AA13101" s="63" t="s">
        <v>2162</v>
      </c>
      <c r="AB13101" s="63">
        <v>9</v>
      </c>
      <c r="AC13101" s="63" t="s">
        <v>18171</v>
      </c>
      <c r="AD13101" s="63" t="s">
        <v>17461</v>
      </c>
    </row>
    <row r="13102" spans="21:30" x14ac:dyDescent="0.3">
      <c r="U13102" s="63">
        <v>33522</v>
      </c>
      <c r="V13102" s="63">
        <v>3</v>
      </c>
      <c r="W13102" s="63" t="s">
        <v>18286</v>
      </c>
      <c r="X13102" s="63">
        <v>5</v>
      </c>
      <c r="Y13102" s="63" t="s">
        <v>2066</v>
      </c>
      <c r="Z13102" s="63">
        <v>5302</v>
      </c>
      <c r="AA13102" s="63" t="s">
        <v>2162</v>
      </c>
      <c r="AB13102" s="63">
        <v>9</v>
      </c>
      <c r="AC13102" s="63" t="s">
        <v>18171</v>
      </c>
      <c r="AD13102" s="63" t="s">
        <v>17461</v>
      </c>
    </row>
    <row r="13103" spans="21:30" x14ac:dyDescent="0.3">
      <c r="U13103" s="63">
        <v>33523</v>
      </c>
      <c r="V13103" s="63">
        <v>1</v>
      </c>
      <c r="W13103" s="63" t="s">
        <v>18093</v>
      </c>
      <c r="X13103" s="63">
        <v>5</v>
      </c>
      <c r="Y13103" s="63" t="s">
        <v>2066</v>
      </c>
      <c r="Z13103" s="63">
        <v>5304</v>
      </c>
      <c r="AA13103" s="63" t="s">
        <v>2150</v>
      </c>
      <c r="AB13103" s="63">
        <v>9</v>
      </c>
      <c r="AC13103" s="63" t="s">
        <v>18171</v>
      </c>
      <c r="AD13103" s="63" t="s">
        <v>17461</v>
      </c>
    </row>
    <row r="13104" spans="21:30" x14ac:dyDescent="0.3">
      <c r="U13104" s="63">
        <v>33525</v>
      </c>
      <c r="V13104" s="63">
        <v>8</v>
      </c>
      <c r="W13104" s="63" t="s">
        <v>18813</v>
      </c>
      <c r="X13104" s="63">
        <v>5</v>
      </c>
      <c r="Y13104" s="63" t="s">
        <v>2066</v>
      </c>
      <c r="Z13104" s="63">
        <v>5304</v>
      </c>
      <c r="AA13104" s="63" t="s">
        <v>2150</v>
      </c>
      <c r="AB13104" s="63">
        <v>7</v>
      </c>
      <c r="AC13104" s="63" t="s">
        <v>17969</v>
      </c>
      <c r="AD13104" s="63" t="s">
        <v>17461</v>
      </c>
    </row>
    <row r="13105" spans="21:30" x14ac:dyDescent="0.3">
      <c r="U13105" s="63">
        <v>33526</v>
      </c>
      <c r="V13105" s="63">
        <v>6</v>
      </c>
      <c r="W13105" s="63" t="s">
        <v>18814</v>
      </c>
      <c r="X13105" s="63">
        <v>5</v>
      </c>
      <c r="Y13105" s="63" t="s">
        <v>2066</v>
      </c>
      <c r="Z13105" s="63">
        <v>5401</v>
      </c>
      <c r="AA13105" s="63" t="s">
        <v>2067</v>
      </c>
      <c r="AB13105" s="63">
        <v>9</v>
      </c>
      <c r="AC13105" s="63" t="s">
        <v>18171</v>
      </c>
      <c r="AD13105" s="63" t="s">
        <v>17461</v>
      </c>
    </row>
    <row r="13106" spans="21:30" x14ac:dyDescent="0.3">
      <c r="U13106" s="63">
        <v>33527</v>
      </c>
      <c r="V13106" s="63">
        <v>4</v>
      </c>
      <c r="W13106" s="63" t="s">
        <v>18038</v>
      </c>
      <c r="X13106" s="63">
        <v>5</v>
      </c>
      <c r="Y13106" s="63" t="s">
        <v>2066</v>
      </c>
      <c r="Z13106" s="63">
        <v>5401</v>
      </c>
      <c r="AA13106" s="63" t="s">
        <v>2067</v>
      </c>
      <c r="AB13106" s="63">
        <v>9</v>
      </c>
      <c r="AC13106" s="63" t="s">
        <v>18171</v>
      </c>
      <c r="AD13106" s="63" t="s">
        <v>17461</v>
      </c>
    </row>
    <row r="13107" spans="21:30" x14ac:dyDescent="0.3">
      <c r="U13107" s="63">
        <v>33528</v>
      </c>
      <c r="V13107" s="63">
        <v>2</v>
      </c>
      <c r="W13107" s="63" t="s">
        <v>18815</v>
      </c>
      <c r="X13107" s="63">
        <v>5</v>
      </c>
      <c r="Y13107" s="63" t="s">
        <v>2066</v>
      </c>
      <c r="Z13107" s="63">
        <v>5401</v>
      </c>
      <c r="AA13107" s="63" t="s">
        <v>2067</v>
      </c>
      <c r="AB13107" s="63">
        <v>9</v>
      </c>
      <c r="AC13107" s="63" t="s">
        <v>18171</v>
      </c>
      <c r="AD13107" s="63" t="s">
        <v>17461</v>
      </c>
    </row>
    <row r="13108" spans="21:30" x14ac:dyDescent="0.3">
      <c r="U13108" s="63">
        <v>33529</v>
      </c>
      <c r="V13108" s="63">
        <v>0</v>
      </c>
      <c r="W13108" s="63" t="s">
        <v>18816</v>
      </c>
      <c r="X13108" s="63">
        <v>5</v>
      </c>
      <c r="Y13108" s="63" t="s">
        <v>2066</v>
      </c>
      <c r="Z13108" s="63">
        <v>5401</v>
      </c>
      <c r="AA13108" s="63" t="s">
        <v>2067</v>
      </c>
      <c r="AB13108" s="63">
        <v>9</v>
      </c>
      <c r="AC13108" s="63" t="s">
        <v>18171</v>
      </c>
      <c r="AD13108" s="63" t="s">
        <v>17461</v>
      </c>
    </row>
    <row r="13109" spans="21:30" x14ac:dyDescent="0.3">
      <c r="U13109" s="63">
        <v>33530</v>
      </c>
      <c r="V13109" s="63">
        <v>4</v>
      </c>
      <c r="W13109" s="63" t="s">
        <v>18817</v>
      </c>
      <c r="X13109" s="63">
        <v>5</v>
      </c>
      <c r="Y13109" s="63" t="s">
        <v>2066</v>
      </c>
      <c r="Z13109" s="63">
        <v>5401</v>
      </c>
      <c r="AA13109" s="63" t="s">
        <v>2067</v>
      </c>
      <c r="AB13109" s="63">
        <v>9</v>
      </c>
      <c r="AC13109" s="63" t="s">
        <v>18171</v>
      </c>
      <c r="AD13109" s="63" t="s">
        <v>17421</v>
      </c>
    </row>
    <row r="13110" spans="21:30" x14ac:dyDescent="0.3">
      <c r="U13110" s="63">
        <v>33531</v>
      </c>
      <c r="V13110" s="63">
        <v>2</v>
      </c>
      <c r="W13110" s="63" t="s">
        <v>18818</v>
      </c>
      <c r="X13110" s="63">
        <v>5</v>
      </c>
      <c r="Y13110" s="63" t="s">
        <v>2066</v>
      </c>
      <c r="Z13110" s="63">
        <v>5401</v>
      </c>
      <c r="AA13110" s="63" t="s">
        <v>2067</v>
      </c>
      <c r="AB13110" s="63">
        <v>9</v>
      </c>
      <c r="AC13110" s="63" t="s">
        <v>18171</v>
      </c>
      <c r="AD13110" s="63" t="s">
        <v>17461</v>
      </c>
    </row>
    <row r="13111" spans="21:30" x14ac:dyDescent="0.3">
      <c r="U13111" s="63">
        <v>33532</v>
      </c>
      <c r="V13111" s="63">
        <v>0</v>
      </c>
      <c r="W13111" s="63" t="s">
        <v>18819</v>
      </c>
      <c r="X13111" s="63">
        <v>5</v>
      </c>
      <c r="Y13111" s="63" t="s">
        <v>2066</v>
      </c>
      <c r="Z13111" s="63">
        <v>5401</v>
      </c>
      <c r="AA13111" s="63" t="s">
        <v>2067</v>
      </c>
      <c r="AB13111" s="63">
        <v>7</v>
      </c>
      <c r="AC13111" s="63" t="s">
        <v>17969</v>
      </c>
      <c r="AD13111" s="63" t="s">
        <v>17461</v>
      </c>
    </row>
    <row r="13112" spans="21:30" x14ac:dyDescent="0.3">
      <c r="U13112" s="63">
        <v>33533</v>
      </c>
      <c r="V13112" s="63">
        <v>9</v>
      </c>
      <c r="W13112" s="63" t="s">
        <v>18820</v>
      </c>
      <c r="X13112" s="63">
        <v>5</v>
      </c>
      <c r="Y13112" s="63" t="s">
        <v>2066</v>
      </c>
      <c r="Z13112" s="63">
        <v>5401</v>
      </c>
      <c r="AA13112" s="63" t="s">
        <v>2067</v>
      </c>
      <c r="AB13112" s="63">
        <v>7</v>
      </c>
      <c r="AC13112" s="63" t="s">
        <v>17969</v>
      </c>
      <c r="AD13112" s="63" t="s">
        <v>17461</v>
      </c>
    </row>
    <row r="13113" spans="21:30" x14ac:dyDescent="0.3">
      <c r="U13113" s="63">
        <v>33534</v>
      </c>
      <c r="V13113" s="63">
        <v>7</v>
      </c>
      <c r="W13113" s="63" t="s">
        <v>18821</v>
      </c>
      <c r="X13113" s="63">
        <v>5</v>
      </c>
      <c r="Y13113" s="63" t="s">
        <v>2066</v>
      </c>
      <c r="Z13113" s="63">
        <v>5401</v>
      </c>
      <c r="AA13113" s="63" t="s">
        <v>2067</v>
      </c>
      <c r="AB13113" s="63">
        <v>7</v>
      </c>
      <c r="AC13113" s="63" t="s">
        <v>17969</v>
      </c>
      <c r="AD13113" s="63" t="s">
        <v>17461</v>
      </c>
    </row>
    <row r="13114" spans="21:30" x14ac:dyDescent="0.3">
      <c r="U13114" s="63">
        <v>33535</v>
      </c>
      <c r="V13114" s="63">
        <v>5</v>
      </c>
      <c r="W13114" s="63" t="s">
        <v>18523</v>
      </c>
      <c r="X13114" s="63">
        <v>5</v>
      </c>
      <c r="Y13114" s="63" t="s">
        <v>2066</v>
      </c>
      <c r="Z13114" s="63">
        <v>5401</v>
      </c>
      <c r="AA13114" s="63" t="s">
        <v>2067</v>
      </c>
      <c r="AB13114" s="63">
        <v>7</v>
      </c>
      <c r="AC13114" s="63" t="s">
        <v>17969</v>
      </c>
      <c r="AD13114" s="63" t="s">
        <v>17461</v>
      </c>
    </row>
    <row r="13115" spans="21:30" x14ac:dyDescent="0.3">
      <c r="U13115" s="63">
        <v>33536</v>
      </c>
      <c r="V13115" s="63">
        <v>3</v>
      </c>
      <c r="W13115" s="63" t="s">
        <v>18002</v>
      </c>
      <c r="X13115" s="63">
        <v>5</v>
      </c>
      <c r="Y13115" s="63" t="s">
        <v>2066</v>
      </c>
      <c r="Z13115" s="63">
        <v>5401</v>
      </c>
      <c r="AA13115" s="63" t="s">
        <v>2067</v>
      </c>
      <c r="AB13115" s="63">
        <v>7</v>
      </c>
      <c r="AC13115" s="63" t="s">
        <v>17969</v>
      </c>
      <c r="AD13115" s="63" t="s">
        <v>17461</v>
      </c>
    </row>
    <row r="13116" spans="21:30" x14ac:dyDescent="0.3">
      <c r="U13116" s="63">
        <v>33537</v>
      </c>
      <c r="V13116" s="63">
        <v>1</v>
      </c>
      <c r="W13116" s="63" t="s">
        <v>18497</v>
      </c>
      <c r="X13116" s="63">
        <v>5</v>
      </c>
      <c r="Y13116" s="63" t="s">
        <v>2066</v>
      </c>
      <c r="Z13116" s="63">
        <v>5401</v>
      </c>
      <c r="AA13116" s="63" t="s">
        <v>2067</v>
      </c>
      <c r="AB13116" s="63">
        <v>7</v>
      </c>
      <c r="AC13116" s="63" t="s">
        <v>17969</v>
      </c>
      <c r="AD13116" s="63" t="s">
        <v>17461</v>
      </c>
    </row>
    <row r="13117" spans="21:30" x14ac:dyDescent="0.3">
      <c r="U13117" s="63">
        <v>33539</v>
      </c>
      <c r="V13117" s="63">
        <v>8</v>
      </c>
      <c r="W13117" s="63" t="s">
        <v>18811</v>
      </c>
      <c r="X13117" s="63">
        <v>5</v>
      </c>
      <c r="Y13117" s="63" t="s">
        <v>2066</v>
      </c>
      <c r="Z13117" s="63">
        <v>5402</v>
      </c>
      <c r="AA13117" s="63" t="s">
        <v>2106</v>
      </c>
      <c r="AB13117" s="63">
        <v>9</v>
      </c>
      <c r="AC13117" s="63" t="s">
        <v>18171</v>
      </c>
      <c r="AD13117" s="63" t="s">
        <v>17461</v>
      </c>
    </row>
    <row r="13118" spans="21:30" x14ac:dyDescent="0.3">
      <c r="U13118" s="63">
        <v>33540</v>
      </c>
      <c r="V13118" s="63">
        <v>1</v>
      </c>
      <c r="W13118" s="63" t="s">
        <v>18822</v>
      </c>
      <c r="X13118" s="63">
        <v>5</v>
      </c>
      <c r="Y13118" s="63" t="s">
        <v>2066</v>
      </c>
      <c r="Z13118" s="63">
        <v>5402</v>
      </c>
      <c r="AA13118" s="63" t="s">
        <v>2106</v>
      </c>
      <c r="AB13118" s="63">
        <v>9</v>
      </c>
      <c r="AC13118" s="63" t="s">
        <v>18171</v>
      </c>
      <c r="AD13118" s="63" t="s">
        <v>17461</v>
      </c>
    </row>
    <row r="13119" spans="21:30" x14ac:dyDescent="0.3">
      <c r="U13119" s="63">
        <v>33542</v>
      </c>
      <c r="V13119" s="63">
        <v>8</v>
      </c>
      <c r="W13119" s="63" t="s">
        <v>18823</v>
      </c>
      <c r="X13119" s="63">
        <v>5</v>
      </c>
      <c r="Y13119" s="63" t="s">
        <v>2066</v>
      </c>
      <c r="Z13119" s="63">
        <v>5402</v>
      </c>
      <c r="AA13119" s="63" t="s">
        <v>2106</v>
      </c>
      <c r="AB13119" s="63">
        <v>7</v>
      </c>
      <c r="AC13119" s="63" t="s">
        <v>17969</v>
      </c>
      <c r="AD13119" s="63" t="s">
        <v>17461</v>
      </c>
    </row>
    <row r="13120" spans="21:30" x14ac:dyDescent="0.3">
      <c r="U13120" s="63">
        <v>33543</v>
      </c>
      <c r="V13120" s="63">
        <v>6</v>
      </c>
      <c r="W13120" s="63" t="s">
        <v>18824</v>
      </c>
      <c r="X13120" s="63">
        <v>5</v>
      </c>
      <c r="Y13120" s="63" t="s">
        <v>2066</v>
      </c>
      <c r="Z13120" s="63">
        <v>5402</v>
      </c>
      <c r="AA13120" s="63" t="s">
        <v>2106</v>
      </c>
      <c r="AB13120" s="63">
        <v>7</v>
      </c>
      <c r="AC13120" s="63" t="s">
        <v>17969</v>
      </c>
      <c r="AD13120" s="63" t="s">
        <v>17461</v>
      </c>
    </row>
    <row r="13121" spans="21:30" x14ac:dyDescent="0.3">
      <c r="U13121" s="63">
        <v>33544</v>
      </c>
      <c r="V13121" s="63">
        <v>4</v>
      </c>
      <c r="W13121" s="63" t="s">
        <v>18825</v>
      </c>
      <c r="X13121" s="63">
        <v>5</v>
      </c>
      <c r="Y13121" s="63" t="s">
        <v>2066</v>
      </c>
      <c r="Z13121" s="63">
        <v>5402</v>
      </c>
      <c r="AA13121" s="63" t="s">
        <v>2106</v>
      </c>
      <c r="AB13121" s="63">
        <v>7</v>
      </c>
      <c r="AC13121" s="63" t="s">
        <v>17969</v>
      </c>
      <c r="AD13121" s="63" t="s">
        <v>17461</v>
      </c>
    </row>
    <row r="13122" spans="21:30" x14ac:dyDescent="0.3">
      <c r="U13122" s="63">
        <v>33545</v>
      </c>
      <c r="V13122" s="63">
        <v>2</v>
      </c>
      <c r="W13122" s="63" t="s">
        <v>18826</v>
      </c>
      <c r="X13122" s="63">
        <v>5</v>
      </c>
      <c r="Y13122" s="63" t="s">
        <v>2066</v>
      </c>
      <c r="Z13122" s="63">
        <v>5402</v>
      </c>
      <c r="AA13122" s="63" t="s">
        <v>2106</v>
      </c>
      <c r="AB13122" s="63">
        <v>7</v>
      </c>
      <c r="AC13122" s="63" t="s">
        <v>17969</v>
      </c>
      <c r="AD13122" s="63" t="s">
        <v>17461</v>
      </c>
    </row>
    <row r="13123" spans="21:30" x14ac:dyDescent="0.3">
      <c r="U13123" s="63">
        <v>33546</v>
      </c>
      <c r="V13123" s="63">
        <v>0</v>
      </c>
      <c r="W13123" s="63" t="s">
        <v>18011</v>
      </c>
      <c r="X13123" s="63">
        <v>5</v>
      </c>
      <c r="Y13123" s="63" t="s">
        <v>2066</v>
      </c>
      <c r="Z13123" s="63">
        <v>5403</v>
      </c>
      <c r="AA13123" s="63" t="s">
        <v>2123</v>
      </c>
      <c r="AB13123" s="63">
        <v>9</v>
      </c>
      <c r="AC13123" s="63" t="s">
        <v>18171</v>
      </c>
      <c r="AD13123" s="63" t="s">
        <v>17461</v>
      </c>
    </row>
    <row r="13124" spans="21:30" x14ac:dyDescent="0.3">
      <c r="U13124" s="63">
        <v>33547</v>
      </c>
      <c r="V13124" s="63">
        <v>9</v>
      </c>
      <c r="W13124" s="63" t="s">
        <v>18827</v>
      </c>
      <c r="X13124" s="63">
        <v>5</v>
      </c>
      <c r="Y13124" s="63" t="s">
        <v>2066</v>
      </c>
      <c r="Z13124" s="63">
        <v>5403</v>
      </c>
      <c r="AA13124" s="63" t="s">
        <v>2123</v>
      </c>
      <c r="AB13124" s="63">
        <v>9</v>
      </c>
      <c r="AC13124" s="63" t="s">
        <v>18171</v>
      </c>
      <c r="AD13124" s="63" t="s">
        <v>17461</v>
      </c>
    </row>
    <row r="13125" spans="21:30" x14ac:dyDescent="0.3">
      <c r="U13125" s="63">
        <v>33548</v>
      </c>
      <c r="V13125" s="63">
        <v>7</v>
      </c>
      <c r="W13125" s="63" t="s">
        <v>18828</v>
      </c>
      <c r="X13125" s="63">
        <v>5</v>
      </c>
      <c r="Y13125" s="63" t="s">
        <v>2066</v>
      </c>
      <c r="Z13125" s="63">
        <v>5404</v>
      </c>
      <c r="AA13125" s="63" t="s">
        <v>2090</v>
      </c>
      <c r="AB13125" s="63">
        <v>9</v>
      </c>
      <c r="AC13125" s="63" t="s">
        <v>18171</v>
      </c>
      <c r="AD13125" s="63" t="s">
        <v>17461</v>
      </c>
    </row>
    <row r="13126" spans="21:30" x14ac:dyDescent="0.3">
      <c r="U13126" s="63">
        <v>33549</v>
      </c>
      <c r="V13126" s="63">
        <v>5</v>
      </c>
      <c r="W13126" s="63" t="s">
        <v>18829</v>
      </c>
      <c r="X13126" s="63">
        <v>5</v>
      </c>
      <c r="Y13126" s="63" t="s">
        <v>2066</v>
      </c>
      <c r="Z13126" s="63">
        <v>5404</v>
      </c>
      <c r="AA13126" s="63" t="s">
        <v>2090</v>
      </c>
      <c r="AB13126" s="63">
        <v>9</v>
      </c>
      <c r="AC13126" s="63" t="s">
        <v>18171</v>
      </c>
      <c r="AD13126" s="63" t="s">
        <v>17461</v>
      </c>
    </row>
    <row r="13127" spans="21:30" x14ac:dyDescent="0.3">
      <c r="U13127" s="63">
        <v>33550</v>
      </c>
      <c r="V13127" s="63">
        <v>9</v>
      </c>
      <c r="W13127" s="63" t="s">
        <v>18723</v>
      </c>
      <c r="X13127" s="63">
        <v>5</v>
      </c>
      <c r="Y13127" s="63" t="s">
        <v>2066</v>
      </c>
      <c r="Z13127" s="63">
        <v>5404</v>
      </c>
      <c r="AA13127" s="63" t="s">
        <v>2090</v>
      </c>
      <c r="AB13127" s="63">
        <v>9</v>
      </c>
      <c r="AC13127" s="63" t="s">
        <v>18171</v>
      </c>
      <c r="AD13127" s="63" t="s">
        <v>17461</v>
      </c>
    </row>
    <row r="13128" spans="21:30" x14ac:dyDescent="0.3">
      <c r="U13128" s="63">
        <v>33551</v>
      </c>
      <c r="V13128" s="63">
        <v>7</v>
      </c>
      <c r="W13128" s="63" t="s">
        <v>18830</v>
      </c>
      <c r="X13128" s="63">
        <v>5</v>
      </c>
      <c r="Y13128" s="63" t="s">
        <v>2066</v>
      </c>
      <c r="Z13128" s="63">
        <v>5404</v>
      </c>
      <c r="AA13128" s="63" t="s">
        <v>2090</v>
      </c>
      <c r="AB13128" s="63">
        <v>7</v>
      </c>
      <c r="AC13128" s="63" t="s">
        <v>17969</v>
      </c>
      <c r="AD13128" s="63" t="s">
        <v>17461</v>
      </c>
    </row>
    <row r="13129" spans="21:30" x14ac:dyDescent="0.3">
      <c r="U13129" s="63">
        <v>33552</v>
      </c>
      <c r="V13129" s="63">
        <v>5</v>
      </c>
      <c r="W13129" s="63" t="s">
        <v>18831</v>
      </c>
      <c r="X13129" s="63">
        <v>5</v>
      </c>
      <c r="Y13129" s="63" t="s">
        <v>2066</v>
      </c>
      <c r="Z13129" s="63">
        <v>5404</v>
      </c>
      <c r="AA13129" s="63" t="s">
        <v>2090</v>
      </c>
      <c r="AB13129" s="63">
        <v>7</v>
      </c>
      <c r="AC13129" s="63" t="s">
        <v>17969</v>
      </c>
      <c r="AD13129" s="63" t="s">
        <v>17461</v>
      </c>
    </row>
    <row r="13130" spans="21:30" x14ac:dyDescent="0.3">
      <c r="U13130" s="63">
        <v>33553</v>
      </c>
      <c r="V13130" s="63">
        <v>3</v>
      </c>
      <c r="W13130" s="63" t="s">
        <v>18832</v>
      </c>
      <c r="X13130" s="63">
        <v>5</v>
      </c>
      <c r="Y13130" s="63" t="s">
        <v>2066</v>
      </c>
      <c r="Z13130" s="63">
        <v>5404</v>
      </c>
      <c r="AA13130" s="63" t="s">
        <v>2090</v>
      </c>
      <c r="AB13130" s="63">
        <v>7</v>
      </c>
      <c r="AC13130" s="63" t="s">
        <v>17969</v>
      </c>
      <c r="AD13130" s="63" t="s">
        <v>17461</v>
      </c>
    </row>
    <row r="13131" spans="21:30" x14ac:dyDescent="0.3">
      <c r="U13131" s="63">
        <v>33554</v>
      </c>
      <c r="V13131" s="63">
        <v>1</v>
      </c>
      <c r="W13131" s="63" t="s">
        <v>18575</v>
      </c>
      <c r="X13131" s="63">
        <v>5</v>
      </c>
      <c r="Y13131" s="63" t="s">
        <v>2066</v>
      </c>
      <c r="Z13131" s="63">
        <v>5404</v>
      </c>
      <c r="AA13131" s="63" t="s">
        <v>2090</v>
      </c>
      <c r="AB13131" s="63">
        <v>7</v>
      </c>
      <c r="AC13131" s="63" t="s">
        <v>17969</v>
      </c>
      <c r="AD13131" s="63" t="s">
        <v>17461</v>
      </c>
    </row>
    <row r="13132" spans="21:30" x14ac:dyDescent="0.3">
      <c r="U13132" s="63">
        <v>33556</v>
      </c>
      <c r="V13132" s="63">
        <v>8</v>
      </c>
      <c r="W13132" s="63" t="s">
        <v>18187</v>
      </c>
      <c r="X13132" s="63">
        <v>5</v>
      </c>
      <c r="Y13132" s="63" t="s">
        <v>2066</v>
      </c>
      <c r="Z13132" s="63">
        <v>5405</v>
      </c>
      <c r="AA13132" s="63" t="s">
        <v>2117</v>
      </c>
      <c r="AB13132" s="63">
        <v>9</v>
      </c>
      <c r="AC13132" s="63" t="s">
        <v>18171</v>
      </c>
      <c r="AD13132" s="63" t="s">
        <v>17461</v>
      </c>
    </row>
    <row r="13133" spans="21:30" x14ac:dyDescent="0.3">
      <c r="U13133" s="63">
        <v>33557</v>
      </c>
      <c r="V13133" s="63">
        <v>6</v>
      </c>
      <c r="W13133" s="63" t="s">
        <v>18833</v>
      </c>
      <c r="X13133" s="63">
        <v>5</v>
      </c>
      <c r="Y13133" s="63" t="s">
        <v>2066</v>
      </c>
      <c r="Z13133" s="63">
        <v>5405</v>
      </c>
      <c r="AA13133" s="63" t="s">
        <v>2117</v>
      </c>
      <c r="AB13133" s="63">
        <v>9</v>
      </c>
      <c r="AC13133" s="63" t="s">
        <v>18171</v>
      </c>
      <c r="AD13133" s="63" t="s">
        <v>17421</v>
      </c>
    </row>
    <row r="13134" spans="21:30" x14ac:dyDescent="0.3">
      <c r="U13134" s="63">
        <v>33558</v>
      </c>
      <c r="V13134" s="63">
        <v>4</v>
      </c>
      <c r="W13134" s="63" t="s">
        <v>18834</v>
      </c>
      <c r="X13134" s="63">
        <v>5</v>
      </c>
      <c r="Y13134" s="63" t="s">
        <v>2066</v>
      </c>
      <c r="Z13134" s="63">
        <v>5405</v>
      </c>
      <c r="AA13134" s="63" t="s">
        <v>2117</v>
      </c>
      <c r="AB13134" s="63">
        <v>9</v>
      </c>
      <c r="AC13134" s="63" t="s">
        <v>18171</v>
      </c>
      <c r="AD13134" s="63" t="s">
        <v>17421</v>
      </c>
    </row>
    <row r="13135" spans="21:30" x14ac:dyDescent="0.3">
      <c r="U13135" s="63">
        <v>33559</v>
      </c>
      <c r="V13135" s="63">
        <v>2</v>
      </c>
      <c r="W13135" s="63" t="s">
        <v>18835</v>
      </c>
      <c r="X13135" s="63">
        <v>5</v>
      </c>
      <c r="Y13135" s="63" t="s">
        <v>2066</v>
      </c>
      <c r="Z13135" s="63">
        <v>5405</v>
      </c>
      <c r="AA13135" s="63" t="s">
        <v>2117</v>
      </c>
      <c r="AB13135" s="63">
        <v>7</v>
      </c>
      <c r="AC13135" s="63" t="s">
        <v>17969</v>
      </c>
      <c r="AD13135" s="63" t="s">
        <v>17461</v>
      </c>
    </row>
    <row r="13136" spans="21:30" x14ac:dyDescent="0.3">
      <c r="U13136" s="63">
        <v>33560</v>
      </c>
      <c r="V13136" s="63">
        <v>6</v>
      </c>
      <c r="W13136" s="63" t="s">
        <v>18836</v>
      </c>
      <c r="X13136" s="63">
        <v>5</v>
      </c>
      <c r="Y13136" s="63" t="s">
        <v>2066</v>
      </c>
      <c r="Z13136" s="63">
        <v>5405</v>
      </c>
      <c r="AA13136" s="63" t="s">
        <v>2117</v>
      </c>
      <c r="AB13136" s="63">
        <v>7</v>
      </c>
      <c r="AC13136" s="63" t="s">
        <v>17969</v>
      </c>
      <c r="AD13136" s="63" t="s">
        <v>17461</v>
      </c>
    </row>
    <row r="13137" spans="21:30" x14ac:dyDescent="0.3">
      <c r="U13137" s="63">
        <v>33561</v>
      </c>
      <c r="V13137" s="63">
        <v>4</v>
      </c>
      <c r="W13137" s="63" t="s">
        <v>18837</v>
      </c>
      <c r="X13137" s="63">
        <v>5</v>
      </c>
      <c r="Y13137" s="63" t="s">
        <v>2066</v>
      </c>
      <c r="Z13137" s="63">
        <v>5501</v>
      </c>
      <c r="AA13137" s="63" t="s">
        <v>2255</v>
      </c>
      <c r="AB13137" s="63">
        <v>7</v>
      </c>
      <c r="AC13137" s="63" t="s">
        <v>17969</v>
      </c>
      <c r="AD13137" s="63" t="s">
        <v>17461</v>
      </c>
    </row>
    <row r="13138" spans="21:30" x14ac:dyDescent="0.3">
      <c r="U13138" s="63">
        <v>33562</v>
      </c>
      <c r="V13138" s="63">
        <v>2</v>
      </c>
      <c r="W13138" s="63" t="s">
        <v>18838</v>
      </c>
      <c r="X13138" s="63">
        <v>5</v>
      </c>
      <c r="Y13138" s="63" t="s">
        <v>2066</v>
      </c>
      <c r="Z13138" s="63">
        <v>5501</v>
      </c>
      <c r="AA13138" s="63" t="s">
        <v>2255</v>
      </c>
      <c r="AB13138" s="63">
        <v>7</v>
      </c>
      <c r="AC13138" s="63" t="s">
        <v>17969</v>
      </c>
      <c r="AD13138" s="63" t="s">
        <v>17421</v>
      </c>
    </row>
    <row r="13139" spans="21:30" x14ac:dyDescent="0.3">
      <c r="U13139" s="63">
        <v>33563</v>
      </c>
      <c r="V13139" s="63">
        <v>0</v>
      </c>
      <c r="W13139" s="63" t="s">
        <v>18839</v>
      </c>
      <c r="X13139" s="63">
        <v>5</v>
      </c>
      <c r="Y13139" s="63" t="s">
        <v>2066</v>
      </c>
      <c r="Z13139" s="63">
        <v>5501</v>
      </c>
      <c r="AA13139" s="63" t="s">
        <v>2255</v>
      </c>
      <c r="AB13139" s="63">
        <v>9</v>
      </c>
      <c r="AC13139" s="63" t="s">
        <v>18171</v>
      </c>
      <c r="AD13139" s="63" t="s">
        <v>17461</v>
      </c>
    </row>
    <row r="13140" spans="21:30" x14ac:dyDescent="0.3">
      <c r="U13140" s="63">
        <v>33564</v>
      </c>
      <c r="V13140" s="63">
        <v>9</v>
      </c>
      <c r="W13140" s="63" t="s">
        <v>18840</v>
      </c>
      <c r="X13140" s="63">
        <v>5</v>
      </c>
      <c r="Y13140" s="63" t="s">
        <v>2066</v>
      </c>
      <c r="Z13140" s="63">
        <v>5501</v>
      </c>
      <c r="AA13140" s="63" t="s">
        <v>2255</v>
      </c>
      <c r="AB13140" s="63">
        <v>9</v>
      </c>
      <c r="AC13140" s="63" t="s">
        <v>18171</v>
      </c>
      <c r="AD13140" s="63" t="s">
        <v>17461</v>
      </c>
    </row>
    <row r="13141" spans="21:30" x14ac:dyDescent="0.3">
      <c r="U13141" s="63">
        <v>33565</v>
      </c>
      <c r="V13141" s="63">
        <v>7</v>
      </c>
      <c r="W13141" s="63" t="s">
        <v>18317</v>
      </c>
      <c r="X13141" s="63">
        <v>5</v>
      </c>
      <c r="Y13141" s="63" t="s">
        <v>2066</v>
      </c>
      <c r="Z13141" s="63">
        <v>5501</v>
      </c>
      <c r="AA13141" s="63" t="s">
        <v>2255</v>
      </c>
      <c r="AB13141" s="63">
        <v>9</v>
      </c>
      <c r="AC13141" s="63" t="s">
        <v>18171</v>
      </c>
      <c r="AD13141" s="63" t="s">
        <v>17461</v>
      </c>
    </row>
    <row r="13142" spans="21:30" x14ac:dyDescent="0.3">
      <c r="U13142" s="63">
        <v>33566</v>
      </c>
      <c r="V13142" s="63">
        <v>5</v>
      </c>
      <c r="W13142" s="63" t="s">
        <v>18841</v>
      </c>
      <c r="X13142" s="63">
        <v>5</v>
      </c>
      <c r="Y13142" s="63" t="s">
        <v>2066</v>
      </c>
      <c r="Z13142" s="63">
        <v>5501</v>
      </c>
      <c r="AA13142" s="63" t="s">
        <v>2255</v>
      </c>
      <c r="AB13142" s="63">
        <v>9</v>
      </c>
      <c r="AC13142" s="63" t="s">
        <v>18171</v>
      </c>
      <c r="AD13142" s="63" t="s">
        <v>17461</v>
      </c>
    </row>
    <row r="13143" spans="21:30" x14ac:dyDescent="0.3">
      <c r="U13143" s="63">
        <v>33567</v>
      </c>
      <c r="V13143" s="63">
        <v>3</v>
      </c>
      <c r="W13143" s="63" t="s">
        <v>18842</v>
      </c>
      <c r="X13143" s="63">
        <v>5</v>
      </c>
      <c r="Y13143" s="63" t="s">
        <v>2066</v>
      </c>
      <c r="Z13143" s="63">
        <v>5501</v>
      </c>
      <c r="AA13143" s="63" t="s">
        <v>2255</v>
      </c>
      <c r="AB13143" s="63">
        <v>9</v>
      </c>
      <c r="AC13143" s="63" t="s">
        <v>18171</v>
      </c>
      <c r="AD13143" s="63" t="s">
        <v>17461</v>
      </c>
    </row>
    <row r="13144" spans="21:30" x14ac:dyDescent="0.3">
      <c r="U13144" s="63">
        <v>33568</v>
      </c>
      <c r="V13144" s="63">
        <v>1</v>
      </c>
      <c r="W13144" s="63" t="s">
        <v>18843</v>
      </c>
      <c r="X13144" s="63">
        <v>5</v>
      </c>
      <c r="Y13144" s="63" t="s">
        <v>2066</v>
      </c>
      <c r="Z13144" s="63">
        <v>5501</v>
      </c>
      <c r="AA13144" s="63" t="s">
        <v>2255</v>
      </c>
      <c r="AB13144" s="63">
        <v>9</v>
      </c>
      <c r="AC13144" s="63" t="s">
        <v>18171</v>
      </c>
      <c r="AD13144" s="63" t="s">
        <v>17461</v>
      </c>
    </row>
    <row r="13145" spans="21:30" x14ac:dyDescent="0.3">
      <c r="U13145" s="63">
        <v>33570</v>
      </c>
      <c r="V13145" s="63">
        <v>3</v>
      </c>
      <c r="W13145" s="63" t="s">
        <v>18844</v>
      </c>
      <c r="X13145" s="63">
        <v>5</v>
      </c>
      <c r="Y13145" s="63" t="s">
        <v>2066</v>
      </c>
      <c r="Z13145" s="63">
        <v>5501</v>
      </c>
      <c r="AA13145" s="63" t="s">
        <v>2255</v>
      </c>
      <c r="AB13145" s="63">
        <v>9</v>
      </c>
      <c r="AC13145" s="63" t="s">
        <v>18171</v>
      </c>
      <c r="AD13145" s="63" t="s">
        <v>17461</v>
      </c>
    </row>
    <row r="13146" spans="21:30" x14ac:dyDescent="0.3">
      <c r="U13146" s="63">
        <v>33571</v>
      </c>
      <c r="V13146" s="63">
        <v>1</v>
      </c>
      <c r="W13146" s="63" t="s">
        <v>18845</v>
      </c>
      <c r="X13146" s="63">
        <v>5</v>
      </c>
      <c r="Y13146" s="63" t="s">
        <v>2066</v>
      </c>
      <c r="Z13146" s="63">
        <v>5501</v>
      </c>
      <c r="AA13146" s="63" t="s">
        <v>2255</v>
      </c>
      <c r="AB13146" s="63">
        <v>9</v>
      </c>
      <c r="AC13146" s="63" t="s">
        <v>18171</v>
      </c>
      <c r="AD13146" s="63" t="s">
        <v>17461</v>
      </c>
    </row>
    <row r="13147" spans="21:30" x14ac:dyDescent="0.3">
      <c r="U13147" s="63">
        <v>33573</v>
      </c>
      <c r="V13147" s="63">
        <v>8</v>
      </c>
      <c r="W13147" s="63" t="s">
        <v>18846</v>
      </c>
      <c r="X13147" s="63">
        <v>5</v>
      </c>
      <c r="Y13147" s="63" t="s">
        <v>2066</v>
      </c>
      <c r="Z13147" s="63">
        <v>5501</v>
      </c>
      <c r="AA13147" s="63" t="s">
        <v>2255</v>
      </c>
      <c r="AB13147" s="63">
        <v>9</v>
      </c>
      <c r="AC13147" s="63" t="s">
        <v>18171</v>
      </c>
      <c r="AD13147" s="63" t="s">
        <v>17461</v>
      </c>
    </row>
    <row r="13148" spans="21:30" x14ac:dyDescent="0.3">
      <c r="U13148" s="63">
        <v>33574</v>
      </c>
      <c r="V13148" s="63">
        <v>6</v>
      </c>
      <c r="W13148" s="63" t="s">
        <v>18847</v>
      </c>
      <c r="X13148" s="63">
        <v>5</v>
      </c>
      <c r="Y13148" s="63" t="s">
        <v>2066</v>
      </c>
      <c r="Z13148" s="63">
        <v>5501</v>
      </c>
      <c r="AA13148" s="63" t="s">
        <v>2255</v>
      </c>
      <c r="AB13148" s="63">
        <v>7</v>
      </c>
      <c r="AC13148" s="63" t="s">
        <v>17969</v>
      </c>
      <c r="AD13148" s="63" t="s">
        <v>17461</v>
      </c>
    </row>
    <row r="13149" spans="21:30" x14ac:dyDescent="0.3">
      <c r="U13149" s="63">
        <v>33575</v>
      </c>
      <c r="V13149" s="63">
        <v>4</v>
      </c>
      <c r="W13149" s="63" t="s">
        <v>18848</v>
      </c>
      <c r="X13149" s="63">
        <v>5</v>
      </c>
      <c r="Y13149" s="63" t="s">
        <v>2066</v>
      </c>
      <c r="Z13149" s="63">
        <v>5501</v>
      </c>
      <c r="AA13149" s="63" t="s">
        <v>2255</v>
      </c>
      <c r="AB13149" s="63">
        <v>7</v>
      </c>
      <c r="AC13149" s="63" t="s">
        <v>17969</v>
      </c>
      <c r="AD13149" s="63" t="s">
        <v>17461</v>
      </c>
    </row>
    <row r="13150" spans="21:30" x14ac:dyDescent="0.3">
      <c r="U13150" s="63">
        <v>33576</v>
      </c>
      <c r="V13150" s="63">
        <v>2</v>
      </c>
      <c r="W13150" s="63" t="s">
        <v>18849</v>
      </c>
      <c r="X13150" s="63">
        <v>5</v>
      </c>
      <c r="Y13150" s="63" t="s">
        <v>2066</v>
      </c>
      <c r="Z13150" s="63">
        <v>5502</v>
      </c>
      <c r="AA13150" s="63" t="s">
        <v>2210</v>
      </c>
      <c r="AB13150" s="63">
        <v>7</v>
      </c>
      <c r="AC13150" s="63" t="s">
        <v>17969</v>
      </c>
      <c r="AD13150" s="63" t="s">
        <v>17461</v>
      </c>
    </row>
    <row r="13151" spans="21:30" x14ac:dyDescent="0.3">
      <c r="U13151" s="63">
        <v>33577</v>
      </c>
      <c r="V13151" s="63">
        <v>0</v>
      </c>
      <c r="W13151" s="63" t="s">
        <v>18850</v>
      </c>
      <c r="X13151" s="63">
        <v>5</v>
      </c>
      <c r="Y13151" s="63" t="s">
        <v>2066</v>
      </c>
      <c r="Z13151" s="63">
        <v>5502</v>
      </c>
      <c r="AA13151" s="63" t="s">
        <v>2210</v>
      </c>
      <c r="AB13151" s="63">
        <v>9</v>
      </c>
      <c r="AC13151" s="63" t="s">
        <v>18171</v>
      </c>
      <c r="AD13151" s="63" t="s">
        <v>17461</v>
      </c>
    </row>
    <row r="13152" spans="21:30" x14ac:dyDescent="0.3">
      <c r="U13152" s="63">
        <v>33578</v>
      </c>
      <c r="V13152" s="63">
        <v>9</v>
      </c>
      <c r="W13152" s="63" t="s">
        <v>18851</v>
      </c>
      <c r="X13152" s="63">
        <v>5</v>
      </c>
      <c r="Y13152" s="63" t="s">
        <v>2066</v>
      </c>
      <c r="Z13152" s="63">
        <v>5502</v>
      </c>
      <c r="AA13152" s="63" t="s">
        <v>2210</v>
      </c>
      <c r="AB13152" s="63">
        <v>9</v>
      </c>
      <c r="AC13152" s="63" t="s">
        <v>18171</v>
      </c>
      <c r="AD13152" s="63" t="s">
        <v>17461</v>
      </c>
    </row>
    <row r="13153" spans="21:30" x14ac:dyDescent="0.3">
      <c r="U13153" s="63">
        <v>33579</v>
      </c>
      <c r="V13153" s="63">
        <v>7</v>
      </c>
      <c r="W13153" s="63" t="s">
        <v>18852</v>
      </c>
      <c r="X13153" s="63">
        <v>5</v>
      </c>
      <c r="Y13153" s="63" t="s">
        <v>2066</v>
      </c>
      <c r="Z13153" s="63">
        <v>5502</v>
      </c>
      <c r="AA13153" s="63" t="s">
        <v>2210</v>
      </c>
      <c r="AB13153" s="63">
        <v>9</v>
      </c>
      <c r="AC13153" s="63" t="s">
        <v>18171</v>
      </c>
      <c r="AD13153" s="63" t="s">
        <v>17461</v>
      </c>
    </row>
    <row r="13154" spans="21:30" x14ac:dyDescent="0.3">
      <c r="U13154" s="63">
        <v>33580</v>
      </c>
      <c r="V13154" s="63">
        <v>0</v>
      </c>
      <c r="W13154" s="63" t="s">
        <v>18853</v>
      </c>
      <c r="X13154" s="63">
        <v>5</v>
      </c>
      <c r="Y13154" s="63" t="s">
        <v>2066</v>
      </c>
      <c r="Z13154" s="63">
        <v>5502</v>
      </c>
      <c r="AA13154" s="63" t="s">
        <v>2210</v>
      </c>
      <c r="AB13154" s="63">
        <v>9</v>
      </c>
      <c r="AC13154" s="63" t="s">
        <v>18171</v>
      </c>
      <c r="AD13154" s="63" t="s">
        <v>17461</v>
      </c>
    </row>
    <row r="13155" spans="21:30" x14ac:dyDescent="0.3">
      <c r="U13155" s="63">
        <v>33581</v>
      </c>
      <c r="V13155" s="63">
        <v>9</v>
      </c>
      <c r="W13155" s="63" t="s">
        <v>18854</v>
      </c>
      <c r="X13155" s="63">
        <v>5</v>
      </c>
      <c r="Y13155" s="63" t="s">
        <v>2066</v>
      </c>
      <c r="Z13155" s="63">
        <v>5502</v>
      </c>
      <c r="AA13155" s="63" t="s">
        <v>2210</v>
      </c>
      <c r="AB13155" s="63">
        <v>9</v>
      </c>
      <c r="AC13155" s="63" t="s">
        <v>18171</v>
      </c>
      <c r="AD13155" s="63" t="s">
        <v>17461</v>
      </c>
    </row>
    <row r="13156" spans="21:30" x14ac:dyDescent="0.3">
      <c r="U13156" s="63">
        <v>33582</v>
      </c>
      <c r="V13156" s="63">
        <v>7</v>
      </c>
      <c r="W13156" s="63" t="s">
        <v>18629</v>
      </c>
      <c r="X13156" s="63">
        <v>5</v>
      </c>
      <c r="Y13156" s="63" t="s">
        <v>2066</v>
      </c>
      <c r="Z13156" s="63">
        <v>5502</v>
      </c>
      <c r="AA13156" s="63" t="s">
        <v>2210</v>
      </c>
      <c r="AB13156" s="63">
        <v>9</v>
      </c>
      <c r="AC13156" s="63" t="s">
        <v>18171</v>
      </c>
      <c r="AD13156" s="63" t="s">
        <v>17461</v>
      </c>
    </row>
    <row r="13157" spans="21:30" x14ac:dyDescent="0.3">
      <c r="U13157" s="63">
        <v>33583</v>
      </c>
      <c r="V13157" s="63">
        <v>5</v>
      </c>
      <c r="W13157" s="63" t="s">
        <v>18031</v>
      </c>
      <c r="X13157" s="63">
        <v>5</v>
      </c>
      <c r="Y13157" s="63" t="s">
        <v>2066</v>
      </c>
      <c r="Z13157" s="63">
        <v>5502</v>
      </c>
      <c r="AA13157" s="63" t="s">
        <v>2210</v>
      </c>
      <c r="AB13157" s="63">
        <v>9</v>
      </c>
      <c r="AC13157" s="63" t="s">
        <v>18171</v>
      </c>
      <c r="AD13157" s="63" t="s">
        <v>17461</v>
      </c>
    </row>
    <row r="13158" spans="21:30" x14ac:dyDescent="0.3">
      <c r="U13158" s="63">
        <v>33584</v>
      </c>
      <c r="V13158" s="63">
        <v>3</v>
      </c>
      <c r="W13158" s="63" t="s">
        <v>18855</v>
      </c>
      <c r="X13158" s="63">
        <v>5</v>
      </c>
      <c r="Y13158" s="63" t="s">
        <v>2066</v>
      </c>
      <c r="Z13158" s="63">
        <v>5502</v>
      </c>
      <c r="AA13158" s="63" t="s">
        <v>2210</v>
      </c>
      <c r="AB13158" s="63">
        <v>9</v>
      </c>
      <c r="AC13158" s="63" t="s">
        <v>18171</v>
      </c>
      <c r="AD13158" s="63" t="s">
        <v>17461</v>
      </c>
    </row>
    <row r="13159" spans="21:30" x14ac:dyDescent="0.3">
      <c r="U13159" s="63">
        <v>33585</v>
      </c>
      <c r="V13159" s="63">
        <v>1</v>
      </c>
      <c r="W13159" s="63" t="s">
        <v>18856</v>
      </c>
      <c r="X13159" s="63">
        <v>5</v>
      </c>
      <c r="Y13159" s="63" t="s">
        <v>2066</v>
      </c>
      <c r="Z13159" s="63">
        <v>5502</v>
      </c>
      <c r="AA13159" s="63" t="s">
        <v>2210</v>
      </c>
      <c r="AB13159" s="63">
        <v>9</v>
      </c>
      <c r="AC13159" s="63" t="s">
        <v>18171</v>
      </c>
      <c r="AD13159" s="63" t="s">
        <v>17461</v>
      </c>
    </row>
    <row r="13160" spans="21:30" x14ac:dyDescent="0.3">
      <c r="U13160" s="63">
        <v>33587</v>
      </c>
      <c r="V13160" s="63">
        <v>8</v>
      </c>
      <c r="W13160" s="63" t="s">
        <v>18178</v>
      </c>
      <c r="X13160" s="63">
        <v>5</v>
      </c>
      <c r="Y13160" s="63" t="s">
        <v>2066</v>
      </c>
      <c r="Z13160" s="63">
        <v>5502</v>
      </c>
      <c r="AA13160" s="63" t="s">
        <v>2210</v>
      </c>
      <c r="AB13160" s="63">
        <v>9</v>
      </c>
      <c r="AC13160" s="63" t="s">
        <v>18171</v>
      </c>
      <c r="AD13160" s="63" t="s">
        <v>17461</v>
      </c>
    </row>
    <row r="13161" spans="21:30" x14ac:dyDescent="0.3">
      <c r="U13161" s="63">
        <v>33588</v>
      </c>
      <c r="V13161" s="63">
        <v>6</v>
      </c>
      <c r="W13161" s="63" t="s">
        <v>18857</v>
      </c>
      <c r="X13161" s="63">
        <v>5</v>
      </c>
      <c r="Y13161" s="63" t="s">
        <v>2066</v>
      </c>
      <c r="Z13161" s="63">
        <v>5503</v>
      </c>
      <c r="AA13161" s="63" t="s">
        <v>2314</v>
      </c>
      <c r="AB13161" s="63">
        <v>9</v>
      </c>
      <c r="AC13161" s="63" t="s">
        <v>18171</v>
      </c>
      <c r="AD13161" s="63" t="s">
        <v>17461</v>
      </c>
    </row>
    <row r="13162" spans="21:30" x14ac:dyDescent="0.3">
      <c r="U13162" s="63">
        <v>33589</v>
      </c>
      <c r="V13162" s="63">
        <v>4</v>
      </c>
      <c r="W13162" s="63" t="s">
        <v>18858</v>
      </c>
      <c r="X13162" s="63">
        <v>5</v>
      </c>
      <c r="Y13162" s="63" t="s">
        <v>2066</v>
      </c>
      <c r="Z13162" s="63">
        <v>5503</v>
      </c>
      <c r="AA13162" s="63" t="s">
        <v>2314</v>
      </c>
      <c r="AB13162" s="63">
        <v>9</v>
      </c>
      <c r="AC13162" s="63" t="s">
        <v>18171</v>
      </c>
      <c r="AD13162" s="63" t="s">
        <v>17461</v>
      </c>
    </row>
    <row r="13163" spans="21:30" x14ac:dyDescent="0.3">
      <c r="U13163" s="63">
        <v>33590</v>
      </c>
      <c r="V13163" s="63">
        <v>8</v>
      </c>
      <c r="W13163" s="63" t="s">
        <v>18859</v>
      </c>
      <c r="X13163" s="63">
        <v>5</v>
      </c>
      <c r="Y13163" s="63" t="s">
        <v>2066</v>
      </c>
      <c r="Z13163" s="63">
        <v>5503</v>
      </c>
      <c r="AA13163" s="63" t="s">
        <v>2314</v>
      </c>
      <c r="AB13163" s="63">
        <v>9</v>
      </c>
      <c r="AC13163" s="63" t="s">
        <v>18171</v>
      </c>
      <c r="AD13163" s="63" t="s">
        <v>17461</v>
      </c>
    </row>
    <row r="13164" spans="21:30" x14ac:dyDescent="0.3">
      <c r="U13164" s="63">
        <v>33591</v>
      </c>
      <c r="V13164" s="63">
        <v>6</v>
      </c>
      <c r="W13164" s="63" t="s">
        <v>18860</v>
      </c>
      <c r="X13164" s="63">
        <v>5</v>
      </c>
      <c r="Y13164" s="63" t="s">
        <v>2066</v>
      </c>
      <c r="Z13164" s="63">
        <v>5503</v>
      </c>
      <c r="AA13164" s="63" t="s">
        <v>2314</v>
      </c>
      <c r="AB13164" s="63">
        <v>9</v>
      </c>
      <c r="AC13164" s="63" t="s">
        <v>18171</v>
      </c>
      <c r="AD13164" s="63" t="s">
        <v>17461</v>
      </c>
    </row>
    <row r="13165" spans="21:30" x14ac:dyDescent="0.3">
      <c r="U13165" s="63">
        <v>33592</v>
      </c>
      <c r="V13165" s="63">
        <v>4</v>
      </c>
      <c r="W13165" s="63" t="s">
        <v>18861</v>
      </c>
      <c r="X13165" s="63">
        <v>5</v>
      </c>
      <c r="Y13165" s="63" t="s">
        <v>2066</v>
      </c>
      <c r="Z13165" s="63">
        <v>5503</v>
      </c>
      <c r="AA13165" s="63" t="s">
        <v>2314</v>
      </c>
      <c r="AB13165" s="63">
        <v>9</v>
      </c>
      <c r="AC13165" s="63" t="s">
        <v>18171</v>
      </c>
      <c r="AD13165" s="63" t="s">
        <v>17461</v>
      </c>
    </row>
    <row r="13166" spans="21:30" x14ac:dyDescent="0.3">
      <c r="U13166" s="63">
        <v>33593</v>
      </c>
      <c r="V13166" s="63">
        <v>2</v>
      </c>
      <c r="W13166" s="63" t="s">
        <v>18862</v>
      </c>
      <c r="X13166" s="63">
        <v>5</v>
      </c>
      <c r="Y13166" s="63" t="s">
        <v>2066</v>
      </c>
      <c r="Z13166" s="63">
        <v>5504</v>
      </c>
      <c r="AA13166" s="63" t="s">
        <v>2284</v>
      </c>
      <c r="AB13166" s="63">
        <v>9</v>
      </c>
      <c r="AC13166" s="63" t="s">
        <v>18171</v>
      </c>
      <c r="AD13166" s="63" t="s">
        <v>17461</v>
      </c>
    </row>
    <row r="13167" spans="21:30" x14ac:dyDescent="0.3">
      <c r="U13167" s="63">
        <v>33594</v>
      </c>
      <c r="V13167" s="63">
        <v>0</v>
      </c>
      <c r="W13167" s="63" t="s">
        <v>18863</v>
      </c>
      <c r="X13167" s="63">
        <v>5</v>
      </c>
      <c r="Y13167" s="63" t="s">
        <v>2066</v>
      </c>
      <c r="Z13167" s="63">
        <v>5504</v>
      </c>
      <c r="AA13167" s="63" t="s">
        <v>2284</v>
      </c>
      <c r="AB13167" s="63">
        <v>9</v>
      </c>
      <c r="AC13167" s="63" t="s">
        <v>18171</v>
      </c>
      <c r="AD13167" s="63" t="s">
        <v>17461</v>
      </c>
    </row>
    <row r="13168" spans="21:30" x14ac:dyDescent="0.3">
      <c r="U13168" s="63">
        <v>33595</v>
      </c>
      <c r="V13168" s="63">
        <v>9</v>
      </c>
      <c r="W13168" s="63" t="s">
        <v>18864</v>
      </c>
      <c r="X13168" s="63">
        <v>5</v>
      </c>
      <c r="Y13168" s="63" t="s">
        <v>2066</v>
      </c>
      <c r="Z13168" s="63">
        <v>5504</v>
      </c>
      <c r="AA13168" s="63" t="s">
        <v>2284</v>
      </c>
      <c r="AB13168" s="63">
        <v>9</v>
      </c>
      <c r="AC13168" s="63" t="s">
        <v>18171</v>
      </c>
      <c r="AD13168" s="63" t="s">
        <v>17461</v>
      </c>
    </row>
    <row r="13169" spans="21:30" x14ac:dyDescent="0.3">
      <c r="U13169" s="63">
        <v>33596</v>
      </c>
      <c r="V13169" s="63">
        <v>7</v>
      </c>
      <c r="W13169" s="63" t="s">
        <v>18865</v>
      </c>
      <c r="X13169" s="63">
        <v>5</v>
      </c>
      <c r="Y13169" s="63" t="s">
        <v>2066</v>
      </c>
      <c r="Z13169" s="63">
        <v>5504</v>
      </c>
      <c r="AA13169" s="63" t="s">
        <v>2284</v>
      </c>
      <c r="AB13169" s="63">
        <v>9</v>
      </c>
      <c r="AC13169" s="63" t="s">
        <v>18171</v>
      </c>
      <c r="AD13169" s="63" t="s">
        <v>17461</v>
      </c>
    </row>
    <row r="13170" spans="21:30" x14ac:dyDescent="0.3">
      <c r="U13170" s="63">
        <v>33597</v>
      </c>
      <c r="V13170" s="63">
        <v>5</v>
      </c>
      <c r="W13170" s="63" t="s">
        <v>18866</v>
      </c>
      <c r="X13170" s="63">
        <v>5</v>
      </c>
      <c r="Y13170" s="63" t="s">
        <v>2066</v>
      </c>
      <c r="Z13170" s="63">
        <v>5506</v>
      </c>
      <c r="AA13170" s="63" t="s">
        <v>2307</v>
      </c>
      <c r="AB13170" s="63">
        <v>9</v>
      </c>
      <c r="AC13170" s="63" t="s">
        <v>18171</v>
      </c>
      <c r="AD13170" s="63" t="s">
        <v>17461</v>
      </c>
    </row>
    <row r="13171" spans="21:30" x14ac:dyDescent="0.3">
      <c r="U13171" s="63">
        <v>33598</v>
      </c>
      <c r="V13171" s="63">
        <v>3</v>
      </c>
      <c r="W13171" s="63" t="s">
        <v>18867</v>
      </c>
      <c r="X13171" s="63">
        <v>5</v>
      </c>
      <c r="Y13171" s="63" t="s">
        <v>2066</v>
      </c>
      <c r="Z13171" s="63">
        <v>5506</v>
      </c>
      <c r="AA13171" s="63" t="s">
        <v>2307</v>
      </c>
      <c r="AB13171" s="63">
        <v>9</v>
      </c>
      <c r="AC13171" s="63" t="s">
        <v>18171</v>
      </c>
      <c r="AD13171" s="63" t="s">
        <v>17461</v>
      </c>
    </row>
    <row r="13172" spans="21:30" x14ac:dyDescent="0.3">
      <c r="U13172" s="63">
        <v>33599</v>
      </c>
      <c r="V13172" s="63">
        <v>1</v>
      </c>
      <c r="W13172" s="63" t="s">
        <v>18868</v>
      </c>
      <c r="X13172" s="63">
        <v>5</v>
      </c>
      <c r="Y13172" s="63" t="s">
        <v>2066</v>
      </c>
      <c r="Z13172" s="63">
        <v>5506</v>
      </c>
      <c r="AA13172" s="63" t="s">
        <v>2307</v>
      </c>
      <c r="AB13172" s="63">
        <v>9</v>
      </c>
      <c r="AC13172" s="63" t="s">
        <v>18171</v>
      </c>
      <c r="AD13172" s="63" t="s">
        <v>17461</v>
      </c>
    </row>
    <row r="13173" spans="21:30" x14ac:dyDescent="0.3">
      <c r="U13173" s="63">
        <v>33600</v>
      </c>
      <c r="V13173" s="63">
        <v>9</v>
      </c>
      <c r="W13173" s="63" t="s">
        <v>18869</v>
      </c>
      <c r="X13173" s="63">
        <v>5</v>
      </c>
      <c r="Y13173" s="63" t="s">
        <v>2066</v>
      </c>
      <c r="Z13173" s="63">
        <v>5506</v>
      </c>
      <c r="AA13173" s="63" t="s">
        <v>2307</v>
      </c>
      <c r="AB13173" s="63">
        <v>7</v>
      </c>
      <c r="AC13173" s="63" t="s">
        <v>17969</v>
      </c>
      <c r="AD13173" s="63" t="s">
        <v>17461</v>
      </c>
    </row>
    <row r="13174" spans="21:30" x14ac:dyDescent="0.3">
      <c r="U13174" s="63">
        <v>33601</v>
      </c>
      <c r="V13174" s="63">
        <v>7</v>
      </c>
      <c r="W13174" s="63" t="s">
        <v>18870</v>
      </c>
      <c r="X13174" s="63">
        <v>5</v>
      </c>
      <c r="Y13174" s="63" t="s">
        <v>2066</v>
      </c>
      <c r="Z13174" s="63">
        <v>5506</v>
      </c>
      <c r="AA13174" s="63" t="s">
        <v>2307</v>
      </c>
      <c r="AB13174" s="63">
        <v>7</v>
      </c>
      <c r="AC13174" s="63" t="s">
        <v>17969</v>
      </c>
      <c r="AD13174" s="63" t="s">
        <v>17461</v>
      </c>
    </row>
    <row r="13175" spans="21:30" x14ac:dyDescent="0.3">
      <c r="U13175" s="63">
        <v>33602</v>
      </c>
      <c r="V13175" s="63">
        <v>5</v>
      </c>
      <c r="W13175" s="63" t="s">
        <v>18033</v>
      </c>
      <c r="X13175" s="63">
        <v>5</v>
      </c>
      <c r="Y13175" s="63" t="s">
        <v>2066</v>
      </c>
      <c r="Z13175" s="63">
        <v>5601</v>
      </c>
      <c r="AA13175" s="63" t="s">
        <v>2617</v>
      </c>
      <c r="AB13175" s="63">
        <v>7</v>
      </c>
      <c r="AC13175" s="63" t="s">
        <v>17969</v>
      </c>
      <c r="AD13175" s="63" t="s">
        <v>17461</v>
      </c>
    </row>
    <row r="13176" spans="21:30" x14ac:dyDescent="0.3">
      <c r="U13176" s="63">
        <v>33603</v>
      </c>
      <c r="V13176" s="63">
        <v>3</v>
      </c>
      <c r="W13176" s="63" t="s">
        <v>18871</v>
      </c>
      <c r="X13176" s="63">
        <v>5</v>
      </c>
      <c r="Y13176" s="63" t="s">
        <v>2066</v>
      </c>
      <c r="Z13176" s="63">
        <v>5601</v>
      </c>
      <c r="AA13176" s="63" t="s">
        <v>2617</v>
      </c>
      <c r="AB13176" s="63">
        <v>9</v>
      </c>
      <c r="AC13176" s="63" t="s">
        <v>18171</v>
      </c>
      <c r="AD13176" s="63" t="s">
        <v>17421</v>
      </c>
    </row>
    <row r="13177" spans="21:30" x14ac:dyDescent="0.3">
      <c r="U13177" s="63">
        <v>33604</v>
      </c>
      <c r="V13177" s="63">
        <v>1</v>
      </c>
      <c r="W13177" s="63" t="s">
        <v>18275</v>
      </c>
      <c r="X13177" s="63">
        <v>5</v>
      </c>
      <c r="Y13177" s="63" t="s">
        <v>2066</v>
      </c>
      <c r="Z13177" s="63">
        <v>5601</v>
      </c>
      <c r="AA13177" s="63" t="s">
        <v>2617</v>
      </c>
      <c r="AB13177" s="63">
        <v>9</v>
      </c>
      <c r="AC13177" s="63" t="s">
        <v>18171</v>
      </c>
      <c r="AD13177" s="63" t="s">
        <v>17461</v>
      </c>
    </row>
    <row r="13178" spans="21:30" x14ac:dyDescent="0.3">
      <c r="U13178" s="63">
        <v>33606</v>
      </c>
      <c r="V13178" s="63">
        <v>8</v>
      </c>
      <c r="W13178" s="63" t="s">
        <v>18872</v>
      </c>
      <c r="X13178" s="63">
        <v>5</v>
      </c>
      <c r="Y13178" s="63" t="s">
        <v>2066</v>
      </c>
      <c r="Z13178" s="63">
        <v>5601</v>
      </c>
      <c r="AA13178" s="63" t="s">
        <v>2617</v>
      </c>
      <c r="AB13178" s="63">
        <v>9</v>
      </c>
      <c r="AC13178" s="63" t="s">
        <v>18171</v>
      </c>
      <c r="AD13178" s="63" t="s">
        <v>17461</v>
      </c>
    </row>
    <row r="13179" spans="21:30" x14ac:dyDescent="0.3">
      <c r="U13179" s="63">
        <v>33607</v>
      </c>
      <c r="V13179" s="63">
        <v>6</v>
      </c>
      <c r="W13179" s="63" t="s">
        <v>18873</v>
      </c>
      <c r="X13179" s="63">
        <v>5</v>
      </c>
      <c r="Y13179" s="63" t="s">
        <v>2066</v>
      </c>
      <c r="Z13179" s="63">
        <v>5601</v>
      </c>
      <c r="AA13179" s="63" t="s">
        <v>2617</v>
      </c>
      <c r="AB13179" s="63">
        <v>9</v>
      </c>
      <c r="AC13179" s="63" t="s">
        <v>18171</v>
      </c>
      <c r="AD13179" s="63" t="s">
        <v>17461</v>
      </c>
    </row>
    <row r="13180" spans="21:30" x14ac:dyDescent="0.3">
      <c r="U13180" s="63">
        <v>33608</v>
      </c>
      <c r="V13180" s="63">
        <v>4</v>
      </c>
      <c r="W13180" s="63" t="s">
        <v>18874</v>
      </c>
      <c r="X13180" s="63">
        <v>5</v>
      </c>
      <c r="Y13180" s="63" t="s">
        <v>2066</v>
      </c>
      <c r="Z13180" s="63">
        <v>5601</v>
      </c>
      <c r="AA13180" s="63" t="s">
        <v>2617</v>
      </c>
      <c r="AB13180" s="63">
        <v>9</v>
      </c>
      <c r="AC13180" s="63" t="s">
        <v>18171</v>
      </c>
      <c r="AD13180" s="63" t="s">
        <v>17461</v>
      </c>
    </row>
    <row r="13181" spans="21:30" x14ac:dyDescent="0.3">
      <c r="U13181" s="63">
        <v>33609</v>
      </c>
      <c r="V13181" s="63">
        <v>2</v>
      </c>
      <c r="W13181" s="63" t="s">
        <v>18875</v>
      </c>
      <c r="X13181" s="63">
        <v>5</v>
      </c>
      <c r="Y13181" s="63" t="s">
        <v>2066</v>
      </c>
      <c r="Z13181" s="63">
        <v>5601</v>
      </c>
      <c r="AA13181" s="63" t="s">
        <v>2617</v>
      </c>
      <c r="AB13181" s="63">
        <v>9</v>
      </c>
      <c r="AC13181" s="63" t="s">
        <v>18171</v>
      </c>
      <c r="AD13181" s="63" t="s">
        <v>17461</v>
      </c>
    </row>
    <row r="13182" spans="21:30" x14ac:dyDescent="0.3">
      <c r="U13182" s="63">
        <v>33610</v>
      </c>
      <c r="V13182" s="63">
        <v>6</v>
      </c>
      <c r="W13182" s="63" t="s">
        <v>18827</v>
      </c>
      <c r="X13182" s="63">
        <v>5</v>
      </c>
      <c r="Y13182" s="63" t="s">
        <v>2066</v>
      </c>
      <c r="Z13182" s="63">
        <v>5601</v>
      </c>
      <c r="AA13182" s="63" t="s">
        <v>2617</v>
      </c>
      <c r="AB13182" s="63">
        <v>9</v>
      </c>
      <c r="AC13182" s="63" t="s">
        <v>18171</v>
      </c>
      <c r="AD13182" s="63" t="s">
        <v>17461</v>
      </c>
    </row>
    <row r="13183" spans="21:30" x14ac:dyDescent="0.3">
      <c r="U13183" s="63">
        <v>33611</v>
      </c>
      <c r="V13183" s="63">
        <v>4</v>
      </c>
      <c r="W13183" s="63" t="s">
        <v>18876</v>
      </c>
      <c r="X13183" s="63">
        <v>5</v>
      </c>
      <c r="Y13183" s="63" t="s">
        <v>2066</v>
      </c>
      <c r="Z13183" s="63">
        <v>5601</v>
      </c>
      <c r="AA13183" s="63" t="s">
        <v>2617</v>
      </c>
      <c r="AB13183" s="63">
        <v>9</v>
      </c>
      <c r="AC13183" s="63" t="s">
        <v>18171</v>
      </c>
      <c r="AD13183" s="63" t="s">
        <v>17461</v>
      </c>
    </row>
    <row r="13184" spans="21:30" x14ac:dyDescent="0.3">
      <c r="U13184" s="63">
        <v>33612</v>
      </c>
      <c r="V13184" s="63">
        <v>2</v>
      </c>
      <c r="W13184" s="63" t="s">
        <v>18877</v>
      </c>
      <c r="X13184" s="63">
        <v>5</v>
      </c>
      <c r="Y13184" s="63" t="s">
        <v>2066</v>
      </c>
      <c r="Z13184" s="63">
        <v>5601</v>
      </c>
      <c r="AA13184" s="63" t="s">
        <v>2617</v>
      </c>
      <c r="AB13184" s="63">
        <v>9</v>
      </c>
      <c r="AC13184" s="63" t="s">
        <v>18171</v>
      </c>
      <c r="AD13184" s="63" t="s">
        <v>17461</v>
      </c>
    </row>
    <row r="13185" spans="21:30" x14ac:dyDescent="0.3">
      <c r="U13185" s="63">
        <v>33613</v>
      </c>
      <c r="V13185" s="63">
        <v>0</v>
      </c>
      <c r="W13185" s="63" t="s">
        <v>18497</v>
      </c>
      <c r="X13185" s="63">
        <v>5</v>
      </c>
      <c r="Y13185" s="63" t="s">
        <v>2066</v>
      </c>
      <c r="Z13185" s="63">
        <v>5601</v>
      </c>
      <c r="AA13185" s="63" t="s">
        <v>2617</v>
      </c>
      <c r="AB13185" s="63">
        <v>9</v>
      </c>
      <c r="AC13185" s="63" t="s">
        <v>18171</v>
      </c>
      <c r="AD13185" s="63" t="s">
        <v>17461</v>
      </c>
    </row>
    <row r="13186" spans="21:30" x14ac:dyDescent="0.3">
      <c r="U13186" s="63">
        <v>33614</v>
      </c>
      <c r="V13186" s="63">
        <v>9</v>
      </c>
      <c r="W13186" s="63" t="s">
        <v>18878</v>
      </c>
      <c r="X13186" s="63">
        <v>5</v>
      </c>
      <c r="Y13186" s="63" t="s">
        <v>2066</v>
      </c>
      <c r="Z13186" s="63">
        <v>5601</v>
      </c>
      <c r="AA13186" s="63" t="s">
        <v>2617</v>
      </c>
      <c r="AB13186" s="63">
        <v>9</v>
      </c>
      <c r="AC13186" s="63" t="s">
        <v>18171</v>
      </c>
      <c r="AD13186" s="63" t="s">
        <v>17461</v>
      </c>
    </row>
    <row r="13187" spans="21:30" x14ac:dyDescent="0.3">
      <c r="U13187" s="63">
        <v>33615</v>
      </c>
      <c r="V13187" s="63">
        <v>7</v>
      </c>
      <c r="W13187" s="63" t="s">
        <v>18283</v>
      </c>
      <c r="X13187" s="63">
        <v>5</v>
      </c>
      <c r="Y13187" s="63" t="s">
        <v>2066</v>
      </c>
      <c r="Z13187" s="63">
        <v>5601</v>
      </c>
      <c r="AA13187" s="63" t="s">
        <v>2617</v>
      </c>
      <c r="AB13187" s="63">
        <v>9</v>
      </c>
      <c r="AC13187" s="63" t="s">
        <v>18171</v>
      </c>
      <c r="AD13187" s="63" t="s">
        <v>17461</v>
      </c>
    </row>
    <row r="13188" spans="21:30" x14ac:dyDescent="0.3">
      <c r="U13188" s="63">
        <v>33616</v>
      </c>
      <c r="V13188" s="63">
        <v>5</v>
      </c>
      <c r="W13188" s="63" t="s">
        <v>18187</v>
      </c>
      <c r="X13188" s="63">
        <v>5</v>
      </c>
      <c r="Y13188" s="63" t="s">
        <v>2066</v>
      </c>
      <c r="Z13188" s="63">
        <v>5601</v>
      </c>
      <c r="AA13188" s="63" t="s">
        <v>2617</v>
      </c>
      <c r="AB13188" s="63">
        <v>7</v>
      </c>
      <c r="AC13188" s="63" t="s">
        <v>17969</v>
      </c>
      <c r="AD13188" s="63" t="s">
        <v>17461</v>
      </c>
    </row>
    <row r="13189" spans="21:30" x14ac:dyDescent="0.3">
      <c r="U13189" s="63">
        <v>33617</v>
      </c>
      <c r="V13189" s="63">
        <v>3</v>
      </c>
      <c r="W13189" s="63" t="s">
        <v>18879</v>
      </c>
      <c r="X13189" s="63">
        <v>5</v>
      </c>
      <c r="Y13189" s="63" t="s">
        <v>2066</v>
      </c>
      <c r="Z13189" s="63">
        <v>5601</v>
      </c>
      <c r="AA13189" s="63" t="s">
        <v>2617</v>
      </c>
      <c r="AB13189" s="63">
        <v>7</v>
      </c>
      <c r="AC13189" s="63" t="s">
        <v>17969</v>
      </c>
      <c r="AD13189" s="63" t="s">
        <v>17461</v>
      </c>
    </row>
    <row r="13190" spans="21:30" x14ac:dyDescent="0.3">
      <c r="U13190" s="63">
        <v>33618</v>
      </c>
      <c r="V13190" s="63">
        <v>1</v>
      </c>
      <c r="W13190" s="63" t="s">
        <v>18880</v>
      </c>
      <c r="X13190" s="63">
        <v>5</v>
      </c>
      <c r="Y13190" s="63" t="s">
        <v>2066</v>
      </c>
      <c r="Z13190" s="63">
        <v>5602</v>
      </c>
      <c r="AA13190" s="63" t="s">
        <v>2664</v>
      </c>
      <c r="AB13190" s="63">
        <v>9</v>
      </c>
      <c r="AC13190" s="63" t="s">
        <v>18171</v>
      </c>
      <c r="AD13190" s="63" t="s">
        <v>17461</v>
      </c>
    </row>
    <row r="13191" spans="21:30" x14ac:dyDescent="0.3">
      <c r="U13191" s="63">
        <v>33620</v>
      </c>
      <c r="V13191" s="63">
        <v>3</v>
      </c>
      <c r="W13191" s="63" t="s">
        <v>18881</v>
      </c>
      <c r="X13191" s="63">
        <v>5</v>
      </c>
      <c r="Y13191" s="63" t="s">
        <v>2066</v>
      </c>
      <c r="Z13191" s="63">
        <v>5602</v>
      </c>
      <c r="AA13191" s="63" t="s">
        <v>2664</v>
      </c>
      <c r="AB13191" s="63">
        <v>9</v>
      </c>
      <c r="AC13191" s="63" t="s">
        <v>18171</v>
      </c>
      <c r="AD13191" s="63" t="s">
        <v>17421</v>
      </c>
    </row>
    <row r="13192" spans="21:30" x14ac:dyDescent="0.3">
      <c r="U13192" s="63">
        <v>33621</v>
      </c>
      <c r="V13192" s="63">
        <v>1</v>
      </c>
      <c r="W13192" s="63" t="s">
        <v>18882</v>
      </c>
      <c r="X13192" s="63">
        <v>5</v>
      </c>
      <c r="Y13192" s="63" t="s">
        <v>2066</v>
      </c>
      <c r="Z13192" s="63">
        <v>5602</v>
      </c>
      <c r="AA13192" s="63" t="s">
        <v>2664</v>
      </c>
      <c r="AB13192" s="63">
        <v>7</v>
      </c>
      <c r="AC13192" s="63" t="s">
        <v>17969</v>
      </c>
      <c r="AD13192" s="63" t="s">
        <v>17461</v>
      </c>
    </row>
    <row r="13193" spans="21:30" x14ac:dyDescent="0.3">
      <c r="U13193" s="63">
        <v>33623</v>
      </c>
      <c r="V13193" s="63">
        <v>8</v>
      </c>
      <c r="W13193" s="63" t="s">
        <v>18421</v>
      </c>
      <c r="X13193" s="63">
        <v>5</v>
      </c>
      <c r="Y13193" s="63" t="s">
        <v>2066</v>
      </c>
      <c r="Z13193" s="63">
        <v>5603</v>
      </c>
      <c r="AA13193" s="63" t="s">
        <v>2650</v>
      </c>
      <c r="AB13193" s="63">
        <v>9</v>
      </c>
      <c r="AC13193" s="63" t="s">
        <v>18171</v>
      </c>
      <c r="AD13193" s="63" t="s">
        <v>17461</v>
      </c>
    </row>
    <row r="13194" spans="21:30" x14ac:dyDescent="0.3">
      <c r="U13194" s="63">
        <v>33624</v>
      </c>
      <c r="V13194" s="63">
        <v>6</v>
      </c>
      <c r="W13194" s="63" t="s">
        <v>18883</v>
      </c>
      <c r="X13194" s="63">
        <v>5</v>
      </c>
      <c r="Y13194" s="63" t="s">
        <v>2066</v>
      </c>
      <c r="Z13194" s="63">
        <v>5603</v>
      </c>
      <c r="AA13194" s="63" t="s">
        <v>2650</v>
      </c>
      <c r="AB13194" s="63">
        <v>9</v>
      </c>
      <c r="AC13194" s="63" t="s">
        <v>18171</v>
      </c>
      <c r="AD13194" s="63" t="s">
        <v>17461</v>
      </c>
    </row>
    <row r="13195" spans="21:30" x14ac:dyDescent="0.3">
      <c r="U13195" s="63">
        <v>33625</v>
      </c>
      <c r="V13195" s="63">
        <v>4</v>
      </c>
      <c r="W13195" s="63" t="s">
        <v>18884</v>
      </c>
      <c r="X13195" s="63">
        <v>5</v>
      </c>
      <c r="Y13195" s="63" t="s">
        <v>2066</v>
      </c>
      <c r="Z13195" s="63">
        <v>5603</v>
      </c>
      <c r="AA13195" s="63" t="s">
        <v>2650</v>
      </c>
      <c r="AB13195" s="63">
        <v>9</v>
      </c>
      <c r="AC13195" s="63" t="s">
        <v>18171</v>
      </c>
      <c r="AD13195" s="63" t="s">
        <v>17461</v>
      </c>
    </row>
    <row r="13196" spans="21:30" x14ac:dyDescent="0.3">
      <c r="U13196" s="63">
        <v>33626</v>
      </c>
      <c r="V13196" s="63">
        <v>2</v>
      </c>
      <c r="W13196" s="63" t="s">
        <v>18885</v>
      </c>
      <c r="X13196" s="63">
        <v>5</v>
      </c>
      <c r="Y13196" s="63" t="s">
        <v>2066</v>
      </c>
      <c r="Z13196" s="63">
        <v>5603</v>
      </c>
      <c r="AA13196" s="63" t="s">
        <v>2650</v>
      </c>
      <c r="AB13196" s="63">
        <v>9</v>
      </c>
      <c r="AC13196" s="63" t="s">
        <v>18171</v>
      </c>
      <c r="AD13196" s="63" t="s">
        <v>17461</v>
      </c>
    </row>
    <row r="13197" spans="21:30" x14ac:dyDescent="0.3">
      <c r="U13197" s="63">
        <v>33627</v>
      </c>
      <c r="V13197" s="63">
        <v>0</v>
      </c>
      <c r="W13197" s="63" t="s">
        <v>18886</v>
      </c>
      <c r="X13197" s="63">
        <v>5</v>
      </c>
      <c r="Y13197" s="63" t="s">
        <v>2066</v>
      </c>
      <c r="Z13197" s="63">
        <v>5603</v>
      </c>
      <c r="AA13197" s="63" t="s">
        <v>2650</v>
      </c>
      <c r="AB13197" s="63">
        <v>7</v>
      </c>
      <c r="AC13197" s="63" t="s">
        <v>17969</v>
      </c>
      <c r="AD13197" s="63" t="s">
        <v>17421</v>
      </c>
    </row>
    <row r="13198" spans="21:30" x14ac:dyDescent="0.3">
      <c r="U13198" s="63">
        <v>33628</v>
      </c>
      <c r="V13198" s="63">
        <v>9</v>
      </c>
      <c r="W13198" s="63" t="s">
        <v>18887</v>
      </c>
      <c r="X13198" s="63">
        <v>5</v>
      </c>
      <c r="Y13198" s="63" t="s">
        <v>2066</v>
      </c>
      <c r="Z13198" s="63">
        <v>5604</v>
      </c>
      <c r="AA13198" s="63" t="s">
        <v>2659</v>
      </c>
      <c r="AB13198" s="63">
        <v>9</v>
      </c>
      <c r="AC13198" s="63" t="s">
        <v>18171</v>
      </c>
      <c r="AD13198" s="63" t="s">
        <v>17461</v>
      </c>
    </row>
    <row r="13199" spans="21:30" x14ac:dyDescent="0.3">
      <c r="U13199" s="63">
        <v>33629</v>
      </c>
      <c r="V13199" s="63">
        <v>7</v>
      </c>
      <c r="W13199" s="63" t="s">
        <v>18888</v>
      </c>
      <c r="X13199" s="63">
        <v>5</v>
      </c>
      <c r="Y13199" s="63" t="s">
        <v>2066</v>
      </c>
      <c r="Z13199" s="63">
        <v>5604</v>
      </c>
      <c r="AA13199" s="63" t="s">
        <v>2659</v>
      </c>
      <c r="AB13199" s="63">
        <v>7</v>
      </c>
      <c r="AC13199" s="63" t="s">
        <v>17969</v>
      </c>
      <c r="AD13199" s="63" t="s">
        <v>17461</v>
      </c>
    </row>
    <row r="13200" spans="21:30" x14ac:dyDescent="0.3">
      <c r="U13200" s="63">
        <v>33630</v>
      </c>
      <c r="V13200" s="63">
        <v>0</v>
      </c>
      <c r="W13200" s="63" t="s">
        <v>18889</v>
      </c>
      <c r="X13200" s="63">
        <v>5</v>
      </c>
      <c r="Y13200" s="63" t="s">
        <v>2066</v>
      </c>
      <c r="Z13200" s="63">
        <v>5605</v>
      </c>
      <c r="AA13200" s="63" t="s">
        <v>2656</v>
      </c>
      <c r="AB13200" s="63">
        <v>9</v>
      </c>
      <c r="AC13200" s="63" t="s">
        <v>18171</v>
      </c>
      <c r="AD13200" s="63" t="s">
        <v>17421</v>
      </c>
    </row>
    <row r="13201" spans="21:30" x14ac:dyDescent="0.3">
      <c r="U13201" s="63">
        <v>33631</v>
      </c>
      <c r="V13201" s="63">
        <v>9</v>
      </c>
      <c r="W13201" s="63" t="s">
        <v>18890</v>
      </c>
      <c r="X13201" s="63">
        <v>5</v>
      </c>
      <c r="Y13201" s="63" t="s">
        <v>2066</v>
      </c>
      <c r="Z13201" s="63">
        <v>5606</v>
      </c>
      <c r="AA13201" s="63" t="s">
        <v>2669</v>
      </c>
      <c r="AB13201" s="63">
        <v>9</v>
      </c>
      <c r="AC13201" s="63" t="s">
        <v>18171</v>
      </c>
      <c r="AD13201" s="63" t="s">
        <v>17421</v>
      </c>
    </row>
    <row r="13202" spans="21:30" x14ac:dyDescent="0.3">
      <c r="U13202" s="63">
        <v>33632</v>
      </c>
      <c r="V13202" s="63">
        <v>7</v>
      </c>
      <c r="W13202" s="63" t="s">
        <v>18891</v>
      </c>
      <c r="X13202" s="63">
        <v>5</v>
      </c>
      <c r="Y13202" s="63" t="s">
        <v>2066</v>
      </c>
      <c r="Z13202" s="63">
        <v>5606</v>
      </c>
      <c r="AA13202" s="63" t="s">
        <v>2669</v>
      </c>
      <c r="AB13202" s="63">
        <v>9</v>
      </c>
      <c r="AC13202" s="63" t="s">
        <v>18171</v>
      </c>
      <c r="AD13202" s="63" t="s">
        <v>17421</v>
      </c>
    </row>
    <row r="13203" spans="21:30" x14ac:dyDescent="0.3">
      <c r="U13203" s="63">
        <v>33633</v>
      </c>
      <c r="V13203" s="63">
        <v>5</v>
      </c>
      <c r="W13203" s="63" t="s">
        <v>18892</v>
      </c>
      <c r="X13203" s="63">
        <v>5</v>
      </c>
      <c r="Y13203" s="63" t="s">
        <v>2066</v>
      </c>
      <c r="Z13203" s="63">
        <v>5606</v>
      </c>
      <c r="AA13203" s="63" t="s">
        <v>2669</v>
      </c>
      <c r="AB13203" s="63">
        <v>9</v>
      </c>
      <c r="AC13203" s="63" t="s">
        <v>18171</v>
      </c>
      <c r="AD13203" s="63" t="s">
        <v>17421</v>
      </c>
    </row>
    <row r="13204" spans="21:30" x14ac:dyDescent="0.3">
      <c r="U13204" s="63">
        <v>33634</v>
      </c>
      <c r="V13204" s="63">
        <v>3</v>
      </c>
      <c r="W13204" s="63" t="s">
        <v>18893</v>
      </c>
      <c r="X13204" s="63">
        <v>5</v>
      </c>
      <c r="Y13204" s="63" t="s">
        <v>2066</v>
      </c>
      <c r="Z13204" s="63">
        <v>5606</v>
      </c>
      <c r="AA13204" s="63" t="s">
        <v>2669</v>
      </c>
      <c r="AB13204" s="63">
        <v>7</v>
      </c>
      <c r="AC13204" s="63" t="s">
        <v>17969</v>
      </c>
      <c r="AD13204" s="63" t="s">
        <v>17461</v>
      </c>
    </row>
    <row r="13205" spans="21:30" x14ac:dyDescent="0.3">
      <c r="U13205" s="63">
        <v>33635</v>
      </c>
      <c r="V13205" s="63">
        <v>1</v>
      </c>
      <c r="W13205" s="63" t="s">
        <v>18894</v>
      </c>
      <c r="X13205" s="63">
        <v>5</v>
      </c>
      <c r="Y13205" s="63" t="s">
        <v>2066</v>
      </c>
      <c r="Z13205" s="63">
        <v>5606</v>
      </c>
      <c r="AA13205" s="63" t="s">
        <v>2669</v>
      </c>
      <c r="AB13205" s="63">
        <v>7</v>
      </c>
      <c r="AC13205" s="63" t="s">
        <v>17969</v>
      </c>
      <c r="AD13205" s="63" t="s">
        <v>17461</v>
      </c>
    </row>
    <row r="13206" spans="21:30" x14ac:dyDescent="0.3">
      <c r="U13206" s="63">
        <v>33637</v>
      </c>
      <c r="V13206" s="63">
        <v>8</v>
      </c>
      <c r="W13206" s="63" t="s">
        <v>18656</v>
      </c>
      <c r="X13206" s="63">
        <v>5</v>
      </c>
      <c r="Y13206" s="63" t="s">
        <v>2066</v>
      </c>
      <c r="Z13206" s="63">
        <v>5701</v>
      </c>
      <c r="AA13206" s="63" t="s">
        <v>2138</v>
      </c>
      <c r="AB13206" s="63">
        <v>9</v>
      </c>
      <c r="AC13206" s="63" t="s">
        <v>18171</v>
      </c>
      <c r="AD13206" s="63" t="s">
        <v>17461</v>
      </c>
    </row>
    <row r="13207" spans="21:30" x14ac:dyDescent="0.3">
      <c r="U13207" s="63">
        <v>33638</v>
      </c>
      <c r="V13207" s="63">
        <v>6</v>
      </c>
      <c r="W13207" s="63" t="s">
        <v>18279</v>
      </c>
      <c r="X13207" s="63">
        <v>5</v>
      </c>
      <c r="Y13207" s="63" t="s">
        <v>2066</v>
      </c>
      <c r="Z13207" s="63">
        <v>5701</v>
      </c>
      <c r="AA13207" s="63" t="s">
        <v>2138</v>
      </c>
      <c r="AB13207" s="63">
        <v>9</v>
      </c>
      <c r="AC13207" s="63" t="s">
        <v>18171</v>
      </c>
      <c r="AD13207" s="63" t="s">
        <v>17461</v>
      </c>
    </row>
    <row r="13208" spans="21:30" x14ac:dyDescent="0.3">
      <c r="U13208" s="63">
        <v>33639</v>
      </c>
      <c r="V13208" s="63">
        <v>4</v>
      </c>
      <c r="W13208" s="63" t="s">
        <v>18895</v>
      </c>
      <c r="X13208" s="63">
        <v>5</v>
      </c>
      <c r="Y13208" s="63" t="s">
        <v>2066</v>
      </c>
      <c r="Z13208" s="63">
        <v>5701</v>
      </c>
      <c r="AA13208" s="63" t="s">
        <v>2138</v>
      </c>
      <c r="AB13208" s="63">
        <v>9</v>
      </c>
      <c r="AC13208" s="63" t="s">
        <v>18171</v>
      </c>
      <c r="AD13208" s="63" t="s">
        <v>17461</v>
      </c>
    </row>
    <row r="13209" spans="21:30" x14ac:dyDescent="0.3">
      <c r="U13209" s="63">
        <v>33640</v>
      </c>
      <c r="V13209" s="63">
        <v>8</v>
      </c>
      <c r="W13209" s="63" t="s">
        <v>18896</v>
      </c>
      <c r="X13209" s="63">
        <v>5</v>
      </c>
      <c r="Y13209" s="63" t="s">
        <v>2066</v>
      </c>
      <c r="Z13209" s="63">
        <v>5701</v>
      </c>
      <c r="AA13209" s="63" t="s">
        <v>2138</v>
      </c>
      <c r="AB13209" s="63">
        <v>9</v>
      </c>
      <c r="AC13209" s="63" t="s">
        <v>18171</v>
      </c>
      <c r="AD13209" s="63" t="s">
        <v>17461</v>
      </c>
    </row>
    <row r="13210" spans="21:30" x14ac:dyDescent="0.3">
      <c r="U13210" s="63">
        <v>33641</v>
      </c>
      <c r="V13210" s="63">
        <v>6</v>
      </c>
      <c r="W13210" s="63" t="s">
        <v>18897</v>
      </c>
      <c r="X13210" s="63">
        <v>5</v>
      </c>
      <c r="Y13210" s="63" t="s">
        <v>2066</v>
      </c>
      <c r="Z13210" s="63">
        <v>5701</v>
      </c>
      <c r="AA13210" s="63" t="s">
        <v>2138</v>
      </c>
      <c r="AB13210" s="63">
        <v>9</v>
      </c>
      <c r="AC13210" s="63" t="s">
        <v>18171</v>
      </c>
      <c r="AD13210" s="63" t="s">
        <v>17461</v>
      </c>
    </row>
    <row r="13211" spans="21:30" x14ac:dyDescent="0.3">
      <c r="U13211" s="63">
        <v>33642</v>
      </c>
      <c r="V13211" s="63">
        <v>4</v>
      </c>
      <c r="W13211" s="63" t="s">
        <v>18898</v>
      </c>
      <c r="X13211" s="63">
        <v>5</v>
      </c>
      <c r="Y13211" s="63" t="s">
        <v>2066</v>
      </c>
      <c r="Z13211" s="63">
        <v>5701</v>
      </c>
      <c r="AA13211" s="63" t="s">
        <v>2138</v>
      </c>
      <c r="AB13211" s="63">
        <v>9</v>
      </c>
      <c r="AC13211" s="63" t="s">
        <v>18171</v>
      </c>
      <c r="AD13211" s="63" t="s">
        <v>17461</v>
      </c>
    </row>
    <row r="13212" spans="21:30" x14ac:dyDescent="0.3">
      <c r="U13212" s="63">
        <v>33643</v>
      </c>
      <c r="V13212" s="63">
        <v>2</v>
      </c>
      <c r="W13212" s="63" t="s">
        <v>18899</v>
      </c>
      <c r="X13212" s="63">
        <v>5</v>
      </c>
      <c r="Y13212" s="63" t="s">
        <v>2066</v>
      </c>
      <c r="Z13212" s="63">
        <v>5701</v>
      </c>
      <c r="AA13212" s="63" t="s">
        <v>2138</v>
      </c>
      <c r="AB13212" s="63">
        <v>9</v>
      </c>
      <c r="AC13212" s="63" t="s">
        <v>18171</v>
      </c>
      <c r="AD13212" s="63" t="s">
        <v>17461</v>
      </c>
    </row>
    <row r="13213" spans="21:30" x14ac:dyDescent="0.3">
      <c r="U13213" s="63">
        <v>33644</v>
      </c>
      <c r="V13213" s="63">
        <v>0</v>
      </c>
      <c r="W13213" s="63" t="s">
        <v>18900</v>
      </c>
      <c r="X13213" s="63">
        <v>5</v>
      </c>
      <c r="Y13213" s="63" t="s">
        <v>2066</v>
      </c>
      <c r="Z13213" s="63">
        <v>5701</v>
      </c>
      <c r="AA13213" s="63" t="s">
        <v>2138</v>
      </c>
      <c r="AB13213" s="63">
        <v>9</v>
      </c>
      <c r="AC13213" s="63" t="s">
        <v>18171</v>
      </c>
      <c r="AD13213" s="63" t="s">
        <v>17461</v>
      </c>
    </row>
    <row r="13214" spans="21:30" x14ac:dyDescent="0.3">
      <c r="U13214" s="63">
        <v>33645</v>
      </c>
      <c r="V13214" s="63">
        <v>9</v>
      </c>
      <c r="W13214" s="63" t="s">
        <v>18901</v>
      </c>
      <c r="X13214" s="63">
        <v>5</v>
      </c>
      <c r="Y13214" s="63" t="s">
        <v>2066</v>
      </c>
      <c r="Z13214" s="63">
        <v>5701</v>
      </c>
      <c r="AA13214" s="63" t="s">
        <v>2138</v>
      </c>
      <c r="AB13214" s="63">
        <v>7</v>
      </c>
      <c r="AC13214" s="63" t="s">
        <v>17969</v>
      </c>
      <c r="AD13214" s="63" t="s">
        <v>17421</v>
      </c>
    </row>
    <row r="13215" spans="21:30" x14ac:dyDescent="0.3">
      <c r="U13215" s="63">
        <v>33646</v>
      </c>
      <c r="V13215" s="63">
        <v>7</v>
      </c>
      <c r="W13215" s="63" t="s">
        <v>18902</v>
      </c>
      <c r="X13215" s="63">
        <v>5</v>
      </c>
      <c r="Y13215" s="63" t="s">
        <v>2066</v>
      </c>
      <c r="Z13215" s="63">
        <v>5701</v>
      </c>
      <c r="AA13215" s="63" t="s">
        <v>2138</v>
      </c>
      <c r="AB13215" s="63">
        <v>7</v>
      </c>
      <c r="AC13215" s="63" t="s">
        <v>17969</v>
      </c>
      <c r="AD13215" s="63" t="s">
        <v>17461</v>
      </c>
    </row>
    <row r="13216" spans="21:30" x14ac:dyDescent="0.3">
      <c r="U13216" s="63">
        <v>33647</v>
      </c>
      <c r="V13216" s="63">
        <v>5</v>
      </c>
      <c r="W13216" s="63" t="s">
        <v>18903</v>
      </c>
      <c r="X13216" s="63">
        <v>5</v>
      </c>
      <c r="Y13216" s="63" t="s">
        <v>2066</v>
      </c>
      <c r="Z13216" s="63">
        <v>5701</v>
      </c>
      <c r="AA13216" s="63" t="s">
        <v>2138</v>
      </c>
      <c r="AB13216" s="63">
        <v>7</v>
      </c>
      <c r="AC13216" s="63" t="s">
        <v>17969</v>
      </c>
      <c r="AD13216" s="63" t="s">
        <v>17461</v>
      </c>
    </row>
    <row r="13217" spans="21:30" x14ac:dyDescent="0.3">
      <c r="U13217" s="63">
        <v>33648</v>
      </c>
      <c r="V13217" s="63">
        <v>3</v>
      </c>
      <c r="W13217" s="63" t="s">
        <v>18904</v>
      </c>
      <c r="X13217" s="63">
        <v>5</v>
      </c>
      <c r="Y13217" s="63" t="s">
        <v>2066</v>
      </c>
      <c r="Z13217" s="63">
        <v>5701</v>
      </c>
      <c r="AA13217" s="63" t="s">
        <v>2138</v>
      </c>
      <c r="AB13217" s="63">
        <v>7</v>
      </c>
      <c r="AC13217" s="63" t="s">
        <v>17969</v>
      </c>
      <c r="AD13217" s="63" t="s">
        <v>17461</v>
      </c>
    </row>
    <row r="13218" spans="21:30" x14ac:dyDescent="0.3">
      <c r="U13218" s="63">
        <v>33649</v>
      </c>
      <c r="V13218" s="63">
        <v>1</v>
      </c>
      <c r="W13218" s="63" t="s">
        <v>18905</v>
      </c>
      <c r="X13218" s="63">
        <v>5</v>
      </c>
      <c r="Y13218" s="63" t="s">
        <v>2066</v>
      </c>
      <c r="Z13218" s="63">
        <v>5702</v>
      </c>
      <c r="AA13218" s="63" t="s">
        <v>2245</v>
      </c>
      <c r="AB13218" s="63">
        <v>7</v>
      </c>
      <c r="AC13218" s="63" t="s">
        <v>17969</v>
      </c>
      <c r="AD13218" s="63" t="s">
        <v>17421</v>
      </c>
    </row>
    <row r="13219" spans="21:30" x14ac:dyDescent="0.3">
      <c r="U13219" s="63">
        <v>33650</v>
      </c>
      <c r="V13219" s="63">
        <v>5</v>
      </c>
      <c r="W13219" s="63" t="s">
        <v>18076</v>
      </c>
      <c r="X13219" s="63">
        <v>5</v>
      </c>
      <c r="Y13219" s="63" t="s">
        <v>2066</v>
      </c>
      <c r="Z13219" s="63">
        <v>5702</v>
      </c>
      <c r="AA13219" s="63" t="s">
        <v>2245</v>
      </c>
      <c r="AB13219" s="63">
        <v>9</v>
      </c>
      <c r="AC13219" s="63" t="s">
        <v>18171</v>
      </c>
      <c r="AD13219" s="63" t="s">
        <v>17461</v>
      </c>
    </row>
    <row r="13220" spans="21:30" x14ac:dyDescent="0.3">
      <c r="U13220" s="63">
        <v>33651</v>
      </c>
      <c r="V13220" s="63">
        <v>3</v>
      </c>
      <c r="W13220" s="63" t="s">
        <v>18906</v>
      </c>
      <c r="X13220" s="63">
        <v>5</v>
      </c>
      <c r="Y13220" s="63" t="s">
        <v>2066</v>
      </c>
      <c r="Z13220" s="63">
        <v>5702</v>
      </c>
      <c r="AA13220" s="63" t="s">
        <v>2245</v>
      </c>
      <c r="AB13220" s="63">
        <v>9</v>
      </c>
      <c r="AC13220" s="63" t="s">
        <v>18171</v>
      </c>
      <c r="AD13220" s="63" t="s">
        <v>17461</v>
      </c>
    </row>
    <row r="13221" spans="21:30" x14ac:dyDescent="0.3">
      <c r="U13221" s="63">
        <v>33652</v>
      </c>
      <c r="V13221" s="63">
        <v>1</v>
      </c>
      <c r="W13221" s="63" t="s">
        <v>18907</v>
      </c>
      <c r="X13221" s="63">
        <v>5</v>
      </c>
      <c r="Y13221" s="63" t="s">
        <v>2066</v>
      </c>
      <c r="Z13221" s="63">
        <v>5702</v>
      </c>
      <c r="AA13221" s="63" t="s">
        <v>2245</v>
      </c>
      <c r="AB13221" s="63">
        <v>9</v>
      </c>
      <c r="AC13221" s="63" t="s">
        <v>18171</v>
      </c>
      <c r="AD13221" s="63" t="s">
        <v>17461</v>
      </c>
    </row>
    <row r="13222" spans="21:30" x14ac:dyDescent="0.3">
      <c r="U13222" s="63">
        <v>33654</v>
      </c>
      <c r="V13222" s="63">
        <v>8</v>
      </c>
      <c r="W13222" s="63" t="s">
        <v>18908</v>
      </c>
      <c r="X13222" s="63">
        <v>5</v>
      </c>
      <c r="Y13222" s="63" t="s">
        <v>2066</v>
      </c>
      <c r="Z13222" s="63">
        <v>5702</v>
      </c>
      <c r="AA13222" s="63" t="s">
        <v>2245</v>
      </c>
      <c r="AB13222" s="63">
        <v>9</v>
      </c>
      <c r="AC13222" s="63" t="s">
        <v>18171</v>
      </c>
      <c r="AD13222" s="63" t="s">
        <v>17461</v>
      </c>
    </row>
    <row r="13223" spans="21:30" x14ac:dyDescent="0.3">
      <c r="U13223" s="63">
        <v>33655</v>
      </c>
      <c r="V13223" s="63">
        <v>6</v>
      </c>
      <c r="W13223" s="63" t="s">
        <v>18909</v>
      </c>
      <c r="X13223" s="63">
        <v>5</v>
      </c>
      <c r="Y13223" s="63" t="s">
        <v>2066</v>
      </c>
      <c r="Z13223" s="63">
        <v>5702</v>
      </c>
      <c r="AA13223" s="63" t="s">
        <v>2245</v>
      </c>
      <c r="AB13223" s="63">
        <v>9</v>
      </c>
      <c r="AC13223" s="63" t="s">
        <v>18171</v>
      </c>
      <c r="AD13223" s="63" t="s">
        <v>17461</v>
      </c>
    </row>
    <row r="13224" spans="21:30" x14ac:dyDescent="0.3">
      <c r="U13224" s="63">
        <v>33657</v>
      </c>
      <c r="V13224" s="63">
        <v>2</v>
      </c>
      <c r="W13224" s="63" t="s">
        <v>18011</v>
      </c>
      <c r="X13224" s="63">
        <v>5</v>
      </c>
      <c r="Y13224" s="63" t="s">
        <v>2066</v>
      </c>
      <c r="Z13224" s="63">
        <v>5702</v>
      </c>
      <c r="AA13224" s="63" t="s">
        <v>2245</v>
      </c>
      <c r="AB13224" s="63">
        <v>7</v>
      </c>
      <c r="AC13224" s="63" t="s">
        <v>17969</v>
      </c>
      <c r="AD13224" s="63" t="s">
        <v>17461</v>
      </c>
    </row>
    <row r="13225" spans="21:30" x14ac:dyDescent="0.3">
      <c r="U13225" s="63">
        <v>33658</v>
      </c>
      <c r="V13225" s="63">
        <v>0</v>
      </c>
      <c r="W13225" s="63" t="s">
        <v>18910</v>
      </c>
      <c r="X13225" s="63">
        <v>5</v>
      </c>
      <c r="Y13225" s="63" t="s">
        <v>2066</v>
      </c>
      <c r="Z13225" s="63">
        <v>5703</v>
      </c>
      <c r="AA13225" s="63" t="s">
        <v>2230</v>
      </c>
      <c r="AB13225" s="63">
        <v>9</v>
      </c>
      <c r="AC13225" s="63" t="s">
        <v>18171</v>
      </c>
      <c r="AD13225" s="63" t="s">
        <v>17461</v>
      </c>
    </row>
    <row r="13226" spans="21:30" x14ac:dyDescent="0.3">
      <c r="U13226" s="63">
        <v>33659</v>
      </c>
      <c r="V13226" s="63">
        <v>9</v>
      </c>
      <c r="W13226" s="63" t="s">
        <v>18911</v>
      </c>
      <c r="X13226" s="63">
        <v>5</v>
      </c>
      <c r="Y13226" s="63" t="s">
        <v>2066</v>
      </c>
      <c r="Z13226" s="63">
        <v>5703</v>
      </c>
      <c r="AA13226" s="63" t="s">
        <v>2230</v>
      </c>
      <c r="AB13226" s="63">
        <v>9</v>
      </c>
      <c r="AC13226" s="63" t="s">
        <v>18171</v>
      </c>
      <c r="AD13226" s="63" t="s">
        <v>17461</v>
      </c>
    </row>
    <row r="13227" spans="21:30" x14ac:dyDescent="0.3">
      <c r="U13227" s="63">
        <v>33660</v>
      </c>
      <c r="V13227" s="63">
        <v>2</v>
      </c>
      <c r="W13227" s="63" t="s">
        <v>18584</v>
      </c>
      <c r="X13227" s="63">
        <v>5</v>
      </c>
      <c r="Y13227" s="63" t="s">
        <v>2066</v>
      </c>
      <c r="Z13227" s="63">
        <v>5703</v>
      </c>
      <c r="AA13227" s="63" t="s">
        <v>2230</v>
      </c>
      <c r="AB13227" s="63">
        <v>9</v>
      </c>
      <c r="AC13227" s="63" t="s">
        <v>18171</v>
      </c>
      <c r="AD13227" s="63" t="s">
        <v>17461</v>
      </c>
    </row>
    <row r="13228" spans="21:30" x14ac:dyDescent="0.3">
      <c r="U13228" s="63">
        <v>33661</v>
      </c>
      <c r="V13228" s="63">
        <v>0</v>
      </c>
      <c r="W13228" s="63" t="s">
        <v>9548</v>
      </c>
      <c r="X13228" s="63">
        <v>5</v>
      </c>
      <c r="Y13228" s="63" t="s">
        <v>2066</v>
      </c>
      <c r="Z13228" s="63">
        <v>5703</v>
      </c>
      <c r="AA13228" s="63" t="s">
        <v>2230</v>
      </c>
      <c r="AB13228" s="63">
        <v>9</v>
      </c>
      <c r="AC13228" s="63" t="s">
        <v>18171</v>
      </c>
      <c r="AD13228" s="63" t="s">
        <v>17461</v>
      </c>
    </row>
    <row r="13229" spans="21:30" x14ac:dyDescent="0.3">
      <c r="U13229" s="63">
        <v>33662</v>
      </c>
      <c r="V13229" s="63">
        <v>9</v>
      </c>
      <c r="W13229" s="63" t="s">
        <v>18912</v>
      </c>
      <c r="X13229" s="63">
        <v>5</v>
      </c>
      <c r="Y13229" s="63" t="s">
        <v>2066</v>
      </c>
      <c r="Z13229" s="63">
        <v>5703</v>
      </c>
      <c r="AA13229" s="63" t="s">
        <v>2230</v>
      </c>
      <c r="AB13229" s="63">
        <v>9</v>
      </c>
      <c r="AC13229" s="63" t="s">
        <v>18171</v>
      </c>
      <c r="AD13229" s="63" t="s">
        <v>17461</v>
      </c>
    </row>
    <row r="13230" spans="21:30" x14ac:dyDescent="0.3">
      <c r="U13230" s="63">
        <v>33663</v>
      </c>
      <c r="V13230" s="63">
        <v>7</v>
      </c>
      <c r="W13230" s="63" t="s">
        <v>18913</v>
      </c>
      <c r="X13230" s="63">
        <v>5</v>
      </c>
      <c r="Y13230" s="63" t="s">
        <v>2066</v>
      </c>
      <c r="Z13230" s="63">
        <v>5703</v>
      </c>
      <c r="AA13230" s="63" t="s">
        <v>2230</v>
      </c>
      <c r="AB13230" s="63">
        <v>9</v>
      </c>
      <c r="AC13230" s="63" t="s">
        <v>18171</v>
      </c>
      <c r="AD13230" s="63" t="s">
        <v>17461</v>
      </c>
    </row>
    <row r="13231" spans="21:30" x14ac:dyDescent="0.3">
      <c r="U13231" s="63">
        <v>33664</v>
      </c>
      <c r="V13231" s="63">
        <v>5</v>
      </c>
      <c r="W13231" s="63" t="s">
        <v>18914</v>
      </c>
      <c r="X13231" s="63">
        <v>5</v>
      </c>
      <c r="Y13231" s="63" t="s">
        <v>2066</v>
      </c>
      <c r="Z13231" s="63">
        <v>5704</v>
      </c>
      <c r="AA13231" s="63" t="s">
        <v>2224</v>
      </c>
      <c r="AB13231" s="63">
        <v>9</v>
      </c>
      <c r="AC13231" s="63" t="s">
        <v>18171</v>
      </c>
      <c r="AD13231" s="63" t="s">
        <v>17461</v>
      </c>
    </row>
    <row r="13232" spans="21:30" x14ac:dyDescent="0.3">
      <c r="U13232" s="63">
        <v>33665</v>
      </c>
      <c r="V13232" s="63">
        <v>3</v>
      </c>
      <c r="W13232" s="63" t="s">
        <v>18915</v>
      </c>
      <c r="X13232" s="63">
        <v>5</v>
      </c>
      <c r="Y13232" s="63" t="s">
        <v>2066</v>
      </c>
      <c r="Z13232" s="63">
        <v>5704</v>
      </c>
      <c r="AA13232" s="63" t="s">
        <v>2224</v>
      </c>
      <c r="AB13232" s="63">
        <v>9</v>
      </c>
      <c r="AC13232" s="63" t="s">
        <v>18171</v>
      </c>
      <c r="AD13232" s="63" t="s">
        <v>17461</v>
      </c>
    </row>
    <row r="13233" spans="21:30" x14ac:dyDescent="0.3">
      <c r="U13233" s="63">
        <v>33666</v>
      </c>
      <c r="V13233" s="63">
        <v>1</v>
      </c>
      <c r="W13233" s="63" t="s">
        <v>18916</v>
      </c>
      <c r="X13233" s="63">
        <v>5</v>
      </c>
      <c r="Y13233" s="63" t="s">
        <v>2066</v>
      </c>
      <c r="Z13233" s="63">
        <v>5705</v>
      </c>
      <c r="AA13233" s="63" t="s">
        <v>2201</v>
      </c>
      <c r="AB13233" s="63">
        <v>9</v>
      </c>
      <c r="AC13233" s="63" t="s">
        <v>18171</v>
      </c>
      <c r="AD13233" s="63" t="s">
        <v>17461</v>
      </c>
    </row>
    <row r="13234" spans="21:30" x14ac:dyDescent="0.3">
      <c r="U13234" s="63">
        <v>33668</v>
      </c>
      <c r="V13234" s="63">
        <v>8</v>
      </c>
      <c r="W13234" s="63" t="s">
        <v>18917</v>
      </c>
      <c r="X13234" s="63">
        <v>5</v>
      </c>
      <c r="Y13234" s="63" t="s">
        <v>2066</v>
      </c>
      <c r="Z13234" s="63">
        <v>5705</v>
      </c>
      <c r="AA13234" s="63" t="s">
        <v>2201</v>
      </c>
      <c r="AB13234" s="63">
        <v>9</v>
      </c>
      <c r="AC13234" s="63" t="s">
        <v>18171</v>
      </c>
      <c r="AD13234" s="63" t="s">
        <v>17461</v>
      </c>
    </row>
    <row r="13235" spans="21:30" x14ac:dyDescent="0.3">
      <c r="U13235" s="63">
        <v>33669</v>
      </c>
      <c r="V13235" s="63">
        <v>6</v>
      </c>
      <c r="W13235" s="63" t="s">
        <v>18918</v>
      </c>
      <c r="X13235" s="63">
        <v>5</v>
      </c>
      <c r="Y13235" s="63" t="s">
        <v>2066</v>
      </c>
      <c r="Z13235" s="63">
        <v>5705</v>
      </c>
      <c r="AA13235" s="63" t="s">
        <v>2201</v>
      </c>
      <c r="AB13235" s="63">
        <v>9</v>
      </c>
      <c r="AC13235" s="63" t="s">
        <v>18171</v>
      </c>
      <c r="AD13235" s="63" t="s">
        <v>17461</v>
      </c>
    </row>
    <row r="13236" spans="21:30" x14ac:dyDescent="0.3">
      <c r="U13236" s="63">
        <v>33671</v>
      </c>
      <c r="V13236" s="63">
        <v>8</v>
      </c>
      <c r="W13236" s="63" t="s">
        <v>18919</v>
      </c>
      <c r="X13236" s="63">
        <v>5</v>
      </c>
      <c r="Y13236" s="63" t="s">
        <v>2066</v>
      </c>
      <c r="Z13236" s="63">
        <v>5705</v>
      </c>
      <c r="AA13236" s="63" t="s">
        <v>2201</v>
      </c>
      <c r="AB13236" s="63">
        <v>9</v>
      </c>
      <c r="AC13236" s="63" t="s">
        <v>18171</v>
      </c>
      <c r="AD13236" s="63" t="s">
        <v>17461</v>
      </c>
    </row>
    <row r="13237" spans="21:30" x14ac:dyDescent="0.3">
      <c r="U13237" s="63">
        <v>33672</v>
      </c>
      <c r="V13237" s="63">
        <v>6</v>
      </c>
      <c r="W13237" s="63" t="s">
        <v>18920</v>
      </c>
      <c r="X13237" s="63">
        <v>5</v>
      </c>
      <c r="Y13237" s="63" t="s">
        <v>2066</v>
      </c>
      <c r="Z13237" s="63">
        <v>5705</v>
      </c>
      <c r="AA13237" s="63" t="s">
        <v>2201</v>
      </c>
      <c r="AB13237" s="63">
        <v>7</v>
      </c>
      <c r="AC13237" s="63" t="s">
        <v>17969</v>
      </c>
      <c r="AD13237" s="63" t="s">
        <v>17421</v>
      </c>
    </row>
    <row r="13238" spans="21:30" x14ac:dyDescent="0.3">
      <c r="U13238" s="63">
        <v>33673</v>
      </c>
      <c r="V13238" s="63">
        <v>4</v>
      </c>
      <c r="W13238" s="63" t="s">
        <v>18921</v>
      </c>
      <c r="X13238" s="63">
        <v>5</v>
      </c>
      <c r="Y13238" s="63" t="s">
        <v>2066</v>
      </c>
      <c r="Z13238" s="63">
        <v>5705</v>
      </c>
      <c r="AA13238" s="63" t="s">
        <v>2201</v>
      </c>
      <c r="AB13238" s="63">
        <v>7</v>
      </c>
      <c r="AC13238" s="63" t="s">
        <v>17969</v>
      </c>
      <c r="AD13238" s="63" t="s">
        <v>17461</v>
      </c>
    </row>
    <row r="13239" spans="21:30" x14ac:dyDescent="0.3">
      <c r="U13239" s="63">
        <v>33674</v>
      </c>
      <c r="V13239" s="63">
        <v>2</v>
      </c>
      <c r="W13239" s="63" t="s">
        <v>18922</v>
      </c>
      <c r="X13239" s="63">
        <v>5</v>
      </c>
      <c r="Y13239" s="63" t="s">
        <v>2066</v>
      </c>
      <c r="Z13239" s="63">
        <v>5706</v>
      </c>
      <c r="AA13239" s="63" t="s">
        <v>2215</v>
      </c>
      <c r="AB13239" s="63">
        <v>9</v>
      </c>
      <c r="AC13239" s="63" t="s">
        <v>18171</v>
      </c>
      <c r="AD13239" s="63" t="s">
        <v>17421</v>
      </c>
    </row>
    <row r="13240" spans="21:30" x14ac:dyDescent="0.3">
      <c r="U13240" s="63">
        <v>33675</v>
      </c>
      <c r="V13240" s="63">
        <v>0</v>
      </c>
      <c r="W13240" s="63" t="s">
        <v>18923</v>
      </c>
      <c r="X13240" s="63">
        <v>5</v>
      </c>
      <c r="Y13240" s="63" t="s">
        <v>2066</v>
      </c>
      <c r="Z13240" s="63">
        <v>5706</v>
      </c>
      <c r="AA13240" s="63" t="s">
        <v>2215</v>
      </c>
      <c r="AB13240" s="63">
        <v>9</v>
      </c>
      <c r="AC13240" s="63" t="s">
        <v>18171</v>
      </c>
      <c r="AD13240" s="63" t="s">
        <v>17421</v>
      </c>
    </row>
    <row r="13241" spans="21:30" x14ac:dyDescent="0.3">
      <c r="U13241" s="63">
        <v>33676</v>
      </c>
      <c r="V13241" s="63">
        <v>9</v>
      </c>
      <c r="W13241" s="63" t="s">
        <v>18924</v>
      </c>
      <c r="X13241" s="63">
        <v>5</v>
      </c>
      <c r="Y13241" s="63" t="s">
        <v>2066</v>
      </c>
      <c r="Z13241" s="63">
        <v>5706</v>
      </c>
      <c r="AA13241" s="63" t="s">
        <v>2215</v>
      </c>
      <c r="AB13241" s="63">
        <v>9</v>
      </c>
      <c r="AC13241" s="63" t="s">
        <v>18171</v>
      </c>
      <c r="AD13241" s="63" t="s">
        <v>17421</v>
      </c>
    </row>
    <row r="13242" spans="21:30" x14ac:dyDescent="0.3">
      <c r="U13242" s="63">
        <v>33677</v>
      </c>
      <c r="V13242" s="63">
        <v>7</v>
      </c>
      <c r="W13242" s="63" t="s">
        <v>18925</v>
      </c>
      <c r="X13242" s="63">
        <v>5</v>
      </c>
      <c r="Y13242" s="63" t="s">
        <v>2066</v>
      </c>
      <c r="Z13242" s="63">
        <v>5706</v>
      </c>
      <c r="AA13242" s="63" t="s">
        <v>2215</v>
      </c>
      <c r="AB13242" s="63">
        <v>7</v>
      </c>
      <c r="AC13242" s="63" t="s">
        <v>17969</v>
      </c>
      <c r="AD13242" s="63" t="s">
        <v>17461</v>
      </c>
    </row>
    <row r="13243" spans="21:30" x14ac:dyDescent="0.3">
      <c r="U13243" s="63">
        <v>33678</v>
      </c>
      <c r="V13243" s="63">
        <v>5</v>
      </c>
      <c r="W13243" s="63" t="s">
        <v>18926</v>
      </c>
      <c r="X13243" s="63">
        <v>5</v>
      </c>
      <c r="Y13243" s="63" t="s">
        <v>2066</v>
      </c>
      <c r="Z13243" s="63">
        <v>5801</v>
      </c>
      <c r="AA13243" s="63" t="s">
        <v>2498</v>
      </c>
      <c r="AB13243" s="63">
        <v>7</v>
      </c>
      <c r="AC13243" s="63" t="s">
        <v>17969</v>
      </c>
      <c r="AD13243" s="63" t="s">
        <v>17461</v>
      </c>
    </row>
    <row r="13244" spans="21:30" x14ac:dyDescent="0.3">
      <c r="U13244" s="63">
        <v>33679</v>
      </c>
      <c r="V13244" s="63">
        <v>3</v>
      </c>
      <c r="W13244" s="63" t="s">
        <v>18927</v>
      </c>
      <c r="X13244" s="63">
        <v>5</v>
      </c>
      <c r="Y13244" s="63" t="s">
        <v>2066</v>
      </c>
      <c r="Z13244" s="63">
        <v>5801</v>
      </c>
      <c r="AA13244" s="63" t="s">
        <v>2498</v>
      </c>
      <c r="AB13244" s="63">
        <v>9</v>
      </c>
      <c r="AC13244" s="63" t="s">
        <v>18171</v>
      </c>
      <c r="AD13244" s="63" t="s">
        <v>17461</v>
      </c>
    </row>
    <row r="13245" spans="21:30" x14ac:dyDescent="0.3">
      <c r="U13245" s="63">
        <v>33680</v>
      </c>
      <c r="V13245" s="63">
        <v>7</v>
      </c>
      <c r="W13245" s="63" t="s">
        <v>18928</v>
      </c>
      <c r="X13245" s="63">
        <v>5</v>
      </c>
      <c r="Y13245" s="63" t="s">
        <v>2066</v>
      </c>
      <c r="Z13245" s="63">
        <v>5801</v>
      </c>
      <c r="AA13245" s="63" t="s">
        <v>2498</v>
      </c>
      <c r="AB13245" s="63">
        <v>9</v>
      </c>
      <c r="AC13245" s="63" t="s">
        <v>18171</v>
      </c>
      <c r="AD13245" s="63" t="s">
        <v>17461</v>
      </c>
    </row>
    <row r="13246" spans="21:30" x14ac:dyDescent="0.3">
      <c r="U13246" s="63">
        <v>33681</v>
      </c>
      <c r="V13246" s="63">
        <v>5</v>
      </c>
      <c r="W13246" s="63" t="s">
        <v>18437</v>
      </c>
      <c r="X13246" s="63">
        <v>5</v>
      </c>
      <c r="Y13246" s="63" t="s">
        <v>2066</v>
      </c>
      <c r="Z13246" s="63">
        <v>5801</v>
      </c>
      <c r="AA13246" s="63" t="s">
        <v>2498</v>
      </c>
      <c r="AB13246" s="63">
        <v>9</v>
      </c>
      <c r="AC13246" s="63" t="s">
        <v>18171</v>
      </c>
      <c r="AD13246" s="63" t="s">
        <v>17461</v>
      </c>
    </row>
    <row r="13247" spans="21:30" x14ac:dyDescent="0.3">
      <c r="U13247" s="63">
        <v>33682</v>
      </c>
      <c r="V13247" s="63">
        <v>3</v>
      </c>
      <c r="W13247" s="63" t="s">
        <v>18279</v>
      </c>
      <c r="X13247" s="63">
        <v>5</v>
      </c>
      <c r="Y13247" s="63" t="s">
        <v>2066</v>
      </c>
      <c r="Z13247" s="63">
        <v>5801</v>
      </c>
      <c r="AA13247" s="63" t="s">
        <v>2498</v>
      </c>
      <c r="AB13247" s="63">
        <v>9</v>
      </c>
      <c r="AC13247" s="63" t="s">
        <v>18171</v>
      </c>
      <c r="AD13247" s="63" t="s">
        <v>17461</v>
      </c>
    </row>
    <row r="13248" spans="21:30" x14ac:dyDescent="0.3">
      <c r="U13248" s="63">
        <v>33683</v>
      </c>
      <c r="V13248" s="63">
        <v>1</v>
      </c>
      <c r="W13248" s="63" t="s">
        <v>17968</v>
      </c>
      <c r="X13248" s="63">
        <v>5</v>
      </c>
      <c r="Y13248" s="63" t="s">
        <v>2066</v>
      </c>
      <c r="Z13248" s="63">
        <v>5801</v>
      </c>
      <c r="AA13248" s="63" t="s">
        <v>2498</v>
      </c>
      <c r="AB13248" s="63">
        <v>9</v>
      </c>
      <c r="AC13248" s="63" t="s">
        <v>18171</v>
      </c>
      <c r="AD13248" s="63" t="s">
        <v>17461</v>
      </c>
    </row>
    <row r="13249" spans="21:30" x14ac:dyDescent="0.3">
      <c r="U13249" s="63">
        <v>33685</v>
      </c>
      <c r="V13249" s="63">
        <v>8</v>
      </c>
      <c r="W13249" s="63" t="s">
        <v>18929</v>
      </c>
      <c r="X13249" s="63">
        <v>5</v>
      </c>
      <c r="Y13249" s="63" t="s">
        <v>2066</v>
      </c>
      <c r="Z13249" s="63">
        <v>5801</v>
      </c>
      <c r="AA13249" s="63" t="s">
        <v>2498</v>
      </c>
      <c r="AB13249" s="63">
        <v>9</v>
      </c>
      <c r="AC13249" s="63" t="s">
        <v>18171</v>
      </c>
      <c r="AD13249" s="63" t="s">
        <v>17461</v>
      </c>
    </row>
    <row r="13250" spans="21:30" x14ac:dyDescent="0.3">
      <c r="U13250" s="63">
        <v>33686</v>
      </c>
      <c r="V13250" s="63">
        <v>6</v>
      </c>
      <c r="W13250" s="63" t="s">
        <v>18930</v>
      </c>
      <c r="X13250" s="63">
        <v>5</v>
      </c>
      <c r="Y13250" s="63" t="s">
        <v>2066</v>
      </c>
      <c r="Z13250" s="63">
        <v>5801</v>
      </c>
      <c r="AA13250" s="63" t="s">
        <v>2498</v>
      </c>
      <c r="AB13250" s="63">
        <v>9</v>
      </c>
      <c r="AC13250" s="63" t="s">
        <v>18171</v>
      </c>
      <c r="AD13250" s="63" t="s">
        <v>17461</v>
      </c>
    </row>
    <row r="13251" spans="21:30" x14ac:dyDescent="0.3">
      <c r="U13251" s="63">
        <v>33687</v>
      </c>
      <c r="V13251" s="63">
        <v>4</v>
      </c>
      <c r="W13251" s="63" t="s">
        <v>18931</v>
      </c>
      <c r="X13251" s="63">
        <v>5</v>
      </c>
      <c r="Y13251" s="63" t="s">
        <v>2066</v>
      </c>
      <c r="Z13251" s="63">
        <v>5801</v>
      </c>
      <c r="AA13251" s="63" t="s">
        <v>2498</v>
      </c>
      <c r="AB13251" s="63">
        <v>9</v>
      </c>
      <c r="AC13251" s="63" t="s">
        <v>18171</v>
      </c>
      <c r="AD13251" s="63" t="s">
        <v>17461</v>
      </c>
    </row>
    <row r="13252" spans="21:30" x14ac:dyDescent="0.3">
      <c r="U13252" s="63">
        <v>33689</v>
      </c>
      <c r="V13252" s="63">
        <v>0</v>
      </c>
      <c r="W13252" s="63" t="s">
        <v>18932</v>
      </c>
      <c r="X13252" s="63">
        <v>5</v>
      </c>
      <c r="Y13252" s="63" t="s">
        <v>2066</v>
      </c>
      <c r="Z13252" s="63">
        <v>5801</v>
      </c>
      <c r="AA13252" s="63" t="s">
        <v>2498</v>
      </c>
      <c r="AB13252" s="63">
        <v>9</v>
      </c>
      <c r="AC13252" s="63" t="s">
        <v>18171</v>
      </c>
      <c r="AD13252" s="63" t="s">
        <v>17461</v>
      </c>
    </row>
    <row r="13253" spans="21:30" x14ac:dyDescent="0.3">
      <c r="U13253" s="63">
        <v>33690</v>
      </c>
      <c r="V13253" s="63">
        <v>4</v>
      </c>
      <c r="W13253" s="63" t="s">
        <v>18933</v>
      </c>
      <c r="X13253" s="63">
        <v>5</v>
      </c>
      <c r="Y13253" s="63" t="s">
        <v>2066</v>
      </c>
      <c r="Z13253" s="63">
        <v>5801</v>
      </c>
      <c r="AA13253" s="63" t="s">
        <v>2498</v>
      </c>
      <c r="AB13253" s="63">
        <v>7</v>
      </c>
      <c r="AC13253" s="63" t="s">
        <v>17969</v>
      </c>
      <c r="AD13253" s="63" t="s">
        <v>17421</v>
      </c>
    </row>
    <row r="13254" spans="21:30" x14ac:dyDescent="0.3">
      <c r="U13254" s="63">
        <v>33691</v>
      </c>
      <c r="V13254" s="63">
        <v>2</v>
      </c>
      <c r="W13254" s="63" t="s">
        <v>18934</v>
      </c>
      <c r="X13254" s="63">
        <v>5</v>
      </c>
      <c r="Y13254" s="63" t="s">
        <v>2066</v>
      </c>
      <c r="Z13254" s="63">
        <v>5801</v>
      </c>
      <c r="AA13254" s="63" t="s">
        <v>2498</v>
      </c>
      <c r="AB13254" s="63">
        <v>7</v>
      </c>
      <c r="AC13254" s="63" t="s">
        <v>17969</v>
      </c>
      <c r="AD13254" s="63" t="s">
        <v>17461</v>
      </c>
    </row>
    <row r="13255" spans="21:30" x14ac:dyDescent="0.3">
      <c r="U13255" s="63">
        <v>33692</v>
      </c>
      <c r="V13255" s="63">
        <v>0</v>
      </c>
      <c r="W13255" s="63" t="s">
        <v>18935</v>
      </c>
      <c r="X13255" s="63">
        <v>5</v>
      </c>
      <c r="Y13255" s="63" t="s">
        <v>2066</v>
      </c>
      <c r="Z13255" s="63">
        <v>5801</v>
      </c>
      <c r="AA13255" s="63" t="s">
        <v>2498</v>
      </c>
      <c r="AB13255" s="63">
        <v>7</v>
      </c>
      <c r="AC13255" s="63" t="s">
        <v>17969</v>
      </c>
      <c r="AD13255" s="63" t="s">
        <v>17461</v>
      </c>
    </row>
    <row r="13256" spans="21:30" x14ac:dyDescent="0.3">
      <c r="U13256" s="63">
        <v>33693</v>
      </c>
      <c r="V13256" s="63">
        <v>9</v>
      </c>
      <c r="W13256" s="63" t="s">
        <v>18936</v>
      </c>
      <c r="X13256" s="63">
        <v>5</v>
      </c>
      <c r="Y13256" s="63" t="s">
        <v>2066</v>
      </c>
      <c r="Z13256" s="63">
        <v>5801</v>
      </c>
      <c r="AA13256" s="63" t="s">
        <v>2498</v>
      </c>
      <c r="AB13256" s="63">
        <v>7</v>
      </c>
      <c r="AC13256" s="63" t="s">
        <v>17969</v>
      </c>
      <c r="AD13256" s="63" t="s">
        <v>17461</v>
      </c>
    </row>
    <row r="13257" spans="21:30" x14ac:dyDescent="0.3">
      <c r="U13257" s="63">
        <v>33694</v>
      </c>
      <c r="V13257" s="63">
        <v>7</v>
      </c>
      <c r="W13257" s="63" t="s">
        <v>18937</v>
      </c>
      <c r="X13257" s="63">
        <v>5</v>
      </c>
      <c r="Y13257" s="63" t="s">
        <v>2066</v>
      </c>
      <c r="Z13257" s="63">
        <v>5802</v>
      </c>
      <c r="AA13257" s="63" t="s">
        <v>2325</v>
      </c>
      <c r="AB13257" s="63">
        <v>9</v>
      </c>
      <c r="AC13257" s="63" t="s">
        <v>18171</v>
      </c>
      <c r="AD13257" s="63" t="s">
        <v>17461</v>
      </c>
    </row>
    <row r="13258" spans="21:30" x14ac:dyDescent="0.3">
      <c r="U13258" s="63">
        <v>33695</v>
      </c>
      <c r="V13258" s="63">
        <v>5</v>
      </c>
      <c r="W13258" s="63" t="s">
        <v>18938</v>
      </c>
      <c r="X13258" s="63">
        <v>5</v>
      </c>
      <c r="Y13258" s="63" t="s">
        <v>2066</v>
      </c>
      <c r="Z13258" s="63">
        <v>5802</v>
      </c>
      <c r="AA13258" s="63" t="s">
        <v>2325</v>
      </c>
      <c r="AB13258" s="63">
        <v>9</v>
      </c>
      <c r="AC13258" s="63" t="s">
        <v>18171</v>
      </c>
      <c r="AD13258" s="63" t="s">
        <v>17421</v>
      </c>
    </row>
    <row r="13259" spans="21:30" x14ac:dyDescent="0.3">
      <c r="U13259" s="63">
        <v>33696</v>
      </c>
      <c r="V13259" s="63">
        <v>3</v>
      </c>
      <c r="W13259" s="63" t="s">
        <v>18939</v>
      </c>
      <c r="X13259" s="63">
        <v>5</v>
      </c>
      <c r="Y13259" s="63" t="s">
        <v>2066</v>
      </c>
      <c r="Z13259" s="63">
        <v>5802</v>
      </c>
      <c r="AA13259" s="63" t="s">
        <v>2325</v>
      </c>
      <c r="AB13259" s="63">
        <v>9</v>
      </c>
      <c r="AC13259" s="63" t="s">
        <v>18171</v>
      </c>
      <c r="AD13259" s="63" t="s">
        <v>17421</v>
      </c>
    </row>
    <row r="13260" spans="21:30" x14ac:dyDescent="0.3">
      <c r="U13260" s="63">
        <v>33697</v>
      </c>
      <c r="V13260" s="63">
        <v>1</v>
      </c>
      <c r="W13260" s="63" t="s">
        <v>18940</v>
      </c>
      <c r="X13260" s="63">
        <v>5</v>
      </c>
      <c r="Y13260" s="63" t="s">
        <v>2066</v>
      </c>
      <c r="Z13260" s="63">
        <v>5802</v>
      </c>
      <c r="AA13260" s="63" t="s">
        <v>2325</v>
      </c>
      <c r="AB13260" s="63">
        <v>9</v>
      </c>
      <c r="AC13260" s="63" t="s">
        <v>18171</v>
      </c>
      <c r="AD13260" s="63" t="s">
        <v>17421</v>
      </c>
    </row>
    <row r="13261" spans="21:30" x14ac:dyDescent="0.3">
      <c r="U13261" s="63">
        <v>33699</v>
      </c>
      <c r="V13261" s="63">
        <v>8</v>
      </c>
      <c r="W13261" s="63" t="s">
        <v>18941</v>
      </c>
      <c r="X13261" s="63">
        <v>5</v>
      </c>
      <c r="Y13261" s="63" t="s">
        <v>2066</v>
      </c>
      <c r="Z13261" s="63">
        <v>5802</v>
      </c>
      <c r="AA13261" s="63" t="s">
        <v>2325</v>
      </c>
      <c r="AB13261" s="63">
        <v>7</v>
      </c>
      <c r="AC13261" s="63" t="s">
        <v>17969</v>
      </c>
      <c r="AD13261" s="63" t="s">
        <v>17421</v>
      </c>
    </row>
    <row r="13262" spans="21:30" x14ac:dyDescent="0.3">
      <c r="U13262" s="63">
        <v>33700</v>
      </c>
      <c r="V13262" s="63">
        <v>5</v>
      </c>
      <c r="W13262" s="63" t="s">
        <v>18402</v>
      </c>
      <c r="X13262" s="63">
        <v>5</v>
      </c>
      <c r="Y13262" s="63" t="s">
        <v>2066</v>
      </c>
      <c r="Z13262" s="63">
        <v>5802</v>
      </c>
      <c r="AA13262" s="63" t="s">
        <v>2325</v>
      </c>
      <c r="AB13262" s="63">
        <v>7</v>
      </c>
      <c r="AC13262" s="63" t="s">
        <v>17969</v>
      </c>
      <c r="AD13262" s="63" t="s">
        <v>17461</v>
      </c>
    </row>
    <row r="13263" spans="21:30" x14ac:dyDescent="0.3">
      <c r="U13263" s="63">
        <v>33701</v>
      </c>
      <c r="V13263" s="63">
        <v>3</v>
      </c>
      <c r="W13263" s="63" t="s">
        <v>18942</v>
      </c>
      <c r="X13263" s="63">
        <v>5</v>
      </c>
      <c r="Y13263" s="63" t="s">
        <v>2066</v>
      </c>
      <c r="Z13263" s="63">
        <v>5802</v>
      </c>
      <c r="AA13263" s="63" t="s">
        <v>2325</v>
      </c>
      <c r="AB13263" s="63">
        <v>7</v>
      </c>
      <c r="AC13263" s="63" t="s">
        <v>17969</v>
      </c>
      <c r="AD13263" s="63" t="s">
        <v>17461</v>
      </c>
    </row>
    <row r="13264" spans="21:30" x14ac:dyDescent="0.3">
      <c r="U13264" s="63">
        <v>33702</v>
      </c>
      <c r="V13264" s="63">
        <v>1</v>
      </c>
      <c r="W13264" s="63" t="s">
        <v>17589</v>
      </c>
      <c r="X13264" s="63">
        <v>5</v>
      </c>
      <c r="Y13264" s="63" t="s">
        <v>2066</v>
      </c>
      <c r="Z13264" s="63">
        <v>5803</v>
      </c>
      <c r="AA13264" s="63" t="s">
        <v>2342</v>
      </c>
      <c r="AB13264" s="63">
        <v>7</v>
      </c>
      <c r="AC13264" s="63" t="s">
        <v>17969</v>
      </c>
      <c r="AD13264" s="63" t="s">
        <v>17461</v>
      </c>
    </row>
    <row r="13265" spans="21:30" x14ac:dyDescent="0.3">
      <c r="U13265" s="63">
        <v>33704</v>
      </c>
      <c r="V13265" s="63">
        <v>8</v>
      </c>
      <c r="W13265" s="63" t="s">
        <v>18943</v>
      </c>
      <c r="X13265" s="63">
        <v>5</v>
      </c>
      <c r="Y13265" s="63" t="s">
        <v>2066</v>
      </c>
      <c r="Z13265" s="63">
        <v>5803</v>
      </c>
      <c r="AA13265" s="63" t="s">
        <v>2342</v>
      </c>
      <c r="AB13265" s="63">
        <v>9</v>
      </c>
      <c r="AC13265" s="63" t="s">
        <v>18171</v>
      </c>
      <c r="AD13265" s="63" t="s">
        <v>17421</v>
      </c>
    </row>
    <row r="13266" spans="21:30" x14ac:dyDescent="0.3">
      <c r="U13266" s="63">
        <v>33705</v>
      </c>
      <c r="V13266" s="63">
        <v>6</v>
      </c>
      <c r="W13266" s="63" t="s">
        <v>18944</v>
      </c>
      <c r="X13266" s="63">
        <v>5</v>
      </c>
      <c r="Y13266" s="63" t="s">
        <v>2066</v>
      </c>
      <c r="Z13266" s="63">
        <v>5803</v>
      </c>
      <c r="AA13266" s="63" t="s">
        <v>2342</v>
      </c>
      <c r="AB13266" s="63">
        <v>9</v>
      </c>
      <c r="AC13266" s="63" t="s">
        <v>18171</v>
      </c>
      <c r="AD13266" s="63" t="s">
        <v>17421</v>
      </c>
    </row>
    <row r="13267" spans="21:30" x14ac:dyDescent="0.3">
      <c r="U13267" s="63">
        <v>33706</v>
      </c>
      <c r="V13267" s="63">
        <v>4</v>
      </c>
      <c r="W13267" s="63" t="s">
        <v>18945</v>
      </c>
      <c r="X13267" s="63">
        <v>5</v>
      </c>
      <c r="Y13267" s="63" t="s">
        <v>2066</v>
      </c>
      <c r="Z13267" s="63">
        <v>5803</v>
      </c>
      <c r="AA13267" s="63" t="s">
        <v>2342</v>
      </c>
      <c r="AB13267" s="63">
        <v>7</v>
      </c>
      <c r="AC13267" s="63" t="s">
        <v>17969</v>
      </c>
      <c r="AD13267" s="63" t="s">
        <v>17461</v>
      </c>
    </row>
    <row r="13268" spans="21:30" x14ac:dyDescent="0.3">
      <c r="U13268" s="63">
        <v>33707</v>
      </c>
      <c r="V13268" s="63">
        <v>2</v>
      </c>
      <c r="W13268" s="63" t="s">
        <v>18946</v>
      </c>
      <c r="X13268" s="63">
        <v>5</v>
      </c>
      <c r="Y13268" s="63" t="s">
        <v>2066</v>
      </c>
      <c r="Z13268" s="63">
        <v>5803</v>
      </c>
      <c r="AA13268" s="63" t="s">
        <v>2342</v>
      </c>
      <c r="AB13268" s="63">
        <v>7</v>
      </c>
      <c r="AC13268" s="63" t="s">
        <v>17969</v>
      </c>
      <c r="AD13268" s="63" t="s">
        <v>17461</v>
      </c>
    </row>
    <row r="13269" spans="21:30" x14ac:dyDescent="0.3">
      <c r="U13269" s="63">
        <v>33708</v>
      </c>
      <c r="V13269" s="63">
        <v>0</v>
      </c>
      <c r="W13269" s="63" t="s">
        <v>18947</v>
      </c>
      <c r="X13269" s="63">
        <v>5</v>
      </c>
      <c r="Y13269" s="63" t="s">
        <v>2066</v>
      </c>
      <c r="Z13269" s="63">
        <v>5804</v>
      </c>
      <c r="AA13269" s="63" t="s">
        <v>2587</v>
      </c>
      <c r="AB13269" s="63">
        <v>9</v>
      </c>
      <c r="AC13269" s="63" t="s">
        <v>18171</v>
      </c>
      <c r="AD13269" s="63" t="s">
        <v>17461</v>
      </c>
    </row>
    <row r="13270" spans="21:30" x14ac:dyDescent="0.3">
      <c r="U13270" s="63">
        <v>33709</v>
      </c>
      <c r="V13270" s="63">
        <v>9</v>
      </c>
      <c r="W13270" s="63" t="s">
        <v>18948</v>
      </c>
      <c r="X13270" s="63">
        <v>5</v>
      </c>
      <c r="Y13270" s="63" t="s">
        <v>2066</v>
      </c>
      <c r="Z13270" s="63">
        <v>5804</v>
      </c>
      <c r="AA13270" s="63" t="s">
        <v>2587</v>
      </c>
      <c r="AB13270" s="63">
        <v>9</v>
      </c>
      <c r="AC13270" s="63" t="s">
        <v>18171</v>
      </c>
      <c r="AD13270" s="63" t="s">
        <v>17461</v>
      </c>
    </row>
    <row r="13271" spans="21:30" x14ac:dyDescent="0.3">
      <c r="U13271" s="63">
        <v>33710</v>
      </c>
      <c r="V13271" s="63">
        <v>2</v>
      </c>
      <c r="W13271" s="63" t="s">
        <v>18949</v>
      </c>
      <c r="X13271" s="63">
        <v>5</v>
      </c>
      <c r="Y13271" s="63" t="s">
        <v>2066</v>
      </c>
      <c r="Z13271" s="63">
        <v>5804</v>
      </c>
      <c r="AA13271" s="63" t="s">
        <v>2587</v>
      </c>
      <c r="AB13271" s="63">
        <v>9</v>
      </c>
      <c r="AC13271" s="63" t="s">
        <v>18171</v>
      </c>
      <c r="AD13271" s="63" t="s">
        <v>17461</v>
      </c>
    </row>
    <row r="13272" spans="21:30" x14ac:dyDescent="0.3">
      <c r="U13272" s="63">
        <v>33711</v>
      </c>
      <c r="V13272" s="63">
        <v>0</v>
      </c>
      <c r="W13272" s="63" t="s">
        <v>18950</v>
      </c>
      <c r="X13272" s="63">
        <v>5</v>
      </c>
      <c r="Y13272" s="63" t="s">
        <v>2066</v>
      </c>
      <c r="Z13272" s="63">
        <v>5804</v>
      </c>
      <c r="AA13272" s="63" t="s">
        <v>2587</v>
      </c>
      <c r="AB13272" s="63">
        <v>9</v>
      </c>
      <c r="AC13272" s="63" t="s">
        <v>18171</v>
      </c>
      <c r="AD13272" s="63" t="s">
        <v>17461</v>
      </c>
    </row>
    <row r="13273" spans="21:30" x14ac:dyDescent="0.3">
      <c r="U13273" s="63">
        <v>33712</v>
      </c>
      <c r="V13273" s="63">
        <v>9</v>
      </c>
      <c r="W13273" s="63" t="s">
        <v>18951</v>
      </c>
      <c r="X13273" s="63">
        <v>5</v>
      </c>
      <c r="Y13273" s="63" t="s">
        <v>2066</v>
      </c>
      <c r="Z13273" s="63">
        <v>5804</v>
      </c>
      <c r="AA13273" s="63" t="s">
        <v>2587</v>
      </c>
      <c r="AB13273" s="63">
        <v>9</v>
      </c>
      <c r="AC13273" s="63" t="s">
        <v>18171</v>
      </c>
      <c r="AD13273" s="63" t="s">
        <v>17461</v>
      </c>
    </row>
    <row r="13274" spans="21:30" x14ac:dyDescent="0.3">
      <c r="U13274" s="63">
        <v>33713</v>
      </c>
      <c r="V13274" s="63">
        <v>7</v>
      </c>
      <c r="W13274" s="63" t="s">
        <v>18952</v>
      </c>
      <c r="X13274" s="63">
        <v>5</v>
      </c>
      <c r="Y13274" s="63" t="s">
        <v>2066</v>
      </c>
      <c r="Z13274" s="63">
        <v>5804</v>
      </c>
      <c r="AA13274" s="63" t="s">
        <v>2587</v>
      </c>
      <c r="AB13274" s="63">
        <v>7</v>
      </c>
      <c r="AC13274" s="63" t="s">
        <v>17969</v>
      </c>
      <c r="AD13274" s="63" t="s">
        <v>17421</v>
      </c>
    </row>
    <row r="13275" spans="21:30" x14ac:dyDescent="0.3">
      <c r="U13275" s="63">
        <v>33714</v>
      </c>
      <c r="V13275" s="63">
        <v>5</v>
      </c>
      <c r="W13275" s="63" t="s">
        <v>18953</v>
      </c>
      <c r="X13275" s="63">
        <v>5</v>
      </c>
      <c r="Y13275" s="63" t="s">
        <v>2066</v>
      </c>
      <c r="Z13275" s="63">
        <v>5804</v>
      </c>
      <c r="AA13275" s="63" t="s">
        <v>2587</v>
      </c>
      <c r="AB13275" s="63">
        <v>7</v>
      </c>
      <c r="AC13275" s="63" t="s">
        <v>17969</v>
      </c>
      <c r="AD13275" s="63" t="s">
        <v>17461</v>
      </c>
    </row>
    <row r="13276" spans="21:30" x14ac:dyDescent="0.3">
      <c r="U13276" s="63">
        <v>33715</v>
      </c>
      <c r="V13276" s="63">
        <v>3</v>
      </c>
      <c r="W13276" s="63" t="s">
        <v>18353</v>
      </c>
      <c r="X13276" s="63">
        <v>5</v>
      </c>
      <c r="Y13276" s="63" t="s">
        <v>2066</v>
      </c>
      <c r="Z13276" s="63">
        <v>5804</v>
      </c>
      <c r="AA13276" s="63" t="s">
        <v>2587</v>
      </c>
      <c r="AB13276" s="63">
        <v>7</v>
      </c>
      <c r="AC13276" s="63" t="s">
        <v>17969</v>
      </c>
      <c r="AD13276" s="63" t="s">
        <v>17461</v>
      </c>
    </row>
    <row r="13277" spans="21:30" x14ac:dyDescent="0.3">
      <c r="U13277" s="63">
        <v>33716</v>
      </c>
      <c r="V13277" s="63">
        <v>1</v>
      </c>
      <c r="W13277" s="63" t="s">
        <v>18954</v>
      </c>
      <c r="X13277" s="63">
        <v>5</v>
      </c>
      <c r="Y13277" s="63" t="s">
        <v>2066</v>
      </c>
      <c r="Z13277" s="63">
        <v>5804</v>
      </c>
      <c r="AA13277" s="63" t="s">
        <v>2587</v>
      </c>
      <c r="AB13277" s="63">
        <v>7</v>
      </c>
      <c r="AC13277" s="63" t="s">
        <v>17969</v>
      </c>
      <c r="AD13277" s="63" t="s">
        <v>17461</v>
      </c>
    </row>
    <row r="13278" spans="21:30" x14ac:dyDescent="0.3">
      <c r="U13278" s="63">
        <v>33718</v>
      </c>
      <c r="V13278" s="63">
        <v>8</v>
      </c>
      <c r="W13278" s="63" t="s">
        <v>18955</v>
      </c>
      <c r="X13278" s="63">
        <v>5</v>
      </c>
      <c r="Y13278" s="63" t="s">
        <v>2066</v>
      </c>
      <c r="Z13278" s="63">
        <v>5804</v>
      </c>
      <c r="AA13278" s="63" t="s">
        <v>2587</v>
      </c>
      <c r="AB13278" s="63">
        <v>7</v>
      </c>
      <c r="AC13278" s="63" t="s">
        <v>17969</v>
      </c>
      <c r="AD13278" s="63" t="s">
        <v>17461</v>
      </c>
    </row>
    <row r="13279" spans="21:30" x14ac:dyDescent="0.3">
      <c r="U13279" s="63">
        <v>33719</v>
      </c>
      <c r="V13279" s="63">
        <v>6</v>
      </c>
      <c r="W13279" s="63" t="s">
        <v>18956</v>
      </c>
      <c r="X13279" s="63">
        <v>6</v>
      </c>
      <c r="Y13279" s="63" t="s">
        <v>2677</v>
      </c>
      <c r="Z13279" s="63">
        <v>6101</v>
      </c>
      <c r="AA13279" s="63" t="s">
        <v>2678</v>
      </c>
      <c r="AB13279" s="63">
        <v>7</v>
      </c>
      <c r="AC13279" s="63" t="s">
        <v>17969</v>
      </c>
      <c r="AD13279" s="63" t="s">
        <v>17461</v>
      </c>
    </row>
    <row r="13280" spans="21:30" x14ac:dyDescent="0.3">
      <c r="U13280" s="63">
        <v>33721</v>
      </c>
      <c r="V13280" s="63">
        <v>8</v>
      </c>
      <c r="W13280" s="63" t="s">
        <v>18087</v>
      </c>
      <c r="X13280" s="63">
        <v>6</v>
      </c>
      <c r="Y13280" s="63" t="s">
        <v>2677</v>
      </c>
      <c r="Z13280" s="63">
        <v>6101</v>
      </c>
      <c r="AA13280" s="63" t="s">
        <v>2678</v>
      </c>
      <c r="AB13280" s="63">
        <v>7</v>
      </c>
      <c r="AC13280" s="63" t="s">
        <v>17969</v>
      </c>
      <c r="AD13280" s="63" t="s">
        <v>17461</v>
      </c>
    </row>
    <row r="13281" spans="21:30" x14ac:dyDescent="0.3">
      <c r="U13281" s="63">
        <v>33722</v>
      </c>
      <c r="V13281" s="63">
        <v>6</v>
      </c>
      <c r="W13281" s="63" t="s">
        <v>16469</v>
      </c>
      <c r="X13281" s="63">
        <v>6</v>
      </c>
      <c r="Y13281" s="63" t="s">
        <v>2677</v>
      </c>
      <c r="Z13281" s="63">
        <v>6101</v>
      </c>
      <c r="AA13281" s="63" t="s">
        <v>2678</v>
      </c>
      <c r="AB13281" s="63">
        <v>7</v>
      </c>
      <c r="AC13281" s="63" t="s">
        <v>17969</v>
      </c>
      <c r="AD13281" s="63" t="s">
        <v>17461</v>
      </c>
    </row>
    <row r="13282" spans="21:30" x14ac:dyDescent="0.3">
      <c r="U13282" s="63">
        <v>33723</v>
      </c>
      <c r="V13282" s="63">
        <v>4</v>
      </c>
      <c r="W13282" s="63" t="s">
        <v>17968</v>
      </c>
      <c r="X13282" s="63">
        <v>6</v>
      </c>
      <c r="Y13282" s="63" t="s">
        <v>2677</v>
      </c>
      <c r="Z13282" s="63">
        <v>6101</v>
      </c>
      <c r="AA13282" s="63" t="s">
        <v>2678</v>
      </c>
      <c r="AB13282" s="63">
        <v>7</v>
      </c>
      <c r="AC13282" s="63" t="s">
        <v>17969</v>
      </c>
      <c r="AD13282" s="63" t="s">
        <v>17461</v>
      </c>
    </row>
    <row r="13283" spans="21:30" x14ac:dyDescent="0.3">
      <c r="U13283" s="63">
        <v>33724</v>
      </c>
      <c r="V13283" s="63">
        <v>2</v>
      </c>
      <c r="W13283" s="63" t="s">
        <v>18957</v>
      </c>
      <c r="X13283" s="63">
        <v>6</v>
      </c>
      <c r="Y13283" s="63" t="s">
        <v>2677</v>
      </c>
      <c r="Z13283" s="63">
        <v>6101</v>
      </c>
      <c r="AA13283" s="63" t="s">
        <v>2678</v>
      </c>
      <c r="AB13283" s="63">
        <v>7</v>
      </c>
      <c r="AC13283" s="63" t="s">
        <v>17969</v>
      </c>
      <c r="AD13283" s="63" t="s">
        <v>17461</v>
      </c>
    </row>
    <row r="13284" spans="21:30" x14ac:dyDescent="0.3">
      <c r="U13284" s="63">
        <v>33725</v>
      </c>
      <c r="V13284" s="63">
        <v>0</v>
      </c>
      <c r="W13284" s="63" t="s">
        <v>18815</v>
      </c>
      <c r="X13284" s="63">
        <v>6</v>
      </c>
      <c r="Y13284" s="63" t="s">
        <v>2677</v>
      </c>
      <c r="Z13284" s="63">
        <v>6101</v>
      </c>
      <c r="AA13284" s="63" t="s">
        <v>2678</v>
      </c>
      <c r="AB13284" s="63">
        <v>7</v>
      </c>
      <c r="AC13284" s="63" t="s">
        <v>17969</v>
      </c>
      <c r="AD13284" s="63" t="s">
        <v>17421</v>
      </c>
    </row>
    <row r="13285" spans="21:30" x14ac:dyDescent="0.3">
      <c r="U13285" s="63">
        <v>33726</v>
      </c>
      <c r="V13285" s="63">
        <v>9</v>
      </c>
      <c r="W13285" s="63" t="s">
        <v>18958</v>
      </c>
      <c r="X13285" s="63">
        <v>6</v>
      </c>
      <c r="Y13285" s="63" t="s">
        <v>2677</v>
      </c>
      <c r="Z13285" s="63">
        <v>6101</v>
      </c>
      <c r="AA13285" s="63" t="s">
        <v>2678</v>
      </c>
      <c r="AB13285" s="63">
        <v>7</v>
      </c>
      <c r="AC13285" s="63" t="s">
        <v>17969</v>
      </c>
      <c r="AD13285" s="63" t="s">
        <v>17461</v>
      </c>
    </row>
    <row r="13286" spans="21:30" x14ac:dyDescent="0.3">
      <c r="U13286" s="63">
        <v>33727</v>
      </c>
      <c r="V13286" s="63">
        <v>7</v>
      </c>
      <c r="W13286" s="63" t="s">
        <v>18959</v>
      </c>
      <c r="X13286" s="63">
        <v>6</v>
      </c>
      <c r="Y13286" s="63" t="s">
        <v>2677</v>
      </c>
      <c r="Z13286" s="63">
        <v>6101</v>
      </c>
      <c r="AA13286" s="63" t="s">
        <v>2678</v>
      </c>
      <c r="AB13286" s="63">
        <v>7</v>
      </c>
      <c r="AC13286" s="63" t="s">
        <v>17969</v>
      </c>
      <c r="AD13286" s="63" t="s">
        <v>17461</v>
      </c>
    </row>
    <row r="13287" spans="21:30" x14ac:dyDescent="0.3">
      <c r="U13287" s="63">
        <v>33728</v>
      </c>
      <c r="V13287" s="63">
        <v>5</v>
      </c>
      <c r="W13287" s="63" t="s">
        <v>18960</v>
      </c>
      <c r="X13287" s="63">
        <v>6</v>
      </c>
      <c r="Y13287" s="63" t="s">
        <v>2677</v>
      </c>
      <c r="Z13287" s="63">
        <v>6101</v>
      </c>
      <c r="AA13287" s="63" t="s">
        <v>2678</v>
      </c>
      <c r="AB13287" s="63">
        <v>9</v>
      </c>
      <c r="AC13287" s="63" t="s">
        <v>18171</v>
      </c>
      <c r="AD13287" s="63" t="s">
        <v>17461</v>
      </c>
    </row>
    <row r="13288" spans="21:30" x14ac:dyDescent="0.3">
      <c r="U13288" s="63">
        <v>33729</v>
      </c>
      <c r="V13288" s="63">
        <v>3</v>
      </c>
      <c r="W13288" s="63" t="s">
        <v>18961</v>
      </c>
      <c r="X13288" s="63">
        <v>6</v>
      </c>
      <c r="Y13288" s="63" t="s">
        <v>2677</v>
      </c>
      <c r="Z13288" s="63">
        <v>6101</v>
      </c>
      <c r="AA13288" s="63" t="s">
        <v>2678</v>
      </c>
      <c r="AB13288" s="63">
        <v>9</v>
      </c>
      <c r="AC13288" s="63" t="s">
        <v>18171</v>
      </c>
      <c r="AD13288" s="63" t="s">
        <v>17461</v>
      </c>
    </row>
    <row r="13289" spans="21:30" x14ac:dyDescent="0.3">
      <c r="U13289" s="63">
        <v>33730</v>
      </c>
      <c r="V13289" s="63">
        <v>7</v>
      </c>
      <c r="W13289" s="63" t="s">
        <v>18962</v>
      </c>
      <c r="X13289" s="63">
        <v>6</v>
      </c>
      <c r="Y13289" s="63" t="s">
        <v>2677</v>
      </c>
      <c r="Z13289" s="63">
        <v>6101</v>
      </c>
      <c r="AA13289" s="63" t="s">
        <v>2678</v>
      </c>
      <c r="AB13289" s="63">
        <v>9</v>
      </c>
      <c r="AC13289" s="63" t="s">
        <v>18171</v>
      </c>
      <c r="AD13289" s="63" t="s">
        <v>17461</v>
      </c>
    </row>
    <row r="13290" spans="21:30" x14ac:dyDescent="0.3">
      <c r="U13290" s="63">
        <v>33731</v>
      </c>
      <c r="V13290" s="63">
        <v>5</v>
      </c>
      <c r="W13290" s="63" t="s">
        <v>18963</v>
      </c>
      <c r="X13290" s="63">
        <v>6</v>
      </c>
      <c r="Y13290" s="63" t="s">
        <v>2677</v>
      </c>
      <c r="Z13290" s="63">
        <v>6101</v>
      </c>
      <c r="AA13290" s="63" t="s">
        <v>2678</v>
      </c>
      <c r="AB13290" s="63">
        <v>9</v>
      </c>
      <c r="AC13290" s="63" t="s">
        <v>18171</v>
      </c>
      <c r="AD13290" s="63" t="s">
        <v>17461</v>
      </c>
    </row>
    <row r="13291" spans="21:30" x14ac:dyDescent="0.3">
      <c r="U13291" s="63">
        <v>33732</v>
      </c>
      <c r="V13291" s="63">
        <v>3</v>
      </c>
      <c r="W13291" s="63" t="s">
        <v>18964</v>
      </c>
      <c r="X13291" s="63">
        <v>6</v>
      </c>
      <c r="Y13291" s="63" t="s">
        <v>2677</v>
      </c>
      <c r="Z13291" s="63">
        <v>6101</v>
      </c>
      <c r="AA13291" s="63" t="s">
        <v>2678</v>
      </c>
      <c r="AB13291" s="63">
        <v>9</v>
      </c>
      <c r="AC13291" s="63" t="s">
        <v>18171</v>
      </c>
      <c r="AD13291" s="63" t="s">
        <v>17461</v>
      </c>
    </row>
    <row r="13292" spans="21:30" x14ac:dyDescent="0.3">
      <c r="U13292" s="63">
        <v>33733</v>
      </c>
      <c r="V13292" s="63">
        <v>1</v>
      </c>
      <c r="W13292" s="63" t="s">
        <v>18965</v>
      </c>
      <c r="X13292" s="63">
        <v>6</v>
      </c>
      <c r="Y13292" s="63" t="s">
        <v>2677</v>
      </c>
      <c r="Z13292" s="63">
        <v>6101</v>
      </c>
      <c r="AA13292" s="63" t="s">
        <v>2678</v>
      </c>
      <c r="AB13292" s="63">
        <v>9</v>
      </c>
      <c r="AC13292" s="63" t="s">
        <v>18171</v>
      </c>
      <c r="AD13292" s="63" t="s">
        <v>17461</v>
      </c>
    </row>
    <row r="13293" spans="21:30" x14ac:dyDescent="0.3">
      <c r="U13293" s="63">
        <v>33735</v>
      </c>
      <c r="V13293" s="63">
        <v>8</v>
      </c>
      <c r="W13293" s="63" t="s">
        <v>18966</v>
      </c>
      <c r="X13293" s="63">
        <v>6</v>
      </c>
      <c r="Y13293" s="63" t="s">
        <v>2677</v>
      </c>
      <c r="Z13293" s="63">
        <v>6101</v>
      </c>
      <c r="AA13293" s="63" t="s">
        <v>2678</v>
      </c>
      <c r="AB13293" s="63">
        <v>9</v>
      </c>
      <c r="AC13293" s="63" t="s">
        <v>18171</v>
      </c>
      <c r="AD13293" s="63" t="s">
        <v>17461</v>
      </c>
    </row>
    <row r="13294" spans="21:30" x14ac:dyDescent="0.3">
      <c r="U13294" s="63">
        <v>33736</v>
      </c>
      <c r="V13294" s="63">
        <v>6</v>
      </c>
      <c r="W13294" s="63" t="s">
        <v>13241</v>
      </c>
      <c r="X13294" s="63">
        <v>6</v>
      </c>
      <c r="Y13294" s="63" t="s">
        <v>2677</v>
      </c>
      <c r="Z13294" s="63">
        <v>6101</v>
      </c>
      <c r="AA13294" s="63" t="s">
        <v>2678</v>
      </c>
      <c r="AB13294" s="63">
        <v>9</v>
      </c>
      <c r="AC13294" s="63" t="s">
        <v>18171</v>
      </c>
      <c r="AD13294" s="63" t="s">
        <v>17461</v>
      </c>
    </row>
    <row r="13295" spans="21:30" x14ac:dyDescent="0.3">
      <c r="U13295" s="63">
        <v>33737</v>
      </c>
      <c r="V13295" s="63">
        <v>4</v>
      </c>
      <c r="W13295" s="63" t="s">
        <v>18967</v>
      </c>
      <c r="X13295" s="63">
        <v>6</v>
      </c>
      <c r="Y13295" s="63" t="s">
        <v>2677</v>
      </c>
      <c r="Z13295" s="63">
        <v>6101</v>
      </c>
      <c r="AA13295" s="63" t="s">
        <v>2678</v>
      </c>
      <c r="AB13295" s="63">
        <v>9</v>
      </c>
      <c r="AC13295" s="63" t="s">
        <v>18171</v>
      </c>
      <c r="AD13295" s="63" t="s">
        <v>17461</v>
      </c>
    </row>
    <row r="13296" spans="21:30" x14ac:dyDescent="0.3">
      <c r="U13296" s="63">
        <v>33738</v>
      </c>
      <c r="V13296" s="63">
        <v>2</v>
      </c>
      <c r="W13296" s="63" t="s">
        <v>18968</v>
      </c>
      <c r="X13296" s="63">
        <v>6</v>
      </c>
      <c r="Y13296" s="63" t="s">
        <v>2677</v>
      </c>
      <c r="Z13296" s="63">
        <v>6101</v>
      </c>
      <c r="AA13296" s="63" t="s">
        <v>2678</v>
      </c>
      <c r="AB13296" s="63">
        <v>9</v>
      </c>
      <c r="AC13296" s="63" t="s">
        <v>18171</v>
      </c>
      <c r="AD13296" s="63" t="s">
        <v>17461</v>
      </c>
    </row>
    <row r="13297" spans="21:30" x14ac:dyDescent="0.3">
      <c r="U13297" s="63">
        <v>33739</v>
      </c>
      <c r="V13297" s="63">
        <v>0</v>
      </c>
      <c r="W13297" s="63" t="s">
        <v>18969</v>
      </c>
      <c r="X13297" s="63">
        <v>6</v>
      </c>
      <c r="Y13297" s="63" t="s">
        <v>2677</v>
      </c>
      <c r="Z13297" s="63">
        <v>6101</v>
      </c>
      <c r="AA13297" s="63" t="s">
        <v>2678</v>
      </c>
      <c r="AB13297" s="63">
        <v>9</v>
      </c>
      <c r="AC13297" s="63" t="s">
        <v>18171</v>
      </c>
      <c r="AD13297" s="63" t="s">
        <v>17461</v>
      </c>
    </row>
    <row r="13298" spans="21:30" x14ac:dyDescent="0.3">
      <c r="U13298" s="63">
        <v>33740</v>
      </c>
      <c r="V13298" s="63">
        <v>4</v>
      </c>
      <c r="W13298" s="63" t="s">
        <v>18970</v>
      </c>
      <c r="X13298" s="63">
        <v>6</v>
      </c>
      <c r="Y13298" s="63" t="s">
        <v>2677</v>
      </c>
      <c r="Z13298" s="63">
        <v>6101</v>
      </c>
      <c r="AA13298" s="63" t="s">
        <v>2678</v>
      </c>
      <c r="AB13298" s="63">
        <v>9</v>
      </c>
      <c r="AC13298" s="63" t="s">
        <v>18171</v>
      </c>
      <c r="AD13298" s="63" t="s">
        <v>17461</v>
      </c>
    </row>
    <row r="13299" spans="21:30" x14ac:dyDescent="0.3">
      <c r="U13299" s="63">
        <v>33741</v>
      </c>
      <c r="V13299" s="63">
        <v>2</v>
      </c>
      <c r="W13299" s="63" t="s">
        <v>13221</v>
      </c>
      <c r="X13299" s="63">
        <v>6</v>
      </c>
      <c r="Y13299" s="63" t="s">
        <v>2677</v>
      </c>
      <c r="Z13299" s="63">
        <v>6101</v>
      </c>
      <c r="AA13299" s="63" t="s">
        <v>2678</v>
      </c>
      <c r="AB13299" s="63">
        <v>9</v>
      </c>
      <c r="AC13299" s="63" t="s">
        <v>18171</v>
      </c>
      <c r="AD13299" s="63" t="s">
        <v>17461</v>
      </c>
    </row>
    <row r="13300" spans="21:30" x14ac:dyDescent="0.3">
      <c r="U13300" s="63">
        <v>33742</v>
      </c>
      <c r="V13300" s="63">
        <v>0</v>
      </c>
      <c r="W13300" s="63" t="s">
        <v>18971</v>
      </c>
      <c r="X13300" s="63">
        <v>6</v>
      </c>
      <c r="Y13300" s="63" t="s">
        <v>2677</v>
      </c>
      <c r="Z13300" s="63">
        <v>6101</v>
      </c>
      <c r="AA13300" s="63" t="s">
        <v>2678</v>
      </c>
      <c r="AB13300" s="63">
        <v>7</v>
      </c>
      <c r="AC13300" s="63" t="s">
        <v>17969</v>
      </c>
      <c r="AD13300" s="63" t="s">
        <v>17461</v>
      </c>
    </row>
    <row r="13301" spans="21:30" x14ac:dyDescent="0.3">
      <c r="U13301" s="63">
        <v>33743</v>
      </c>
      <c r="V13301" s="63">
        <v>9</v>
      </c>
      <c r="W13301" s="63" t="s">
        <v>18972</v>
      </c>
      <c r="X13301" s="63">
        <v>6</v>
      </c>
      <c r="Y13301" s="63" t="s">
        <v>2677</v>
      </c>
      <c r="Z13301" s="63">
        <v>6102</v>
      </c>
      <c r="AA13301" s="63" t="s">
        <v>2752</v>
      </c>
      <c r="AB13301" s="63">
        <v>9</v>
      </c>
      <c r="AC13301" s="63" t="s">
        <v>18171</v>
      </c>
      <c r="AD13301" s="63" t="s">
        <v>17461</v>
      </c>
    </row>
    <row r="13302" spans="21:30" x14ac:dyDescent="0.3">
      <c r="U13302" s="63">
        <v>33745</v>
      </c>
      <c r="V13302" s="63">
        <v>5</v>
      </c>
      <c r="W13302" s="63" t="s">
        <v>18973</v>
      </c>
      <c r="X13302" s="63">
        <v>6</v>
      </c>
      <c r="Y13302" s="63" t="s">
        <v>2677</v>
      </c>
      <c r="Z13302" s="63">
        <v>6103</v>
      </c>
      <c r="AA13302" s="63" t="s">
        <v>2878</v>
      </c>
      <c r="AB13302" s="63">
        <v>9</v>
      </c>
      <c r="AC13302" s="63" t="s">
        <v>18171</v>
      </c>
      <c r="AD13302" s="63" t="s">
        <v>17461</v>
      </c>
    </row>
    <row r="13303" spans="21:30" x14ac:dyDescent="0.3">
      <c r="U13303" s="63">
        <v>33746</v>
      </c>
      <c r="V13303" s="63">
        <v>3</v>
      </c>
      <c r="W13303" s="63" t="s">
        <v>18704</v>
      </c>
      <c r="X13303" s="63">
        <v>6</v>
      </c>
      <c r="Y13303" s="63" t="s">
        <v>2677</v>
      </c>
      <c r="Z13303" s="63">
        <v>6103</v>
      </c>
      <c r="AA13303" s="63" t="s">
        <v>2878</v>
      </c>
      <c r="AB13303" s="63">
        <v>9</v>
      </c>
      <c r="AC13303" s="63" t="s">
        <v>18171</v>
      </c>
      <c r="AD13303" s="63" t="s">
        <v>17461</v>
      </c>
    </row>
    <row r="13304" spans="21:30" x14ac:dyDescent="0.3">
      <c r="U13304" s="63">
        <v>33747</v>
      </c>
      <c r="V13304" s="63">
        <v>1</v>
      </c>
      <c r="W13304" s="63" t="s">
        <v>18076</v>
      </c>
      <c r="X13304" s="63">
        <v>6</v>
      </c>
      <c r="Y13304" s="63" t="s">
        <v>2677</v>
      </c>
      <c r="Z13304" s="63">
        <v>6104</v>
      </c>
      <c r="AA13304" s="63" t="s">
        <v>2863</v>
      </c>
      <c r="AB13304" s="63">
        <v>7</v>
      </c>
      <c r="AC13304" s="63" t="s">
        <v>17969</v>
      </c>
      <c r="AD13304" s="63" t="s">
        <v>17461</v>
      </c>
    </row>
    <row r="13305" spans="21:30" x14ac:dyDescent="0.3">
      <c r="U13305" s="63">
        <v>33749</v>
      </c>
      <c r="V13305" s="63">
        <v>8</v>
      </c>
      <c r="W13305" s="63" t="s">
        <v>18402</v>
      </c>
      <c r="X13305" s="63">
        <v>6</v>
      </c>
      <c r="Y13305" s="63" t="s">
        <v>2677</v>
      </c>
      <c r="Z13305" s="63">
        <v>6104</v>
      </c>
      <c r="AA13305" s="63" t="s">
        <v>2863</v>
      </c>
      <c r="AB13305" s="63">
        <v>7</v>
      </c>
      <c r="AC13305" s="63" t="s">
        <v>17969</v>
      </c>
      <c r="AD13305" s="63" t="s">
        <v>17461</v>
      </c>
    </row>
    <row r="13306" spans="21:30" x14ac:dyDescent="0.3">
      <c r="U13306" s="63">
        <v>33750</v>
      </c>
      <c r="V13306" s="63">
        <v>1</v>
      </c>
      <c r="W13306" s="63" t="s">
        <v>18177</v>
      </c>
      <c r="X13306" s="63">
        <v>6</v>
      </c>
      <c r="Y13306" s="63" t="s">
        <v>2677</v>
      </c>
      <c r="Z13306" s="63">
        <v>6104</v>
      </c>
      <c r="AA13306" s="63" t="s">
        <v>2863</v>
      </c>
      <c r="AB13306" s="63">
        <v>7</v>
      </c>
      <c r="AC13306" s="63" t="s">
        <v>17969</v>
      </c>
      <c r="AD13306" s="63" t="s">
        <v>17461</v>
      </c>
    </row>
    <row r="13307" spans="21:30" x14ac:dyDescent="0.3">
      <c r="U13307" s="63">
        <v>33752</v>
      </c>
      <c r="V13307" s="63">
        <v>8</v>
      </c>
      <c r="W13307" s="63" t="s">
        <v>17982</v>
      </c>
      <c r="X13307" s="63">
        <v>6</v>
      </c>
      <c r="Y13307" s="63" t="s">
        <v>2677</v>
      </c>
      <c r="Z13307" s="63">
        <v>6104</v>
      </c>
      <c r="AA13307" s="63" t="s">
        <v>2863</v>
      </c>
      <c r="AB13307" s="63">
        <v>9</v>
      </c>
      <c r="AC13307" s="63" t="s">
        <v>18171</v>
      </c>
      <c r="AD13307" s="63" t="s">
        <v>17461</v>
      </c>
    </row>
    <row r="13308" spans="21:30" x14ac:dyDescent="0.3">
      <c r="U13308" s="63">
        <v>33753</v>
      </c>
      <c r="V13308" s="63">
        <v>6</v>
      </c>
      <c r="W13308" s="63" t="s">
        <v>18974</v>
      </c>
      <c r="X13308" s="63">
        <v>6</v>
      </c>
      <c r="Y13308" s="63" t="s">
        <v>2677</v>
      </c>
      <c r="Z13308" s="63">
        <v>6104</v>
      </c>
      <c r="AA13308" s="63" t="s">
        <v>2863</v>
      </c>
      <c r="AB13308" s="63">
        <v>9</v>
      </c>
      <c r="AC13308" s="63" t="s">
        <v>18171</v>
      </c>
      <c r="AD13308" s="63" t="s">
        <v>17461</v>
      </c>
    </row>
    <row r="13309" spans="21:30" x14ac:dyDescent="0.3">
      <c r="U13309" s="63">
        <v>33754</v>
      </c>
      <c r="V13309" s="63">
        <v>4</v>
      </c>
      <c r="W13309" s="63" t="s">
        <v>18975</v>
      </c>
      <c r="X13309" s="63">
        <v>6</v>
      </c>
      <c r="Y13309" s="63" t="s">
        <v>2677</v>
      </c>
      <c r="Z13309" s="63">
        <v>6104</v>
      </c>
      <c r="AA13309" s="63" t="s">
        <v>2863</v>
      </c>
      <c r="AB13309" s="63">
        <v>9</v>
      </c>
      <c r="AC13309" s="63" t="s">
        <v>18171</v>
      </c>
      <c r="AD13309" s="63" t="s">
        <v>17461</v>
      </c>
    </row>
    <row r="13310" spans="21:30" x14ac:dyDescent="0.3">
      <c r="U13310" s="63">
        <v>33755</v>
      </c>
      <c r="V13310" s="63">
        <v>2</v>
      </c>
      <c r="W13310" s="63" t="s">
        <v>14413</v>
      </c>
      <c r="X13310" s="63">
        <v>6</v>
      </c>
      <c r="Y13310" s="63" t="s">
        <v>2677</v>
      </c>
      <c r="Z13310" s="63">
        <v>6104</v>
      </c>
      <c r="AA13310" s="63" t="s">
        <v>2863</v>
      </c>
      <c r="AB13310" s="63">
        <v>9</v>
      </c>
      <c r="AC13310" s="63" t="s">
        <v>18171</v>
      </c>
      <c r="AD13310" s="63" t="s">
        <v>17461</v>
      </c>
    </row>
    <row r="13311" spans="21:30" x14ac:dyDescent="0.3">
      <c r="U13311" s="63">
        <v>33756</v>
      </c>
      <c r="V13311" s="63">
        <v>0</v>
      </c>
      <c r="W13311" s="63" t="s">
        <v>18976</v>
      </c>
      <c r="X13311" s="63">
        <v>6</v>
      </c>
      <c r="Y13311" s="63" t="s">
        <v>2677</v>
      </c>
      <c r="Z13311" s="63">
        <v>6105</v>
      </c>
      <c r="AA13311" s="63" t="s">
        <v>2883</v>
      </c>
      <c r="AB13311" s="63">
        <v>9</v>
      </c>
      <c r="AC13311" s="63" t="s">
        <v>18171</v>
      </c>
      <c r="AD13311" s="63" t="s">
        <v>17461</v>
      </c>
    </row>
    <row r="13312" spans="21:30" x14ac:dyDescent="0.3">
      <c r="U13312" s="63">
        <v>33757</v>
      </c>
      <c r="V13312" s="63">
        <v>9</v>
      </c>
      <c r="W13312" s="63" t="s">
        <v>18977</v>
      </c>
      <c r="X13312" s="63">
        <v>6</v>
      </c>
      <c r="Y13312" s="63" t="s">
        <v>2677</v>
      </c>
      <c r="Z13312" s="63">
        <v>6105</v>
      </c>
      <c r="AA13312" s="63" t="s">
        <v>2883</v>
      </c>
      <c r="AB13312" s="63">
        <v>9</v>
      </c>
      <c r="AC13312" s="63" t="s">
        <v>18171</v>
      </c>
      <c r="AD13312" s="63" t="s">
        <v>17461</v>
      </c>
    </row>
    <row r="13313" spans="21:30" x14ac:dyDescent="0.3">
      <c r="U13313" s="63">
        <v>33758</v>
      </c>
      <c r="V13313" s="63">
        <v>7</v>
      </c>
      <c r="W13313" s="63" t="s">
        <v>18978</v>
      </c>
      <c r="X13313" s="63">
        <v>6</v>
      </c>
      <c r="Y13313" s="63" t="s">
        <v>2677</v>
      </c>
      <c r="Z13313" s="63">
        <v>6105</v>
      </c>
      <c r="AA13313" s="63" t="s">
        <v>2883</v>
      </c>
      <c r="AB13313" s="63">
        <v>9</v>
      </c>
      <c r="AC13313" s="63" t="s">
        <v>18171</v>
      </c>
      <c r="AD13313" s="63" t="s">
        <v>17461</v>
      </c>
    </row>
    <row r="13314" spans="21:30" x14ac:dyDescent="0.3">
      <c r="U13314" s="63">
        <v>33759</v>
      </c>
      <c r="V13314" s="63">
        <v>5</v>
      </c>
      <c r="W13314" s="63" t="s">
        <v>18658</v>
      </c>
      <c r="X13314" s="63">
        <v>6</v>
      </c>
      <c r="Y13314" s="63" t="s">
        <v>2677</v>
      </c>
      <c r="Z13314" s="63">
        <v>6106</v>
      </c>
      <c r="AA13314" s="63" t="s">
        <v>2731</v>
      </c>
      <c r="AB13314" s="63">
        <v>7</v>
      </c>
      <c r="AC13314" s="63" t="s">
        <v>17969</v>
      </c>
      <c r="AD13314" s="63" t="s">
        <v>17461</v>
      </c>
    </row>
    <row r="13315" spans="21:30" x14ac:dyDescent="0.3">
      <c r="U13315" s="63">
        <v>33760</v>
      </c>
      <c r="V13315" s="63">
        <v>9</v>
      </c>
      <c r="W13315" s="63" t="s">
        <v>18856</v>
      </c>
      <c r="X13315" s="63">
        <v>6</v>
      </c>
      <c r="Y13315" s="63" t="s">
        <v>2677</v>
      </c>
      <c r="Z13315" s="63">
        <v>6106</v>
      </c>
      <c r="AA13315" s="63" t="s">
        <v>2731</v>
      </c>
      <c r="AB13315" s="63">
        <v>9</v>
      </c>
      <c r="AC13315" s="63" t="s">
        <v>18171</v>
      </c>
      <c r="AD13315" s="63" t="s">
        <v>17461</v>
      </c>
    </row>
    <row r="13316" spans="21:30" x14ac:dyDescent="0.3">
      <c r="U13316" s="63">
        <v>33761</v>
      </c>
      <c r="V13316" s="63">
        <v>7</v>
      </c>
      <c r="W13316" s="63" t="s">
        <v>13171</v>
      </c>
      <c r="X13316" s="63">
        <v>6</v>
      </c>
      <c r="Y13316" s="63" t="s">
        <v>2677</v>
      </c>
      <c r="Z13316" s="63">
        <v>6106</v>
      </c>
      <c r="AA13316" s="63" t="s">
        <v>2731</v>
      </c>
      <c r="AB13316" s="63">
        <v>9</v>
      </c>
      <c r="AC13316" s="63" t="s">
        <v>18171</v>
      </c>
      <c r="AD13316" s="63" t="s">
        <v>17461</v>
      </c>
    </row>
    <row r="13317" spans="21:30" x14ac:dyDescent="0.3">
      <c r="U13317" s="63">
        <v>33762</v>
      </c>
      <c r="V13317" s="63">
        <v>5</v>
      </c>
      <c r="W13317" s="63" t="s">
        <v>18979</v>
      </c>
      <c r="X13317" s="63">
        <v>6</v>
      </c>
      <c r="Y13317" s="63" t="s">
        <v>2677</v>
      </c>
      <c r="Z13317" s="63">
        <v>6106</v>
      </c>
      <c r="AA13317" s="63" t="s">
        <v>2731</v>
      </c>
      <c r="AB13317" s="63">
        <v>9</v>
      </c>
      <c r="AC13317" s="63" t="s">
        <v>18171</v>
      </c>
      <c r="AD13317" s="63" t="s">
        <v>17461</v>
      </c>
    </row>
    <row r="13318" spans="21:30" x14ac:dyDescent="0.3">
      <c r="U13318" s="63">
        <v>33763</v>
      </c>
      <c r="V13318" s="63">
        <v>3</v>
      </c>
      <c r="W13318" s="63" t="s">
        <v>18980</v>
      </c>
      <c r="X13318" s="63">
        <v>6</v>
      </c>
      <c r="Y13318" s="63" t="s">
        <v>2677</v>
      </c>
      <c r="Z13318" s="63">
        <v>6106</v>
      </c>
      <c r="AA13318" s="63" t="s">
        <v>2731</v>
      </c>
      <c r="AB13318" s="63">
        <v>9</v>
      </c>
      <c r="AC13318" s="63" t="s">
        <v>18171</v>
      </c>
      <c r="AD13318" s="63" t="s">
        <v>17461</v>
      </c>
    </row>
    <row r="13319" spans="21:30" x14ac:dyDescent="0.3">
      <c r="U13319" s="63">
        <v>33764</v>
      </c>
      <c r="V13319" s="63">
        <v>1</v>
      </c>
      <c r="W13319" s="63" t="s">
        <v>18981</v>
      </c>
      <c r="X13319" s="63">
        <v>6</v>
      </c>
      <c r="Y13319" s="63" t="s">
        <v>2677</v>
      </c>
      <c r="Z13319" s="63">
        <v>6107</v>
      </c>
      <c r="AA13319" s="63" t="s">
        <v>2892</v>
      </c>
      <c r="AB13319" s="63">
        <v>7</v>
      </c>
      <c r="AC13319" s="63" t="s">
        <v>17969</v>
      </c>
      <c r="AD13319" s="63" t="s">
        <v>17461</v>
      </c>
    </row>
    <row r="13320" spans="21:30" x14ac:dyDescent="0.3">
      <c r="U13320" s="63">
        <v>33766</v>
      </c>
      <c r="V13320" s="63">
        <v>8</v>
      </c>
      <c r="W13320" s="63" t="s">
        <v>18982</v>
      </c>
      <c r="X13320" s="63">
        <v>6</v>
      </c>
      <c r="Y13320" s="63" t="s">
        <v>2677</v>
      </c>
      <c r="Z13320" s="63">
        <v>6107</v>
      </c>
      <c r="AA13320" s="63" t="s">
        <v>2892</v>
      </c>
      <c r="AB13320" s="63">
        <v>7</v>
      </c>
      <c r="AC13320" s="63" t="s">
        <v>17969</v>
      </c>
      <c r="AD13320" s="63" t="s">
        <v>17461</v>
      </c>
    </row>
    <row r="13321" spans="21:30" x14ac:dyDescent="0.3">
      <c r="U13321" s="63">
        <v>33767</v>
      </c>
      <c r="V13321" s="63">
        <v>6</v>
      </c>
      <c r="W13321" s="63" t="s">
        <v>18017</v>
      </c>
      <c r="X13321" s="63">
        <v>6</v>
      </c>
      <c r="Y13321" s="63" t="s">
        <v>2677</v>
      </c>
      <c r="Z13321" s="63">
        <v>6107</v>
      </c>
      <c r="AA13321" s="63" t="s">
        <v>2892</v>
      </c>
      <c r="AB13321" s="63">
        <v>7</v>
      </c>
      <c r="AC13321" s="63" t="s">
        <v>17969</v>
      </c>
      <c r="AD13321" s="63" t="s">
        <v>17461</v>
      </c>
    </row>
    <row r="13322" spans="21:30" x14ac:dyDescent="0.3">
      <c r="U13322" s="63">
        <v>33768</v>
      </c>
      <c r="V13322" s="63">
        <v>4</v>
      </c>
      <c r="W13322" s="63" t="s">
        <v>18983</v>
      </c>
      <c r="X13322" s="63">
        <v>6</v>
      </c>
      <c r="Y13322" s="63" t="s">
        <v>2677</v>
      </c>
      <c r="Z13322" s="63">
        <v>6107</v>
      </c>
      <c r="AA13322" s="63" t="s">
        <v>2892</v>
      </c>
      <c r="AB13322" s="63">
        <v>7</v>
      </c>
      <c r="AC13322" s="63" t="s">
        <v>17969</v>
      </c>
      <c r="AD13322" s="63" t="s">
        <v>17461</v>
      </c>
    </row>
    <row r="13323" spans="21:30" x14ac:dyDescent="0.3">
      <c r="U13323" s="63">
        <v>33769</v>
      </c>
      <c r="V13323" s="63">
        <v>2</v>
      </c>
      <c r="W13323" s="63" t="s">
        <v>18523</v>
      </c>
      <c r="X13323" s="63">
        <v>6</v>
      </c>
      <c r="Y13323" s="63" t="s">
        <v>2677</v>
      </c>
      <c r="Z13323" s="63">
        <v>6107</v>
      </c>
      <c r="AA13323" s="63" t="s">
        <v>2892</v>
      </c>
      <c r="AB13323" s="63">
        <v>7</v>
      </c>
      <c r="AC13323" s="63" t="s">
        <v>17969</v>
      </c>
      <c r="AD13323" s="63" t="s">
        <v>17461</v>
      </c>
    </row>
    <row r="13324" spans="21:30" x14ac:dyDescent="0.3">
      <c r="U13324" s="63">
        <v>33770</v>
      </c>
      <c r="V13324" s="63">
        <v>6</v>
      </c>
      <c r="W13324" s="63" t="s">
        <v>18723</v>
      </c>
      <c r="X13324" s="63">
        <v>6</v>
      </c>
      <c r="Y13324" s="63" t="s">
        <v>2677</v>
      </c>
      <c r="Z13324" s="63">
        <v>6107</v>
      </c>
      <c r="AA13324" s="63" t="s">
        <v>2892</v>
      </c>
      <c r="AB13324" s="63">
        <v>7</v>
      </c>
      <c r="AC13324" s="63" t="s">
        <v>17969</v>
      </c>
      <c r="AD13324" s="63" t="s">
        <v>17461</v>
      </c>
    </row>
    <row r="13325" spans="21:30" x14ac:dyDescent="0.3">
      <c r="U13325" s="63">
        <v>33771</v>
      </c>
      <c r="V13325" s="63">
        <v>4</v>
      </c>
      <c r="W13325" s="63" t="s">
        <v>18984</v>
      </c>
      <c r="X13325" s="63">
        <v>6</v>
      </c>
      <c r="Y13325" s="63" t="s">
        <v>2677</v>
      </c>
      <c r="Z13325" s="63">
        <v>6107</v>
      </c>
      <c r="AA13325" s="63" t="s">
        <v>2892</v>
      </c>
      <c r="AB13325" s="63">
        <v>7</v>
      </c>
      <c r="AC13325" s="63" t="s">
        <v>17969</v>
      </c>
      <c r="AD13325" s="63" t="s">
        <v>17461</v>
      </c>
    </row>
    <row r="13326" spans="21:30" x14ac:dyDescent="0.3">
      <c r="U13326" s="63">
        <v>33772</v>
      </c>
      <c r="V13326" s="63">
        <v>2</v>
      </c>
      <c r="W13326" s="63" t="s">
        <v>18985</v>
      </c>
      <c r="X13326" s="63">
        <v>6</v>
      </c>
      <c r="Y13326" s="63" t="s">
        <v>2677</v>
      </c>
      <c r="Z13326" s="63">
        <v>6107</v>
      </c>
      <c r="AA13326" s="63" t="s">
        <v>2892</v>
      </c>
      <c r="AB13326" s="63">
        <v>7</v>
      </c>
      <c r="AC13326" s="63" t="s">
        <v>17969</v>
      </c>
      <c r="AD13326" s="63" t="s">
        <v>17461</v>
      </c>
    </row>
    <row r="13327" spans="21:30" x14ac:dyDescent="0.3">
      <c r="U13327" s="63">
        <v>33773</v>
      </c>
      <c r="V13327" s="63">
        <v>0</v>
      </c>
      <c r="W13327" s="63" t="s">
        <v>18986</v>
      </c>
      <c r="X13327" s="63">
        <v>6</v>
      </c>
      <c r="Y13327" s="63" t="s">
        <v>2677</v>
      </c>
      <c r="Z13327" s="63">
        <v>6107</v>
      </c>
      <c r="AA13327" s="63" t="s">
        <v>2892</v>
      </c>
      <c r="AB13327" s="63">
        <v>9</v>
      </c>
      <c r="AC13327" s="63" t="s">
        <v>18171</v>
      </c>
      <c r="AD13327" s="63" t="s">
        <v>17461</v>
      </c>
    </row>
    <row r="13328" spans="21:30" x14ac:dyDescent="0.3">
      <c r="U13328" s="63">
        <v>33774</v>
      </c>
      <c r="V13328" s="63">
        <v>9</v>
      </c>
      <c r="W13328" s="63" t="s">
        <v>18158</v>
      </c>
      <c r="X13328" s="63">
        <v>6</v>
      </c>
      <c r="Y13328" s="63" t="s">
        <v>2677</v>
      </c>
      <c r="Z13328" s="63">
        <v>6107</v>
      </c>
      <c r="AA13328" s="63" t="s">
        <v>2892</v>
      </c>
      <c r="AB13328" s="63">
        <v>9</v>
      </c>
      <c r="AC13328" s="63" t="s">
        <v>18171</v>
      </c>
      <c r="AD13328" s="63" t="s">
        <v>17461</v>
      </c>
    </row>
    <row r="13329" spans="21:30" x14ac:dyDescent="0.3">
      <c r="U13329" s="63">
        <v>33775</v>
      </c>
      <c r="V13329" s="63">
        <v>7</v>
      </c>
      <c r="W13329" s="63" t="s">
        <v>18987</v>
      </c>
      <c r="X13329" s="63">
        <v>6</v>
      </c>
      <c r="Y13329" s="63" t="s">
        <v>2677</v>
      </c>
      <c r="Z13329" s="63">
        <v>6107</v>
      </c>
      <c r="AA13329" s="63" t="s">
        <v>2892</v>
      </c>
      <c r="AB13329" s="63">
        <v>9</v>
      </c>
      <c r="AC13329" s="63" t="s">
        <v>18171</v>
      </c>
      <c r="AD13329" s="63" t="s">
        <v>17461</v>
      </c>
    </row>
    <row r="13330" spans="21:30" x14ac:dyDescent="0.3">
      <c r="U13330" s="63">
        <v>33776</v>
      </c>
      <c r="V13330" s="63">
        <v>5</v>
      </c>
      <c r="W13330" s="63" t="s">
        <v>18437</v>
      </c>
      <c r="X13330" s="63">
        <v>6</v>
      </c>
      <c r="Y13330" s="63" t="s">
        <v>2677</v>
      </c>
      <c r="Z13330" s="63">
        <v>6107</v>
      </c>
      <c r="AA13330" s="63" t="s">
        <v>2892</v>
      </c>
      <c r="AB13330" s="63">
        <v>9</v>
      </c>
      <c r="AC13330" s="63" t="s">
        <v>18171</v>
      </c>
      <c r="AD13330" s="63" t="s">
        <v>17461</v>
      </c>
    </row>
    <row r="13331" spans="21:30" x14ac:dyDescent="0.3">
      <c r="U13331" s="63">
        <v>33777</v>
      </c>
      <c r="V13331" s="63">
        <v>3</v>
      </c>
      <c r="W13331" s="63" t="s">
        <v>18988</v>
      </c>
      <c r="X13331" s="63">
        <v>6</v>
      </c>
      <c r="Y13331" s="63" t="s">
        <v>2677</v>
      </c>
      <c r="Z13331" s="63">
        <v>6108</v>
      </c>
      <c r="AA13331" s="63" t="s">
        <v>2761</v>
      </c>
      <c r="AB13331" s="63">
        <v>7</v>
      </c>
      <c r="AC13331" s="63" t="s">
        <v>17969</v>
      </c>
      <c r="AD13331" s="63" t="s">
        <v>17421</v>
      </c>
    </row>
    <row r="13332" spans="21:30" x14ac:dyDescent="0.3">
      <c r="U13332" s="63">
        <v>33778</v>
      </c>
      <c r="V13332" s="63">
        <v>1</v>
      </c>
      <c r="W13332" s="63" t="s">
        <v>18981</v>
      </c>
      <c r="X13332" s="63">
        <v>6</v>
      </c>
      <c r="Y13332" s="63" t="s">
        <v>2677</v>
      </c>
      <c r="Z13332" s="63">
        <v>6108</v>
      </c>
      <c r="AA13332" s="63" t="s">
        <v>2761</v>
      </c>
      <c r="AB13332" s="63">
        <v>7</v>
      </c>
      <c r="AC13332" s="63" t="s">
        <v>17969</v>
      </c>
      <c r="AD13332" s="63" t="s">
        <v>17461</v>
      </c>
    </row>
    <row r="13333" spans="21:30" x14ac:dyDescent="0.3">
      <c r="U13333" s="63">
        <v>33780</v>
      </c>
      <c r="V13333" s="63">
        <v>3</v>
      </c>
      <c r="W13333" s="63" t="s">
        <v>18989</v>
      </c>
      <c r="X13333" s="63">
        <v>6</v>
      </c>
      <c r="Y13333" s="63" t="s">
        <v>2677</v>
      </c>
      <c r="Z13333" s="63">
        <v>6108</v>
      </c>
      <c r="AA13333" s="63" t="s">
        <v>2761</v>
      </c>
      <c r="AB13333" s="63">
        <v>9</v>
      </c>
      <c r="AC13333" s="63" t="s">
        <v>18171</v>
      </c>
      <c r="AD13333" s="63" t="s">
        <v>17461</v>
      </c>
    </row>
    <row r="13334" spans="21:30" x14ac:dyDescent="0.3">
      <c r="U13334" s="63">
        <v>33781</v>
      </c>
      <c r="V13334" s="63">
        <v>1</v>
      </c>
      <c r="W13334" s="63" t="s">
        <v>18990</v>
      </c>
      <c r="X13334" s="63">
        <v>6</v>
      </c>
      <c r="Y13334" s="63" t="s">
        <v>2677</v>
      </c>
      <c r="Z13334" s="63">
        <v>6108</v>
      </c>
      <c r="AA13334" s="63" t="s">
        <v>2761</v>
      </c>
      <c r="AB13334" s="63">
        <v>9</v>
      </c>
      <c r="AC13334" s="63" t="s">
        <v>18171</v>
      </c>
      <c r="AD13334" s="63" t="s">
        <v>17461</v>
      </c>
    </row>
    <row r="13335" spans="21:30" x14ac:dyDescent="0.3">
      <c r="U13335" s="63">
        <v>33783</v>
      </c>
      <c r="V13335" s="63">
        <v>8</v>
      </c>
      <c r="W13335" s="63" t="s">
        <v>18991</v>
      </c>
      <c r="X13335" s="63">
        <v>6</v>
      </c>
      <c r="Y13335" s="63" t="s">
        <v>2677</v>
      </c>
      <c r="Z13335" s="63">
        <v>6108</v>
      </c>
      <c r="AA13335" s="63" t="s">
        <v>2761</v>
      </c>
      <c r="AB13335" s="63">
        <v>9</v>
      </c>
      <c r="AC13335" s="63" t="s">
        <v>18171</v>
      </c>
      <c r="AD13335" s="63" t="s">
        <v>17461</v>
      </c>
    </row>
    <row r="13336" spans="21:30" x14ac:dyDescent="0.3">
      <c r="U13336" s="63">
        <v>33784</v>
      </c>
      <c r="V13336" s="63">
        <v>6</v>
      </c>
      <c r="W13336" s="63" t="s">
        <v>18992</v>
      </c>
      <c r="X13336" s="63">
        <v>6</v>
      </c>
      <c r="Y13336" s="63" t="s">
        <v>2677</v>
      </c>
      <c r="Z13336" s="63">
        <v>6108</v>
      </c>
      <c r="AA13336" s="63" t="s">
        <v>2761</v>
      </c>
      <c r="AB13336" s="63">
        <v>9</v>
      </c>
      <c r="AC13336" s="63" t="s">
        <v>18171</v>
      </c>
      <c r="AD13336" s="63" t="s">
        <v>17461</v>
      </c>
    </row>
    <row r="13337" spans="21:30" x14ac:dyDescent="0.3">
      <c r="U13337" s="63">
        <v>33785</v>
      </c>
      <c r="V13337" s="63">
        <v>4</v>
      </c>
      <c r="W13337" s="63" t="s">
        <v>18814</v>
      </c>
      <c r="X13337" s="63">
        <v>6</v>
      </c>
      <c r="Y13337" s="63" t="s">
        <v>2677</v>
      </c>
      <c r="Z13337" s="63">
        <v>6108</v>
      </c>
      <c r="AA13337" s="63" t="s">
        <v>2761</v>
      </c>
      <c r="AB13337" s="63">
        <v>9</v>
      </c>
      <c r="AC13337" s="63" t="s">
        <v>18171</v>
      </c>
      <c r="AD13337" s="63" t="s">
        <v>17461</v>
      </c>
    </row>
    <row r="13338" spans="21:30" x14ac:dyDescent="0.3">
      <c r="U13338" s="63">
        <v>33786</v>
      </c>
      <c r="V13338" s="63">
        <v>2</v>
      </c>
      <c r="W13338" s="63" t="s">
        <v>18993</v>
      </c>
      <c r="X13338" s="63">
        <v>6</v>
      </c>
      <c r="Y13338" s="63" t="s">
        <v>2677</v>
      </c>
      <c r="Z13338" s="63">
        <v>6108</v>
      </c>
      <c r="AA13338" s="63" t="s">
        <v>2761</v>
      </c>
      <c r="AB13338" s="63">
        <v>9</v>
      </c>
      <c r="AC13338" s="63" t="s">
        <v>18171</v>
      </c>
      <c r="AD13338" s="63" t="s">
        <v>17461</v>
      </c>
    </row>
    <row r="13339" spans="21:30" x14ac:dyDescent="0.3">
      <c r="U13339" s="63">
        <v>33787</v>
      </c>
      <c r="V13339" s="63">
        <v>0</v>
      </c>
      <c r="W13339" s="63" t="s">
        <v>18076</v>
      </c>
      <c r="X13339" s="63">
        <v>6</v>
      </c>
      <c r="Y13339" s="63" t="s">
        <v>2677</v>
      </c>
      <c r="Z13339" s="63">
        <v>6109</v>
      </c>
      <c r="AA13339" s="63" t="s">
        <v>2809</v>
      </c>
      <c r="AB13339" s="63">
        <v>7</v>
      </c>
      <c r="AC13339" s="63" t="s">
        <v>17969</v>
      </c>
      <c r="AD13339" s="63" t="s">
        <v>17461</v>
      </c>
    </row>
    <row r="13340" spans="21:30" x14ac:dyDescent="0.3">
      <c r="U13340" s="63">
        <v>33788</v>
      </c>
      <c r="V13340" s="63">
        <v>9</v>
      </c>
      <c r="W13340" s="63" t="s">
        <v>18981</v>
      </c>
      <c r="X13340" s="63">
        <v>6</v>
      </c>
      <c r="Y13340" s="63" t="s">
        <v>2677</v>
      </c>
      <c r="Z13340" s="63">
        <v>6109</v>
      </c>
      <c r="AA13340" s="63" t="s">
        <v>2809</v>
      </c>
      <c r="AB13340" s="63">
        <v>9</v>
      </c>
      <c r="AC13340" s="63" t="s">
        <v>18171</v>
      </c>
      <c r="AD13340" s="63" t="s">
        <v>17461</v>
      </c>
    </row>
    <row r="13341" spans="21:30" x14ac:dyDescent="0.3">
      <c r="U13341" s="63">
        <v>33789</v>
      </c>
      <c r="V13341" s="63">
        <v>7</v>
      </c>
      <c r="W13341" s="63" t="s">
        <v>18994</v>
      </c>
      <c r="X13341" s="63">
        <v>6</v>
      </c>
      <c r="Y13341" s="63" t="s">
        <v>2677</v>
      </c>
      <c r="Z13341" s="63">
        <v>6109</v>
      </c>
      <c r="AA13341" s="63" t="s">
        <v>2809</v>
      </c>
      <c r="AB13341" s="63">
        <v>9</v>
      </c>
      <c r="AC13341" s="63" t="s">
        <v>18171</v>
      </c>
      <c r="AD13341" s="63" t="s">
        <v>17461</v>
      </c>
    </row>
    <row r="13342" spans="21:30" x14ac:dyDescent="0.3">
      <c r="U13342" s="63">
        <v>33790</v>
      </c>
      <c r="V13342" s="63">
        <v>0</v>
      </c>
      <c r="W13342" s="63" t="s">
        <v>18402</v>
      </c>
      <c r="X13342" s="63">
        <v>6</v>
      </c>
      <c r="Y13342" s="63" t="s">
        <v>2677</v>
      </c>
      <c r="Z13342" s="63">
        <v>6109</v>
      </c>
      <c r="AA13342" s="63" t="s">
        <v>2809</v>
      </c>
      <c r="AB13342" s="63">
        <v>9</v>
      </c>
      <c r="AC13342" s="63" t="s">
        <v>18171</v>
      </c>
      <c r="AD13342" s="63" t="s">
        <v>17461</v>
      </c>
    </row>
    <row r="13343" spans="21:30" x14ac:dyDescent="0.3">
      <c r="U13343" s="63">
        <v>33791</v>
      </c>
      <c r="V13343" s="63">
        <v>9</v>
      </c>
      <c r="W13343" s="63" t="s">
        <v>18607</v>
      </c>
      <c r="X13343" s="63">
        <v>6</v>
      </c>
      <c r="Y13343" s="63" t="s">
        <v>2677</v>
      </c>
      <c r="Z13343" s="63">
        <v>6110</v>
      </c>
      <c r="AA13343" s="63" t="s">
        <v>2743</v>
      </c>
      <c r="AB13343" s="63">
        <v>7</v>
      </c>
      <c r="AC13343" s="63" t="s">
        <v>17969</v>
      </c>
      <c r="AD13343" s="63" t="s">
        <v>17461</v>
      </c>
    </row>
    <row r="13344" spans="21:30" x14ac:dyDescent="0.3">
      <c r="U13344" s="63">
        <v>33792</v>
      </c>
      <c r="V13344" s="63">
        <v>7</v>
      </c>
      <c r="W13344" s="63" t="s">
        <v>18995</v>
      </c>
      <c r="X13344" s="63">
        <v>6</v>
      </c>
      <c r="Y13344" s="63" t="s">
        <v>2677</v>
      </c>
      <c r="Z13344" s="63">
        <v>6110</v>
      </c>
      <c r="AA13344" s="63" t="s">
        <v>2743</v>
      </c>
      <c r="AB13344" s="63">
        <v>9</v>
      </c>
      <c r="AC13344" s="63" t="s">
        <v>18171</v>
      </c>
      <c r="AD13344" s="63" t="s">
        <v>17461</v>
      </c>
    </row>
    <row r="13345" spans="21:30" x14ac:dyDescent="0.3">
      <c r="U13345" s="63">
        <v>33793</v>
      </c>
      <c r="V13345" s="63">
        <v>5</v>
      </c>
      <c r="W13345" s="63" t="s">
        <v>18996</v>
      </c>
      <c r="X13345" s="63">
        <v>6</v>
      </c>
      <c r="Y13345" s="63" t="s">
        <v>2677</v>
      </c>
      <c r="Z13345" s="63">
        <v>6110</v>
      </c>
      <c r="AA13345" s="63" t="s">
        <v>2743</v>
      </c>
      <c r="AB13345" s="63">
        <v>9</v>
      </c>
      <c r="AC13345" s="63" t="s">
        <v>18171</v>
      </c>
      <c r="AD13345" s="63" t="s">
        <v>17461</v>
      </c>
    </row>
    <row r="13346" spans="21:30" x14ac:dyDescent="0.3">
      <c r="U13346" s="63">
        <v>33794</v>
      </c>
      <c r="V13346" s="63">
        <v>3</v>
      </c>
      <c r="W13346" s="63" t="s">
        <v>18997</v>
      </c>
      <c r="X13346" s="63">
        <v>6</v>
      </c>
      <c r="Y13346" s="63" t="s">
        <v>2677</v>
      </c>
      <c r="Z13346" s="63">
        <v>6110</v>
      </c>
      <c r="AA13346" s="63" t="s">
        <v>2743</v>
      </c>
      <c r="AB13346" s="63">
        <v>9</v>
      </c>
      <c r="AC13346" s="63" t="s">
        <v>18171</v>
      </c>
      <c r="AD13346" s="63" t="s">
        <v>17461</v>
      </c>
    </row>
    <row r="13347" spans="21:30" x14ac:dyDescent="0.3">
      <c r="U13347" s="63">
        <v>33795</v>
      </c>
      <c r="V13347" s="63">
        <v>1</v>
      </c>
      <c r="W13347" s="63" t="s">
        <v>18998</v>
      </c>
      <c r="X13347" s="63">
        <v>6</v>
      </c>
      <c r="Y13347" s="63" t="s">
        <v>2677</v>
      </c>
      <c r="Z13347" s="63">
        <v>6111</v>
      </c>
      <c r="AA13347" s="63" t="s">
        <v>2773</v>
      </c>
      <c r="AB13347" s="63">
        <v>7</v>
      </c>
      <c r="AC13347" s="63" t="s">
        <v>17969</v>
      </c>
      <c r="AD13347" s="63" t="s">
        <v>17461</v>
      </c>
    </row>
    <row r="13348" spans="21:30" x14ac:dyDescent="0.3">
      <c r="U13348" s="63">
        <v>33797</v>
      </c>
      <c r="V13348" s="63">
        <v>8</v>
      </c>
      <c r="W13348" s="63" t="s">
        <v>18076</v>
      </c>
      <c r="X13348" s="63">
        <v>6</v>
      </c>
      <c r="Y13348" s="63" t="s">
        <v>2677</v>
      </c>
      <c r="Z13348" s="63">
        <v>6111</v>
      </c>
      <c r="AA13348" s="63" t="s">
        <v>2773</v>
      </c>
      <c r="AB13348" s="63">
        <v>7</v>
      </c>
      <c r="AC13348" s="63" t="s">
        <v>17969</v>
      </c>
      <c r="AD13348" s="63" t="s">
        <v>17461</v>
      </c>
    </row>
    <row r="13349" spans="21:30" x14ac:dyDescent="0.3">
      <c r="U13349" s="63">
        <v>33798</v>
      </c>
      <c r="V13349" s="63">
        <v>6</v>
      </c>
      <c r="W13349" s="63" t="s">
        <v>18999</v>
      </c>
      <c r="X13349" s="63">
        <v>6</v>
      </c>
      <c r="Y13349" s="63" t="s">
        <v>2677</v>
      </c>
      <c r="Z13349" s="63">
        <v>6111</v>
      </c>
      <c r="AA13349" s="63" t="s">
        <v>2773</v>
      </c>
      <c r="AB13349" s="63">
        <v>7</v>
      </c>
      <c r="AC13349" s="63" t="s">
        <v>17969</v>
      </c>
      <c r="AD13349" s="63" t="s">
        <v>17461</v>
      </c>
    </row>
    <row r="13350" spans="21:30" x14ac:dyDescent="0.3">
      <c r="U13350" s="63">
        <v>33799</v>
      </c>
      <c r="V13350" s="63">
        <v>4</v>
      </c>
      <c r="W13350" s="63" t="s">
        <v>19000</v>
      </c>
      <c r="X13350" s="63">
        <v>6</v>
      </c>
      <c r="Y13350" s="63" t="s">
        <v>2677</v>
      </c>
      <c r="Z13350" s="63">
        <v>6112</v>
      </c>
      <c r="AA13350" s="63" t="s">
        <v>2855</v>
      </c>
      <c r="AB13350" s="63">
        <v>7</v>
      </c>
      <c r="AC13350" s="63" t="s">
        <v>17969</v>
      </c>
      <c r="AD13350" s="63" t="s">
        <v>17461</v>
      </c>
    </row>
    <row r="13351" spans="21:30" x14ac:dyDescent="0.3">
      <c r="U13351" s="63">
        <v>33800</v>
      </c>
      <c r="V13351" s="63">
        <v>1</v>
      </c>
      <c r="W13351" s="63" t="s">
        <v>19001</v>
      </c>
      <c r="X13351" s="63">
        <v>6</v>
      </c>
      <c r="Y13351" s="63" t="s">
        <v>2677</v>
      </c>
      <c r="Z13351" s="63">
        <v>6112</v>
      </c>
      <c r="AA13351" s="63" t="s">
        <v>2855</v>
      </c>
      <c r="AB13351" s="63">
        <v>7</v>
      </c>
      <c r="AC13351" s="63" t="s">
        <v>17969</v>
      </c>
      <c r="AD13351" s="63" t="s">
        <v>17461</v>
      </c>
    </row>
    <row r="13352" spans="21:30" x14ac:dyDescent="0.3">
      <c r="U13352" s="63">
        <v>33802</v>
      </c>
      <c r="V13352" s="63">
        <v>8</v>
      </c>
      <c r="W13352" s="63" t="s">
        <v>19002</v>
      </c>
      <c r="X13352" s="63">
        <v>6</v>
      </c>
      <c r="Y13352" s="63" t="s">
        <v>2677</v>
      </c>
      <c r="Z13352" s="63">
        <v>6112</v>
      </c>
      <c r="AA13352" s="63" t="s">
        <v>2855</v>
      </c>
      <c r="AB13352" s="63">
        <v>9</v>
      </c>
      <c r="AC13352" s="63" t="s">
        <v>18171</v>
      </c>
      <c r="AD13352" s="63" t="s">
        <v>17461</v>
      </c>
    </row>
    <row r="13353" spans="21:30" x14ac:dyDescent="0.3">
      <c r="U13353" s="63">
        <v>33803</v>
      </c>
      <c r="V13353" s="63">
        <v>6</v>
      </c>
      <c r="W13353" s="63" t="s">
        <v>18308</v>
      </c>
      <c r="X13353" s="63">
        <v>6</v>
      </c>
      <c r="Y13353" s="63" t="s">
        <v>2677</v>
      </c>
      <c r="Z13353" s="63">
        <v>6112</v>
      </c>
      <c r="AA13353" s="63" t="s">
        <v>2855</v>
      </c>
      <c r="AB13353" s="63">
        <v>9</v>
      </c>
      <c r="AC13353" s="63" t="s">
        <v>18171</v>
      </c>
      <c r="AD13353" s="63" t="s">
        <v>17461</v>
      </c>
    </row>
    <row r="13354" spans="21:30" x14ac:dyDescent="0.3">
      <c r="U13354" s="63">
        <v>33804</v>
      </c>
      <c r="V13354" s="63">
        <v>4</v>
      </c>
      <c r="W13354" s="63" t="s">
        <v>18772</v>
      </c>
      <c r="X13354" s="63">
        <v>6</v>
      </c>
      <c r="Y13354" s="63" t="s">
        <v>2677</v>
      </c>
      <c r="Z13354" s="63">
        <v>6112</v>
      </c>
      <c r="AA13354" s="63" t="s">
        <v>2855</v>
      </c>
      <c r="AB13354" s="63">
        <v>9</v>
      </c>
      <c r="AC13354" s="63" t="s">
        <v>18171</v>
      </c>
      <c r="AD13354" s="63" t="s">
        <v>17461</v>
      </c>
    </row>
    <row r="13355" spans="21:30" x14ac:dyDescent="0.3">
      <c r="U13355" s="63">
        <v>33805</v>
      </c>
      <c r="V13355" s="63">
        <v>2</v>
      </c>
      <c r="W13355" s="63" t="s">
        <v>18374</v>
      </c>
      <c r="X13355" s="63">
        <v>6</v>
      </c>
      <c r="Y13355" s="63" t="s">
        <v>2677</v>
      </c>
      <c r="Z13355" s="63">
        <v>6113</v>
      </c>
      <c r="AA13355" s="63" t="s">
        <v>2842</v>
      </c>
      <c r="AB13355" s="63">
        <v>7</v>
      </c>
      <c r="AC13355" s="63" t="s">
        <v>17969</v>
      </c>
      <c r="AD13355" s="63" t="s">
        <v>17461</v>
      </c>
    </row>
    <row r="13356" spans="21:30" x14ac:dyDescent="0.3">
      <c r="U13356" s="63">
        <v>33806</v>
      </c>
      <c r="V13356" s="63">
        <v>0</v>
      </c>
      <c r="W13356" s="63" t="s">
        <v>19003</v>
      </c>
      <c r="X13356" s="63">
        <v>6</v>
      </c>
      <c r="Y13356" s="63" t="s">
        <v>2677</v>
      </c>
      <c r="Z13356" s="63">
        <v>6113</v>
      </c>
      <c r="AA13356" s="63" t="s">
        <v>2842</v>
      </c>
      <c r="AB13356" s="63">
        <v>7</v>
      </c>
      <c r="AC13356" s="63" t="s">
        <v>17969</v>
      </c>
      <c r="AD13356" s="63" t="s">
        <v>17461</v>
      </c>
    </row>
    <row r="13357" spans="21:30" x14ac:dyDescent="0.3">
      <c r="U13357" s="63">
        <v>33807</v>
      </c>
      <c r="V13357" s="63">
        <v>9</v>
      </c>
      <c r="W13357" s="63" t="s">
        <v>19004</v>
      </c>
      <c r="X13357" s="63">
        <v>6</v>
      </c>
      <c r="Y13357" s="63" t="s">
        <v>2677</v>
      </c>
      <c r="Z13357" s="63">
        <v>6113</v>
      </c>
      <c r="AA13357" s="63" t="s">
        <v>2842</v>
      </c>
      <c r="AB13357" s="63">
        <v>7</v>
      </c>
      <c r="AC13357" s="63" t="s">
        <v>17969</v>
      </c>
      <c r="AD13357" s="63" t="s">
        <v>17461</v>
      </c>
    </row>
    <row r="13358" spans="21:30" x14ac:dyDescent="0.3">
      <c r="U13358" s="63">
        <v>33809</v>
      </c>
      <c r="V13358" s="63">
        <v>5</v>
      </c>
      <c r="W13358" s="63" t="s">
        <v>18438</v>
      </c>
      <c r="X13358" s="63">
        <v>6</v>
      </c>
      <c r="Y13358" s="63" t="s">
        <v>2677</v>
      </c>
      <c r="Z13358" s="63">
        <v>6113</v>
      </c>
      <c r="AA13358" s="63" t="s">
        <v>2842</v>
      </c>
      <c r="AB13358" s="63">
        <v>9</v>
      </c>
      <c r="AC13358" s="63" t="s">
        <v>18171</v>
      </c>
      <c r="AD13358" s="63" t="s">
        <v>17461</v>
      </c>
    </row>
    <row r="13359" spans="21:30" x14ac:dyDescent="0.3">
      <c r="U13359" s="63">
        <v>33810</v>
      </c>
      <c r="V13359" s="63">
        <v>9</v>
      </c>
      <c r="W13359" s="63" t="s">
        <v>19005</v>
      </c>
      <c r="X13359" s="63">
        <v>6</v>
      </c>
      <c r="Y13359" s="63" t="s">
        <v>2677</v>
      </c>
      <c r="Z13359" s="63">
        <v>6113</v>
      </c>
      <c r="AA13359" s="63" t="s">
        <v>2842</v>
      </c>
      <c r="AB13359" s="63">
        <v>9</v>
      </c>
      <c r="AC13359" s="63" t="s">
        <v>18171</v>
      </c>
      <c r="AD13359" s="63" t="s">
        <v>17461</v>
      </c>
    </row>
    <row r="13360" spans="21:30" x14ac:dyDescent="0.3">
      <c r="U13360" s="63">
        <v>33811</v>
      </c>
      <c r="V13360" s="63">
        <v>7</v>
      </c>
      <c r="W13360" s="63" t="s">
        <v>18011</v>
      </c>
      <c r="X13360" s="63">
        <v>6</v>
      </c>
      <c r="Y13360" s="63" t="s">
        <v>2677</v>
      </c>
      <c r="Z13360" s="63">
        <v>6113</v>
      </c>
      <c r="AA13360" s="63" t="s">
        <v>2842</v>
      </c>
      <c r="AB13360" s="63">
        <v>9</v>
      </c>
      <c r="AC13360" s="63" t="s">
        <v>18171</v>
      </c>
      <c r="AD13360" s="63" t="s">
        <v>17461</v>
      </c>
    </row>
    <row r="13361" spans="21:30" x14ac:dyDescent="0.3">
      <c r="U13361" s="63">
        <v>33812</v>
      </c>
      <c r="V13361" s="63">
        <v>5</v>
      </c>
      <c r="W13361" s="63" t="s">
        <v>19006</v>
      </c>
      <c r="X13361" s="63">
        <v>6</v>
      </c>
      <c r="Y13361" s="63" t="s">
        <v>2677</v>
      </c>
      <c r="Z13361" s="63">
        <v>6113</v>
      </c>
      <c r="AA13361" s="63" t="s">
        <v>2842</v>
      </c>
      <c r="AB13361" s="63">
        <v>9</v>
      </c>
      <c r="AC13361" s="63" t="s">
        <v>18171</v>
      </c>
      <c r="AD13361" s="63" t="s">
        <v>17461</v>
      </c>
    </row>
    <row r="13362" spans="21:30" x14ac:dyDescent="0.3">
      <c r="U13362" s="63">
        <v>33813</v>
      </c>
      <c r="V13362" s="63">
        <v>3</v>
      </c>
      <c r="W13362" s="63" t="s">
        <v>19007</v>
      </c>
      <c r="X13362" s="63">
        <v>6</v>
      </c>
      <c r="Y13362" s="63" t="s">
        <v>2677</v>
      </c>
      <c r="Z13362" s="63">
        <v>6113</v>
      </c>
      <c r="AA13362" s="63" t="s">
        <v>2842</v>
      </c>
      <c r="AB13362" s="63">
        <v>9</v>
      </c>
      <c r="AC13362" s="63" t="s">
        <v>18171</v>
      </c>
      <c r="AD13362" s="63" t="s">
        <v>17461</v>
      </c>
    </row>
    <row r="13363" spans="21:30" x14ac:dyDescent="0.3">
      <c r="U13363" s="63">
        <v>33814</v>
      </c>
      <c r="V13363" s="63">
        <v>1</v>
      </c>
      <c r="W13363" s="63" t="s">
        <v>18725</v>
      </c>
      <c r="X13363" s="63">
        <v>6</v>
      </c>
      <c r="Y13363" s="63" t="s">
        <v>2677</v>
      </c>
      <c r="Z13363" s="63">
        <v>6115</v>
      </c>
      <c r="AA13363" s="63" t="s">
        <v>2787</v>
      </c>
      <c r="AB13363" s="63">
        <v>7</v>
      </c>
      <c r="AC13363" s="63" t="s">
        <v>17969</v>
      </c>
      <c r="AD13363" s="63" t="s">
        <v>17461</v>
      </c>
    </row>
    <row r="13364" spans="21:30" x14ac:dyDescent="0.3">
      <c r="U13364" s="63">
        <v>33816</v>
      </c>
      <c r="V13364" s="63">
        <v>8</v>
      </c>
      <c r="W13364" s="63" t="s">
        <v>18576</v>
      </c>
      <c r="X13364" s="63">
        <v>6</v>
      </c>
      <c r="Y13364" s="63" t="s">
        <v>2677</v>
      </c>
      <c r="Z13364" s="63">
        <v>6115</v>
      </c>
      <c r="AA13364" s="63" t="s">
        <v>2787</v>
      </c>
      <c r="AB13364" s="63">
        <v>7</v>
      </c>
      <c r="AC13364" s="63" t="s">
        <v>17969</v>
      </c>
      <c r="AD13364" s="63" t="s">
        <v>17461</v>
      </c>
    </row>
    <row r="13365" spans="21:30" x14ac:dyDescent="0.3">
      <c r="U13365" s="63">
        <v>33817</v>
      </c>
      <c r="V13365" s="63">
        <v>6</v>
      </c>
      <c r="W13365" s="63" t="s">
        <v>19008</v>
      </c>
      <c r="X13365" s="63">
        <v>6</v>
      </c>
      <c r="Y13365" s="63" t="s">
        <v>2677</v>
      </c>
      <c r="Z13365" s="63">
        <v>6115</v>
      </c>
      <c r="AA13365" s="63" t="s">
        <v>2787</v>
      </c>
      <c r="AB13365" s="63">
        <v>7</v>
      </c>
      <c r="AC13365" s="63" t="s">
        <v>17969</v>
      </c>
      <c r="AD13365" s="63" t="s">
        <v>17461</v>
      </c>
    </row>
    <row r="13366" spans="21:30" x14ac:dyDescent="0.3">
      <c r="U13366" s="63">
        <v>33818</v>
      </c>
      <c r="V13366" s="63">
        <v>4</v>
      </c>
      <c r="W13366" s="63" t="s">
        <v>19009</v>
      </c>
      <c r="X13366" s="63">
        <v>6</v>
      </c>
      <c r="Y13366" s="63" t="s">
        <v>2677</v>
      </c>
      <c r="Z13366" s="63">
        <v>6115</v>
      </c>
      <c r="AA13366" s="63" t="s">
        <v>2787</v>
      </c>
      <c r="AB13366" s="63">
        <v>7</v>
      </c>
      <c r="AC13366" s="63" t="s">
        <v>17969</v>
      </c>
      <c r="AD13366" s="63" t="s">
        <v>17461</v>
      </c>
    </row>
    <row r="13367" spans="21:30" x14ac:dyDescent="0.3">
      <c r="U13367" s="63">
        <v>33819</v>
      </c>
      <c r="V13367" s="63">
        <v>2</v>
      </c>
      <c r="W13367" s="63" t="s">
        <v>13204</v>
      </c>
      <c r="X13367" s="63">
        <v>6</v>
      </c>
      <c r="Y13367" s="63" t="s">
        <v>2677</v>
      </c>
      <c r="Z13367" s="63">
        <v>6115</v>
      </c>
      <c r="AA13367" s="63" t="s">
        <v>2787</v>
      </c>
      <c r="AB13367" s="63">
        <v>9</v>
      </c>
      <c r="AC13367" s="63" t="s">
        <v>18171</v>
      </c>
      <c r="AD13367" s="63" t="s">
        <v>17461</v>
      </c>
    </row>
    <row r="13368" spans="21:30" x14ac:dyDescent="0.3">
      <c r="U13368" s="63">
        <v>33820</v>
      </c>
      <c r="V13368" s="63">
        <v>6</v>
      </c>
      <c r="W13368" s="63" t="s">
        <v>18308</v>
      </c>
      <c r="X13368" s="63">
        <v>6</v>
      </c>
      <c r="Y13368" s="63" t="s">
        <v>2677</v>
      </c>
      <c r="Z13368" s="63">
        <v>6115</v>
      </c>
      <c r="AA13368" s="63" t="s">
        <v>2787</v>
      </c>
      <c r="AB13368" s="63">
        <v>9</v>
      </c>
      <c r="AC13368" s="63" t="s">
        <v>18171</v>
      </c>
      <c r="AD13368" s="63" t="s">
        <v>17461</v>
      </c>
    </row>
    <row r="13369" spans="21:30" x14ac:dyDescent="0.3">
      <c r="U13369" s="63">
        <v>33821</v>
      </c>
      <c r="V13369" s="63">
        <v>4</v>
      </c>
      <c r="W13369" s="63" t="s">
        <v>19010</v>
      </c>
      <c r="X13369" s="63">
        <v>6</v>
      </c>
      <c r="Y13369" s="63" t="s">
        <v>2677</v>
      </c>
      <c r="Z13369" s="63">
        <v>6115</v>
      </c>
      <c r="AA13369" s="63" t="s">
        <v>2787</v>
      </c>
      <c r="AB13369" s="63">
        <v>9</v>
      </c>
      <c r="AC13369" s="63" t="s">
        <v>18171</v>
      </c>
      <c r="AD13369" s="63" t="s">
        <v>17461</v>
      </c>
    </row>
    <row r="13370" spans="21:30" x14ac:dyDescent="0.3">
      <c r="U13370" s="63">
        <v>33822</v>
      </c>
      <c r="V13370" s="63">
        <v>2</v>
      </c>
      <c r="W13370" s="63" t="s">
        <v>19004</v>
      </c>
      <c r="X13370" s="63">
        <v>6</v>
      </c>
      <c r="Y13370" s="63" t="s">
        <v>2677</v>
      </c>
      <c r="Z13370" s="63">
        <v>6115</v>
      </c>
      <c r="AA13370" s="63" t="s">
        <v>2787</v>
      </c>
      <c r="AB13370" s="63">
        <v>9</v>
      </c>
      <c r="AC13370" s="63" t="s">
        <v>18171</v>
      </c>
      <c r="AD13370" s="63" t="s">
        <v>17461</v>
      </c>
    </row>
    <row r="13371" spans="21:30" x14ac:dyDescent="0.3">
      <c r="U13371" s="63">
        <v>33823</v>
      </c>
      <c r="V13371" s="63">
        <v>0</v>
      </c>
      <c r="W13371" s="63" t="s">
        <v>19011</v>
      </c>
      <c r="X13371" s="63">
        <v>6</v>
      </c>
      <c r="Y13371" s="63" t="s">
        <v>2677</v>
      </c>
      <c r="Z13371" s="63">
        <v>6115</v>
      </c>
      <c r="AA13371" s="63" t="s">
        <v>2787</v>
      </c>
      <c r="AB13371" s="63">
        <v>9</v>
      </c>
      <c r="AC13371" s="63" t="s">
        <v>18171</v>
      </c>
      <c r="AD13371" s="63" t="s">
        <v>17461</v>
      </c>
    </row>
    <row r="13372" spans="21:30" x14ac:dyDescent="0.3">
      <c r="U13372" s="63">
        <v>33824</v>
      </c>
      <c r="V13372" s="63">
        <v>9</v>
      </c>
      <c r="W13372" s="63" t="s">
        <v>19012</v>
      </c>
      <c r="X13372" s="63">
        <v>6</v>
      </c>
      <c r="Y13372" s="63" t="s">
        <v>2677</v>
      </c>
      <c r="Z13372" s="63">
        <v>6115</v>
      </c>
      <c r="AA13372" s="63" t="s">
        <v>2787</v>
      </c>
      <c r="AB13372" s="63">
        <v>9</v>
      </c>
      <c r="AC13372" s="63" t="s">
        <v>18171</v>
      </c>
      <c r="AD13372" s="63" t="s">
        <v>17461</v>
      </c>
    </row>
    <row r="13373" spans="21:30" x14ac:dyDescent="0.3">
      <c r="U13373" s="63">
        <v>33825</v>
      </c>
      <c r="V13373" s="63">
        <v>7</v>
      </c>
      <c r="W13373" s="63" t="s">
        <v>19013</v>
      </c>
      <c r="X13373" s="63">
        <v>6</v>
      </c>
      <c r="Y13373" s="63" t="s">
        <v>2677</v>
      </c>
      <c r="Z13373" s="63">
        <v>6115</v>
      </c>
      <c r="AA13373" s="63" t="s">
        <v>2787</v>
      </c>
      <c r="AB13373" s="63">
        <v>9</v>
      </c>
      <c r="AC13373" s="63" t="s">
        <v>18171</v>
      </c>
      <c r="AD13373" s="63" t="s">
        <v>17461</v>
      </c>
    </row>
    <row r="13374" spans="21:30" x14ac:dyDescent="0.3">
      <c r="U13374" s="63">
        <v>33826</v>
      </c>
      <c r="V13374" s="63">
        <v>5</v>
      </c>
      <c r="W13374" s="63" t="s">
        <v>18015</v>
      </c>
      <c r="X13374" s="63">
        <v>6</v>
      </c>
      <c r="Y13374" s="63" t="s">
        <v>2677</v>
      </c>
      <c r="Z13374" s="63">
        <v>6116</v>
      </c>
      <c r="AA13374" s="63" t="s">
        <v>2777</v>
      </c>
      <c r="AB13374" s="63">
        <v>7</v>
      </c>
      <c r="AC13374" s="63" t="s">
        <v>17969</v>
      </c>
      <c r="AD13374" s="63" t="s">
        <v>17461</v>
      </c>
    </row>
    <row r="13375" spans="21:30" x14ac:dyDescent="0.3">
      <c r="U13375" s="63">
        <v>33827</v>
      </c>
      <c r="V13375" s="63">
        <v>3</v>
      </c>
      <c r="W13375" s="63" t="s">
        <v>19014</v>
      </c>
      <c r="X13375" s="63">
        <v>6</v>
      </c>
      <c r="Y13375" s="63" t="s">
        <v>2677</v>
      </c>
      <c r="Z13375" s="63">
        <v>6116</v>
      </c>
      <c r="AA13375" s="63" t="s">
        <v>2777</v>
      </c>
      <c r="AB13375" s="63">
        <v>9</v>
      </c>
      <c r="AC13375" s="63" t="s">
        <v>18171</v>
      </c>
      <c r="AD13375" s="63" t="s">
        <v>17461</v>
      </c>
    </row>
    <row r="13376" spans="21:30" x14ac:dyDescent="0.3">
      <c r="U13376" s="63">
        <v>33828</v>
      </c>
      <c r="V13376" s="63">
        <v>1</v>
      </c>
      <c r="W13376" s="63" t="s">
        <v>18894</v>
      </c>
      <c r="X13376" s="63">
        <v>6</v>
      </c>
      <c r="Y13376" s="63" t="s">
        <v>2677</v>
      </c>
      <c r="Z13376" s="63">
        <v>6116</v>
      </c>
      <c r="AA13376" s="63" t="s">
        <v>2777</v>
      </c>
      <c r="AB13376" s="63">
        <v>9</v>
      </c>
      <c r="AC13376" s="63" t="s">
        <v>18171</v>
      </c>
      <c r="AD13376" s="63" t="s">
        <v>17461</v>
      </c>
    </row>
    <row r="13377" spans="21:30" x14ac:dyDescent="0.3">
      <c r="U13377" s="63">
        <v>33830</v>
      </c>
      <c r="V13377" s="63">
        <v>3</v>
      </c>
      <c r="W13377" s="63" t="s">
        <v>19015</v>
      </c>
      <c r="X13377" s="63">
        <v>6</v>
      </c>
      <c r="Y13377" s="63" t="s">
        <v>2677</v>
      </c>
      <c r="Z13377" s="63">
        <v>6116</v>
      </c>
      <c r="AA13377" s="63" t="s">
        <v>2777</v>
      </c>
      <c r="AB13377" s="63">
        <v>9</v>
      </c>
      <c r="AC13377" s="63" t="s">
        <v>18171</v>
      </c>
      <c r="AD13377" s="63" t="s">
        <v>17461</v>
      </c>
    </row>
    <row r="13378" spans="21:30" x14ac:dyDescent="0.3">
      <c r="U13378" s="63">
        <v>33831</v>
      </c>
      <c r="V13378" s="63">
        <v>1</v>
      </c>
      <c r="W13378" s="63" t="s">
        <v>18723</v>
      </c>
      <c r="X13378" s="63">
        <v>6</v>
      </c>
      <c r="Y13378" s="63" t="s">
        <v>2677</v>
      </c>
      <c r="Z13378" s="63">
        <v>6116</v>
      </c>
      <c r="AA13378" s="63" t="s">
        <v>2777</v>
      </c>
      <c r="AB13378" s="63">
        <v>9</v>
      </c>
      <c r="AC13378" s="63" t="s">
        <v>18171</v>
      </c>
      <c r="AD13378" s="63" t="s">
        <v>17461</v>
      </c>
    </row>
    <row r="13379" spans="21:30" x14ac:dyDescent="0.3">
      <c r="U13379" s="63">
        <v>33833</v>
      </c>
      <c r="V13379" s="63">
        <v>8</v>
      </c>
      <c r="W13379" s="63" t="s">
        <v>19016</v>
      </c>
      <c r="X13379" s="63">
        <v>6</v>
      </c>
      <c r="Y13379" s="63" t="s">
        <v>2677</v>
      </c>
      <c r="Z13379" s="63">
        <v>6116</v>
      </c>
      <c r="AA13379" s="63" t="s">
        <v>2777</v>
      </c>
      <c r="AB13379" s="63">
        <v>9</v>
      </c>
      <c r="AC13379" s="63" t="s">
        <v>18171</v>
      </c>
      <c r="AD13379" s="63" t="s">
        <v>17461</v>
      </c>
    </row>
    <row r="13380" spans="21:30" x14ac:dyDescent="0.3">
      <c r="U13380" s="63">
        <v>33834</v>
      </c>
      <c r="V13380" s="63">
        <v>6</v>
      </c>
      <c r="W13380" s="63" t="s">
        <v>19017</v>
      </c>
      <c r="X13380" s="63">
        <v>6</v>
      </c>
      <c r="Y13380" s="63" t="s">
        <v>2677</v>
      </c>
      <c r="Z13380" s="63">
        <v>6116</v>
      </c>
      <c r="AA13380" s="63" t="s">
        <v>2777</v>
      </c>
      <c r="AB13380" s="63">
        <v>9</v>
      </c>
      <c r="AC13380" s="63" t="s">
        <v>18171</v>
      </c>
      <c r="AD13380" s="63" t="s">
        <v>17461</v>
      </c>
    </row>
    <row r="13381" spans="21:30" x14ac:dyDescent="0.3">
      <c r="U13381" s="63">
        <v>33835</v>
      </c>
      <c r="V13381" s="63">
        <v>4</v>
      </c>
      <c r="W13381" s="63" t="s">
        <v>19018</v>
      </c>
      <c r="X13381" s="63">
        <v>6</v>
      </c>
      <c r="Y13381" s="63" t="s">
        <v>2677</v>
      </c>
      <c r="Z13381" s="63">
        <v>6116</v>
      </c>
      <c r="AA13381" s="63" t="s">
        <v>2777</v>
      </c>
      <c r="AB13381" s="63">
        <v>7</v>
      </c>
      <c r="AC13381" s="63" t="s">
        <v>17969</v>
      </c>
      <c r="AD13381" s="63" t="s">
        <v>17461</v>
      </c>
    </row>
    <row r="13382" spans="21:30" x14ac:dyDescent="0.3">
      <c r="U13382" s="63">
        <v>33836</v>
      </c>
      <c r="V13382" s="63">
        <v>2</v>
      </c>
      <c r="W13382" s="63" t="s">
        <v>19019</v>
      </c>
      <c r="X13382" s="63">
        <v>6</v>
      </c>
      <c r="Y13382" s="63" t="s">
        <v>2677</v>
      </c>
      <c r="Z13382" s="63">
        <v>6117</v>
      </c>
      <c r="AA13382" s="63" t="s">
        <v>2820</v>
      </c>
      <c r="AB13382" s="63">
        <v>7</v>
      </c>
      <c r="AC13382" s="63" t="s">
        <v>17969</v>
      </c>
      <c r="AD13382" s="63" t="s">
        <v>17461</v>
      </c>
    </row>
    <row r="13383" spans="21:30" x14ac:dyDescent="0.3">
      <c r="U13383" s="63">
        <v>33837</v>
      </c>
      <c r="V13383" s="63">
        <v>0</v>
      </c>
      <c r="W13383" s="63" t="s">
        <v>18931</v>
      </c>
      <c r="X13383" s="63">
        <v>6</v>
      </c>
      <c r="Y13383" s="63" t="s">
        <v>2677</v>
      </c>
      <c r="Z13383" s="63">
        <v>6117</v>
      </c>
      <c r="AA13383" s="63" t="s">
        <v>2820</v>
      </c>
      <c r="AB13383" s="63">
        <v>7</v>
      </c>
      <c r="AC13383" s="63" t="s">
        <v>17969</v>
      </c>
      <c r="AD13383" s="63" t="s">
        <v>17461</v>
      </c>
    </row>
    <row r="13384" spans="21:30" x14ac:dyDescent="0.3">
      <c r="U13384" s="63">
        <v>33838</v>
      </c>
      <c r="V13384" s="63">
        <v>9</v>
      </c>
      <c r="W13384" s="63" t="s">
        <v>18094</v>
      </c>
      <c r="X13384" s="63">
        <v>6</v>
      </c>
      <c r="Y13384" s="63" t="s">
        <v>2677</v>
      </c>
      <c r="Z13384" s="63">
        <v>6117</v>
      </c>
      <c r="AA13384" s="63" t="s">
        <v>2820</v>
      </c>
      <c r="AB13384" s="63">
        <v>7</v>
      </c>
      <c r="AC13384" s="63" t="s">
        <v>17969</v>
      </c>
      <c r="AD13384" s="63" t="s">
        <v>17461</v>
      </c>
    </row>
    <row r="13385" spans="21:30" x14ac:dyDescent="0.3">
      <c r="U13385" s="63">
        <v>33839</v>
      </c>
      <c r="V13385" s="63">
        <v>7</v>
      </c>
      <c r="W13385" s="63" t="s">
        <v>19020</v>
      </c>
      <c r="X13385" s="63">
        <v>6</v>
      </c>
      <c r="Y13385" s="63" t="s">
        <v>2677</v>
      </c>
      <c r="Z13385" s="63">
        <v>6117</v>
      </c>
      <c r="AA13385" s="63" t="s">
        <v>2820</v>
      </c>
      <c r="AB13385" s="63">
        <v>7</v>
      </c>
      <c r="AC13385" s="63" t="s">
        <v>17969</v>
      </c>
      <c r="AD13385" s="63" t="s">
        <v>17461</v>
      </c>
    </row>
    <row r="13386" spans="21:30" x14ac:dyDescent="0.3">
      <c r="U13386" s="63">
        <v>33840</v>
      </c>
      <c r="V13386" s="63">
        <v>0</v>
      </c>
      <c r="W13386" s="63" t="s">
        <v>19021</v>
      </c>
      <c r="X13386" s="63">
        <v>6</v>
      </c>
      <c r="Y13386" s="63" t="s">
        <v>2677</v>
      </c>
      <c r="Z13386" s="63">
        <v>6117</v>
      </c>
      <c r="AA13386" s="63" t="s">
        <v>2820</v>
      </c>
      <c r="AB13386" s="63">
        <v>7</v>
      </c>
      <c r="AC13386" s="63" t="s">
        <v>17969</v>
      </c>
      <c r="AD13386" s="63" t="s">
        <v>17461</v>
      </c>
    </row>
    <row r="13387" spans="21:30" x14ac:dyDescent="0.3">
      <c r="U13387" s="63">
        <v>33841</v>
      </c>
      <c r="V13387" s="63">
        <v>9</v>
      </c>
      <c r="W13387" s="63" t="s">
        <v>19022</v>
      </c>
      <c r="X13387" s="63">
        <v>6</v>
      </c>
      <c r="Y13387" s="63" t="s">
        <v>2677</v>
      </c>
      <c r="Z13387" s="63">
        <v>6117</v>
      </c>
      <c r="AA13387" s="63" t="s">
        <v>2820</v>
      </c>
      <c r="AB13387" s="63">
        <v>7</v>
      </c>
      <c r="AC13387" s="63" t="s">
        <v>17969</v>
      </c>
      <c r="AD13387" s="63" t="s">
        <v>17461</v>
      </c>
    </row>
    <row r="13388" spans="21:30" x14ac:dyDescent="0.3">
      <c r="U13388" s="63">
        <v>33842</v>
      </c>
      <c r="V13388" s="63">
        <v>7</v>
      </c>
      <c r="W13388" s="63" t="s">
        <v>17968</v>
      </c>
      <c r="X13388" s="63">
        <v>6</v>
      </c>
      <c r="Y13388" s="63" t="s">
        <v>2677</v>
      </c>
      <c r="Z13388" s="63">
        <v>6117</v>
      </c>
      <c r="AA13388" s="63" t="s">
        <v>2820</v>
      </c>
      <c r="AB13388" s="63">
        <v>7</v>
      </c>
      <c r="AC13388" s="63" t="s">
        <v>17969</v>
      </c>
      <c r="AD13388" s="63" t="s">
        <v>17461</v>
      </c>
    </row>
    <row r="13389" spans="21:30" x14ac:dyDescent="0.3">
      <c r="U13389" s="63">
        <v>33843</v>
      </c>
      <c r="V13389" s="63">
        <v>5</v>
      </c>
      <c r="W13389" s="63" t="s">
        <v>19023</v>
      </c>
      <c r="X13389" s="63">
        <v>6</v>
      </c>
      <c r="Y13389" s="63" t="s">
        <v>2677</v>
      </c>
      <c r="Z13389" s="63">
        <v>6117</v>
      </c>
      <c r="AA13389" s="63" t="s">
        <v>2820</v>
      </c>
      <c r="AB13389" s="63">
        <v>7</v>
      </c>
      <c r="AC13389" s="63" t="s">
        <v>17969</v>
      </c>
      <c r="AD13389" s="63" t="s">
        <v>17461</v>
      </c>
    </row>
    <row r="13390" spans="21:30" x14ac:dyDescent="0.3">
      <c r="U13390" s="63">
        <v>33844</v>
      </c>
      <c r="V13390" s="63">
        <v>3</v>
      </c>
      <c r="W13390" s="63" t="s">
        <v>19024</v>
      </c>
      <c r="X13390" s="63">
        <v>6</v>
      </c>
      <c r="Y13390" s="63" t="s">
        <v>2677</v>
      </c>
      <c r="Z13390" s="63">
        <v>6117</v>
      </c>
      <c r="AA13390" s="63" t="s">
        <v>2820</v>
      </c>
      <c r="AB13390" s="63">
        <v>7</v>
      </c>
      <c r="AC13390" s="63" t="s">
        <v>17969</v>
      </c>
      <c r="AD13390" s="63" t="s">
        <v>17461</v>
      </c>
    </row>
    <row r="13391" spans="21:30" x14ac:dyDescent="0.3">
      <c r="U13391" s="63">
        <v>33845</v>
      </c>
      <c r="V13391" s="63">
        <v>1</v>
      </c>
      <c r="W13391" s="63" t="s">
        <v>13274</v>
      </c>
      <c r="X13391" s="63">
        <v>6</v>
      </c>
      <c r="Y13391" s="63" t="s">
        <v>2677</v>
      </c>
      <c r="Z13391" s="63">
        <v>6117</v>
      </c>
      <c r="AA13391" s="63" t="s">
        <v>2820</v>
      </c>
      <c r="AB13391" s="63">
        <v>7</v>
      </c>
      <c r="AC13391" s="63" t="s">
        <v>17969</v>
      </c>
      <c r="AD13391" s="63" t="s">
        <v>17461</v>
      </c>
    </row>
    <row r="13392" spans="21:30" x14ac:dyDescent="0.3">
      <c r="U13392" s="63">
        <v>33847</v>
      </c>
      <c r="V13392" s="63">
        <v>8</v>
      </c>
      <c r="W13392" s="63" t="s">
        <v>19025</v>
      </c>
      <c r="X13392" s="63">
        <v>6</v>
      </c>
      <c r="Y13392" s="63" t="s">
        <v>2677</v>
      </c>
      <c r="Z13392" s="63">
        <v>6117</v>
      </c>
      <c r="AA13392" s="63" t="s">
        <v>2820</v>
      </c>
      <c r="AB13392" s="63">
        <v>7</v>
      </c>
      <c r="AC13392" s="63" t="s">
        <v>17969</v>
      </c>
      <c r="AD13392" s="63" t="s">
        <v>17461</v>
      </c>
    </row>
    <row r="13393" spans="21:30" x14ac:dyDescent="0.3">
      <c r="U13393" s="63">
        <v>33849</v>
      </c>
      <c r="V13393" s="63">
        <v>4</v>
      </c>
      <c r="W13393" s="63" t="s">
        <v>19026</v>
      </c>
      <c r="X13393" s="63">
        <v>6</v>
      </c>
      <c r="Y13393" s="63" t="s">
        <v>2677</v>
      </c>
      <c r="Z13393" s="63">
        <v>6117</v>
      </c>
      <c r="AA13393" s="63" t="s">
        <v>2820</v>
      </c>
      <c r="AB13393" s="63">
        <v>9</v>
      </c>
      <c r="AC13393" s="63" t="s">
        <v>18171</v>
      </c>
      <c r="AD13393" s="63" t="s">
        <v>17461</v>
      </c>
    </row>
    <row r="13394" spans="21:30" x14ac:dyDescent="0.3">
      <c r="U13394" s="63">
        <v>33850</v>
      </c>
      <c r="V13394" s="63">
        <v>8</v>
      </c>
      <c r="W13394" s="63" t="s">
        <v>19027</v>
      </c>
      <c r="X13394" s="63">
        <v>6</v>
      </c>
      <c r="Y13394" s="63" t="s">
        <v>2677</v>
      </c>
      <c r="Z13394" s="63">
        <v>6117</v>
      </c>
      <c r="AA13394" s="63" t="s">
        <v>2820</v>
      </c>
      <c r="AB13394" s="63">
        <v>9</v>
      </c>
      <c r="AC13394" s="63" t="s">
        <v>18171</v>
      </c>
      <c r="AD13394" s="63" t="s">
        <v>17461</v>
      </c>
    </row>
    <row r="13395" spans="21:30" x14ac:dyDescent="0.3">
      <c r="U13395" s="63">
        <v>33851</v>
      </c>
      <c r="V13395" s="63">
        <v>6</v>
      </c>
      <c r="W13395" s="63" t="s">
        <v>19028</v>
      </c>
      <c r="X13395" s="63">
        <v>6</v>
      </c>
      <c r="Y13395" s="63" t="s">
        <v>2677</v>
      </c>
      <c r="Z13395" s="63">
        <v>6201</v>
      </c>
      <c r="AA13395" s="63" t="s">
        <v>3040</v>
      </c>
      <c r="AB13395" s="63">
        <v>7</v>
      </c>
      <c r="AC13395" s="63" t="s">
        <v>17969</v>
      </c>
      <c r="AD13395" s="63" t="s">
        <v>17461</v>
      </c>
    </row>
    <row r="13396" spans="21:30" x14ac:dyDescent="0.3">
      <c r="U13396" s="63">
        <v>33852</v>
      </c>
      <c r="V13396" s="63">
        <v>4</v>
      </c>
      <c r="W13396" s="63" t="s">
        <v>19029</v>
      </c>
      <c r="X13396" s="63">
        <v>6</v>
      </c>
      <c r="Y13396" s="63" t="s">
        <v>2677</v>
      </c>
      <c r="Z13396" s="63">
        <v>6201</v>
      </c>
      <c r="AA13396" s="63" t="s">
        <v>3040</v>
      </c>
      <c r="AB13396" s="63">
        <v>7</v>
      </c>
      <c r="AC13396" s="63" t="s">
        <v>17969</v>
      </c>
      <c r="AD13396" s="63" t="s">
        <v>17461</v>
      </c>
    </row>
    <row r="13397" spans="21:30" x14ac:dyDescent="0.3">
      <c r="U13397" s="63">
        <v>33853</v>
      </c>
      <c r="V13397" s="63">
        <v>2</v>
      </c>
      <c r="W13397" s="63" t="s">
        <v>18011</v>
      </c>
      <c r="X13397" s="63">
        <v>6</v>
      </c>
      <c r="Y13397" s="63" t="s">
        <v>2677</v>
      </c>
      <c r="Z13397" s="63">
        <v>6201</v>
      </c>
      <c r="AA13397" s="63" t="s">
        <v>3040</v>
      </c>
      <c r="AB13397" s="63">
        <v>9</v>
      </c>
      <c r="AC13397" s="63" t="s">
        <v>18171</v>
      </c>
      <c r="AD13397" s="63" t="s">
        <v>17461</v>
      </c>
    </row>
    <row r="13398" spans="21:30" x14ac:dyDescent="0.3">
      <c r="U13398" s="63">
        <v>33854</v>
      </c>
      <c r="V13398" s="63">
        <v>0</v>
      </c>
      <c r="W13398" s="63" t="s">
        <v>18085</v>
      </c>
      <c r="X13398" s="63">
        <v>6</v>
      </c>
      <c r="Y13398" s="63" t="s">
        <v>2677</v>
      </c>
      <c r="Z13398" s="63">
        <v>6201</v>
      </c>
      <c r="AA13398" s="63" t="s">
        <v>3040</v>
      </c>
      <c r="AB13398" s="63">
        <v>9</v>
      </c>
      <c r="AC13398" s="63" t="s">
        <v>18171</v>
      </c>
      <c r="AD13398" s="63" t="s">
        <v>17461</v>
      </c>
    </row>
    <row r="13399" spans="21:30" x14ac:dyDescent="0.3">
      <c r="U13399" s="63">
        <v>33855</v>
      </c>
      <c r="V13399" s="63">
        <v>9</v>
      </c>
      <c r="W13399" s="63" t="s">
        <v>19030</v>
      </c>
      <c r="X13399" s="63">
        <v>6</v>
      </c>
      <c r="Y13399" s="63" t="s">
        <v>2677</v>
      </c>
      <c r="Z13399" s="63">
        <v>6202</v>
      </c>
      <c r="AA13399" s="63" t="s">
        <v>3068</v>
      </c>
      <c r="AB13399" s="63">
        <v>7</v>
      </c>
      <c r="AC13399" s="63" t="s">
        <v>17969</v>
      </c>
      <c r="AD13399" s="63" t="s">
        <v>17461</v>
      </c>
    </row>
    <row r="13400" spans="21:30" x14ac:dyDescent="0.3">
      <c r="U13400" s="63">
        <v>33856</v>
      </c>
      <c r="V13400" s="63">
        <v>7</v>
      </c>
      <c r="W13400" s="63" t="s">
        <v>19031</v>
      </c>
      <c r="X13400" s="63">
        <v>6</v>
      </c>
      <c r="Y13400" s="63" t="s">
        <v>2677</v>
      </c>
      <c r="Z13400" s="63">
        <v>6202</v>
      </c>
      <c r="AA13400" s="63" t="s">
        <v>3068</v>
      </c>
      <c r="AB13400" s="63">
        <v>9</v>
      </c>
      <c r="AC13400" s="63" t="s">
        <v>18171</v>
      </c>
      <c r="AD13400" s="63" t="s">
        <v>17461</v>
      </c>
    </row>
    <row r="13401" spans="21:30" x14ac:dyDescent="0.3">
      <c r="U13401" s="63">
        <v>33857</v>
      </c>
      <c r="V13401" s="63">
        <v>5</v>
      </c>
      <c r="W13401" s="63" t="s">
        <v>19032</v>
      </c>
      <c r="X13401" s="63">
        <v>6</v>
      </c>
      <c r="Y13401" s="63" t="s">
        <v>2677</v>
      </c>
      <c r="Z13401" s="63">
        <v>6203</v>
      </c>
      <c r="AA13401" s="63" t="s">
        <v>3061</v>
      </c>
      <c r="AB13401" s="63">
        <v>7</v>
      </c>
      <c r="AC13401" s="63" t="s">
        <v>17969</v>
      </c>
      <c r="AD13401" s="63" t="s">
        <v>17461</v>
      </c>
    </row>
    <row r="13402" spans="21:30" x14ac:dyDescent="0.3">
      <c r="U13402" s="63">
        <v>33858</v>
      </c>
      <c r="V13402" s="63">
        <v>3</v>
      </c>
      <c r="W13402" s="63" t="s">
        <v>19033</v>
      </c>
      <c r="X13402" s="63">
        <v>6</v>
      </c>
      <c r="Y13402" s="63" t="s">
        <v>2677</v>
      </c>
      <c r="Z13402" s="63">
        <v>6203</v>
      </c>
      <c r="AA13402" s="63" t="s">
        <v>3061</v>
      </c>
      <c r="AB13402" s="63">
        <v>7</v>
      </c>
      <c r="AC13402" s="63" t="s">
        <v>17969</v>
      </c>
      <c r="AD13402" s="63" t="s">
        <v>17461</v>
      </c>
    </row>
    <row r="13403" spans="21:30" x14ac:dyDescent="0.3">
      <c r="U13403" s="63">
        <v>33859</v>
      </c>
      <c r="V13403" s="63">
        <v>1</v>
      </c>
      <c r="W13403" s="63" t="s">
        <v>19034</v>
      </c>
      <c r="X13403" s="63">
        <v>6</v>
      </c>
      <c r="Y13403" s="63" t="s">
        <v>2677</v>
      </c>
      <c r="Z13403" s="63">
        <v>6204</v>
      </c>
      <c r="AA13403" s="63" t="s">
        <v>3072</v>
      </c>
      <c r="AB13403" s="63">
        <v>7</v>
      </c>
      <c r="AC13403" s="63" t="s">
        <v>17969</v>
      </c>
      <c r="AD13403" s="63" t="s">
        <v>17421</v>
      </c>
    </row>
    <row r="13404" spans="21:30" x14ac:dyDescent="0.3">
      <c r="U13404" s="63">
        <v>33860</v>
      </c>
      <c r="V13404" s="63">
        <v>5</v>
      </c>
      <c r="W13404" s="63" t="s">
        <v>19035</v>
      </c>
      <c r="X13404" s="63">
        <v>6</v>
      </c>
      <c r="Y13404" s="63" t="s">
        <v>2677</v>
      </c>
      <c r="Z13404" s="63">
        <v>6204</v>
      </c>
      <c r="AA13404" s="63" t="s">
        <v>3072</v>
      </c>
      <c r="AB13404" s="63">
        <v>9</v>
      </c>
      <c r="AC13404" s="63" t="s">
        <v>18171</v>
      </c>
      <c r="AD13404" s="63" t="s">
        <v>17461</v>
      </c>
    </row>
    <row r="13405" spans="21:30" x14ac:dyDescent="0.3">
      <c r="U13405" s="63">
        <v>33861</v>
      </c>
      <c r="V13405" s="63">
        <v>3</v>
      </c>
      <c r="W13405" s="63" t="s">
        <v>19000</v>
      </c>
      <c r="X13405" s="63">
        <v>6</v>
      </c>
      <c r="Y13405" s="63" t="s">
        <v>2677</v>
      </c>
      <c r="Z13405" s="63">
        <v>6205</v>
      </c>
      <c r="AA13405" s="63" t="s">
        <v>3052</v>
      </c>
      <c r="AB13405" s="63">
        <v>7</v>
      </c>
      <c r="AC13405" s="63" t="s">
        <v>17969</v>
      </c>
      <c r="AD13405" s="63" t="s">
        <v>17461</v>
      </c>
    </row>
    <row r="13406" spans="21:30" x14ac:dyDescent="0.3">
      <c r="U13406" s="63">
        <v>33862</v>
      </c>
      <c r="V13406" s="63">
        <v>1</v>
      </c>
      <c r="W13406" s="63" t="s">
        <v>19036</v>
      </c>
      <c r="X13406" s="63">
        <v>6</v>
      </c>
      <c r="Y13406" s="63" t="s">
        <v>2677</v>
      </c>
      <c r="Z13406" s="63">
        <v>6205</v>
      </c>
      <c r="AA13406" s="63" t="s">
        <v>3052</v>
      </c>
      <c r="AB13406" s="63">
        <v>7</v>
      </c>
      <c r="AC13406" s="63" t="s">
        <v>17969</v>
      </c>
      <c r="AD13406" s="63" t="s">
        <v>17461</v>
      </c>
    </row>
    <row r="13407" spans="21:30" x14ac:dyDescent="0.3">
      <c r="U13407" s="63">
        <v>33864</v>
      </c>
      <c r="V13407" s="63">
        <v>8</v>
      </c>
      <c r="W13407" s="63" t="s">
        <v>19037</v>
      </c>
      <c r="X13407" s="63">
        <v>6</v>
      </c>
      <c r="Y13407" s="63" t="s">
        <v>2677</v>
      </c>
      <c r="Z13407" s="63">
        <v>6205</v>
      </c>
      <c r="AA13407" s="63" t="s">
        <v>3052</v>
      </c>
      <c r="AB13407" s="63">
        <v>9</v>
      </c>
      <c r="AC13407" s="63" t="s">
        <v>18171</v>
      </c>
      <c r="AD13407" s="63" t="s">
        <v>17461</v>
      </c>
    </row>
    <row r="13408" spans="21:30" x14ac:dyDescent="0.3">
      <c r="U13408" s="63">
        <v>33865</v>
      </c>
      <c r="V13408" s="63">
        <v>6</v>
      </c>
      <c r="W13408" s="63" t="s">
        <v>17980</v>
      </c>
      <c r="X13408" s="63">
        <v>6</v>
      </c>
      <c r="Y13408" s="63" t="s">
        <v>2677</v>
      </c>
      <c r="Z13408" s="63">
        <v>6205</v>
      </c>
      <c r="AA13408" s="63" t="s">
        <v>3052</v>
      </c>
      <c r="AB13408" s="63">
        <v>7</v>
      </c>
      <c r="AC13408" s="63" t="s">
        <v>17969</v>
      </c>
      <c r="AD13408" s="63" t="s">
        <v>17461</v>
      </c>
    </row>
    <row r="13409" spans="21:30" x14ac:dyDescent="0.3">
      <c r="U13409" s="63">
        <v>33866</v>
      </c>
      <c r="V13409" s="63">
        <v>4</v>
      </c>
      <c r="W13409" s="63" t="s">
        <v>19038</v>
      </c>
      <c r="X13409" s="63">
        <v>6</v>
      </c>
      <c r="Y13409" s="63" t="s">
        <v>2677</v>
      </c>
      <c r="Z13409" s="63">
        <v>6206</v>
      </c>
      <c r="AA13409" s="63" t="s">
        <v>3043</v>
      </c>
      <c r="AB13409" s="63">
        <v>7</v>
      </c>
      <c r="AC13409" s="63" t="s">
        <v>17969</v>
      </c>
      <c r="AD13409" s="63" t="s">
        <v>17461</v>
      </c>
    </row>
    <row r="13410" spans="21:30" x14ac:dyDescent="0.3">
      <c r="U13410" s="63">
        <v>33867</v>
      </c>
      <c r="V13410" s="63">
        <v>2</v>
      </c>
      <c r="W13410" s="63" t="s">
        <v>19039</v>
      </c>
      <c r="X13410" s="63">
        <v>6</v>
      </c>
      <c r="Y13410" s="63" t="s">
        <v>2677</v>
      </c>
      <c r="Z13410" s="63">
        <v>6206</v>
      </c>
      <c r="AA13410" s="63" t="s">
        <v>3043</v>
      </c>
      <c r="AB13410" s="63">
        <v>7</v>
      </c>
      <c r="AC13410" s="63" t="s">
        <v>17969</v>
      </c>
      <c r="AD13410" s="63" t="s">
        <v>17461</v>
      </c>
    </row>
    <row r="13411" spans="21:30" x14ac:dyDescent="0.3">
      <c r="U13411" s="63">
        <v>33868</v>
      </c>
      <c r="V13411" s="63">
        <v>0</v>
      </c>
      <c r="W13411" s="63" t="s">
        <v>19040</v>
      </c>
      <c r="X13411" s="63">
        <v>6</v>
      </c>
      <c r="Y13411" s="63" t="s">
        <v>2677</v>
      </c>
      <c r="Z13411" s="63">
        <v>6206</v>
      </c>
      <c r="AA13411" s="63" t="s">
        <v>3043</v>
      </c>
      <c r="AB13411" s="63">
        <v>7</v>
      </c>
      <c r="AC13411" s="63" t="s">
        <v>17969</v>
      </c>
      <c r="AD13411" s="63" t="s">
        <v>17461</v>
      </c>
    </row>
    <row r="13412" spans="21:30" x14ac:dyDescent="0.3">
      <c r="U13412" s="63">
        <v>33869</v>
      </c>
      <c r="V13412" s="63">
        <v>9</v>
      </c>
      <c r="W13412" s="63" t="s">
        <v>19041</v>
      </c>
      <c r="X13412" s="63">
        <v>6</v>
      </c>
      <c r="Y13412" s="63" t="s">
        <v>2677</v>
      </c>
      <c r="Z13412" s="63">
        <v>6301</v>
      </c>
      <c r="AA13412" s="63" t="s">
        <v>2908</v>
      </c>
      <c r="AB13412" s="63">
        <v>7</v>
      </c>
      <c r="AC13412" s="63" t="s">
        <v>17969</v>
      </c>
      <c r="AD13412" s="63" t="s">
        <v>17461</v>
      </c>
    </row>
    <row r="13413" spans="21:30" x14ac:dyDescent="0.3">
      <c r="U13413" s="63">
        <v>33870</v>
      </c>
      <c r="V13413" s="63">
        <v>2</v>
      </c>
      <c r="W13413" s="63" t="s">
        <v>18011</v>
      </c>
      <c r="X13413" s="63">
        <v>6</v>
      </c>
      <c r="Y13413" s="63" t="s">
        <v>2677</v>
      </c>
      <c r="Z13413" s="63">
        <v>6301</v>
      </c>
      <c r="AA13413" s="63" t="s">
        <v>2908</v>
      </c>
      <c r="AB13413" s="63">
        <v>7</v>
      </c>
      <c r="AC13413" s="63" t="s">
        <v>17969</v>
      </c>
      <c r="AD13413" s="63" t="s">
        <v>17461</v>
      </c>
    </row>
    <row r="13414" spans="21:30" x14ac:dyDescent="0.3">
      <c r="U13414" s="63">
        <v>33872</v>
      </c>
      <c r="V13414" s="63">
        <v>9</v>
      </c>
      <c r="W13414" s="63" t="s">
        <v>18816</v>
      </c>
      <c r="X13414" s="63">
        <v>6</v>
      </c>
      <c r="Y13414" s="63" t="s">
        <v>2677</v>
      </c>
      <c r="Z13414" s="63">
        <v>6301</v>
      </c>
      <c r="AA13414" s="63" t="s">
        <v>2908</v>
      </c>
      <c r="AB13414" s="63">
        <v>7</v>
      </c>
      <c r="AC13414" s="63" t="s">
        <v>17969</v>
      </c>
      <c r="AD13414" s="63" t="s">
        <v>17461</v>
      </c>
    </row>
    <row r="13415" spans="21:30" x14ac:dyDescent="0.3">
      <c r="U13415" s="63">
        <v>33873</v>
      </c>
      <c r="V13415" s="63">
        <v>7</v>
      </c>
      <c r="W13415" s="63" t="s">
        <v>19042</v>
      </c>
      <c r="X13415" s="63">
        <v>6</v>
      </c>
      <c r="Y13415" s="63" t="s">
        <v>2677</v>
      </c>
      <c r="Z13415" s="63">
        <v>6301</v>
      </c>
      <c r="AA13415" s="63" t="s">
        <v>2908</v>
      </c>
      <c r="AB13415" s="63">
        <v>7</v>
      </c>
      <c r="AC13415" s="63" t="s">
        <v>17969</v>
      </c>
      <c r="AD13415" s="63" t="s">
        <v>17461</v>
      </c>
    </row>
    <row r="13416" spans="21:30" x14ac:dyDescent="0.3">
      <c r="U13416" s="63">
        <v>33874</v>
      </c>
      <c r="V13416" s="63">
        <v>5</v>
      </c>
      <c r="W13416" s="63" t="s">
        <v>18037</v>
      </c>
      <c r="X13416" s="63">
        <v>6</v>
      </c>
      <c r="Y13416" s="63" t="s">
        <v>2677</v>
      </c>
      <c r="Z13416" s="63">
        <v>6301</v>
      </c>
      <c r="AA13416" s="63" t="s">
        <v>2908</v>
      </c>
      <c r="AB13416" s="63">
        <v>7</v>
      </c>
      <c r="AC13416" s="63" t="s">
        <v>17969</v>
      </c>
      <c r="AD13416" s="63" t="s">
        <v>17461</v>
      </c>
    </row>
    <row r="13417" spans="21:30" x14ac:dyDescent="0.3">
      <c r="U13417" s="63">
        <v>33875</v>
      </c>
      <c r="V13417" s="63">
        <v>3</v>
      </c>
      <c r="W13417" s="63" t="s">
        <v>18607</v>
      </c>
      <c r="X13417" s="63">
        <v>6</v>
      </c>
      <c r="Y13417" s="63" t="s">
        <v>2677</v>
      </c>
      <c r="Z13417" s="63">
        <v>6301</v>
      </c>
      <c r="AA13417" s="63" t="s">
        <v>2908</v>
      </c>
      <c r="AB13417" s="63">
        <v>7</v>
      </c>
      <c r="AC13417" s="63" t="s">
        <v>17969</v>
      </c>
      <c r="AD13417" s="63" t="s">
        <v>17461</v>
      </c>
    </row>
    <row r="13418" spans="21:30" x14ac:dyDescent="0.3">
      <c r="U13418" s="63">
        <v>33876</v>
      </c>
      <c r="V13418" s="63">
        <v>1</v>
      </c>
      <c r="W13418" s="63" t="s">
        <v>19043</v>
      </c>
      <c r="X13418" s="63">
        <v>6</v>
      </c>
      <c r="Y13418" s="63" t="s">
        <v>2677</v>
      </c>
      <c r="Z13418" s="63">
        <v>6301</v>
      </c>
      <c r="AA13418" s="63" t="s">
        <v>2908</v>
      </c>
      <c r="AB13418" s="63">
        <v>7</v>
      </c>
      <c r="AC13418" s="63" t="s">
        <v>17969</v>
      </c>
      <c r="AD13418" s="63" t="s">
        <v>17461</v>
      </c>
    </row>
    <row r="13419" spans="21:30" x14ac:dyDescent="0.3">
      <c r="U13419" s="63">
        <v>33878</v>
      </c>
      <c r="V13419" s="63">
        <v>8</v>
      </c>
      <c r="W13419" s="63" t="s">
        <v>19044</v>
      </c>
      <c r="X13419" s="63">
        <v>6</v>
      </c>
      <c r="Y13419" s="63" t="s">
        <v>2677</v>
      </c>
      <c r="Z13419" s="63">
        <v>6301</v>
      </c>
      <c r="AA13419" s="63" t="s">
        <v>2908</v>
      </c>
      <c r="AB13419" s="63">
        <v>7</v>
      </c>
      <c r="AC13419" s="63" t="s">
        <v>17969</v>
      </c>
      <c r="AD13419" s="63" t="s">
        <v>17461</v>
      </c>
    </row>
    <row r="13420" spans="21:30" x14ac:dyDescent="0.3">
      <c r="U13420" s="63">
        <v>33879</v>
      </c>
      <c r="V13420" s="63">
        <v>6</v>
      </c>
      <c r="W13420" s="63" t="s">
        <v>19045</v>
      </c>
      <c r="X13420" s="63">
        <v>6</v>
      </c>
      <c r="Y13420" s="63" t="s">
        <v>2677</v>
      </c>
      <c r="Z13420" s="63">
        <v>6301</v>
      </c>
      <c r="AA13420" s="63" t="s">
        <v>2908</v>
      </c>
      <c r="AB13420" s="63">
        <v>11</v>
      </c>
      <c r="AC13420" s="63" t="s">
        <v>18546</v>
      </c>
      <c r="AD13420" s="63" t="s">
        <v>17461</v>
      </c>
    </row>
    <row r="13421" spans="21:30" x14ac:dyDescent="0.3">
      <c r="U13421" s="63">
        <v>33881</v>
      </c>
      <c r="V13421" s="63">
        <v>8</v>
      </c>
      <c r="W13421" s="63" t="s">
        <v>18506</v>
      </c>
      <c r="X13421" s="63">
        <v>6</v>
      </c>
      <c r="Y13421" s="63" t="s">
        <v>2677</v>
      </c>
      <c r="Z13421" s="63">
        <v>6301</v>
      </c>
      <c r="AA13421" s="63" t="s">
        <v>2908</v>
      </c>
      <c r="AB13421" s="63">
        <v>9</v>
      </c>
      <c r="AC13421" s="63" t="s">
        <v>18171</v>
      </c>
      <c r="AD13421" s="63" t="s">
        <v>17461</v>
      </c>
    </row>
    <row r="13422" spans="21:30" x14ac:dyDescent="0.3">
      <c r="U13422" s="63">
        <v>33882</v>
      </c>
      <c r="V13422" s="63">
        <v>6</v>
      </c>
      <c r="W13422" s="63" t="s">
        <v>19046</v>
      </c>
      <c r="X13422" s="63">
        <v>6</v>
      </c>
      <c r="Y13422" s="63" t="s">
        <v>2677</v>
      </c>
      <c r="Z13422" s="63">
        <v>6301</v>
      </c>
      <c r="AA13422" s="63" t="s">
        <v>2908</v>
      </c>
      <c r="AB13422" s="63">
        <v>11</v>
      </c>
      <c r="AC13422" s="63" t="s">
        <v>18546</v>
      </c>
      <c r="AD13422" s="63" t="s">
        <v>17461</v>
      </c>
    </row>
    <row r="13423" spans="21:30" x14ac:dyDescent="0.3">
      <c r="U13423" s="63">
        <v>33883</v>
      </c>
      <c r="V13423" s="63">
        <v>4</v>
      </c>
      <c r="W13423" s="63" t="s">
        <v>18979</v>
      </c>
      <c r="X13423" s="63">
        <v>6</v>
      </c>
      <c r="Y13423" s="63" t="s">
        <v>2677</v>
      </c>
      <c r="Z13423" s="63">
        <v>6301</v>
      </c>
      <c r="AA13423" s="63" t="s">
        <v>2908</v>
      </c>
      <c r="AB13423" s="63">
        <v>11</v>
      </c>
      <c r="AC13423" s="63" t="s">
        <v>18546</v>
      </c>
      <c r="AD13423" s="63" t="s">
        <v>17461</v>
      </c>
    </row>
    <row r="13424" spans="21:30" x14ac:dyDescent="0.3">
      <c r="U13424" s="63">
        <v>33884</v>
      </c>
      <c r="V13424" s="63">
        <v>2</v>
      </c>
      <c r="W13424" s="63" t="s">
        <v>19047</v>
      </c>
      <c r="X13424" s="63">
        <v>6</v>
      </c>
      <c r="Y13424" s="63" t="s">
        <v>2677</v>
      </c>
      <c r="Z13424" s="63">
        <v>6301</v>
      </c>
      <c r="AA13424" s="63" t="s">
        <v>2908</v>
      </c>
      <c r="AB13424" s="63">
        <v>11</v>
      </c>
      <c r="AC13424" s="63" t="s">
        <v>18546</v>
      </c>
      <c r="AD13424" s="63" t="s">
        <v>17461</v>
      </c>
    </row>
    <row r="13425" spans="21:30" x14ac:dyDescent="0.3">
      <c r="U13425" s="63">
        <v>33885</v>
      </c>
      <c r="V13425" s="63">
        <v>0</v>
      </c>
      <c r="W13425" s="63" t="s">
        <v>19048</v>
      </c>
      <c r="X13425" s="63">
        <v>6</v>
      </c>
      <c r="Y13425" s="63" t="s">
        <v>2677</v>
      </c>
      <c r="Z13425" s="63">
        <v>6301</v>
      </c>
      <c r="AA13425" s="63" t="s">
        <v>2908</v>
      </c>
      <c r="AB13425" s="63">
        <v>11</v>
      </c>
      <c r="AC13425" s="63" t="s">
        <v>18546</v>
      </c>
      <c r="AD13425" s="63" t="s">
        <v>17461</v>
      </c>
    </row>
    <row r="13426" spans="21:30" x14ac:dyDescent="0.3">
      <c r="U13426" s="63">
        <v>33886</v>
      </c>
      <c r="V13426" s="63">
        <v>9</v>
      </c>
      <c r="W13426" s="63" t="s">
        <v>19049</v>
      </c>
      <c r="X13426" s="63">
        <v>6</v>
      </c>
      <c r="Y13426" s="63" t="s">
        <v>2677</v>
      </c>
      <c r="Z13426" s="63">
        <v>6302</v>
      </c>
      <c r="AA13426" s="63" t="s">
        <v>2973</v>
      </c>
      <c r="AB13426" s="63">
        <v>7</v>
      </c>
      <c r="AC13426" s="63" t="s">
        <v>17969</v>
      </c>
      <c r="AD13426" s="63" t="s">
        <v>17461</v>
      </c>
    </row>
    <row r="13427" spans="21:30" x14ac:dyDescent="0.3">
      <c r="U13427" s="63">
        <v>33887</v>
      </c>
      <c r="V13427" s="63">
        <v>7</v>
      </c>
      <c r="W13427" s="63" t="s">
        <v>19050</v>
      </c>
      <c r="X13427" s="63">
        <v>6</v>
      </c>
      <c r="Y13427" s="63" t="s">
        <v>2677</v>
      </c>
      <c r="Z13427" s="63">
        <v>6302</v>
      </c>
      <c r="AA13427" s="63" t="s">
        <v>2973</v>
      </c>
      <c r="AB13427" s="63">
        <v>7</v>
      </c>
      <c r="AC13427" s="63" t="s">
        <v>17969</v>
      </c>
      <c r="AD13427" s="63" t="s">
        <v>17461</v>
      </c>
    </row>
    <row r="13428" spans="21:30" x14ac:dyDescent="0.3">
      <c r="U13428" s="63">
        <v>33888</v>
      </c>
      <c r="V13428" s="63">
        <v>5</v>
      </c>
      <c r="W13428" s="63" t="s">
        <v>19051</v>
      </c>
      <c r="X13428" s="63">
        <v>6</v>
      </c>
      <c r="Y13428" s="63" t="s">
        <v>2677</v>
      </c>
      <c r="Z13428" s="63">
        <v>6302</v>
      </c>
      <c r="AA13428" s="63" t="s">
        <v>2973</v>
      </c>
      <c r="AB13428" s="63">
        <v>7</v>
      </c>
      <c r="AC13428" s="63" t="s">
        <v>17969</v>
      </c>
      <c r="AD13428" s="63" t="s">
        <v>17461</v>
      </c>
    </row>
    <row r="13429" spans="21:30" x14ac:dyDescent="0.3">
      <c r="U13429" s="63">
        <v>33889</v>
      </c>
      <c r="V13429" s="63">
        <v>3</v>
      </c>
      <c r="W13429" s="63" t="s">
        <v>19052</v>
      </c>
      <c r="X13429" s="63">
        <v>6</v>
      </c>
      <c r="Y13429" s="63" t="s">
        <v>2677</v>
      </c>
      <c r="Z13429" s="63">
        <v>6302</v>
      </c>
      <c r="AA13429" s="63" t="s">
        <v>2973</v>
      </c>
      <c r="AB13429" s="63">
        <v>7</v>
      </c>
      <c r="AC13429" s="63" t="s">
        <v>17969</v>
      </c>
      <c r="AD13429" s="63" t="s">
        <v>17461</v>
      </c>
    </row>
    <row r="13430" spans="21:30" x14ac:dyDescent="0.3">
      <c r="U13430" s="63">
        <v>33890</v>
      </c>
      <c r="V13430" s="63">
        <v>7</v>
      </c>
      <c r="W13430" s="63" t="s">
        <v>19053</v>
      </c>
      <c r="X13430" s="63">
        <v>6</v>
      </c>
      <c r="Y13430" s="63" t="s">
        <v>2677</v>
      </c>
      <c r="Z13430" s="63">
        <v>6302</v>
      </c>
      <c r="AA13430" s="63" t="s">
        <v>2973</v>
      </c>
      <c r="AB13430" s="63">
        <v>7</v>
      </c>
      <c r="AC13430" s="63" t="s">
        <v>17969</v>
      </c>
      <c r="AD13430" s="63" t="s">
        <v>17461</v>
      </c>
    </row>
    <row r="13431" spans="21:30" x14ac:dyDescent="0.3">
      <c r="U13431" s="63">
        <v>33891</v>
      </c>
      <c r="V13431" s="63">
        <v>5</v>
      </c>
      <c r="W13431" s="63" t="s">
        <v>19054</v>
      </c>
      <c r="X13431" s="63">
        <v>6</v>
      </c>
      <c r="Y13431" s="63" t="s">
        <v>2677</v>
      </c>
      <c r="Z13431" s="63">
        <v>6302</v>
      </c>
      <c r="AA13431" s="63" t="s">
        <v>2973</v>
      </c>
      <c r="AB13431" s="63">
        <v>9</v>
      </c>
      <c r="AC13431" s="63" t="s">
        <v>18171</v>
      </c>
      <c r="AD13431" s="63" t="s">
        <v>17461</v>
      </c>
    </row>
    <row r="13432" spans="21:30" x14ac:dyDescent="0.3">
      <c r="U13432" s="63">
        <v>33892</v>
      </c>
      <c r="V13432" s="63">
        <v>3</v>
      </c>
      <c r="W13432" s="63" t="s">
        <v>18704</v>
      </c>
      <c r="X13432" s="63">
        <v>6</v>
      </c>
      <c r="Y13432" s="63" t="s">
        <v>2677</v>
      </c>
      <c r="Z13432" s="63">
        <v>6302</v>
      </c>
      <c r="AA13432" s="63" t="s">
        <v>2973</v>
      </c>
      <c r="AB13432" s="63">
        <v>9</v>
      </c>
      <c r="AC13432" s="63" t="s">
        <v>18171</v>
      </c>
      <c r="AD13432" s="63" t="s">
        <v>17461</v>
      </c>
    </row>
    <row r="13433" spans="21:30" x14ac:dyDescent="0.3">
      <c r="U13433" s="63">
        <v>33893</v>
      </c>
      <c r="V13433" s="63">
        <v>1</v>
      </c>
      <c r="W13433" s="63" t="s">
        <v>19055</v>
      </c>
      <c r="X13433" s="63">
        <v>6</v>
      </c>
      <c r="Y13433" s="63" t="s">
        <v>2677</v>
      </c>
      <c r="Z13433" s="63">
        <v>6302</v>
      </c>
      <c r="AA13433" s="63" t="s">
        <v>2973</v>
      </c>
      <c r="AB13433" s="63">
        <v>9</v>
      </c>
      <c r="AC13433" s="63" t="s">
        <v>18171</v>
      </c>
      <c r="AD13433" s="63" t="s">
        <v>17461</v>
      </c>
    </row>
    <row r="13434" spans="21:30" x14ac:dyDescent="0.3">
      <c r="U13434" s="63">
        <v>33895</v>
      </c>
      <c r="V13434" s="63">
        <v>8</v>
      </c>
      <c r="W13434" s="63" t="s">
        <v>18508</v>
      </c>
      <c r="X13434" s="63">
        <v>6</v>
      </c>
      <c r="Y13434" s="63" t="s">
        <v>2677</v>
      </c>
      <c r="Z13434" s="63">
        <v>6302</v>
      </c>
      <c r="AA13434" s="63" t="s">
        <v>2973</v>
      </c>
      <c r="AB13434" s="63">
        <v>7</v>
      </c>
      <c r="AC13434" s="63" t="s">
        <v>17969</v>
      </c>
      <c r="AD13434" s="63" t="s">
        <v>17461</v>
      </c>
    </row>
    <row r="13435" spans="21:30" x14ac:dyDescent="0.3">
      <c r="U13435" s="63">
        <v>33896</v>
      </c>
      <c r="V13435" s="63">
        <v>6</v>
      </c>
      <c r="W13435" s="63" t="s">
        <v>19056</v>
      </c>
      <c r="X13435" s="63">
        <v>6</v>
      </c>
      <c r="Y13435" s="63" t="s">
        <v>2677</v>
      </c>
      <c r="Z13435" s="63">
        <v>6303</v>
      </c>
      <c r="AA13435" s="63" t="s">
        <v>2935</v>
      </c>
      <c r="AB13435" s="63">
        <v>7</v>
      </c>
      <c r="AC13435" s="63" t="s">
        <v>17969</v>
      </c>
      <c r="AD13435" s="63" t="s">
        <v>17421</v>
      </c>
    </row>
    <row r="13436" spans="21:30" x14ac:dyDescent="0.3">
      <c r="U13436" s="63">
        <v>33897</v>
      </c>
      <c r="V13436" s="63">
        <v>4</v>
      </c>
      <c r="W13436" s="63" t="s">
        <v>19057</v>
      </c>
      <c r="X13436" s="63">
        <v>6</v>
      </c>
      <c r="Y13436" s="63" t="s">
        <v>2677</v>
      </c>
      <c r="Z13436" s="63">
        <v>6303</v>
      </c>
      <c r="AA13436" s="63" t="s">
        <v>2935</v>
      </c>
      <c r="AB13436" s="63">
        <v>7</v>
      </c>
      <c r="AC13436" s="63" t="s">
        <v>17969</v>
      </c>
      <c r="AD13436" s="63" t="s">
        <v>17461</v>
      </c>
    </row>
    <row r="13437" spans="21:30" x14ac:dyDescent="0.3">
      <c r="U13437" s="63">
        <v>33898</v>
      </c>
      <c r="V13437" s="63">
        <v>2</v>
      </c>
      <c r="W13437" s="63" t="s">
        <v>19058</v>
      </c>
      <c r="X13437" s="63">
        <v>6</v>
      </c>
      <c r="Y13437" s="63" t="s">
        <v>2677</v>
      </c>
      <c r="Z13437" s="63">
        <v>6301</v>
      </c>
      <c r="AA13437" s="63" t="s">
        <v>2908</v>
      </c>
      <c r="AB13437" s="63">
        <v>11</v>
      </c>
      <c r="AC13437" s="63" t="s">
        <v>18546</v>
      </c>
      <c r="AD13437" s="63" t="s">
        <v>17461</v>
      </c>
    </row>
    <row r="13438" spans="21:30" x14ac:dyDescent="0.3">
      <c r="U13438" s="63">
        <v>33899</v>
      </c>
      <c r="V13438" s="63">
        <v>0</v>
      </c>
      <c r="W13438" s="63" t="s">
        <v>17973</v>
      </c>
      <c r="X13438" s="63">
        <v>6</v>
      </c>
      <c r="Y13438" s="63" t="s">
        <v>2677</v>
      </c>
      <c r="Z13438" s="63">
        <v>6301</v>
      </c>
      <c r="AA13438" s="63" t="s">
        <v>2908</v>
      </c>
      <c r="AB13438" s="63">
        <v>11</v>
      </c>
      <c r="AC13438" s="63" t="s">
        <v>18546</v>
      </c>
      <c r="AD13438" s="63" t="s">
        <v>17461</v>
      </c>
    </row>
    <row r="13439" spans="21:30" x14ac:dyDescent="0.3">
      <c r="U13439" s="63">
        <v>33900</v>
      </c>
      <c r="V13439" s="63">
        <v>8</v>
      </c>
      <c r="W13439" s="63" t="s">
        <v>18931</v>
      </c>
      <c r="X13439" s="63">
        <v>6</v>
      </c>
      <c r="Y13439" s="63" t="s">
        <v>2677</v>
      </c>
      <c r="Z13439" s="63">
        <v>6301</v>
      </c>
      <c r="AA13439" s="63" t="s">
        <v>2908</v>
      </c>
      <c r="AB13439" s="63">
        <v>11</v>
      </c>
      <c r="AC13439" s="63" t="s">
        <v>18546</v>
      </c>
      <c r="AD13439" s="63" t="s">
        <v>17461</v>
      </c>
    </row>
    <row r="13440" spans="21:30" x14ac:dyDescent="0.3">
      <c r="U13440" s="63">
        <v>33901</v>
      </c>
      <c r="V13440" s="63">
        <v>6</v>
      </c>
      <c r="W13440" s="63" t="s">
        <v>19059</v>
      </c>
      <c r="X13440" s="63">
        <v>6</v>
      </c>
      <c r="Y13440" s="63" t="s">
        <v>2677</v>
      </c>
      <c r="Z13440" s="63">
        <v>6301</v>
      </c>
      <c r="AA13440" s="63" t="s">
        <v>2908</v>
      </c>
      <c r="AB13440" s="63">
        <v>11</v>
      </c>
      <c r="AC13440" s="63" t="s">
        <v>18546</v>
      </c>
      <c r="AD13440" s="63" t="s">
        <v>17461</v>
      </c>
    </row>
    <row r="13441" spans="21:30" x14ac:dyDescent="0.3">
      <c r="U13441" s="63">
        <v>33902</v>
      </c>
      <c r="V13441" s="63">
        <v>4</v>
      </c>
      <c r="W13441" s="63" t="s">
        <v>19046</v>
      </c>
      <c r="X13441" s="63">
        <v>6</v>
      </c>
      <c r="Y13441" s="63" t="s">
        <v>2677</v>
      </c>
      <c r="Z13441" s="63">
        <v>6304</v>
      </c>
      <c r="AA13441" s="63" t="s">
        <v>3011</v>
      </c>
      <c r="AB13441" s="63">
        <v>9</v>
      </c>
      <c r="AC13441" s="63" t="s">
        <v>18171</v>
      </c>
      <c r="AD13441" s="63" t="s">
        <v>17461</v>
      </c>
    </row>
    <row r="13442" spans="21:30" x14ac:dyDescent="0.3">
      <c r="U13442" s="63">
        <v>33903</v>
      </c>
      <c r="V13442" s="63">
        <v>2</v>
      </c>
      <c r="W13442" s="63" t="s">
        <v>19060</v>
      </c>
      <c r="X13442" s="63">
        <v>6</v>
      </c>
      <c r="Y13442" s="63" t="s">
        <v>2677</v>
      </c>
      <c r="Z13442" s="63">
        <v>6304</v>
      </c>
      <c r="AA13442" s="63" t="s">
        <v>3011</v>
      </c>
      <c r="AB13442" s="63">
        <v>9</v>
      </c>
      <c r="AC13442" s="63" t="s">
        <v>18171</v>
      </c>
      <c r="AD13442" s="63" t="s">
        <v>17461</v>
      </c>
    </row>
    <row r="13443" spans="21:30" x14ac:dyDescent="0.3">
      <c r="U13443" s="63">
        <v>33904</v>
      </c>
      <c r="V13443" s="63">
        <v>0</v>
      </c>
      <c r="W13443" s="63" t="s">
        <v>19061</v>
      </c>
      <c r="X13443" s="63">
        <v>6</v>
      </c>
      <c r="Y13443" s="63" t="s">
        <v>2677</v>
      </c>
      <c r="Z13443" s="63">
        <v>6304</v>
      </c>
      <c r="AA13443" s="63" t="s">
        <v>3011</v>
      </c>
      <c r="AB13443" s="63">
        <v>7</v>
      </c>
      <c r="AC13443" s="63" t="s">
        <v>17969</v>
      </c>
      <c r="AD13443" s="63" t="s">
        <v>17461</v>
      </c>
    </row>
    <row r="13444" spans="21:30" x14ac:dyDescent="0.3">
      <c r="U13444" s="63">
        <v>33905</v>
      </c>
      <c r="V13444" s="63">
        <v>9</v>
      </c>
      <c r="W13444" s="63" t="s">
        <v>19062</v>
      </c>
      <c r="X13444" s="63">
        <v>6</v>
      </c>
      <c r="Y13444" s="63" t="s">
        <v>2677</v>
      </c>
      <c r="Z13444" s="63">
        <v>6304</v>
      </c>
      <c r="AA13444" s="63" t="s">
        <v>3011</v>
      </c>
      <c r="AB13444" s="63">
        <v>7</v>
      </c>
      <c r="AC13444" s="63" t="s">
        <v>17969</v>
      </c>
      <c r="AD13444" s="63" t="s">
        <v>17461</v>
      </c>
    </row>
    <row r="13445" spans="21:30" x14ac:dyDescent="0.3">
      <c r="U13445" s="63">
        <v>33906</v>
      </c>
      <c r="V13445" s="63">
        <v>7</v>
      </c>
      <c r="W13445" s="63" t="s">
        <v>17970</v>
      </c>
      <c r="X13445" s="63">
        <v>6</v>
      </c>
      <c r="Y13445" s="63" t="s">
        <v>2677</v>
      </c>
      <c r="Z13445" s="63">
        <v>6305</v>
      </c>
      <c r="AA13445" s="63" t="s">
        <v>2965</v>
      </c>
      <c r="AB13445" s="63">
        <v>7</v>
      </c>
      <c r="AC13445" s="63" t="s">
        <v>17969</v>
      </c>
      <c r="AD13445" s="63" t="s">
        <v>17461</v>
      </c>
    </row>
    <row r="13446" spans="21:30" x14ac:dyDescent="0.3">
      <c r="U13446" s="63">
        <v>33907</v>
      </c>
      <c r="V13446" s="63">
        <v>5</v>
      </c>
      <c r="W13446" s="63" t="s">
        <v>19063</v>
      </c>
      <c r="X13446" s="63">
        <v>6</v>
      </c>
      <c r="Y13446" s="63" t="s">
        <v>2677</v>
      </c>
      <c r="Z13446" s="63">
        <v>6306</v>
      </c>
      <c r="AA13446" s="63" t="s">
        <v>3026</v>
      </c>
      <c r="AB13446" s="63">
        <v>7</v>
      </c>
      <c r="AC13446" s="63" t="s">
        <v>17969</v>
      </c>
      <c r="AD13446" s="63" t="s">
        <v>17461</v>
      </c>
    </row>
    <row r="13447" spans="21:30" x14ac:dyDescent="0.3">
      <c r="U13447" s="63">
        <v>33908</v>
      </c>
      <c r="V13447" s="63">
        <v>3</v>
      </c>
      <c r="W13447" s="63" t="s">
        <v>19064</v>
      </c>
      <c r="X13447" s="63">
        <v>6</v>
      </c>
      <c r="Y13447" s="63" t="s">
        <v>2677</v>
      </c>
      <c r="Z13447" s="63">
        <v>6306</v>
      </c>
      <c r="AA13447" s="63" t="s">
        <v>3026</v>
      </c>
      <c r="AB13447" s="63">
        <v>7</v>
      </c>
      <c r="AC13447" s="63" t="s">
        <v>17969</v>
      </c>
      <c r="AD13447" s="63" t="s">
        <v>17461</v>
      </c>
    </row>
    <row r="13448" spans="21:30" x14ac:dyDescent="0.3">
      <c r="U13448" s="63">
        <v>33909</v>
      </c>
      <c r="V13448" s="63">
        <v>1</v>
      </c>
      <c r="W13448" s="63" t="s">
        <v>19065</v>
      </c>
      <c r="X13448" s="63">
        <v>6</v>
      </c>
      <c r="Y13448" s="63" t="s">
        <v>2677</v>
      </c>
      <c r="Z13448" s="63">
        <v>6306</v>
      </c>
      <c r="AA13448" s="63" t="s">
        <v>3026</v>
      </c>
      <c r="AB13448" s="63">
        <v>7</v>
      </c>
      <c r="AC13448" s="63" t="s">
        <v>17969</v>
      </c>
      <c r="AD13448" s="63" t="s">
        <v>17461</v>
      </c>
    </row>
    <row r="13449" spans="21:30" x14ac:dyDescent="0.3">
      <c r="U13449" s="63">
        <v>33910</v>
      </c>
      <c r="V13449" s="63">
        <v>5</v>
      </c>
      <c r="W13449" s="63" t="s">
        <v>19066</v>
      </c>
      <c r="X13449" s="63">
        <v>6</v>
      </c>
      <c r="Y13449" s="63" t="s">
        <v>2677</v>
      </c>
      <c r="Z13449" s="63">
        <v>6306</v>
      </c>
      <c r="AA13449" s="63" t="s">
        <v>3026</v>
      </c>
      <c r="AB13449" s="63">
        <v>9</v>
      </c>
      <c r="AC13449" s="63" t="s">
        <v>18171</v>
      </c>
      <c r="AD13449" s="63" t="s">
        <v>17461</v>
      </c>
    </row>
    <row r="13450" spans="21:30" x14ac:dyDescent="0.3">
      <c r="U13450" s="63">
        <v>33911</v>
      </c>
      <c r="V13450" s="63">
        <v>3</v>
      </c>
      <c r="W13450" s="63" t="s">
        <v>19067</v>
      </c>
      <c r="X13450" s="63">
        <v>6</v>
      </c>
      <c r="Y13450" s="63" t="s">
        <v>2677</v>
      </c>
      <c r="Z13450" s="63">
        <v>6306</v>
      </c>
      <c r="AA13450" s="63" t="s">
        <v>3026</v>
      </c>
      <c r="AB13450" s="63">
        <v>9</v>
      </c>
      <c r="AC13450" s="63" t="s">
        <v>18171</v>
      </c>
      <c r="AD13450" s="63" t="s">
        <v>17461</v>
      </c>
    </row>
    <row r="13451" spans="21:30" x14ac:dyDescent="0.3">
      <c r="U13451" s="63">
        <v>33912</v>
      </c>
      <c r="V13451" s="63">
        <v>1</v>
      </c>
      <c r="W13451" s="63" t="s">
        <v>19068</v>
      </c>
      <c r="X13451" s="63">
        <v>6</v>
      </c>
      <c r="Y13451" s="63" t="s">
        <v>2677</v>
      </c>
      <c r="Z13451" s="63">
        <v>6307</v>
      </c>
      <c r="AA13451" s="63" t="s">
        <v>3034</v>
      </c>
      <c r="AB13451" s="63">
        <v>7</v>
      </c>
      <c r="AC13451" s="63" t="s">
        <v>17969</v>
      </c>
      <c r="AD13451" s="63" t="s">
        <v>17461</v>
      </c>
    </row>
    <row r="13452" spans="21:30" x14ac:dyDescent="0.3">
      <c r="U13452" s="63">
        <v>33914</v>
      </c>
      <c r="V13452" s="63">
        <v>8</v>
      </c>
      <c r="W13452" s="63" t="s">
        <v>18158</v>
      </c>
      <c r="X13452" s="63">
        <v>6</v>
      </c>
      <c r="Y13452" s="63" t="s">
        <v>2677</v>
      </c>
      <c r="Z13452" s="63">
        <v>6307</v>
      </c>
      <c r="AA13452" s="63" t="s">
        <v>3034</v>
      </c>
      <c r="AB13452" s="63">
        <v>9</v>
      </c>
      <c r="AC13452" s="63" t="s">
        <v>18171</v>
      </c>
      <c r="AD13452" s="63" t="s">
        <v>17461</v>
      </c>
    </row>
    <row r="13453" spans="21:30" x14ac:dyDescent="0.3">
      <c r="U13453" s="63">
        <v>33915</v>
      </c>
      <c r="V13453" s="63">
        <v>6</v>
      </c>
      <c r="W13453" s="63" t="s">
        <v>19069</v>
      </c>
      <c r="X13453" s="63">
        <v>6</v>
      </c>
      <c r="Y13453" s="63" t="s">
        <v>2677</v>
      </c>
      <c r="Z13453" s="63">
        <v>6307</v>
      </c>
      <c r="AA13453" s="63" t="s">
        <v>3034</v>
      </c>
      <c r="AB13453" s="63">
        <v>9</v>
      </c>
      <c r="AC13453" s="63" t="s">
        <v>18171</v>
      </c>
      <c r="AD13453" s="63" t="s">
        <v>17461</v>
      </c>
    </row>
    <row r="13454" spans="21:30" x14ac:dyDescent="0.3">
      <c r="U13454" s="63">
        <v>33916</v>
      </c>
      <c r="V13454" s="63">
        <v>4</v>
      </c>
      <c r="W13454" s="63" t="s">
        <v>18085</v>
      </c>
      <c r="X13454" s="63">
        <v>6</v>
      </c>
      <c r="Y13454" s="63" t="s">
        <v>2677</v>
      </c>
      <c r="Z13454" s="63">
        <v>6307</v>
      </c>
      <c r="AA13454" s="63" t="s">
        <v>3034</v>
      </c>
      <c r="AB13454" s="63">
        <v>9</v>
      </c>
      <c r="AC13454" s="63" t="s">
        <v>18171</v>
      </c>
      <c r="AD13454" s="63" t="s">
        <v>17461</v>
      </c>
    </row>
    <row r="13455" spans="21:30" x14ac:dyDescent="0.3">
      <c r="U13455" s="63">
        <v>33917</v>
      </c>
      <c r="V13455" s="63">
        <v>2</v>
      </c>
      <c r="W13455" s="63" t="s">
        <v>19070</v>
      </c>
      <c r="X13455" s="63">
        <v>6</v>
      </c>
      <c r="Y13455" s="63" t="s">
        <v>2677</v>
      </c>
      <c r="Z13455" s="63">
        <v>6307</v>
      </c>
      <c r="AA13455" s="63" t="s">
        <v>3034</v>
      </c>
      <c r="AB13455" s="63">
        <v>9</v>
      </c>
      <c r="AC13455" s="63" t="s">
        <v>18171</v>
      </c>
      <c r="AD13455" s="63" t="s">
        <v>17461</v>
      </c>
    </row>
    <row r="13456" spans="21:30" x14ac:dyDescent="0.3">
      <c r="U13456" s="63">
        <v>33918</v>
      </c>
      <c r="V13456" s="63">
        <v>0</v>
      </c>
      <c r="W13456" s="63" t="s">
        <v>18076</v>
      </c>
      <c r="X13456" s="63">
        <v>6</v>
      </c>
      <c r="Y13456" s="63" t="s">
        <v>2677</v>
      </c>
      <c r="Z13456" s="63">
        <v>6308</v>
      </c>
      <c r="AA13456" s="63" t="s">
        <v>2957</v>
      </c>
      <c r="AB13456" s="63">
        <v>7</v>
      </c>
      <c r="AC13456" s="63" t="s">
        <v>17969</v>
      </c>
      <c r="AD13456" s="63" t="s">
        <v>17461</v>
      </c>
    </row>
    <row r="13457" spans="21:30" x14ac:dyDescent="0.3">
      <c r="U13457" s="63">
        <v>33919</v>
      </c>
      <c r="V13457" s="63">
        <v>9</v>
      </c>
      <c r="W13457" s="63" t="s">
        <v>18085</v>
      </c>
      <c r="X13457" s="63">
        <v>6</v>
      </c>
      <c r="Y13457" s="63" t="s">
        <v>2677</v>
      </c>
      <c r="Z13457" s="63">
        <v>6308</v>
      </c>
      <c r="AA13457" s="63" t="s">
        <v>2957</v>
      </c>
      <c r="AB13457" s="63">
        <v>7</v>
      </c>
      <c r="AC13457" s="63" t="s">
        <v>17969</v>
      </c>
      <c r="AD13457" s="63" t="s">
        <v>17461</v>
      </c>
    </row>
    <row r="13458" spans="21:30" x14ac:dyDescent="0.3">
      <c r="U13458" s="63">
        <v>33920</v>
      </c>
      <c r="V13458" s="63">
        <v>2</v>
      </c>
      <c r="W13458" s="63" t="s">
        <v>19071</v>
      </c>
      <c r="X13458" s="63">
        <v>6</v>
      </c>
      <c r="Y13458" s="63" t="s">
        <v>2677</v>
      </c>
      <c r="Z13458" s="63">
        <v>6308</v>
      </c>
      <c r="AA13458" s="63" t="s">
        <v>2957</v>
      </c>
      <c r="AB13458" s="63">
        <v>7</v>
      </c>
      <c r="AC13458" s="63" t="s">
        <v>17969</v>
      </c>
      <c r="AD13458" s="63" t="s">
        <v>17461</v>
      </c>
    </row>
    <row r="13459" spans="21:30" x14ac:dyDescent="0.3">
      <c r="U13459" s="63">
        <v>33921</v>
      </c>
      <c r="V13459" s="63">
        <v>0</v>
      </c>
      <c r="W13459" s="63" t="s">
        <v>19072</v>
      </c>
      <c r="X13459" s="63">
        <v>6</v>
      </c>
      <c r="Y13459" s="63" t="s">
        <v>2677</v>
      </c>
      <c r="Z13459" s="63">
        <v>6301</v>
      </c>
      <c r="AA13459" s="63" t="s">
        <v>2908</v>
      </c>
      <c r="AB13459" s="63">
        <v>11</v>
      </c>
      <c r="AC13459" s="63" t="s">
        <v>18546</v>
      </c>
      <c r="AD13459" s="63" t="s">
        <v>17461</v>
      </c>
    </row>
    <row r="13460" spans="21:30" x14ac:dyDescent="0.3">
      <c r="U13460" s="63">
        <v>33922</v>
      </c>
      <c r="V13460" s="63">
        <v>9</v>
      </c>
      <c r="W13460" s="63" t="s">
        <v>19073</v>
      </c>
      <c r="X13460" s="63">
        <v>6</v>
      </c>
      <c r="Y13460" s="63" t="s">
        <v>2677</v>
      </c>
      <c r="Z13460" s="63">
        <v>6301</v>
      </c>
      <c r="AA13460" s="63" t="s">
        <v>2908</v>
      </c>
      <c r="AB13460" s="63">
        <v>11</v>
      </c>
      <c r="AC13460" s="63" t="s">
        <v>18546</v>
      </c>
      <c r="AD13460" s="63" t="s">
        <v>17461</v>
      </c>
    </row>
    <row r="13461" spans="21:30" x14ac:dyDescent="0.3">
      <c r="U13461" s="63">
        <v>33923</v>
      </c>
      <c r="V13461" s="63">
        <v>7</v>
      </c>
      <c r="W13461" s="63" t="s">
        <v>18011</v>
      </c>
      <c r="X13461" s="63">
        <v>6</v>
      </c>
      <c r="Y13461" s="63" t="s">
        <v>2677</v>
      </c>
      <c r="Z13461" s="63">
        <v>6309</v>
      </c>
      <c r="AA13461" s="63" t="s">
        <v>3019</v>
      </c>
      <c r="AB13461" s="63">
        <v>7</v>
      </c>
      <c r="AC13461" s="63" t="s">
        <v>17969</v>
      </c>
      <c r="AD13461" s="63" t="s">
        <v>17461</v>
      </c>
    </row>
    <row r="13462" spans="21:30" x14ac:dyDescent="0.3">
      <c r="U13462" s="63">
        <v>33924</v>
      </c>
      <c r="V13462" s="63">
        <v>5</v>
      </c>
      <c r="W13462" s="63" t="s">
        <v>18402</v>
      </c>
      <c r="X13462" s="63">
        <v>6</v>
      </c>
      <c r="Y13462" s="63" t="s">
        <v>2677</v>
      </c>
      <c r="Z13462" s="63">
        <v>6309</v>
      </c>
      <c r="AA13462" s="63" t="s">
        <v>3019</v>
      </c>
      <c r="AB13462" s="63">
        <v>7</v>
      </c>
      <c r="AC13462" s="63" t="s">
        <v>17969</v>
      </c>
      <c r="AD13462" s="63" t="s">
        <v>17461</v>
      </c>
    </row>
    <row r="13463" spans="21:30" x14ac:dyDescent="0.3">
      <c r="U13463" s="63">
        <v>33925</v>
      </c>
      <c r="V13463" s="63">
        <v>3</v>
      </c>
      <c r="W13463" s="63" t="s">
        <v>19074</v>
      </c>
      <c r="X13463" s="63">
        <v>6</v>
      </c>
      <c r="Y13463" s="63" t="s">
        <v>2677</v>
      </c>
      <c r="Z13463" s="63">
        <v>6310</v>
      </c>
      <c r="AA13463" s="63" t="s">
        <v>2987</v>
      </c>
      <c r="AB13463" s="63">
        <v>7</v>
      </c>
      <c r="AC13463" s="63" t="s">
        <v>17969</v>
      </c>
      <c r="AD13463" s="63" t="s">
        <v>17461</v>
      </c>
    </row>
    <row r="13464" spans="21:30" x14ac:dyDescent="0.3">
      <c r="U13464" s="63">
        <v>33926</v>
      </c>
      <c r="V13464" s="63">
        <v>1</v>
      </c>
      <c r="W13464" s="63" t="s">
        <v>19075</v>
      </c>
      <c r="X13464" s="63">
        <v>6</v>
      </c>
      <c r="Y13464" s="63" t="s">
        <v>2677</v>
      </c>
      <c r="Z13464" s="63">
        <v>6310</v>
      </c>
      <c r="AA13464" s="63" t="s">
        <v>2987</v>
      </c>
      <c r="AB13464" s="63">
        <v>7</v>
      </c>
      <c r="AC13464" s="63" t="s">
        <v>17969</v>
      </c>
      <c r="AD13464" s="63" t="s">
        <v>17461</v>
      </c>
    </row>
    <row r="13465" spans="21:30" x14ac:dyDescent="0.3">
      <c r="U13465" s="63">
        <v>33928</v>
      </c>
      <c r="V13465" s="63">
        <v>8</v>
      </c>
      <c r="W13465" s="63" t="s">
        <v>19076</v>
      </c>
      <c r="X13465" s="63">
        <v>6</v>
      </c>
      <c r="Y13465" s="63" t="s">
        <v>2677</v>
      </c>
      <c r="Z13465" s="63">
        <v>6310</v>
      </c>
      <c r="AA13465" s="63" t="s">
        <v>2987</v>
      </c>
      <c r="AB13465" s="63">
        <v>7</v>
      </c>
      <c r="AC13465" s="63" t="s">
        <v>17969</v>
      </c>
      <c r="AD13465" s="63" t="s">
        <v>17461</v>
      </c>
    </row>
    <row r="13466" spans="21:30" x14ac:dyDescent="0.3">
      <c r="U13466" s="63">
        <v>33929</v>
      </c>
      <c r="V13466" s="63">
        <v>6</v>
      </c>
      <c r="W13466" s="63" t="s">
        <v>13204</v>
      </c>
      <c r="X13466" s="63">
        <v>6</v>
      </c>
      <c r="Y13466" s="63" t="s">
        <v>2677</v>
      </c>
      <c r="Z13466" s="63">
        <v>6310</v>
      </c>
      <c r="AA13466" s="63" t="s">
        <v>2987</v>
      </c>
      <c r="AB13466" s="63">
        <v>9</v>
      </c>
      <c r="AC13466" s="63" t="s">
        <v>18171</v>
      </c>
      <c r="AD13466" s="63" t="s">
        <v>17461</v>
      </c>
    </row>
    <row r="13467" spans="21:30" x14ac:dyDescent="0.3">
      <c r="U13467" s="63">
        <v>33931</v>
      </c>
      <c r="V13467" s="63">
        <v>8</v>
      </c>
      <c r="W13467" s="63" t="s">
        <v>19077</v>
      </c>
      <c r="X13467" s="63">
        <v>6</v>
      </c>
      <c r="Y13467" s="63" t="s">
        <v>2677</v>
      </c>
      <c r="Z13467" s="63">
        <v>6310</v>
      </c>
      <c r="AA13467" s="63" t="s">
        <v>2987</v>
      </c>
      <c r="AB13467" s="63">
        <v>9</v>
      </c>
      <c r="AC13467" s="63" t="s">
        <v>18171</v>
      </c>
      <c r="AD13467" s="63" t="s">
        <v>17461</v>
      </c>
    </row>
    <row r="13468" spans="21:30" x14ac:dyDescent="0.3">
      <c r="U13468" s="63">
        <v>33932</v>
      </c>
      <c r="V13468" s="63">
        <v>6</v>
      </c>
      <c r="W13468" s="63" t="s">
        <v>19078</v>
      </c>
      <c r="X13468" s="63">
        <v>6</v>
      </c>
      <c r="Y13468" s="63" t="s">
        <v>2677</v>
      </c>
      <c r="Z13468" s="63">
        <v>6310</v>
      </c>
      <c r="AA13468" s="63" t="s">
        <v>2987</v>
      </c>
      <c r="AB13468" s="63">
        <v>9</v>
      </c>
      <c r="AC13468" s="63" t="s">
        <v>18171</v>
      </c>
      <c r="AD13468" s="63" t="s">
        <v>17461</v>
      </c>
    </row>
    <row r="13469" spans="21:30" x14ac:dyDescent="0.3">
      <c r="U13469" s="63">
        <v>33933</v>
      </c>
      <c r="V13469" s="63">
        <v>4</v>
      </c>
      <c r="W13469" s="63" t="s">
        <v>19079</v>
      </c>
      <c r="X13469" s="63">
        <v>6</v>
      </c>
      <c r="Y13469" s="63" t="s">
        <v>2677</v>
      </c>
      <c r="Z13469" s="63">
        <v>6310</v>
      </c>
      <c r="AA13469" s="63" t="s">
        <v>2987</v>
      </c>
      <c r="AB13469" s="63">
        <v>9</v>
      </c>
      <c r="AC13469" s="63" t="s">
        <v>18171</v>
      </c>
      <c r="AD13469" s="63" t="s">
        <v>17461</v>
      </c>
    </row>
    <row r="13470" spans="21:30" x14ac:dyDescent="0.3">
      <c r="U13470" s="63">
        <v>33934</v>
      </c>
      <c r="V13470" s="63">
        <v>2</v>
      </c>
      <c r="W13470" s="63" t="s">
        <v>19080</v>
      </c>
      <c r="X13470" s="63">
        <v>6</v>
      </c>
      <c r="Y13470" s="63" t="s">
        <v>2677</v>
      </c>
      <c r="Z13470" s="63">
        <v>6310</v>
      </c>
      <c r="AA13470" s="63" t="s">
        <v>2987</v>
      </c>
      <c r="AB13470" s="63">
        <v>9</v>
      </c>
      <c r="AC13470" s="63" t="s">
        <v>18171</v>
      </c>
      <c r="AD13470" s="63" t="s">
        <v>17461</v>
      </c>
    </row>
    <row r="13471" spans="21:30" x14ac:dyDescent="0.3">
      <c r="U13471" s="63">
        <v>33935</v>
      </c>
      <c r="V13471" s="63">
        <v>0</v>
      </c>
      <c r="W13471" s="63" t="s">
        <v>19081</v>
      </c>
      <c r="X13471" s="63">
        <v>6</v>
      </c>
      <c r="Y13471" s="63" t="s">
        <v>2677</v>
      </c>
      <c r="Z13471" s="63">
        <v>6310</v>
      </c>
      <c r="AA13471" s="63" t="s">
        <v>2987</v>
      </c>
      <c r="AB13471" s="63">
        <v>9</v>
      </c>
      <c r="AC13471" s="63" t="s">
        <v>18171</v>
      </c>
      <c r="AD13471" s="63" t="s">
        <v>17461</v>
      </c>
    </row>
    <row r="13472" spans="21:30" x14ac:dyDescent="0.3">
      <c r="U13472" s="63">
        <v>33936</v>
      </c>
      <c r="V13472" s="63">
        <v>9</v>
      </c>
      <c r="W13472" s="63" t="s">
        <v>19082</v>
      </c>
      <c r="X13472" s="63">
        <v>6</v>
      </c>
      <c r="Y13472" s="63" t="s">
        <v>2677</v>
      </c>
      <c r="Z13472" s="63">
        <v>6310</v>
      </c>
      <c r="AA13472" s="63" t="s">
        <v>2987</v>
      </c>
      <c r="AB13472" s="63">
        <v>9</v>
      </c>
      <c r="AC13472" s="63" t="s">
        <v>18171</v>
      </c>
      <c r="AD13472" s="63" t="s">
        <v>17461</v>
      </c>
    </row>
    <row r="13473" spans="21:30" x14ac:dyDescent="0.3">
      <c r="U13473" s="63">
        <v>33937</v>
      </c>
      <c r="V13473" s="63">
        <v>7</v>
      </c>
      <c r="W13473" s="63" t="s">
        <v>19083</v>
      </c>
      <c r="X13473" s="63">
        <v>6</v>
      </c>
      <c r="Y13473" s="63" t="s">
        <v>2677</v>
      </c>
      <c r="Z13473" s="63">
        <v>6310</v>
      </c>
      <c r="AA13473" s="63" t="s">
        <v>2987</v>
      </c>
      <c r="AB13473" s="63">
        <v>7</v>
      </c>
      <c r="AC13473" s="63" t="s">
        <v>17969</v>
      </c>
      <c r="AD13473" s="63" t="s">
        <v>17461</v>
      </c>
    </row>
    <row r="13474" spans="21:30" x14ac:dyDescent="0.3">
      <c r="U13474" s="63">
        <v>33938</v>
      </c>
      <c r="V13474" s="63">
        <v>5</v>
      </c>
      <c r="W13474" s="63" t="s">
        <v>19084</v>
      </c>
      <c r="X13474" s="63">
        <v>6</v>
      </c>
      <c r="Y13474" s="63" t="s">
        <v>2677</v>
      </c>
      <c r="Z13474" s="63">
        <v>6310</v>
      </c>
      <c r="AA13474" s="63" t="s">
        <v>2987</v>
      </c>
      <c r="AB13474" s="63">
        <v>7</v>
      </c>
      <c r="AC13474" s="63" t="s">
        <v>17969</v>
      </c>
      <c r="AD13474" s="63" t="s">
        <v>17461</v>
      </c>
    </row>
    <row r="13475" spans="21:30" x14ac:dyDescent="0.3">
      <c r="U13475" s="63">
        <v>33939</v>
      </c>
      <c r="V13475" s="63">
        <v>3</v>
      </c>
      <c r="W13475" s="63" t="s">
        <v>19032</v>
      </c>
      <c r="X13475" s="63">
        <v>7</v>
      </c>
      <c r="Y13475" s="63" t="s">
        <v>3094</v>
      </c>
      <c r="Z13475" s="63">
        <v>7101</v>
      </c>
      <c r="AA13475" s="63" t="s">
        <v>3228</v>
      </c>
      <c r="AB13475" s="63">
        <v>7</v>
      </c>
      <c r="AC13475" s="63" t="s">
        <v>17969</v>
      </c>
      <c r="AD13475" s="63" t="s">
        <v>17461</v>
      </c>
    </row>
    <row r="13476" spans="21:30" x14ac:dyDescent="0.3">
      <c r="U13476" s="63">
        <v>33940</v>
      </c>
      <c r="V13476" s="63">
        <v>7</v>
      </c>
      <c r="W13476" s="63" t="s">
        <v>19085</v>
      </c>
      <c r="X13476" s="63">
        <v>7</v>
      </c>
      <c r="Y13476" s="63" t="s">
        <v>3094</v>
      </c>
      <c r="Z13476" s="63">
        <v>7101</v>
      </c>
      <c r="AA13476" s="63" t="s">
        <v>3228</v>
      </c>
      <c r="AB13476" s="63">
        <v>7</v>
      </c>
      <c r="AC13476" s="63" t="s">
        <v>17969</v>
      </c>
      <c r="AD13476" s="63" t="s">
        <v>17461</v>
      </c>
    </row>
    <row r="13477" spans="21:30" x14ac:dyDescent="0.3">
      <c r="U13477" s="63">
        <v>33941</v>
      </c>
      <c r="V13477" s="63">
        <v>5</v>
      </c>
      <c r="W13477" s="63" t="s">
        <v>18076</v>
      </c>
      <c r="X13477" s="63">
        <v>7</v>
      </c>
      <c r="Y13477" s="63" t="s">
        <v>3094</v>
      </c>
      <c r="Z13477" s="63">
        <v>7101</v>
      </c>
      <c r="AA13477" s="63" t="s">
        <v>3228</v>
      </c>
      <c r="AB13477" s="63">
        <v>7</v>
      </c>
      <c r="AC13477" s="63" t="s">
        <v>17969</v>
      </c>
      <c r="AD13477" s="63" t="s">
        <v>17461</v>
      </c>
    </row>
    <row r="13478" spans="21:30" x14ac:dyDescent="0.3">
      <c r="U13478" s="63">
        <v>33942</v>
      </c>
      <c r="V13478" s="63">
        <v>3</v>
      </c>
      <c r="W13478" s="63" t="s">
        <v>18407</v>
      </c>
      <c r="X13478" s="63">
        <v>7</v>
      </c>
      <c r="Y13478" s="63" t="s">
        <v>3094</v>
      </c>
      <c r="Z13478" s="63">
        <v>7101</v>
      </c>
      <c r="AA13478" s="63" t="s">
        <v>3228</v>
      </c>
      <c r="AB13478" s="63">
        <v>7</v>
      </c>
      <c r="AC13478" s="63" t="s">
        <v>17969</v>
      </c>
      <c r="AD13478" s="63" t="s">
        <v>17461</v>
      </c>
    </row>
    <row r="13479" spans="21:30" x14ac:dyDescent="0.3">
      <c r="U13479" s="63">
        <v>33943</v>
      </c>
      <c r="V13479" s="63">
        <v>1</v>
      </c>
      <c r="W13479" s="63" t="s">
        <v>17589</v>
      </c>
      <c r="X13479" s="63">
        <v>7</v>
      </c>
      <c r="Y13479" s="63" t="s">
        <v>3094</v>
      </c>
      <c r="Z13479" s="63">
        <v>7101</v>
      </c>
      <c r="AA13479" s="63" t="s">
        <v>3228</v>
      </c>
      <c r="AB13479" s="63">
        <v>7</v>
      </c>
      <c r="AC13479" s="63" t="s">
        <v>17969</v>
      </c>
      <c r="AD13479" s="63" t="s">
        <v>17461</v>
      </c>
    </row>
    <row r="13480" spans="21:30" x14ac:dyDescent="0.3">
      <c r="U13480" s="63">
        <v>33945</v>
      </c>
      <c r="V13480" s="63">
        <v>8</v>
      </c>
      <c r="W13480" s="63" t="s">
        <v>19086</v>
      </c>
      <c r="X13480" s="63">
        <v>7</v>
      </c>
      <c r="Y13480" s="63" t="s">
        <v>3094</v>
      </c>
      <c r="Z13480" s="63">
        <v>7101</v>
      </c>
      <c r="AA13480" s="63" t="s">
        <v>3228</v>
      </c>
      <c r="AB13480" s="63">
        <v>7</v>
      </c>
      <c r="AC13480" s="63" t="s">
        <v>17969</v>
      </c>
      <c r="AD13480" s="63" t="s">
        <v>17461</v>
      </c>
    </row>
    <row r="13481" spans="21:30" x14ac:dyDescent="0.3">
      <c r="U13481" s="63">
        <v>33946</v>
      </c>
      <c r="V13481" s="63">
        <v>6</v>
      </c>
      <c r="W13481" s="63" t="s">
        <v>19087</v>
      </c>
      <c r="X13481" s="63">
        <v>7</v>
      </c>
      <c r="Y13481" s="63" t="s">
        <v>3094</v>
      </c>
      <c r="Z13481" s="63">
        <v>7101</v>
      </c>
      <c r="AA13481" s="63" t="s">
        <v>3228</v>
      </c>
      <c r="AB13481" s="63">
        <v>7</v>
      </c>
      <c r="AC13481" s="63" t="s">
        <v>17969</v>
      </c>
      <c r="AD13481" s="63" t="s">
        <v>17461</v>
      </c>
    </row>
    <row r="13482" spans="21:30" x14ac:dyDescent="0.3">
      <c r="U13482" s="63">
        <v>33947</v>
      </c>
      <c r="V13482" s="63">
        <v>4</v>
      </c>
      <c r="W13482" s="63" t="s">
        <v>19088</v>
      </c>
      <c r="X13482" s="63">
        <v>7</v>
      </c>
      <c r="Y13482" s="63" t="s">
        <v>3094</v>
      </c>
      <c r="Z13482" s="63">
        <v>7101</v>
      </c>
      <c r="AA13482" s="63" t="s">
        <v>3228</v>
      </c>
      <c r="AB13482" s="63">
        <v>9</v>
      </c>
      <c r="AC13482" s="63" t="s">
        <v>18171</v>
      </c>
      <c r="AD13482" s="63" t="s">
        <v>17461</v>
      </c>
    </row>
    <row r="13483" spans="21:30" x14ac:dyDescent="0.3">
      <c r="U13483" s="63">
        <v>33948</v>
      </c>
      <c r="V13483" s="63">
        <v>2</v>
      </c>
      <c r="W13483" s="63" t="s">
        <v>19089</v>
      </c>
      <c r="X13483" s="63">
        <v>7</v>
      </c>
      <c r="Y13483" s="63" t="s">
        <v>3094</v>
      </c>
      <c r="Z13483" s="63">
        <v>7101</v>
      </c>
      <c r="AA13483" s="63" t="s">
        <v>3228</v>
      </c>
      <c r="AB13483" s="63">
        <v>9</v>
      </c>
      <c r="AC13483" s="63" t="s">
        <v>18171</v>
      </c>
      <c r="AD13483" s="63" t="s">
        <v>17461</v>
      </c>
    </row>
    <row r="13484" spans="21:30" x14ac:dyDescent="0.3">
      <c r="U13484" s="63">
        <v>33949</v>
      </c>
      <c r="V13484" s="63">
        <v>0</v>
      </c>
      <c r="W13484" s="63" t="s">
        <v>19090</v>
      </c>
      <c r="X13484" s="63">
        <v>7</v>
      </c>
      <c r="Y13484" s="63" t="s">
        <v>3094</v>
      </c>
      <c r="Z13484" s="63">
        <v>7101</v>
      </c>
      <c r="AA13484" s="63" t="s">
        <v>3228</v>
      </c>
      <c r="AB13484" s="63">
        <v>9</v>
      </c>
      <c r="AC13484" s="63" t="s">
        <v>18171</v>
      </c>
      <c r="AD13484" s="63" t="s">
        <v>17461</v>
      </c>
    </row>
    <row r="13485" spans="21:30" x14ac:dyDescent="0.3">
      <c r="U13485" s="63">
        <v>33950</v>
      </c>
      <c r="V13485" s="63">
        <v>4</v>
      </c>
      <c r="W13485" s="63" t="s">
        <v>19091</v>
      </c>
      <c r="X13485" s="63">
        <v>7</v>
      </c>
      <c r="Y13485" s="63" t="s">
        <v>3094</v>
      </c>
      <c r="Z13485" s="63">
        <v>7101</v>
      </c>
      <c r="AA13485" s="63" t="s">
        <v>3228</v>
      </c>
      <c r="AB13485" s="63">
        <v>9</v>
      </c>
      <c r="AC13485" s="63" t="s">
        <v>18171</v>
      </c>
      <c r="AD13485" s="63" t="s">
        <v>17461</v>
      </c>
    </row>
    <row r="13486" spans="21:30" x14ac:dyDescent="0.3">
      <c r="U13486" s="63">
        <v>33951</v>
      </c>
      <c r="V13486" s="63">
        <v>2</v>
      </c>
      <c r="W13486" s="63" t="s">
        <v>19092</v>
      </c>
      <c r="X13486" s="63">
        <v>7</v>
      </c>
      <c r="Y13486" s="63" t="s">
        <v>3094</v>
      </c>
      <c r="Z13486" s="63">
        <v>7101</v>
      </c>
      <c r="AA13486" s="63" t="s">
        <v>3228</v>
      </c>
      <c r="AB13486" s="63">
        <v>9</v>
      </c>
      <c r="AC13486" s="63" t="s">
        <v>18171</v>
      </c>
      <c r="AD13486" s="63" t="s">
        <v>17461</v>
      </c>
    </row>
    <row r="13487" spans="21:30" x14ac:dyDescent="0.3">
      <c r="U13487" s="63">
        <v>33952</v>
      </c>
      <c r="V13487" s="63">
        <v>0</v>
      </c>
      <c r="W13487" s="63" t="s">
        <v>19093</v>
      </c>
      <c r="X13487" s="63">
        <v>7</v>
      </c>
      <c r="Y13487" s="63" t="s">
        <v>3094</v>
      </c>
      <c r="Z13487" s="63">
        <v>7101</v>
      </c>
      <c r="AA13487" s="63" t="s">
        <v>3228</v>
      </c>
      <c r="AB13487" s="63">
        <v>9</v>
      </c>
      <c r="AC13487" s="63" t="s">
        <v>18171</v>
      </c>
      <c r="AD13487" s="63" t="s">
        <v>17461</v>
      </c>
    </row>
    <row r="13488" spans="21:30" x14ac:dyDescent="0.3">
      <c r="U13488" s="63">
        <v>33953</v>
      </c>
      <c r="V13488" s="63">
        <v>9</v>
      </c>
      <c r="W13488" s="63" t="s">
        <v>19094</v>
      </c>
      <c r="X13488" s="63">
        <v>7</v>
      </c>
      <c r="Y13488" s="63" t="s">
        <v>3094</v>
      </c>
      <c r="Z13488" s="63">
        <v>7101</v>
      </c>
      <c r="AA13488" s="63" t="s">
        <v>3228</v>
      </c>
      <c r="AB13488" s="63">
        <v>9</v>
      </c>
      <c r="AC13488" s="63" t="s">
        <v>18171</v>
      </c>
      <c r="AD13488" s="63" t="s">
        <v>17461</v>
      </c>
    </row>
    <row r="13489" spans="21:30" x14ac:dyDescent="0.3">
      <c r="U13489" s="63">
        <v>33954</v>
      </c>
      <c r="V13489" s="63">
        <v>7</v>
      </c>
      <c r="W13489" s="63" t="s">
        <v>18883</v>
      </c>
      <c r="X13489" s="63">
        <v>7</v>
      </c>
      <c r="Y13489" s="63" t="s">
        <v>3094</v>
      </c>
      <c r="Z13489" s="63">
        <v>7101</v>
      </c>
      <c r="AA13489" s="63" t="s">
        <v>3228</v>
      </c>
      <c r="AB13489" s="63">
        <v>9</v>
      </c>
      <c r="AC13489" s="63" t="s">
        <v>18171</v>
      </c>
      <c r="AD13489" s="63" t="s">
        <v>17461</v>
      </c>
    </row>
    <row r="13490" spans="21:30" x14ac:dyDescent="0.3">
      <c r="U13490" s="63">
        <v>33955</v>
      </c>
      <c r="V13490" s="63">
        <v>5</v>
      </c>
      <c r="W13490" s="63" t="s">
        <v>19095</v>
      </c>
      <c r="X13490" s="63">
        <v>7</v>
      </c>
      <c r="Y13490" s="63" t="s">
        <v>3094</v>
      </c>
      <c r="Z13490" s="63">
        <v>7101</v>
      </c>
      <c r="AA13490" s="63" t="s">
        <v>3228</v>
      </c>
      <c r="AB13490" s="63">
        <v>9</v>
      </c>
      <c r="AC13490" s="63" t="s">
        <v>18171</v>
      </c>
      <c r="AD13490" s="63" t="s">
        <v>17461</v>
      </c>
    </row>
    <row r="13491" spans="21:30" x14ac:dyDescent="0.3">
      <c r="U13491" s="63">
        <v>33956</v>
      </c>
      <c r="V13491" s="63">
        <v>3</v>
      </c>
      <c r="W13491" s="63" t="s">
        <v>19096</v>
      </c>
      <c r="X13491" s="63">
        <v>7</v>
      </c>
      <c r="Y13491" s="63" t="s">
        <v>3094</v>
      </c>
      <c r="Z13491" s="63">
        <v>7101</v>
      </c>
      <c r="AA13491" s="63" t="s">
        <v>3228</v>
      </c>
      <c r="AB13491" s="63">
        <v>9</v>
      </c>
      <c r="AC13491" s="63" t="s">
        <v>18171</v>
      </c>
      <c r="AD13491" s="63" t="s">
        <v>17461</v>
      </c>
    </row>
    <row r="13492" spans="21:30" x14ac:dyDescent="0.3">
      <c r="U13492" s="63">
        <v>33957</v>
      </c>
      <c r="V13492" s="63">
        <v>1</v>
      </c>
      <c r="W13492" s="63" t="s">
        <v>19097</v>
      </c>
      <c r="X13492" s="63">
        <v>7</v>
      </c>
      <c r="Y13492" s="63" t="s">
        <v>3094</v>
      </c>
      <c r="Z13492" s="63">
        <v>7101</v>
      </c>
      <c r="AA13492" s="63" t="s">
        <v>3228</v>
      </c>
      <c r="AB13492" s="63">
        <v>9</v>
      </c>
      <c r="AC13492" s="63" t="s">
        <v>18171</v>
      </c>
      <c r="AD13492" s="63" t="s">
        <v>17461</v>
      </c>
    </row>
    <row r="13493" spans="21:30" x14ac:dyDescent="0.3">
      <c r="U13493" s="63">
        <v>33959</v>
      </c>
      <c r="V13493" s="63">
        <v>8</v>
      </c>
      <c r="W13493" s="63" t="s">
        <v>19098</v>
      </c>
      <c r="X13493" s="63">
        <v>7</v>
      </c>
      <c r="Y13493" s="63" t="s">
        <v>3094</v>
      </c>
      <c r="Z13493" s="63">
        <v>7101</v>
      </c>
      <c r="AA13493" s="63" t="s">
        <v>3228</v>
      </c>
      <c r="AB13493" s="63">
        <v>9</v>
      </c>
      <c r="AC13493" s="63" t="s">
        <v>18171</v>
      </c>
      <c r="AD13493" s="63" t="s">
        <v>17461</v>
      </c>
    </row>
    <row r="13494" spans="21:30" x14ac:dyDescent="0.3">
      <c r="U13494" s="63">
        <v>33960</v>
      </c>
      <c r="V13494" s="63">
        <v>1</v>
      </c>
      <c r="W13494" s="63" t="s">
        <v>19099</v>
      </c>
      <c r="X13494" s="63">
        <v>7</v>
      </c>
      <c r="Y13494" s="63" t="s">
        <v>3094</v>
      </c>
      <c r="Z13494" s="63">
        <v>7101</v>
      </c>
      <c r="AA13494" s="63" t="s">
        <v>3228</v>
      </c>
      <c r="AB13494" s="63">
        <v>7</v>
      </c>
      <c r="AC13494" s="63" t="s">
        <v>17969</v>
      </c>
      <c r="AD13494" s="63" t="s">
        <v>17461</v>
      </c>
    </row>
    <row r="13495" spans="21:30" x14ac:dyDescent="0.3">
      <c r="U13495" s="63">
        <v>33962</v>
      </c>
      <c r="V13495" s="63">
        <v>8</v>
      </c>
      <c r="W13495" s="63" t="s">
        <v>19100</v>
      </c>
      <c r="X13495" s="63">
        <v>7</v>
      </c>
      <c r="Y13495" s="63" t="s">
        <v>3094</v>
      </c>
      <c r="Z13495" s="63">
        <v>7101</v>
      </c>
      <c r="AA13495" s="63" t="s">
        <v>3228</v>
      </c>
      <c r="AB13495" s="63">
        <v>9</v>
      </c>
      <c r="AC13495" s="63" t="s">
        <v>18171</v>
      </c>
      <c r="AD13495" s="63" t="s">
        <v>17461</v>
      </c>
    </row>
    <row r="13496" spans="21:30" x14ac:dyDescent="0.3">
      <c r="U13496" s="63">
        <v>33963</v>
      </c>
      <c r="V13496" s="63">
        <v>6</v>
      </c>
      <c r="W13496" s="63" t="s">
        <v>19101</v>
      </c>
      <c r="X13496" s="63">
        <v>7</v>
      </c>
      <c r="Y13496" s="63" t="s">
        <v>3094</v>
      </c>
      <c r="Z13496" s="63">
        <v>7101</v>
      </c>
      <c r="AA13496" s="63" t="s">
        <v>3228</v>
      </c>
      <c r="AB13496" s="63">
        <v>9</v>
      </c>
      <c r="AC13496" s="63" t="s">
        <v>18171</v>
      </c>
      <c r="AD13496" s="63" t="s">
        <v>17461</v>
      </c>
    </row>
    <row r="13497" spans="21:30" x14ac:dyDescent="0.3">
      <c r="U13497" s="63">
        <v>33964</v>
      </c>
      <c r="V13497" s="63">
        <v>4</v>
      </c>
      <c r="W13497" s="63" t="s">
        <v>19102</v>
      </c>
      <c r="X13497" s="63">
        <v>7</v>
      </c>
      <c r="Y13497" s="63" t="s">
        <v>3094</v>
      </c>
      <c r="Z13497" s="63">
        <v>7101</v>
      </c>
      <c r="AA13497" s="63" t="s">
        <v>3228</v>
      </c>
      <c r="AB13497" s="63">
        <v>7</v>
      </c>
      <c r="AC13497" s="63" t="s">
        <v>17969</v>
      </c>
      <c r="AD13497" s="63" t="s">
        <v>17461</v>
      </c>
    </row>
    <row r="13498" spans="21:30" x14ac:dyDescent="0.3">
      <c r="U13498" s="63">
        <v>33965</v>
      </c>
      <c r="V13498" s="63">
        <v>2</v>
      </c>
      <c r="W13498" s="63" t="s">
        <v>18435</v>
      </c>
      <c r="X13498" s="63">
        <v>7</v>
      </c>
      <c r="Y13498" s="63" t="s">
        <v>3094</v>
      </c>
      <c r="Z13498" s="63">
        <v>7102</v>
      </c>
      <c r="AA13498" s="63" t="s">
        <v>3371</v>
      </c>
      <c r="AB13498" s="63">
        <v>7</v>
      </c>
      <c r="AC13498" s="63" t="s">
        <v>17969</v>
      </c>
      <c r="AD13498" s="63" t="s">
        <v>17461</v>
      </c>
    </row>
    <row r="13499" spans="21:30" x14ac:dyDescent="0.3">
      <c r="U13499" s="63">
        <v>33966</v>
      </c>
      <c r="V13499" s="63">
        <v>0</v>
      </c>
      <c r="W13499" s="63" t="s">
        <v>19103</v>
      </c>
      <c r="X13499" s="63">
        <v>7</v>
      </c>
      <c r="Y13499" s="63" t="s">
        <v>3094</v>
      </c>
      <c r="Z13499" s="63">
        <v>7102</v>
      </c>
      <c r="AA13499" s="63" t="s">
        <v>3371</v>
      </c>
      <c r="AB13499" s="63">
        <v>9</v>
      </c>
      <c r="AC13499" s="63" t="s">
        <v>18171</v>
      </c>
      <c r="AD13499" s="63" t="s">
        <v>17461</v>
      </c>
    </row>
    <row r="13500" spans="21:30" x14ac:dyDescent="0.3">
      <c r="U13500" s="63">
        <v>33967</v>
      </c>
      <c r="V13500" s="63">
        <v>9</v>
      </c>
      <c r="W13500" s="63" t="s">
        <v>19104</v>
      </c>
      <c r="X13500" s="63">
        <v>7</v>
      </c>
      <c r="Y13500" s="63" t="s">
        <v>3094</v>
      </c>
      <c r="Z13500" s="63">
        <v>7102</v>
      </c>
      <c r="AA13500" s="63" t="s">
        <v>3371</v>
      </c>
      <c r="AB13500" s="63">
        <v>9</v>
      </c>
      <c r="AC13500" s="63" t="s">
        <v>18171</v>
      </c>
      <c r="AD13500" s="63" t="s">
        <v>17461</v>
      </c>
    </row>
    <row r="13501" spans="21:30" x14ac:dyDescent="0.3">
      <c r="U13501" s="63">
        <v>33968</v>
      </c>
      <c r="V13501" s="63">
        <v>7</v>
      </c>
      <c r="W13501" s="63" t="s">
        <v>19105</v>
      </c>
      <c r="X13501" s="63">
        <v>7</v>
      </c>
      <c r="Y13501" s="63" t="s">
        <v>3094</v>
      </c>
      <c r="Z13501" s="63">
        <v>7102</v>
      </c>
      <c r="AA13501" s="63" t="s">
        <v>3371</v>
      </c>
      <c r="AB13501" s="63">
        <v>9</v>
      </c>
      <c r="AC13501" s="63" t="s">
        <v>18171</v>
      </c>
      <c r="AD13501" s="63" t="s">
        <v>17461</v>
      </c>
    </row>
    <row r="13502" spans="21:30" x14ac:dyDescent="0.3">
      <c r="U13502" s="63">
        <v>33969</v>
      </c>
      <c r="V13502" s="63">
        <v>5</v>
      </c>
      <c r="W13502" s="63" t="s">
        <v>19106</v>
      </c>
      <c r="X13502" s="63">
        <v>7</v>
      </c>
      <c r="Y13502" s="63" t="s">
        <v>3094</v>
      </c>
      <c r="Z13502" s="63">
        <v>7102</v>
      </c>
      <c r="AA13502" s="63" t="s">
        <v>3371</v>
      </c>
      <c r="AB13502" s="63">
        <v>9</v>
      </c>
      <c r="AC13502" s="63" t="s">
        <v>18171</v>
      </c>
      <c r="AD13502" s="63" t="s">
        <v>17461</v>
      </c>
    </row>
    <row r="13503" spans="21:30" x14ac:dyDescent="0.3">
      <c r="U13503" s="63">
        <v>33970</v>
      </c>
      <c r="V13503" s="63">
        <v>9</v>
      </c>
      <c r="W13503" s="63" t="s">
        <v>18763</v>
      </c>
      <c r="X13503" s="63">
        <v>7</v>
      </c>
      <c r="Y13503" s="63" t="s">
        <v>3094</v>
      </c>
      <c r="Z13503" s="63">
        <v>7102</v>
      </c>
      <c r="AA13503" s="63" t="s">
        <v>3371</v>
      </c>
      <c r="AB13503" s="63">
        <v>7</v>
      </c>
      <c r="AC13503" s="63" t="s">
        <v>17969</v>
      </c>
      <c r="AD13503" s="63" t="s">
        <v>17461</v>
      </c>
    </row>
    <row r="13504" spans="21:30" x14ac:dyDescent="0.3">
      <c r="U13504" s="63">
        <v>33971</v>
      </c>
      <c r="V13504" s="63">
        <v>7</v>
      </c>
      <c r="W13504" s="63" t="s">
        <v>12810</v>
      </c>
      <c r="X13504" s="63">
        <v>7</v>
      </c>
      <c r="Y13504" s="63" t="s">
        <v>3094</v>
      </c>
      <c r="Z13504" s="63">
        <v>7104</v>
      </c>
      <c r="AA13504" s="63" t="s">
        <v>3355</v>
      </c>
      <c r="AB13504" s="63">
        <v>9</v>
      </c>
      <c r="AC13504" s="63" t="s">
        <v>18171</v>
      </c>
      <c r="AD13504" s="63" t="s">
        <v>17461</v>
      </c>
    </row>
    <row r="13505" spans="21:30" x14ac:dyDescent="0.3">
      <c r="U13505" s="63">
        <v>33972</v>
      </c>
      <c r="V13505" s="63">
        <v>5</v>
      </c>
      <c r="W13505" s="63" t="s">
        <v>19107</v>
      </c>
      <c r="X13505" s="63">
        <v>7</v>
      </c>
      <c r="Y13505" s="63" t="s">
        <v>3094</v>
      </c>
      <c r="Z13505" s="63">
        <v>7105</v>
      </c>
      <c r="AA13505" s="63" t="s">
        <v>3339</v>
      </c>
      <c r="AB13505" s="63">
        <v>9</v>
      </c>
      <c r="AC13505" s="63" t="s">
        <v>18171</v>
      </c>
      <c r="AD13505" s="63" t="s">
        <v>17461</v>
      </c>
    </row>
    <row r="13506" spans="21:30" x14ac:dyDescent="0.3">
      <c r="U13506" s="63">
        <v>33973</v>
      </c>
      <c r="V13506" s="63">
        <v>3</v>
      </c>
      <c r="W13506" s="63" t="s">
        <v>19108</v>
      </c>
      <c r="X13506" s="63">
        <v>7</v>
      </c>
      <c r="Y13506" s="63" t="s">
        <v>3094</v>
      </c>
      <c r="Z13506" s="63">
        <v>7105</v>
      </c>
      <c r="AA13506" s="63" t="s">
        <v>3339</v>
      </c>
      <c r="AB13506" s="63">
        <v>9</v>
      </c>
      <c r="AC13506" s="63" t="s">
        <v>18171</v>
      </c>
      <c r="AD13506" s="63" t="s">
        <v>17461</v>
      </c>
    </row>
    <row r="13507" spans="21:30" x14ac:dyDescent="0.3">
      <c r="U13507" s="63">
        <v>33974</v>
      </c>
      <c r="V13507" s="63">
        <v>1</v>
      </c>
      <c r="W13507" s="63" t="s">
        <v>19109</v>
      </c>
      <c r="X13507" s="63">
        <v>7</v>
      </c>
      <c r="Y13507" s="63" t="s">
        <v>3094</v>
      </c>
      <c r="Z13507" s="63">
        <v>7105</v>
      </c>
      <c r="AA13507" s="63" t="s">
        <v>3339</v>
      </c>
      <c r="AB13507" s="63">
        <v>9</v>
      </c>
      <c r="AC13507" s="63" t="s">
        <v>18171</v>
      </c>
      <c r="AD13507" s="63" t="s">
        <v>17461</v>
      </c>
    </row>
    <row r="13508" spans="21:30" x14ac:dyDescent="0.3">
      <c r="U13508" s="63">
        <v>33976</v>
      </c>
      <c r="V13508" s="63">
        <v>8</v>
      </c>
      <c r="W13508" s="63" t="s">
        <v>19110</v>
      </c>
      <c r="X13508" s="63">
        <v>7</v>
      </c>
      <c r="Y13508" s="63" t="s">
        <v>3094</v>
      </c>
      <c r="Z13508" s="63">
        <v>7105</v>
      </c>
      <c r="AA13508" s="63" t="s">
        <v>3339</v>
      </c>
      <c r="AB13508" s="63">
        <v>9</v>
      </c>
      <c r="AC13508" s="63" t="s">
        <v>18171</v>
      </c>
      <c r="AD13508" s="63" t="s">
        <v>17461</v>
      </c>
    </row>
    <row r="13509" spans="21:30" x14ac:dyDescent="0.3">
      <c r="U13509" s="63">
        <v>33977</v>
      </c>
      <c r="V13509" s="63">
        <v>6</v>
      </c>
      <c r="W13509" s="63" t="s">
        <v>19111</v>
      </c>
      <c r="X13509" s="63">
        <v>7</v>
      </c>
      <c r="Y13509" s="63" t="s">
        <v>3094</v>
      </c>
      <c r="Z13509" s="63">
        <v>7105</v>
      </c>
      <c r="AA13509" s="63" t="s">
        <v>3339</v>
      </c>
      <c r="AB13509" s="63">
        <v>9</v>
      </c>
      <c r="AC13509" s="63" t="s">
        <v>18171</v>
      </c>
      <c r="AD13509" s="63" t="s">
        <v>17461</v>
      </c>
    </row>
    <row r="13510" spans="21:30" x14ac:dyDescent="0.3">
      <c r="U13510" s="63">
        <v>33978</v>
      </c>
      <c r="V13510" s="63">
        <v>4</v>
      </c>
      <c r="W13510" s="63" t="s">
        <v>19112</v>
      </c>
      <c r="X13510" s="63">
        <v>7</v>
      </c>
      <c r="Y13510" s="63" t="s">
        <v>3094</v>
      </c>
      <c r="Z13510" s="63">
        <v>7105</v>
      </c>
      <c r="AA13510" s="63" t="s">
        <v>3339</v>
      </c>
      <c r="AB13510" s="63">
        <v>9</v>
      </c>
      <c r="AC13510" s="63" t="s">
        <v>18171</v>
      </c>
      <c r="AD13510" s="63" t="s">
        <v>17461</v>
      </c>
    </row>
    <row r="13511" spans="21:30" x14ac:dyDescent="0.3">
      <c r="U13511" s="63">
        <v>33979</v>
      </c>
      <c r="V13511" s="63">
        <v>2</v>
      </c>
      <c r="W13511" s="63" t="s">
        <v>19113</v>
      </c>
      <c r="X13511" s="63">
        <v>7</v>
      </c>
      <c r="Y13511" s="63" t="s">
        <v>3094</v>
      </c>
      <c r="Z13511" s="63">
        <v>7105</v>
      </c>
      <c r="AA13511" s="63" t="s">
        <v>3339</v>
      </c>
      <c r="AB13511" s="63">
        <v>9</v>
      </c>
      <c r="AC13511" s="63" t="s">
        <v>18171</v>
      </c>
      <c r="AD13511" s="63" t="s">
        <v>17461</v>
      </c>
    </row>
    <row r="13512" spans="21:30" x14ac:dyDescent="0.3">
      <c r="U13512" s="63">
        <v>33980</v>
      </c>
      <c r="V13512" s="63">
        <v>6</v>
      </c>
      <c r="W13512" s="63" t="s">
        <v>19114</v>
      </c>
      <c r="X13512" s="63">
        <v>7</v>
      </c>
      <c r="Y13512" s="63" t="s">
        <v>3094</v>
      </c>
      <c r="Z13512" s="63">
        <v>7105</v>
      </c>
      <c r="AA13512" s="63" t="s">
        <v>3339</v>
      </c>
      <c r="AB13512" s="63">
        <v>9</v>
      </c>
      <c r="AC13512" s="63" t="s">
        <v>18171</v>
      </c>
      <c r="AD13512" s="63" t="s">
        <v>17461</v>
      </c>
    </row>
    <row r="13513" spans="21:30" x14ac:dyDescent="0.3">
      <c r="U13513" s="63">
        <v>33981</v>
      </c>
      <c r="V13513" s="63">
        <v>4</v>
      </c>
      <c r="W13513" s="63" t="s">
        <v>19115</v>
      </c>
      <c r="X13513" s="63">
        <v>7</v>
      </c>
      <c r="Y13513" s="63" t="s">
        <v>3094</v>
      </c>
      <c r="Z13513" s="63">
        <v>7105</v>
      </c>
      <c r="AA13513" s="63" t="s">
        <v>3339</v>
      </c>
      <c r="AB13513" s="63">
        <v>7</v>
      </c>
      <c r="AC13513" s="63" t="s">
        <v>17969</v>
      </c>
      <c r="AD13513" s="63" t="s">
        <v>17461</v>
      </c>
    </row>
    <row r="13514" spans="21:30" x14ac:dyDescent="0.3">
      <c r="U13514" s="63">
        <v>33982</v>
      </c>
      <c r="V13514" s="63">
        <v>2</v>
      </c>
      <c r="W13514" s="63" t="s">
        <v>19116</v>
      </c>
      <c r="X13514" s="63">
        <v>7</v>
      </c>
      <c r="Y13514" s="63" t="s">
        <v>3094</v>
      </c>
      <c r="Z13514" s="63">
        <v>7105</v>
      </c>
      <c r="AA13514" s="63" t="s">
        <v>3339</v>
      </c>
      <c r="AB13514" s="63">
        <v>7</v>
      </c>
      <c r="AC13514" s="63" t="s">
        <v>17969</v>
      </c>
      <c r="AD13514" s="63" t="s">
        <v>17461</v>
      </c>
    </row>
    <row r="13515" spans="21:30" x14ac:dyDescent="0.3">
      <c r="U13515" s="63">
        <v>33983</v>
      </c>
      <c r="V13515" s="63">
        <v>0</v>
      </c>
      <c r="W13515" s="63" t="s">
        <v>18060</v>
      </c>
      <c r="X13515" s="63">
        <v>7</v>
      </c>
      <c r="Y13515" s="63" t="s">
        <v>3094</v>
      </c>
      <c r="Z13515" s="63">
        <v>7105</v>
      </c>
      <c r="AA13515" s="63" t="s">
        <v>3339</v>
      </c>
      <c r="AB13515" s="63">
        <v>9</v>
      </c>
      <c r="AC13515" s="63" t="s">
        <v>18171</v>
      </c>
      <c r="AD13515" s="63" t="s">
        <v>17461</v>
      </c>
    </row>
    <row r="13516" spans="21:30" x14ac:dyDescent="0.3">
      <c r="U13516" s="63">
        <v>33984</v>
      </c>
      <c r="V13516" s="63">
        <v>9</v>
      </c>
      <c r="W13516" s="63" t="s">
        <v>18561</v>
      </c>
      <c r="X13516" s="63">
        <v>7</v>
      </c>
      <c r="Y13516" s="63" t="s">
        <v>3094</v>
      </c>
      <c r="Z13516" s="63">
        <v>7105</v>
      </c>
      <c r="AA13516" s="63" t="s">
        <v>3339</v>
      </c>
      <c r="AB13516" s="63">
        <v>9</v>
      </c>
      <c r="AC13516" s="63" t="s">
        <v>18171</v>
      </c>
      <c r="AD13516" s="63" t="s">
        <v>17461</v>
      </c>
    </row>
    <row r="13517" spans="21:30" x14ac:dyDescent="0.3">
      <c r="U13517" s="63">
        <v>33985</v>
      </c>
      <c r="V13517" s="63">
        <v>7</v>
      </c>
      <c r="W13517" s="63" t="s">
        <v>19117</v>
      </c>
      <c r="X13517" s="63">
        <v>7</v>
      </c>
      <c r="Y13517" s="63" t="s">
        <v>3094</v>
      </c>
      <c r="Z13517" s="63">
        <v>7105</v>
      </c>
      <c r="AA13517" s="63" t="s">
        <v>3339</v>
      </c>
      <c r="AB13517" s="63">
        <v>7</v>
      </c>
      <c r="AC13517" s="63" t="s">
        <v>17969</v>
      </c>
      <c r="AD13517" s="63" t="s">
        <v>17461</v>
      </c>
    </row>
    <row r="13518" spans="21:30" x14ac:dyDescent="0.3">
      <c r="U13518" s="63">
        <v>33987</v>
      </c>
      <c r="V13518" s="63">
        <v>3</v>
      </c>
      <c r="W13518" s="63" t="s">
        <v>19118</v>
      </c>
      <c r="X13518" s="63">
        <v>7</v>
      </c>
      <c r="Y13518" s="63" t="s">
        <v>3094</v>
      </c>
      <c r="Z13518" s="63">
        <v>7106</v>
      </c>
      <c r="AA13518" s="63" t="s">
        <v>3283</v>
      </c>
      <c r="AB13518" s="63">
        <v>9</v>
      </c>
      <c r="AC13518" s="63" t="s">
        <v>18171</v>
      </c>
      <c r="AD13518" s="63" t="s">
        <v>17461</v>
      </c>
    </row>
    <row r="13519" spans="21:30" x14ac:dyDescent="0.3">
      <c r="U13519" s="63">
        <v>33988</v>
      </c>
      <c r="V13519" s="63">
        <v>1</v>
      </c>
      <c r="W13519" s="63" t="s">
        <v>19119</v>
      </c>
      <c r="X13519" s="63">
        <v>7</v>
      </c>
      <c r="Y13519" s="63" t="s">
        <v>3094</v>
      </c>
      <c r="Z13519" s="63">
        <v>7106</v>
      </c>
      <c r="AA13519" s="63" t="s">
        <v>3283</v>
      </c>
      <c r="AB13519" s="63">
        <v>7</v>
      </c>
      <c r="AC13519" s="63" t="s">
        <v>17969</v>
      </c>
      <c r="AD13519" s="63" t="s">
        <v>17461</v>
      </c>
    </row>
    <row r="13520" spans="21:30" x14ac:dyDescent="0.3">
      <c r="U13520" s="63">
        <v>33990</v>
      </c>
      <c r="V13520" s="63">
        <v>3</v>
      </c>
      <c r="W13520" s="63" t="s">
        <v>19120</v>
      </c>
      <c r="X13520" s="63">
        <v>7</v>
      </c>
      <c r="Y13520" s="63" t="s">
        <v>3094</v>
      </c>
      <c r="Z13520" s="63">
        <v>7106</v>
      </c>
      <c r="AA13520" s="63" t="s">
        <v>3283</v>
      </c>
      <c r="AB13520" s="63">
        <v>7</v>
      </c>
      <c r="AC13520" s="63" t="s">
        <v>17969</v>
      </c>
      <c r="AD13520" s="63" t="s">
        <v>17461</v>
      </c>
    </row>
    <row r="13521" spans="21:30" x14ac:dyDescent="0.3">
      <c r="U13521" s="63">
        <v>33991</v>
      </c>
      <c r="V13521" s="63">
        <v>1</v>
      </c>
      <c r="W13521" s="63" t="s">
        <v>19121</v>
      </c>
      <c r="X13521" s="63">
        <v>7</v>
      </c>
      <c r="Y13521" s="63" t="s">
        <v>3094</v>
      </c>
      <c r="Z13521" s="63">
        <v>7107</v>
      </c>
      <c r="AA13521" s="63" t="s">
        <v>3360</v>
      </c>
      <c r="AB13521" s="63">
        <v>7</v>
      </c>
      <c r="AC13521" s="63" t="s">
        <v>17969</v>
      </c>
      <c r="AD13521" s="63" t="s">
        <v>17461</v>
      </c>
    </row>
    <row r="13522" spans="21:30" x14ac:dyDescent="0.3">
      <c r="U13522" s="63">
        <v>33993</v>
      </c>
      <c r="V13522" s="63">
        <v>8</v>
      </c>
      <c r="W13522" s="63" t="s">
        <v>18525</v>
      </c>
      <c r="X13522" s="63">
        <v>7</v>
      </c>
      <c r="Y13522" s="63" t="s">
        <v>3094</v>
      </c>
      <c r="Z13522" s="63">
        <v>7108</v>
      </c>
      <c r="AA13522" s="63" t="s">
        <v>3297</v>
      </c>
      <c r="AB13522" s="63">
        <v>9</v>
      </c>
      <c r="AC13522" s="63" t="s">
        <v>18171</v>
      </c>
      <c r="AD13522" s="63" t="s">
        <v>17461</v>
      </c>
    </row>
    <row r="13523" spans="21:30" x14ac:dyDescent="0.3">
      <c r="U13523" s="63">
        <v>33994</v>
      </c>
      <c r="V13523" s="63">
        <v>6</v>
      </c>
      <c r="W13523" s="63" t="s">
        <v>18423</v>
      </c>
      <c r="X13523" s="63">
        <v>7</v>
      </c>
      <c r="Y13523" s="63" t="s">
        <v>3094</v>
      </c>
      <c r="Z13523" s="63">
        <v>7108</v>
      </c>
      <c r="AA13523" s="63" t="s">
        <v>3297</v>
      </c>
      <c r="AB13523" s="63">
        <v>9</v>
      </c>
      <c r="AC13523" s="63" t="s">
        <v>18171</v>
      </c>
      <c r="AD13523" s="63" t="s">
        <v>17461</v>
      </c>
    </row>
    <row r="13524" spans="21:30" x14ac:dyDescent="0.3">
      <c r="U13524" s="63">
        <v>33995</v>
      </c>
      <c r="V13524" s="63">
        <v>4</v>
      </c>
      <c r="W13524" s="63" t="s">
        <v>19122</v>
      </c>
      <c r="X13524" s="63">
        <v>7</v>
      </c>
      <c r="Y13524" s="63" t="s">
        <v>3094</v>
      </c>
      <c r="Z13524" s="63">
        <v>7108</v>
      </c>
      <c r="AA13524" s="63" t="s">
        <v>3297</v>
      </c>
      <c r="AB13524" s="63">
        <v>9</v>
      </c>
      <c r="AC13524" s="63" t="s">
        <v>18171</v>
      </c>
      <c r="AD13524" s="63" t="s">
        <v>17461</v>
      </c>
    </row>
    <row r="13525" spans="21:30" x14ac:dyDescent="0.3">
      <c r="U13525" s="63">
        <v>33996</v>
      </c>
      <c r="V13525" s="63">
        <v>2</v>
      </c>
      <c r="W13525" s="63" t="s">
        <v>19123</v>
      </c>
      <c r="X13525" s="63">
        <v>7</v>
      </c>
      <c r="Y13525" s="63" t="s">
        <v>3094</v>
      </c>
      <c r="Z13525" s="63">
        <v>7108</v>
      </c>
      <c r="AA13525" s="63" t="s">
        <v>3297</v>
      </c>
      <c r="AB13525" s="63">
        <v>7</v>
      </c>
      <c r="AC13525" s="63" t="s">
        <v>17969</v>
      </c>
      <c r="AD13525" s="63" t="s">
        <v>17461</v>
      </c>
    </row>
    <row r="13526" spans="21:30" x14ac:dyDescent="0.3">
      <c r="U13526" s="63">
        <v>33997</v>
      </c>
      <c r="V13526" s="63">
        <v>0</v>
      </c>
      <c r="W13526" s="63" t="s">
        <v>19124</v>
      </c>
      <c r="X13526" s="63">
        <v>7</v>
      </c>
      <c r="Y13526" s="63" t="s">
        <v>3094</v>
      </c>
      <c r="Z13526" s="63">
        <v>7108</v>
      </c>
      <c r="AA13526" s="63" t="s">
        <v>3297</v>
      </c>
      <c r="AB13526" s="63">
        <v>7</v>
      </c>
      <c r="AC13526" s="63" t="s">
        <v>17969</v>
      </c>
      <c r="AD13526" s="63" t="s">
        <v>17461</v>
      </c>
    </row>
    <row r="13527" spans="21:30" x14ac:dyDescent="0.3">
      <c r="U13527" s="63">
        <v>33998</v>
      </c>
      <c r="V13527" s="63">
        <v>9</v>
      </c>
      <c r="W13527" s="63" t="s">
        <v>19125</v>
      </c>
      <c r="X13527" s="63">
        <v>7</v>
      </c>
      <c r="Y13527" s="63" t="s">
        <v>3094</v>
      </c>
      <c r="Z13527" s="63">
        <v>7108</v>
      </c>
      <c r="AA13527" s="63" t="s">
        <v>3297</v>
      </c>
      <c r="AB13527" s="63">
        <v>7</v>
      </c>
      <c r="AC13527" s="63" t="s">
        <v>17969</v>
      </c>
      <c r="AD13527" s="63" t="s">
        <v>17461</v>
      </c>
    </row>
    <row r="13528" spans="21:30" x14ac:dyDescent="0.3">
      <c r="U13528" s="63">
        <v>33999</v>
      </c>
      <c r="V13528" s="63">
        <v>7</v>
      </c>
      <c r="W13528" s="63" t="s">
        <v>19126</v>
      </c>
      <c r="X13528" s="63">
        <v>7</v>
      </c>
      <c r="Y13528" s="63" t="s">
        <v>3094</v>
      </c>
      <c r="Z13528" s="63">
        <v>7109</v>
      </c>
      <c r="AA13528" s="63" t="s">
        <v>3309</v>
      </c>
      <c r="AB13528" s="63">
        <v>7</v>
      </c>
      <c r="AC13528" s="63" t="s">
        <v>17969</v>
      </c>
      <c r="AD13528" s="63" t="s">
        <v>17461</v>
      </c>
    </row>
    <row r="13529" spans="21:30" x14ac:dyDescent="0.3">
      <c r="U13529" s="63">
        <v>34000</v>
      </c>
      <c r="V13529" s="63">
        <v>6</v>
      </c>
      <c r="W13529" s="63" t="s">
        <v>18002</v>
      </c>
      <c r="X13529" s="63">
        <v>7</v>
      </c>
      <c r="Y13529" s="63" t="s">
        <v>3094</v>
      </c>
      <c r="Z13529" s="63">
        <v>7109</v>
      </c>
      <c r="AA13529" s="63" t="s">
        <v>3309</v>
      </c>
      <c r="AB13529" s="63">
        <v>9</v>
      </c>
      <c r="AC13529" s="63" t="s">
        <v>18171</v>
      </c>
      <c r="AD13529" s="63" t="s">
        <v>17461</v>
      </c>
    </row>
    <row r="13530" spans="21:30" x14ac:dyDescent="0.3">
      <c r="U13530" s="63">
        <v>34001</v>
      </c>
      <c r="V13530" s="63">
        <v>4</v>
      </c>
      <c r="W13530" s="63" t="s">
        <v>19127</v>
      </c>
      <c r="X13530" s="63">
        <v>7</v>
      </c>
      <c r="Y13530" s="63" t="s">
        <v>3094</v>
      </c>
      <c r="Z13530" s="63">
        <v>7109</v>
      </c>
      <c r="AA13530" s="63" t="s">
        <v>3309</v>
      </c>
      <c r="AB13530" s="63">
        <v>9</v>
      </c>
      <c r="AC13530" s="63" t="s">
        <v>18171</v>
      </c>
      <c r="AD13530" s="63" t="s">
        <v>17461</v>
      </c>
    </row>
    <row r="13531" spans="21:30" x14ac:dyDescent="0.3">
      <c r="U13531" s="63">
        <v>34002</v>
      </c>
      <c r="V13531" s="63">
        <v>2</v>
      </c>
      <c r="W13531" s="63" t="s">
        <v>19128</v>
      </c>
      <c r="X13531" s="63">
        <v>7</v>
      </c>
      <c r="Y13531" s="63" t="s">
        <v>3094</v>
      </c>
      <c r="Z13531" s="63">
        <v>7109</v>
      </c>
      <c r="AA13531" s="63" t="s">
        <v>3309</v>
      </c>
      <c r="AB13531" s="63">
        <v>9</v>
      </c>
      <c r="AC13531" s="63" t="s">
        <v>18171</v>
      </c>
      <c r="AD13531" s="63" t="s">
        <v>17461</v>
      </c>
    </row>
    <row r="13532" spans="21:30" x14ac:dyDescent="0.3">
      <c r="U13532" s="63">
        <v>34003</v>
      </c>
      <c r="V13532" s="63">
        <v>0</v>
      </c>
      <c r="W13532" s="63" t="s">
        <v>19129</v>
      </c>
      <c r="X13532" s="63">
        <v>7</v>
      </c>
      <c r="Y13532" s="63" t="s">
        <v>3094</v>
      </c>
      <c r="Z13532" s="63">
        <v>7109</v>
      </c>
      <c r="AA13532" s="63" t="s">
        <v>3309</v>
      </c>
      <c r="AB13532" s="63">
        <v>7</v>
      </c>
      <c r="AC13532" s="63" t="s">
        <v>17969</v>
      </c>
      <c r="AD13532" s="63" t="s">
        <v>17461</v>
      </c>
    </row>
    <row r="13533" spans="21:30" x14ac:dyDescent="0.3">
      <c r="U13533" s="63">
        <v>34004</v>
      </c>
      <c r="V13533" s="63">
        <v>9</v>
      </c>
      <c r="W13533" s="63" t="s">
        <v>19130</v>
      </c>
      <c r="X13533" s="63">
        <v>7</v>
      </c>
      <c r="Y13533" s="63" t="s">
        <v>3094</v>
      </c>
      <c r="Z13533" s="63">
        <v>7109</v>
      </c>
      <c r="AA13533" s="63" t="s">
        <v>3309</v>
      </c>
      <c r="AB13533" s="63">
        <v>7</v>
      </c>
      <c r="AC13533" s="63" t="s">
        <v>17969</v>
      </c>
      <c r="AD13533" s="63" t="s">
        <v>17461</v>
      </c>
    </row>
    <row r="13534" spans="21:30" x14ac:dyDescent="0.3">
      <c r="U13534" s="63">
        <v>34005</v>
      </c>
      <c r="V13534" s="63">
        <v>7</v>
      </c>
      <c r="W13534" s="63" t="s">
        <v>19131</v>
      </c>
      <c r="X13534" s="63">
        <v>7</v>
      </c>
      <c r="Y13534" s="63" t="s">
        <v>3094</v>
      </c>
      <c r="Z13534" s="63">
        <v>7109</v>
      </c>
      <c r="AA13534" s="63" t="s">
        <v>3309</v>
      </c>
      <c r="AB13534" s="63">
        <v>7</v>
      </c>
      <c r="AC13534" s="63" t="s">
        <v>17969</v>
      </c>
      <c r="AD13534" s="63" t="s">
        <v>17461</v>
      </c>
    </row>
    <row r="13535" spans="21:30" x14ac:dyDescent="0.3">
      <c r="U13535" s="63">
        <v>34006</v>
      </c>
      <c r="V13535" s="63">
        <v>5</v>
      </c>
      <c r="W13535" s="63" t="s">
        <v>19132</v>
      </c>
      <c r="X13535" s="63">
        <v>7</v>
      </c>
      <c r="Y13535" s="63" t="s">
        <v>3094</v>
      </c>
      <c r="Z13535" s="63">
        <v>7109</v>
      </c>
      <c r="AA13535" s="63" t="s">
        <v>3309</v>
      </c>
      <c r="AB13535" s="63">
        <v>7</v>
      </c>
      <c r="AC13535" s="63" t="s">
        <v>17969</v>
      </c>
      <c r="AD13535" s="63" t="s">
        <v>17461</v>
      </c>
    </row>
    <row r="13536" spans="21:30" x14ac:dyDescent="0.3">
      <c r="U13536" s="63">
        <v>34007</v>
      </c>
      <c r="V13536" s="63">
        <v>3</v>
      </c>
      <c r="W13536" s="63" t="s">
        <v>18086</v>
      </c>
      <c r="X13536" s="63">
        <v>7</v>
      </c>
      <c r="Y13536" s="63" t="s">
        <v>3094</v>
      </c>
      <c r="Z13536" s="63">
        <v>7110</v>
      </c>
      <c r="AA13536" s="63" t="s">
        <v>3284</v>
      </c>
      <c r="AB13536" s="63">
        <v>7</v>
      </c>
      <c r="AC13536" s="63" t="s">
        <v>17969</v>
      </c>
      <c r="AD13536" s="63" t="s">
        <v>17461</v>
      </c>
    </row>
    <row r="13537" spans="21:30" x14ac:dyDescent="0.3">
      <c r="U13537" s="63">
        <v>34008</v>
      </c>
      <c r="V13537" s="63">
        <v>1</v>
      </c>
      <c r="W13537" s="63" t="s">
        <v>19122</v>
      </c>
      <c r="X13537" s="63">
        <v>7</v>
      </c>
      <c r="Y13537" s="63" t="s">
        <v>3094</v>
      </c>
      <c r="Z13537" s="63">
        <v>7110</v>
      </c>
      <c r="AA13537" s="63" t="s">
        <v>3284</v>
      </c>
      <c r="AB13537" s="63">
        <v>9</v>
      </c>
      <c r="AC13537" s="63" t="s">
        <v>18171</v>
      </c>
      <c r="AD13537" s="63" t="s">
        <v>17461</v>
      </c>
    </row>
    <row r="13538" spans="21:30" x14ac:dyDescent="0.3">
      <c r="U13538" s="63">
        <v>34010</v>
      </c>
      <c r="V13538" s="63">
        <v>3</v>
      </c>
      <c r="W13538" s="63" t="s">
        <v>19133</v>
      </c>
      <c r="X13538" s="63">
        <v>7</v>
      </c>
      <c r="Y13538" s="63" t="s">
        <v>3094</v>
      </c>
      <c r="Z13538" s="63">
        <v>7110</v>
      </c>
      <c r="AA13538" s="63" t="s">
        <v>3284</v>
      </c>
      <c r="AB13538" s="63">
        <v>7</v>
      </c>
      <c r="AC13538" s="63" t="s">
        <v>17969</v>
      </c>
      <c r="AD13538" s="63" t="s">
        <v>17461</v>
      </c>
    </row>
    <row r="13539" spans="21:30" x14ac:dyDescent="0.3">
      <c r="U13539" s="63">
        <v>34011</v>
      </c>
      <c r="V13539" s="63">
        <v>1</v>
      </c>
      <c r="W13539" s="63" t="s">
        <v>19134</v>
      </c>
      <c r="X13539" s="63">
        <v>7</v>
      </c>
      <c r="Y13539" s="63" t="s">
        <v>3094</v>
      </c>
      <c r="Z13539" s="63">
        <v>7110</v>
      </c>
      <c r="AA13539" s="63" t="s">
        <v>3284</v>
      </c>
      <c r="AB13539" s="63">
        <v>9</v>
      </c>
      <c r="AC13539" s="63" t="s">
        <v>18171</v>
      </c>
      <c r="AD13539" s="63" t="s">
        <v>17461</v>
      </c>
    </row>
    <row r="13540" spans="21:30" x14ac:dyDescent="0.3">
      <c r="U13540" s="63">
        <v>34013</v>
      </c>
      <c r="V13540" s="63">
        <v>8</v>
      </c>
      <c r="W13540" s="63" t="s">
        <v>19135</v>
      </c>
      <c r="X13540" s="63">
        <v>7</v>
      </c>
      <c r="Y13540" s="63" t="s">
        <v>3094</v>
      </c>
      <c r="Z13540" s="63">
        <v>7110</v>
      </c>
      <c r="AA13540" s="63" t="s">
        <v>3284</v>
      </c>
      <c r="AB13540" s="63">
        <v>7</v>
      </c>
      <c r="AC13540" s="63" t="s">
        <v>17969</v>
      </c>
      <c r="AD13540" s="63" t="s">
        <v>17461</v>
      </c>
    </row>
    <row r="13541" spans="21:30" x14ac:dyDescent="0.3">
      <c r="U13541" s="63">
        <v>34014</v>
      </c>
      <c r="V13541" s="63">
        <v>6</v>
      </c>
      <c r="W13541" s="63" t="s">
        <v>19136</v>
      </c>
      <c r="X13541" s="63">
        <v>7</v>
      </c>
      <c r="Y13541" s="63" t="s">
        <v>3094</v>
      </c>
      <c r="Z13541" s="63">
        <v>7110</v>
      </c>
      <c r="AA13541" s="63" t="s">
        <v>3284</v>
      </c>
      <c r="AB13541" s="63">
        <v>7</v>
      </c>
      <c r="AC13541" s="63" t="s">
        <v>17969</v>
      </c>
      <c r="AD13541" s="63" t="s">
        <v>17461</v>
      </c>
    </row>
    <row r="13542" spans="21:30" x14ac:dyDescent="0.3">
      <c r="U13542" s="63">
        <v>34015</v>
      </c>
      <c r="V13542" s="63">
        <v>4</v>
      </c>
      <c r="W13542" s="63" t="s">
        <v>19137</v>
      </c>
      <c r="X13542" s="63">
        <v>7</v>
      </c>
      <c r="Y13542" s="63" t="s">
        <v>3094</v>
      </c>
      <c r="Z13542" s="63">
        <v>7201</v>
      </c>
      <c r="AA13542" s="63" t="s">
        <v>3606</v>
      </c>
      <c r="AB13542" s="63">
        <v>7</v>
      </c>
      <c r="AC13542" s="63" t="s">
        <v>17969</v>
      </c>
      <c r="AD13542" s="63" t="s">
        <v>17461</v>
      </c>
    </row>
    <row r="13543" spans="21:30" x14ac:dyDescent="0.3">
      <c r="U13543" s="63">
        <v>34016</v>
      </c>
      <c r="V13543" s="63">
        <v>2</v>
      </c>
      <c r="W13543" s="63" t="s">
        <v>19138</v>
      </c>
      <c r="X13543" s="63">
        <v>7</v>
      </c>
      <c r="Y13543" s="63" t="s">
        <v>3094</v>
      </c>
      <c r="Z13543" s="63">
        <v>7201</v>
      </c>
      <c r="AA13543" s="63" t="s">
        <v>3606</v>
      </c>
      <c r="AB13543" s="63">
        <v>9</v>
      </c>
      <c r="AC13543" s="63" t="s">
        <v>18171</v>
      </c>
      <c r="AD13543" s="63" t="s">
        <v>17461</v>
      </c>
    </row>
    <row r="13544" spans="21:30" x14ac:dyDescent="0.3">
      <c r="U13544" s="63">
        <v>34017</v>
      </c>
      <c r="V13544" s="63">
        <v>0</v>
      </c>
      <c r="W13544" s="63" t="s">
        <v>19139</v>
      </c>
      <c r="X13544" s="63">
        <v>7</v>
      </c>
      <c r="Y13544" s="63" t="s">
        <v>3094</v>
      </c>
      <c r="Z13544" s="63">
        <v>7201</v>
      </c>
      <c r="AA13544" s="63" t="s">
        <v>3606</v>
      </c>
      <c r="AB13544" s="63">
        <v>9</v>
      </c>
      <c r="AC13544" s="63" t="s">
        <v>18171</v>
      </c>
      <c r="AD13544" s="63" t="s">
        <v>17461</v>
      </c>
    </row>
    <row r="13545" spans="21:30" x14ac:dyDescent="0.3">
      <c r="U13545" s="63">
        <v>34018</v>
      </c>
      <c r="V13545" s="63">
        <v>9</v>
      </c>
      <c r="W13545" s="63" t="s">
        <v>19140</v>
      </c>
      <c r="X13545" s="63">
        <v>7</v>
      </c>
      <c r="Y13545" s="63" t="s">
        <v>3094</v>
      </c>
      <c r="Z13545" s="63">
        <v>7201</v>
      </c>
      <c r="AA13545" s="63" t="s">
        <v>3606</v>
      </c>
      <c r="AB13545" s="63">
        <v>9</v>
      </c>
      <c r="AC13545" s="63" t="s">
        <v>18171</v>
      </c>
      <c r="AD13545" s="63" t="s">
        <v>17461</v>
      </c>
    </row>
    <row r="13546" spans="21:30" x14ac:dyDescent="0.3">
      <c r="U13546" s="63">
        <v>34019</v>
      </c>
      <c r="V13546" s="63">
        <v>7</v>
      </c>
      <c r="W13546" s="63" t="s">
        <v>18085</v>
      </c>
      <c r="X13546" s="63">
        <v>7</v>
      </c>
      <c r="Y13546" s="63" t="s">
        <v>3094</v>
      </c>
      <c r="Z13546" s="63">
        <v>7201</v>
      </c>
      <c r="AA13546" s="63" t="s">
        <v>3606</v>
      </c>
      <c r="AB13546" s="63">
        <v>9</v>
      </c>
      <c r="AC13546" s="63" t="s">
        <v>18171</v>
      </c>
      <c r="AD13546" s="63" t="s">
        <v>17461</v>
      </c>
    </row>
    <row r="13547" spans="21:30" x14ac:dyDescent="0.3">
      <c r="U13547" s="63">
        <v>34020</v>
      </c>
      <c r="V13547" s="63">
        <v>0</v>
      </c>
      <c r="W13547" s="63" t="s">
        <v>19141</v>
      </c>
      <c r="X13547" s="63">
        <v>7</v>
      </c>
      <c r="Y13547" s="63" t="s">
        <v>3094</v>
      </c>
      <c r="Z13547" s="63">
        <v>7201</v>
      </c>
      <c r="AA13547" s="63" t="s">
        <v>3606</v>
      </c>
      <c r="AB13547" s="63">
        <v>9</v>
      </c>
      <c r="AC13547" s="63" t="s">
        <v>18171</v>
      </c>
      <c r="AD13547" s="63" t="s">
        <v>17461</v>
      </c>
    </row>
    <row r="13548" spans="21:30" x14ac:dyDescent="0.3">
      <c r="U13548" s="63">
        <v>34021</v>
      </c>
      <c r="V13548" s="63">
        <v>9</v>
      </c>
      <c r="W13548" s="63" t="s">
        <v>19142</v>
      </c>
      <c r="X13548" s="63">
        <v>7</v>
      </c>
      <c r="Y13548" s="63" t="s">
        <v>3094</v>
      </c>
      <c r="Z13548" s="63">
        <v>7201</v>
      </c>
      <c r="AA13548" s="63" t="s">
        <v>3606</v>
      </c>
      <c r="AB13548" s="63">
        <v>7</v>
      </c>
      <c r="AC13548" s="63" t="s">
        <v>17969</v>
      </c>
      <c r="AD13548" s="63" t="s">
        <v>17461</v>
      </c>
    </row>
    <row r="13549" spans="21:30" x14ac:dyDescent="0.3">
      <c r="U13549" s="63">
        <v>34023</v>
      </c>
      <c r="V13549" s="63">
        <v>5</v>
      </c>
      <c r="W13549" s="63" t="s">
        <v>19143</v>
      </c>
      <c r="X13549" s="63">
        <v>7</v>
      </c>
      <c r="Y13549" s="63" t="s">
        <v>3094</v>
      </c>
      <c r="Z13549" s="63">
        <v>7202</v>
      </c>
      <c r="AA13549" s="63" t="s">
        <v>3648</v>
      </c>
      <c r="AB13549" s="63">
        <v>9</v>
      </c>
      <c r="AC13549" s="63" t="s">
        <v>18171</v>
      </c>
      <c r="AD13549" s="63" t="s">
        <v>17461</v>
      </c>
    </row>
    <row r="13550" spans="21:30" x14ac:dyDescent="0.3">
      <c r="U13550" s="63">
        <v>34024</v>
      </c>
      <c r="V13550" s="63">
        <v>3</v>
      </c>
      <c r="W13550" s="63" t="s">
        <v>19144</v>
      </c>
      <c r="X13550" s="63">
        <v>7</v>
      </c>
      <c r="Y13550" s="63" t="s">
        <v>3094</v>
      </c>
      <c r="Z13550" s="63">
        <v>7202</v>
      </c>
      <c r="AA13550" s="63" t="s">
        <v>3648</v>
      </c>
      <c r="AB13550" s="63">
        <v>7</v>
      </c>
      <c r="AC13550" s="63" t="s">
        <v>17969</v>
      </c>
      <c r="AD13550" s="63" t="s">
        <v>17461</v>
      </c>
    </row>
    <row r="13551" spans="21:30" x14ac:dyDescent="0.3">
      <c r="U13551" s="63">
        <v>34025</v>
      </c>
      <c r="V13551" s="63">
        <v>1</v>
      </c>
      <c r="W13551" s="63" t="s">
        <v>19145</v>
      </c>
      <c r="X13551" s="63">
        <v>7</v>
      </c>
      <c r="Y13551" s="63" t="s">
        <v>3094</v>
      </c>
      <c r="Z13551" s="63">
        <v>7202</v>
      </c>
      <c r="AA13551" s="63" t="s">
        <v>3648</v>
      </c>
      <c r="AB13551" s="63">
        <v>7</v>
      </c>
      <c r="AC13551" s="63" t="s">
        <v>17969</v>
      </c>
      <c r="AD13551" s="63" t="s">
        <v>17461</v>
      </c>
    </row>
    <row r="13552" spans="21:30" x14ac:dyDescent="0.3">
      <c r="U13552" s="63">
        <v>34027</v>
      </c>
      <c r="V13552" s="63">
        <v>8</v>
      </c>
      <c r="W13552" s="63" t="s">
        <v>19146</v>
      </c>
      <c r="X13552" s="63">
        <v>7</v>
      </c>
      <c r="Y13552" s="63" t="s">
        <v>3094</v>
      </c>
      <c r="Z13552" s="63">
        <v>7202</v>
      </c>
      <c r="AA13552" s="63" t="s">
        <v>3648</v>
      </c>
      <c r="AB13552" s="63">
        <v>7</v>
      </c>
      <c r="AC13552" s="63" t="s">
        <v>17969</v>
      </c>
      <c r="AD13552" s="63" t="s">
        <v>17461</v>
      </c>
    </row>
    <row r="13553" spans="21:30" x14ac:dyDescent="0.3">
      <c r="U13553" s="63">
        <v>34028</v>
      </c>
      <c r="V13553" s="63">
        <v>6</v>
      </c>
      <c r="W13553" s="63" t="s">
        <v>19147</v>
      </c>
      <c r="X13553" s="63">
        <v>7</v>
      </c>
      <c r="Y13553" s="63" t="s">
        <v>3094</v>
      </c>
      <c r="Z13553" s="63">
        <v>7202</v>
      </c>
      <c r="AA13553" s="63" t="s">
        <v>3648</v>
      </c>
      <c r="AB13553" s="63">
        <v>7</v>
      </c>
      <c r="AC13553" s="63" t="s">
        <v>17969</v>
      </c>
      <c r="AD13553" s="63" t="s">
        <v>17461</v>
      </c>
    </row>
    <row r="13554" spans="21:30" x14ac:dyDescent="0.3">
      <c r="U13554" s="63">
        <v>34029</v>
      </c>
      <c r="V13554" s="63">
        <v>4</v>
      </c>
      <c r="W13554" s="63" t="s">
        <v>19148</v>
      </c>
      <c r="X13554" s="63">
        <v>7</v>
      </c>
      <c r="Y13554" s="63" t="s">
        <v>3094</v>
      </c>
      <c r="Z13554" s="63">
        <v>7202</v>
      </c>
      <c r="AA13554" s="63" t="s">
        <v>3648</v>
      </c>
      <c r="AB13554" s="63">
        <v>7</v>
      </c>
      <c r="AC13554" s="63" t="s">
        <v>17969</v>
      </c>
      <c r="AD13554" s="63" t="s">
        <v>17461</v>
      </c>
    </row>
    <row r="13555" spans="21:30" x14ac:dyDescent="0.3">
      <c r="U13555" s="63">
        <v>34030</v>
      </c>
      <c r="V13555" s="63">
        <v>8</v>
      </c>
      <c r="W13555" s="63" t="s">
        <v>19149</v>
      </c>
      <c r="X13555" s="63">
        <v>7</v>
      </c>
      <c r="Y13555" s="63" t="s">
        <v>3094</v>
      </c>
      <c r="Z13555" s="63">
        <v>7202</v>
      </c>
      <c r="AA13555" s="63" t="s">
        <v>3648</v>
      </c>
      <c r="AB13555" s="63">
        <v>7</v>
      </c>
      <c r="AC13555" s="63" t="s">
        <v>17969</v>
      </c>
      <c r="AD13555" s="63" t="s">
        <v>17461</v>
      </c>
    </row>
    <row r="13556" spans="21:30" x14ac:dyDescent="0.3">
      <c r="U13556" s="63">
        <v>34031</v>
      </c>
      <c r="V13556" s="63">
        <v>6</v>
      </c>
      <c r="W13556" s="63" t="s">
        <v>19150</v>
      </c>
      <c r="X13556" s="63">
        <v>7</v>
      </c>
      <c r="Y13556" s="63" t="s">
        <v>3094</v>
      </c>
      <c r="Z13556" s="63">
        <v>7202</v>
      </c>
      <c r="AA13556" s="63" t="s">
        <v>3648</v>
      </c>
      <c r="AB13556" s="63">
        <v>7</v>
      </c>
      <c r="AC13556" s="63" t="s">
        <v>17969</v>
      </c>
      <c r="AD13556" s="63" t="s">
        <v>17461</v>
      </c>
    </row>
    <row r="13557" spans="21:30" x14ac:dyDescent="0.3">
      <c r="U13557" s="63">
        <v>34032</v>
      </c>
      <c r="V13557" s="63">
        <v>4</v>
      </c>
      <c r="W13557" s="63" t="s">
        <v>19151</v>
      </c>
      <c r="X13557" s="63">
        <v>7</v>
      </c>
      <c r="Y13557" s="63" t="s">
        <v>3094</v>
      </c>
      <c r="Z13557" s="63">
        <v>7202</v>
      </c>
      <c r="AA13557" s="63" t="s">
        <v>3648</v>
      </c>
      <c r="AB13557" s="63">
        <v>7</v>
      </c>
      <c r="AC13557" s="63" t="s">
        <v>17969</v>
      </c>
      <c r="AD13557" s="63" t="s">
        <v>17461</v>
      </c>
    </row>
    <row r="13558" spans="21:30" x14ac:dyDescent="0.3">
      <c r="U13558" s="63">
        <v>34033</v>
      </c>
      <c r="V13558" s="63">
        <v>2</v>
      </c>
      <c r="W13558" s="63" t="s">
        <v>19152</v>
      </c>
      <c r="X13558" s="63">
        <v>7</v>
      </c>
      <c r="Y13558" s="63" t="s">
        <v>3094</v>
      </c>
      <c r="Z13558" s="63">
        <v>7203</v>
      </c>
      <c r="AA13558" s="63" t="s">
        <v>3640</v>
      </c>
      <c r="AB13558" s="63">
        <v>9</v>
      </c>
      <c r="AC13558" s="63" t="s">
        <v>18171</v>
      </c>
      <c r="AD13558" s="63" t="s">
        <v>17461</v>
      </c>
    </row>
    <row r="13559" spans="21:30" x14ac:dyDescent="0.3">
      <c r="U13559" s="63">
        <v>34034</v>
      </c>
      <c r="V13559" s="63">
        <v>0</v>
      </c>
      <c r="W13559" s="63" t="s">
        <v>19153</v>
      </c>
      <c r="X13559" s="63">
        <v>7</v>
      </c>
      <c r="Y13559" s="63" t="s">
        <v>3094</v>
      </c>
      <c r="Z13559" s="63">
        <v>7203</v>
      </c>
      <c r="AA13559" s="63" t="s">
        <v>3640</v>
      </c>
      <c r="AB13559" s="63">
        <v>9</v>
      </c>
      <c r="AC13559" s="63" t="s">
        <v>18171</v>
      </c>
      <c r="AD13559" s="63" t="s">
        <v>17461</v>
      </c>
    </row>
    <row r="13560" spans="21:30" x14ac:dyDescent="0.3">
      <c r="U13560" s="63">
        <v>34035</v>
      </c>
      <c r="V13560" s="63">
        <v>9</v>
      </c>
      <c r="W13560" s="63" t="s">
        <v>19154</v>
      </c>
      <c r="X13560" s="63">
        <v>7</v>
      </c>
      <c r="Y13560" s="63" t="s">
        <v>3094</v>
      </c>
      <c r="Z13560" s="63">
        <v>7301</v>
      </c>
      <c r="AA13560" s="63" t="s">
        <v>3095</v>
      </c>
      <c r="AB13560" s="63">
        <v>7</v>
      </c>
      <c r="AC13560" s="63" t="s">
        <v>17969</v>
      </c>
      <c r="AD13560" s="63" t="s">
        <v>17461</v>
      </c>
    </row>
    <row r="13561" spans="21:30" x14ac:dyDescent="0.3">
      <c r="U13561" s="63">
        <v>34036</v>
      </c>
      <c r="V13561" s="63">
        <v>7</v>
      </c>
      <c r="W13561" s="63" t="s">
        <v>19155</v>
      </c>
      <c r="X13561" s="63">
        <v>7</v>
      </c>
      <c r="Y13561" s="63" t="s">
        <v>3094</v>
      </c>
      <c r="Z13561" s="63">
        <v>7301</v>
      </c>
      <c r="AA13561" s="63" t="s">
        <v>3095</v>
      </c>
      <c r="AB13561" s="63">
        <v>7</v>
      </c>
      <c r="AC13561" s="63" t="s">
        <v>17969</v>
      </c>
      <c r="AD13561" s="63" t="s">
        <v>17461</v>
      </c>
    </row>
    <row r="13562" spans="21:30" x14ac:dyDescent="0.3">
      <c r="U13562" s="63">
        <v>34037</v>
      </c>
      <c r="V13562" s="63">
        <v>5</v>
      </c>
      <c r="W13562" s="63" t="s">
        <v>19156</v>
      </c>
      <c r="X13562" s="63">
        <v>7</v>
      </c>
      <c r="Y13562" s="63" t="s">
        <v>3094</v>
      </c>
      <c r="Z13562" s="63">
        <v>7301</v>
      </c>
      <c r="AA13562" s="63" t="s">
        <v>3095</v>
      </c>
      <c r="AB13562" s="63">
        <v>7</v>
      </c>
      <c r="AC13562" s="63" t="s">
        <v>17969</v>
      </c>
      <c r="AD13562" s="63" t="s">
        <v>17461</v>
      </c>
    </row>
    <row r="13563" spans="21:30" x14ac:dyDescent="0.3">
      <c r="U13563" s="63">
        <v>34038</v>
      </c>
      <c r="V13563" s="63">
        <v>3</v>
      </c>
      <c r="W13563" s="63" t="s">
        <v>18374</v>
      </c>
      <c r="X13563" s="63">
        <v>7</v>
      </c>
      <c r="Y13563" s="63" t="s">
        <v>3094</v>
      </c>
      <c r="Z13563" s="63">
        <v>7301</v>
      </c>
      <c r="AA13563" s="63" t="s">
        <v>3095</v>
      </c>
      <c r="AB13563" s="63">
        <v>7</v>
      </c>
      <c r="AC13563" s="63" t="s">
        <v>17969</v>
      </c>
      <c r="AD13563" s="63" t="s">
        <v>17461</v>
      </c>
    </row>
    <row r="13564" spans="21:30" x14ac:dyDescent="0.3">
      <c r="U13564" s="63">
        <v>34039</v>
      </c>
      <c r="V13564" s="63">
        <v>1</v>
      </c>
      <c r="W13564" s="63" t="s">
        <v>18506</v>
      </c>
      <c r="X13564" s="63">
        <v>7</v>
      </c>
      <c r="Y13564" s="63" t="s">
        <v>3094</v>
      </c>
      <c r="Z13564" s="63">
        <v>7301</v>
      </c>
      <c r="AA13564" s="63" t="s">
        <v>3095</v>
      </c>
      <c r="AB13564" s="63">
        <v>9</v>
      </c>
      <c r="AC13564" s="63" t="s">
        <v>18171</v>
      </c>
      <c r="AD13564" s="63" t="s">
        <v>17461</v>
      </c>
    </row>
    <row r="13565" spans="21:30" x14ac:dyDescent="0.3">
      <c r="U13565" s="63">
        <v>34040</v>
      </c>
      <c r="V13565" s="63">
        <v>5</v>
      </c>
      <c r="W13565" s="63" t="s">
        <v>18463</v>
      </c>
      <c r="X13565" s="63">
        <v>7</v>
      </c>
      <c r="Y13565" s="63" t="s">
        <v>3094</v>
      </c>
      <c r="Z13565" s="63">
        <v>7301</v>
      </c>
      <c r="AA13565" s="63" t="s">
        <v>3095</v>
      </c>
      <c r="AB13565" s="63">
        <v>9</v>
      </c>
      <c r="AC13565" s="63" t="s">
        <v>18171</v>
      </c>
      <c r="AD13565" s="63" t="s">
        <v>17461</v>
      </c>
    </row>
    <row r="13566" spans="21:30" x14ac:dyDescent="0.3">
      <c r="U13566" s="63">
        <v>34041</v>
      </c>
      <c r="V13566" s="63">
        <v>3</v>
      </c>
      <c r="W13566" s="63" t="s">
        <v>17974</v>
      </c>
      <c r="X13566" s="63">
        <v>7</v>
      </c>
      <c r="Y13566" s="63" t="s">
        <v>3094</v>
      </c>
      <c r="Z13566" s="63">
        <v>7301</v>
      </c>
      <c r="AA13566" s="63" t="s">
        <v>3095</v>
      </c>
      <c r="AB13566" s="63">
        <v>9</v>
      </c>
      <c r="AC13566" s="63" t="s">
        <v>18171</v>
      </c>
      <c r="AD13566" s="63" t="s">
        <v>17461</v>
      </c>
    </row>
    <row r="13567" spans="21:30" x14ac:dyDescent="0.3">
      <c r="U13567" s="63">
        <v>34042</v>
      </c>
      <c r="V13567" s="63">
        <v>1</v>
      </c>
      <c r="W13567" s="63" t="s">
        <v>19046</v>
      </c>
      <c r="X13567" s="63">
        <v>7</v>
      </c>
      <c r="Y13567" s="63" t="s">
        <v>3094</v>
      </c>
      <c r="Z13567" s="63">
        <v>7301</v>
      </c>
      <c r="AA13567" s="63" t="s">
        <v>3095</v>
      </c>
      <c r="AB13567" s="63">
        <v>9</v>
      </c>
      <c r="AC13567" s="63" t="s">
        <v>18171</v>
      </c>
      <c r="AD13567" s="63" t="s">
        <v>17461</v>
      </c>
    </row>
    <row r="13568" spans="21:30" x14ac:dyDescent="0.3">
      <c r="U13568" s="63">
        <v>34044</v>
      </c>
      <c r="V13568" s="63">
        <v>8</v>
      </c>
      <c r="W13568" s="63" t="s">
        <v>19157</v>
      </c>
      <c r="X13568" s="63">
        <v>7</v>
      </c>
      <c r="Y13568" s="63" t="s">
        <v>3094</v>
      </c>
      <c r="Z13568" s="63">
        <v>7301</v>
      </c>
      <c r="AA13568" s="63" t="s">
        <v>3095</v>
      </c>
      <c r="AB13568" s="63">
        <v>9</v>
      </c>
      <c r="AC13568" s="63" t="s">
        <v>18171</v>
      </c>
      <c r="AD13568" s="63" t="s">
        <v>17461</v>
      </c>
    </row>
    <row r="13569" spans="21:30" x14ac:dyDescent="0.3">
      <c r="U13569" s="63">
        <v>34045</v>
      </c>
      <c r="V13569" s="63">
        <v>6</v>
      </c>
      <c r="W13569" s="63" t="s">
        <v>17970</v>
      </c>
      <c r="X13569" s="63">
        <v>7</v>
      </c>
      <c r="Y13569" s="63" t="s">
        <v>3094</v>
      </c>
      <c r="Z13569" s="63">
        <v>7301</v>
      </c>
      <c r="AA13569" s="63" t="s">
        <v>3095</v>
      </c>
      <c r="AB13569" s="63">
        <v>9</v>
      </c>
      <c r="AC13569" s="63" t="s">
        <v>18171</v>
      </c>
      <c r="AD13569" s="63" t="s">
        <v>17461</v>
      </c>
    </row>
    <row r="13570" spans="21:30" x14ac:dyDescent="0.3">
      <c r="U13570" s="63">
        <v>34046</v>
      </c>
      <c r="V13570" s="63">
        <v>4</v>
      </c>
      <c r="W13570" s="63" t="s">
        <v>19158</v>
      </c>
      <c r="X13570" s="63">
        <v>7</v>
      </c>
      <c r="Y13570" s="63" t="s">
        <v>3094</v>
      </c>
      <c r="Z13570" s="63">
        <v>7301</v>
      </c>
      <c r="AA13570" s="63" t="s">
        <v>3095</v>
      </c>
      <c r="AB13570" s="63">
        <v>9</v>
      </c>
      <c r="AC13570" s="63" t="s">
        <v>18171</v>
      </c>
      <c r="AD13570" s="63" t="s">
        <v>17461</v>
      </c>
    </row>
    <row r="13571" spans="21:30" x14ac:dyDescent="0.3">
      <c r="U13571" s="63">
        <v>34047</v>
      </c>
      <c r="V13571" s="63">
        <v>2</v>
      </c>
      <c r="W13571" s="63" t="s">
        <v>19159</v>
      </c>
      <c r="X13571" s="63">
        <v>7</v>
      </c>
      <c r="Y13571" s="63" t="s">
        <v>3094</v>
      </c>
      <c r="Z13571" s="63">
        <v>7301</v>
      </c>
      <c r="AA13571" s="63" t="s">
        <v>3095</v>
      </c>
      <c r="AB13571" s="63">
        <v>9</v>
      </c>
      <c r="AC13571" s="63" t="s">
        <v>18171</v>
      </c>
      <c r="AD13571" s="63" t="s">
        <v>17461</v>
      </c>
    </row>
    <row r="13572" spans="21:30" x14ac:dyDescent="0.3">
      <c r="U13572" s="63">
        <v>34048</v>
      </c>
      <c r="V13572" s="63">
        <v>0</v>
      </c>
      <c r="W13572" s="63" t="s">
        <v>19160</v>
      </c>
      <c r="X13572" s="63">
        <v>7</v>
      </c>
      <c r="Y13572" s="63" t="s">
        <v>3094</v>
      </c>
      <c r="Z13572" s="63">
        <v>7301</v>
      </c>
      <c r="AA13572" s="63" t="s">
        <v>3095</v>
      </c>
      <c r="AB13572" s="63">
        <v>9</v>
      </c>
      <c r="AC13572" s="63" t="s">
        <v>18171</v>
      </c>
      <c r="AD13572" s="63" t="s">
        <v>17461</v>
      </c>
    </row>
    <row r="13573" spans="21:30" x14ac:dyDescent="0.3">
      <c r="U13573" s="63">
        <v>34049</v>
      </c>
      <c r="V13573" s="63">
        <v>9</v>
      </c>
      <c r="W13573" s="63" t="s">
        <v>18087</v>
      </c>
      <c r="X13573" s="63">
        <v>7</v>
      </c>
      <c r="Y13573" s="63" t="s">
        <v>3094</v>
      </c>
      <c r="Z13573" s="63">
        <v>7301</v>
      </c>
      <c r="AA13573" s="63" t="s">
        <v>3095</v>
      </c>
      <c r="AB13573" s="63">
        <v>9</v>
      </c>
      <c r="AC13573" s="63" t="s">
        <v>18171</v>
      </c>
      <c r="AD13573" s="63" t="s">
        <v>17461</v>
      </c>
    </row>
    <row r="13574" spans="21:30" x14ac:dyDescent="0.3">
      <c r="U13574" s="63">
        <v>34050</v>
      </c>
      <c r="V13574" s="63">
        <v>2</v>
      </c>
      <c r="W13574" s="63" t="s">
        <v>18002</v>
      </c>
      <c r="X13574" s="63">
        <v>7</v>
      </c>
      <c r="Y13574" s="63" t="s">
        <v>3094</v>
      </c>
      <c r="Z13574" s="63">
        <v>7301</v>
      </c>
      <c r="AA13574" s="63" t="s">
        <v>3095</v>
      </c>
      <c r="AB13574" s="63">
        <v>7</v>
      </c>
      <c r="AC13574" s="63" t="s">
        <v>17969</v>
      </c>
      <c r="AD13574" s="63" t="s">
        <v>17461</v>
      </c>
    </row>
    <row r="13575" spans="21:30" x14ac:dyDescent="0.3">
      <c r="U13575" s="63">
        <v>34051</v>
      </c>
      <c r="V13575" s="63">
        <v>0</v>
      </c>
      <c r="W13575" s="63" t="s">
        <v>19161</v>
      </c>
      <c r="X13575" s="63">
        <v>7</v>
      </c>
      <c r="Y13575" s="63" t="s">
        <v>3094</v>
      </c>
      <c r="Z13575" s="63">
        <v>7301</v>
      </c>
      <c r="AA13575" s="63" t="s">
        <v>3095</v>
      </c>
      <c r="AB13575" s="63">
        <v>9</v>
      </c>
      <c r="AC13575" s="63" t="s">
        <v>18171</v>
      </c>
      <c r="AD13575" s="63" t="s">
        <v>17461</v>
      </c>
    </row>
    <row r="13576" spans="21:30" x14ac:dyDescent="0.3">
      <c r="U13576" s="63">
        <v>34052</v>
      </c>
      <c r="V13576" s="63">
        <v>9</v>
      </c>
      <c r="W13576" s="63" t="s">
        <v>19162</v>
      </c>
      <c r="X13576" s="63">
        <v>7</v>
      </c>
      <c r="Y13576" s="63" t="s">
        <v>3094</v>
      </c>
      <c r="Z13576" s="63">
        <v>7301</v>
      </c>
      <c r="AA13576" s="63" t="s">
        <v>3095</v>
      </c>
      <c r="AB13576" s="63">
        <v>9</v>
      </c>
      <c r="AC13576" s="63" t="s">
        <v>18171</v>
      </c>
      <c r="AD13576" s="63" t="s">
        <v>17461</v>
      </c>
    </row>
    <row r="13577" spans="21:30" x14ac:dyDescent="0.3">
      <c r="U13577" s="63">
        <v>34053</v>
      </c>
      <c r="V13577" s="63">
        <v>7</v>
      </c>
      <c r="W13577" s="63" t="s">
        <v>19163</v>
      </c>
      <c r="X13577" s="63">
        <v>7</v>
      </c>
      <c r="Y13577" s="63" t="s">
        <v>3094</v>
      </c>
      <c r="Z13577" s="63">
        <v>7301</v>
      </c>
      <c r="AA13577" s="63" t="s">
        <v>3095</v>
      </c>
      <c r="AB13577" s="63">
        <v>9</v>
      </c>
      <c r="AC13577" s="63" t="s">
        <v>18171</v>
      </c>
      <c r="AD13577" s="63" t="s">
        <v>17421</v>
      </c>
    </row>
    <row r="13578" spans="21:30" x14ac:dyDescent="0.3">
      <c r="U13578" s="63">
        <v>34061</v>
      </c>
      <c r="V13578" s="63">
        <v>8</v>
      </c>
      <c r="W13578" s="63" t="s">
        <v>19164</v>
      </c>
      <c r="X13578" s="63">
        <v>7</v>
      </c>
      <c r="Y13578" s="63" t="s">
        <v>3094</v>
      </c>
      <c r="Z13578" s="63">
        <v>7302</v>
      </c>
      <c r="AA13578" s="63" t="s">
        <v>3199</v>
      </c>
      <c r="AB13578" s="63">
        <v>9</v>
      </c>
      <c r="AC13578" s="63" t="s">
        <v>18171</v>
      </c>
      <c r="AD13578" s="63" t="s">
        <v>17461</v>
      </c>
    </row>
    <row r="13579" spans="21:30" x14ac:dyDescent="0.3">
      <c r="U13579" s="63">
        <v>34062</v>
      </c>
      <c r="V13579" s="63">
        <v>6</v>
      </c>
      <c r="W13579" s="63" t="s">
        <v>19165</v>
      </c>
      <c r="X13579" s="63">
        <v>7</v>
      </c>
      <c r="Y13579" s="63" t="s">
        <v>3094</v>
      </c>
      <c r="Z13579" s="63">
        <v>7302</v>
      </c>
      <c r="AA13579" s="63" t="s">
        <v>3199</v>
      </c>
      <c r="AB13579" s="63">
        <v>9</v>
      </c>
      <c r="AC13579" s="63" t="s">
        <v>18171</v>
      </c>
      <c r="AD13579" s="63" t="s">
        <v>17461</v>
      </c>
    </row>
    <row r="13580" spans="21:30" x14ac:dyDescent="0.3">
      <c r="U13580" s="63">
        <v>34063</v>
      </c>
      <c r="V13580" s="63">
        <v>4</v>
      </c>
      <c r="W13580" s="63" t="s">
        <v>19166</v>
      </c>
      <c r="X13580" s="63">
        <v>7</v>
      </c>
      <c r="Y13580" s="63" t="s">
        <v>3094</v>
      </c>
      <c r="Z13580" s="63">
        <v>7302</v>
      </c>
      <c r="AA13580" s="63" t="s">
        <v>3199</v>
      </c>
      <c r="AB13580" s="63">
        <v>9</v>
      </c>
      <c r="AC13580" s="63" t="s">
        <v>18171</v>
      </c>
      <c r="AD13580" s="63" t="s">
        <v>17461</v>
      </c>
    </row>
    <row r="13581" spans="21:30" x14ac:dyDescent="0.3">
      <c r="U13581" s="63">
        <v>34064</v>
      </c>
      <c r="V13581" s="63">
        <v>2</v>
      </c>
      <c r="W13581" s="63" t="s">
        <v>19167</v>
      </c>
      <c r="X13581" s="63">
        <v>7</v>
      </c>
      <c r="Y13581" s="63" t="s">
        <v>3094</v>
      </c>
      <c r="Z13581" s="63">
        <v>7302</v>
      </c>
      <c r="AA13581" s="63" t="s">
        <v>3199</v>
      </c>
      <c r="AB13581" s="63">
        <v>9</v>
      </c>
      <c r="AC13581" s="63" t="s">
        <v>18171</v>
      </c>
      <c r="AD13581" s="63" t="s">
        <v>17461</v>
      </c>
    </row>
    <row r="13582" spans="21:30" x14ac:dyDescent="0.3">
      <c r="U13582" s="63">
        <v>34065</v>
      </c>
      <c r="V13582" s="63">
        <v>0</v>
      </c>
      <c r="W13582" s="63" t="s">
        <v>19168</v>
      </c>
      <c r="X13582" s="63">
        <v>7</v>
      </c>
      <c r="Y13582" s="63" t="s">
        <v>3094</v>
      </c>
      <c r="Z13582" s="63">
        <v>7302</v>
      </c>
      <c r="AA13582" s="63" t="s">
        <v>3199</v>
      </c>
      <c r="AB13582" s="63">
        <v>7</v>
      </c>
      <c r="AC13582" s="63" t="s">
        <v>17969</v>
      </c>
      <c r="AD13582" s="63" t="s">
        <v>17461</v>
      </c>
    </row>
    <row r="13583" spans="21:30" x14ac:dyDescent="0.3">
      <c r="U13583" s="63">
        <v>34066</v>
      </c>
      <c r="V13583" s="63">
        <v>9</v>
      </c>
      <c r="W13583" s="63" t="s">
        <v>19169</v>
      </c>
      <c r="X13583" s="63">
        <v>7</v>
      </c>
      <c r="Y13583" s="63" t="s">
        <v>3094</v>
      </c>
      <c r="Z13583" s="63">
        <v>7302</v>
      </c>
      <c r="AA13583" s="63" t="s">
        <v>3199</v>
      </c>
      <c r="AB13583" s="63">
        <v>7</v>
      </c>
      <c r="AC13583" s="63" t="s">
        <v>17969</v>
      </c>
      <c r="AD13583" s="63" t="s">
        <v>17461</v>
      </c>
    </row>
    <row r="13584" spans="21:30" x14ac:dyDescent="0.3">
      <c r="U13584" s="63">
        <v>34067</v>
      </c>
      <c r="V13584" s="63">
        <v>7</v>
      </c>
      <c r="W13584" s="63" t="s">
        <v>19170</v>
      </c>
      <c r="X13584" s="63">
        <v>7</v>
      </c>
      <c r="Y13584" s="63" t="s">
        <v>3094</v>
      </c>
      <c r="Z13584" s="63">
        <v>7302</v>
      </c>
      <c r="AA13584" s="63" t="s">
        <v>3199</v>
      </c>
      <c r="AB13584" s="63">
        <v>7</v>
      </c>
      <c r="AC13584" s="63" t="s">
        <v>17969</v>
      </c>
      <c r="AD13584" s="63" t="s">
        <v>17461</v>
      </c>
    </row>
    <row r="13585" spans="21:30" x14ac:dyDescent="0.3">
      <c r="U13585" s="63">
        <v>34071</v>
      </c>
      <c r="V13585" s="63">
        <v>5</v>
      </c>
      <c r="W13585" s="63" t="s">
        <v>17972</v>
      </c>
      <c r="X13585" s="63">
        <v>7</v>
      </c>
      <c r="Y13585" s="63" t="s">
        <v>3094</v>
      </c>
      <c r="Z13585" s="63">
        <v>7304</v>
      </c>
      <c r="AA13585" s="63" t="s">
        <v>3164</v>
      </c>
      <c r="AB13585" s="63">
        <v>7</v>
      </c>
      <c r="AC13585" s="63" t="s">
        <v>17969</v>
      </c>
      <c r="AD13585" s="63" t="s">
        <v>17461</v>
      </c>
    </row>
    <row r="13586" spans="21:30" x14ac:dyDescent="0.3">
      <c r="U13586" s="63">
        <v>34072</v>
      </c>
      <c r="V13586" s="63">
        <v>3</v>
      </c>
      <c r="W13586" s="63" t="s">
        <v>19032</v>
      </c>
      <c r="X13586" s="63">
        <v>7</v>
      </c>
      <c r="Y13586" s="63" t="s">
        <v>3094</v>
      </c>
      <c r="Z13586" s="63">
        <v>7304</v>
      </c>
      <c r="AA13586" s="63" t="s">
        <v>3164</v>
      </c>
      <c r="AB13586" s="63">
        <v>9</v>
      </c>
      <c r="AC13586" s="63" t="s">
        <v>18171</v>
      </c>
      <c r="AD13586" s="63" t="s">
        <v>17461</v>
      </c>
    </row>
    <row r="13587" spans="21:30" x14ac:dyDescent="0.3">
      <c r="U13587" s="63">
        <v>34073</v>
      </c>
      <c r="V13587" s="63">
        <v>1</v>
      </c>
      <c r="W13587" s="63" t="s">
        <v>18015</v>
      </c>
      <c r="X13587" s="63">
        <v>7</v>
      </c>
      <c r="Y13587" s="63" t="s">
        <v>3094</v>
      </c>
      <c r="Z13587" s="63">
        <v>7304</v>
      </c>
      <c r="AA13587" s="63" t="s">
        <v>3164</v>
      </c>
      <c r="AB13587" s="63">
        <v>9</v>
      </c>
      <c r="AC13587" s="63" t="s">
        <v>18171</v>
      </c>
      <c r="AD13587" s="63" t="s">
        <v>17461</v>
      </c>
    </row>
    <row r="13588" spans="21:30" x14ac:dyDescent="0.3">
      <c r="U13588" s="63">
        <v>34075</v>
      </c>
      <c r="V13588" s="63">
        <v>8</v>
      </c>
      <c r="W13588" s="63" t="s">
        <v>19171</v>
      </c>
      <c r="X13588" s="63">
        <v>7</v>
      </c>
      <c r="Y13588" s="63" t="s">
        <v>3094</v>
      </c>
      <c r="Z13588" s="63">
        <v>7304</v>
      </c>
      <c r="AA13588" s="63" t="s">
        <v>3164</v>
      </c>
      <c r="AB13588" s="63">
        <v>9</v>
      </c>
      <c r="AC13588" s="63" t="s">
        <v>18171</v>
      </c>
      <c r="AD13588" s="63" t="s">
        <v>17461</v>
      </c>
    </row>
    <row r="13589" spans="21:30" x14ac:dyDescent="0.3">
      <c r="U13589" s="63">
        <v>34076</v>
      </c>
      <c r="V13589" s="63">
        <v>6</v>
      </c>
      <c r="W13589" s="63" t="s">
        <v>18712</v>
      </c>
      <c r="X13589" s="63">
        <v>7</v>
      </c>
      <c r="Y13589" s="63" t="s">
        <v>3094</v>
      </c>
      <c r="Z13589" s="63">
        <v>7304</v>
      </c>
      <c r="AA13589" s="63" t="s">
        <v>3164</v>
      </c>
      <c r="AB13589" s="63">
        <v>9</v>
      </c>
      <c r="AC13589" s="63" t="s">
        <v>18171</v>
      </c>
      <c r="AD13589" s="63" t="s">
        <v>17461</v>
      </c>
    </row>
    <row r="13590" spans="21:30" x14ac:dyDescent="0.3">
      <c r="U13590" s="63">
        <v>34077</v>
      </c>
      <c r="V13590" s="63">
        <v>4</v>
      </c>
      <c r="W13590" s="63" t="s">
        <v>19172</v>
      </c>
      <c r="X13590" s="63">
        <v>7</v>
      </c>
      <c r="Y13590" s="63" t="s">
        <v>3094</v>
      </c>
      <c r="Z13590" s="63">
        <v>7304</v>
      </c>
      <c r="AA13590" s="63" t="s">
        <v>3164</v>
      </c>
      <c r="AB13590" s="63">
        <v>9</v>
      </c>
      <c r="AC13590" s="63" t="s">
        <v>18171</v>
      </c>
      <c r="AD13590" s="63" t="s">
        <v>17461</v>
      </c>
    </row>
    <row r="13591" spans="21:30" x14ac:dyDescent="0.3">
      <c r="U13591" s="63">
        <v>34078</v>
      </c>
      <c r="V13591" s="63">
        <v>2</v>
      </c>
      <c r="W13591" s="63" t="s">
        <v>19173</v>
      </c>
      <c r="X13591" s="63">
        <v>7</v>
      </c>
      <c r="Y13591" s="63" t="s">
        <v>3094</v>
      </c>
      <c r="Z13591" s="63">
        <v>7304</v>
      </c>
      <c r="AA13591" s="63" t="s">
        <v>3164</v>
      </c>
      <c r="AB13591" s="63">
        <v>9</v>
      </c>
      <c r="AC13591" s="63" t="s">
        <v>18171</v>
      </c>
      <c r="AD13591" s="63" t="s">
        <v>17461</v>
      </c>
    </row>
    <row r="13592" spans="21:30" x14ac:dyDescent="0.3">
      <c r="U13592" s="63">
        <v>34079</v>
      </c>
      <c r="V13592" s="63">
        <v>0</v>
      </c>
      <c r="W13592" s="63" t="s">
        <v>18679</v>
      </c>
      <c r="X13592" s="63">
        <v>7</v>
      </c>
      <c r="Y13592" s="63" t="s">
        <v>3094</v>
      </c>
      <c r="Z13592" s="63">
        <v>7304</v>
      </c>
      <c r="AA13592" s="63" t="s">
        <v>3164</v>
      </c>
      <c r="AB13592" s="63">
        <v>9</v>
      </c>
      <c r="AC13592" s="63" t="s">
        <v>18171</v>
      </c>
      <c r="AD13592" s="63" t="s">
        <v>17461</v>
      </c>
    </row>
    <row r="13593" spans="21:30" x14ac:dyDescent="0.3">
      <c r="U13593" s="63">
        <v>34080</v>
      </c>
      <c r="V13593" s="63">
        <v>4</v>
      </c>
      <c r="W13593" s="63" t="s">
        <v>18060</v>
      </c>
      <c r="X13593" s="63">
        <v>7</v>
      </c>
      <c r="Y13593" s="63" t="s">
        <v>3094</v>
      </c>
      <c r="Z13593" s="63">
        <v>7304</v>
      </c>
      <c r="AA13593" s="63" t="s">
        <v>3164</v>
      </c>
      <c r="AB13593" s="63">
        <v>9</v>
      </c>
      <c r="AC13593" s="63" t="s">
        <v>18171</v>
      </c>
      <c r="AD13593" s="63" t="s">
        <v>17461</v>
      </c>
    </row>
    <row r="13594" spans="21:30" x14ac:dyDescent="0.3">
      <c r="U13594" s="63">
        <v>34081</v>
      </c>
      <c r="V13594" s="63">
        <v>2</v>
      </c>
      <c r="W13594" s="63" t="s">
        <v>19174</v>
      </c>
      <c r="X13594" s="63">
        <v>7</v>
      </c>
      <c r="Y13594" s="63" t="s">
        <v>3094</v>
      </c>
      <c r="Z13594" s="63">
        <v>7304</v>
      </c>
      <c r="AA13594" s="63" t="s">
        <v>3164</v>
      </c>
      <c r="AB13594" s="63">
        <v>9</v>
      </c>
      <c r="AC13594" s="63" t="s">
        <v>18171</v>
      </c>
      <c r="AD13594" s="63" t="s">
        <v>17461</v>
      </c>
    </row>
    <row r="13595" spans="21:30" x14ac:dyDescent="0.3">
      <c r="U13595" s="63">
        <v>34082</v>
      </c>
      <c r="V13595" s="63">
        <v>0</v>
      </c>
      <c r="W13595" s="63" t="s">
        <v>19034</v>
      </c>
      <c r="X13595" s="63">
        <v>7</v>
      </c>
      <c r="Y13595" s="63" t="s">
        <v>3094</v>
      </c>
      <c r="Z13595" s="63">
        <v>7304</v>
      </c>
      <c r="AA13595" s="63" t="s">
        <v>3164</v>
      </c>
      <c r="AB13595" s="63">
        <v>9</v>
      </c>
      <c r="AC13595" s="63" t="s">
        <v>18171</v>
      </c>
      <c r="AD13595" s="63" t="s">
        <v>17461</v>
      </c>
    </row>
    <row r="13596" spans="21:30" x14ac:dyDescent="0.3">
      <c r="U13596" s="63">
        <v>34083</v>
      </c>
      <c r="V13596" s="63">
        <v>9</v>
      </c>
      <c r="W13596" s="63" t="s">
        <v>19175</v>
      </c>
      <c r="X13596" s="63">
        <v>7</v>
      </c>
      <c r="Y13596" s="63" t="s">
        <v>3094</v>
      </c>
      <c r="Z13596" s="63">
        <v>7304</v>
      </c>
      <c r="AA13596" s="63" t="s">
        <v>3164</v>
      </c>
      <c r="AB13596" s="63">
        <v>9</v>
      </c>
      <c r="AC13596" s="63" t="s">
        <v>18171</v>
      </c>
      <c r="AD13596" s="63" t="s">
        <v>17461</v>
      </c>
    </row>
    <row r="13597" spans="21:30" x14ac:dyDescent="0.3">
      <c r="U13597" s="63">
        <v>34084</v>
      </c>
      <c r="V13597" s="63">
        <v>7</v>
      </c>
      <c r="W13597" s="63" t="s">
        <v>19176</v>
      </c>
      <c r="X13597" s="63">
        <v>7</v>
      </c>
      <c r="Y13597" s="63" t="s">
        <v>3094</v>
      </c>
      <c r="Z13597" s="63">
        <v>7304</v>
      </c>
      <c r="AA13597" s="63" t="s">
        <v>3164</v>
      </c>
      <c r="AB13597" s="63">
        <v>7</v>
      </c>
      <c r="AC13597" s="63" t="s">
        <v>17969</v>
      </c>
      <c r="AD13597" s="63" t="s">
        <v>17461</v>
      </c>
    </row>
    <row r="13598" spans="21:30" x14ac:dyDescent="0.3">
      <c r="U13598" s="63">
        <v>34087</v>
      </c>
      <c r="V13598" s="63">
        <v>1</v>
      </c>
      <c r="W13598" s="63" t="s">
        <v>18037</v>
      </c>
      <c r="X13598" s="63">
        <v>7</v>
      </c>
      <c r="Y13598" s="63" t="s">
        <v>3094</v>
      </c>
      <c r="Z13598" s="63">
        <v>7305</v>
      </c>
      <c r="AA13598" s="63" t="s">
        <v>3221</v>
      </c>
      <c r="AB13598" s="63">
        <v>9</v>
      </c>
      <c r="AC13598" s="63" t="s">
        <v>18171</v>
      </c>
      <c r="AD13598" s="63" t="s">
        <v>17461</v>
      </c>
    </row>
    <row r="13599" spans="21:30" x14ac:dyDescent="0.3">
      <c r="U13599" s="63">
        <v>34089</v>
      </c>
      <c r="V13599" s="63">
        <v>8</v>
      </c>
      <c r="W13599" s="63" t="s">
        <v>19177</v>
      </c>
      <c r="X13599" s="63">
        <v>7</v>
      </c>
      <c r="Y13599" s="63" t="s">
        <v>3094</v>
      </c>
      <c r="Z13599" s="63">
        <v>7305</v>
      </c>
      <c r="AA13599" s="63" t="s">
        <v>3221</v>
      </c>
      <c r="AB13599" s="63">
        <v>9</v>
      </c>
      <c r="AC13599" s="63" t="s">
        <v>18171</v>
      </c>
      <c r="AD13599" s="63" t="s">
        <v>17461</v>
      </c>
    </row>
    <row r="13600" spans="21:30" x14ac:dyDescent="0.3">
      <c r="U13600" s="63">
        <v>34090</v>
      </c>
      <c r="V13600" s="63">
        <v>1</v>
      </c>
      <c r="W13600" s="63" t="s">
        <v>18187</v>
      </c>
      <c r="X13600" s="63">
        <v>7</v>
      </c>
      <c r="Y13600" s="63" t="s">
        <v>3094</v>
      </c>
      <c r="Z13600" s="63">
        <v>7305</v>
      </c>
      <c r="AA13600" s="63" t="s">
        <v>3221</v>
      </c>
      <c r="AB13600" s="63">
        <v>9</v>
      </c>
      <c r="AC13600" s="63" t="s">
        <v>18171</v>
      </c>
      <c r="AD13600" s="63" t="s">
        <v>17461</v>
      </c>
    </row>
    <row r="13601" spans="21:30" x14ac:dyDescent="0.3">
      <c r="U13601" s="63">
        <v>34093</v>
      </c>
      <c r="V13601" s="63">
        <v>6</v>
      </c>
      <c r="W13601" s="63" t="s">
        <v>19178</v>
      </c>
      <c r="X13601" s="63">
        <v>7</v>
      </c>
      <c r="Y13601" s="63" t="s">
        <v>3094</v>
      </c>
      <c r="Z13601" s="63">
        <v>7306</v>
      </c>
      <c r="AA13601" s="63" t="s">
        <v>3154</v>
      </c>
      <c r="AB13601" s="63">
        <v>9</v>
      </c>
      <c r="AC13601" s="63" t="s">
        <v>18171</v>
      </c>
      <c r="AD13601" s="63" t="s">
        <v>17461</v>
      </c>
    </row>
    <row r="13602" spans="21:30" x14ac:dyDescent="0.3">
      <c r="U13602" s="63">
        <v>34094</v>
      </c>
      <c r="V13602" s="63">
        <v>4</v>
      </c>
      <c r="W13602" s="63" t="s">
        <v>19179</v>
      </c>
      <c r="X13602" s="63">
        <v>7</v>
      </c>
      <c r="Y13602" s="63" t="s">
        <v>3094</v>
      </c>
      <c r="Z13602" s="63">
        <v>7306</v>
      </c>
      <c r="AA13602" s="63" t="s">
        <v>3154</v>
      </c>
      <c r="AB13602" s="63">
        <v>9</v>
      </c>
      <c r="AC13602" s="63" t="s">
        <v>18171</v>
      </c>
      <c r="AD13602" s="63" t="s">
        <v>17461</v>
      </c>
    </row>
    <row r="13603" spans="21:30" x14ac:dyDescent="0.3">
      <c r="U13603" s="63">
        <v>34095</v>
      </c>
      <c r="V13603" s="63">
        <v>2</v>
      </c>
      <c r="W13603" s="63" t="s">
        <v>18793</v>
      </c>
      <c r="X13603" s="63">
        <v>7</v>
      </c>
      <c r="Y13603" s="63" t="s">
        <v>3094</v>
      </c>
      <c r="Z13603" s="63">
        <v>7306</v>
      </c>
      <c r="AA13603" s="63" t="s">
        <v>3154</v>
      </c>
      <c r="AB13603" s="63">
        <v>9</v>
      </c>
      <c r="AC13603" s="63" t="s">
        <v>18171</v>
      </c>
      <c r="AD13603" s="63" t="s">
        <v>17461</v>
      </c>
    </row>
    <row r="13604" spans="21:30" x14ac:dyDescent="0.3">
      <c r="U13604" s="63">
        <v>34096</v>
      </c>
      <c r="V13604" s="63">
        <v>0</v>
      </c>
      <c r="W13604" s="63" t="s">
        <v>19180</v>
      </c>
      <c r="X13604" s="63">
        <v>7</v>
      </c>
      <c r="Y13604" s="63" t="s">
        <v>3094</v>
      </c>
      <c r="Z13604" s="63">
        <v>7306</v>
      </c>
      <c r="AA13604" s="63" t="s">
        <v>3154</v>
      </c>
      <c r="AB13604" s="63">
        <v>9</v>
      </c>
      <c r="AC13604" s="63" t="s">
        <v>18171</v>
      </c>
      <c r="AD13604" s="63" t="s">
        <v>17461</v>
      </c>
    </row>
    <row r="13605" spans="21:30" x14ac:dyDescent="0.3">
      <c r="U13605" s="63">
        <v>34099</v>
      </c>
      <c r="V13605" s="63">
        <v>5</v>
      </c>
      <c r="W13605" s="63" t="s">
        <v>19181</v>
      </c>
      <c r="X13605" s="63">
        <v>7</v>
      </c>
      <c r="Y13605" s="63" t="s">
        <v>3094</v>
      </c>
      <c r="Z13605" s="63">
        <v>7307</v>
      </c>
      <c r="AA13605" s="63" t="s">
        <v>3186</v>
      </c>
      <c r="AB13605" s="63">
        <v>9</v>
      </c>
      <c r="AC13605" s="63" t="s">
        <v>18171</v>
      </c>
      <c r="AD13605" s="63" t="s">
        <v>17461</v>
      </c>
    </row>
    <row r="13606" spans="21:30" x14ac:dyDescent="0.3">
      <c r="U13606" s="63">
        <v>34102</v>
      </c>
      <c r="V13606" s="63">
        <v>9</v>
      </c>
      <c r="W13606" s="63" t="s">
        <v>19182</v>
      </c>
      <c r="X13606" s="63">
        <v>7</v>
      </c>
      <c r="Y13606" s="63" t="s">
        <v>3094</v>
      </c>
      <c r="Z13606" s="63">
        <v>7307</v>
      </c>
      <c r="AA13606" s="63" t="s">
        <v>3186</v>
      </c>
      <c r="AB13606" s="63">
        <v>9</v>
      </c>
      <c r="AC13606" s="63" t="s">
        <v>18171</v>
      </c>
      <c r="AD13606" s="63" t="s">
        <v>17461</v>
      </c>
    </row>
    <row r="13607" spans="21:30" x14ac:dyDescent="0.3">
      <c r="U13607" s="63">
        <v>34104</v>
      </c>
      <c r="V13607" s="63">
        <v>5</v>
      </c>
      <c r="W13607" s="63" t="s">
        <v>19183</v>
      </c>
      <c r="X13607" s="63">
        <v>7</v>
      </c>
      <c r="Y13607" s="63" t="s">
        <v>3094</v>
      </c>
      <c r="Z13607" s="63">
        <v>7307</v>
      </c>
      <c r="AA13607" s="63" t="s">
        <v>3186</v>
      </c>
      <c r="AB13607" s="63">
        <v>9</v>
      </c>
      <c r="AC13607" s="63" t="s">
        <v>18171</v>
      </c>
      <c r="AD13607" s="63" t="s">
        <v>17461</v>
      </c>
    </row>
    <row r="13608" spans="21:30" x14ac:dyDescent="0.3">
      <c r="U13608" s="63">
        <v>34106</v>
      </c>
      <c r="V13608" s="63">
        <v>1</v>
      </c>
      <c r="W13608" s="63" t="s">
        <v>18573</v>
      </c>
      <c r="X13608" s="63">
        <v>7</v>
      </c>
      <c r="Y13608" s="63" t="s">
        <v>3094</v>
      </c>
      <c r="Z13608" s="63">
        <v>7308</v>
      </c>
      <c r="AA13608" s="63" t="s">
        <v>3134</v>
      </c>
      <c r="AB13608" s="63">
        <v>7</v>
      </c>
      <c r="AC13608" s="63" t="s">
        <v>17969</v>
      </c>
      <c r="AD13608" s="63" t="s">
        <v>17461</v>
      </c>
    </row>
    <row r="13609" spans="21:30" x14ac:dyDescent="0.3">
      <c r="U13609" s="63">
        <v>34108</v>
      </c>
      <c r="V13609" s="63">
        <v>8</v>
      </c>
      <c r="W13609" s="63" t="s">
        <v>12133</v>
      </c>
      <c r="X13609" s="63">
        <v>7</v>
      </c>
      <c r="Y13609" s="63" t="s">
        <v>3094</v>
      </c>
      <c r="Z13609" s="63">
        <v>7308</v>
      </c>
      <c r="AA13609" s="63" t="s">
        <v>3134</v>
      </c>
      <c r="AB13609" s="63">
        <v>7</v>
      </c>
      <c r="AC13609" s="63" t="s">
        <v>17969</v>
      </c>
      <c r="AD13609" s="63" t="s">
        <v>17461</v>
      </c>
    </row>
    <row r="13610" spans="21:30" x14ac:dyDescent="0.3">
      <c r="U13610" s="63">
        <v>34109</v>
      </c>
      <c r="V13610" s="63">
        <v>6</v>
      </c>
      <c r="W13610" s="63" t="s">
        <v>19184</v>
      </c>
      <c r="X13610" s="63">
        <v>7</v>
      </c>
      <c r="Y13610" s="63" t="s">
        <v>3094</v>
      </c>
      <c r="Z13610" s="63">
        <v>7308</v>
      </c>
      <c r="AA13610" s="63" t="s">
        <v>3134</v>
      </c>
      <c r="AB13610" s="63">
        <v>9</v>
      </c>
      <c r="AC13610" s="63" t="s">
        <v>18171</v>
      </c>
      <c r="AD13610" s="63" t="s">
        <v>17461</v>
      </c>
    </row>
    <row r="13611" spans="21:30" x14ac:dyDescent="0.3">
      <c r="U13611" s="63">
        <v>34111</v>
      </c>
      <c r="V13611" s="63">
        <v>8</v>
      </c>
      <c r="W13611" s="63" t="s">
        <v>19185</v>
      </c>
      <c r="X13611" s="63">
        <v>7</v>
      </c>
      <c r="Y13611" s="63" t="s">
        <v>3094</v>
      </c>
      <c r="Z13611" s="63">
        <v>7308</v>
      </c>
      <c r="AA13611" s="63" t="s">
        <v>3134</v>
      </c>
      <c r="AB13611" s="63">
        <v>9</v>
      </c>
      <c r="AC13611" s="63" t="s">
        <v>18171</v>
      </c>
      <c r="AD13611" s="63" t="s">
        <v>17461</v>
      </c>
    </row>
    <row r="13612" spans="21:30" x14ac:dyDescent="0.3">
      <c r="U13612" s="63">
        <v>34112</v>
      </c>
      <c r="V13612" s="63">
        <v>6</v>
      </c>
      <c r="W13612" s="63" t="s">
        <v>19186</v>
      </c>
      <c r="X13612" s="63">
        <v>7</v>
      </c>
      <c r="Y13612" s="63" t="s">
        <v>3094</v>
      </c>
      <c r="Z13612" s="63">
        <v>7308</v>
      </c>
      <c r="AA13612" s="63" t="s">
        <v>3134</v>
      </c>
      <c r="AB13612" s="63">
        <v>9</v>
      </c>
      <c r="AC13612" s="63" t="s">
        <v>18171</v>
      </c>
      <c r="AD13612" s="63" t="s">
        <v>17461</v>
      </c>
    </row>
    <row r="13613" spans="21:30" x14ac:dyDescent="0.3">
      <c r="U13613" s="63">
        <v>34113</v>
      </c>
      <c r="V13613" s="63">
        <v>4</v>
      </c>
      <c r="W13613" s="63" t="s">
        <v>19187</v>
      </c>
      <c r="X13613" s="63">
        <v>7</v>
      </c>
      <c r="Y13613" s="63" t="s">
        <v>3094</v>
      </c>
      <c r="Z13613" s="63">
        <v>7308</v>
      </c>
      <c r="AA13613" s="63" t="s">
        <v>3134</v>
      </c>
      <c r="AB13613" s="63">
        <v>9</v>
      </c>
      <c r="AC13613" s="63" t="s">
        <v>18171</v>
      </c>
      <c r="AD13613" s="63" t="s">
        <v>17461</v>
      </c>
    </row>
    <row r="13614" spans="21:30" x14ac:dyDescent="0.3">
      <c r="U13614" s="63">
        <v>34114</v>
      </c>
      <c r="V13614" s="63">
        <v>2</v>
      </c>
      <c r="W13614" s="63" t="s">
        <v>18402</v>
      </c>
      <c r="X13614" s="63">
        <v>7</v>
      </c>
      <c r="Y13614" s="63" t="s">
        <v>3094</v>
      </c>
      <c r="Z13614" s="63">
        <v>7308</v>
      </c>
      <c r="AA13614" s="63" t="s">
        <v>3134</v>
      </c>
      <c r="AB13614" s="63">
        <v>9</v>
      </c>
      <c r="AC13614" s="63" t="s">
        <v>18171</v>
      </c>
      <c r="AD13614" s="63" t="s">
        <v>17461</v>
      </c>
    </row>
    <row r="13615" spans="21:30" x14ac:dyDescent="0.3">
      <c r="U13615" s="63">
        <v>34115</v>
      </c>
      <c r="V13615" s="63">
        <v>0</v>
      </c>
      <c r="W13615" s="63" t="s">
        <v>19188</v>
      </c>
      <c r="X13615" s="63">
        <v>7</v>
      </c>
      <c r="Y13615" s="63" t="s">
        <v>3094</v>
      </c>
      <c r="Z13615" s="63">
        <v>7308</v>
      </c>
      <c r="AA13615" s="63" t="s">
        <v>3134</v>
      </c>
      <c r="AB13615" s="63">
        <v>9</v>
      </c>
      <c r="AC13615" s="63" t="s">
        <v>18171</v>
      </c>
      <c r="AD13615" s="63" t="s">
        <v>17461</v>
      </c>
    </row>
    <row r="13616" spans="21:30" x14ac:dyDescent="0.3">
      <c r="U13616" s="63">
        <v>34116</v>
      </c>
      <c r="V13616" s="63">
        <v>9</v>
      </c>
      <c r="W13616" s="63" t="s">
        <v>19189</v>
      </c>
      <c r="X13616" s="63">
        <v>7</v>
      </c>
      <c r="Y13616" s="63" t="s">
        <v>3094</v>
      </c>
      <c r="Z13616" s="63">
        <v>7308</v>
      </c>
      <c r="AA13616" s="63" t="s">
        <v>3134</v>
      </c>
      <c r="AB13616" s="63">
        <v>7</v>
      </c>
      <c r="AC13616" s="63" t="s">
        <v>17969</v>
      </c>
      <c r="AD13616" s="63" t="s">
        <v>17461</v>
      </c>
    </row>
    <row r="13617" spans="21:30" x14ac:dyDescent="0.3">
      <c r="U13617" s="63">
        <v>34117</v>
      </c>
      <c r="V13617" s="63">
        <v>7</v>
      </c>
      <c r="W13617" s="63" t="s">
        <v>19190</v>
      </c>
      <c r="X13617" s="63">
        <v>7</v>
      </c>
      <c r="Y13617" s="63" t="s">
        <v>3094</v>
      </c>
      <c r="Z13617" s="63">
        <v>7308</v>
      </c>
      <c r="AA13617" s="63" t="s">
        <v>3134</v>
      </c>
      <c r="AB13617" s="63">
        <v>7</v>
      </c>
      <c r="AC13617" s="63" t="s">
        <v>17969</v>
      </c>
      <c r="AD13617" s="63" t="s">
        <v>17461</v>
      </c>
    </row>
    <row r="13618" spans="21:30" x14ac:dyDescent="0.3">
      <c r="U13618" s="63">
        <v>34118</v>
      </c>
      <c r="V13618" s="63">
        <v>5</v>
      </c>
      <c r="W13618" s="63" t="s">
        <v>19191</v>
      </c>
      <c r="X13618" s="63">
        <v>7</v>
      </c>
      <c r="Y13618" s="63" t="s">
        <v>3094</v>
      </c>
      <c r="Z13618" s="63">
        <v>7308</v>
      </c>
      <c r="AA13618" s="63" t="s">
        <v>3134</v>
      </c>
      <c r="AB13618" s="63">
        <v>9</v>
      </c>
      <c r="AC13618" s="63" t="s">
        <v>18171</v>
      </c>
      <c r="AD13618" s="63" t="s">
        <v>17461</v>
      </c>
    </row>
    <row r="13619" spans="21:30" x14ac:dyDescent="0.3">
      <c r="U13619" s="63">
        <v>34119</v>
      </c>
      <c r="V13619" s="63">
        <v>3</v>
      </c>
      <c r="W13619" s="63" t="s">
        <v>19192</v>
      </c>
      <c r="X13619" s="63">
        <v>7</v>
      </c>
      <c r="Y13619" s="63" t="s">
        <v>3094</v>
      </c>
      <c r="Z13619" s="63">
        <v>7308</v>
      </c>
      <c r="AA13619" s="63" t="s">
        <v>3134</v>
      </c>
      <c r="AB13619" s="63">
        <v>7</v>
      </c>
      <c r="AC13619" s="63" t="s">
        <v>17969</v>
      </c>
      <c r="AD13619" s="63" t="s">
        <v>17461</v>
      </c>
    </row>
    <row r="13620" spans="21:30" x14ac:dyDescent="0.3">
      <c r="U13620" s="63">
        <v>34120</v>
      </c>
      <c r="V13620" s="63">
        <v>7</v>
      </c>
      <c r="W13620" s="63" t="s">
        <v>19193</v>
      </c>
      <c r="X13620" s="63">
        <v>7</v>
      </c>
      <c r="Y13620" s="63" t="s">
        <v>3094</v>
      </c>
      <c r="Z13620" s="63">
        <v>7308</v>
      </c>
      <c r="AA13620" s="63" t="s">
        <v>3134</v>
      </c>
      <c r="AB13620" s="63">
        <v>9</v>
      </c>
      <c r="AC13620" s="63" t="s">
        <v>18171</v>
      </c>
      <c r="AD13620" s="63" t="s">
        <v>17461</v>
      </c>
    </row>
    <row r="13621" spans="21:30" x14ac:dyDescent="0.3">
      <c r="U13621" s="63">
        <v>34121</v>
      </c>
      <c r="V13621" s="63">
        <v>5</v>
      </c>
      <c r="W13621" s="63" t="s">
        <v>19194</v>
      </c>
      <c r="X13621" s="63">
        <v>7</v>
      </c>
      <c r="Y13621" s="63" t="s">
        <v>3094</v>
      </c>
      <c r="Z13621" s="63">
        <v>7309</v>
      </c>
      <c r="AA13621" s="63" t="s">
        <v>3197</v>
      </c>
      <c r="AB13621" s="63">
        <v>9</v>
      </c>
      <c r="AC13621" s="63" t="s">
        <v>18171</v>
      </c>
      <c r="AD13621" s="63" t="s">
        <v>17461</v>
      </c>
    </row>
    <row r="13622" spans="21:30" x14ac:dyDescent="0.3">
      <c r="U13622" s="63">
        <v>34122</v>
      </c>
      <c r="V13622" s="63">
        <v>3</v>
      </c>
      <c r="W13622" s="63" t="s">
        <v>19195</v>
      </c>
      <c r="X13622" s="63">
        <v>7</v>
      </c>
      <c r="Y13622" s="63" t="s">
        <v>3094</v>
      </c>
      <c r="Z13622" s="63">
        <v>7401</v>
      </c>
      <c r="AA13622" s="63" t="s">
        <v>3421</v>
      </c>
      <c r="AB13622" s="63">
        <v>7</v>
      </c>
      <c r="AC13622" s="63" t="s">
        <v>17969</v>
      </c>
      <c r="AD13622" s="63" t="s">
        <v>17461</v>
      </c>
    </row>
    <row r="13623" spans="21:30" x14ac:dyDescent="0.3">
      <c r="U13623" s="63">
        <v>34123</v>
      </c>
      <c r="V13623" s="63">
        <v>1</v>
      </c>
      <c r="W13623" s="63" t="s">
        <v>19196</v>
      </c>
      <c r="X13623" s="63">
        <v>7</v>
      </c>
      <c r="Y13623" s="63" t="s">
        <v>3094</v>
      </c>
      <c r="Z13623" s="63">
        <v>7401</v>
      </c>
      <c r="AA13623" s="63" t="s">
        <v>3421</v>
      </c>
      <c r="AB13623" s="63">
        <v>7</v>
      </c>
      <c r="AC13623" s="63" t="s">
        <v>17969</v>
      </c>
      <c r="AD13623" s="63" t="s">
        <v>17461</v>
      </c>
    </row>
    <row r="13624" spans="21:30" x14ac:dyDescent="0.3">
      <c r="U13624" s="63">
        <v>34125</v>
      </c>
      <c r="V13624" s="63">
        <v>8</v>
      </c>
      <c r="W13624" s="63" t="s">
        <v>17589</v>
      </c>
      <c r="X13624" s="63">
        <v>7</v>
      </c>
      <c r="Y13624" s="63" t="s">
        <v>3094</v>
      </c>
      <c r="Z13624" s="63">
        <v>7401</v>
      </c>
      <c r="AA13624" s="63" t="s">
        <v>3421</v>
      </c>
      <c r="AB13624" s="63">
        <v>7</v>
      </c>
      <c r="AC13624" s="63" t="s">
        <v>17969</v>
      </c>
      <c r="AD13624" s="63" t="s">
        <v>17461</v>
      </c>
    </row>
    <row r="13625" spans="21:30" x14ac:dyDescent="0.3">
      <c r="U13625" s="63">
        <v>34126</v>
      </c>
      <c r="V13625" s="63">
        <v>6</v>
      </c>
      <c r="W13625" s="63" t="s">
        <v>18423</v>
      </c>
      <c r="X13625" s="63">
        <v>7</v>
      </c>
      <c r="Y13625" s="63" t="s">
        <v>3094</v>
      </c>
      <c r="Z13625" s="63">
        <v>7401</v>
      </c>
      <c r="AA13625" s="63" t="s">
        <v>3421</v>
      </c>
      <c r="AB13625" s="63">
        <v>9</v>
      </c>
      <c r="AC13625" s="63" t="s">
        <v>18171</v>
      </c>
      <c r="AD13625" s="63" t="s">
        <v>17461</v>
      </c>
    </row>
    <row r="13626" spans="21:30" x14ac:dyDescent="0.3">
      <c r="U13626" s="63">
        <v>34127</v>
      </c>
      <c r="V13626" s="63">
        <v>4</v>
      </c>
      <c r="W13626" s="63" t="s">
        <v>19197</v>
      </c>
      <c r="X13626" s="63">
        <v>7</v>
      </c>
      <c r="Y13626" s="63" t="s">
        <v>3094</v>
      </c>
      <c r="Z13626" s="63">
        <v>7401</v>
      </c>
      <c r="AA13626" s="63" t="s">
        <v>3421</v>
      </c>
      <c r="AB13626" s="63">
        <v>9</v>
      </c>
      <c r="AC13626" s="63" t="s">
        <v>18171</v>
      </c>
      <c r="AD13626" s="63" t="s">
        <v>17461</v>
      </c>
    </row>
    <row r="13627" spans="21:30" x14ac:dyDescent="0.3">
      <c r="U13627" s="63">
        <v>34128</v>
      </c>
      <c r="V13627" s="63">
        <v>2</v>
      </c>
      <c r="W13627" s="63" t="s">
        <v>19198</v>
      </c>
      <c r="X13627" s="63">
        <v>7</v>
      </c>
      <c r="Y13627" s="63" t="s">
        <v>3094</v>
      </c>
      <c r="Z13627" s="63">
        <v>7401</v>
      </c>
      <c r="AA13627" s="63" t="s">
        <v>3421</v>
      </c>
      <c r="AB13627" s="63">
        <v>9</v>
      </c>
      <c r="AC13627" s="63" t="s">
        <v>18171</v>
      </c>
      <c r="AD13627" s="63" t="s">
        <v>17461</v>
      </c>
    </row>
    <row r="13628" spans="21:30" x14ac:dyDescent="0.3">
      <c r="U13628" s="63">
        <v>34129</v>
      </c>
      <c r="V13628" s="63">
        <v>0</v>
      </c>
      <c r="W13628" s="63" t="s">
        <v>19199</v>
      </c>
      <c r="X13628" s="63">
        <v>7</v>
      </c>
      <c r="Y13628" s="63" t="s">
        <v>3094</v>
      </c>
      <c r="Z13628" s="63">
        <v>7401</v>
      </c>
      <c r="AA13628" s="63" t="s">
        <v>3421</v>
      </c>
      <c r="AB13628" s="63">
        <v>9</v>
      </c>
      <c r="AC13628" s="63" t="s">
        <v>18171</v>
      </c>
      <c r="AD13628" s="63" t="s">
        <v>17461</v>
      </c>
    </row>
    <row r="13629" spans="21:30" x14ac:dyDescent="0.3">
      <c r="U13629" s="63">
        <v>34130</v>
      </c>
      <c r="V13629" s="63">
        <v>4</v>
      </c>
      <c r="W13629" s="63" t="s">
        <v>19200</v>
      </c>
      <c r="X13629" s="63">
        <v>7</v>
      </c>
      <c r="Y13629" s="63" t="s">
        <v>3094</v>
      </c>
      <c r="Z13629" s="63">
        <v>7401</v>
      </c>
      <c r="AA13629" s="63" t="s">
        <v>3421</v>
      </c>
      <c r="AB13629" s="63">
        <v>9</v>
      </c>
      <c r="AC13629" s="63" t="s">
        <v>18171</v>
      </c>
      <c r="AD13629" s="63" t="s">
        <v>17461</v>
      </c>
    </row>
    <row r="13630" spans="21:30" x14ac:dyDescent="0.3">
      <c r="U13630" s="63">
        <v>34132</v>
      </c>
      <c r="V13630" s="63">
        <v>0</v>
      </c>
      <c r="W13630" s="63" t="s">
        <v>19201</v>
      </c>
      <c r="X13630" s="63">
        <v>7</v>
      </c>
      <c r="Y13630" s="63" t="s">
        <v>3094</v>
      </c>
      <c r="Z13630" s="63">
        <v>7401</v>
      </c>
      <c r="AA13630" s="63" t="s">
        <v>3421</v>
      </c>
      <c r="AB13630" s="63">
        <v>9</v>
      </c>
      <c r="AC13630" s="63" t="s">
        <v>18171</v>
      </c>
      <c r="AD13630" s="63" t="s">
        <v>17461</v>
      </c>
    </row>
    <row r="13631" spans="21:30" x14ac:dyDescent="0.3">
      <c r="U13631" s="63">
        <v>34133</v>
      </c>
      <c r="V13631" s="63">
        <v>9</v>
      </c>
      <c r="W13631" s="63" t="s">
        <v>18017</v>
      </c>
      <c r="X13631" s="63">
        <v>7</v>
      </c>
      <c r="Y13631" s="63" t="s">
        <v>3094</v>
      </c>
      <c r="Z13631" s="63">
        <v>7401</v>
      </c>
      <c r="AA13631" s="63" t="s">
        <v>3421</v>
      </c>
      <c r="AB13631" s="63">
        <v>9</v>
      </c>
      <c r="AC13631" s="63" t="s">
        <v>18171</v>
      </c>
      <c r="AD13631" s="63" t="s">
        <v>17461</v>
      </c>
    </row>
    <row r="13632" spans="21:30" x14ac:dyDescent="0.3">
      <c r="U13632" s="63">
        <v>34134</v>
      </c>
      <c r="V13632" s="63">
        <v>7</v>
      </c>
      <c r="W13632" s="63" t="s">
        <v>19202</v>
      </c>
      <c r="X13632" s="63">
        <v>7</v>
      </c>
      <c r="Y13632" s="63" t="s">
        <v>3094</v>
      </c>
      <c r="Z13632" s="63">
        <v>7401</v>
      </c>
      <c r="AA13632" s="63" t="s">
        <v>3421</v>
      </c>
      <c r="AB13632" s="63">
        <v>9</v>
      </c>
      <c r="AC13632" s="63" t="s">
        <v>18171</v>
      </c>
      <c r="AD13632" s="63" t="s">
        <v>17461</v>
      </c>
    </row>
    <row r="13633" spans="21:30" x14ac:dyDescent="0.3">
      <c r="U13633" s="63">
        <v>34135</v>
      </c>
      <c r="V13633" s="63">
        <v>5</v>
      </c>
      <c r="W13633" s="63" t="s">
        <v>19203</v>
      </c>
      <c r="X13633" s="63">
        <v>7</v>
      </c>
      <c r="Y13633" s="63" t="s">
        <v>3094</v>
      </c>
      <c r="Z13633" s="63">
        <v>7401</v>
      </c>
      <c r="AA13633" s="63" t="s">
        <v>3421</v>
      </c>
      <c r="AB13633" s="63">
        <v>9</v>
      </c>
      <c r="AC13633" s="63" t="s">
        <v>18171</v>
      </c>
      <c r="AD13633" s="63" t="s">
        <v>17461</v>
      </c>
    </row>
    <row r="13634" spans="21:30" x14ac:dyDescent="0.3">
      <c r="U13634" s="63">
        <v>34136</v>
      </c>
      <c r="V13634" s="63">
        <v>3</v>
      </c>
      <c r="W13634" s="63" t="s">
        <v>18561</v>
      </c>
      <c r="X13634" s="63">
        <v>7</v>
      </c>
      <c r="Y13634" s="63" t="s">
        <v>3094</v>
      </c>
      <c r="Z13634" s="63">
        <v>7401</v>
      </c>
      <c r="AA13634" s="63" t="s">
        <v>3421</v>
      </c>
      <c r="AB13634" s="63">
        <v>9</v>
      </c>
      <c r="AC13634" s="63" t="s">
        <v>18171</v>
      </c>
      <c r="AD13634" s="63" t="s">
        <v>17461</v>
      </c>
    </row>
    <row r="13635" spans="21:30" x14ac:dyDescent="0.3">
      <c r="U13635" s="63">
        <v>34137</v>
      </c>
      <c r="V13635" s="63">
        <v>1</v>
      </c>
      <c r="W13635" s="63" t="s">
        <v>19204</v>
      </c>
      <c r="X13635" s="63">
        <v>7</v>
      </c>
      <c r="Y13635" s="63" t="s">
        <v>3094</v>
      </c>
      <c r="Z13635" s="63">
        <v>7401</v>
      </c>
      <c r="AA13635" s="63" t="s">
        <v>3421</v>
      </c>
      <c r="AB13635" s="63">
        <v>9</v>
      </c>
      <c r="AC13635" s="63" t="s">
        <v>18171</v>
      </c>
      <c r="AD13635" s="63" t="s">
        <v>17461</v>
      </c>
    </row>
    <row r="13636" spans="21:30" x14ac:dyDescent="0.3">
      <c r="U13636" s="63">
        <v>34139</v>
      </c>
      <c r="V13636" s="63">
        <v>8</v>
      </c>
      <c r="W13636" s="63" t="s">
        <v>19205</v>
      </c>
      <c r="X13636" s="63">
        <v>7</v>
      </c>
      <c r="Y13636" s="63" t="s">
        <v>3094</v>
      </c>
      <c r="Z13636" s="63">
        <v>7401</v>
      </c>
      <c r="AA13636" s="63" t="s">
        <v>3421</v>
      </c>
      <c r="AB13636" s="63">
        <v>9</v>
      </c>
      <c r="AC13636" s="63" t="s">
        <v>18171</v>
      </c>
      <c r="AD13636" s="63" t="s">
        <v>17461</v>
      </c>
    </row>
    <row r="13637" spans="21:30" x14ac:dyDescent="0.3">
      <c r="U13637" s="63">
        <v>34140</v>
      </c>
      <c r="V13637" s="63">
        <v>1</v>
      </c>
      <c r="W13637" s="63" t="s">
        <v>19206</v>
      </c>
      <c r="X13637" s="63">
        <v>7</v>
      </c>
      <c r="Y13637" s="63" t="s">
        <v>3094</v>
      </c>
      <c r="Z13637" s="63">
        <v>7401</v>
      </c>
      <c r="AA13637" s="63" t="s">
        <v>3421</v>
      </c>
      <c r="AB13637" s="63">
        <v>9</v>
      </c>
      <c r="AC13637" s="63" t="s">
        <v>18171</v>
      </c>
      <c r="AD13637" s="63" t="s">
        <v>17461</v>
      </c>
    </row>
    <row r="13638" spans="21:30" x14ac:dyDescent="0.3">
      <c r="U13638" s="63">
        <v>34142</v>
      </c>
      <c r="V13638" s="63">
        <v>8</v>
      </c>
      <c r="W13638" s="63" t="s">
        <v>19207</v>
      </c>
      <c r="X13638" s="63">
        <v>7</v>
      </c>
      <c r="Y13638" s="63" t="s">
        <v>3094</v>
      </c>
      <c r="Z13638" s="63">
        <v>7401</v>
      </c>
      <c r="AA13638" s="63" t="s">
        <v>3421</v>
      </c>
      <c r="AB13638" s="63">
        <v>9</v>
      </c>
      <c r="AC13638" s="63" t="s">
        <v>18171</v>
      </c>
      <c r="AD13638" s="63" t="s">
        <v>17461</v>
      </c>
    </row>
    <row r="13639" spans="21:30" x14ac:dyDescent="0.3">
      <c r="U13639" s="63">
        <v>34143</v>
      </c>
      <c r="V13639" s="63">
        <v>6</v>
      </c>
      <c r="W13639" s="63" t="s">
        <v>19208</v>
      </c>
      <c r="X13639" s="63">
        <v>7</v>
      </c>
      <c r="Y13639" s="63" t="s">
        <v>3094</v>
      </c>
      <c r="Z13639" s="63">
        <v>7401</v>
      </c>
      <c r="AA13639" s="63" t="s">
        <v>3421</v>
      </c>
      <c r="AB13639" s="63">
        <v>9</v>
      </c>
      <c r="AC13639" s="63" t="s">
        <v>18171</v>
      </c>
      <c r="AD13639" s="63" t="s">
        <v>17461</v>
      </c>
    </row>
    <row r="13640" spans="21:30" x14ac:dyDescent="0.3">
      <c r="U13640" s="63">
        <v>34144</v>
      </c>
      <c r="V13640" s="63">
        <v>4</v>
      </c>
      <c r="W13640" s="63" t="s">
        <v>19209</v>
      </c>
      <c r="X13640" s="63">
        <v>7</v>
      </c>
      <c r="Y13640" s="63" t="s">
        <v>3094</v>
      </c>
      <c r="Z13640" s="63">
        <v>7401</v>
      </c>
      <c r="AA13640" s="63" t="s">
        <v>3421</v>
      </c>
      <c r="AB13640" s="63">
        <v>9</v>
      </c>
      <c r="AC13640" s="63" t="s">
        <v>18171</v>
      </c>
      <c r="AD13640" s="63" t="s">
        <v>17461</v>
      </c>
    </row>
    <row r="13641" spans="21:30" x14ac:dyDescent="0.3">
      <c r="U13641" s="63">
        <v>34145</v>
      </c>
      <c r="V13641" s="63">
        <v>2</v>
      </c>
      <c r="W13641" s="63" t="s">
        <v>19210</v>
      </c>
      <c r="X13641" s="63">
        <v>7</v>
      </c>
      <c r="Y13641" s="63" t="s">
        <v>3094</v>
      </c>
      <c r="Z13641" s="63">
        <v>7401</v>
      </c>
      <c r="AA13641" s="63" t="s">
        <v>3421</v>
      </c>
      <c r="AB13641" s="63">
        <v>9</v>
      </c>
      <c r="AC13641" s="63" t="s">
        <v>18171</v>
      </c>
      <c r="AD13641" s="63" t="s">
        <v>17461</v>
      </c>
    </row>
    <row r="13642" spans="21:30" x14ac:dyDescent="0.3">
      <c r="U13642" s="63">
        <v>34146</v>
      </c>
      <c r="V13642" s="63">
        <v>0</v>
      </c>
      <c r="W13642" s="63" t="s">
        <v>19211</v>
      </c>
      <c r="X13642" s="63">
        <v>7</v>
      </c>
      <c r="Y13642" s="63" t="s">
        <v>3094</v>
      </c>
      <c r="Z13642" s="63">
        <v>7401</v>
      </c>
      <c r="AA13642" s="63" t="s">
        <v>3421</v>
      </c>
      <c r="AB13642" s="63">
        <v>7</v>
      </c>
      <c r="AC13642" s="63" t="s">
        <v>17969</v>
      </c>
      <c r="AD13642" s="63" t="s">
        <v>17461</v>
      </c>
    </row>
    <row r="13643" spans="21:30" x14ac:dyDescent="0.3">
      <c r="U13643" s="63">
        <v>34147</v>
      </c>
      <c r="V13643" s="63">
        <v>9</v>
      </c>
      <c r="W13643" s="63" t="s">
        <v>19212</v>
      </c>
      <c r="X13643" s="63">
        <v>7</v>
      </c>
      <c r="Y13643" s="63" t="s">
        <v>3094</v>
      </c>
      <c r="Z13643" s="63">
        <v>7401</v>
      </c>
      <c r="AA13643" s="63" t="s">
        <v>3421</v>
      </c>
      <c r="AB13643" s="63">
        <v>7</v>
      </c>
      <c r="AC13643" s="63" t="s">
        <v>17969</v>
      </c>
      <c r="AD13643" s="63" t="s">
        <v>17461</v>
      </c>
    </row>
    <row r="13644" spans="21:30" x14ac:dyDescent="0.3">
      <c r="U13644" s="63">
        <v>34148</v>
      </c>
      <c r="V13644" s="63">
        <v>7</v>
      </c>
      <c r="W13644" s="63" t="s">
        <v>19213</v>
      </c>
      <c r="X13644" s="63">
        <v>7</v>
      </c>
      <c r="Y13644" s="63" t="s">
        <v>3094</v>
      </c>
      <c r="Z13644" s="63">
        <v>7401</v>
      </c>
      <c r="AA13644" s="63" t="s">
        <v>3421</v>
      </c>
      <c r="AB13644" s="63">
        <v>9</v>
      </c>
      <c r="AC13644" s="63" t="s">
        <v>18171</v>
      </c>
      <c r="AD13644" s="63" t="s">
        <v>17461</v>
      </c>
    </row>
    <row r="13645" spans="21:30" x14ac:dyDescent="0.3">
      <c r="U13645" s="63">
        <v>34149</v>
      </c>
      <c r="V13645" s="63">
        <v>5</v>
      </c>
      <c r="W13645" s="63" t="s">
        <v>19214</v>
      </c>
      <c r="X13645" s="63">
        <v>7</v>
      </c>
      <c r="Y13645" s="63" t="s">
        <v>3094</v>
      </c>
      <c r="Z13645" s="63">
        <v>7401</v>
      </c>
      <c r="AA13645" s="63" t="s">
        <v>3421</v>
      </c>
      <c r="AB13645" s="63">
        <v>7</v>
      </c>
      <c r="AC13645" s="63" t="s">
        <v>17969</v>
      </c>
      <c r="AD13645" s="63" t="s">
        <v>17461</v>
      </c>
    </row>
    <row r="13646" spans="21:30" x14ac:dyDescent="0.3">
      <c r="U13646" s="63">
        <v>34150</v>
      </c>
      <c r="V13646" s="63">
        <v>9</v>
      </c>
      <c r="W13646" s="63" t="s">
        <v>18002</v>
      </c>
      <c r="X13646" s="63">
        <v>7</v>
      </c>
      <c r="Y13646" s="63" t="s">
        <v>3094</v>
      </c>
      <c r="Z13646" s="63">
        <v>7402</v>
      </c>
      <c r="AA13646" s="63" t="s">
        <v>3480</v>
      </c>
      <c r="AB13646" s="63">
        <v>9</v>
      </c>
      <c r="AC13646" s="63" t="s">
        <v>18171</v>
      </c>
      <c r="AD13646" s="63" t="s">
        <v>17461</v>
      </c>
    </row>
    <row r="13647" spans="21:30" x14ac:dyDescent="0.3">
      <c r="U13647" s="63">
        <v>34151</v>
      </c>
      <c r="V13647" s="63">
        <v>7</v>
      </c>
      <c r="W13647" s="63" t="s">
        <v>18723</v>
      </c>
      <c r="X13647" s="63">
        <v>7</v>
      </c>
      <c r="Y13647" s="63" t="s">
        <v>3094</v>
      </c>
      <c r="Z13647" s="63">
        <v>7402</v>
      </c>
      <c r="AA13647" s="63" t="s">
        <v>3480</v>
      </c>
      <c r="AB13647" s="63">
        <v>9</v>
      </c>
      <c r="AC13647" s="63" t="s">
        <v>18171</v>
      </c>
      <c r="AD13647" s="63" t="s">
        <v>17461</v>
      </c>
    </row>
    <row r="13648" spans="21:30" x14ac:dyDescent="0.3">
      <c r="U13648" s="63">
        <v>34152</v>
      </c>
      <c r="V13648" s="63">
        <v>5</v>
      </c>
      <c r="W13648" s="63" t="s">
        <v>19215</v>
      </c>
      <c r="X13648" s="63">
        <v>7</v>
      </c>
      <c r="Y13648" s="63" t="s">
        <v>3094</v>
      </c>
      <c r="Z13648" s="63">
        <v>7402</v>
      </c>
      <c r="AA13648" s="63" t="s">
        <v>3480</v>
      </c>
      <c r="AB13648" s="63">
        <v>9</v>
      </c>
      <c r="AC13648" s="63" t="s">
        <v>18171</v>
      </c>
      <c r="AD13648" s="63" t="s">
        <v>17461</v>
      </c>
    </row>
    <row r="13649" spans="21:30" x14ac:dyDescent="0.3">
      <c r="U13649" s="63">
        <v>34153</v>
      </c>
      <c r="V13649" s="63">
        <v>3</v>
      </c>
      <c r="W13649" s="63" t="s">
        <v>19216</v>
      </c>
      <c r="X13649" s="63">
        <v>7</v>
      </c>
      <c r="Y13649" s="63" t="s">
        <v>3094</v>
      </c>
      <c r="Z13649" s="63">
        <v>7402</v>
      </c>
      <c r="AA13649" s="63" t="s">
        <v>3480</v>
      </c>
      <c r="AB13649" s="63">
        <v>9</v>
      </c>
      <c r="AC13649" s="63" t="s">
        <v>18171</v>
      </c>
      <c r="AD13649" s="63" t="s">
        <v>17461</v>
      </c>
    </row>
    <row r="13650" spans="21:30" x14ac:dyDescent="0.3">
      <c r="U13650" s="63">
        <v>34154</v>
      </c>
      <c r="V13650" s="63">
        <v>1</v>
      </c>
      <c r="W13650" s="63" t="s">
        <v>19217</v>
      </c>
      <c r="X13650" s="63">
        <v>7</v>
      </c>
      <c r="Y13650" s="63" t="s">
        <v>3094</v>
      </c>
      <c r="Z13650" s="63">
        <v>7402</v>
      </c>
      <c r="AA13650" s="63" t="s">
        <v>3480</v>
      </c>
      <c r="AB13650" s="63">
        <v>7</v>
      </c>
      <c r="AC13650" s="63" t="s">
        <v>17969</v>
      </c>
      <c r="AD13650" s="63" t="s">
        <v>17461</v>
      </c>
    </row>
    <row r="13651" spans="21:30" x14ac:dyDescent="0.3">
      <c r="U13651" s="63">
        <v>34156</v>
      </c>
      <c r="V13651" s="63">
        <v>8</v>
      </c>
      <c r="W13651" s="63" t="s">
        <v>19218</v>
      </c>
      <c r="X13651" s="63">
        <v>7</v>
      </c>
      <c r="Y13651" s="63" t="s">
        <v>3094</v>
      </c>
      <c r="Z13651" s="63">
        <v>7402</v>
      </c>
      <c r="AA13651" s="63" t="s">
        <v>3480</v>
      </c>
      <c r="AB13651" s="63">
        <v>7</v>
      </c>
      <c r="AC13651" s="63" t="s">
        <v>17969</v>
      </c>
      <c r="AD13651" s="63" t="s">
        <v>17461</v>
      </c>
    </row>
    <row r="13652" spans="21:30" x14ac:dyDescent="0.3">
      <c r="U13652" s="63">
        <v>34157</v>
      </c>
      <c r="V13652" s="63">
        <v>6</v>
      </c>
      <c r="W13652" s="63" t="s">
        <v>19219</v>
      </c>
      <c r="X13652" s="63">
        <v>7</v>
      </c>
      <c r="Y13652" s="63" t="s">
        <v>3094</v>
      </c>
      <c r="Z13652" s="63">
        <v>7402</v>
      </c>
      <c r="AA13652" s="63" t="s">
        <v>3480</v>
      </c>
      <c r="AB13652" s="63">
        <v>7</v>
      </c>
      <c r="AC13652" s="63" t="s">
        <v>17969</v>
      </c>
      <c r="AD13652" s="63" t="s">
        <v>17461</v>
      </c>
    </row>
    <row r="13653" spans="21:30" x14ac:dyDescent="0.3">
      <c r="U13653" s="63">
        <v>34158</v>
      </c>
      <c r="V13653" s="63">
        <v>4</v>
      </c>
      <c r="W13653" s="63" t="s">
        <v>19220</v>
      </c>
      <c r="X13653" s="63">
        <v>7</v>
      </c>
      <c r="Y13653" s="63" t="s">
        <v>3094</v>
      </c>
      <c r="Z13653" s="63">
        <v>7402</v>
      </c>
      <c r="AA13653" s="63" t="s">
        <v>3480</v>
      </c>
      <c r="AB13653" s="63">
        <v>9</v>
      </c>
      <c r="AC13653" s="63" t="s">
        <v>18171</v>
      </c>
      <c r="AD13653" s="63" t="s">
        <v>17461</v>
      </c>
    </row>
    <row r="13654" spans="21:30" x14ac:dyDescent="0.3">
      <c r="U13654" s="63">
        <v>34159</v>
      </c>
      <c r="V13654" s="63">
        <v>2</v>
      </c>
      <c r="W13654" s="63" t="s">
        <v>19221</v>
      </c>
      <c r="X13654" s="63">
        <v>7</v>
      </c>
      <c r="Y13654" s="63" t="s">
        <v>3094</v>
      </c>
      <c r="Z13654" s="63">
        <v>7402</v>
      </c>
      <c r="AA13654" s="63" t="s">
        <v>3480</v>
      </c>
      <c r="AB13654" s="63">
        <v>9</v>
      </c>
      <c r="AC13654" s="63" t="s">
        <v>18171</v>
      </c>
      <c r="AD13654" s="63" t="s">
        <v>17461</v>
      </c>
    </row>
    <row r="13655" spans="21:30" x14ac:dyDescent="0.3">
      <c r="U13655" s="63">
        <v>34160</v>
      </c>
      <c r="V13655" s="63">
        <v>6</v>
      </c>
      <c r="W13655" s="63" t="s">
        <v>19222</v>
      </c>
      <c r="X13655" s="63">
        <v>7</v>
      </c>
      <c r="Y13655" s="63" t="s">
        <v>3094</v>
      </c>
      <c r="Z13655" s="63">
        <v>7402</v>
      </c>
      <c r="AA13655" s="63" t="s">
        <v>3480</v>
      </c>
      <c r="AB13655" s="63">
        <v>7</v>
      </c>
      <c r="AC13655" s="63" t="s">
        <v>17969</v>
      </c>
      <c r="AD13655" s="63" t="s">
        <v>17461</v>
      </c>
    </row>
    <row r="13656" spans="21:30" x14ac:dyDescent="0.3">
      <c r="U13656" s="63">
        <v>34161</v>
      </c>
      <c r="V13656" s="63">
        <v>4</v>
      </c>
      <c r="W13656" s="63" t="s">
        <v>19223</v>
      </c>
      <c r="X13656" s="63">
        <v>7</v>
      </c>
      <c r="Y13656" s="63" t="s">
        <v>3094</v>
      </c>
      <c r="Z13656" s="63">
        <v>7403</v>
      </c>
      <c r="AA13656" s="63" t="s">
        <v>3495</v>
      </c>
      <c r="AB13656" s="63">
        <v>9</v>
      </c>
      <c r="AC13656" s="63" t="s">
        <v>18171</v>
      </c>
      <c r="AD13656" s="63" t="s">
        <v>17461</v>
      </c>
    </row>
    <row r="13657" spans="21:30" x14ac:dyDescent="0.3">
      <c r="U13657" s="63">
        <v>34162</v>
      </c>
      <c r="V13657" s="63">
        <v>2</v>
      </c>
      <c r="W13657" s="63" t="s">
        <v>19224</v>
      </c>
      <c r="X13657" s="63">
        <v>7</v>
      </c>
      <c r="Y13657" s="63" t="s">
        <v>3094</v>
      </c>
      <c r="Z13657" s="63">
        <v>7403</v>
      </c>
      <c r="AA13657" s="63" t="s">
        <v>3495</v>
      </c>
      <c r="AB13657" s="63">
        <v>9</v>
      </c>
      <c r="AC13657" s="63" t="s">
        <v>18171</v>
      </c>
      <c r="AD13657" s="63" t="s">
        <v>17461</v>
      </c>
    </row>
    <row r="13658" spans="21:30" x14ac:dyDescent="0.3">
      <c r="U13658" s="63">
        <v>34163</v>
      </c>
      <c r="V13658" s="63">
        <v>0</v>
      </c>
      <c r="W13658" s="63" t="s">
        <v>18723</v>
      </c>
      <c r="X13658" s="63">
        <v>7</v>
      </c>
      <c r="Y13658" s="63" t="s">
        <v>3094</v>
      </c>
      <c r="Z13658" s="63">
        <v>7403</v>
      </c>
      <c r="AA13658" s="63" t="s">
        <v>3495</v>
      </c>
      <c r="AB13658" s="63">
        <v>9</v>
      </c>
      <c r="AC13658" s="63" t="s">
        <v>18171</v>
      </c>
      <c r="AD13658" s="63" t="s">
        <v>17461</v>
      </c>
    </row>
    <row r="13659" spans="21:30" x14ac:dyDescent="0.3">
      <c r="U13659" s="63">
        <v>34164</v>
      </c>
      <c r="V13659" s="63">
        <v>9</v>
      </c>
      <c r="W13659" s="63" t="s">
        <v>19225</v>
      </c>
      <c r="X13659" s="63">
        <v>7</v>
      </c>
      <c r="Y13659" s="63" t="s">
        <v>3094</v>
      </c>
      <c r="Z13659" s="63">
        <v>7403</v>
      </c>
      <c r="AA13659" s="63" t="s">
        <v>3495</v>
      </c>
      <c r="AB13659" s="63">
        <v>9</v>
      </c>
      <c r="AC13659" s="63" t="s">
        <v>18171</v>
      </c>
      <c r="AD13659" s="63" t="s">
        <v>17461</v>
      </c>
    </row>
    <row r="13660" spans="21:30" x14ac:dyDescent="0.3">
      <c r="U13660" s="63">
        <v>34165</v>
      </c>
      <c r="V13660" s="63">
        <v>7</v>
      </c>
      <c r="W13660" s="63" t="s">
        <v>19226</v>
      </c>
      <c r="X13660" s="63">
        <v>7</v>
      </c>
      <c r="Y13660" s="63" t="s">
        <v>3094</v>
      </c>
      <c r="Z13660" s="63">
        <v>7403</v>
      </c>
      <c r="AA13660" s="63" t="s">
        <v>3495</v>
      </c>
      <c r="AB13660" s="63">
        <v>9</v>
      </c>
      <c r="AC13660" s="63" t="s">
        <v>18171</v>
      </c>
      <c r="AD13660" s="63" t="s">
        <v>17461</v>
      </c>
    </row>
    <row r="13661" spans="21:30" x14ac:dyDescent="0.3">
      <c r="U13661" s="63">
        <v>34166</v>
      </c>
      <c r="V13661" s="63">
        <v>5</v>
      </c>
      <c r="W13661" s="63" t="s">
        <v>18898</v>
      </c>
      <c r="X13661" s="63">
        <v>7</v>
      </c>
      <c r="Y13661" s="63" t="s">
        <v>3094</v>
      </c>
      <c r="Z13661" s="63">
        <v>7403</v>
      </c>
      <c r="AA13661" s="63" t="s">
        <v>3495</v>
      </c>
      <c r="AB13661" s="63">
        <v>9</v>
      </c>
      <c r="AC13661" s="63" t="s">
        <v>18171</v>
      </c>
      <c r="AD13661" s="63" t="s">
        <v>17461</v>
      </c>
    </row>
    <row r="13662" spans="21:30" x14ac:dyDescent="0.3">
      <c r="U13662" s="63">
        <v>34167</v>
      </c>
      <c r="V13662" s="63">
        <v>3</v>
      </c>
      <c r="W13662" s="63" t="s">
        <v>19227</v>
      </c>
      <c r="X13662" s="63">
        <v>7</v>
      </c>
      <c r="Y13662" s="63" t="s">
        <v>3094</v>
      </c>
      <c r="Z13662" s="63">
        <v>7403</v>
      </c>
      <c r="AA13662" s="63" t="s">
        <v>3495</v>
      </c>
      <c r="AB13662" s="63">
        <v>9</v>
      </c>
      <c r="AC13662" s="63" t="s">
        <v>18171</v>
      </c>
      <c r="AD13662" s="63" t="s">
        <v>17461</v>
      </c>
    </row>
    <row r="13663" spans="21:30" x14ac:dyDescent="0.3">
      <c r="U13663" s="63">
        <v>34168</v>
      </c>
      <c r="V13663" s="63">
        <v>1</v>
      </c>
      <c r="W13663" s="63" t="s">
        <v>19228</v>
      </c>
      <c r="X13663" s="63">
        <v>7</v>
      </c>
      <c r="Y13663" s="63" t="s">
        <v>3094</v>
      </c>
      <c r="Z13663" s="63">
        <v>7403</v>
      </c>
      <c r="AA13663" s="63" t="s">
        <v>3495</v>
      </c>
      <c r="AB13663" s="63">
        <v>9</v>
      </c>
      <c r="AC13663" s="63" t="s">
        <v>18171</v>
      </c>
      <c r="AD13663" s="63" t="s">
        <v>17461</v>
      </c>
    </row>
    <row r="13664" spans="21:30" x14ac:dyDescent="0.3">
      <c r="U13664" s="63">
        <v>34170</v>
      </c>
      <c r="V13664" s="63">
        <v>3</v>
      </c>
      <c r="W13664" s="63" t="s">
        <v>19229</v>
      </c>
      <c r="X13664" s="63">
        <v>7</v>
      </c>
      <c r="Y13664" s="63" t="s">
        <v>3094</v>
      </c>
      <c r="Z13664" s="63">
        <v>7403</v>
      </c>
      <c r="AA13664" s="63" t="s">
        <v>3495</v>
      </c>
      <c r="AB13664" s="63">
        <v>7</v>
      </c>
      <c r="AC13664" s="63" t="s">
        <v>17969</v>
      </c>
      <c r="AD13664" s="63" t="s">
        <v>17461</v>
      </c>
    </row>
    <row r="13665" spans="21:30" x14ac:dyDescent="0.3">
      <c r="U13665" s="63">
        <v>34171</v>
      </c>
      <c r="V13665" s="63">
        <v>1</v>
      </c>
      <c r="W13665" s="63" t="s">
        <v>19230</v>
      </c>
      <c r="X13665" s="63">
        <v>7</v>
      </c>
      <c r="Y13665" s="63" t="s">
        <v>3094</v>
      </c>
      <c r="Z13665" s="63">
        <v>7403</v>
      </c>
      <c r="AA13665" s="63" t="s">
        <v>3495</v>
      </c>
      <c r="AB13665" s="63">
        <v>7</v>
      </c>
      <c r="AC13665" s="63" t="s">
        <v>17969</v>
      </c>
      <c r="AD13665" s="63" t="s">
        <v>17461</v>
      </c>
    </row>
    <row r="13666" spans="21:30" x14ac:dyDescent="0.3">
      <c r="U13666" s="63">
        <v>34173</v>
      </c>
      <c r="V13666" s="63">
        <v>8</v>
      </c>
      <c r="W13666" s="63" t="s">
        <v>19231</v>
      </c>
      <c r="X13666" s="63">
        <v>7</v>
      </c>
      <c r="Y13666" s="63" t="s">
        <v>3094</v>
      </c>
      <c r="Z13666" s="63">
        <v>7403</v>
      </c>
      <c r="AA13666" s="63" t="s">
        <v>3495</v>
      </c>
      <c r="AB13666" s="63">
        <v>7</v>
      </c>
      <c r="AC13666" s="63" t="s">
        <v>17969</v>
      </c>
      <c r="AD13666" s="63" t="s">
        <v>17461</v>
      </c>
    </row>
    <row r="13667" spans="21:30" x14ac:dyDescent="0.3">
      <c r="U13667" s="63">
        <v>34174</v>
      </c>
      <c r="V13667" s="63">
        <v>6</v>
      </c>
      <c r="W13667" s="63" t="s">
        <v>18011</v>
      </c>
      <c r="X13667" s="63">
        <v>7</v>
      </c>
      <c r="Y13667" s="63" t="s">
        <v>3094</v>
      </c>
      <c r="Z13667" s="63">
        <v>7403</v>
      </c>
      <c r="AA13667" s="63" t="s">
        <v>3495</v>
      </c>
      <c r="AB13667" s="63">
        <v>7</v>
      </c>
      <c r="AC13667" s="63" t="s">
        <v>17969</v>
      </c>
      <c r="AD13667" s="63" t="s">
        <v>17461</v>
      </c>
    </row>
    <row r="13668" spans="21:30" x14ac:dyDescent="0.3">
      <c r="U13668" s="63">
        <v>34175</v>
      </c>
      <c r="V13668" s="63">
        <v>4</v>
      </c>
      <c r="W13668" s="63" t="s">
        <v>19232</v>
      </c>
      <c r="X13668" s="63">
        <v>7</v>
      </c>
      <c r="Y13668" s="63" t="s">
        <v>3094</v>
      </c>
      <c r="Z13668" s="63">
        <v>7403</v>
      </c>
      <c r="AA13668" s="63" t="s">
        <v>3495</v>
      </c>
      <c r="AB13668" s="63">
        <v>7</v>
      </c>
      <c r="AC13668" s="63" t="s">
        <v>17969</v>
      </c>
      <c r="AD13668" s="63" t="s">
        <v>17461</v>
      </c>
    </row>
    <row r="13669" spans="21:30" x14ac:dyDescent="0.3">
      <c r="U13669" s="63">
        <v>34176</v>
      </c>
      <c r="V13669" s="63">
        <v>2</v>
      </c>
      <c r="W13669" s="63" t="s">
        <v>19233</v>
      </c>
      <c r="X13669" s="63">
        <v>7</v>
      </c>
      <c r="Y13669" s="63" t="s">
        <v>3094</v>
      </c>
      <c r="Z13669" s="63">
        <v>7403</v>
      </c>
      <c r="AA13669" s="63" t="s">
        <v>3495</v>
      </c>
      <c r="AB13669" s="63">
        <v>9</v>
      </c>
      <c r="AC13669" s="63" t="s">
        <v>18171</v>
      </c>
      <c r="AD13669" s="63" t="s">
        <v>17461</v>
      </c>
    </row>
    <row r="13670" spans="21:30" x14ac:dyDescent="0.3">
      <c r="U13670" s="63">
        <v>34177</v>
      </c>
      <c r="V13670" s="63">
        <v>0</v>
      </c>
      <c r="W13670" s="63" t="s">
        <v>19234</v>
      </c>
      <c r="X13670" s="63">
        <v>7</v>
      </c>
      <c r="Y13670" s="63" t="s">
        <v>3094</v>
      </c>
      <c r="Z13670" s="63">
        <v>7403</v>
      </c>
      <c r="AA13670" s="63" t="s">
        <v>3495</v>
      </c>
      <c r="AB13670" s="63">
        <v>9</v>
      </c>
      <c r="AC13670" s="63" t="s">
        <v>18171</v>
      </c>
      <c r="AD13670" s="63" t="s">
        <v>17461</v>
      </c>
    </row>
    <row r="13671" spans="21:30" x14ac:dyDescent="0.3">
      <c r="U13671" s="63">
        <v>34178</v>
      </c>
      <c r="V13671" s="63">
        <v>9</v>
      </c>
      <c r="W13671" s="63" t="s">
        <v>19235</v>
      </c>
      <c r="X13671" s="63">
        <v>7</v>
      </c>
      <c r="Y13671" s="63" t="s">
        <v>3094</v>
      </c>
      <c r="Z13671" s="63">
        <v>7403</v>
      </c>
      <c r="AA13671" s="63" t="s">
        <v>3495</v>
      </c>
      <c r="AB13671" s="63">
        <v>7</v>
      </c>
      <c r="AC13671" s="63" t="s">
        <v>17969</v>
      </c>
      <c r="AD13671" s="63" t="s">
        <v>17461</v>
      </c>
    </row>
    <row r="13672" spans="21:30" x14ac:dyDescent="0.3">
      <c r="U13672" s="63">
        <v>34180</v>
      </c>
      <c r="V13672" s="63">
        <v>0</v>
      </c>
      <c r="W13672" s="63" t="s">
        <v>18076</v>
      </c>
      <c r="X13672" s="63">
        <v>7</v>
      </c>
      <c r="Y13672" s="63" t="s">
        <v>3094</v>
      </c>
      <c r="Z13672" s="63">
        <v>7404</v>
      </c>
      <c r="AA13672" s="63" t="s">
        <v>3520</v>
      </c>
      <c r="AB13672" s="63">
        <v>7</v>
      </c>
      <c r="AC13672" s="63" t="s">
        <v>17969</v>
      </c>
      <c r="AD13672" s="63" t="s">
        <v>17461</v>
      </c>
    </row>
    <row r="13673" spans="21:30" x14ac:dyDescent="0.3">
      <c r="U13673" s="63">
        <v>34181</v>
      </c>
      <c r="V13673" s="63">
        <v>9</v>
      </c>
      <c r="W13673" s="63" t="s">
        <v>19046</v>
      </c>
      <c r="X13673" s="63">
        <v>7</v>
      </c>
      <c r="Y13673" s="63" t="s">
        <v>3094</v>
      </c>
      <c r="Z13673" s="63">
        <v>7404</v>
      </c>
      <c r="AA13673" s="63" t="s">
        <v>3520</v>
      </c>
      <c r="AB13673" s="63">
        <v>9</v>
      </c>
      <c r="AC13673" s="63" t="s">
        <v>18171</v>
      </c>
      <c r="AD13673" s="63" t="s">
        <v>17461</v>
      </c>
    </row>
    <row r="13674" spans="21:30" x14ac:dyDescent="0.3">
      <c r="U13674" s="63">
        <v>34182</v>
      </c>
      <c r="V13674" s="63">
        <v>7</v>
      </c>
      <c r="W13674" s="63" t="s">
        <v>18972</v>
      </c>
      <c r="X13674" s="63">
        <v>7</v>
      </c>
      <c r="Y13674" s="63" t="s">
        <v>3094</v>
      </c>
      <c r="Z13674" s="63">
        <v>7404</v>
      </c>
      <c r="AA13674" s="63" t="s">
        <v>3520</v>
      </c>
      <c r="AB13674" s="63">
        <v>9</v>
      </c>
      <c r="AC13674" s="63" t="s">
        <v>18171</v>
      </c>
      <c r="AD13674" s="63" t="s">
        <v>17461</v>
      </c>
    </row>
    <row r="13675" spans="21:30" x14ac:dyDescent="0.3">
      <c r="U13675" s="63">
        <v>34183</v>
      </c>
      <c r="V13675" s="63">
        <v>5</v>
      </c>
      <c r="W13675" s="63" t="s">
        <v>18011</v>
      </c>
      <c r="X13675" s="63">
        <v>7</v>
      </c>
      <c r="Y13675" s="63" t="s">
        <v>3094</v>
      </c>
      <c r="Z13675" s="63">
        <v>7404</v>
      </c>
      <c r="AA13675" s="63" t="s">
        <v>3520</v>
      </c>
      <c r="AB13675" s="63">
        <v>9</v>
      </c>
      <c r="AC13675" s="63" t="s">
        <v>18171</v>
      </c>
      <c r="AD13675" s="63" t="s">
        <v>17461</v>
      </c>
    </row>
    <row r="13676" spans="21:30" x14ac:dyDescent="0.3">
      <c r="U13676" s="63">
        <v>34184</v>
      </c>
      <c r="V13676" s="63">
        <v>3</v>
      </c>
      <c r="W13676" s="63" t="s">
        <v>18093</v>
      </c>
      <c r="X13676" s="63">
        <v>7</v>
      </c>
      <c r="Y13676" s="63" t="s">
        <v>3094</v>
      </c>
      <c r="Z13676" s="63">
        <v>7404</v>
      </c>
      <c r="AA13676" s="63" t="s">
        <v>3520</v>
      </c>
      <c r="AB13676" s="63">
        <v>9</v>
      </c>
      <c r="AC13676" s="63" t="s">
        <v>18171</v>
      </c>
      <c r="AD13676" s="63" t="s">
        <v>17461</v>
      </c>
    </row>
    <row r="13677" spans="21:30" x14ac:dyDescent="0.3">
      <c r="U13677" s="63">
        <v>34185</v>
      </c>
      <c r="V13677" s="63">
        <v>1</v>
      </c>
      <c r="W13677" s="63" t="s">
        <v>18694</v>
      </c>
      <c r="X13677" s="63">
        <v>7</v>
      </c>
      <c r="Y13677" s="63" t="s">
        <v>3094</v>
      </c>
      <c r="Z13677" s="63">
        <v>7405</v>
      </c>
      <c r="AA13677" s="63" t="s">
        <v>3547</v>
      </c>
      <c r="AB13677" s="63">
        <v>9</v>
      </c>
      <c r="AC13677" s="63" t="s">
        <v>18171</v>
      </c>
      <c r="AD13677" s="63" t="s">
        <v>17461</v>
      </c>
    </row>
    <row r="13678" spans="21:30" x14ac:dyDescent="0.3">
      <c r="U13678" s="63">
        <v>34187</v>
      </c>
      <c r="V13678" s="63">
        <v>8</v>
      </c>
      <c r="W13678" s="63" t="s">
        <v>19197</v>
      </c>
      <c r="X13678" s="63">
        <v>7</v>
      </c>
      <c r="Y13678" s="63" t="s">
        <v>3094</v>
      </c>
      <c r="Z13678" s="63">
        <v>7405</v>
      </c>
      <c r="AA13678" s="63" t="s">
        <v>3547</v>
      </c>
      <c r="AB13678" s="63">
        <v>9</v>
      </c>
      <c r="AC13678" s="63" t="s">
        <v>18171</v>
      </c>
      <c r="AD13678" s="63" t="s">
        <v>17461</v>
      </c>
    </row>
    <row r="13679" spans="21:30" x14ac:dyDescent="0.3">
      <c r="U13679" s="63">
        <v>34188</v>
      </c>
      <c r="V13679" s="63">
        <v>6</v>
      </c>
      <c r="W13679" s="63" t="s">
        <v>19236</v>
      </c>
      <c r="X13679" s="63">
        <v>7</v>
      </c>
      <c r="Y13679" s="63" t="s">
        <v>3094</v>
      </c>
      <c r="Z13679" s="63">
        <v>7405</v>
      </c>
      <c r="AA13679" s="63" t="s">
        <v>3547</v>
      </c>
      <c r="AB13679" s="63">
        <v>9</v>
      </c>
      <c r="AC13679" s="63" t="s">
        <v>18171</v>
      </c>
      <c r="AD13679" s="63" t="s">
        <v>17461</v>
      </c>
    </row>
    <row r="13680" spans="21:30" x14ac:dyDescent="0.3">
      <c r="U13680" s="63">
        <v>34189</v>
      </c>
      <c r="V13680" s="63">
        <v>4</v>
      </c>
      <c r="W13680" s="63" t="s">
        <v>19237</v>
      </c>
      <c r="X13680" s="63">
        <v>7</v>
      </c>
      <c r="Y13680" s="63" t="s">
        <v>3094</v>
      </c>
      <c r="Z13680" s="63">
        <v>7405</v>
      </c>
      <c r="AA13680" s="63" t="s">
        <v>3547</v>
      </c>
      <c r="AB13680" s="63">
        <v>7</v>
      </c>
      <c r="AC13680" s="63" t="s">
        <v>17969</v>
      </c>
      <c r="AD13680" s="63" t="s">
        <v>17461</v>
      </c>
    </row>
    <row r="13681" spans="21:30" x14ac:dyDescent="0.3">
      <c r="U13681" s="63">
        <v>34190</v>
      </c>
      <c r="V13681" s="63">
        <v>8</v>
      </c>
      <c r="W13681" s="63" t="s">
        <v>19238</v>
      </c>
      <c r="X13681" s="63">
        <v>7</v>
      </c>
      <c r="Y13681" s="63" t="s">
        <v>3094</v>
      </c>
      <c r="Z13681" s="63">
        <v>7405</v>
      </c>
      <c r="AA13681" s="63" t="s">
        <v>3547</v>
      </c>
      <c r="AB13681" s="63">
        <v>7</v>
      </c>
      <c r="AC13681" s="63" t="s">
        <v>17969</v>
      </c>
      <c r="AD13681" s="63" t="s">
        <v>17461</v>
      </c>
    </row>
    <row r="13682" spans="21:30" x14ac:dyDescent="0.3">
      <c r="U13682" s="63">
        <v>34191</v>
      </c>
      <c r="V13682" s="63">
        <v>6</v>
      </c>
      <c r="W13682" s="63" t="s">
        <v>19239</v>
      </c>
      <c r="X13682" s="63">
        <v>7</v>
      </c>
      <c r="Y13682" s="63" t="s">
        <v>3094</v>
      </c>
      <c r="Z13682" s="63">
        <v>7405</v>
      </c>
      <c r="AA13682" s="63" t="s">
        <v>3547</v>
      </c>
      <c r="AB13682" s="63">
        <v>7</v>
      </c>
      <c r="AC13682" s="63" t="s">
        <v>17969</v>
      </c>
      <c r="AD13682" s="63" t="s">
        <v>17461</v>
      </c>
    </row>
    <row r="13683" spans="21:30" x14ac:dyDescent="0.3">
      <c r="U13683" s="63">
        <v>34192</v>
      </c>
      <c r="V13683" s="63">
        <v>4</v>
      </c>
      <c r="W13683" s="63" t="s">
        <v>19240</v>
      </c>
      <c r="X13683" s="63">
        <v>7</v>
      </c>
      <c r="Y13683" s="63" t="s">
        <v>3094</v>
      </c>
      <c r="Z13683" s="63">
        <v>7405</v>
      </c>
      <c r="AA13683" s="63" t="s">
        <v>3547</v>
      </c>
      <c r="AB13683" s="63">
        <v>7</v>
      </c>
      <c r="AC13683" s="63" t="s">
        <v>17969</v>
      </c>
      <c r="AD13683" s="63" t="s">
        <v>17461</v>
      </c>
    </row>
    <row r="13684" spans="21:30" x14ac:dyDescent="0.3">
      <c r="U13684" s="63">
        <v>34194</v>
      </c>
      <c r="V13684" s="63">
        <v>0</v>
      </c>
      <c r="W13684" s="63" t="s">
        <v>13170</v>
      </c>
      <c r="X13684" s="63">
        <v>7</v>
      </c>
      <c r="Y13684" s="63" t="s">
        <v>3094</v>
      </c>
      <c r="Z13684" s="63">
        <v>7405</v>
      </c>
      <c r="AA13684" s="63" t="s">
        <v>3547</v>
      </c>
      <c r="AB13684" s="63">
        <v>7</v>
      </c>
      <c r="AC13684" s="63" t="s">
        <v>17969</v>
      </c>
      <c r="AD13684" s="63" t="s">
        <v>17461</v>
      </c>
    </row>
    <row r="13685" spans="21:30" x14ac:dyDescent="0.3">
      <c r="U13685" s="63">
        <v>34195</v>
      </c>
      <c r="V13685" s="63">
        <v>9</v>
      </c>
      <c r="W13685" s="63" t="s">
        <v>17986</v>
      </c>
      <c r="X13685" s="63">
        <v>7</v>
      </c>
      <c r="Y13685" s="63" t="s">
        <v>3094</v>
      </c>
      <c r="Z13685" s="63">
        <v>7406</v>
      </c>
      <c r="AA13685" s="63" t="s">
        <v>3579</v>
      </c>
      <c r="AB13685" s="63">
        <v>7</v>
      </c>
      <c r="AC13685" s="63" t="s">
        <v>17969</v>
      </c>
      <c r="AD13685" s="63" t="s">
        <v>17461</v>
      </c>
    </row>
    <row r="13686" spans="21:30" x14ac:dyDescent="0.3">
      <c r="U13686" s="63">
        <v>34196</v>
      </c>
      <c r="V13686" s="63">
        <v>7</v>
      </c>
      <c r="W13686" s="63" t="s">
        <v>19241</v>
      </c>
      <c r="X13686" s="63">
        <v>7</v>
      </c>
      <c r="Y13686" s="63" t="s">
        <v>3094</v>
      </c>
      <c r="Z13686" s="63">
        <v>7406</v>
      </c>
      <c r="AA13686" s="63" t="s">
        <v>3579</v>
      </c>
      <c r="AB13686" s="63">
        <v>9</v>
      </c>
      <c r="AC13686" s="63" t="s">
        <v>18171</v>
      </c>
      <c r="AD13686" s="63" t="s">
        <v>17461</v>
      </c>
    </row>
    <row r="13687" spans="21:30" x14ac:dyDescent="0.3">
      <c r="U13687" s="63">
        <v>34197</v>
      </c>
      <c r="V13687" s="63">
        <v>5</v>
      </c>
      <c r="W13687" s="63" t="s">
        <v>19242</v>
      </c>
      <c r="X13687" s="63">
        <v>7</v>
      </c>
      <c r="Y13687" s="63" t="s">
        <v>3094</v>
      </c>
      <c r="Z13687" s="63">
        <v>7406</v>
      </c>
      <c r="AA13687" s="63" t="s">
        <v>3579</v>
      </c>
      <c r="AB13687" s="63">
        <v>9</v>
      </c>
      <c r="AC13687" s="63" t="s">
        <v>18171</v>
      </c>
      <c r="AD13687" s="63" t="s">
        <v>17461</v>
      </c>
    </row>
    <row r="13688" spans="21:30" x14ac:dyDescent="0.3">
      <c r="U13688" s="63">
        <v>34198</v>
      </c>
      <c r="V13688" s="63">
        <v>3</v>
      </c>
      <c r="W13688" s="63" t="s">
        <v>19243</v>
      </c>
      <c r="X13688" s="63">
        <v>7</v>
      </c>
      <c r="Y13688" s="63" t="s">
        <v>3094</v>
      </c>
      <c r="Z13688" s="63">
        <v>7406</v>
      </c>
      <c r="AA13688" s="63" t="s">
        <v>3579</v>
      </c>
      <c r="AB13688" s="63">
        <v>9</v>
      </c>
      <c r="AC13688" s="63" t="s">
        <v>18171</v>
      </c>
      <c r="AD13688" s="63" t="s">
        <v>17461</v>
      </c>
    </row>
    <row r="13689" spans="21:30" x14ac:dyDescent="0.3">
      <c r="U13689" s="63">
        <v>34199</v>
      </c>
      <c r="V13689" s="63">
        <v>1</v>
      </c>
      <c r="W13689" s="63" t="s">
        <v>18793</v>
      </c>
      <c r="X13689" s="63">
        <v>7</v>
      </c>
      <c r="Y13689" s="63" t="s">
        <v>3094</v>
      </c>
      <c r="Z13689" s="63">
        <v>7406</v>
      </c>
      <c r="AA13689" s="63" t="s">
        <v>3579</v>
      </c>
      <c r="AB13689" s="63">
        <v>9</v>
      </c>
      <c r="AC13689" s="63" t="s">
        <v>18171</v>
      </c>
      <c r="AD13689" s="63" t="s">
        <v>17461</v>
      </c>
    </row>
    <row r="13690" spans="21:30" x14ac:dyDescent="0.3">
      <c r="U13690" s="63">
        <v>34200</v>
      </c>
      <c r="V13690" s="63">
        <v>9</v>
      </c>
      <c r="W13690" s="63" t="s">
        <v>19244</v>
      </c>
      <c r="X13690" s="63">
        <v>7</v>
      </c>
      <c r="Y13690" s="63" t="s">
        <v>3094</v>
      </c>
      <c r="Z13690" s="63">
        <v>7406</v>
      </c>
      <c r="AA13690" s="63" t="s">
        <v>3579</v>
      </c>
      <c r="AB13690" s="63">
        <v>9</v>
      </c>
      <c r="AC13690" s="63" t="s">
        <v>18171</v>
      </c>
      <c r="AD13690" s="63" t="s">
        <v>17461</v>
      </c>
    </row>
    <row r="13691" spans="21:30" x14ac:dyDescent="0.3">
      <c r="U13691" s="63">
        <v>34201</v>
      </c>
      <c r="V13691" s="63">
        <v>7</v>
      </c>
      <c r="W13691" s="63" t="s">
        <v>19245</v>
      </c>
      <c r="X13691" s="63">
        <v>7</v>
      </c>
      <c r="Y13691" s="63" t="s">
        <v>3094</v>
      </c>
      <c r="Z13691" s="63">
        <v>7406</v>
      </c>
      <c r="AA13691" s="63" t="s">
        <v>3579</v>
      </c>
      <c r="AB13691" s="63">
        <v>9</v>
      </c>
      <c r="AC13691" s="63" t="s">
        <v>18171</v>
      </c>
      <c r="AD13691" s="63" t="s">
        <v>17461</v>
      </c>
    </row>
    <row r="13692" spans="21:30" x14ac:dyDescent="0.3">
      <c r="U13692" s="63">
        <v>34202</v>
      </c>
      <c r="V13692" s="63">
        <v>5</v>
      </c>
      <c r="W13692" s="63" t="s">
        <v>19246</v>
      </c>
      <c r="X13692" s="63">
        <v>7</v>
      </c>
      <c r="Y13692" s="63" t="s">
        <v>3094</v>
      </c>
      <c r="Z13692" s="63">
        <v>7406</v>
      </c>
      <c r="AA13692" s="63" t="s">
        <v>3579</v>
      </c>
      <c r="AB13692" s="63">
        <v>9</v>
      </c>
      <c r="AC13692" s="63" t="s">
        <v>18171</v>
      </c>
      <c r="AD13692" s="63" t="s">
        <v>17461</v>
      </c>
    </row>
    <row r="13693" spans="21:30" x14ac:dyDescent="0.3">
      <c r="U13693" s="63">
        <v>34203</v>
      </c>
      <c r="V13693" s="63">
        <v>3</v>
      </c>
      <c r="W13693" s="63" t="s">
        <v>18878</v>
      </c>
      <c r="X13693" s="63">
        <v>7</v>
      </c>
      <c r="Y13693" s="63" t="s">
        <v>3094</v>
      </c>
      <c r="Z13693" s="63">
        <v>7406</v>
      </c>
      <c r="AA13693" s="63" t="s">
        <v>3579</v>
      </c>
      <c r="AB13693" s="63">
        <v>9</v>
      </c>
      <c r="AC13693" s="63" t="s">
        <v>18171</v>
      </c>
      <c r="AD13693" s="63" t="s">
        <v>17461</v>
      </c>
    </row>
    <row r="13694" spans="21:30" x14ac:dyDescent="0.3">
      <c r="U13694" s="63">
        <v>34204</v>
      </c>
      <c r="V13694" s="63">
        <v>1</v>
      </c>
      <c r="W13694" s="63" t="s">
        <v>18437</v>
      </c>
      <c r="X13694" s="63">
        <v>7</v>
      </c>
      <c r="Y13694" s="63" t="s">
        <v>3094</v>
      </c>
      <c r="Z13694" s="63">
        <v>7406</v>
      </c>
      <c r="AA13694" s="63" t="s">
        <v>3579</v>
      </c>
      <c r="AB13694" s="63">
        <v>9</v>
      </c>
      <c r="AC13694" s="63" t="s">
        <v>18171</v>
      </c>
      <c r="AD13694" s="63" t="s">
        <v>17461</v>
      </c>
    </row>
    <row r="13695" spans="21:30" x14ac:dyDescent="0.3">
      <c r="U13695" s="63">
        <v>34206</v>
      </c>
      <c r="V13695" s="63">
        <v>8</v>
      </c>
      <c r="W13695" s="63" t="s">
        <v>18573</v>
      </c>
      <c r="X13695" s="63">
        <v>7</v>
      </c>
      <c r="Y13695" s="63" t="s">
        <v>3094</v>
      </c>
      <c r="Z13695" s="63">
        <v>7406</v>
      </c>
      <c r="AA13695" s="63" t="s">
        <v>3579</v>
      </c>
      <c r="AB13695" s="63">
        <v>7</v>
      </c>
      <c r="AC13695" s="63" t="s">
        <v>17969</v>
      </c>
      <c r="AD13695" s="63" t="s">
        <v>17461</v>
      </c>
    </row>
    <row r="13696" spans="21:30" x14ac:dyDescent="0.3">
      <c r="U13696" s="63">
        <v>34208</v>
      </c>
      <c r="V13696" s="63">
        <v>4</v>
      </c>
      <c r="W13696" s="63" t="s">
        <v>18002</v>
      </c>
      <c r="X13696" s="63">
        <v>7</v>
      </c>
      <c r="Y13696" s="63" t="s">
        <v>3094</v>
      </c>
      <c r="Z13696" s="63">
        <v>7407</v>
      </c>
      <c r="AA13696" s="63" t="s">
        <v>3473</v>
      </c>
      <c r="AB13696" s="63">
        <v>9</v>
      </c>
      <c r="AC13696" s="63" t="s">
        <v>18171</v>
      </c>
      <c r="AD13696" s="63" t="s">
        <v>17461</v>
      </c>
    </row>
    <row r="13697" spans="21:30" x14ac:dyDescent="0.3">
      <c r="U13697" s="63">
        <v>34209</v>
      </c>
      <c r="V13697" s="63">
        <v>2</v>
      </c>
      <c r="W13697" s="63" t="s">
        <v>19247</v>
      </c>
      <c r="X13697" s="63">
        <v>7</v>
      </c>
      <c r="Y13697" s="63" t="s">
        <v>3094</v>
      </c>
      <c r="Z13697" s="63">
        <v>7407</v>
      </c>
      <c r="AA13697" s="63" t="s">
        <v>3473</v>
      </c>
      <c r="AB13697" s="63">
        <v>9</v>
      </c>
      <c r="AC13697" s="63" t="s">
        <v>18171</v>
      </c>
      <c r="AD13697" s="63" t="s">
        <v>17461</v>
      </c>
    </row>
    <row r="13698" spans="21:30" x14ac:dyDescent="0.3">
      <c r="U13698" s="63">
        <v>34210</v>
      </c>
      <c r="V13698" s="63">
        <v>6</v>
      </c>
      <c r="W13698" s="63" t="s">
        <v>19248</v>
      </c>
      <c r="X13698" s="63">
        <v>7</v>
      </c>
      <c r="Y13698" s="63" t="s">
        <v>3094</v>
      </c>
      <c r="Z13698" s="63">
        <v>7407</v>
      </c>
      <c r="AA13698" s="63" t="s">
        <v>3473</v>
      </c>
      <c r="AB13698" s="63">
        <v>9</v>
      </c>
      <c r="AC13698" s="63" t="s">
        <v>18171</v>
      </c>
      <c r="AD13698" s="63" t="s">
        <v>17461</v>
      </c>
    </row>
    <row r="13699" spans="21:30" x14ac:dyDescent="0.3">
      <c r="U13699" s="63">
        <v>34211</v>
      </c>
      <c r="V13699" s="63">
        <v>4</v>
      </c>
      <c r="W13699" s="63" t="s">
        <v>19249</v>
      </c>
      <c r="X13699" s="63">
        <v>7</v>
      </c>
      <c r="Y13699" s="63" t="s">
        <v>3094</v>
      </c>
      <c r="Z13699" s="63">
        <v>7408</v>
      </c>
      <c r="AA13699" s="63" t="s">
        <v>3467</v>
      </c>
      <c r="AB13699" s="63">
        <v>2</v>
      </c>
      <c r="AC13699" s="63" t="s">
        <v>1364</v>
      </c>
      <c r="AD13699" s="63" t="s">
        <v>17461</v>
      </c>
    </row>
    <row r="13700" spans="21:30" x14ac:dyDescent="0.3">
      <c r="U13700" s="63">
        <v>34212</v>
      </c>
      <c r="V13700" s="63">
        <v>2</v>
      </c>
      <c r="W13700" s="63" t="s">
        <v>19250</v>
      </c>
      <c r="X13700" s="63">
        <v>7</v>
      </c>
      <c r="Y13700" s="63" t="s">
        <v>3094</v>
      </c>
      <c r="Z13700" s="63">
        <v>7408</v>
      </c>
      <c r="AA13700" s="63" t="s">
        <v>3467</v>
      </c>
      <c r="AB13700" s="63">
        <v>9</v>
      </c>
      <c r="AC13700" s="63" t="s">
        <v>18171</v>
      </c>
      <c r="AD13700" s="63" t="s">
        <v>17461</v>
      </c>
    </row>
    <row r="13701" spans="21:30" x14ac:dyDescent="0.3">
      <c r="U13701" s="63">
        <v>34213</v>
      </c>
      <c r="V13701" s="63">
        <v>0</v>
      </c>
      <c r="W13701" s="63" t="s">
        <v>19251</v>
      </c>
      <c r="X13701" s="63">
        <v>7</v>
      </c>
      <c r="Y13701" s="63" t="s">
        <v>3094</v>
      </c>
      <c r="Z13701" s="63">
        <v>7408</v>
      </c>
      <c r="AA13701" s="63" t="s">
        <v>3467</v>
      </c>
      <c r="AB13701" s="63">
        <v>9</v>
      </c>
      <c r="AC13701" s="63" t="s">
        <v>18171</v>
      </c>
      <c r="AD13701" s="63" t="s">
        <v>17461</v>
      </c>
    </row>
    <row r="13702" spans="21:30" x14ac:dyDescent="0.3">
      <c r="U13702" s="63">
        <v>34214</v>
      </c>
      <c r="V13702" s="63">
        <v>9</v>
      </c>
      <c r="W13702" s="63" t="s">
        <v>19252</v>
      </c>
      <c r="X13702" s="63">
        <v>7</v>
      </c>
      <c r="Y13702" s="63" t="s">
        <v>3094</v>
      </c>
      <c r="Z13702" s="63">
        <v>7408</v>
      </c>
      <c r="AA13702" s="63" t="s">
        <v>3467</v>
      </c>
      <c r="AB13702" s="63">
        <v>9</v>
      </c>
      <c r="AC13702" s="63" t="s">
        <v>18171</v>
      </c>
      <c r="AD13702" s="63" t="s">
        <v>17461</v>
      </c>
    </row>
    <row r="13703" spans="21:30" x14ac:dyDescent="0.3">
      <c r="U13703" s="63">
        <v>34215</v>
      </c>
      <c r="V13703" s="63">
        <v>7</v>
      </c>
      <c r="W13703" s="63" t="s">
        <v>19253</v>
      </c>
      <c r="X13703" s="63">
        <v>8</v>
      </c>
      <c r="Y13703" s="63" t="s">
        <v>3887</v>
      </c>
      <c r="Z13703" s="63">
        <v>8101</v>
      </c>
      <c r="AA13703" s="63" t="s">
        <v>4185</v>
      </c>
      <c r="AB13703" s="63">
        <v>7</v>
      </c>
      <c r="AC13703" s="63" t="s">
        <v>17969</v>
      </c>
      <c r="AD13703" s="63" t="s">
        <v>17461</v>
      </c>
    </row>
    <row r="13704" spans="21:30" x14ac:dyDescent="0.3">
      <c r="U13704" s="63">
        <v>34216</v>
      </c>
      <c r="V13704" s="63">
        <v>5</v>
      </c>
      <c r="W13704" s="63" t="s">
        <v>19254</v>
      </c>
      <c r="X13704" s="63">
        <v>8</v>
      </c>
      <c r="Y13704" s="63" t="s">
        <v>3887</v>
      </c>
      <c r="Z13704" s="63">
        <v>8101</v>
      </c>
      <c r="AA13704" s="63" t="s">
        <v>4185</v>
      </c>
      <c r="AB13704" s="63">
        <v>7</v>
      </c>
      <c r="AC13704" s="63" t="s">
        <v>17969</v>
      </c>
      <c r="AD13704" s="63" t="s">
        <v>17461</v>
      </c>
    </row>
    <row r="13705" spans="21:30" x14ac:dyDescent="0.3">
      <c r="U13705" s="63">
        <v>34217</v>
      </c>
      <c r="V13705" s="63">
        <v>3</v>
      </c>
      <c r="W13705" s="63" t="s">
        <v>19255</v>
      </c>
      <c r="X13705" s="63">
        <v>8</v>
      </c>
      <c r="Y13705" s="63" t="s">
        <v>3887</v>
      </c>
      <c r="Z13705" s="63">
        <v>8101</v>
      </c>
      <c r="AA13705" s="63" t="s">
        <v>4185</v>
      </c>
      <c r="AB13705" s="63">
        <v>7</v>
      </c>
      <c r="AC13705" s="63" t="s">
        <v>17969</v>
      </c>
      <c r="AD13705" s="63" t="s">
        <v>17461</v>
      </c>
    </row>
    <row r="13706" spans="21:30" x14ac:dyDescent="0.3">
      <c r="U13706" s="63">
        <v>34218</v>
      </c>
      <c r="V13706" s="63">
        <v>1</v>
      </c>
      <c r="W13706" s="63" t="s">
        <v>19256</v>
      </c>
      <c r="X13706" s="63">
        <v>8</v>
      </c>
      <c r="Y13706" s="63" t="s">
        <v>3887</v>
      </c>
      <c r="Z13706" s="63">
        <v>8101</v>
      </c>
      <c r="AA13706" s="63" t="s">
        <v>4185</v>
      </c>
      <c r="AB13706" s="63">
        <v>7</v>
      </c>
      <c r="AC13706" s="63" t="s">
        <v>17969</v>
      </c>
      <c r="AD13706" s="63" t="s">
        <v>17461</v>
      </c>
    </row>
    <row r="13707" spans="21:30" x14ac:dyDescent="0.3">
      <c r="U13707" s="63">
        <v>34220</v>
      </c>
      <c r="V13707" s="63">
        <v>3</v>
      </c>
      <c r="W13707" s="63" t="s">
        <v>18011</v>
      </c>
      <c r="X13707" s="63">
        <v>8</v>
      </c>
      <c r="Y13707" s="63" t="s">
        <v>3887</v>
      </c>
      <c r="Z13707" s="63">
        <v>8101</v>
      </c>
      <c r="AA13707" s="63" t="s">
        <v>4185</v>
      </c>
      <c r="AB13707" s="63">
        <v>7</v>
      </c>
      <c r="AC13707" s="63" t="s">
        <v>17969</v>
      </c>
      <c r="AD13707" s="63" t="s">
        <v>17461</v>
      </c>
    </row>
    <row r="13708" spans="21:30" x14ac:dyDescent="0.3">
      <c r="U13708" s="63">
        <v>34221</v>
      </c>
      <c r="V13708" s="63">
        <v>1</v>
      </c>
      <c r="W13708" s="63" t="s">
        <v>19257</v>
      </c>
      <c r="X13708" s="63">
        <v>8</v>
      </c>
      <c r="Y13708" s="63" t="s">
        <v>3887</v>
      </c>
      <c r="Z13708" s="63">
        <v>8101</v>
      </c>
      <c r="AA13708" s="63" t="s">
        <v>4185</v>
      </c>
      <c r="AB13708" s="63">
        <v>9</v>
      </c>
      <c r="AC13708" s="63" t="s">
        <v>18171</v>
      </c>
      <c r="AD13708" s="63" t="s">
        <v>17461</v>
      </c>
    </row>
    <row r="13709" spans="21:30" x14ac:dyDescent="0.3">
      <c r="U13709" s="63">
        <v>34223</v>
      </c>
      <c r="V13709" s="63">
        <v>8</v>
      </c>
      <c r="W13709" s="63" t="s">
        <v>19258</v>
      </c>
      <c r="X13709" s="63">
        <v>8</v>
      </c>
      <c r="Y13709" s="63" t="s">
        <v>3887</v>
      </c>
      <c r="Z13709" s="63">
        <v>8101</v>
      </c>
      <c r="AA13709" s="63" t="s">
        <v>4185</v>
      </c>
      <c r="AB13709" s="63">
        <v>9</v>
      </c>
      <c r="AC13709" s="63" t="s">
        <v>18171</v>
      </c>
      <c r="AD13709" s="63" t="s">
        <v>17461</v>
      </c>
    </row>
    <row r="13710" spans="21:30" x14ac:dyDescent="0.3">
      <c r="U13710" s="63">
        <v>34224</v>
      </c>
      <c r="V13710" s="63">
        <v>6</v>
      </c>
      <c r="W13710" s="63" t="s">
        <v>19259</v>
      </c>
      <c r="X13710" s="63">
        <v>8</v>
      </c>
      <c r="Y13710" s="63" t="s">
        <v>3887</v>
      </c>
      <c r="Z13710" s="63">
        <v>8101</v>
      </c>
      <c r="AA13710" s="63" t="s">
        <v>4185</v>
      </c>
      <c r="AB13710" s="63">
        <v>9</v>
      </c>
      <c r="AC13710" s="63" t="s">
        <v>18171</v>
      </c>
      <c r="AD13710" s="63" t="s">
        <v>17461</v>
      </c>
    </row>
    <row r="13711" spans="21:30" x14ac:dyDescent="0.3">
      <c r="U13711" s="63">
        <v>34225</v>
      </c>
      <c r="V13711" s="63">
        <v>4</v>
      </c>
      <c r="W13711" s="63" t="s">
        <v>19260</v>
      </c>
      <c r="X13711" s="63">
        <v>8</v>
      </c>
      <c r="Y13711" s="63" t="s">
        <v>3887</v>
      </c>
      <c r="Z13711" s="63">
        <v>8101</v>
      </c>
      <c r="AA13711" s="63" t="s">
        <v>4185</v>
      </c>
      <c r="AB13711" s="63">
        <v>9</v>
      </c>
      <c r="AC13711" s="63" t="s">
        <v>18171</v>
      </c>
      <c r="AD13711" s="63" t="s">
        <v>17461</v>
      </c>
    </row>
    <row r="13712" spans="21:30" x14ac:dyDescent="0.3">
      <c r="U13712" s="63">
        <v>34226</v>
      </c>
      <c r="V13712" s="63">
        <v>2</v>
      </c>
      <c r="W13712" s="63" t="s">
        <v>19261</v>
      </c>
      <c r="X13712" s="63">
        <v>8</v>
      </c>
      <c r="Y13712" s="63" t="s">
        <v>3887</v>
      </c>
      <c r="Z13712" s="63">
        <v>8101</v>
      </c>
      <c r="AA13712" s="63" t="s">
        <v>4185</v>
      </c>
      <c r="AB13712" s="63">
        <v>9</v>
      </c>
      <c r="AC13712" s="63" t="s">
        <v>18171</v>
      </c>
      <c r="AD13712" s="63" t="s">
        <v>17461</v>
      </c>
    </row>
    <row r="13713" spans="21:30" x14ac:dyDescent="0.3">
      <c r="U13713" s="63">
        <v>34227</v>
      </c>
      <c r="V13713" s="63">
        <v>0</v>
      </c>
      <c r="W13713" s="63" t="s">
        <v>13171</v>
      </c>
      <c r="X13713" s="63">
        <v>8</v>
      </c>
      <c r="Y13713" s="63" t="s">
        <v>3887</v>
      </c>
      <c r="Z13713" s="63">
        <v>8101</v>
      </c>
      <c r="AA13713" s="63" t="s">
        <v>4185</v>
      </c>
      <c r="AB13713" s="63">
        <v>9</v>
      </c>
      <c r="AC13713" s="63" t="s">
        <v>18171</v>
      </c>
      <c r="AD13713" s="63" t="s">
        <v>17461</v>
      </c>
    </row>
    <row r="13714" spans="21:30" x14ac:dyDescent="0.3">
      <c r="U13714" s="63">
        <v>34228</v>
      </c>
      <c r="V13714" s="63">
        <v>9</v>
      </c>
      <c r="W13714" s="63" t="s">
        <v>19262</v>
      </c>
      <c r="X13714" s="63">
        <v>8</v>
      </c>
      <c r="Y13714" s="63" t="s">
        <v>3887</v>
      </c>
      <c r="Z13714" s="63">
        <v>8101</v>
      </c>
      <c r="AA13714" s="63" t="s">
        <v>4185</v>
      </c>
      <c r="AB13714" s="63">
        <v>9</v>
      </c>
      <c r="AC13714" s="63" t="s">
        <v>18171</v>
      </c>
      <c r="AD13714" s="63" t="s">
        <v>17461</v>
      </c>
    </row>
    <row r="13715" spans="21:30" x14ac:dyDescent="0.3">
      <c r="U13715" s="63">
        <v>34229</v>
      </c>
      <c r="V13715" s="63">
        <v>7</v>
      </c>
      <c r="W13715" s="63" t="s">
        <v>3429</v>
      </c>
      <c r="X13715" s="63">
        <v>8</v>
      </c>
      <c r="Y13715" s="63" t="s">
        <v>3887</v>
      </c>
      <c r="Z13715" s="63">
        <v>8101</v>
      </c>
      <c r="AA13715" s="63" t="s">
        <v>4185</v>
      </c>
      <c r="AB13715" s="63">
        <v>11</v>
      </c>
      <c r="AC13715" s="63" t="s">
        <v>18546</v>
      </c>
      <c r="AD13715" s="63" t="s">
        <v>17461</v>
      </c>
    </row>
    <row r="13716" spans="21:30" x14ac:dyDescent="0.3">
      <c r="U13716" s="63">
        <v>34230</v>
      </c>
      <c r="V13716" s="63">
        <v>0</v>
      </c>
      <c r="W13716" s="63" t="s">
        <v>19263</v>
      </c>
      <c r="X13716" s="63">
        <v>8</v>
      </c>
      <c r="Y13716" s="63" t="s">
        <v>3887</v>
      </c>
      <c r="Z13716" s="63">
        <v>8101</v>
      </c>
      <c r="AA13716" s="63" t="s">
        <v>4185</v>
      </c>
      <c r="AB13716" s="63">
        <v>11</v>
      </c>
      <c r="AC13716" s="63" t="s">
        <v>18546</v>
      </c>
      <c r="AD13716" s="63" t="s">
        <v>17461</v>
      </c>
    </row>
    <row r="13717" spans="21:30" x14ac:dyDescent="0.3">
      <c r="U13717" s="63">
        <v>34231</v>
      </c>
      <c r="V13717" s="63">
        <v>9</v>
      </c>
      <c r="W13717" s="63" t="s">
        <v>19264</v>
      </c>
      <c r="X13717" s="63">
        <v>8</v>
      </c>
      <c r="Y13717" s="63" t="s">
        <v>3887</v>
      </c>
      <c r="Z13717" s="63">
        <v>8101</v>
      </c>
      <c r="AA13717" s="63" t="s">
        <v>4185</v>
      </c>
      <c r="AB13717" s="63">
        <v>11</v>
      </c>
      <c r="AC13717" s="63" t="s">
        <v>18546</v>
      </c>
      <c r="AD13717" s="63" t="s">
        <v>17461</v>
      </c>
    </row>
    <row r="13718" spans="21:30" x14ac:dyDescent="0.3">
      <c r="U13718" s="63">
        <v>34232</v>
      </c>
      <c r="V13718" s="63">
        <v>7</v>
      </c>
      <c r="W13718" s="63" t="s">
        <v>19265</v>
      </c>
      <c r="X13718" s="63">
        <v>8</v>
      </c>
      <c r="Y13718" s="63" t="s">
        <v>3887</v>
      </c>
      <c r="Z13718" s="63">
        <v>8102</v>
      </c>
      <c r="AA13718" s="63" t="s">
        <v>4465</v>
      </c>
      <c r="AB13718" s="63">
        <v>7</v>
      </c>
      <c r="AC13718" s="63" t="s">
        <v>17969</v>
      </c>
      <c r="AD13718" s="63" t="s">
        <v>17461</v>
      </c>
    </row>
    <row r="13719" spans="21:30" x14ac:dyDescent="0.3">
      <c r="U13719" s="63">
        <v>34233</v>
      </c>
      <c r="V13719" s="63">
        <v>5</v>
      </c>
      <c r="W13719" s="63" t="s">
        <v>18521</v>
      </c>
      <c r="X13719" s="63">
        <v>8</v>
      </c>
      <c r="Y13719" s="63" t="s">
        <v>3887</v>
      </c>
      <c r="Z13719" s="63">
        <v>8102</v>
      </c>
      <c r="AA13719" s="63" t="s">
        <v>4465</v>
      </c>
      <c r="AB13719" s="63">
        <v>9</v>
      </c>
      <c r="AC13719" s="63" t="s">
        <v>18171</v>
      </c>
      <c r="AD13719" s="63" t="s">
        <v>17461</v>
      </c>
    </row>
    <row r="13720" spans="21:30" x14ac:dyDescent="0.3">
      <c r="U13720" s="63">
        <v>34234</v>
      </c>
      <c r="V13720" s="63">
        <v>3</v>
      </c>
      <c r="W13720" s="63" t="s">
        <v>19266</v>
      </c>
      <c r="X13720" s="63">
        <v>8</v>
      </c>
      <c r="Y13720" s="63" t="s">
        <v>3887</v>
      </c>
      <c r="Z13720" s="63">
        <v>8102</v>
      </c>
      <c r="AA13720" s="63" t="s">
        <v>4465</v>
      </c>
      <c r="AB13720" s="63">
        <v>9</v>
      </c>
      <c r="AC13720" s="63" t="s">
        <v>18171</v>
      </c>
      <c r="AD13720" s="63" t="s">
        <v>17461</v>
      </c>
    </row>
    <row r="13721" spans="21:30" x14ac:dyDescent="0.3">
      <c r="U13721" s="63">
        <v>34235</v>
      </c>
      <c r="V13721" s="63">
        <v>1</v>
      </c>
      <c r="W13721" s="63" t="s">
        <v>19267</v>
      </c>
      <c r="X13721" s="63">
        <v>8</v>
      </c>
      <c r="Y13721" s="63" t="s">
        <v>3887</v>
      </c>
      <c r="Z13721" s="63">
        <v>8102</v>
      </c>
      <c r="AA13721" s="63" t="s">
        <v>4465</v>
      </c>
      <c r="AB13721" s="63">
        <v>9</v>
      </c>
      <c r="AC13721" s="63" t="s">
        <v>18171</v>
      </c>
      <c r="AD13721" s="63" t="s">
        <v>17461</v>
      </c>
    </row>
    <row r="13722" spans="21:30" x14ac:dyDescent="0.3">
      <c r="U13722" s="63">
        <v>34237</v>
      </c>
      <c r="V13722" s="63">
        <v>8</v>
      </c>
      <c r="W13722" s="63" t="s">
        <v>19268</v>
      </c>
      <c r="X13722" s="63">
        <v>8</v>
      </c>
      <c r="Y13722" s="63" t="s">
        <v>3887</v>
      </c>
      <c r="Z13722" s="63">
        <v>8102</v>
      </c>
      <c r="AA13722" s="63" t="s">
        <v>4465</v>
      </c>
      <c r="AB13722" s="63">
        <v>9</v>
      </c>
      <c r="AC13722" s="63" t="s">
        <v>18171</v>
      </c>
      <c r="AD13722" s="63" t="s">
        <v>17461</v>
      </c>
    </row>
    <row r="13723" spans="21:30" x14ac:dyDescent="0.3">
      <c r="U13723" s="63">
        <v>34238</v>
      </c>
      <c r="V13723" s="63">
        <v>6</v>
      </c>
      <c r="W13723" s="63" t="s">
        <v>19269</v>
      </c>
      <c r="X13723" s="63">
        <v>8</v>
      </c>
      <c r="Y13723" s="63" t="s">
        <v>3887</v>
      </c>
      <c r="Z13723" s="63">
        <v>8102</v>
      </c>
      <c r="AA13723" s="63" t="s">
        <v>4465</v>
      </c>
      <c r="AB13723" s="63">
        <v>9</v>
      </c>
      <c r="AC13723" s="63" t="s">
        <v>18171</v>
      </c>
      <c r="AD13723" s="63" t="s">
        <v>17461</v>
      </c>
    </row>
    <row r="13724" spans="21:30" x14ac:dyDescent="0.3">
      <c r="U13724" s="63">
        <v>34239</v>
      </c>
      <c r="V13724" s="63">
        <v>4</v>
      </c>
      <c r="W13724" s="63" t="s">
        <v>19270</v>
      </c>
      <c r="X13724" s="63">
        <v>8</v>
      </c>
      <c r="Y13724" s="63" t="s">
        <v>3887</v>
      </c>
      <c r="Z13724" s="63">
        <v>8102</v>
      </c>
      <c r="AA13724" s="63" t="s">
        <v>4465</v>
      </c>
      <c r="AB13724" s="63">
        <v>9</v>
      </c>
      <c r="AC13724" s="63" t="s">
        <v>18171</v>
      </c>
      <c r="AD13724" s="63" t="s">
        <v>17461</v>
      </c>
    </row>
    <row r="13725" spans="21:30" x14ac:dyDescent="0.3">
      <c r="U13725" s="63">
        <v>34240</v>
      </c>
      <c r="V13725" s="63">
        <v>8</v>
      </c>
      <c r="W13725" s="63" t="s">
        <v>19271</v>
      </c>
      <c r="X13725" s="63">
        <v>8</v>
      </c>
      <c r="Y13725" s="63" t="s">
        <v>3887</v>
      </c>
      <c r="Z13725" s="63">
        <v>8102</v>
      </c>
      <c r="AA13725" s="63" t="s">
        <v>4465</v>
      </c>
      <c r="AB13725" s="63">
        <v>9</v>
      </c>
      <c r="AC13725" s="63" t="s">
        <v>18171</v>
      </c>
      <c r="AD13725" s="63" t="s">
        <v>17461</v>
      </c>
    </row>
    <row r="13726" spans="21:30" x14ac:dyDescent="0.3">
      <c r="U13726" s="63">
        <v>34241</v>
      </c>
      <c r="V13726" s="63">
        <v>6</v>
      </c>
      <c r="W13726" s="63" t="s">
        <v>19272</v>
      </c>
      <c r="X13726" s="63">
        <v>8</v>
      </c>
      <c r="Y13726" s="63" t="s">
        <v>3887</v>
      </c>
      <c r="Z13726" s="63">
        <v>8102</v>
      </c>
      <c r="AA13726" s="63" t="s">
        <v>4465</v>
      </c>
      <c r="AB13726" s="63">
        <v>9</v>
      </c>
      <c r="AC13726" s="63" t="s">
        <v>18171</v>
      </c>
      <c r="AD13726" s="63" t="s">
        <v>17461</v>
      </c>
    </row>
    <row r="13727" spans="21:30" x14ac:dyDescent="0.3">
      <c r="U13727" s="63">
        <v>34242</v>
      </c>
      <c r="V13727" s="63">
        <v>4</v>
      </c>
      <c r="W13727" s="63" t="s">
        <v>19273</v>
      </c>
      <c r="X13727" s="63">
        <v>8</v>
      </c>
      <c r="Y13727" s="63" t="s">
        <v>3887</v>
      </c>
      <c r="Z13727" s="63">
        <v>8102</v>
      </c>
      <c r="AA13727" s="63" t="s">
        <v>4465</v>
      </c>
      <c r="AB13727" s="63">
        <v>9</v>
      </c>
      <c r="AC13727" s="63" t="s">
        <v>18171</v>
      </c>
      <c r="AD13727" s="63" t="s">
        <v>17461</v>
      </c>
    </row>
    <row r="13728" spans="21:30" x14ac:dyDescent="0.3">
      <c r="U13728" s="63">
        <v>34243</v>
      </c>
      <c r="V13728" s="63">
        <v>2</v>
      </c>
      <c r="W13728" s="63" t="s">
        <v>19274</v>
      </c>
      <c r="X13728" s="63">
        <v>8</v>
      </c>
      <c r="Y13728" s="63" t="s">
        <v>3887</v>
      </c>
      <c r="Z13728" s="63">
        <v>8102</v>
      </c>
      <c r="AA13728" s="63" t="s">
        <v>4465</v>
      </c>
      <c r="AB13728" s="63">
        <v>9</v>
      </c>
      <c r="AC13728" s="63" t="s">
        <v>18171</v>
      </c>
      <c r="AD13728" s="63" t="s">
        <v>17461</v>
      </c>
    </row>
    <row r="13729" spans="21:30" x14ac:dyDescent="0.3">
      <c r="U13729" s="63">
        <v>34244</v>
      </c>
      <c r="V13729" s="63">
        <v>0</v>
      </c>
      <c r="W13729" s="63" t="s">
        <v>19275</v>
      </c>
      <c r="X13729" s="63">
        <v>8</v>
      </c>
      <c r="Y13729" s="63" t="s">
        <v>3887</v>
      </c>
      <c r="Z13729" s="63">
        <v>8102</v>
      </c>
      <c r="AA13729" s="63" t="s">
        <v>4465</v>
      </c>
      <c r="AB13729" s="63">
        <v>9</v>
      </c>
      <c r="AC13729" s="63" t="s">
        <v>18171</v>
      </c>
      <c r="AD13729" s="63" t="s">
        <v>17461</v>
      </c>
    </row>
    <row r="13730" spans="21:30" x14ac:dyDescent="0.3">
      <c r="U13730" s="63">
        <v>34245</v>
      </c>
      <c r="V13730" s="63">
        <v>9</v>
      </c>
      <c r="W13730" s="63" t="s">
        <v>19276</v>
      </c>
      <c r="X13730" s="63">
        <v>8</v>
      </c>
      <c r="Y13730" s="63" t="s">
        <v>3887</v>
      </c>
      <c r="Z13730" s="63">
        <v>8102</v>
      </c>
      <c r="AA13730" s="63" t="s">
        <v>4465</v>
      </c>
      <c r="AB13730" s="63">
        <v>9</v>
      </c>
      <c r="AC13730" s="63" t="s">
        <v>18171</v>
      </c>
      <c r="AD13730" s="63" t="s">
        <v>17461</v>
      </c>
    </row>
    <row r="13731" spans="21:30" x14ac:dyDescent="0.3">
      <c r="U13731" s="63">
        <v>34246</v>
      </c>
      <c r="V13731" s="63">
        <v>7</v>
      </c>
      <c r="W13731" s="63" t="s">
        <v>18363</v>
      </c>
      <c r="X13731" s="63">
        <v>8</v>
      </c>
      <c r="Y13731" s="63" t="s">
        <v>3887</v>
      </c>
      <c r="Z13731" s="63">
        <v>8102</v>
      </c>
      <c r="AA13731" s="63" t="s">
        <v>4465</v>
      </c>
      <c r="AB13731" s="63">
        <v>9</v>
      </c>
      <c r="AC13731" s="63" t="s">
        <v>18171</v>
      </c>
      <c r="AD13731" s="63" t="s">
        <v>17461</v>
      </c>
    </row>
    <row r="13732" spans="21:30" x14ac:dyDescent="0.3">
      <c r="U13732" s="63">
        <v>34247</v>
      </c>
      <c r="V13732" s="63">
        <v>5</v>
      </c>
      <c r="W13732" s="63" t="s">
        <v>19277</v>
      </c>
      <c r="X13732" s="63">
        <v>8</v>
      </c>
      <c r="Y13732" s="63" t="s">
        <v>3887</v>
      </c>
      <c r="Z13732" s="63">
        <v>8102</v>
      </c>
      <c r="AA13732" s="63" t="s">
        <v>4465</v>
      </c>
      <c r="AB13732" s="63">
        <v>9</v>
      </c>
      <c r="AC13732" s="63" t="s">
        <v>18171</v>
      </c>
      <c r="AD13732" s="63" t="s">
        <v>17461</v>
      </c>
    </row>
    <row r="13733" spans="21:30" x14ac:dyDescent="0.3">
      <c r="U13733" s="63">
        <v>34248</v>
      </c>
      <c r="V13733" s="63">
        <v>3</v>
      </c>
      <c r="W13733" s="63" t="s">
        <v>19278</v>
      </c>
      <c r="X13733" s="63">
        <v>8</v>
      </c>
      <c r="Y13733" s="63" t="s">
        <v>3887</v>
      </c>
      <c r="Z13733" s="63">
        <v>8102</v>
      </c>
      <c r="AA13733" s="63" t="s">
        <v>4465</v>
      </c>
      <c r="AB13733" s="63">
        <v>9</v>
      </c>
      <c r="AC13733" s="63" t="s">
        <v>18171</v>
      </c>
      <c r="AD13733" s="63" t="s">
        <v>17461</v>
      </c>
    </row>
    <row r="13734" spans="21:30" x14ac:dyDescent="0.3">
      <c r="U13734" s="63">
        <v>34249</v>
      </c>
      <c r="V13734" s="63">
        <v>1</v>
      </c>
      <c r="W13734" s="63" t="s">
        <v>19279</v>
      </c>
      <c r="X13734" s="63">
        <v>8</v>
      </c>
      <c r="Y13734" s="63" t="s">
        <v>3887</v>
      </c>
      <c r="Z13734" s="63">
        <v>8102</v>
      </c>
      <c r="AA13734" s="63" t="s">
        <v>4465</v>
      </c>
      <c r="AB13734" s="63">
        <v>9</v>
      </c>
      <c r="AC13734" s="63" t="s">
        <v>18171</v>
      </c>
      <c r="AD13734" s="63" t="s">
        <v>17461</v>
      </c>
    </row>
    <row r="13735" spans="21:30" x14ac:dyDescent="0.3">
      <c r="U13735" s="63">
        <v>34250</v>
      </c>
      <c r="V13735" s="63">
        <v>5</v>
      </c>
      <c r="W13735" s="63" t="s">
        <v>19280</v>
      </c>
      <c r="X13735" s="63">
        <v>8</v>
      </c>
      <c r="Y13735" s="63" t="s">
        <v>3887</v>
      </c>
      <c r="Z13735" s="63">
        <v>8102</v>
      </c>
      <c r="AA13735" s="63" t="s">
        <v>4465</v>
      </c>
      <c r="AB13735" s="63">
        <v>9</v>
      </c>
      <c r="AC13735" s="63" t="s">
        <v>18171</v>
      </c>
      <c r="AD13735" s="63" t="s">
        <v>17461</v>
      </c>
    </row>
    <row r="13736" spans="21:30" x14ac:dyDescent="0.3">
      <c r="U13736" s="63">
        <v>34251</v>
      </c>
      <c r="V13736" s="63">
        <v>3</v>
      </c>
      <c r="W13736" s="63" t="s">
        <v>19281</v>
      </c>
      <c r="X13736" s="63">
        <v>8</v>
      </c>
      <c r="Y13736" s="63" t="s">
        <v>3887</v>
      </c>
      <c r="Z13736" s="63">
        <v>8102</v>
      </c>
      <c r="AA13736" s="63" t="s">
        <v>4465</v>
      </c>
      <c r="AB13736" s="63">
        <v>9</v>
      </c>
      <c r="AC13736" s="63" t="s">
        <v>18171</v>
      </c>
      <c r="AD13736" s="63" t="s">
        <v>17461</v>
      </c>
    </row>
    <row r="13737" spans="21:30" x14ac:dyDescent="0.3">
      <c r="U13737" s="63">
        <v>34252</v>
      </c>
      <c r="V13737" s="63">
        <v>1</v>
      </c>
      <c r="W13737" s="63" t="s">
        <v>19282</v>
      </c>
      <c r="X13737" s="63">
        <v>8</v>
      </c>
      <c r="Y13737" s="63" t="s">
        <v>3887</v>
      </c>
      <c r="Z13737" s="63">
        <v>8102</v>
      </c>
      <c r="AA13737" s="63" t="s">
        <v>4465</v>
      </c>
      <c r="AB13737" s="63">
        <v>9</v>
      </c>
      <c r="AC13737" s="63" t="s">
        <v>18171</v>
      </c>
      <c r="AD13737" s="63" t="s">
        <v>17461</v>
      </c>
    </row>
    <row r="13738" spans="21:30" x14ac:dyDescent="0.3">
      <c r="U13738" s="63">
        <v>34254</v>
      </c>
      <c r="V13738" s="63">
        <v>8</v>
      </c>
      <c r="W13738" s="63" t="s">
        <v>18437</v>
      </c>
      <c r="X13738" s="63">
        <v>8</v>
      </c>
      <c r="Y13738" s="63" t="s">
        <v>3887</v>
      </c>
      <c r="Z13738" s="63">
        <v>8102</v>
      </c>
      <c r="AA13738" s="63" t="s">
        <v>4465</v>
      </c>
      <c r="AB13738" s="63">
        <v>9</v>
      </c>
      <c r="AC13738" s="63" t="s">
        <v>18171</v>
      </c>
      <c r="AD13738" s="63" t="s">
        <v>17461</v>
      </c>
    </row>
    <row r="13739" spans="21:30" x14ac:dyDescent="0.3">
      <c r="U13739" s="63">
        <v>34255</v>
      </c>
      <c r="V13739" s="63">
        <v>6</v>
      </c>
      <c r="W13739" s="63" t="s">
        <v>19283</v>
      </c>
      <c r="X13739" s="63">
        <v>8</v>
      </c>
      <c r="Y13739" s="63" t="s">
        <v>3887</v>
      </c>
      <c r="Z13739" s="63">
        <v>8102</v>
      </c>
      <c r="AA13739" s="63" t="s">
        <v>4465</v>
      </c>
      <c r="AB13739" s="63">
        <v>9</v>
      </c>
      <c r="AC13739" s="63" t="s">
        <v>18171</v>
      </c>
      <c r="AD13739" s="63" t="s">
        <v>17461</v>
      </c>
    </row>
    <row r="13740" spans="21:30" x14ac:dyDescent="0.3">
      <c r="U13740" s="63">
        <v>34256</v>
      </c>
      <c r="V13740" s="63">
        <v>4</v>
      </c>
      <c r="W13740" s="63" t="s">
        <v>19284</v>
      </c>
      <c r="X13740" s="63">
        <v>8</v>
      </c>
      <c r="Y13740" s="63" t="s">
        <v>3887</v>
      </c>
      <c r="Z13740" s="63">
        <v>8102</v>
      </c>
      <c r="AA13740" s="63" t="s">
        <v>4465</v>
      </c>
      <c r="AB13740" s="63">
        <v>7</v>
      </c>
      <c r="AC13740" s="63" t="s">
        <v>17969</v>
      </c>
      <c r="AD13740" s="63" t="s">
        <v>17461</v>
      </c>
    </row>
    <row r="13741" spans="21:30" x14ac:dyDescent="0.3">
      <c r="U13741" s="63">
        <v>34257</v>
      </c>
      <c r="V13741" s="63">
        <v>2</v>
      </c>
      <c r="W13741" s="63" t="s">
        <v>19285</v>
      </c>
      <c r="X13741" s="63">
        <v>8</v>
      </c>
      <c r="Y13741" s="63" t="s">
        <v>3887</v>
      </c>
      <c r="Z13741" s="63">
        <v>8102</v>
      </c>
      <c r="AA13741" s="63" t="s">
        <v>4465</v>
      </c>
      <c r="AB13741" s="63">
        <v>9</v>
      </c>
      <c r="AC13741" s="63" t="s">
        <v>18171</v>
      </c>
      <c r="AD13741" s="63" t="s">
        <v>17461</v>
      </c>
    </row>
    <row r="13742" spans="21:30" x14ac:dyDescent="0.3">
      <c r="U13742" s="63">
        <v>34259</v>
      </c>
      <c r="V13742" s="63">
        <v>9</v>
      </c>
      <c r="W13742" s="63" t="s">
        <v>19286</v>
      </c>
      <c r="X13742" s="63">
        <v>8</v>
      </c>
      <c r="Y13742" s="63" t="s">
        <v>3887</v>
      </c>
      <c r="Z13742" s="63">
        <v>8103</v>
      </c>
      <c r="AA13742" s="63" t="s">
        <v>4205</v>
      </c>
      <c r="AB13742" s="63">
        <v>7</v>
      </c>
      <c r="AC13742" s="63" t="s">
        <v>17969</v>
      </c>
      <c r="AD13742" s="63" t="s">
        <v>17461</v>
      </c>
    </row>
    <row r="13743" spans="21:30" x14ac:dyDescent="0.3">
      <c r="U13743" s="63">
        <v>34260</v>
      </c>
      <c r="V13743" s="63">
        <v>2</v>
      </c>
      <c r="W13743" s="63" t="s">
        <v>19068</v>
      </c>
      <c r="X13743" s="63">
        <v>8</v>
      </c>
      <c r="Y13743" s="63" t="s">
        <v>3887</v>
      </c>
      <c r="Z13743" s="63">
        <v>8103</v>
      </c>
      <c r="AA13743" s="63" t="s">
        <v>4205</v>
      </c>
      <c r="AB13743" s="63">
        <v>11</v>
      </c>
      <c r="AC13743" s="63" t="s">
        <v>18546</v>
      </c>
      <c r="AD13743" s="63" t="s">
        <v>17461</v>
      </c>
    </row>
    <row r="13744" spans="21:30" x14ac:dyDescent="0.3">
      <c r="U13744" s="63">
        <v>34261</v>
      </c>
      <c r="V13744" s="63">
        <v>0</v>
      </c>
      <c r="W13744" s="63" t="s">
        <v>18562</v>
      </c>
      <c r="X13744" s="63">
        <v>8</v>
      </c>
      <c r="Y13744" s="63" t="s">
        <v>3887</v>
      </c>
      <c r="Z13744" s="63">
        <v>8103</v>
      </c>
      <c r="AA13744" s="63" t="s">
        <v>4205</v>
      </c>
      <c r="AB13744" s="63">
        <v>11</v>
      </c>
      <c r="AC13744" s="63" t="s">
        <v>18546</v>
      </c>
      <c r="AD13744" s="63" t="s">
        <v>17461</v>
      </c>
    </row>
    <row r="13745" spans="21:30" x14ac:dyDescent="0.3">
      <c r="U13745" s="63">
        <v>34262</v>
      </c>
      <c r="V13745" s="63">
        <v>9</v>
      </c>
      <c r="W13745" s="63" t="s">
        <v>19287</v>
      </c>
      <c r="X13745" s="63">
        <v>8</v>
      </c>
      <c r="Y13745" s="63" t="s">
        <v>3887</v>
      </c>
      <c r="Z13745" s="63">
        <v>8103</v>
      </c>
      <c r="AA13745" s="63" t="s">
        <v>4205</v>
      </c>
      <c r="AB13745" s="63">
        <v>11</v>
      </c>
      <c r="AC13745" s="63" t="s">
        <v>18546</v>
      </c>
      <c r="AD13745" s="63" t="s">
        <v>17461</v>
      </c>
    </row>
    <row r="13746" spans="21:30" x14ac:dyDescent="0.3">
      <c r="U13746" s="63">
        <v>34263</v>
      </c>
      <c r="V13746" s="63">
        <v>7</v>
      </c>
      <c r="W13746" s="63" t="s">
        <v>19108</v>
      </c>
      <c r="X13746" s="63">
        <v>8</v>
      </c>
      <c r="Y13746" s="63" t="s">
        <v>3887</v>
      </c>
      <c r="Z13746" s="63">
        <v>8104</v>
      </c>
      <c r="AA13746" s="63" t="s">
        <v>4384</v>
      </c>
      <c r="AB13746" s="63">
        <v>11</v>
      </c>
      <c r="AC13746" s="63" t="s">
        <v>18546</v>
      </c>
      <c r="AD13746" s="63" t="s">
        <v>17461</v>
      </c>
    </row>
    <row r="13747" spans="21:30" x14ac:dyDescent="0.3">
      <c r="U13747" s="63">
        <v>34264</v>
      </c>
      <c r="V13747" s="63">
        <v>5</v>
      </c>
      <c r="W13747" s="63" t="s">
        <v>19288</v>
      </c>
      <c r="X13747" s="63">
        <v>8</v>
      </c>
      <c r="Y13747" s="63" t="s">
        <v>3887</v>
      </c>
      <c r="Z13747" s="63">
        <v>8104</v>
      </c>
      <c r="AA13747" s="63" t="s">
        <v>4384</v>
      </c>
      <c r="AB13747" s="63">
        <v>11</v>
      </c>
      <c r="AC13747" s="63" t="s">
        <v>18546</v>
      </c>
      <c r="AD13747" s="63" t="s">
        <v>17461</v>
      </c>
    </row>
    <row r="13748" spans="21:30" x14ac:dyDescent="0.3">
      <c r="U13748" s="63">
        <v>34265</v>
      </c>
      <c r="V13748" s="63">
        <v>3</v>
      </c>
      <c r="W13748" s="63" t="s">
        <v>18402</v>
      </c>
      <c r="X13748" s="63">
        <v>8</v>
      </c>
      <c r="Y13748" s="63" t="s">
        <v>3887</v>
      </c>
      <c r="Z13748" s="63">
        <v>8104</v>
      </c>
      <c r="AA13748" s="63" t="s">
        <v>4384</v>
      </c>
      <c r="AB13748" s="63">
        <v>11</v>
      </c>
      <c r="AC13748" s="63" t="s">
        <v>18546</v>
      </c>
      <c r="AD13748" s="63" t="s">
        <v>17461</v>
      </c>
    </row>
    <row r="13749" spans="21:30" x14ac:dyDescent="0.3">
      <c r="U13749" s="63">
        <v>34266</v>
      </c>
      <c r="V13749" s="63">
        <v>1</v>
      </c>
      <c r="W13749" s="63" t="s">
        <v>19289</v>
      </c>
      <c r="X13749" s="63">
        <v>8</v>
      </c>
      <c r="Y13749" s="63" t="s">
        <v>3887</v>
      </c>
      <c r="Z13749" s="63">
        <v>8104</v>
      </c>
      <c r="AA13749" s="63" t="s">
        <v>4384</v>
      </c>
      <c r="AB13749" s="63">
        <v>7</v>
      </c>
      <c r="AC13749" s="63" t="s">
        <v>17969</v>
      </c>
      <c r="AD13749" s="63" t="s">
        <v>17461</v>
      </c>
    </row>
    <row r="13750" spans="21:30" x14ac:dyDescent="0.3">
      <c r="U13750" s="63">
        <v>34268</v>
      </c>
      <c r="V13750" s="63">
        <v>8</v>
      </c>
      <c r="W13750" s="63" t="s">
        <v>19290</v>
      </c>
      <c r="X13750" s="63">
        <v>8</v>
      </c>
      <c r="Y13750" s="63" t="s">
        <v>3887</v>
      </c>
      <c r="Z13750" s="63">
        <v>8104</v>
      </c>
      <c r="AA13750" s="63" t="s">
        <v>4384</v>
      </c>
      <c r="AB13750" s="63">
        <v>7</v>
      </c>
      <c r="AC13750" s="63" t="s">
        <v>17969</v>
      </c>
      <c r="AD13750" s="63" t="s">
        <v>17461</v>
      </c>
    </row>
    <row r="13751" spans="21:30" x14ac:dyDescent="0.3">
      <c r="U13751" s="63">
        <v>34269</v>
      </c>
      <c r="V13751" s="63">
        <v>6</v>
      </c>
      <c r="W13751" s="63" t="s">
        <v>2790</v>
      </c>
      <c r="X13751" s="63">
        <v>8</v>
      </c>
      <c r="Y13751" s="63" t="s">
        <v>3887</v>
      </c>
      <c r="Z13751" s="63">
        <v>8104</v>
      </c>
      <c r="AA13751" s="63" t="s">
        <v>4384</v>
      </c>
      <c r="AB13751" s="63">
        <v>7</v>
      </c>
      <c r="AC13751" s="63" t="s">
        <v>17969</v>
      </c>
      <c r="AD13751" s="63" t="s">
        <v>17461</v>
      </c>
    </row>
    <row r="13752" spans="21:30" x14ac:dyDescent="0.3">
      <c r="U13752" s="63">
        <v>34271</v>
      </c>
      <c r="V13752" s="63">
        <v>8</v>
      </c>
      <c r="W13752" s="63" t="s">
        <v>19291</v>
      </c>
      <c r="X13752" s="63">
        <v>8</v>
      </c>
      <c r="Y13752" s="63" t="s">
        <v>3887</v>
      </c>
      <c r="Z13752" s="63">
        <v>8105</v>
      </c>
      <c r="AA13752" s="63" t="s">
        <v>4403</v>
      </c>
      <c r="AB13752" s="63">
        <v>11</v>
      </c>
      <c r="AC13752" s="63" t="s">
        <v>18546</v>
      </c>
      <c r="AD13752" s="63" t="s">
        <v>17461</v>
      </c>
    </row>
    <row r="13753" spans="21:30" x14ac:dyDescent="0.3">
      <c r="U13753" s="63">
        <v>34272</v>
      </c>
      <c r="V13753" s="63">
        <v>6</v>
      </c>
      <c r="W13753" s="63" t="s">
        <v>18807</v>
      </c>
      <c r="X13753" s="63">
        <v>8</v>
      </c>
      <c r="Y13753" s="63" t="s">
        <v>3887</v>
      </c>
      <c r="Z13753" s="63">
        <v>8105</v>
      </c>
      <c r="AA13753" s="63" t="s">
        <v>4403</v>
      </c>
      <c r="AB13753" s="63">
        <v>11</v>
      </c>
      <c r="AC13753" s="63" t="s">
        <v>18546</v>
      </c>
      <c r="AD13753" s="63" t="s">
        <v>17461</v>
      </c>
    </row>
    <row r="13754" spans="21:30" x14ac:dyDescent="0.3">
      <c r="U13754" s="63">
        <v>34273</v>
      </c>
      <c r="V13754" s="63">
        <v>4</v>
      </c>
      <c r="W13754" s="63" t="s">
        <v>19292</v>
      </c>
      <c r="X13754" s="63">
        <v>8</v>
      </c>
      <c r="Y13754" s="63" t="s">
        <v>3887</v>
      </c>
      <c r="Z13754" s="63">
        <v>8105</v>
      </c>
      <c r="AA13754" s="63" t="s">
        <v>4403</v>
      </c>
      <c r="AB13754" s="63">
        <v>7</v>
      </c>
      <c r="AC13754" s="63" t="s">
        <v>17969</v>
      </c>
      <c r="AD13754" s="63" t="s">
        <v>17461</v>
      </c>
    </row>
    <row r="13755" spans="21:30" x14ac:dyDescent="0.3">
      <c r="U13755" s="63">
        <v>34274</v>
      </c>
      <c r="V13755" s="63">
        <v>2</v>
      </c>
      <c r="W13755" s="63" t="s">
        <v>19293</v>
      </c>
      <c r="X13755" s="63">
        <v>8</v>
      </c>
      <c r="Y13755" s="63" t="s">
        <v>3887</v>
      </c>
      <c r="Z13755" s="63">
        <v>8105</v>
      </c>
      <c r="AA13755" s="63" t="s">
        <v>4403</v>
      </c>
      <c r="AB13755" s="63">
        <v>7</v>
      </c>
      <c r="AC13755" s="63" t="s">
        <v>17969</v>
      </c>
      <c r="AD13755" s="63" t="s">
        <v>17461</v>
      </c>
    </row>
    <row r="13756" spans="21:30" x14ac:dyDescent="0.3">
      <c r="U13756" s="63">
        <v>34275</v>
      </c>
      <c r="V13756" s="63">
        <v>0</v>
      </c>
      <c r="W13756" s="63" t="s">
        <v>19294</v>
      </c>
      <c r="X13756" s="63">
        <v>8</v>
      </c>
      <c r="Y13756" s="63" t="s">
        <v>3887</v>
      </c>
      <c r="Z13756" s="63">
        <v>8105</v>
      </c>
      <c r="AA13756" s="63" t="s">
        <v>4403</v>
      </c>
      <c r="AB13756" s="63">
        <v>7</v>
      </c>
      <c r="AC13756" s="63" t="s">
        <v>17969</v>
      </c>
      <c r="AD13756" s="63" t="s">
        <v>17461</v>
      </c>
    </row>
    <row r="13757" spans="21:30" x14ac:dyDescent="0.3">
      <c r="U13757" s="63">
        <v>34276</v>
      </c>
      <c r="V13757" s="63">
        <v>9</v>
      </c>
      <c r="W13757" s="63" t="s">
        <v>19295</v>
      </c>
      <c r="X13757" s="63">
        <v>8</v>
      </c>
      <c r="Y13757" s="63" t="s">
        <v>3887</v>
      </c>
      <c r="Z13757" s="63">
        <v>8105</v>
      </c>
      <c r="AA13757" s="63" t="s">
        <v>4403</v>
      </c>
      <c r="AB13757" s="63">
        <v>11</v>
      </c>
      <c r="AC13757" s="63" t="s">
        <v>18546</v>
      </c>
      <c r="AD13757" s="63" t="s">
        <v>17461</v>
      </c>
    </row>
    <row r="13758" spans="21:30" x14ac:dyDescent="0.3">
      <c r="U13758" s="63">
        <v>34277</v>
      </c>
      <c r="V13758" s="63">
        <v>7</v>
      </c>
      <c r="W13758" s="63" t="s">
        <v>19296</v>
      </c>
      <c r="X13758" s="63">
        <v>8</v>
      </c>
      <c r="Y13758" s="63" t="s">
        <v>3887</v>
      </c>
      <c r="Z13758" s="63">
        <v>8105</v>
      </c>
      <c r="AA13758" s="63" t="s">
        <v>4403</v>
      </c>
      <c r="AB13758" s="63">
        <v>7</v>
      </c>
      <c r="AC13758" s="63" t="s">
        <v>17969</v>
      </c>
      <c r="AD13758" s="63" t="s">
        <v>17461</v>
      </c>
    </row>
    <row r="13759" spans="21:30" x14ac:dyDescent="0.3">
      <c r="U13759" s="63">
        <v>34278</v>
      </c>
      <c r="V13759" s="63">
        <v>5</v>
      </c>
      <c r="W13759" s="63" t="s">
        <v>18694</v>
      </c>
      <c r="X13759" s="63">
        <v>8</v>
      </c>
      <c r="Y13759" s="63" t="s">
        <v>3887</v>
      </c>
      <c r="Z13759" s="63">
        <v>8106</v>
      </c>
      <c r="AA13759" s="63" t="s">
        <v>4445</v>
      </c>
      <c r="AB13759" s="63">
        <v>7</v>
      </c>
      <c r="AC13759" s="63" t="s">
        <v>17969</v>
      </c>
      <c r="AD13759" s="63" t="s">
        <v>17461</v>
      </c>
    </row>
    <row r="13760" spans="21:30" x14ac:dyDescent="0.3">
      <c r="U13760" s="63">
        <v>34279</v>
      </c>
      <c r="V13760" s="63">
        <v>3</v>
      </c>
      <c r="W13760" s="63" t="s">
        <v>18811</v>
      </c>
      <c r="X13760" s="63">
        <v>8</v>
      </c>
      <c r="Y13760" s="63" t="s">
        <v>3887</v>
      </c>
      <c r="Z13760" s="63">
        <v>8106</v>
      </c>
      <c r="AA13760" s="63" t="s">
        <v>4445</v>
      </c>
      <c r="AB13760" s="63">
        <v>7</v>
      </c>
      <c r="AC13760" s="63" t="s">
        <v>17969</v>
      </c>
      <c r="AD13760" s="63" t="s">
        <v>17461</v>
      </c>
    </row>
    <row r="13761" spans="21:30" x14ac:dyDescent="0.3">
      <c r="U13761" s="63">
        <v>34280</v>
      </c>
      <c r="V13761" s="63">
        <v>7</v>
      </c>
      <c r="W13761" s="63" t="s">
        <v>18573</v>
      </c>
      <c r="X13761" s="63">
        <v>8</v>
      </c>
      <c r="Y13761" s="63" t="s">
        <v>3887</v>
      </c>
      <c r="Z13761" s="63">
        <v>8106</v>
      </c>
      <c r="AA13761" s="63" t="s">
        <v>4445</v>
      </c>
      <c r="AB13761" s="63">
        <v>7</v>
      </c>
      <c r="AC13761" s="63" t="s">
        <v>17969</v>
      </c>
      <c r="AD13761" s="63" t="s">
        <v>17461</v>
      </c>
    </row>
    <row r="13762" spans="21:30" x14ac:dyDescent="0.3">
      <c r="U13762" s="63">
        <v>34281</v>
      </c>
      <c r="V13762" s="63">
        <v>5</v>
      </c>
      <c r="W13762" s="63" t="s">
        <v>19297</v>
      </c>
      <c r="X13762" s="63">
        <v>8</v>
      </c>
      <c r="Y13762" s="63" t="s">
        <v>3887</v>
      </c>
      <c r="Z13762" s="63">
        <v>8106</v>
      </c>
      <c r="AA13762" s="63" t="s">
        <v>4445</v>
      </c>
      <c r="AB13762" s="63">
        <v>9</v>
      </c>
      <c r="AC13762" s="63" t="s">
        <v>18171</v>
      </c>
      <c r="AD13762" s="63" t="s">
        <v>17461</v>
      </c>
    </row>
    <row r="13763" spans="21:30" x14ac:dyDescent="0.3">
      <c r="U13763" s="63">
        <v>34282</v>
      </c>
      <c r="V13763" s="63">
        <v>3</v>
      </c>
      <c r="W13763" s="63" t="s">
        <v>19298</v>
      </c>
      <c r="X13763" s="63">
        <v>8</v>
      </c>
      <c r="Y13763" s="63" t="s">
        <v>3887</v>
      </c>
      <c r="Z13763" s="63">
        <v>8106</v>
      </c>
      <c r="AA13763" s="63" t="s">
        <v>4445</v>
      </c>
      <c r="AB13763" s="63">
        <v>9</v>
      </c>
      <c r="AC13763" s="63" t="s">
        <v>18171</v>
      </c>
      <c r="AD13763" s="63" t="s">
        <v>17461</v>
      </c>
    </row>
    <row r="13764" spans="21:30" x14ac:dyDescent="0.3">
      <c r="U13764" s="63">
        <v>34283</v>
      </c>
      <c r="V13764" s="63">
        <v>1</v>
      </c>
      <c r="W13764" s="63" t="s">
        <v>19055</v>
      </c>
      <c r="X13764" s="63">
        <v>8</v>
      </c>
      <c r="Y13764" s="63" t="s">
        <v>3887</v>
      </c>
      <c r="Z13764" s="63">
        <v>8106</v>
      </c>
      <c r="AA13764" s="63" t="s">
        <v>4445</v>
      </c>
      <c r="AB13764" s="63">
        <v>9</v>
      </c>
      <c r="AC13764" s="63" t="s">
        <v>18171</v>
      </c>
      <c r="AD13764" s="63" t="s">
        <v>17461</v>
      </c>
    </row>
    <row r="13765" spans="21:30" x14ac:dyDescent="0.3">
      <c r="U13765" s="63">
        <v>34285</v>
      </c>
      <c r="V13765" s="63">
        <v>8</v>
      </c>
      <c r="W13765" s="63" t="s">
        <v>19299</v>
      </c>
      <c r="X13765" s="63">
        <v>8</v>
      </c>
      <c r="Y13765" s="63" t="s">
        <v>3887</v>
      </c>
      <c r="Z13765" s="63">
        <v>8106</v>
      </c>
      <c r="AA13765" s="63" t="s">
        <v>4445</v>
      </c>
      <c r="AB13765" s="63">
        <v>9</v>
      </c>
      <c r="AC13765" s="63" t="s">
        <v>18171</v>
      </c>
      <c r="AD13765" s="63" t="s">
        <v>17461</v>
      </c>
    </row>
    <row r="13766" spans="21:30" x14ac:dyDescent="0.3">
      <c r="U13766" s="63">
        <v>34286</v>
      </c>
      <c r="V13766" s="63">
        <v>6</v>
      </c>
      <c r="W13766" s="63" t="s">
        <v>19300</v>
      </c>
      <c r="X13766" s="63">
        <v>8</v>
      </c>
      <c r="Y13766" s="63" t="s">
        <v>3887</v>
      </c>
      <c r="Z13766" s="63">
        <v>8106</v>
      </c>
      <c r="AA13766" s="63" t="s">
        <v>4445</v>
      </c>
      <c r="AB13766" s="63">
        <v>9</v>
      </c>
      <c r="AC13766" s="63" t="s">
        <v>18171</v>
      </c>
      <c r="AD13766" s="63" t="s">
        <v>17461</v>
      </c>
    </row>
    <row r="13767" spans="21:30" x14ac:dyDescent="0.3">
      <c r="U13767" s="63">
        <v>34287</v>
      </c>
      <c r="V13767" s="63">
        <v>4</v>
      </c>
      <c r="W13767" s="63" t="s">
        <v>19301</v>
      </c>
      <c r="X13767" s="63">
        <v>8</v>
      </c>
      <c r="Y13767" s="63" t="s">
        <v>3887</v>
      </c>
      <c r="Z13767" s="63">
        <v>8106</v>
      </c>
      <c r="AA13767" s="63" t="s">
        <v>4445</v>
      </c>
      <c r="AB13767" s="63">
        <v>9</v>
      </c>
      <c r="AC13767" s="63" t="s">
        <v>18171</v>
      </c>
      <c r="AD13767" s="63" t="s">
        <v>17461</v>
      </c>
    </row>
    <row r="13768" spans="21:30" x14ac:dyDescent="0.3">
      <c r="U13768" s="63">
        <v>34288</v>
      </c>
      <c r="V13768" s="63">
        <v>2</v>
      </c>
      <c r="W13768" s="63" t="s">
        <v>19302</v>
      </c>
      <c r="X13768" s="63">
        <v>8</v>
      </c>
      <c r="Y13768" s="63" t="s">
        <v>3887</v>
      </c>
      <c r="Z13768" s="63">
        <v>8106</v>
      </c>
      <c r="AA13768" s="63" t="s">
        <v>4445</v>
      </c>
      <c r="AB13768" s="63">
        <v>7</v>
      </c>
      <c r="AC13768" s="63" t="s">
        <v>17969</v>
      </c>
      <c r="AD13768" s="63" t="s">
        <v>17461</v>
      </c>
    </row>
    <row r="13769" spans="21:30" x14ac:dyDescent="0.3">
      <c r="U13769" s="63">
        <v>34289</v>
      </c>
      <c r="V13769" s="63">
        <v>0</v>
      </c>
      <c r="W13769" s="63" t="s">
        <v>19303</v>
      </c>
      <c r="X13769" s="63">
        <v>8</v>
      </c>
      <c r="Y13769" s="63" t="s">
        <v>3887</v>
      </c>
      <c r="Z13769" s="63">
        <v>8106</v>
      </c>
      <c r="AA13769" s="63" t="s">
        <v>4445</v>
      </c>
      <c r="AB13769" s="63">
        <v>9</v>
      </c>
      <c r="AC13769" s="63" t="s">
        <v>18171</v>
      </c>
      <c r="AD13769" s="63" t="s">
        <v>17461</v>
      </c>
    </row>
    <row r="13770" spans="21:30" x14ac:dyDescent="0.3">
      <c r="U13770" s="63">
        <v>34290</v>
      </c>
      <c r="V13770" s="63">
        <v>4</v>
      </c>
      <c r="W13770" s="63" t="s">
        <v>19304</v>
      </c>
      <c r="X13770" s="63">
        <v>8</v>
      </c>
      <c r="Y13770" s="63" t="s">
        <v>3887</v>
      </c>
      <c r="Z13770" s="63">
        <v>8106</v>
      </c>
      <c r="AA13770" s="63" t="s">
        <v>4445</v>
      </c>
      <c r="AB13770" s="63">
        <v>7</v>
      </c>
      <c r="AC13770" s="63" t="s">
        <v>17969</v>
      </c>
      <c r="AD13770" s="63" t="s">
        <v>17461</v>
      </c>
    </row>
    <row r="13771" spans="21:30" x14ac:dyDescent="0.3">
      <c r="U13771" s="63">
        <v>34291</v>
      </c>
      <c r="V13771" s="63">
        <v>2</v>
      </c>
      <c r="W13771" s="63" t="s">
        <v>19305</v>
      </c>
      <c r="X13771" s="63">
        <v>8</v>
      </c>
      <c r="Y13771" s="63" t="s">
        <v>3887</v>
      </c>
      <c r="Z13771" s="63">
        <v>8106</v>
      </c>
      <c r="AA13771" s="63" t="s">
        <v>4445</v>
      </c>
      <c r="AB13771" s="63">
        <v>7</v>
      </c>
      <c r="AC13771" s="63" t="s">
        <v>17969</v>
      </c>
      <c r="AD13771" s="63" t="s">
        <v>17461</v>
      </c>
    </row>
    <row r="13772" spans="21:30" x14ac:dyDescent="0.3">
      <c r="U13772" s="63">
        <v>34292</v>
      </c>
      <c r="V13772" s="63">
        <v>0</v>
      </c>
      <c r="W13772" s="63" t="s">
        <v>19306</v>
      </c>
      <c r="X13772" s="63">
        <v>8</v>
      </c>
      <c r="Y13772" s="63" t="s">
        <v>3887</v>
      </c>
      <c r="Z13772" s="63">
        <v>8106</v>
      </c>
      <c r="AA13772" s="63" t="s">
        <v>4445</v>
      </c>
      <c r="AB13772" s="63">
        <v>7</v>
      </c>
      <c r="AC13772" s="63" t="s">
        <v>17969</v>
      </c>
      <c r="AD13772" s="63" t="s">
        <v>17461</v>
      </c>
    </row>
    <row r="13773" spans="21:30" x14ac:dyDescent="0.3">
      <c r="U13773" s="63">
        <v>34293</v>
      </c>
      <c r="V13773" s="63">
        <v>9</v>
      </c>
      <c r="W13773" s="63" t="s">
        <v>19307</v>
      </c>
      <c r="X13773" s="63">
        <v>8</v>
      </c>
      <c r="Y13773" s="63" t="s">
        <v>3887</v>
      </c>
      <c r="Z13773" s="63">
        <v>8106</v>
      </c>
      <c r="AA13773" s="63" t="s">
        <v>4445</v>
      </c>
      <c r="AB13773" s="63">
        <v>7</v>
      </c>
      <c r="AC13773" s="63" t="s">
        <v>17969</v>
      </c>
      <c r="AD13773" s="63" t="s">
        <v>17461</v>
      </c>
    </row>
    <row r="13774" spans="21:30" x14ac:dyDescent="0.3">
      <c r="U13774" s="63">
        <v>34294</v>
      </c>
      <c r="V13774" s="63">
        <v>7</v>
      </c>
      <c r="W13774" s="63" t="s">
        <v>19308</v>
      </c>
      <c r="X13774" s="63">
        <v>8</v>
      </c>
      <c r="Y13774" s="63" t="s">
        <v>3887</v>
      </c>
      <c r="Z13774" s="63">
        <v>8106</v>
      </c>
      <c r="AA13774" s="63" t="s">
        <v>4445</v>
      </c>
      <c r="AB13774" s="63">
        <v>7</v>
      </c>
      <c r="AC13774" s="63" t="s">
        <v>17969</v>
      </c>
      <c r="AD13774" s="63" t="s">
        <v>17461</v>
      </c>
    </row>
    <row r="13775" spans="21:30" x14ac:dyDescent="0.3">
      <c r="U13775" s="63">
        <v>34295</v>
      </c>
      <c r="V13775" s="63">
        <v>5</v>
      </c>
      <c r="W13775" s="63" t="s">
        <v>19309</v>
      </c>
      <c r="X13775" s="63">
        <v>8</v>
      </c>
      <c r="Y13775" s="63" t="s">
        <v>3887</v>
      </c>
      <c r="Z13775" s="63">
        <v>8107</v>
      </c>
      <c r="AA13775" s="63" t="s">
        <v>4340</v>
      </c>
      <c r="AB13775" s="63">
        <v>7</v>
      </c>
      <c r="AC13775" s="63" t="s">
        <v>17969</v>
      </c>
      <c r="AD13775" s="63" t="s">
        <v>17461</v>
      </c>
    </row>
    <row r="13776" spans="21:30" x14ac:dyDescent="0.3">
      <c r="U13776" s="63">
        <v>34296</v>
      </c>
      <c r="V13776" s="63">
        <v>3</v>
      </c>
      <c r="W13776" s="63" t="s">
        <v>19310</v>
      </c>
      <c r="X13776" s="63">
        <v>8</v>
      </c>
      <c r="Y13776" s="63" t="s">
        <v>3887</v>
      </c>
      <c r="Z13776" s="63">
        <v>8107</v>
      </c>
      <c r="AA13776" s="63" t="s">
        <v>4340</v>
      </c>
      <c r="AB13776" s="63">
        <v>7</v>
      </c>
      <c r="AC13776" s="63" t="s">
        <v>17969</v>
      </c>
      <c r="AD13776" s="63" t="s">
        <v>17461</v>
      </c>
    </row>
    <row r="13777" spans="21:30" x14ac:dyDescent="0.3">
      <c r="U13777" s="63">
        <v>34297</v>
      </c>
      <c r="V13777" s="63">
        <v>1</v>
      </c>
      <c r="W13777" s="63" t="s">
        <v>18656</v>
      </c>
      <c r="X13777" s="63">
        <v>8</v>
      </c>
      <c r="Y13777" s="63" t="s">
        <v>3887</v>
      </c>
      <c r="Z13777" s="63">
        <v>8107</v>
      </c>
      <c r="AA13777" s="63" t="s">
        <v>4340</v>
      </c>
      <c r="AB13777" s="63">
        <v>7</v>
      </c>
      <c r="AC13777" s="63" t="s">
        <v>17969</v>
      </c>
      <c r="AD13777" s="63" t="s">
        <v>17461</v>
      </c>
    </row>
    <row r="13778" spans="21:30" x14ac:dyDescent="0.3">
      <c r="U13778" s="63">
        <v>34299</v>
      </c>
      <c r="V13778" s="63">
        <v>8</v>
      </c>
      <c r="W13778" s="63" t="s">
        <v>19311</v>
      </c>
      <c r="X13778" s="63">
        <v>8</v>
      </c>
      <c r="Y13778" s="63" t="s">
        <v>3887</v>
      </c>
      <c r="Z13778" s="63">
        <v>8107</v>
      </c>
      <c r="AA13778" s="63" t="s">
        <v>4340</v>
      </c>
      <c r="AB13778" s="63">
        <v>7</v>
      </c>
      <c r="AC13778" s="63" t="s">
        <v>17969</v>
      </c>
      <c r="AD13778" s="63" t="s">
        <v>17461</v>
      </c>
    </row>
    <row r="13779" spans="21:30" x14ac:dyDescent="0.3">
      <c r="U13779" s="63">
        <v>34300</v>
      </c>
      <c r="V13779" s="63">
        <v>5</v>
      </c>
      <c r="W13779" s="63" t="s">
        <v>19312</v>
      </c>
      <c r="X13779" s="63">
        <v>8</v>
      </c>
      <c r="Y13779" s="63" t="s">
        <v>3887</v>
      </c>
      <c r="Z13779" s="63">
        <v>8107</v>
      </c>
      <c r="AA13779" s="63" t="s">
        <v>4340</v>
      </c>
      <c r="AB13779" s="63">
        <v>7</v>
      </c>
      <c r="AC13779" s="63" t="s">
        <v>17969</v>
      </c>
      <c r="AD13779" s="63" t="s">
        <v>17461</v>
      </c>
    </row>
    <row r="13780" spans="21:30" x14ac:dyDescent="0.3">
      <c r="U13780" s="63">
        <v>34301</v>
      </c>
      <c r="V13780" s="63">
        <v>3</v>
      </c>
      <c r="W13780" s="63" t="s">
        <v>19313</v>
      </c>
      <c r="X13780" s="63">
        <v>8</v>
      </c>
      <c r="Y13780" s="63" t="s">
        <v>3887</v>
      </c>
      <c r="Z13780" s="63">
        <v>8107</v>
      </c>
      <c r="AA13780" s="63" t="s">
        <v>4340</v>
      </c>
      <c r="AB13780" s="63">
        <v>7</v>
      </c>
      <c r="AC13780" s="63" t="s">
        <v>17969</v>
      </c>
      <c r="AD13780" s="63" t="s">
        <v>17461</v>
      </c>
    </row>
    <row r="13781" spans="21:30" x14ac:dyDescent="0.3">
      <c r="U13781" s="63">
        <v>34302</v>
      </c>
      <c r="V13781" s="63">
        <v>1</v>
      </c>
      <c r="W13781" s="63" t="s">
        <v>19314</v>
      </c>
      <c r="X13781" s="63">
        <v>8</v>
      </c>
      <c r="Y13781" s="63" t="s">
        <v>3887</v>
      </c>
      <c r="Z13781" s="63">
        <v>8107</v>
      </c>
      <c r="AA13781" s="63" t="s">
        <v>4340</v>
      </c>
      <c r="AB13781" s="63">
        <v>9</v>
      </c>
      <c r="AC13781" s="63" t="s">
        <v>18171</v>
      </c>
      <c r="AD13781" s="63" t="s">
        <v>17461</v>
      </c>
    </row>
    <row r="13782" spans="21:30" x14ac:dyDescent="0.3">
      <c r="U13782" s="63">
        <v>34304</v>
      </c>
      <c r="V13782" s="63">
        <v>8</v>
      </c>
      <c r="W13782" s="63" t="s">
        <v>19315</v>
      </c>
      <c r="X13782" s="63">
        <v>8</v>
      </c>
      <c r="Y13782" s="63" t="s">
        <v>3887</v>
      </c>
      <c r="Z13782" s="63">
        <v>8107</v>
      </c>
      <c r="AA13782" s="63" t="s">
        <v>4340</v>
      </c>
      <c r="AB13782" s="63">
        <v>9</v>
      </c>
      <c r="AC13782" s="63" t="s">
        <v>18171</v>
      </c>
      <c r="AD13782" s="63" t="s">
        <v>17461</v>
      </c>
    </row>
    <row r="13783" spans="21:30" x14ac:dyDescent="0.3">
      <c r="U13783" s="63">
        <v>34305</v>
      </c>
      <c r="V13783" s="63">
        <v>6</v>
      </c>
      <c r="W13783" s="63" t="s">
        <v>17976</v>
      </c>
      <c r="X13783" s="63">
        <v>8</v>
      </c>
      <c r="Y13783" s="63" t="s">
        <v>3887</v>
      </c>
      <c r="Z13783" s="63">
        <v>8107</v>
      </c>
      <c r="AA13783" s="63" t="s">
        <v>4340</v>
      </c>
      <c r="AB13783" s="63">
        <v>9</v>
      </c>
      <c r="AC13783" s="63" t="s">
        <v>18171</v>
      </c>
      <c r="AD13783" s="63" t="s">
        <v>17461</v>
      </c>
    </row>
    <row r="13784" spans="21:30" x14ac:dyDescent="0.3">
      <c r="U13784" s="63">
        <v>34306</v>
      </c>
      <c r="V13784" s="63">
        <v>4</v>
      </c>
      <c r="W13784" s="63" t="s">
        <v>19316</v>
      </c>
      <c r="X13784" s="63">
        <v>8</v>
      </c>
      <c r="Y13784" s="63" t="s">
        <v>3887</v>
      </c>
      <c r="Z13784" s="63">
        <v>8107</v>
      </c>
      <c r="AA13784" s="63" t="s">
        <v>4340</v>
      </c>
      <c r="AB13784" s="63">
        <v>9</v>
      </c>
      <c r="AC13784" s="63" t="s">
        <v>18171</v>
      </c>
      <c r="AD13784" s="63" t="s">
        <v>17461</v>
      </c>
    </row>
    <row r="13785" spans="21:30" x14ac:dyDescent="0.3">
      <c r="U13785" s="63">
        <v>34307</v>
      </c>
      <c r="V13785" s="63">
        <v>2</v>
      </c>
      <c r="W13785" s="63" t="s">
        <v>19317</v>
      </c>
      <c r="X13785" s="63">
        <v>8</v>
      </c>
      <c r="Y13785" s="63" t="s">
        <v>3887</v>
      </c>
      <c r="Z13785" s="63">
        <v>8107</v>
      </c>
      <c r="AA13785" s="63" t="s">
        <v>4340</v>
      </c>
      <c r="AB13785" s="63">
        <v>9</v>
      </c>
      <c r="AC13785" s="63" t="s">
        <v>18171</v>
      </c>
      <c r="AD13785" s="63" t="s">
        <v>17461</v>
      </c>
    </row>
    <row r="13786" spans="21:30" x14ac:dyDescent="0.3">
      <c r="U13786" s="63">
        <v>34308</v>
      </c>
      <c r="V13786" s="63">
        <v>0</v>
      </c>
      <c r="W13786" s="63" t="s">
        <v>19318</v>
      </c>
      <c r="X13786" s="63">
        <v>8</v>
      </c>
      <c r="Y13786" s="63" t="s">
        <v>3887</v>
      </c>
      <c r="Z13786" s="63">
        <v>8108</v>
      </c>
      <c r="AA13786" s="63" t="s">
        <v>4196</v>
      </c>
      <c r="AB13786" s="63">
        <v>7</v>
      </c>
      <c r="AC13786" s="63" t="s">
        <v>17969</v>
      </c>
      <c r="AD13786" s="63" t="s">
        <v>17461</v>
      </c>
    </row>
    <row r="13787" spans="21:30" x14ac:dyDescent="0.3">
      <c r="U13787" s="63">
        <v>34309</v>
      </c>
      <c r="V13787" s="63">
        <v>9</v>
      </c>
      <c r="W13787" s="63" t="s">
        <v>19319</v>
      </c>
      <c r="X13787" s="63">
        <v>8</v>
      </c>
      <c r="Y13787" s="63" t="s">
        <v>3887</v>
      </c>
      <c r="Z13787" s="63">
        <v>8108</v>
      </c>
      <c r="AA13787" s="63" t="s">
        <v>4196</v>
      </c>
      <c r="AB13787" s="63">
        <v>7</v>
      </c>
      <c r="AC13787" s="63" t="s">
        <v>17969</v>
      </c>
      <c r="AD13787" s="63" t="s">
        <v>17461</v>
      </c>
    </row>
    <row r="13788" spans="21:30" x14ac:dyDescent="0.3">
      <c r="U13788" s="63">
        <v>34310</v>
      </c>
      <c r="V13788" s="63">
        <v>2</v>
      </c>
      <c r="W13788" s="63" t="s">
        <v>18521</v>
      </c>
      <c r="X13788" s="63">
        <v>8</v>
      </c>
      <c r="Y13788" s="63" t="s">
        <v>3887</v>
      </c>
      <c r="Z13788" s="63">
        <v>8108</v>
      </c>
      <c r="AA13788" s="63" t="s">
        <v>4196</v>
      </c>
      <c r="AB13788" s="63">
        <v>7</v>
      </c>
      <c r="AC13788" s="63" t="s">
        <v>17969</v>
      </c>
      <c r="AD13788" s="63" t="s">
        <v>17461</v>
      </c>
    </row>
    <row r="13789" spans="21:30" x14ac:dyDescent="0.3">
      <c r="U13789" s="63">
        <v>34311</v>
      </c>
      <c r="V13789" s="63">
        <v>0</v>
      </c>
      <c r="W13789" s="63" t="s">
        <v>18093</v>
      </c>
      <c r="X13789" s="63">
        <v>8</v>
      </c>
      <c r="Y13789" s="63" t="s">
        <v>3887</v>
      </c>
      <c r="Z13789" s="63">
        <v>8108</v>
      </c>
      <c r="AA13789" s="63" t="s">
        <v>4196</v>
      </c>
      <c r="AB13789" s="63">
        <v>7</v>
      </c>
      <c r="AC13789" s="63" t="s">
        <v>17969</v>
      </c>
      <c r="AD13789" s="63" t="s">
        <v>17461</v>
      </c>
    </row>
    <row r="13790" spans="21:30" x14ac:dyDescent="0.3">
      <c r="U13790" s="63">
        <v>34312</v>
      </c>
      <c r="V13790" s="63">
        <v>9</v>
      </c>
      <c r="W13790" s="63" t="s">
        <v>19320</v>
      </c>
      <c r="X13790" s="63">
        <v>8</v>
      </c>
      <c r="Y13790" s="63" t="s">
        <v>3887</v>
      </c>
      <c r="Z13790" s="63">
        <v>8108</v>
      </c>
      <c r="AA13790" s="63" t="s">
        <v>4196</v>
      </c>
      <c r="AB13790" s="63">
        <v>9</v>
      </c>
      <c r="AC13790" s="63" t="s">
        <v>18171</v>
      </c>
      <c r="AD13790" s="63" t="s">
        <v>17461</v>
      </c>
    </row>
    <row r="13791" spans="21:30" x14ac:dyDescent="0.3">
      <c r="U13791" s="63">
        <v>34313</v>
      </c>
      <c r="V13791" s="63">
        <v>7</v>
      </c>
      <c r="W13791" s="63" t="s">
        <v>19321</v>
      </c>
      <c r="X13791" s="63">
        <v>8</v>
      </c>
      <c r="Y13791" s="63" t="s">
        <v>3887</v>
      </c>
      <c r="Z13791" s="63">
        <v>8108</v>
      </c>
      <c r="AA13791" s="63" t="s">
        <v>4196</v>
      </c>
      <c r="AB13791" s="63">
        <v>9</v>
      </c>
      <c r="AC13791" s="63" t="s">
        <v>18171</v>
      </c>
      <c r="AD13791" s="63" t="s">
        <v>17461</v>
      </c>
    </row>
    <row r="13792" spans="21:30" x14ac:dyDescent="0.3">
      <c r="U13792" s="63">
        <v>34314</v>
      </c>
      <c r="V13792" s="63">
        <v>5</v>
      </c>
      <c r="W13792" s="63" t="s">
        <v>19322</v>
      </c>
      <c r="X13792" s="63">
        <v>8</v>
      </c>
      <c r="Y13792" s="63" t="s">
        <v>3887</v>
      </c>
      <c r="Z13792" s="63">
        <v>8108</v>
      </c>
      <c r="AA13792" s="63" t="s">
        <v>4196</v>
      </c>
      <c r="AB13792" s="63">
        <v>9</v>
      </c>
      <c r="AC13792" s="63" t="s">
        <v>18171</v>
      </c>
      <c r="AD13792" s="63" t="s">
        <v>17461</v>
      </c>
    </row>
    <row r="13793" spans="21:30" x14ac:dyDescent="0.3">
      <c r="U13793" s="63">
        <v>34315</v>
      </c>
      <c r="V13793" s="63">
        <v>3</v>
      </c>
      <c r="W13793" s="63" t="s">
        <v>18497</v>
      </c>
      <c r="X13793" s="63">
        <v>8</v>
      </c>
      <c r="Y13793" s="63" t="s">
        <v>3887</v>
      </c>
      <c r="Z13793" s="63">
        <v>8108</v>
      </c>
      <c r="AA13793" s="63" t="s">
        <v>4196</v>
      </c>
      <c r="AB13793" s="63">
        <v>9</v>
      </c>
      <c r="AC13793" s="63" t="s">
        <v>18171</v>
      </c>
      <c r="AD13793" s="63" t="s">
        <v>17461</v>
      </c>
    </row>
    <row r="13794" spans="21:30" x14ac:dyDescent="0.3">
      <c r="U13794" s="63">
        <v>34316</v>
      </c>
      <c r="V13794" s="63">
        <v>1</v>
      </c>
      <c r="W13794" s="63" t="s">
        <v>19323</v>
      </c>
      <c r="X13794" s="63">
        <v>8</v>
      </c>
      <c r="Y13794" s="63" t="s">
        <v>3887</v>
      </c>
      <c r="Z13794" s="63">
        <v>8108</v>
      </c>
      <c r="AA13794" s="63" t="s">
        <v>4196</v>
      </c>
      <c r="AB13794" s="63">
        <v>9</v>
      </c>
      <c r="AC13794" s="63" t="s">
        <v>18171</v>
      </c>
      <c r="AD13794" s="63" t="s">
        <v>17461</v>
      </c>
    </row>
    <row r="13795" spans="21:30" x14ac:dyDescent="0.3">
      <c r="U13795" s="63">
        <v>34318</v>
      </c>
      <c r="V13795" s="63">
        <v>8</v>
      </c>
      <c r="W13795" s="63" t="s">
        <v>19324</v>
      </c>
      <c r="X13795" s="63">
        <v>8</v>
      </c>
      <c r="Y13795" s="63" t="s">
        <v>3887</v>
      </c>
      <c r="Z13795" s="63">
        <v>8108</v>
      </c>
      <c r="AA13795" s="63" t="s">
        <v>4196</v>
      </c>
      <c r="AB13795" s="63">
        <v>9</v>
      </c>
      <c r="AC13795" s="63" t="s">
        <v>18171</v>
      </c>
      <c r="AD13795" s="63" t="s">
        <v>17461</v>
      </c>
    </row>
    <row r="13796" spans="21:30" x14ac:dyDescent="0.3">
      <c r="U13796" s="63">
        <v>34321</v>
      </c>
      <c r="V13796" s="63">
        <v>8</v>
      </c>
      <c r="W13796" s="63" t="s">
        <v>19325</v>
      </c>
      <c r="X13796" s="63">
        <v>8</v>
      </c>
      <c r="Y13796" s="63" t="s">
        <v>3887</v>
      </c>
      <c r="Z13796" s="63">
        <v>8108</v>
      </c>
      <c r="AA13796" s="63" t="s">
        <v>4196</v>
      </c>
      <c r="AB13796" s="63">
        <v>9</v>
      </c>
      <c r="AC13796" s="63" t="s">
        <v>18171</v>
      </c>
      <c r="AD13796" s="63" t="s">
        <v>17461</v>
      </c>
    </row>
    <row r="13797" spans="21:30" x14ac:dyDescent="0.3">
      <c r="U13797" s="63">
        <v>34322</v>
      </c>
      <c r="V13797" s="63">
        <v>6</v>
      </c>
      <c r="W13797" s="63" t="s">
        <v>13204</v>
      </c>
      <c r="X13797" s="63">
        <v>8</v>
      </c>
      <c r="Y13797" s="63" t="s">
        <v>3887</v>
      </c>
      <c r="Z13797" s="63">
        <v>8108</v>
      </c>
      <c r="AA13797" s="63" t="s">
        <v>4196</v>
      </c>
      <c r="AB13797" s="63">
        <v>9</v>
      </c>
      <c r="AC13797" s="63" t="s">
        <v>18171</v>
      </c>
      <c r="AD13797" s="63" t="s">
        <v>17461</v>
      </c>
    </row>
    <row r="13798" spans="21:30" x14ac:dyDescent="0.3">
      <c r="U13798" s="63">
        <v>34323</v>
      </c>
      <c r="V13798" s="63">
        <v>4</v>
      </c>
      <c r="W13798" s="63" t="s">
        <v>18723</v>
      </c>
      <c r="X13798" s="63">
        <v>8</v>
      </c>
      <c r="Y13798" s="63" t="s">
        <v>3887</v>
      </c>
      <c r="Z13798" s="63">
        <v>8108</v>
      </c>
      <c r="AA13798" s="63" t="s">
        <v>4196</v>
      </c>
      <c r="AB13798" s="63">
        <v>7</v>
      </c>
      <c r="AC13798" s="63" t="s">
        <v>17969</v>
      </c>
      <c r="AD13798" s="63" t="s">
        <v>17461</v>
      </c>
    </row>
    <row r="13799" spans="21:30" x14ac:dyDescent="0.3">
      <c r="U13799" s="63">
        <v>34324</v>
      </c>
      <c r="V13799" s="63">
        <v>2</v>
      </c>
      <c r="W13799" s="63" t="s">
        <v>19326</v>
      </c>
      <c r="X13799" s="63">
        <v>8</v>
      </c>
      <c r="Y13799" s="63" t="s">
        <v>3887</v>
      </c>
      <c r="Z13799" s="63">
        <v>8108</v>
      </c>
      <c r="AA13799" s="63" t="s">
        <v>4196</v>
      </c>
      <c r="AB13799" s="63">
        <v>9</v>
      </c>
      <c r="AC13799" s="63" t="s">
        <v>18171</v>
      </c>
      <c r="AD13799" s="63" t="s">
        <v>17461</v>
      </c>
    </row>
    <row r="13800" spans="21:30" x14ac:dyDescent="0.3">
      <c r="U13800" s="63">
        <v>34325</v>
      </c>
      <c r="V13800" s="63">
        <v>0</v>
      </c>
      <c r="W13800" s="63" t="s">
        <v>19327</v>
      </c>
      <c r="X13800" s="63">
        <v>8</v>
      </c>
      <c r="Y13800" s="63" t="s">
        <v>3887</v>
      </c>
      <c r="Z13800" s="63">
        <v>8108</v>
      </c>
      <c r="AA13800" s="63" t="s">
        <v>4196</v>
      </c>
      <c r="AB13800" s="63">
        <v>9</v>
      </c>
      <c r="AC13800" s="63" t="s">
        <v>18171</v>
      </c>
      <c r="AD13800" s="63" t="s">
        <v>17461</v>
      </c>
    </row>
    <row r="13801" spans="21:30" x14ac:dyDescent="0.3">
      <c r="U13801" s="63">
        <v>34326</v>
      </c>
      <c r="V13801" s="63">
        <v>9</v>
      </c>
      <c r="W13801" s="63" t="s">
        <v>19328</v>
      </c>
      <c r="X13801" s="63">
        <v>8</v>
      </c>
      <c r="Y13801" s="63" t="s">
        <v>3887</v>
      </c>
      <c r="Z13801" s="63">
        <v>8108</v>
      </c>
      <c r="AA13801" s="63" t="s">
        <v>4196</v>
      </c>
      <c r="AB13801" s="63">
        <v>9</v>
      </c>
      <c r="AC13801" s="63" t="s">
        <v>18171</v>
      </c>
      <c r="AD13801" s="63" t="s">
        <v>17461</v>
      </c>
    </row>
    <row r="13802" spans="21:30" x14ac:dyDescent="0.3">
      <c r="U13802" s="63">
        <v>34327</v>
      </c>
      <c r="V13802" s="63">
        <v>7</v>
      </c>
      <c r="W13802" s="63" t="s">
        <v>19329</v>
      </c>
      <c r="X13802" s="63">
        <v>8</v>
      </c>
      <c r="Y13802" s="63" t="s">
        <v>3887</v>
      </c>
      <c r="Z13802" s="63">
        <v>8108</v>
      </c>
      <c r="AA13802" s="63" t="s">
        <v>4196</v>
      </c>
      <c r="AB13802" s="63">
        <v>9</v>
      </c>
      <c r="AC13802" s="63" t="s">
        <v>18171</v>
      </c>
      <c r="AD13802" s="63" t="s">
        <v>17461</v>
      </c>
    </row>
    <row r="13803" spans="21:30" x14ac:dyDescent="0.3">
      <c r="U13803" s="63">
        <v>34328</v>
      </c>
      <c r="V13803" s="63">
        <v>5</v>
      </c>
      <c r="W13803" s="63" t="s">
        <v>19330</v>
      </c>
      <c r="X13803" s="63">
        <v>8</v>
      </c>
      <c r="Y13803" s="63" t="s">
        <v>3887</v>
      </c>
      <c r="Z13803" s="63">
        <v>8109</v>
      </c>
      <c r="AA13803" s="63" t="s">
        <v>4426</v>
      </c>
      <c r="AB13803" s="63">
        <v>9</v>
      </c>
      <c r="AC13803" s="63" t="s">
        <v>18171</v>
      </c>
      <c r="AD13803" s="63" t="s">
        <v>17461</v>
      </c>
    </row>
    <row r="13804" spans="21:30" x14ac:dyDescent="0.3">
      <c r="U13804" s="63">
        <v>34329</v>
      </c>
      <c r="V13804" s="63">
        <v>3</v>
      </c>
      <c r="W13804" s="63" t="s">
        <v>19331</v>
      </c>
      <c r="X13804" s="63">
        <v>8</v>
      </c>
      <c r="Y13804" s="63" t="s">
        <v>3887</v>
      </c>
      <c r="Z13804" s="63">
        <v>8109</v>
      </c>
      <c r="AA13804" s="63" t="s">
        <v>4426</v>
      </c>
      <c r="AB13804" s="63">
        <v>7</v>
      </c>
      <c r="AC13804" s="63" t="s">
        <v>17969</v>
      </c>
      <c r="AD13804" s="63" t="s">
        <v>17461</v>
      </c>
    </row>
    <row r="13805" spans="21:30" x14ac:dyDescent="0.3">
      <c r="U13805" s="63">
        <v>34330</v>
      </c>
      <c r="V13805" s="63">
        <v>7</v>
      </c>
      <c r="W13805" s="63" t="s">
        <v>19332</v>
      </c>
      <c r="X13805" s="63">
        <v>8</v>
      </c>
      <c r="Y13805" s="63" t="s">
        <v>3887</v>
      </c>
      <c r="Z13805" s="63">
        <v>8109</v>
      </c>
      <c r="AA13805" s="63" t="s">
        <v>4426</v>
      </c>
      <c r="AB13805" s="63">
        <v>9</v>
      </c>
      <c r="AC13805" s="63" t="s">
        <v>18171</v>
      </c>
      <c r="AD13805" s="63" t="s">
        <v>17461</v>
      </c>
    </row>
    <row r="13806" spans="21:30" x14ac:dyDescent="0.3">
      <c r="U13806" s="63">
        <v>34331</v>
      </c>
      <c r="V13806" s="63">
        <v>5</v>
      </c>
      <c r="W13806" s="63" t="s">
        <v>19333</v>
      </c>
      <c r="X13806" s="63">
        <v>8</v>
      </c>
      <c r="Y13806" s="63" t="s">
        <v>3887</v>
      </c>
      <c r="Z13806" s="63">
        <v>8109</v>
      </c>
      <c r="AA13806" s="63" t="s">
        <v>4426</v>
      </c>
      <c r="AB13806" s="63">
        <v>7</v>
      </c>
      <c r="AC13806" s="63" t="s">
        <v>17969</v>
      </c>
      <c r="AD13806" s="63" t="s">
        <v>17461</v>
      </c>
    </row>
    <row r="13807" spans="21:30" x14ac:dyDescent="0.3">
      <c r="U13807" s="63">
        <v>34332</v>
      </c>
      <c r="V13807" s="63">
        <v>3</v>
      </c>
      <c r="W13807" s="63" t="s">
        <v>19334</v>
      </c>
      <c r="X13807" s="63">
        <v>8</v>
      </c>
      <c r="Y13807" s="63" t="s">
        <v>3887</v>
      </c>
      <c r="Z13807" s="63">
        <v>8109</v>
      </c>
      <c r="AA13807" s="63" t="s">
        <v>4426</v>
      </c>
      <c r="AB13807" s="63">
        <v>7</v>
      </c>
      <c r="AC13807" s="63" t="s">
        <v>17969</v>
      </c>
      <c r="AD13807" s="63" t="s">
        <v>17461</v>
      </c>
    </row>
    <row r="13808" spans="21:30" x14ac:dyDescent="0.3">
      <c r="U13808" s="63">
        <v>34333</v>
      </c>
      <c r="V13808" s="63">
        <v>1</v>
      </c>
      <c r="W13808" s="63" t="s">
        <v>19335</v>
      </c>
      <c r="X13808" s="63">
        <v>8</v>
      </c>
      <c r="Y13808" s="63" t="s">
        <v>3887</v>
      </c>
      <c r="Z13808" s="63">
        <v>8109</v>
      </c>
      <c r="AA13808" s="63" t="s">
        <v>4426</v>
      </c>
      <c r="AB13808" s="63">
        <v>7</v>
      </c>
      <c r="AC13808" s="63" t="s">
        <v>17969</v>
      </c>
      <c r="AD13808" s="63" t="s">
        <v>17461</v>
      </c>
    </row>
    <row r="13809" spans="21:30" x14ac:dyDescent="0.3">
      <c r="U13809" s="63">
        <v>34335</v>
      </c>
      <c r="V13809" s="63">
        <v>8</v>
      </c>
      <c r="W13809" s="63" t="s">
        <v>19336</v>
      </c>
      <c r="X13809" s="63">
        <v>8</v>
      </c>
      <c r="Y13809" s="63" t="s">
        <v>3887</v>
      </c>
      <c r="Z13809" s="63">
        <v>8110</v>
      </c>
      <c r="AA13809" s="63" t="s">
        <v>4284</v>
      </c>
      <c r="AB13809" s="63">
        <v>7</v>
      </c>
      <c r="AC13809" s="63" t="s">
        <v>17969</v>
      </c>
      <c r="AD13809" s="63" t="s">
        <v>17461</v>
      </c>
    </row>
    <row r="13810" spans="21:30" x14ac:dyDescent="0.3">
      <c r="U13810" s="63">
        <v>34336</v>
      </c>
      <c r="V13810" s="63">
        <v>6</v>
      </c>
      <c r="W13810" s="63" t="s">
        <v>19337</v>
      </c>
      <c r="X13810" s="63">
        <v>8</v>
      </c>
      <c r="Y13810" s="63" t="s">
        <v>3887</v>
      </c>
      <c r="Z13810" s="63">
        <v>8110</v>
      </c>
      <c r="AA13810" s="63" t="s">
        <v>4284</v>
      </c>
      <c r="AB13810" s="63">
        <v>7</v>
      </c>
      <c r="AC13810" s="63" t="s">
        <v>17969</v>
      </c>
      <c r="AD13810" s="63" t="s">
        <v>17461</v>
      </c>
    </row>
    <row r="13811" spans="21:30" x14ac:dyDescent="0.3">
      <c r="U13811" s="63">
        <v>34337</v>
      </c>
      <c r="V13811" s="63">
        <v>4</v>
      </c>
      <c r="W13811" s="63" t="s">
        <v>18086</v>
      </c>
      <c r="X13811" s="63">
        <v>8</v>
      </c>
      <c r="Y13811" s="63" t="s">
        <v>3887</v>
      </c>
      <c r="Z13811" s="63">
        <v>8110</v>
      </c>
      <c r="AA13811" s="63" t="s">
        <v>4284</v>
      </c>
      <c r="AB13811" s="63">
        <v>7</v>
      </c>
      <c r="AC13811" s="63" t="s">
        <v>17969</v>
      </c>
      <c r="AD13811" s="63" t="s">
        <v>17461</v>
      </c>
    </row>
    <row r="13812" spans="21:30" x14ac:dyDescent="0.3">
      <c r="U13812" s="63">
        <v>34338</v>
      </c>
      <c r="V13812" s="63">
        <v>2</v>
      </c>
      <c r="W13812" s="63" t="s">
        <v>19338</v>
      </c>
      <c r="X13812" s="63">
        <v>8</v>
      </c>
      <c r="Y13812" s="63" t="s">
        <v>3887</v>
      </c>
      <c r="Z13812" s="63">
        <v>8110</v>
      </c>
      <c r="AA13812" s="63" t="s">
        <v>4284</v>
      </c>
      <c r="AB13812" s="63">
        <v>7</v>
      </c>
      <c r="AC13812" s="63" t="s">
        <v>17969</v>
      </c>
      <c r="AD13812" s="63" t="s">
        <v>17461</v>
      </c>
    </row>
    <row r="13813" spans="21:30" x14ac:dyDescent="0.3">
      <c r="U13813" s="63">
        <v>34339</v>
      </c>
      <c r="V13813" s="63">
        <v>0</v>
      </c>
      <c r="W13813" s="63" t="s">
        <v>19339</v>
      </c>
      <c r="X13813" s="63">
        <v>8</v>
      </c>
      <c r="Y13813" s="63" t="s">
        <v>3887</v>
      </c>
      <c r="Z13813" s="63">
        <v>8110</v>
      </c>
      <c r="AA13813" s="63" t="s">
        <v>4284</v>
      </c>
      <c r="AB13813" s="63">
        <v>7</v>
      </c>
      <c r="AC13813" s="63" t="s">
        <v>17969</v>
      </c>
      <c r="AD13813" s="63" t="s">
        <v>17461</v>
      </c>
    </row>
    <row r="13814" spans="21:30" x14ac:dyDescent="0.3">
      <c r="U13814" s="63">
        <v>34340</v>
      </c>
      <c r="V13814" s="63">
        <v>4</v>
      </c>
      <c r="W13814" s="63" t="s">
        <v>18460</v>
      </c>
      <c r="X13814" s="63">
        <v>8</v>
      </c>
      <c r="Y13814" s="63" t="s">
        <v>3887</v>
      </c>
      <c r="Z13814" s="63">
        <v>8110</v>
      </c>
      <c r="AA13814" s="63" t="s">
        <v>4284</v>
      </c>
      <c r="AB13814" s="63">
        <v>9</v>
      </c>
      <c r="AC13814" s="63" t="s">
        <v>18171</v>
      </c>
      <c r="AD13814" s="63" t="s">
        <v>17461</v>
      </c>
    </row>
    <row r="13815" spans="21:30" x14ac:dyDescent="0.3">
      <c r="U13815" s="63">
        <v>34341</v>
      </c>
      <c r="V13815" s="63">
        <v>2</v>
      </c>
      <c r="W13815" s="63" t="s">
        <v>19340</v>
      </c>
      <c r="X13815" s="63">
        <v>8</v>
      </c>
      <c r="Y13815" s="63" t="s">
        <v>3887</v>
      </c>
      <c r="Z13815" s="63">
        <v>8110</v>
      </c>
      <c r="AA13815" s="63" t="s">
        <v>4284</v>
      </c>
      <c r="AB13815" s="63">
        <v>9</v>
      </c>
      <c r="AC13815" s="63" t="s">
        <v>18171</v>
      </c>
      <c r="AD13815" s="63" t="s">
        <v>17461</v>
      </c>
    </row>
    <row r="13816" spans="21:30" x14ac:dyDescent="0.3">
      <c r="U13816" s="63">
        <v>34342</v>
      </c>
      <c r="V13816" s="63">
        <v>0</v>
      </c>
      <c r="W13816" s="63" t="s">
        <v>19341</v>
      </c>
      <c r="X13816" s="63">
        <v>8</v>
      </c>
      <c r="Y13816" s="63" t="s">
        <v>3887</v>
      </c>
      <c r="Z13816" s="63">
        <v>8110</v>
      </c>
      <c r="AA13816" s="63" t="s">
        <v>4284</v>
      </c>
      <c r="AB13816" s="63">
        <v>9</v>
      </c>
      <c r="AC13816" s="63" t="s">
        <v>18171</v>
      </c>
      <c r="AD13816" s="63" t="s">
        <v>17461</v>
      </c>
    </row>
    <row r="13817" spans="21:30" x14ac:dyDescent="0.3">
      <c r="U13817" s="63">
        <v>34343</v>
      </c>
      <c r="V13817" s="63">
        <v>9</v>
      </c>
      <c r="W13817" s="63" t="s">
        <v>19342</v>
      </c>
      <c r="X13817" s="63">
        <v>8</v>
      </c>
      <c r="Y13817" s="63" t="s">
        <v>3887</v>
      </c>
      <c r="Z13817" s="63">
        <v>8110</v>
      </c>
      <c r="AA13817" s="63" t="s">
        <v>4284</v>
      </c>
      <c r="AB13817" s="63">
        <v>9</v>
      </c>
      <c r="AC13817" s="63" t="s">
        <v>18171</v>
      </c>
      <c r="AD13817" s="63" t="s">
        <v>17461</v>
      </c>
    </row>
    <row r="13818" spans="21:30" x14ac:dyDescent="0.3">
      <c r="U13818" s="63">
        <v>34344</v>
      </c>
      <c r="V13818" s="63">
        <v>7</v>
      </c>
      <c r="W13818" s="63" t="s">
        <v>19343</v>
      </c>
      <c r="X13818" s="63">
        <v>8</v>
      </c>
      <c r="Y13818" s="63" t="s">
        <v>3887</v>
      </c>
      <c r="Z13818" s="63">
        <v>8110</v>
      </c>
      <c r="AA13818" s="63" t="s">
        <v>4284</v>
      </c>
      <c r="AB13818" s="63">
        <v>9</v>
      </c>
      <c r="AC13818" s="63" t="s">
        <v>18171</v>
      </c>
      <c r="AD13818" s="63" t="s">
        <v>17461</v>
      </c>
    </row>
    <row r="13819" spans="21:30" x14ac:dyDescent="0.3">
      <c r="U13819" s="63">
        <v>34345</v>
      </c>
      <c r="V13819" s="63">
        <v>5</v>
      </c>
      <c r="W13819" s="63" t="s">
        <v>19344</v>
      </c>
      <c r="X13819" s="63">
        <v>8</v>
      </c>
      <c r="Y13819" s="63" t="s">
        <v>3887</v>
      </c>
      <c r="Z13819" s="63">
        <v>8110</v>
      </c>
      <c r="AA13819" s="63" t="s">
        <v>4284</v>
      </c>
      <c r="AB13819" s="63">
        <v>9</v>
      </c>
      <c r="AC13819" s="63" t="s">
        <v>18171</v>
      </c>
      <c r="AD13819" s="63" t="s">
        <v>17461</v>
      </c>
    </row>
    <row r="13820" spans="21:30" x14ac:dyDescent="0.3">
      <c r="U13820" s="63">
        <v>34346</v>
      </c>
      <c r="V13820" s="63">
        <v>3</v>
      </c>
      <c r="W13820" s="63" t="s">
        <v>19345</v>
      </c>
      <c r="X13820" s="63">
        <v>8</v>
      </c>
      <c r="Y13820" s="63" t="s">
        <v>3887</v>
      </c>
      <c r="Z13820" s="63">
        <v>8110</v>
      </c>
      <c r="AA13820" s="63" t="s">
        <v>4284</v>
      </c>
      <c r="AB13820" s="63">
        <v>9</v>
      </c>
      <c r="AC13820" s="63" t="s">
        <v>18171</v>
      </c>
      <c r="AD13820" s="63" t="s">
        <v>17461</v>
      </c>
    </row>
    <row r="13821" spans="21:30" x14ac:dyDescent="0.3">
      <c r="U13821" s="63">
        <v>34347</v>
      </c>
      <c r="V13821" s="63">
        <v>1</v>
      </c>
      <c r="W13821" s="63" t="s">
        <v>19346</v>
      </c>
      <c r="X13821" s="63">
        <v>8</v>
      </c>
      <c r="Y13821" s="63" t="s">
        <v>3887</v>
      </c>
      <c r="Z13821" s="63">
        <v>8110</v>
      </c>
      <c r="AA13821" s="63" t="s">
        <v>4284</v>
      </c>
      <c r="AB13821" s="63">
        <v>9</v>
      </c>
      <c r="AC13821" s="63" t="s">
        <v>18171</v>
      </c>
      <c r="AD13821" s="63" t="s">
        <v>17461</v>
      </c>
    </row>
    <row r="13822" spans="21:30" x14ac:dyDescent="0.3">
      <c r="U13822" s="63">
        <v>34349</v>
      </c>
      <c r="V13822" s="63">
        <v>8</v>
      </c>
      <c r="W13822" s="63" t="s">
        <v>19108</v>
      </c>
      <c r="X13822" s="63">
        <v>8</v>
      </c>
      <c r="Y13822" s="63" t="s">
        <v>3887</v>
      </c>
      <c r="Z13822" s="63">
        <v>8110</v>
      </c>
      <c r="AA13822" s="63" t="s">
        <v>4284</v>
      </c>
      <c r="AB13822" s="63">
        <v>9</v>
      </c>
      <c r="AC13822" s="63" t="s">
        <v>18171</v>
      </c>
      <c r="AD13822" s="63" t="s">
        <v>17461</v>
      </c>
    </row>
    <row r="13823" spans="21:30" x14ac:dyDescent="0.3">
      <c r="U13823" s="63">
        <v>34350</v>
      </c>
      <c r="V13823" s="63">
        <v>1</v>
      </c>
      <c r="W13823" s="63" t="s">
        <v>19347</v>
      </c>
      <c r="X13823" s="63">
        <v>8</v>
      </c>
      <c r="Y13823" s="63" t="s">
        <v>3887</v>
      </c>
      <c r="Z13823" s="63">
        <v>8110</v>
      </c>
      <c r="AA13823" s="63" t="s">
        <v>4284</v>
      </c>
      <c r="AB13823" s="63">
        <v>9</v>
      </c>
      <c r="AC13823" s="63" t="s">
        <v>18171</v>
      </c>
      <c r="AD13823" s="63" t="s">
        <v>17461</v>
      </c>
    </row>
    <row r="13824" spans="21:30" x14ac:dyDescent="0.3">
      <c r="U13824" s="63">
        <v>34352</v>
      </c>
      <c r="V13824" s="63">
        <v>8</v>
      </c>
      <c r="W13824" s="63" t="s">
        <v>18592</v>
      </c>
      <c r="X13824" s="63">
        <v>8</v>
      </c>
      <c r="Y13824" s="63" t="s">
        <v>3887</v>
      </c>
      <c r="Z13824" s="63">
        <v>8110</v>
      </c>
      <c r="AA13824" s="63" t="s">
        <v>4284</v>
      </c>
      <c r="AB13824" s="63">
        <v>7</v>
      </c>
      <c r="AC13824" s="63" t="s">
        <v>17969</v>
      </c>
      <c r="AD13824" s="63" t="s">
        <v>17461</v>
      </c>
    </row>
    <row r="13825" spans="21:30" x14ac:dyDescent="0.3">
      <c r="U13825" s="63">
        <v>34353</v>
      </c>
      <c r="V13825" s="63">
        <v>6</v>
      </c>
      <c r="W13825" s="63" t="s">
        <v>19348</v>
      </c>
      <c r="X13825" s="63">
        <v>8</v>
      </c>
      <c r="Y13825" s="63" t="s">
        <v>3887</v>
      </c>
      <c r="Z13825" s="63">
        <v>8110</v>
      </c>
      <c r="AA13825" s="63" t="s">
        <v>4284</v>
      </c>
      <c r="AB13825" s="63">
        <v>7</v>
      </c>
      <c r="AC13825" s="63" t="s">
        <v>17969</v>
      </c>
      <c r="AD13825" s="63" t="s">
        <v>17461</v>
      </c>
    </row>
    <row r="13826" spans="21:30" x14ac:dyDescent="0.3">
      <c r="U13826" s="63">
        <v>34354</v>
      </c>
      <c r="V13826" s="63">
        <v>4</v>
      </c>
      <c r="W13826" s="63" t="s">
        <v>19349</v>
      </c>
      <c r="X13826" s="63">
        <v>8</v>
      </c>
      <c r="Y13826" s="63" t="s">
        <v>3887</v>
      </c>
      <c r="Z13826" s="63">
        <v>8110</v>
      </c>
      <c r="AA13826" s="63" t="s">
        <v>4284</v>
      </c>
      <c r="AB13826" s="63">
        <v>9</v>
      </c>
      <c r="AC13826" s="63" t="s">
        <v>18171</v>
      </c>
      <c r="AD13826" s="63" t="s">
        <v>17461</v>
      </c>
    </row>
    <row r="13827" spans="21:30" x14ac:dyDescent="0.3">
      <c r="U13827" s="63">
        <v>34355</v>
      </c>
      <c r="V13827" s="63">
        <v>2</v>
      </c>
      <c r="W13827" s="63" t="s">
        <v>19057</v>
      </c>
      <c r="X13827" s="63">
        <v>8</v>
      </c>
      <c r="Y13827" s="63" t="s">
        <v>3887</v>
      </c>
      <c r="Z13827" s="63">
        <v>8110</v>
      </c>
      <c r="AA13827" s="63" t="s">
        <v>4284</v>
      </c>
      <c r="AB13827" s="63">
        <v>7</v>
      </c>
      <c r="AC13827" s="63" t="s">
        <v>17969</v>
      </c>
      <c r="AD13827" s="63" t="s">
        <v>17461</v>
      </c>
    </row>
    <row r="13828" spans="21:30" x14ac:dyDescent="0.3">
      <c r="U13828" s="63">
        <v>34356</v>
      </c>
      <c r="V13828" s="63">
        <v>0</v>
      </c>
      <c r="W13828" s="63" t="s">
        <v>18370</v>
      </c>
      <c r="X13828" s="63">
        <v>8</v>
      </c>
      <c r="Y13828" s="63" t="s">
        <v>3887</v>
      </c>
      <c r="Z13828" s="63">
        <v>8110</v>
      </c>
      <c r="AA13828" s="63" t="s">
        <v>4284</v>
      </c>
      <c r="AB13828" s="63">
        <v>9</v>
      </c>
      <c r="AC13828" s="63" t="s">
        <v>18171</v>
      </c>
      <c r="AD13828" s="63" t="s">
        <v>17461</v>
      </c>
    </row>
    <row r="13829" spans="21:30" x14ac:dyDescent="0.3">
      <c r="U13829" s="63">
        <v>34357</v>
      </c>
      <c r="V13829" s="63">
        <v>9</v>
      </c>
      <c r="W13829" s="63" t="s">
        <v>19350</v>
      </c>
      <c r="X13829" s="63">
        <v>8</v>
      </c>
      <c r="Y13829" s="63" t="s">
        <v>3887</v>
      </c>
      <c r="Z13829" s="63">
        <v>8110</v>
      </c>
      <c r="AA13829" s="63" t="s">
        <v>4284</v>
      </c>
      <c r="AB13829" s="63">
        <v>9</v>
      </c>
      <c r="AC13829" s="63" t="s">
        <v>18171</v>
      </c>
      <c r="AD13829" s="63" t="s">
        <v>17461</v>
      </c>
    </row>
    <row r="13830" spans="21:30" x14ac:dyDescent="0.3">
      <c r="U13830" s="63">
        <v>34358</v>
      </c>
      <c r="V13830" s="63">
        <v>7</v>
      </c>
      <c r="W13830" s="63" t="s">
        <v>19351</v>
      </c>
      <c r="X13830" s="63">
        <v>8</v>
      </c>
      <c r="Y13830" s="63" t="s">
        <v>3887</v>
      </c>
      <c r="Z13830" s="63">
        <v>8111</v>
      </c>
      <c r="AA13830" s="63" t="s">
        <v>4353</v>
      </c>
      <c r="AB13830" s="63">
        <v>7</v>
      </c>
      <c r="AC13830" s="63" t="s">
        <v>17969</v>
      </c>
      <c r="AD13830" s="63" t="s">
        <v>17461</v>
      </c>
    </row>
    <row r="13831" spans="21:30" x14ac:dyDescent="0.3">
      <c r="U13831" s="63">
        <v>34359</v>
      </c>
      <c r="V13831" s="63">
        <v>5</v>
      </c>
      <c r="W13831" s="63" t="s">
        <v>18296</v>
      </c>
      <c r="X13831" s="63">
        <v>8</v>
      </c>
      <c r="Y13831" s="63" t="s">
        <v>3887</v>
      </c>
      <c r="Z13831" s="63">
        <v>8111</v>
      </c>
      <c r="AA13831" s="63" t="s">
        <v>4353</v>
      </c>
      <c r="AB13831" s="63">
        <v>7</v>
      </c>
      <c r="AC13831" s="63" t="s">
        <v>17969</v>
      </c>
      <c r="AD13831" s="63" t="s">
        <v>17461</v>
      </c>
    </row>
    <row r="13832" spans="21:30" x14ac:dyDescent="0.3">
      <c r="U13832" s="63">
        <v>34360</v>
      </c>
      <c r="V13832" s="63">
        <v>9</v>
      </c>
      <c r="W13832" s="63" t="s">
        <v>19352</v>
      </c>
      <c r="X13832" s="63">
        <v>8</v>
      </c>
      <c r="Y13832" s="63" t="s">
        <v>3887</v>
      </c>
      <c r="Z13832" s="63">
        <v>8111</v>
      </c>
      <c r="AA13832" s="63" t="s">
        <v>4353</v>
      </c>
      <c r="AB13832" s="63">
        <v>9</v>
      </c>
      <c r="AC13832" s="63" t="s">
        <v>18171</v>
      </c>
      <c r="AD13832" s="63" t="s">
        <v>17461</v>
      </c>
    </row>
    <row r="13833" spans="21:30" x14ac:dyDescent="0.3">
      <c r="U13833" s="63">
        <v>34361</v>
      </c>
      <c r="V13833" s="63">
        <v>7</v>
      </c>
      <c r="W13833" s="63" t="s">
        <v>19353</v>
      </c>
      <c r="X13833" s="63">
        <v>8</v>
      </c>
      <c r="Y13833" s="63" t="s">
        <v>3887</v>
      </c>
      <c r="Z13833" s="63">
        <v>8111</v>
      </c>
      <c r="AA13833" s="63" t="s">
        <v>4353</v>
      </c>
      <c r="AB13833" s="63">
        <v>7</v>
      </c>
      <c r="AC13833" s="63" t="s">
        <v>17969</v>
      </c>
      <c r="AD13833" s="63" t="s">
        <v>17461</v>
      </c>
    </row>
    <row r="13834" spans="21:30" x14ac:dyDescent="0.3">
      <c r="U13834" s="63">
        <v>34362</v>
      </c>
      <c r="V13834" s="63">
        <v>5</v>
      </c>
      <c r="W13834" s="63" t="s">
        <v>19354</v>
      </c>
      <c r="X13834" s="63">
        <v>8</v>
      </c>
      <c r="Y13834" s="63" t="s">
        <v>3887</v>
      </c>
      <c r="Z13834" s="63">
        <v>8111</v>
      </c>
      <c r="AA13834" s="63" t="s">
        <v>4353</v>
      </c>
      <c r="AB13834" s="63">
        <v>9</v>
      </c>
      <c r="AC13834" s="63" t="s">
        <v>18171</v>
      </c>
      <c r="AD13834" s="63" t="s">
        <v>17461</v>
      </c>
    </row>
    <row r="13835" spans="21:30" x14ac:dyDescent="0.3">
      <c r="U13835" s="63">
        <v>34363</v>
      </c>
      <c r="V13835" s="63">
        <v>3</v>
      </c>
      <c r="W13835" s="63" t="s">
        <v>18002</v>
      </c>
      <c r="X13835" s="63">
        <v>8</v>
      </c>
      <c r="Y13835" s="63" t="s">
        <v>3887</v>
      </c>
      <c r="Z13835" s="63">
        <v>8111</v>
      </c>
      <c r="AA13835" s="63" t="s">
        <v>4353</v>
      </c>
      <c r="AB13835" s="63">
        <v>7</v>
      </c>
      <c r="AC13835" s="63" t="s">
        <v>17969</v>
      </c>
      <c r="AD13835" s="63" t="s">
        <v>17461</v>
      </c>
    </row>
    <row r="13836" spans="21:30" x14ac:dyDescent="0.3">
      <c r="U13836" s="63">
        <v>34364</v>
      </c>
      <c r="V13836" s="63">
        <v>1</v>
      </c>
      <c r="W13836" s="63" t="s">
        <v>19355</v>
      </c>
      <c r="X13836" s="63">
        <v>8</v>
      </c>
      <c r="Y13836" s="63" t="s">
        <v>3887</v>
      </c>
      <c r="Z13836" s="63">
        <v>8111</v>
      </c>
      <c r="AA13836" s="63" t="s">
        <v>4353</v>
      </c>
      <c r="AB13836" s="63">
        <v>9</v>
      </c>
      <c r="AC13836" s="63" t="s">
        <v>18171</v>
      </c>
      <c r="AD13836" s="63" t="s">
        <v>17461</v>
      </c>
    </row>
    <row r="13837" spans="21:30" x14ac:dyDescent="0.3">
      <c r="U13837" s="63">
        <v>34366</v>
      </c>
      <c r="V13837" s="63">
        <v>8</v>
      </c>
      <c r="W13837" s="63" t="s">
        <v>18086</v>
      </c>
      <c r="X13837" s="63">
        <v>8</v>
      </c>
      <c r="Y13837" s="63" t="s">
        <v>3887</v>
      </c>
      <c r="Z13837" s="63">
        <v>8111</v>
      </c>
      <c r="AA13837" s="63" t="s">
        <v>4353</v>
      </c>
      <c r="AB13837" s="63">
        <v>9</v>
      </c>
      <c r="AC13837" s="63" t="s">
        <v>18171</v>
      </c>
      <c r="AD13837" s="63" t="s">
        <v>17461</v>
      </c>
    </row>
    <row r="13838" spans="21:30" x14ac:dyDescent="0.3">
      <c r="U13838" s="63">
        <v>34367</v>
      </c>
      <c r="V13838" s="63">
        <v>6</v>
      </c>
      <c r="W13838" s="63" t="s">
        <v>19356</v>
      </c>
      <c r="X13838" s="63">
        <v>8</v>
      </c>
      <c r="Y13838" s="63" t="s">
        <v>3887</v>
      </c>
      <c r="Z13838" s="63">
        <v>8111</v>
      </c>
      <c r="AA13838" s="63" t="s">
        <v>4353</v>
      </c>
      <c r="AB13838" s="63">
        <v>9</v>
      </c>
      <c r="AC13838" s="63" t="s">
        <v>18171</v>
      </c>
      <c r="AD13838" s="63" t="s">
        <v>17461</v>
      </c>
    </row>
    <row r="13839" spans="21:30" x14ac:dyDescent="0.3">
      <c r="U13839" s="63">
        <v>34368</v>
      </c>
      <c r="V13839" s="63">
        <v>4</v>
      </c>
      <c r="W13839" s="63" t="s">
        <v>18402</v>
      </c>
      <c r="X13839" s="63">
        <v>8</v>
      </c>
      <c r="Y13839" s="63" t="s">
        <v>3887</v>
      </c>
      <c r="Z13839" s="63">
        <v>8111</v>
      </c>
      <c r="AA13839" s="63" t="s">
        <v>4353</v>
      </c>
      <c r="AB13839" s="63">
        <v>9</v>
      </c>
      <c r="AC13839" s="63" t="s">
        <v>18171</v>
      </c>
      <c r="AD13839" s="63" t="s">
        <v>17461</v>
      </c>
    </row>
    <row r="13840" spans="21:30" x14ac:dyDescent="0.3">
      <c r="U13840" s="63">
        <v>34369</v>
      </c>
      <c r="V13840" s="63">
        <v>2</v>
      </c>
      <c r="W13840" s="63" t="s">
        <v>19357</v>
      </c>
      <c r="X13840" s="63">
        <v>8</v>
      </c>
      <c r="Y13840" s="63" t="s">
        <v>3887</v>
      </c>
      <c r="Z13840" s="63">
        <v>8111</v>
      </c>
      <c r="AA13840" s="63" t="s">
        <v>4353</v>
      </c>
      <c r="AB13840" s="63">
        <v>9</v>
      </c>
      <c r="AC13840" s="63" t="s">
        <v>18171</v>
      </c>
      <c r="AD13840" s="63" t="s">
        <v>17461</v>
      </c>
    </row>
    <row r="13841" spans="21:30" x14ac:dyDescent="0.3">
      <c r="U13841" s="63">
        <v>34370</v>
      </c>
      <c r="V13841" s="63">
        <v>6</v>
      </c>
      <c r="W13841" s="63" t="s">
        <v>19358</v>
      </c>
      <c r="X13841" s="63">
        <v>8</v>
      </c>
      <c r="Y13841" s="63" t="s">
        <v>3887</v>
      </c>
      <c r="Z13841" s="63">
        <v>8111</v>
      </c>
      <c r="AA13841" s="63" t="s">
        <v>4353</v>
      </c>
      <c r="AB13841" s="63">
        <v>9</v>
      </c>
      <c r="AC13841" s="63" t="s">
        <v>18171</v>
      </c>
      <c r="AD13841" s="63" t="s">
        <v>17461</v>
      </c>
    </row>
    <row r="13842" spans="21:30" x14ac:dyDescent="0.3">
      <c r="U13842" s="63">
        <v>34371</v>
      </c>
      <c r="V13842" s="63">
        <v>4</v>
      </c>
      <c r="W13842" s="63" t="s">
        <v>19359</v>
      </c>
      <c r="X13842" s="63">
        <v>8</v>
      </c>
      <c r="Y13842" s="63" t="s">
        <v>3887</v>
      </c>
      <c r="Z13842" s="63">
        <v>8111</v>
      </c>
      <c r="AA13842" s="63" t="s">
        <v>4353</v>
      </c>
      <c r="AB13842" s="63">
        <v>9</v>
      </c>
      <c r="AC13842" s="63" t="s">
        <v>18171</v>
      </c>
      <c r="AD13842" s="63" t="s">
        <v>17461</v>
      </c>
    </row>
    <row r="13843" spans="21:30" x14ac:dyDescent="0.3">
      <c r="U13843" s="63">
        <v>34372</v>
      </c>
      <c r="V13843" s="63">
        <v>2</v>
      </c>
      <c r="W13843" s="63" t="s">
        <v>19360</v>
      </c>
      <c r="X13843" s="63">
        <v>8</v>
      </c>
      <c r="Y13843" s="63" t="s">
        <v>3887</v>
      </c>
      <c r="Z13843" s="63">
        <v>8111</v>
      </c>
      <c r="AA13843" s="63" t="s">
        <v>4353</v>
      </c>
      <c r="AB13843" s="63">
        <v>9</v>
      </c>
      <c r="AC13843" s="63" t="s">
        <v>18171</v>
      </c>
      <c r="AD13843" s="63" t="s">
        <v>17461</v>
      </c>
    </row>
    <row r="13844" spans="21:30" x14ac:dyDescent="0.3">
      <c r="U13844" s="63">
        <v>34373</v>
      </c>
      <c r="V13844" s="63">
        <v>0</v>
      </c>
      <c r="W13844" s="63" t="s">
        <v>18523</v>
      </c>
      <c r="X13844" s="63">
        <v>8</v>
      </c>
      <c r="Y13844" s="63" t="s">
        <v>3887</v>
      </c>
      <c r="Z13844" s="63">
        <v>8111</v>
      </c>
      <c r="AA13844" s="63" t="s">
        <v>4353</v>
      </c>
      <c r="AB13844" s="63">
        <v>7</v>
      </c>
      <c r="AC13844" s="63" t="s">
        <v>17969</v>
      </c>
      <c r="AD13844" s="63" t="s">
        <v>17461</v>
      </c>
    </row>
    <row r="13845" spans="21:30" x14ac:dyDescent="0.3">
      <c r="U13845" s="63">
        <v>34374</v>
      </c>
      <c r="V13845" s="63">
        <v>9</v>
      </c>
      <c r="W13845" s="63" t="s">
        <v>19361</v>
      </c>
      <c r="X13845" s="63">
        <v>8</v>
      </c>
      <c r="Y13845" s="63" t="s">
        <v>3887</v>
      </c>
      <c r="Z13845" s="63">
        <v>8112</v>
      </c>
      <c r="AA13845" s="63" t="s">
        <v>4282</v>
      </c>
      <c r="AB13845" s="63">
        <v>7</v>
      </c>
      <c r="AC13845" s="63" t="s">
        <v>17969</v>
      </c>
      <c r="AD13845" s="63" t="s">
        <v>17461</v>
      </c>
    </row>
    <row r="13846" spans="21:30" x14ac:dyDescent="0.3">
      <c r="U13846" s="63">
        <v>34375</v>
      </c>
      <c r="V13846" s="63">
        <v>7</v>
      </c>
      <c r="W13846" s="63" t="s">
        <v>19362</v>
      </c>
      <c r="X13846" s="63">
        <v>8</v>
      </c>
      <c r="Y13846" s="63" t="s">
        <v>3887</v>
      </c>
      <c r="Z13846" s="63">
        <v>8112</v>
      </c>
      <c r="AA13846" s="63" t="s">
        <v>4282</v>
      </c>
      <c r="AB13846" s="63">
        <v>7</v>
      </c>
      <c r="AC13846" s="63" t="s">
        <v>17969</v>
      </c>
      <c r="AD13846" s="63" t="s">
        <v>17461</v>
      </c>
    </row>
    <row r="13847" spans="21:30" x14ac:dyDescent="0.3">
      <c r="U13847" s="63">
        <v>34376</v>
      </c>
      <c r="V13847" s="63">
        <v>5</v>
      </c>
      <c r="W13847" s="63" t="s">
        <v>19363</v>
      </c>
      <c r="X13847" s="63">
        <v>8</v>
      </c>
      <c r="Y13847" s="63" t="s">
        <v>3887</v>
      </c>
      <c r="Z13847" s="63">
        <v>8112</v>
      </c>
      <c r="AA13847" s="63" t="s">
        <v>4282</v>
      </c>
      <c r="AB13847" s="63">
        <v>7</v>
      </c>
      <c r="AC13847" s="63" t="s">
        <v>17969</v>
      </c>
      <c r="AD13847" s="63" t="s">
        <v>17461</v>
      </c>
    </row>
    <row r="13848" spans="21:30" x14ac:dyDescent="0.3">
      <c r="U13848" s="63">
        <v>34377</v>
      </c>
      <c r="V13848" s="63">
        <v>3</v>
      </c>
      <c r="W13848" s="63" t="s">
        <v>19364</v>
      </c>
      <c r="X13848" s="63">
        <v>8</v>
      </c>
      <c r="Y13848" s="63" t="s">
        <v>3887</v>
      </c>
      <c r="Z13848" s="63">
        <v>8112</v>
      </c>
      <c r="AA13848" s="63" t="s">
        <v>4282</v>
      </c>
      <c r="AB13848" s="63">
        <v>7</v>
      </c>
      <c r="AC13848" s="63" t="s">
        <v>17969</v>
      </c>
      <c r="AD13848" s="63" t="s">
        <v>17461</v>
      </c>
    </row>
    <row r="13849" spans="21:30" x14ac:dyDescent="0.3">
      <c r="U13849" s="63">
        <v>34378</v>
      </c>
      <c r="V13849" s="63">
        <v>1</v>
      </c>
      <c r="W13849" s="63" t="s">
        <v>19178</v>
      </c>
      <c r="X13849" s="63">
        <v>8</v>
      </c>
      <c r="Y13849" s="63" t="s">
        <v>3887</v>
      </c>
      <c r="Z13849" s="63">
        <v>8112</v>
      </c>
      <c r="AA13849" s="63" t="s">
        <v>4282</v>
      </c>
      <c r="AB13849" s="63">
        <v>7</v>
      </c>
      <c r="AC13849" s="63" t="s">
        <v>17969</v>
      </c>
      <c r="AD13849" s="63" t="s">
        <v>17461</v>
      </c>
    </row>
    <row r="13850" spans="21:30" x14ac:dyDescent="0.3">
      <c r="U13850" s="63">
        <v>34380</v>
      </c>
      <c r="V13850" s="63">
        <v>3</v>
      </c>
      <c r="W13850" s="63" t="s">
        <v>19365</v>
      </c>
      <c r="X13850" s="63">
        <v>8</v>
      </c>
      <c r="Y13850" s="63" t="s">
        <v>3887</v>
      </c>
      <c r="Z13850" s="63">
        <v>8112</v>
      </c>
      <c r="AA13850" s="63" t="s">
        <v>4282</v>
      </c>
      <c r="AB13850" s="63">
        <v>7</v>
      </c>
      <c r="AC13850" s="63" t="s">
        <v>17969</v>
      </c>
      <c r="AD13850" s="63" t="s">
        <v>17461</v>
      </c>
    </row>
    <row r="13851" spans="21:30" x14ac:dyDescent="0.3">
      <c r="U13851" s="63">
        <v>34381</v>
      </c>
      <c r="V13851" s="63">
        <v>1</v>
      </c>
      <c r="W13851" s="63" t="s">
        <v>19366</v>
      </c>
      <c r="X13851" s="63">
        <v>8</v>
      </c>
      <c r="Y13851" s="63" t="s">
        <v>3887</v>
      </c>
      <c r="Z13851" s="63">
        <v>8112</v>
      </c>
      <c r="AA13851" s="63" t="s">
        <v>4282</v>
      </c>
      <c r="AB13851" s="63">
        <v>7</v>
      </c>
      <c r="AC13851" s="63" t="s">
        <v>17969</v>
      </c>
      <c r="AD13851" s="63" t="s">
        <v>17461</v>
      </c>
    </row>
    <row r="13852" spans="21:30" x14ac:dyDescent="0.3">
      <c r="U13852" s="63">
        <v>34383</v>
      </c>
      <c r="V13852" s="63">
        <v>8</v>
      </c>
      <c r="W13852" s="63" t="s">
        <v>19367</v>
      </c>
      <c r="X13852" s="63">
        <v>8</v>
      </c>
      <c r="Y13852" s="63" t="s">
        <v>3887</v>
      </c>
      <c r="Z13852" s="63">
        <v>8112</v>
      </c>
      <c r="AA13852" s="63" t="s">
        <v>4282</v>
      </c>
      <c r="AB13852" s="63">
        <v>9</v>
      </c>
      <c r="AC13852" s="63" t="s">
        <v>18171</v>
      </c>
      <c r="AD13852" s="63" t="s">
        <v>17461</v>
      </c>
    </row>
    <row r="13853" spans="21:30" x14ac:dyDescent="0.3">
      <c r="U13853" s="63">
        <v>34384</v>
      </c>
      <c r="V13853" s="63">
        <v>6</v>
      </c>
      <c r="W13853" s="63" t="s">
        <v>19368</v>
      </c>
      <c r="X13853" s="63">
        <v>8</v>
      </c>
      <c r="Y13853" s="63" t="s">
        <v>3887</v>
      </c>
      <c r="Z13853" s="63">
        <v>8112</v>
      </c>
      <c r="AA13853" s="63" t="s">
        <v>4282</v>
      </c>
      <c r="AB13853" s="63">
        <v>9</v>
      </c>
      <c r="AC13853" s="63" t="s">
        <v>18171</v>
      </c>
      <c r="AD13853" s="63" t="s">
        <v>17461</v>
      </c>
    </row>
    <row r="13854" spans="21:30" x14ac:dyDescent="0.3">
      <c r="U13854" s="63">
        <v>34385</v>
      </c>
      <c r="V13854" s="63">
        <v>4</v>
      </c>
      <c r="W13854" s="63" t="s">
        <v>19369</v>
      </c>
      <c r="X13854" s="63">
        <v>8</v>
      </c>
      <c r="Y13854" s="63" t="s">
        <v>3887</v>
      </c>
      <c r="Z13854" s="63">
        <v>8112</v>
      </c>
      <c r="AA13854" s="63" t="s">
        <v>4282</v>
      </c>
      <c r="AB13854" s="63">
        <v>9</v>
      </c>
      <c r="AC13854" s="63" t="s">
        <v>18171</v>
      </c>
      <c r="AD13854" s="63" t="s">
        <v>17461</v>
      </c>
    </row>
    <row r="13855" spans="21:30" x14ac:dyDescent="0.3">
      <c r="U13855" s="63">
        <v>34386</v>
      </c>
      <c r="V13855" s="63">
        <v>2</v>
      </c>
      <c r="W13855" s="63" t="s">
        <v>19370</v>
      </c>
      <c r="X13855" s="63">
        <v>8</v>
      </c>
      <c r="Y13855" s="63" t="s">
        <v>3887</v>
      </c>
      <c r="Z13855" s="63">
        <v>8112</v>
      </c>
      <c r="AA13855" s="63" t="s">
        <v>4282</v>
      </c>
      <c r="AB13855" s="63">
        <v>9</v>
      </c>
      <c r="AC13855" s="63" t="s">
        <v>18171</v>
      </c>
      <c r="AD13855" s="63" t="s">
        <v>17461</v>
      </c>
    </row>
    <row r="13856" spans="21:30" x14ac:dyDescent="0.3">
      <c r="U13856" s="63">
        <v>34387</v>
      </c>
      <c r="V13856" s="63">
        <v>0</v>
      </c>
      <c r="W13856" s="63" t="s">
        <v>19371</v>
      </c>
      <c r="X13856" s="63">
        <v>8</v>
      </c>
      <c r="Y13856" s="63" t="s">
        <v>3887</v>
      </c>
      <c r="Z13856" s="63">
        <v>8112</v>
      </c>
      <c r="AA13856" s="63" t="s">
        <v>4282</v>
      </c>
      <c r="AB13856" s="63">
        <v>9</v>
      </c>
      <c r="AC13856" s="63" t="s">
        <v>18171</v>
      </c>
      <c r="AD13856" s="63" t="s">
        <v>17461</v>
      </c>
    </row>
    <row r="13857" spans="21:30" x14ac:dyDescent="0.3">
      <c r="U13857" s="63">
        <v>34388</v>
      </c>
      <c r="V13857" s="63">
        <v>9</v>
      </c>
      <c r="W13857" s="63" t="s">
        <v>19372</v>
      </c>
      <c r="X13857" s="63">
        <v>8</v>
      </c>
      <c r="Y13857" s="63" t="s">
        <v>3887</v>
      </c>
      <c r="Z13857" s="63">
        <v>8112</v>
      </c>
      <c r="AA13857" s="63" t="s">
        <v>4282</v>
      </c>
      <c r="AB13857" s="63">
        <v>9</v>
      </c>
      <c r="AC13857" s="63" t="s">
        <v>18171</v>
      </c>
      <c r="AD13857" s="63" t="s">
        <v>17461</v>
      </c>
    </row>
    <row r="13858" spans="21:30" x14ac:dyDescent="0.3">
      <c r="U13858" s="63">
        <v>34389</v>
      </c>
      <c r="V13858" s="63">
        <v>7</v>
      </c>
      <c r="W13858" s="63" t="s">
        <v>19373</v>
      </c>
      <c r="X13858" s="63">
        <v>8</v>
      </c>
      <c r="Y13858" s="63" t="s">
        <v>3887</v>
      </c>
      <c r="Z13858" s="63">
        <v>8201</v>
      </c>
      <c r="AA13858" s="63" t="s">
        <v>4497</v>
      </c>
      <c r="AB13858" s="63">
        <v>7</v>
      </c>
      <c r="AC13858" s="63" t="s">
        <v>17969</v>
      </c>
      <c r="AD13858" s="63" t="s">
        <v>17461</v>
      </c>
    </row>
    <row r="13859" spans="21:30" x14ac:dyDescent="0.3">
      <c r="U13859" s="63">
        <v>34390</v>
      </c>
      <c r="V13859" s="63">
        <v>0</v>
      </c>
      <c r="W13859" s="63" t="s">
        <v>19374</v>
      </c>
      <c r="X13859" s="63">
        <v>8</v>
      </c>
      <c r="Y13859" s="63" t="s">
        <v>3887</v>
      </c>
      <c r="Z13859" s="63">
        <v>8201</v>
      </c>
      <c r="AA13859" s="63" t="s">
        <v>4497</v>
      </c>
      <c r="AB13859" s="63">
        <v>7</v>
      </c>
      <c r="AC13859" s="63" t="s">
        <v>17969</v>
      </c>
      <c r="AD13859" s="63" t="s">
        <v>17461</v>
      </c>
    </row>
    <row r="13860" spans="21:30" x14ac:dyDescent="0.3">
      <c r="U13860" s="63">
        <v>34391</v>
      </c>
      <c r="V13860" s="63">
        <v>9</v>
      </c>
      <c r="W13860" s="63" t="s">
        <v>19375</v>
      </c>
      <c r="X13860" s="63">
        <v>8</v>
      </c>
      <c r="Y13860" s="63" t="s">
        <v>3887</v>
      </c>
      <c r="Z13860" s="63">
        <v>8201</v>
      </c>
      <c r="AA13860" s="63" t="s">
        <v>4497</v>
      </c>
      <c r="AB13860" s="63">
        <v>9</v>
      </c>
      <c r="AC13860" s="63" t="s">
        <v>18171</v>
      </c>
      <c r="AD13860" s="63" t="s">
        <v>17461</v>
      </c>
    </row>
    <row r="13861" spans="21:30" x14ac:dyDescent="0.3">
      <c r="U13861" s="63">
        <v>34392</v>
      </c>
      <c r="V13861" s="63">
        <v>7</v>
      </c>
      <c r="W13861" s="63" t="s">
        <v>19315</v>
      </c>
      <c r="X13861" s="63">
        <v>8</v>
      </c>
      <c r="Y13861" s="63" t="s">
        <v>3887</v>
      </c>
      <c r="Z13861" s="63">
        <v>8201</v>
      </c>
      <c r="AA13861" s="63" t="s">
        <v>4497</v>
      </c>
      <c r="AB13861" s="63">
        <v>9</v>
      </c>
      <c r="AC13861" s="63" t="s">
        <v>18171</v>
      </c>
      <c r="AD13861" s="63" t="s">
        <v>17461</v>
      </c>
    </row>
    <row r="13862" spans="21:30" x14ac:dyDescent="0.3">
      <c r="U13862" s="63">
        <v>34393</v>
      </c>
      <c r="V13862" s="63">
        <v>5</v>
      </c>
      <c r="W13862" s="63" t="s">
        <v>19376</v>
      </c>
      <c r="X13862" s="63">
        <v>8</v>
      </c>
      <c r="Y13862" s="63" t="s">
        <v>3887</v>
      </c>
      <c r="Z13862" s="63">
        <v>8201</v>
      </c>
      <c r="AA13862" s="63" t="s">
        <v>4497</v>
      </c>
      <c r="AB13862" s="63">
        <v>9</v>
      </c>
      <c r="AC13862" s="63" t="s">
        <v>18171</v>
      </c>
      <c r="AD13862" s="63" t="s">
        <v>17461</v>
      </c>
    </row>
    <row r="13863" spans="21:30" x14ac:dyDescent="0.3">
      <c r="U13863" s="63">
        <v>34394</v>
      </c>
      <c r="V13863" s="63">
        <v>3</v>
      </c>
      <c r="W13863" s="63" t="s">
        <v>19377</v>
      </c>
      <c r="X13863" s="63">
        <v>8</v>
      </c>
      <c r="Y13863" s="63" t="s">
        <v>3887</v>
      </c>
      <c r="Z13863" s="63">
        <v>8201</v>
      </c>
      <c r="AA13863" s="63" t="s">
        <v>4497</v>
      </c>
      <c r="AB13863" s="63">
        <v>9</v>
      </c>
      <c r="AC13863" s="63" t="s">
        <v>18171</v>
      </c>
      <c r="AD13863" s="63" t="s">
        <v>17461</v>
      </c>
    </row>
    <row r="13864" spans="21:30" x14ac:dyDescent="0.3">
      <c r="U13864" s="63">
        <v>34395</v>
      </c>
      <c r="V13864" s="63">
        <v>1</v>
      </c>
      <c r="W13864" s="63" t="s">
        <v>19378</v>
      </c>
      <c r="X13864" s="63">
        <v>8</v>
      </c>
      <c r="Y13864" s="63" t="s">
        <v>3887</v>
      </c>
      <c r="Z13864" s="63">
        <v>8201</v>
      </c>
      <c r="AA13864" s="63" t="s">
        <v>4497</v>
      </c>
      <c r="AB13864" s="63">
        <v>9</v>
      </c>
      <c r="AC13864" s="63" t="s">
        <v>18171</v>
      </c>
      <c r="AD13864" s="63" t="s">
        <v>17461</v>
      </c>
    </row>
    <row r="13865" spans="21:30" x14ac:dyDescent="0.3">
      <c r="U13865" s="63">
        <v>34397</v>
      </c>
      <c r="V13865" s="63">
        <v>8</v>
      </c>
      <c r="W13865" s="63" t="s">
        <v>18011</v>
      </c>
      <c r="X13865" s="63">
        <v>8</v>
      </c>
      <c r="Y13865" s="63" t="s">
        <v>3887</v>
      </c>
      <c r="Z13865" s="63">
        <v>8201</v>
      </c>
      <c r="AA13865" s="63" t="s">
        <v>4497</v>
      </c>
      <c r="AB13865" s="63">
        <v>9</v>
      </c>
      <c r="AC13865" s="63" t="s">
        <v>18171</v>
      </c>
      <c r="AD13865" s="63" t="s">
        <v>17461</v>
      </c>
    </row>
    <row r="13866" spans="21:30" x14ac:dyDescent="0.3">
      <c r="U13866" s="63">
        <v>34398</v>
      </c>
      <c r="V13866" s="63">
        <v>6</v>
      </c>
      <c r="W13866" s="63" t="s">
        <v>19379</v>
      </c>
      <c r="X13866" s="63">
        <v>8</v>
      </c>
      <c r="Y13866" s="63" t="s">
        <v>3887</v>
      </c>
      <c r="Z13866" s="63">
        <v>8201</v>
      </c>
      <c r="AA13866" s="63" t="s">
        <v>4497</v>
      </c>
      <c r="AB13866" s="63">
        <v>9</v>
      </c>
      <c r="AC13866" s="63" t="s">
        <v>18171</v>
      </c>
      <c r="AD13866" s="63" t="s">
        <v>17461</v>
      </c>
    </row>
    <row r="13867" spans="21:30" x14ac:dyDescent="0.3">
      <c r="U13867" s="63">
        <v>34399</v>
      </c>
      <c r="V13867" s="63">
        <v>4</v>
      </c>
      <c r="W13867" s="63" t="s">
        <v>19380</v>
      </c>
      <c r="X13867" s="63">
        <v>8</v>
      </c>
      <c r="Y13867" s="63" t="s">
        <v>3887</v>
      </c>
      <c r="Z13867" s="63">
        <v>8201</v>
      </c>
      <c r="AA13867" s="63" t="s">
        <v>4497</v>
      </c>
      <c r="AB13867" s="63">
        <v>9</v>
      </c>
      <c r="AC13867" s="63" t="s">
        <v>18171</v>
      </c>
      <c r="AD13867" s="63" t="s">
        <v>17461</v>
      </c>
    </row>
    <row r="13868" spans="21:30" x14ac:dyDescent="0.3">
      <c r="U13868" s="63">
        <v>34400</v>
      </c>
      <c r="V13868" s="63">
        <v>1</v>
      </c>
      <c r="W13868" s="63" t="s">
        <v>19381</v>
      </c>
      <c r="X13868" s="63">
        <v>8</v>
      </c>
      <c r="Y13868" s="63" t="s">
        <v>3887</v>
      </c>
      <c r="Z13868" s="63">
        <v>8202</v>
      </c>
      <c r="AA13868" s="63" t="s">
        <v>4516</v>
      </c>
      <c r="AB13868" s="63">
        <v>9</v>
      </c>
      <c r="AC13868" s="63" t="s">
        <v>18171</v>
      </c>
      <c r="AD13868" s="63" t="s">
        <v>17461</v>
      </c>
    </row>
    <row r="13869" spans="21:30" x14ac:dyDescent="0.3">
      <c r="U13869" s="63">
        <v>34402</v>
      </c>
      <c r="V13869" s="63">
        <v>8</v>
      </c>
      <c r="W13869" s="63" t="s">
        <v>18497</v>
      </c>
      <c r="X13869" s="63">
        <v>8</v>
      </c>
      <c r="Y13869" s="63" t="s">
        <v>3887</v>
      </c>
      <c r="Z13869" s="63">
        <v>8202</v>
      </c>
      <c r="AA13869" s="63" t="s">
        <v>4516</v>
      </c>
      <c r="AB13869" s="63">
        <v>7</v>
      </c>
      <c r="AC13869" s="63" t="s">
        <v>17969</v>
      </c>
      <c r="AD13869" s="63" t="s">
        <v>17461</v>
      </c>
    </row>
    <row r="13870" spans="21:30" x14ac:dyDescent="0.3">
      <c r="U13870" s="63">
        <v>34403</v>
      </c>
      <c r="V13870" s="63">
        <v>6</v>
      </c>
      <c r="W13870" s="63" t="s">
        <v>19382</v>
      </c>
      <c r="X13870" s="63">
        <v>8</v>
      </c>
      <c r="Y13870" s="63" t="s">
        <v>3887</v>
      </c>
      <c r="Z13870" s="63">
        <v>8202</v>
      </c>
      <c r="AA13870" s="63" t="s">
        <v>4516</v>
      </c>
      <c r="AB13870" s="63">
        <v>9</v>
      </c>
      <c r="AC13870" s="63" t="s">
        <v>18171</v>
      </c>
      <c r="AD13870" s="63" t="s">
        <v>17461</v>
      </c>
    </row>
    <row r="13871" spans="21:30" x14ac:dyDescent="0.3">
      <c r="U13871" s="63">
        <v>34405</v>
      </c>
      <c r="V13871" s="63">
        <v>2</v>
      </c>
      <c r="W13871" s="63" t="s">
        <v>19383</v>
      </c>
      <c r="X13871" s="63">
        <v>8</v>
      </c>
      <c r="Y13871" s="63" t="s">
        <v>3887</v>
      </c>
      <c r="Z13871" s="63">
        <v>8202</v>
      </c>
      <c r="AA13871" s="63" t="s">
        <v>4516</v>
      </c>
      <c r="AB13871" s="63">
        <v>9</v>
      </c>
      <c r="AC13871" s="63" t="s">
        <v>18171</v>
      </c>
      <c r="AD13871" s="63" t="s">
        <v>17461</v>
      </c>
    </row>
    <row r="13872" spans="21:30" x14ac:dyDescent="0.3">
      <c r="U13872" s="63">
        <v>34406</v>
      </c>
      <c r="V13872" s="63">
        <v>0</v>
      </c>
      <c r="W13872" s="63" t="s">
        <v>19384</v>
      </c>
      <c r="X13872" s="63">
        <v>8</v>
      </c>
      <c r="Y13872" s="63" t="s">
        <v>3887</v>
      </c>
      <c r="Z13872" s="63">
        <v>8202</v>
      </c>
      <c r="AA13872" s="63" t="s">
        <v>4516</v>
      </c>
      <c r="AB13872" s="63">
        <v>9</v>
      </c>
      <c r="AC13872" s="63" t="s">
        <v>18171</v>
      </c>
      <c r="AD13872" s="63" t="s">
        <v>17461</v>
      </c>
    </row>
    <row r="13873" spans="21:30" x14ac:dyDescent="0.3">
      <c r="U13873" s="63">
        <v>34407</v>
      </c>
      <c r="V13873" s="63">
        <v>9</v>
      </c>
      <c r="W13873" s="63" t="s">
        <v>19385</v>
      </c>
      <c r="X13873" s="63">
        <v>8</v>
      </c>
      <c r="Y13873" s="63" t="s">
        <v>3887</v>
      </c>
      <c r="Z13873" s="63">
        <v>8202</v>
      </c>
      <c r="AA13873" s="63" t="s">
        <v>4516</v>
      </c>
      <c r="AB13873" s="63">
        <v>9</v>
      </c>
      <c r="AC13873" s="63" t="s">
        <v>18171</v>
      </c>
      <c r="AD13873" s="63" t="s">
        <v>17461</v>
      </c>
    </row>
    <row r="13874" spans="21:30" x14ac:dyDescent="0.3">
      <c r="U13874" s="63">
        <v>34408</v>
      </c>
      <c r="V13874" s="63">
        <v>7</v>
      </c>
      <c r="W13874" s="63" t="s">
        <v>19386</v>
      </c>
      <c r="X13874" s="63">
        <v>8</v>
      </c>
      <c r="Y13874" s="63" t="s">
        <v>3887</v>
      </c>
      <c r="Z13874" s="63">
        <v>8202</v>
      </c>
      <c r="AA13874" s="63" t="s">
        <v>4516</v>
      </c>
      <c r="AB13874" s="63">
        <v>9</v>
      </c>
      <c r="AC13874" s="63" t="s">
        <v>18171</v>
      </c>
      <c r="AD13874" s="63" t="s">
        <v>17461</v>
      </c>
    </row>
    <row r="13875" spans="21:30" x14ac:dyDescent="0.3">
      <c r="U13875" s="63">
        <v>34409</v>
      </c>
      <c r="V13875" s="63">
        <v>5</v>
      </c>
      <c r="W13875" s="63" t="s">
        <v>19387</v>
      </c>
      <c r="X13875" s="63">
        <v>8</v>
      </c>
      <c r="Y13875" s="63" t="s">
        <v>3887</v>
      </c>
      <c r="Z13875" s="63">
        <v>8202</v>
      </c>
      <c r="AA13875" s="63" t="s">
        <v>4516</v>
      </c>
      <c r="AB13875" s="63">
        <v>9</v>
      </c>
      <c r="AC13875" s="63" t="s">
        <v>18171</v>
      </c>
      <c r="AD13875" s="63" t="s">
        <v>17461</v>
      </c>
    </row>
    <row r="13876" spans="21:30" x14ac:dyDescent="0.3">
      <c r="U13876" s="63">
        <v>34410</v>
      </c>
      <c r="V13876" s="63">
        <v>9</v>
      </c>
      <c r="W13876" s="63" t="s">
        <v>19388</v>
      </c>
      <c r="X13876" s="63">
        <v>8</v>
      </c>
      <c r="Y13876" s="63" t="s">
        <v>3887</v>
      </c>
      <c r="Z13876" s="63">
        <v>8202</v>
      </c>
      <c r="AA13876" s="63" t="s">
        <v>4516</v>
      </c>
      <c r="AB13876" s="63">
        <v>9</v>
      </c>
      <c r="AC13876" s="63" t="s">
        <v>18171</v>
      </c>
      <c r="AD13876" s="63" t="s">
        <v>17461</v>
      </c>
    </row>
    <row r="13877" spans="21:30" x14ac:dyDescent="0.3">
      <c r="U13877" s="63">
        <v>34411</v>
      </c>
      <c r="V13877" s="63">
        <v>7</v>
      </c>
      <c r="W13877" s="63" t="s">
        <v>19389</v>
      </c>
      <c r="X13877" s="63">
        <v>8</v>
      </c>
      <c r="Y13877" s="63" t="s">
        <v>3887</v>
      </c>
      <c r="Z13877" s="63">
        <v>8202</v>
      </c>
      <c r="AA13877" s="63" t="s">
        <v>4516</v>
      </c>
      <c r="AB13877" s="63">
        <v>9</v>
      </c>
      <c r="AC13877" s="63" t="s">
        <v>18171</v>
      </c>
      <c r="AD13877" s="63" t="s">
        <v>17461</v>
      </c>
    </row>
    <row r="13878" spans="21:30" x14ac:dyDescent="0.3">
      <c r="U13878" s="63">
        <v>34412</v>
      </c>
      <c r="V13878" s="63">
        <v>5</v>
      </c>
      <c r="W13878" s="63" t="s">
        <v>19390</v>
      </c>
      <c r="X13878" s="63">
        <v>8</v>
      </c>
      <c r="Y13878" s="63" t="s">
        <v>3887</v>
      </c>
      <c r="Z13878" s="63">
        <v>8202</v>
      </c>
      <c r="AA13878" s="63" t="s">
        <v>4516</v>
      </c>
      <c r="AB13878" s="63">
        <v>9</v>
      </c>
      <c r="AC13878" s="63" t="s">
        <v>18171</v>
      </c>
      <c r="AD13878" s="63" t="s">
        <v>17461</v>
      </c>
    </row>
    <row r="13879" spans="21:30" x14ac:dyDescent="0.3">
      <c r="U13879" s="63">
        <v>34413</v>
      </c>
      <c r="V13879" s="63">
        <v>3</v>
      </c>
      <c r="W13879" s="63" t="s">
        <v>19391</v>
      </c>
      <c r="X13879" s="63">
        <v>8</v>
      </c>
      <c r="Y13879" s="63" t="s">
        <v>3887</v>
      </c>
      <c r="Z13879" s="63">
        <v>8202</v>
      </c>
      <c r="AA13879" s="63" t="s">
        <v>4516</v>
      </c>
      <c r="AB13879" s="63">
        <v>7</v>
      </c>
      <c r="AC13879" s="63" t="s">
        <v>17969</v>
      </c>
      <c r="AD13879" s="63" t="s">
        <v>17461</v>
      </c>
    </row>
    <row r="13880" spans="21:30" x14ac:dyDescent="0.3">
      <c r="U13880" s="63">
        <v>34414</v>
      </c>
      <c r="V13880" s="63">
        <v>1</v>
      </c>
      <c r="W13880" s="63" t="s">
        <v>19392</v>
      </c>
      <c r="X13880" s="63">
        <v>8</v>
      </c>
      <c r="Y13880" s="63" t="s">
        <v>3887</v>
      </c>
      <c r="Z13880" s="63">
        <v>8202</v>
      </c>
      <c r="AA13880" s="63" t="s">
        <v>4516</v>
      </c>
      <c r="AB13880" s="63">
        <v>7</v>
      </c>
      <c r="AC13880" s="63" t="s">
        <v>17969</v>
      </c>
      <c r="AD13880" s="63" t="s">
        <v>17461</v>
      </c>
    </row>
    <row r="13881" spans="21:30" x14ac:dyDescent="0.3">
      <c r="U13881" s="63">
        <v>34417</v>
      </c>
      <c r="V13881" s="63">
        <v>6</v>
      </c>
      <c r="W13881" s="63" t="s">
        <v>19393</v>
      </c>
      <c r="X13881" s="63">
        <v>8</v>
      </c>
      <c r="Y13881" s="63" t="s">
        <v>3887</v>
      </c>
      <c r="Z13881" s="63">
        <v>8202</v>
      </c>
      <c r="AA13881" s="63" t="s">
        <v>4516</v>
      </c>
      <c r="AB13881" s="63">
        <v>9</v>
      </c>
      <c r="AC13881" s="63" t="s">
        <v>18171</v>
      </c>
      <c r="AD13881" s="63" t="s">
        <v>17461</v>
      </c>
    </row>
    <row r="13882" spans="21:30" x14ac:dyDescent="0.3">
      <c r="U13882" s="63">
        <v>34418</v>
      </c>
      <c r="V13882" s="63">
        <v>4</v>
      </c>
      <c r="W13882" s="63" t="s">
        <v>19394</v>
      </c>
      <c r="X13882" s="63">
        <v>8</v>
      </c>
      <c r="Y13882" s="63" t="s">
        <v>3887</v>
      </c>
      <c r="Z13882" s="63">
        <v>8202</v>
      </c>
      <c r="AA13882" s="63" t="s">
        <v>4516</v>
      </c>
      <c r="AB13882" s="63">
        <v>9</v>
      </c>
      <c r="AC13882" s="63" t="s">
        <v>18171</v>
      </c>
      <c r="AD13882" s="63" t="s">
        <v>17461</v>
      </c>
    </row>
    <row r="13883" spans="21:30" x14ac:dyDescent="0.3">
      <c r="U13883" s="63">
        <v>34419</v>
      </c>
      <c r="V13883" s="63">
        <v>2</v>
      </c>
      <c r="W13883" s="63" t="s">
        <v>19395</v>
      </c>
      <c r="X13883" s="63">
        <v>8</v>
      </c>
      <c r="Y13883" s="63" t="s">
        <v>3887</v>
      </c>
      <c r="Z13883" s="63">
        <v>8202</v>
      </c>
      <c r="AA13883" s="63" t="s">
        <v>4516</v>
      </c>
      <c r="AB13883" s="63">
        <v>7</v>
      </c>
      <c r="AC13883" s="63" t="s">
        <v>17969</v>
      </c>
      <c r="AD13883" s="63" t="s">
        <v>17461</v>
      </c>
    </row>
    <row r="13884" spans="21:30" x14ac:dyDescent="0.3">
      <c r="U13884" s="63">
        <v>34420</v>
      </c>
      <c r="V13884" s="63">
        <v>6</v>
      </c>
      <c r="W13884" s="63" t="s">
        <v>19396</v>
      </c>
      <c r="X13884" s="63">
        <v>8</v>
      </c>
      <c r="Y13884" s="63" t="s">
        <v>3887</v>
      </c>
      <c r="Z13884" s="63">
        <v>8202</v>
      </c>
      <c r="AA13884" s="63" t="s">
        <v>4516</v>
      </c>
      <c r="AB13884" s="63">
        <v>7</v>
      </c>
      <c r="AC13884" s="63" t="s">
        <v>17969</v>
      </c>
      <c r="AD13884" s="63" t="s">
        <v>17461</v>
      </c>
    </row>
    <row r="13885" spans="21:30" x14ac:dyDescent="0.3">
      <c r="U13885" s="63">
        <v>34421</v>
      </c>
      <c r="V13885" s="63">
        <v>4</v>
      </c>
      <c r="W13885" s="63" t="s">
        <v>19397</v>
      </c>
      <c r="X13885" s="63">
        <v>8</v>
      </c>
      <c r="Y13885" s="63" t="s">
        <v>3887</v>
      </c>
      <c r="Z13885" s="63">
        <v>8203</v>
      </c>
      <c r="AA13885" s="63" t="s">
        <v>4573</v>
      </c>
      <c r="AB13885" s="63">
        <v>9</v>
      </c>
      <c r="AC13885" s="63" t="s">
        <v>18171</v>
      </c>
      <c r="AD13885" s="63" t="s">
        <v>17461</v>
      </c>
    </row>
    <row r="13886" spans="21:30" x14ac:dyDescent="0.3">
      <c r="U13886" s="63">
        <v>34422</v>
      </c>
      <c r="V13886" s="63">
        <v>2</v>
      </c>
      <c r="W13886" s="63" t="s">
        <v>19398</v>
      </c>
      <c r="X13886" s="63">
        <v>8</v>
      </c>
      <c r="Y13886" s="63" t="s">
        <v>3887</v>
      </c>
      <c r="Z13886" s="63">
        <v>8203</v>
      </c>
      <c r="AA13886" s="63" t="s">
        <v>4573</v>
      </c>
      <c r="AB13886" s="63">
        <v>9</v>
      </c>
      <c r="AC13886" s="63" t="s">
        <v>18171</v>
      </c>
      <c r="AD13886" s="63" t="s">
        <v>17461</v>
      </c>
    </row>
    <row r="13887" spans="21:30" x14ac:dyDescent="0.3">
      <c r="U13887" s="63">
        <v>34423</v>
      </c>
      <c r="V13887" s="63">
        <v>0</v>
      </c>
      <c r="W13887" s="63" t="s">
        <v>13177</v>
      </c>
      <c r="X13887" s="63">
        <v>8</v>
      </c>
      <c r="Y13887" s="63" t="s">
        <v>3887</v>
      </c>
      <c r="Z13887" s="63">
        <v>8203</v>
      </c>
      <c r="AA13887" s="63" t="s">
        <v>4573</v>
      </c>
      <c r="AB13887" s="63">
        <v>9</v>
      </c>
      <c r="AC13887" s="63" t="s">
        <v>18171</v>
      </c>
      <c r="AD13887" s="63" t="s">
        <v>17461</v>
      </c>
    </row>
    <row r="13888" spans="21:30" x14ac:dyDescent="0.3">
      <c r="U13888" s="63">
        <v>34424</v>
      </c>
      <c r="V13888" s="63">
        <v>9</v>
      </c>
      <c r="W13888" s="63" t="s">
        <v>18856</v>
      </c>
      <c r="X13888" s="63">
        <v>8</v>
      </c>
      <c r="Y13888" s="63" t="s">
        <v>3887</v>
      </c>
      <c r="Z13888" s="63">
        <v>8203</v>
      </c>
      <c r="AA13888" s="63" t="s">
        <v>4573</v>
      </c>
      <c r="AB13888" s="63">
        <v>9</v>
      </c>
      <c r="AC13888" s="63" t="s">
        <v>18171</v>
      </c>
      <c r="AD13888" s="63" t="s">
        <v>17461</v>
      </c>
    </row>
    <row r="13889" spans="21:30" x14ac:dyDescent="0.3">
      <c r="U13889" s="63">
        <v>34426</v>
      </c>
      <c r="V13889" s="63">
        <v>5</v>
      </c>
      <c r="W13889" s="63" t="s">
        <v>19399</v>
      </c>
      <c r="X13889" s="63">
        <v>8</v>
      </c>
      <c r="Y13889" s="63" t="s">
        <v>3887</v>
      </c>
      <c r="Z13889" s="63">
        <v>8203</v>
      </c>
      <c r="AA13889" s="63" t="s">
        <v>4573</v>
      </c>
      <c r="AB13889" s="63">
        <v>7</v>
      </c>
      <c r="AC13889" s="63" t="s">
        <v>17969</v>
      </c>
      <c r="AD13889" s="63" t="s">
        <v>17461</v>
      </c>
    </row>
    <row r="13890" spans="21:30" x14ac:dyDescent="0.3">
      <c r="U13890" s="63">
        <v>34427</v>
      </c>
      <c r="V13890" s="63">
        <v>3</v>
      </c>
      <c r="W13890" s="63" t="s">
        <v>19400</v>
      </c>
      <c r="X13890" s="63">
        <v>8</v>
      </c>
      <c r="Y13890" s="63" t="s">
        <v>3887</v>
      </c>
      <c r="Z13890" s="63">
        <v>8203</v>
      </c>
      <c r="AA13890" s="63" t="s">
        <v>4573</v>
      </c>
      <c r="AB13890" s="63">
        <v>7</v>
      </c>
      <c r="AC13890" s="63" t="s">
        <v>17969</v>
      </c>
      <c r="AD13890" s="63" t="s">
        <v>17461</v>
      </c>
    </row>
    <row r="13891" spans="21:30" x14ac:dyDescent="0.3">
      <c r="U13891" s="63">
        <v>34428</v>
      </c>
      <c r="V13891" s="63">
        <v>1</v>
      </c>
      <c r="W13891" s="63" t="s">
        <v>19401</v>
      </c>
      <c r="X13891" s="63">
        <v>8</v>
      </c>
      <c r="Y13891" s="63" t="s">
        <v>3887</v>
      </c>
      <c r="Z13891" s="63">
        <v>8203</v>
      </c>
      <c r="AA13891" s="63" t="s">
        <v>4573</v>
      </c>
      <c r="AB13891" s="63">
        <v>7</v>
      </c>
      <c r="AC13891" s="63" t="s">
        <v>17969</v>
      </c>
      <c r="AD13891" s="63" t="s">
        <v>17461</v>
      </c>
    </row>
    <row r="13892" spans="21:30" x14ac:dyDescent="0.3">
      <c r="U13892" s="63">
        <v>34430</v>
      </c>
      <c r="V13892" s="63">
        <v>3</v>
      </c>
      <c r="W13892" s="63" t="s">
        <v>19402</v>
      </c>
      <c r="X13892" s="63">
        <v>8</v>
      </c>
      <c r="Y13892" s="63" t="s">
        <v>3887</v>
      </c>
      <c r="Z13892" s="63">
        <v>8203</v>
      </c>
      <c r="AA13892" s="63" t="s">
        <v>4573</v>
      </c>
      <c r="AB13892" s="63">
        <v>7</v>
      </c>
      <c r="AC13892" s="63" t="s">
        <v>17969</v>
      </c>
      <c r="AD13892" s="63" t="s">
        <v>17461</v>
      </c>
    </row>
    <row r="13893" spans="21:30" x14ac:dyDescent="0.3">
      <c r="U13893" s="63">
        <v>34431</v>
      </c>
      <c r="V13893" s="63">
        <v>1</v>
      </c>
      <c r="W13893" s="63" t="s">
        <v>19403</v>
      </c>
      <c r="X13893" s="63">
        <v>8</v>
      </c>
      <c r="Y13893" s="63" t="s">
        <v>3887</v>
      </c>
      <c r="Z13893" s="63">
        <v>8203</v>
      </c>
      <c r="AA13893" s="63" t="s">
        <v>4573</v>
      </c>
      <c r="AB13893" s="63">
        <v>7</v>
      </c>
      <c r="AC13893" s="63" t="s">
        <v>17969</v>
      </c>
      <c r="AD13893" s="63" t="s">
        <v>17461</v>
      </c>
    </row>
    <row r="13894" spans="21:30" x14ac:dyDescent="0.3">
      <c r="U13894" s="63">
        <v>34433</v>
      </c>
      <c r="V13894" s="63">
        <v>8</v>
      </c>
      <c r="W13894" s="63" t="s">
        <v>18093</v>
      </c>
      <c r="X13894" s="63">
        <v>8</v>
      </c>
      <c r="Y13894" s="63" t="s">
        <v>3887</v>
      </c>
      <c r="Z13894" s="63">
        <v>8204</v>
      </c>
      <c r="AA13894" s="63" t="s">
        <v>4593</v>
      </c>
      <c r="AB13894" s="63">
        <v>7</v>
      </c>
      <c r="AC13894" s="63" t="s">
        <v>17969</v>
      </c>
      <c r="AD13894" s="63" t="s">
        <v>17461</v>
      </c>
    </row>
    <row r="13895" spans="21:30" x14ac:dyDescent="0.3">
      <c r="U13895" s="63">
        <v>34434</v>
      </c>
      <c r="V13895" s="63">
        <v>6</v>
      </c>
      <c r="W13895" s="63" t="s">
        <v>19096</v>
      </c>
      <c r="X13895" s="63">
        <v>8</v>
      </c>
      <c r="Y13895" s="63" t="s">
        <v>3887</v>
      </c>
      <c r="Z13895" s="63">
        <v>8204</v>
      </c>
      <c r="AA13895" s="63" t="s">
        <v>4593</v>
      </c>
      <c r="AB13895" s="63">
        <v>9</v>
      </c>
      <c r="AC13895" s="63" t="s">
        <v>18171</v>
      </c>
      <c r="AD13895" s="63" t="s">
        <v>17461</v>
      </c>
    </row>
    <row r="13896" spans="21:30" x14ac:dyDescent="0.3">
      <c r="U13896" s="63">
        <v>34435</v>
      </c>
      <c r="V13896" s="63">
        <v>4</v>
      </c>
      <c r="W13896" s="63" t="s">
        <v>18002</v>
      </c>
      <c r="X13896" s="63">
        <v>8</v>
      </c>
      <c r="Y13896" s="63" t="s">
        <v>3887</v>
      </c>
      <c r="Z13896" s="63">
        <v>8205</v>
      </c>
      <c r="AA13896" s="63" t="s">
        <v>4545</v>
      </c>
      <c r="AB13896" s="63">
        <v>7</v>
      </c>
      <c r="AC13896" s="63" t="s">
        <v>17969</v>
      </c>
      <c r="AD13896" s="63" t="s">
        <v>17461</v>
      </c>
    </row>
    <row r="13897" spans="21:30" x14ac:dyDescent="0.3">
      <c r="U13897" s="63">
        <v>34436</v>
      </c>
      <c r="V13897" s="63">
        <v>2</v>
      </c>
      <c r="W13897" s="63" t="s">
        <v>17980</v>
      </c>
      <c r="X13897" s="63">
        <v>8</v>
      </c>
      <c r="Y13897" s="63" t="s">
        <v>3887</v>
      </c>
      <c r="Z13897" s="63">
        <v>8205</v>
      </c>
      <c r="AA13897" s="63" t="s">
        <v>4545</v>
      </c>
      <c r="AB13897" s="63">
        <v>7</v>
      </c>
      <c r="AC13897" s="63" t="s">
        <v>17969</v>
      </c>
      <c r="AD13897" s="63" t="s">
        <v>17461</v>
      </c>
    </row>
    <row r="13898" spans="21:30" x14ac:dyDescent="0.3">
      <c r="U13898" s="63">
        <v>34437</v>
      </c>
      <c r="V13898" s="63">
        <v>0</v>
      </c>
      <c r="W13898" s="63" t="s">
        <v>19404</v>
      </c>
      <c r="X13898" s="63">
        <v>8</v>
      </c>
      <c r="Y13898" s="63" t="s">
        <v>3887</v>
      </c>
      <c r="Z13898" s="63">
        <v>8205</v>
      </c>
      <c r="AA13898" s="63" t="s">
        <v>4545</v>
      </c>
      <c r="AB13898" s="63">
        <v>9</v>
      </c>
      <c r="AC13898" s="63" t="s">
        <v>18171</v>
      </c>
      <c r="AD13898" s="63" t="s">
        <v>17461</v>
      </c>
    </row>
    <row r="13899" spans="21:30" x14ac:dyDescent="0.3">
      <c r="U13899" s="63">
        <v>34438</v>
      </c>
      <c r="V13899" s="63">
        <v>9</v>
      </c>
      <c r="W13899" s="63" t="s">
        <v>19405</v>
      </c>
      <c r="X13899" s="63">
        <v>8</v>
      </c>
      <c r="Y13899" s="63" t="s">
        <v>3887</v>
      </c>
      <c r="Z13899" s="63">
        <v>8205</v>
      </c>
      <c r="AA13899" s="63" t="s">
        <v>4545</v>
      </c>
      <c r="AB13899" s="63">
        <v>7</v>
      </c>
      <c r="AC13899" s="63" t="s">
        <v>17969</v>
      </c>
      <c r="AD13899" s="63" t="s">
        <v>17461</v>
      </c>
    </row>
    <row r="13900" spans="21:30" x14ac:dyDescent="0.3">
      <c r="U13900" s="63">
        <v>34439</v>
      </c>
      <c r="V13900" s="63">
        <v>7</v>
      </c>
      <c r="W13900" s="63" t="s">
        <v>19406</v>
      </c>
      <c r="X13900" s="63">
        <v>8</v>
      </c>
      <c r="Y13900" s="63" t="s">
        <v>3887</v>
      </c>
      <c r="Z13900" s="63">
        <v>8205</v>
      </c>
      <c r="AA13900" s="63" t="s">
        <v>4545</v>
      </c>
      <c r="AB13900" s="63">
        <v>9</v>
      </c>
      <c r="AC13900" s="63" t="s">
        <v>18171</v>
      </c>
      <c r="AD13900" s="63" t="s">
        <v>17461</v>
      </c>
    </row>
    <row r="13901" spans="21:30" x14ac:dyDescent="0.3">
      <c r="U13901" s="63">
        <v>34440</v>
      </c>
      <c r="V13901" s="63">
        <v>0</v>
      </c>
      <c r="W13901" s="63" t="s">
        <v>19407</v>
      </c>
      <c r="X13901" s="63">
        <v>8</v>
      </c>
      <c r="Y13901" s="63" t="s">
        <v>3887</v>
      </c>
      <c r="Z13901" s="63">
        <v>8205</v>
      </c>
      <c r="AA13901" s="63" t="s">
        <v>4545</v>
      </c>
      <c r="AB13901" s="63">
        <v>9</v>
      </c>
      <c r="AC13901" s="63" t="s">
        <v>18171</v>
      </c>
      <c r="AD13901" s="63" t="s">
        <v>17461</v>
      </c>
    </row>
    <row r="13902" spans="21:30" x14ac:dyDescent="0.3">
      <c r="U13902" s="63">
        <v>34441</v>
      </c>
      <c r="V13902" s="63">
        <v>9</v>
      </c>
      <c r="W13902" s="63" t="s">
        <v>19408</v>
      </c>
      <c r="X13902" s="63">
        <v>8</v>
      </c>
      <c r="Y13902" s="63" t="s">
        <v>3887</v>
      </c>
      <c r="Z13902" s="63">
        <v>8205</v>
      </c>
      <c r="AA13902" s="63" t="s">
        <v>4545</v>
      </c>
      <c r="AB13902" s="63">
        <v>7</v>
      </c>
      <c r="AC13902" s="63" t="s">
        <v>17969</v>
      </c>
      <c r="AD13902" s="63" t="s">
        <v>17461</v>
      </c>
    </row>
    <row r="13903" spans="21:30" x14ac:dyDescent="0.3">
      <c r="U13903" s="63">
        <v>34442</v>
      </c>
      <c r="V13903" s="63">
        <v>7</v>
      </c>
      <c r="W13903" s="63" t="s">
        <v>19409</v>
      </c>
      <c r="X13903" s="63">
        <v>8</v>
      </c>
      <c r="Y13903" s="63" t="s">
        <v>3887</v>
      </c>
      <c r="Z13903" s="63">
        <v>8205</v>
      </c>
      <c r="AA13903" s="63" t="s">
        <v>4545</v>
      </c>
      <c r="AB13903" s="63">
        <v>7</v>
      </c>
      <c r="AC13903" s="63" t="s">
        <v>17969</v>
      </c>
      <c r="AD13903" s="63" t="s">
        <v>17461</v>
      </c>
    </row>
    <row r="13904" spans="21:30" x14ac:dyDescent="0.3">
      <c r="U13904" s="63">
        <v>34443</v>
      </c>
      <c r="V13904" s="63">
        <v>5</v>
      </c>
      <c r="W13904" s="63" t="s">
        <v>19410</v>
      </c>
      <c r="X13904" s="63">
        <v>8</v>
      </c>
      <c r="Y13904" s="63" t="s">
        <v>3887</v>
      </c>
      <c r="Z13904" s="63">
        <v>8205</v>
      </c>
      <c r="AA13904" s="63" t="s">
        <v>4545</v>
      </c>
      <c r="AB13904" s="63">
        <v>9</v>
      </c>
      <c r="AC13904" s="63" t="s">
        <v>18171</v>
      </c>
      <c r="AD13904" s="63" t="s">
        <v>17461</v>
      </c>
    </row>
    <row r="13905" spans="21:30" x14ac:dyDescent="0.3">
      <c r="U13905" s="63">
        <v>34444</v>
      </c>
      <c r="V13905" s="63">
        <v>3</v>
      </c>
      <c r="W13905" s="63" t="s">
        <v>19411</v>
      </c>
      <c r="X13905" s="63">
        <v>8</v>
      </c>
      <c r="Y13905" s="63" t="s">
        <v>3887</v>
      </c>
      <c r="Z13905" s="63">
        <v>8205</v>
      </c>
      <c r="AA13905" s="63" t="s">
        <v>4545</v>
      </c>
      <c r="AB13905" s="63">
        <v>7</v>
      </c>
      <c r="AC13905" s="63" t="s">
        <v>17969</v>
      </c>
      <c r="AD13905" s="63" t="s">
        <v>17461</v>
      </c>
    </row>
    <row r="13906" spans="21:30" x14ac:dyDescent="0.3">
      <c r="U13906" s="63">
        <v>34445</v>
      </c>
      <c r="V13906" s="63">
        <v>1</v>
      </c>
      <c r="W13906" s="63" t="s">
        <v>19412</v>
      </c>
      <c r="X13906" s="63">
        <v>8</v>
      </c>
      <c r="Y13906" s="63" t="s">
        <v>3887</v>
      </c>
      <c r="Z13906" s="63">
        <v>8205</v>
      </c>
      <c r="AA13906" s="63" t="s">
        <v>4545</v>
      </c>
      <c r="AB13906" s="63">
        <v>7</v>
      </c>
      <c r="AC13906" s="63" t="s">
        <v>17969</v>
      </c>
      <c r="AD13906" s="63" t="s">
        <v>17461</v>
      </c>
    </row>
    <row r="13907" spans="21:30" x14ac:dyDescent="0.3">
      <c r="U13907" s="63">
        <v>34447</v>
      </c>
      <c r="V13907" s="63">
        <v>8</v>
      </c>
      <c r="W13907" s="63" t="s">
        <v>19413</v>
      </c>
      <c r="X13907" s="63">
        <v>8</v>
      </c>
      <c r="Y13907" s="63" t="s">
        <v>3887</v>
      </c>
      <c r="Z13907" s="63">
        <v>8206</v>
      </c>
      <c r="AA13907" s="63" t="s">
        <v>4558</v>
      </c>
      <c r="AB13907" s="63">
        <v>9</v>
      </c>
      <c r="AC13907" s="63" t="s">
        <v>18171</v>
      </c>
      <c r="AD13907" s="63" t="s">
        <v>17461</v>
      </c>
    </row>
    <row r="13908" spans="21:30" x14ac:dyDescent="0.3">
      <c r="U13908" s="63">
        <v>34448</v>
      </c>
      <c r="V13908" s="63">
        <v>6</v>
      </c>
      <c r="W13908" s="63" t="s">
        <v>19414</v>
      </c>
      <c r="X13908" s="63">
        <v>8</v>
      </c>
      <c r="Y13908" s="63" t="s">
        <v>3887</v>
      </c>
      <c r="Z13908" s="63">
        <v>8206</v>
      </c>
      <c r="AA13908" s="63" t="s">
        <v>4558</v>
      </c>
      <c r="AB13908" s="63">
        <v>9</v>
      </c>
      <c r="AC13908" s="63" t="s">
        <v>18171</v>
      </c>
      <c r="AD13908" s="63" t="s">
        <v>17461</v>
      </c>
    </row>
    <row r="13909" spans="21:30" x14ac:dyDescent="0.3">
      <c r="U13909" s="63">
        <v>34449</v>
      </c>
      <c r="V13909" s="63">
        <v>4</v>
      </c>
      <c r="W13909" s="63" t="s">
        <v>19415</v>
      </c>
      <c r="X13909" s="63">
        <v>8</v>
      </c>
      <c r="Y13909" s="63" t="s">
        <v>3887</v>
      </c>
      <c r="Z13909" s="63">
        <v>8206</v>
      </c>
      <c r="AA13909" s="63" t="s">
        <v>4558</v>
      </c>
      <c r="AB13909" s="63">
        <v>9</v>
      </c>
      <c r="AC13909" s="63" t="s">
        <v>18171</v>
      </c>
      <c r="AD13909" s="63" t="s">
        <v>17461</v>
      </c>
    </row>
    <row r="13910" spans="21:30" x14ac:dyDescent="0.3">
      <c r="U13910" s="63">
        <v>34450</v>
      </c>
      <c r="V13910" s="63">
        <v>8</v>
      </c>
      <c r="W13910" s="63" t="s">
        <v>18773</v>
      </c>
      <c r="X13910" s="63">
        <v>8</v>
      </c>
      <c r="Y13910" s="63" t="s">
        <v>3887</v>
      </c>
      <c r="Z13910" s="63">
        <v>8206</v>
      </c>
      <c r="AA13910" s="63" t="s">
        <v>4558</v>
      </c>
      <c r="AB13910" s="63">
        <v>9</v>
      </c>
      <c r="AC13910" s="63" t="s">
        <v>18171</v>
      </c>
      <c r="AD13910" s="63" t="s">
        <v>17461</v>
      </c>
    </row>
    <row r="13911" spans="21:30" x14ac:dyDescent="0.3">
      <c r="U13911" s="63">
        <v>34451</v>
      </c>
      <c r="V13911" s="63">
        <v>6</v>
      </c>
      <c r="W13911" s="63" t="s">
        <v>19416</v>
      </c>
      <c r="X13911" s="63">
        <v>8</v>
      </c>
      <c r="Y13911" s="63" t="s">
        <v>3887</v>
      </c>
      <c r="Z13911" s="63">
        <v>8206</v>
      </c>
      <c r="AA13911" s="63" t="s">
        <v>4558</v>
      </c>
      <c r="AB13911" s="63">
        <v>9</v>
      </c>
      <c r="AC13911" s="63" t="s">
        <v>18171</v>
      </c>
      <c r="AD13911" s="63" t="s">
        <v>17461</v>
      </c>
    </row>
    <row r="13912" spans="21:30" x14ac:dyDescent="0.3">
      <c r="U13912" s="63">
        <v>34452</v>
      </c>
      <c r="V13912" s="63">
        <v>4</v>
      </c>
      <c r="W13912" s="63" t="s">
        <v>19417</v>
      </c>
      <c r="X13912" s="63">
        <v>8</v>
      </c>
      <c r="Y13912" s="63" t="s">
        <v>3887</v>
      </c>
      <c r="Z13912" s="63">
        <v>8206</v>
      </c>
      <c r="AA13912" s="63" t="s">
        <v>4558</v>
      </c>
      <c r="AB13912" s="63">
        <v>9</v>
      </c>
      <c r="AC13912" s="63" t="s">
        <v>18171</v>
      </c>
      <c r="AD13912" s="63" t="s">
        <v>17461</v>
      </c>
    </row>
    <row r="13913" spans="21:30" x14ac:dyDescent="0.3">
      <c r="U13913" s="63">
        <v>34453</v>
      </c>
      <c r="V13913" s="63">
        <v>2</v>
      </c>
      <c r="W13913" s="63" t="s">
        <v>19418</v>
      </c>
      <c r="X13913" s="63">
        <v>8</v>
      </c>
      <c r="Y13913" s="63" t="s">
        <v>3887</v>
      </c>
      <c r="Z13913" s="63">
        <v>8206</v>
      </c>
      <c r="AA13913" s="63" t="s">
        <v>4558</v>
      </c>
      <c r="AB13913" s="63">
        <v>9</v>
      </c>
      <c r="AC13913" s="63" t="s">
        <v>18171</v>
      </c>
      <c r="AD13913" s="63" t="s">
        <v>17461</v>
      </c>
    </row>
    <row r="13914" spans="21:30" x14ac:dyDescent="0.3">
      <c r="U13914" s="63">
        <v>34454</v>
      </c>
      <c r="V13914" s="63">
        <v>0</v>
      </c>
      <c r="W13914" s="63" t="s">
        <v>19419</v>
      </c>
      <c r="X13914" s="63">
        <v>8</v>
      </c>
      <c r="Y13914" s="63" t="s">
        <v>3887</v>
      </c>
      <c r="Z13914" s="63">
        <v>8206</v>
      </c>
      <c r="AA13914" s="63" t="s">
        <v>4558</v>
      </c>
      <c r="AB13914" s="63">
        <v>9</v>
      </c>
      <c r="AC13914" s="63" t="s">
        <v>18171</v>
      </c>
      <c r="AD13914" s="63" t="s">
        <v>17461</v>
      </c>
    </row>
    <row r="13915" spans="21:30" x14ac:dyDescent="0.3">
      <c r="U13915" s="63">
        <v>34455</v>
      </c>
      <c r="V13915" s="63">
        <v>9</v>
      </c>
      <c r="W13915" s="63" t="s">
        <v>19420</v>
      </c>
      <c r="X13915" s="63">
        <v>8</v>
      </c>
      <c r="Y13915" s="63" t="s">
        <v>3887</v>
      </c>
      <c r="Z13915" s="63">
        <v>8206</v>
      </c>
      <c r="AA13915" s="63" t="s">
        <v>4558</v>
      </c>
      <c r="AB13915" s="63">
        <v>9</v>
      </c>
      <c r="AC13915" s="63" t="s">
        <v>18171</v>
      </c>
      <c r="AD13915" s="63" t="s">
        <v>17461</v>
      </c>
    </row>
    <row r="13916" spans="21:30" x14ac:dyDescent="0.3">
      <c r="U13916" s="63">
        <v>34456</v>
      </c>
      <c r="V13916" s="63">
        <v>7</v>
      </c>
      <c r="W13916" s="63" t="s">
        <v>18679</v>
      </c>
      <c r="X13916" s="63">
        <v>8</v>
      </c>
      <c r="Y13916" s="63" t="s">
        <v>3887</v>
      </c>
      <c r="Z13916" s="63">
        <v>8206</v>
      </c>
      <c r="AA13916" s="63" t="s">
        <v>4558</v>
      </c>
      <c r="AB13916" s="63">
        <v>9</v>
      </c>
      <c r="AC13916" s="63" t="s">
        <v>18171</v>
      </c>
      <c r="AD13916" s="63" t="s">
        <v>17461</v>
      </c>
    </row>
    <row r="13917" spans="21:30" x14ac:dyDescent="0.3">
      <c r="U13917" s="63">
        <v>34457</v>
      </c>
      <c r="V13917" s="63">
        <v>5</v>
      </c>
      <c r="W13917" s="63" t="s">
        <v>19421</v>
      </c>
      <c r="X13917" s="63">
        <v>8</v>
      </c>
      <c r="Y13917" s="63" t="s">
        <v>3887</v>
      </c>
      <c r="Z13917" s="63">
        <v>8206</v>
      </c>
      <c r="AA13917" s="63" t="s">
        <v>4558</v>
      </c>
      <c r="AB13917" s="63">
        <v>7</v>
      </c>
      <c r="AC13917" s="63" t="s">
        <v>17969</v>
      </c>
      <c r="AD13917" s="63" t="s">
        <v>17461</v>
      </c>
    </row>
    <row r="13918" spans="21:30" x14ac:dyDescent="0.3">
      <c r="U13918" s="63">
        <v>34458</v>
      </c>
      <c r="V13918" s="63">
        <v>3</v>
      </c>
      <c r="W13918" s="63" t="s">
        <v>18856</v>
      </c>
      <c r="X13918" s="63">
        <v>8</v>
      </c>
      <c r="Y13918" s="63" t="s">
        <v>3887</v>
      </c>
      <c r="Z13918" s="63">
        <v>8206</v>
      </c>
      <c r="AA13918" s="63" t="s">
        <v>4558</v>
      </c>
      <c r="AB13918" s="63">
        <v>7</v>
      </c>
      <c r="AC13918" s="63" t="s">
        <v>17969</v>
      </c>
      <c r="AD13918" s="63" t="s">
        <v>17461</v>
      </c>
    </row>
    <row r="13919" spans="21:30" x14ac:dyDescent="0.3">
      <c r="U13919" s="63">
        <v>34459</v>
      </c>
      <c r="V13919" s="63">
        <v>1</v>
      </c>
      <c r="W13919" s="63" t="s">
        <v>18093</v>
      </c>
      <c r="X13919" s="63">
        <v>8</v>
      </c>
      <c r="Y13919" s="63" t="s">
        <v>3887</v>
      </c>
      <c r="Z13919" s="63">
        <v>8206</v>
      </c>
      <c r="AA13919" s="63" t="s">
        <v>4558</v>
      </c>
      <c r="AB13919" s="63">
        <v>7</v>
      </c>
      <c r="AC13919" s="63" t="s">
        <v>17969</v>
      </c>
      <c r="AD13919" s="63" t="s">
        <v>17461</v>
      </c>
    </row>
    <row r="13920" spans="21:30" x14ac:dyDescent="0.3">
      <c r="U13920" s="63">
        <v>34460</v>
      </c>
      <c r="V13920" s="63">
        <v>5</v>
      </c>
      <c r="W13920" s="63" t="s">
        <v>19422</v>
      </c>
      <c r="X13920" s="63">
        <v>8</v>
      </c>
      <c r="Y13920" s="63" t="s">
        <v>3887</v>
      </c>
      <c r="Z13920" s="63">
        <v>8206</v>
      </c>
      <c r="AA13920" s="63" t="s">
        <v>4558</v>
      </c>
      <c r="AB13920" s="63">
        <v>7</v>
      </c>
      <c r="AC13920" s="63" t="s">
        <v>17969</v>
      </c>
      <c r="AD13920" s="63" t="s">
        <v>17461</v>
      </c>
    </row>
    <row r="13921" spans="21:30" x14ac:dyDescent="0.3">
      <c r="U13921" s="63">
        <v>34461</v>
      </c>
      <c r="V13921" s="63">
        <v>3</v>
      </c>
      <c r="W13921" s="63" t="s">
        <v>19423</v>
      </c>
      <c r="X13921" s="63">
        <v>8</v>
      </c>
      <c r="Y13921" s="63" t="s">
        <v>3887</v>
      </c>
      <c r="Z13921" s="63">
        <v>8206</v>
      </c>
      <c r="AA13921" s="63" t="s">
        <v>4558</v>
      </c>
      <c r="AB13921" s="63">
        <v>7</v>
      </c>
      <c r="AC13921" s="63" t="s">
        <v>17969</v>
      </c>
      <c r="AD13921" s="63" t="s">
        <v>17461</v>
      </c>
    </row>
    <row r="13922" spans="21:30" x14ac:dyDescent="0.3">
      <c r="U13922" s="63">
        <v>34462</v>
      </c>
      <c r="V13922" s="63">
        <v>1</v>
      </c>
      <c r="W13922" s="63" t="s">
        <v>13078</v>
      </c>
      <c r="X13922" s="63">
        <v>8</v>
      </c>
      <c r="Y13922" s="63" t="s">
        <v>3887</v>
      </c>
      <c r="Z13922" s="63">
        <v>8206</v>
      </c>
      <c r="AA13922" s="63" t="s">
        <v>4558</v>
      </c>
      <c r="AB13922" s="63">
        <v>7</v>
      </c>
      <c r="AC13922" s="63" t="s">
        <v>17969</v>
      </c>
      <c r="AD13922" s="63" t="s">
        <v>17461</v>
      </c>
    </row>
    <row r="13923" spans="21:30" x14ac:dyDescent="0.3">
      <c r="U13923" s="63">
        <v>34464</v>
      </c>
      <c r="V13923" s="63">
        <v>8</v>
      </c>
      <c r="W13923" s="63" t="s">
        <v>18562</v>
      </c>
      <c r="X13923" s="63">
        <v>8</v>
      </c>
      <c r="Y13923" s="63" t="s">
        <v>3887</v>
      </c>
      <c r="Z13923" s="63">
        <v>8206</v>
      </c>
      <c r="AA13923" s="63" t="s">
        <v>4558</v>
      </c>
      <c r="AB13923" s="63">
        <v>7</v>
      </c>
      <c r="AC13923" s="63" t="s">
        <v>17969</v>
      </c>
      <c r="AD13923" s="63" t="s">
        <v>17461</v>
      </c>
    </row>
    <row r="13924" spans="21:30" x14ac:dyDescent="0.3">
      <c r="U13924" s="63">
        <v>34465</v>
      </c>
      <c r="V13924" s="63">
        <v>6</v>
      </c>
      <c r="W13924" s="63" t="s">
        <v>19424</v>
      </c>
      <c r="X13924" s="63">
        <v>8</v>
      </c>
      <c r="Y13924" s="63" t="s">
        <v>3887</v>
      </c>
      <c r="Z13924" s="63">
        <v>8207</v>
      </c>
      <c r="AA13924" s="63" t="s">
        <v>4620</v>
      </c>
      <c r="AB13924" s="63">
        <v>7</v>
      </c>
      <c r="AC13924" s="63" t="s">
        <v>17969</v>
      </c>
      <c r="AD13924" s="63" t="s">
        <v>17461</v>
      </c>
    </row>
    <row r="13925" spans="21:30" x14ac:dyDescent="0.3">
      <c r="U13925" s="63">
        <v>34466</v>
      </c>
      <c r="V13925" s="63">
        <v>4</v>
      </c>
      <c r="W13925" s="63" t="s">
        <v>19425</v>
      </c>
      <c r="X13925" s="63">
        <v>8</v>
      </c>
      <c r="Y13925" s="63" t="s">
        <v>3887</v>
      </c>
      <c r="Z13925" s="63">
        <v>8207</v>
      </c>
      <c r="AA13925" s="63" t="s">
        <v>4620</v>
      </c>
      <c r="AB13925" s="63">
        <v>9</v>
      </c>
      <c r="AC13925" s="63" t="s">
        <v>18171</v>
      </c>
      <c r="AD13925" s="63" t="s">
        <v>17461</v>
      </c>
    </row>
    <row r="13926" spans="21:30" x14ac:dyDescent="0.3">
      <c r="U13926" s="63">
        <v>34467</v>
      </c>
      <c r="V13926" s="63">
        <v>2</v>
      </c>
      <c r="W13926" s="63" t="s">
        <v>19426</v>
      </c>
      <c r="X13926" s="63">
        <v>8</v>
      </c>
      <c r="Y13926" s="63" t="s">
        <v>3887</v>
      </c>
      <c r="Z13926" s="63">
        <v>8207</v>
      </c>
      <c r="AA13926" s="63" t="s">
        <v>4620</v>
      </c>
      <c r="AB13926" s="63">
        <v>9</v>
      </c>
      <c r="AC13926" s="63" t="s">
        <v>18171</v>
      </c>
      <c r="AD13926" s="63" t="s">
        <v>17461</v>
      </c>
    </row>
    <row r="13927" spans="21:30" x14ac:dyDescent="0.3">
      <c r="U13927" s="63">
        <v>34468</v>
      </c>
      <c r="V13927" s="63">
        <v>0</v>
      </c>
      <c r="W13927" s="63" t="s">
        <v>19427</v>
      </c>
      <c r="X13927" s="63">
        <v>8</v>
      </c>
      <c r="Y13927" s="63" t="s">
        <v>3887</v>
      </c>
      <c r="Z13927" s="63">
        <v>8207</v>
      </c>
      <c r="AA13927" s="63" t="s">
        <v>4620</v>
      </c>
      <c r="AB13927" s="63">
        <v>9</v>
      </c>
      <c r="AC13927" s="63" t="s">
        <v>18171</v>
      </c>
      <c r="AD13927" s="63" t="s">
        <v>17461</v>
      </c>
    </row>
    <row r="13928" spans="21:30" x14ac:dyDescent="0.3">
      <c r="U13928" s="63">
        <v>34469</v>
      </c>
      <c r="V13928" s="63">
        <v>9</v>
      </c>
      <c r="W13928" s="63" t="s">
        <v>19428</v>
      </c>
      <c r="X13928" s="63">
        <v>8</v>
      </c>
      <c r="Y13928" s="63" t="s">
        <v>3887</v>
      </c>
      <c r="Z13928" s="63">
        <v>8207</v>
      </c>
      <c r="AA13928" s="63" t="s">
        <v>4620</v>
      </c>
      <c r="AB13928" s="63">
        <v>9</v>
      </c>
      <c r="AC13928" s="63" t="s">
        <v>18171</v>
      </c>
      <c r="AD13928" s="63" t="s">
        <v>17461</v>
      </c>
    </row>
    <row r="13929" spans="21:30" x14ac:dyDescent="0.3">
      <c r="U13929" s="63">
        <v>34470</v>
      </c>
      <c r="V13929" s="63">
        <v>2</v>
      </c>
      <c r="W13929" s="63" t="s">
        <v>19429</v>
      </c>
      <c r="X13929" s="63">
        <v>8</v>
      </c>
      <c r="Y13929" s="63" t="s">
        <v>3887</v>
      </c>
      <c r="Z13929" s="63">
        <v>8207</v>
      </c>
      <c r="AA13929" s="63" t="s">
        <v>4620</v>
      </c>
      <c r="AB13929" s="63">
        <v>7</v>
      </c>
      <c r="AC13929" s="63" t="s">
        <v>17969</v>
      </c>
      <c r="AD13929" s="63" t="s">
        <v>17461</v>
      </c>
    </row>
    <row r="13930" spans="21:30" x14ac:dyDescent="0.3">
      <c r="U13930" s="63">
        <v>34471</v>
      </c>
      <c r="V13930" s="63">
        <v>0</v>
      </c>
      <c r="W13930" s="63" t="s">
        <v>19430</v>
      </c>
      <c r="X13930" s="63">
        <v>8</v>
      </c>
      <c r="Y13930" s="63" t="s">
        <v>3887</v>
      </c>
      <c r="Z13930" s="63">
        <v>8207</v>
      </c>
      <c r="AA13930" s="63" t="s">
        <v>4620</v>
      </c>
      <c r="AB13930" s="63">
        <v>7</v>
      </c>
      <c r="AC13930" s="63" t="s">
        <v>17969</v>
      </c>
      <c r="AD13930" s="63" t="s">
        <v>17461</v>
      </c>
    </row>
    <row r="13931" spans="21:30" x14ac:dyDescent="0.3">
      <c r="U13931" s="63">
        <v>34472</v>
      </c>
      <c r="V13931" s="63">
        <v>9</v>
      </c>
      <c r="W13931" s="63" t="s">
        <v>19431</v>
      </c>
      <c r="X13931" s="63">
        <v>8</v>
      </c>
      <c r="Y13931" s="63" t="s">
        <v>3887</v>
      </c>
      <c r="Z13931" s="63">
        <v>8207</v>
      </c>
      <c r="AA13931" s="63" t="s">
        <v>4620</v>
      </c>
      <c r="AB13931" s="63">
        <v>7</v>
      </c>
      <c r="AC13931" s="63" t="s">
        <v>17969</v>
      </c>
      <c r="AD13931" s="63" t="s">
        <v>17461</v>
      </c>
    </row>
    <row r="13932" spans="21:30" x14ac:dyDescent="0.3">
      <c r="U13932" s="63">
        <v>34473</v>
      </c>
      <c r="V13932" s="63">
        <v>7</v>
      </c>
      <c r="W13932" s="63" t="s">
        <v>19432</v>
      </c>
      <c r="X13932" s="63">
        <v>8</v>
      </c>
      <c r="Y13932" s="63" t="s">
        <v>3887</v>
      </c>
      <c r="Z13932" s="63">
        <v>8301</v>
      </c>
      <c r="AA13932" s="63" t="s">
        <v>3970</v>
      </c>
      <c r="AB13932" s="63">
        <v>7</v>
      </c>
      <c r="AC13932" s="63" t="s">
        <v>17969</v>
      </c>
      <c r="AD13932" s="63" t="s">
        <v>17461</v>
      </c>
    </row>
    <row r="13933" spans="21:30" x14ac:dyDescent="0.3">
      <c r="U13933" s="63">
        <v>34474</v>
      </c>
      <c r="V13933" s="63">
        <v>5</v>
      </c>
      <c r="W13933" s="63" t="s">
        <v>18772</v>
      </c>
      <c r="X13933" s="63">
        <v>8</v>
      </c>
      <c r="Y13933" s="63" t="s">
        <v>3887</v>
      </c>
      <c r="Z13933" s="63">
        <v>8301</v>
      </c>
      <c r="AA13933" s="63" t="s">
        <v>3970</v>
      </c>
      <c r="AB13933" s="63">
        <v>7</v>
      </c>
      <c r="AC13933" s="63" t="s">
        <v>17969</v>
      </c>
      <c r="AD13933" s="63" t="s">
        <v>17461</v>
      </c>
    </row>
    <row r="13934" spans="21:30" x14ac:dyDescent="0.3">
      <c r="U13934" s="63">
        <v>34475</v>
      </c>
      <c r="V13934" s="63">
        <v>3</v>
      </c>
      <c r="W13934" s="63" t="s">
        <v>19433</v>
      </c>
      <c r="X13934" s="63">
        <v>8</v>
      </c>
      <c r="Y13934" s="63" t="s">
        <v>3887</v>
      </c>
      <c r="Z13934" s="63">
        <v>8301</v>
      </c>
      <c r="AA13934" s="63" t="s">
        <v>3970</v>
      </c>
      <c r="AB13934" s="63">
        <v>7</v>
      </c>
      <c r="AC13934" s="63" t="s">
        <v>17969</v>
      </c>
      <c r="AD13934" s="63" t="s">
        <v>17461</v>
      </c>
    </row>
    <row r="13935" spans="21:30" x14ac:dyDescent="0.3">
      <c r="U13935" s="63">
        <v>34476</v>
      </c>
      <c r="V13935" s="63">
        <v>1</v>
      </c>
      <c r="W13935" s="63" t="s">
        <v>19434</v>
      </c>
      <c r="X13935" s="63">
        <v>8</v>
      </c>
      <c r="Y13935" s="63" t="s">
        <v>3887</v>
      </c>
      <c r="Z13935" s="63">
        <v>8301</v>
      </c>
      <c r="AA13935" s="63" t="s">
        <v>3970</v>
      </c>
      <c r="AB13935" s="63">
        <v>7</v>
      </c>
      <c r="AC13935" s="63" t="s">
        <v>17969</v>
      </c>
      <c r="AD13935" s="63" t="s">
        <v>17461</v>
      </c>
    </row>
    <row r="13936" spans="21:30" x14ac:dyDescent="0.3">
      <c r="U13936" s="63">
        <v>34478</v>
      </c>
      <c r="V13936" s="63">
        <v>8</v>
      </c>
      <c r="W13936" s="63" t="s">
        <v>18093</v>
      </c>
      <c r="X13936" s="63">
        <v>8</v>
      </c>
      <c r="Y13936" s="63" t="s">
        <v>3887</v>
      </c>
      <c r="Z13936" s="63">
        <v>8301</v>
      </c>
      <c r="AA13936" s="63" t="s">
        <v>3970</v>
      </c>
      <c r="AB13936" s="63">
        <v>7</v>
      </c>
      <c r="AC13936" s="63" t="s">
        <v>17969</v>
      </c>
      <c r="AD13936" s="63" t="s">
        <v>17461</v>
      </c>
    </row>
    <row r="13937" spans="21:30" x14ac:dyDescent="0.3">
      <c r="U13937" s="63">
        <v>34479</v>
      </c>
      <c r="V13937" s="63">
        <v>6</v>
      </c>
      <c r="W13937" s="63" t="s">
        <v>19435</v>
      </c>
      <c r="X13937" s="63">
        <v>8</v>
      </c>
      <c r="Y13937" s="63" t="s">
        <v>3887</v>
      </c>
      <c r="Z13937" s="63">
        <v>8301</v>
      </c>
      <c r="AA13937" s="63" t="s">
        <v>3970</v>
      </c>
      <c r="AB13937" s="63">
        <v>7</v>
      </c>
      <c r="AC13937" s="63" t="s">
        <v>17969</v>
      </c>
      <c r="AD13937" s="63" t="s">
        <v>17461</v>
      </c>
    </row>
    <row r="13938" spans="21:30" x14ac:dyDescent="0.3">
      <c r="U13938" s="63">
        <v>34481</v>
      </c>
      <c r="V13938" s="63">
        <v>8</v>
      </c>
      <c r="W13938" s="63" t="s">
        <v>19436</v>
      </c>
      <c r="X13938" s="63">
        <v>8</v>
      </c>
      <c r="Y13938" s="63" t="s">
        <v>3887</v>
      </c>
      <c r="Z13938" s="63">
        <v>8301</v>
      </c>
      <c r="AA13938" s="63" t="s">
        <v>3970</v>
      </c>
      <c r="AB13938" s="63">
        <v>7</v>
      </c>
      <c r="AC13938" s="63" t="s">
        <v>17969</v>
      </c>
      <c r="AD13938" s="63" t="s">
        <v>17461</v>
      </c>
    </row>
    <row r="13939" spans="21:30" x14ac:dyDescent="0.3">
      <c r="U13939" s="63">
        <v>34482</v>
      </c>
      <c r="V13939" s="63">
        <v>6</v>
      </c>
      <c r="W13939" s="63" t="s">
        <v>19437</v>
      </c>
      <c r="X13939" s="63">
        <v>8</v>
      </c>
      <c r="Y13939" s="63" t="s">
        <v>3887</v>
      </c>
      <c r="Z13939" s="63">
        <v>8301</v>
      </c>
      <c r="AA13939" s="63" t="s">
        <v>3970</v>
      </c>
      <c r="AB13939" s="63">
        <v>9</v>
      </c>
      <c r="AC13939" s="63" t="s">
        <v>18171</v>
      </c>
      <c r="AD13939" s="63" t="s">
        <v>17461</v>
      </c>
    </row>
    <row r="13940" spans="21:30" x14ac:dyDescent="0.3">
      <c r="U13940" s="63">
        <v>34483</v>
      </c>
      <c r="V13940" s="63">
        <v>4</v>
      </c>
      <c r="W13940" s="63" t="s">
        <v>19438</v>
      </c>
      <c r="X13940" s="63">
        <v>8</v>
      </c>
      <c r="Y13940" s="63" t="s">
        <v>3887</v>
      </c>
      <c r="Z13940" s="63">
        <v>8301</v>
      </c>
      <c r="AA13940" s="63" t="s">
        <v>3970</v>
      </c>
      <c r="AB13940" s="63">
        <v>9</v>
      </c>
      <c r="AC13940" s="63" t="s">
        <v>18171</v>
      </c>
      <c r="AD13940" s="63" t="s">
        <v>17461</v>
      </c>
    </row>
    <row r="13941" spans="21:30" x14ac:dyDescent="0.3">
      <c r="U13941" s="63">
        <v>34484</v>
      </c>
      <c r="V13941" s="63">
        <v>2</v>
      </c>
      <c r="W13941" s="63" t="s">
        <v>19439</v>
      </c>
      <c r="X13941" s="63">
        <v>8</v>
      </c>
      <c r="Y13941" s="63" t="s">
        <v>3887</v>
      </c>
      <c r="Z13941" s="63">
        <v>8301</v>
      </c>
      <c r="AA13941" s="63" t="s">
        <v>3970</v>
      </c>
      <c r="AB13941" s="63">
        <v>9</v>
      </c>
      <c r="AC13941" s="63" t="s">
        <v>18171</v>
      </c>
      <c r="AD13941" s="63" t="s">
        <v>17461</v>
      </c>
    </row>
    <row r="13942" spans="21:30" x14ac:dyDescent="0.3">
      <c r="U13942" s="63">
        <v>34485</v>
      </c>
      <c r="V13942" s="63">
        <v>0</v>
      </c>
      <c r="W13942" s="63" t="s">
        <v>19440</v>
      </c>
      <c r="X13942" s="63">
        <v>8</v>
      </c>
      <c r="Y13942" s="63" t="s">
        <v>3887</v>
      </c>
      <c r="Z13942" s="63">
        <v>8301</v>
      </c>
      <c r="AA13942" s="63" t="s">
        <v>3970</v>
      </c>
      <c r="AB13942" s="63">
        <v>9</v>
      </c>
      <c r="AC13942" s="63" t="s">
        <v>18171</v>
      </c>
      <c r="AD13942" s="63" t="s">
        <v>17461</v>
      </c>
    </row>
    <row r="13943" spans="21:30" x14ac:dyDescent="0.3">
      <c r="U13943" s="63">
        <v>34486</v>
      </c>
      <c r="V13943" s="63">
        <v>9</v>
      </c>
      <c r="W13943" s="63" t="s">
        <v>19441</v>
      </c>
      <c r="X13943" s="63">
        <v>8</v>
      </c>
      <c r="Y13943" s="63" t="s">
        <v>3887</v>
      </c>
      <c r="Z13943" s="63">
        <v>8301</v>
      </c>
      <c r="AA13943" s="63" t="s">
        <v>3970</v>
      </c>
      <c r="AB13943" s="63">
        <v>9</v>
      </c>
      <c r="AC13943" s="63" t="s">
        <v>18171</v>
      </c>
      <c r="AD13943" s="63" t="s">
        <v>17461</v>
      </c>
    </row>
    <row r="13944" spans="21:30" x14ac:dyDescent="0.3">
      <c r="U13944" s="63">
        <v>34487</v>
      </c>
      <c r="V13944" s="63">
        <v>7</v>
      </c>
      <c r="W13944" s="63" t="s">
        <v>19442</v>
      </c>
      <c r="X13944" s="63">
        <v>8</v>
      </c>
      <c r="Y13944" s="63" t="s">
        <v>3887</v>
      </c>
      <c r="Z13944" s="63">
        <v>8301</v>
      </c>
      <c r="AA13944" s="63" t="s">
        <v>3970</v>
      </c>
      <c r="AB13944" s="63">
        <v>9</v>
      </c>
      <c r="AC13944" s="63" t="s">
        <v>18171</v>
      </c>
      <c r="AD13944" s="63" t="s">
        <v>17461</v>
      </c>
    </row>
    <row r="13945" spans="21:30" x14ac:dyDescent="0.3">
      <c r="U13945" s="63">
        <v>34488</v>
      </c>
      <c r="V13945" s="63">
        <v>5</v>
      </c>
      <c r="W13945" s="63" t="s">
        <v>19443</v>
      </c>
      <c r="X13945" s="63">
        <v>8</v>
      </c>
      <c r="Y13945" s="63" t="s">
        <v>3887</v>
      </c>
      <c r="Z13945" s="63">
        <v>8301</v>
      </c>
      <c r="AA13945" s="63" t="s">
        <v>3970</v>
      </c>
      <c r="AB13945" s="63">
        <v>9</v>
      </c>
      <c r="AC13945" s="63" t="s">
        <v>18171</v>
      </c>
      <c r="AD13945" s="63" t="s">
        <v>17461</v>
      </c>
    </row>
    <row r="13946" spans="21:30" x14ac:dyDescent="0.3">
      <c r="U13946" s="63">
        <v>34489</v>
      </c>
      <c r="V13946" s="63">
        <v>3</v>
      </c>
      <c r="W13946" s="63" t="s">
        <v>19444</v>
      </c>
      <c r="X13946" s="63">
        <v>8</v>
      </c>
      <c r="Y13946" s="63" t="s">
        <v>3887</v>
      </c>
      <c r="Z13946" s="63">
        <v>8301</v>
      </c>
      <c r="AA13946" s="63" t="s">
        <v>3970</v>
      </c>
      <c r="AB13946" s="63">
        <v>9</v>
      </c>
      <c r="AC13946" s="63" t="s">
        <v>18171</v>
      </c>
      <c r="AD13946" s="63" t="s">
        <v>17461</v>
      </c>
    </row>
    <row r="13947" spans="21:30" x14ac:dyDescent="0.3">
      <c r="U13947" s="63">
        <v>34490</v>
      </c>
      <c r="V13947" s="63">
        <v>7</v>
      </c>
      <c r="W13947" s="63" t="s">
        <v>19445</v>
      </c>
      <c r="X13947" s="63">
        <v>8</v>
      </c>
      <c r="Y13947" s="63" t="s">
        <v>3887</v>
      </c>
      <c r="Z13947" s="63">
        <v>8301</v>
      </c>
      <c r="AA13947" s="63" t="s">
        <v>3970</v>
      </c>
      <c r="AB13947" s="63">
        <v>9</v>
      </c>
      <c r="AC13947" s="63" t="s">
        <v>18171</v>
      </c>
      <c r="AD13947" s="63" t="s">
        <v>17461</v>
      </c>
    </row>
    <row r="13948" spans="21:30" x14ac:dyDescent="0.3">
      <c r="U13948" s="63">
        <v>34491</v>
      </c>
      <c r="V13948" s="63">
        <v>5</v>
      </c>
      <c r="W13948" s="63" t="s">
        <v>19446</v>
      </c>
      <c r="X13948" s="63">
        <v>8</v>
      </c>
      <c r="Y13948" s="63" t="s">
        <v>3887</v>
      </c>
      <c r="Z13948" s="63">
        <v>8301</v>
      </c>
      <c r="AA13948" s="63" t="s">
        <v>3970</v>
      </c>
      <c r="AB13948" s="63">
        <v>9</v>
      </c>
      <c r="AC13948" s="63" t="s">
        <v>18171</v>
      </c>
      <c r="AD13948" s="63" t="s">
        <v>17461</v>
      </c>
    </row>
    <row r="13949" spans="21:30" x14ac:dyDescent="0.3">
      <c r="U13949" s="63">
        <v>34493</v>
      </c>
      <c r="V13949" s="63">
        <v>1</v>
      </c>
      <c r="W13949" s="63" t="s">
        <v>19447</v>
      </c>
      <c r="X13949" s="63">
        <v>8</v>
      </c>
      <c r="Y13949" s="63" t="s">
        <v>3887</v>
      </c>
      <c r="Z13949" s="63">
        <v>8301</v>
      </c>
      <c r="AA13949" s="63" t="s">
        <v>3970</v>
      </c>
      <c r="AB13949" s="63">
        <v>9</v>
      </c>
      <c r="AC13949" s="63" t="s">
        <v>18171</v>
      </c>
      <c r="AD13949" s="63" t="s">
        <v>17461</v>
      </c>
    </row>
    <row r="13950" spans="21:30" x14ac:dyDescent="0.3">
      <c r="U13950" s="63">
        <v>34495</v>
      </c>
      <c r="V13950" s="63">
        <v>8</v>
      </c>
      <c r="W13950" s="63" t="s">
        <v>19448</v>
      </c>
      <c r="X13950" s="63">
        <v>8</v>
      </c>
      <c r="Y13950" s="63" t="s">
        <v>3887</v>
      </c>
      <c r="Z13950" s="63">
        <v>8301</v>
      </c>
      <c r="AA13950" s="63" t="s">
        <v>3970</v>
      </c>
      <c r="AB13950" s="63">
        <v>9</v>
      </c>
      <c r="AC13950" s="63" t="s">
        <v>18171</v>
      </c>
      <c r="AD13950" s="63" t="s">
        <v>17461</v>
      </c>
    </row>
    <row r="13951" spans="21:30" x14ac:dyDescent="0.3">
      <c r="U13951" s="63">
        <v>34496</v>
      </c>
      <c r="V13951" s="63">
        <v>6</v>
      </c>
      <c r="W13951" s="63" t="s">
        <v>19449</v>
      </c>
      <c r="X13951" s="63">
        <v>8</v>
      </c>
      <c r="Y13951" s="63" t="s">
        <v>3887</v>
      </c>
      <c r="Z13951" s="63">
        <v>8301</v>
      </c>
      <c r="AA13951" s="63" t="s">
        <v>3970</v>
      </c>
      <c r="AB13951" s="63">
        <v>7</v>
      </c>
      <c r="AC13951" s="63" t="s">
        <v>17969</v>
      </c>
      <c r="AD13951" s="63" t="s">
        <v>17461</v>
      </c>
    </row>
    <row r="13952" spans="21:30" x14ac:dyDescent="0.3">
      <c r="U13952" s="63">
        <v>34497</v>
      </c>
      <c r="V13952" s="63">
        <v>4</v>
      </c>
      <c r="W13952" s="63" t="s">
        <v>19450</v>
      </c>
      <c r="X13952" s="63">
        <v>8</v>
      </c>
      <c r="Y13952" s="63" t="s">
        <v>3887</v>
      </c>
      <c r="Z13952" s="63">
        <v>8301</v>
      </c>
      <c r="AA13952" s="63" t="s">
        <v>3970</v>
      </c>
      <c r="AB13952" s="63">
        <v>9</v>
      </c>
      <c r="AC13952" s="63" t="s">
        <v>18171</v>
      </c>
      <c r="AD13952" s="63" t="s">
        <v>17461</v>
      </c>
    </row>
    <row r="13953" spans="21:30" x14ac:dyDescent="0.3">
      <c r="U13953" s="63">
        <v>34498</v>
      </c>
      <c r="V13953" s="63">
        <v>2</v>
      </c>
      <c r="W13953" s="63" t="s">
        <v>19451</v>
      </c>
      <c r="X13953" s="63">
        <v>8</v>
      </c>
      <c r="Y13953" s="63" t="s">
        <v>3887</v>
      </c>
      <c r="Z13953" s="63">
        <v>8301</v>
      </c>
      <c r="AA13953" s="63" t="s">
        <v>3970</v>
      </c>
      <c r="AB13953" s="63">
        <v>9</v>
      </c>
      <c r="AC13953" s="63" t="s">
        <v>18171</v>
      </c>
      <c r="AD13953" s="63" t="s">
        <v>17461</v>
      </c>
    </row>
    <row r="13954" spans="21:30" x14ac:dyDescent="0.3">
      <c r="U13954" s="63">
        <v>34499</v>
      </c>
      <c r="V13954" s="63">
        <v>0</v>
      </c>
      <c r="W13954" s="63" t="s">
        <v>19452</v>
      </c>
      <c r="X13954" s="63">
        <v>8</v>
      </c>
      <c r="Y13954" s="63" t="s">
        <v>3887</v>
      </c>
      <c r="Z13954" s="63">
        <v>8301</v>
      </c>
      <c r="AA13954" s="63" t="s">
        <v>3970</v>
      </c>
      <c r="AB13954" s="63">
        <v>7</v>
      </c>
      <c r="AC13954" s="63" t="s">
        <v>17969</v>
      </c>
      <c r="AD13954" s="63" t="s">
        <v>17461</v>
      </c>
    </row>
    <row r="13955" spans="21:30" x14ac:dyDescent="0.3">
      <c r="U13955" s="63">
        <v>34500</v>
      </c>
      <c r="V13955" s="63">
        <v>8</v>
      </c>
      <c r="W13955" s="63" t="s">
        <v>19453</v>
      </c>
      <c r="X13955" s="63">
        <v>8</v>
      </c>
      <c r="Y13955" s="63" t="s">
        <v>3887</v>
      </c>
      <c r="Z13955" s="63">
        <v>8301</v>
      </c>
      <c r="AA13955" s="63" t="s">
        <v>3970</v>
      </c>
      <c r="AB13955" s="63">
        <v>7</v>
      </c>
      <c r="AC13955" s="63" t="s">
        <v>17969</v>
      </c>
      <c r="AD13955" s="63" t="s">
        <v>17461</v>
      </c>
    </row>
    <row r="13956" spans="21:30" x14ac:dyDescent="0.3">
      <c r="U13956" s="63">
        <v>34501</v>
      </c>
      <c r="V13956" s="63">
        <v>6</v>
      </c>
      <c r="W13956" s="63" t="s">
        <v>19454</v>
      </c>
      <c r="X13956" s="63">
        <v>8</v>
      </c>
      <c r="Y13956" s="63" t="s">
        <v>3887</v>
      </c>
      <c r="Z13956" s="63">
        <v>8301</v>
      </c>
      <c r="AA13956" s="63" t="s">
        <v>3970</v>
      </c>
      <c r="AB13956" s="63">
        <v>7</v>
      </c>
      <c r="AC13956" s="63" t="s">
        <v>17969</v>
      </c>
      <c r="AD13956" s="63" t="s">
        <v>17461</v>
      </c>
    </row>
    <row r="13957" spans="21:30" x14ac:dyDescent="0.3">
      <c r="U13957" s="63">
        <v>34502</v>
      </c>
      <c r="V13957" s="63">
        <v>4</v>
      </c>
      <c r="W13957" s="63" t="s">
        <v>19455</v>
      </c>
      <c r="X13957" s="63">
        <v>8</v>
      </c>
      <c r="Y13957" s="63" t="s">
        <v>3887</v>
      </c>
      <c r="Z13957" s="63">
        <v>8301</v>
      </c>
      <c r="AA13957" s="63" t="s">
        <v>3970</v>
      </c>
      <c r="AB13957" s="63">
        <v>7</v>
      </c>
      <c r="AC13957" s="63" t="s">
        <v>17969</v>
      </c>
      <c r="AD13957" s="63" t="s">
        <v>17461</v>
      </c>
    </row>
    <row r="13958" spans="21:30" x14ac:dyDescent="0.3">
      <c r="U13958" s="63">
        <v>34503</v>
      </c>
      <c r="V13958" s="63">
        <v>2</v>
      </c>
      <c r="W13958" s="63" t="s">
        <v>19456</v>
      </c>
      <c r="X13958" s="63">
        <v>8</v>
      </c>
      <c r="Y13958" s="63" t="s">
        <v>3887</v>
      </c>
      <c r="Z13958" s="63">
        <v>8301</v>
      </c>
      <c r="AA13958" s="63" t="s">
        <v>3970</v>
      </c>
      <c r="AB13958" s="63">
        <v>7</v>
      </c>
      <c r="AC13958" s="63" t="s">
        <v>17969</v>
      </c>
      <c r="AD13958" s="63" t="s">
        <v>17461</v>
      </c>
    </row>
    <row r="13959" spans="21:30" x14ac:dyDescent="0.3">
      <c r="U13959" s="63">
        <v>34504</v>
      </c>
      <c r="V13959" s="63">
        <v>0</v>
      </c>
      <c r="W13959" s="63" t="s">
        <v>19396</v>
      </c>
      <c r="X13959" s="63">
        <v>8</v>
      </c>
      <c r="Y13959" s="63" t="s">
        <v>3887</v>
      </c>
      <c r="Z13959" s="63">
        <v>8301</v>
      </c>
      <c r="AA13959" s="63" t="s">
        <v>3970</v>
      </c>
      <c r="AB13959" s="63">
        <v>7</v>
      </c>
      <c r="AC13959" s="63" t="s">
        <v>17969</v>
      </c>
      <c r="AD13959" s="63" t="s">
        <v>17461</v>
      </c>
    </row>
    <row r="13960" spans="21:30" x14ac:dyDescent="0.3">
      <c r="U13960" s="63">
        <v>34505</v>
      </c>
      <c r="V13960" s="63">
        <v>9</v>
      </c>
      <c r="W13960" s="63" t="s">
        <v>19457</v>
      </c>
      <c r="X13960" s="63">
        <v>8</v>
      </c>
      <c r="Y13960" s="63" t="s">
        <v>3887</v>
      </c>
      <c r="Z13960" s="63">
        <v>8302</v>
      </c>
      <c r="AA13960" s="63" t="s">
        <v>4055</v>
      </c>
      <c r="AB13960" s="63">
        <v>7</v>
      </c>
      <c r="AC13960" s="63" t="s">
        <v>17969</v>
      </c>
      <c r="AD13960" s="63" t="s">
        <v>17461</v>
      </c>
    </row>
    <row r="13961" spans="21:30" x14ac:dyDescent="0.3">
      <c r="U13961" s="63">
        <v>34506</v>
      </c>
      <c r="V13961" s="63">
        <v>7</v>
      </c>
      <c r="W13961" s="63" t="s">
        <v>19458</v>
      </c>
      <c r="X13961" s="63">
        <v>8</v>
      </c>
      <c r="Y13961" s="63" t="s">
        <v>3887</v>
      </c>
      <c r="Z13961" s="63">
        <v>8302</v>
      </c>
      <c r="AA13961" s="63" t="s">
        <v>4055</v>
      </c>
      <c r="AB13961" s="63">
        <v>7</v>
      </c>
      <c r="AC13961" s="63" t="s">
        <v>17969</v>
      </c>
      <c r="AD13961" s="63" t="s">
        <v>17461</v>
      </c>
    </row>
    <row r="13962" spans="21:30" x14ac:dyDescent="0.3">
      <c r="U13962" s="63">
        <v>34507</v>
      </c>
      <c r="V13962" s="63">
        <v>5</v>
      </c>
      <c r="W13962" s="63" t="s">
        <v>19459</v>
      </c>
      <c r="X13962" s="63">
        <v>8</v>
      </c>
      <c r="Y13962" s="63" t="s">
        <v>3887</v>
      </c>
      <c r="Z13962" s="63">
        <v>8302</v>
      </c>
      <c r="AA13962" s="63" t="s">
        <v>4055</v>
      </c>
      <c r="AB13962" s="63">
        <v>7</v>
      </c>
      <c r="AC13962" s="63" t="s">
        <v>17969</v>
      </c>
      <c r="AD13962" s="63" t="s">
        <v>17461</v>
      </c>
    </row>
    <row r="13963" spans="21:30" x14ac:dyDescent="0.3">
      <c r="U13963" s="63">
        <v>34508</v>
      </c>
      <c r="V13963" s="63">
        <v>3</v>
      </c>
      <c r="W13963" s="63" t="s">
        <v>19460</v>
      </c>
      <c r="X13963" s="63">
        <v>8</v>
      </c>
      <c r="Y13963" s="63" t="s">
        <v>3887</v>
      </c>
      <c r="Z13963" s="63">
        <v>8303</v>
      </c>
      <c r="AA13963" s="63" t="s">
        <v>3888</v>
      </c>
      <c r="AB13963" s="63">
        <v>7</v>
      </c>
      <c r="AC13963" s="63" t="s">
        <v>17969</v>
      </c>
      <c r="AD13963" s="63" t="s">
        <v>17461</v>
      </c>
    </row>
    <row r="13964" spans="21:30" x14ac:dyDescent="0.3">
      <c r="U13964" s="63">
        <v>34509</v>
      </c>
      <c r="V13964" s="63">
        <v>1</v>
      </c>
      <c r="W13964" s="63" t="s">
        <v>18463</v>
      </c>
      <c r="X13964" s="63">
        <v>8</v>
      </c>
      <c r="Y13964" s="63" t="s">
        <v>3887</v>
      </c>
      <c r="Z13964" s="63">
        <v>8303</v>
      </c>
      <c r="AA13964" s="63" t="s">
        <v>3888</v>
      </c>
      <c r="AB13964" s="63">
        <v>9</v>
      </c>
      <c r="AC13964" s="63" t="s">
        <v>18171</v>
      </c>
      <c r="AD13964" s="63" t="s">
        <v>17461</v>
      </c>
    </row>
    <row r="13965" spans="21:30" x14ac:dyDescent="0.3">
      <c r="U13965" s="63">
        <v>34510</v>
      </c>
      <c r="V13965" s="63">
        <v>5</v>
      </c>
      <c r="W13965" s="63" t="s">
        <v>19461</v>
      </c>
      <c r="X13965" s="63">
        <v>8</v>
      </c>
      <c r="Y13965" s="63" t="s">
        <v>3887</v>
      </c>
      <c r="Z13965" s="63">
        <v>8303</v>
      </c>
      <c r="AA13965" s="63" t="s">
        <v>3888</v>
      </c>
      <c r="AB13965" s="63">
        <v>9</v>
      </c>
      <c r="AC13965" s="63" t="s">
        <v>18171</v>
      </c>
      <c r="AD13965" s="63" t="s">
        <v>17461</v>
      </c>
    </row>
    <row r="13966" spans="21:30" x14ac:dyDescent="0.3">
      <c r="U13966" s="63">
        <v>34511</v>
      </c>
      <c r="V13966" s="63">
        <v>3</v>
      </c>
      <c r="W13966" s="63" t="s">
        <v>19462</v>
      </c>
      <c r="X13966" s="63">
        <v>8</v>
      </c>
      <c r="Y13966" s="63" t="s">
        <v>3887</v>
      </c>
      <c r="Z13966" s="63">
        <v>8303</v>
      </c>
      <c r="AA13966" s="63" t="s">
        <v>3888</v>
      </c>
      <c r="AB13966" s="63">
        <v>9</v>
      </c>
      <c r="AC13966" s="63" t="s">
        <v>18171</v>
      </c>
      <c r="AD13966" s="63" t="s">
        <v>17461</v>
      </c>
    </row>
    <row r="13967" spans="21:30" x14ac:dyDescent="0.3">
      <c r="U13967" s="63">
        <v>34512</v>
      </c>
      <c r="V13967" s="63">
        <v>1</v>
      </c>
      <c r="W13967" s="63" t="s">
        <v>19463</v>
      </c>
      <c r="X13967" s="63">
        <v>8</v>
      </c>
      <c r="Y13967" s="63" t="s">
        <v>3887</v>
      </c>
      <c r="Z13967" s="63">
        <v>8303</v>
      </c>
      <c r="AA13967" s="63" t="s">
        <v>3888</v>
      </c>
      <c r="AB13967" s="63">
        <v>9</v>
      </c>
      <c r="AC13967" s="63" t="s">
        <v>18171</v>
      </c>
      <c r="AD13967" s="63" t="s">
        <v>17461</v>
      </c>
    </row>
    <row r="13968" spans="21:30" x14ac:dyDescent="0.3">
      <c r="U13968" s="63">
        <v>34514</v>
      </c>
      <c r="V13968" s="63">
        <v>8</v>
      </c>
      <c r="W13968" s="63" t="s">
        <v>19464</v>
      </c>
      <c r="X13968" s="63">
        <v>8</v>
      </c>
      <c r="Y13968" s="63" t="s">
        <v>3887</v>
      </c>
      <c r="Z13968" s="63">
        <v>8303</v>
      </c>
      <c r="AA13968" s="63" t="s">
        <v>3888</v>
      </c>
      <c r="AB13968" s="63">
        <v>9</v>
      </c>
      <c r="AC13968" s="63" t="s">
        <v>18171</v>
      </c>
      <c r="AD13968" s="63" t="s">
        <v>17461</v>
      </c>
    </row>
    <row r="13969" spans="21:30" x14ac:dyDescent="0.3">
      <c r="U13969" s="63">
        <v>34515</v>
      </c>
      <c r="V13969" s="63">
        <v>6</v>
      </c>
      <c r="W13969" s="63" t="s">
        <v>18011</v>
      </c>
      <c r="X13969" s="63">
        <v>8</v>
      </c>
      <c r="Y13969" s="63" t="s">
        <v>3887</v>
      </c>
      <c r="Z13969" s="63">
        <v>8304</v>
      </c>
      <c r="AA13969" s="63" t="s">
        <v>4011</v>
      </c>
      <c r="AB13969" s="63">
        <v>9</v>
      </c>
      <c r="AC13969" s="63" t="s">
        <v>18171</v>
      </c>
      <c r="AD13969" s="63" t="s">
        <v>17461</v>
      </c>
    </row>
    <row r="13970" spans="21:30" x14ac:dyDescent="0.3">
      <c r="U13970" s="63">
        <v>34516</v>
      </c>
      <c r="V13970" s="63">
        <v>4</v>
      </c>
      <c r="W13970" s="63" t="s">
        <v>18931</v>
      </c>
      <c r="X13970" s="63">
        <v>8</v>
      </c>
      <c r="Y13970" s="63" t="s">
        <v>3887</v>
      </c>
      <c r="Z13970" s="63">
        <v>8304</v>
      </c>
      <c r="AA13970" s="63" t="s">
        <v>4011</v>
      </c>
      <c r="AB13970" s="63">
        <v>9</v>
      </c>
      <c r="AC13970" s="63" t="s">
        <v>18171</v>
      </c>
      <c r="AD13970" s="63" t="s">
        <v>17461</v>
      </c>
    </row>
    <row r="13971" spans="21:30" x14ac:dyDescent="0.3">
      <c r="U13971" s="63">
        <v>34517</v>
      </c>
      <c r="V13971" s="63">
        <v>2</v>
      </c>
      <c r="W13971" s="63" t="s">
        <v>19465</v>
      </c>
      <c r="X13971" s="63">
        <v>8</v>
      </c>
      <c r="Y13971" s="63" t="s">
        <v>3887</v>
      </c>
      <c r="Z13971" s="63">
        <v>8304</v>
      </c>
      <c r="AA13971" s="63" t="s">
        <v>4011</v>
      </c>
      <c r="AB13971" s="63">
        <v>9</v>
      </c>
      <c r="AC13971" s="63" t="s">
        <v>18171</v>
      </c>
      <c r="AD13971" s="63" t="s">
        <v>17461</v>
      </c>
    </row>
    <row r="13972" spans="21:30" x14ac:dyDescent="0.3">
      <c r="U13972" s="63">
        <v>34518</v>
      </c>
      <c r="V13972" s="63">
        <v>0</v>
      </c>
      <c r="W13972" s="63" t="s">
        <v>19311</v>
      </c>
      <c r="X13972" s="63">
        <v>8</v>
      </c>
      <c r="Y13972" s="63" t="s">
        <v>3887</v>
      </c>
      <c r="Z13972" s="63">
        <v>8304</v>
      </c>
      <c r="AA13972" s="63" t="s">
        <v>4011</v>
      </c>
      <c r="AB13972" s="63">
        <v>9</v>
      </c>
      <c r="AC13972" s="63" t="s">
        <v>18171</v>
      </c>
      <c r="AD13972" s="63" t="s">
        <v>17461</v>
      </c>
    </row>
    <row r="13973" spans="21:30" x14ac:dyDescent="0.3">
      <c r="U13973" s="63">
        <v>34519</v>
      </c>
      <c r="V13973" s="63">
        <v>9</v>
      </c>
      <c r="W13973" s="63" t="s">
        <v>19466</v>
      </c>
      <c r="X13973" s="63">
        <v>8</v>
      </c>
      <c r="Y13973" s="63" t="s">
        <v>3887</v>
      </c>
      <c r="Z13973" s="63">
        <v>8304</v>
      </c>
      <c r="AA13973" s="63" t="s">
        <v>4011</v>
      </c>
      <c r="AB13973" s="63">
        <v>9</v>
      </c>
      <c r="AC13973" s="63" t="s">
        <v>18171</v>
      </c>
      <c r="AD13973" s="63" t="s">
        <v>17461</v>
      </c>
    </row>
    <row r="13974" spans="21:30" x14ac:dyDescent="0.3">
      <c r="U13974" s="63">
        <v>34520</v>
      </c>
      <c r="V13974" s="63">
        <v>2</v>
      </c>
      <c r="W13974" s="63" t="s">
        <v>18296</v>
      </c>
      <c r="X13974" s="63">
        <v>8</v>
      </c>
      <c r="Y13974" s="63" t="s">
        <v>3887</v>
      </c>
      <c r="Z13974" s="63">
        <v>8305</v>
      </c>
      <c r="AA13974" s="63" t="s">
        <v>4109</v>
      </c>
      <c r="AB13974" s="63">
        <v>9</v>
      </c>
      <c r="AC13974" s="63" t="s">
        <v>18171</v>
      </c>
      <c r="AD13974" s="63" t="s">
        <v>17461</v>
      </c>
    </row>
    <row r="13975" spans="21:30" x14ac:dyDescent="0.3">
      <c r="U13975" s="63">
        <v>34521</v>
      </c>
      <c r="V13975" s="63">
        <v>0</v>
      </c>
      <c r="W13975" s="63" t="s">
        <v>19467</v>
      </c>
      <c r="X13975" s="63">
        <v>8</v>
      </c>
      <c r="Y13975" s="63" t="s">
        <v>3887</v>
      </c>
      <c r="Z13975" s="63">
        <v>8305</v>
      </c>
      <c r="AA13975" s="63" t="s">
        <v>4109</v>
      </c>
      <c r="AB13975" s="63">
        <v>9</v>
      </c>
      <c r="AC13975" s="63" t="s">
        <v>18171</v>
      </c>
      <c r="AD13975" s="63" t="s">
        <v>17461</v>
      </c>
    </row>
    <row r="13976" spans="21:30" x14ac:dyDescent="0.3">
      <c r="U13976" s="63">
        <v>34522</v>
      </c>
      <c r="V13976" s="63">
        <v>9</v>
      </c>
      <c r="W13976" s="63" t="s">
        <v>19468</v>
      </c>
      <c r="X13976" s="63">
        <v>8</v>
      </c>
      <c r="Y13976" s="63" t="s">
        <v>3887</v>
      </c>
      <c r="Z13976" s="63">
        <v>8305</v>
      </c>
      <c r="AA13976" s="63" t="s">
        <v>4109</v>
      </c>
      <c r="AB13976" s="63">
        <v>9</v>
      </c>
      <c r="AC13976" s="63" t="s">
        <v>18171</v>
      </c>
      <c r="AD13976" s="63" t="s">
        <v>17461</v>
      </c>
    </row>
    <row r="13977" spans="21:30" x14ac:dyDescent="0.3">
      <c r="U13977" s="63">
        <v>34523</v>
      </c>
      <c r="V13977" s="63">
        <v>7</v>
      </c>
      <c r="W13977" s="63" t="s">
        <v>19469</v>
      </c>
      <c r="X13977" s="63">
        <v>8</v>
      </c>
      <c r="Y13977" s="63" t="s">
        <v>3887</v>
      </c>
      <c r="Z13977" s="63">
        <v>8305</v>
      </c>
      <c r="AA13977" s="63" t="s">
        <v>4109</v>
      </c>
      <c r="AB13977" s="63">
        <v>9</v>
      </c>
      <c r="AC13977" s="63" t="s">
        <v>18171</v>
      </c>
      <c r="AD13977" s="63" t="s">
        <v>17461</v>
      </c>
    </row>
    <row r="13978" spans="21:30" x14ac:dyDescent="0.3">
      <c r="U13978" s="63">
        <v>34524</v>
      </c>
      <c r="V13978" s="63">
        <v>5</v>
      </c>
      <c r="W13978" s="63" t="s">
        <v>19470</v>
      </c>
      <c r="X13978" s="63">
        <v>8</v>
      </c>
      <c r="Y13978" s="63" t="s">
        <v>3887</v>
      </c>
      <c r="Z13978" s="63">
        <v>8305</v>
      </c>
      <c r="AA13978" s="63" t="s">
        <v>4109</v>
      </c>
      <c r="AB13978" s="63">
        <v>9</v>
      </c>
      <c r="AC13978" s="63" t="s">
        <v>18171</v>
      </c>
      <c r="AD13978" s="63" t="s">
        <v>17461</v>
      </c>
    </row>
    <row r="13979" spans="21:30" x14ac:dyDescent="0.3">
      <c r="U13979" s="63">
        <v>34525</v>
      </c>
      <c r="V13979" s="63">
        <v>3</v>
      </c>
      <c r="W13979" s="63" t="s">
        <v>19471</v>
      </c>
      <c r="X13979" s="63">
        <v>8</v>
      </c>
      <c r="Y13979" s="63" t="s">
        <v>3887</v>
      </c>
      <c r="Z13979" s="63">
        <v>8305</v>
      </c>
      <c r="AA13979" s="63" t="s">
        <v>4109</v>
      </c>
      <c r="AB13979" s="63">
        <v>7</v>
      </c>
      <c r="AC13979" s="63" t="s">
        <v>17969</v>
      </c>
      <c r="AD13979" s="63" t="s">
        <v>17461</v>
      </c>
    </row>
    <row r="13980" spans="21:30" x14ac:dyDescent="0.3">
      <c r="U13980" s="63">
        <v>34526</v>
      </c>
      <c r="V13980" s="63">
        <v>1</v>
      </c>
      <c r="W13980" s="63" t="s">
        <v>19472</v>
      </c>
      <c r="X13980" s="63">
        <v>8</v>
      </c>
      <c r="Y13980" s="63" t="s">
        <v>3887</v>
      </c>
      <c r="Z13980" s="63">
        <v>8305</v>
      </c>
      <c r="AA13980" s="63" t="s">
        <v>4109</v>
      </c>
      <c r="AB13980" s="63">
        <v>7</v>
      </c>
      <c r="AC13980" s="63" t="s">
        <v>17969</v>
      </c>
      <c r="AD13980" s="63" t="s">
        <v>17461</v>
      </c>
    </row>
    <row r="13981" spans="21:30" x14ac:dyDescent="0.3">
      <c r="U13981" s="63">
        <v>34528</v>
      </c>
      <c r="V13981" s="63">
        <v>8</v>
      </c>
      <c r="W13981" s="63" t="s">
        <v>19473</v>
      </c>
      <c r="X13981" s="63">
        <v>8</v>
      </c>
      <c r="Y13981" s="63" t="s">
        <v>3887</v>
      </c>
      <c r="Z13981" s="63">
        <v>8305</v>
      </c>
      <c r="AA13981" s="63" t="s">
        <v>4109</v>
      </c>
      <c r="AB13981" s="63">
        <v>7</v>
      </c>
      <c r="AC13981" s="63" t="s">
        <v>17969</v>
      </c>
      <c r="AD13981" s="63" t="s">
        <v>17461</v>
      </c>
    </row>
    <row r="13982" spans="21:30" x14ac:dyDescent="0.3">
      <c r="U13982" s="63">
        <v>34529</v>
      </c>
      <c r="V13982" s="63">
        <v>6</v>
      </c>
      <c r="W13982" s="63" t="s">
        <v>19474</v>
      </c>
      <c r="X13982" s="63">
        <v>8</v>
      </c>
      <c r="Y13982" s="63" t="s">
        <v>3887</v>
      </c>
      <c r="Z13982" s="63">
        <v>8305</v>
      </c>
      <c r="AA13982" s="63" t="s">
        <v>4109</v>
      </c>
      <c r="AB13982" s="63">
        <v>7</v>
      </c>
      <c r="AC13982" s="63" t="s">
        <v>17969</v>
      </c>
      <c r="AD13982" s="63" t="s">
        <v>17461</v>
      </c>
    </row>
    <row r="13983" spans="21:30" x14ac:dyDescent="0.3">
      <c r="U13983" s="63">
        <v>34531</v>
      </c>
      <c r="V13983" s="63">
        <v>8</v>
      </c>
      <c r="W13983" s="63" t="s">
        <v>19475</v>
      </c>
      <c r="X13983" s="63">
        <v>8</v>
      </c>
      <c r="Y13983" s="63" t="s">
        <v>3887</v>
      </c>
      <c r="Z13983" s="63">
        <v>8306</v>
      </c>
      <c r="AA13983" s="63" t="s">
        <v>4136</v>
      </c>
      <c r="AB13983" s="63">
        <v>9</v>
      </c>
      <c r="AC13983" s="63" t="s">
        <v>18171</v>
      </c>
      <c r="AD13983" s="63" t="s">
        <v>17461</v>
      </c>
    </row>
    <row r="13984" spans="21:30" x14ac:dyDescent="0.3">
      <c r="U13984" s="63">
        <v>34532</v>
      </c>
      <c r="V13984" s="63">
        <v>6</v>
      </c>
      <c r="W13984" s="63" t="s">
        <v>13040</v>
      </c>
      <c r="X13984" s="63">
        <v>8</v>
      </c>
      <c r="Y13984" s="63" t="s">
        <v>3887</v>
      </c>
      <c r="Z13984" s="63">
        <v>8306</v>
      </c>
      <c r="AA13984" s="63" t="s">
        <v>4136</v>
      </c>
      <c r="AB13984" s="63">
        <v>9</v>
      </c>
      <c r="AC13984" s="63" t="s">
        <v>18171</v>
      </c>
      <c r="AD13984" s="63" t="s">
        <v>17461</v>
      </c>
    </row>
    <row r="13985" spans="21:30" x14ac:dyDescent="0.3">
      <c r="U13985" s="63">
        <v>34533</v>
      </c>
      <c r="V13985" s="63">
        <v>4</v>
      </c>
      <c r="W13985" s="63" t="s">
        <v>19476</v>
      </c>
      <c r="X13985" s="63">
        <v>8</v>
      </c>
      <c r="Y13985" s="63" t="s">
        <v>3887</v>
      </c>
      <c r="Z13985" s="63">
        <v>8306</v>
      </c>
      <c r="AA13985" s="63" t="s">
        <v>4136</v>
      </c>
      <c r="AB13985" s="63">
        <v>9</v>
      </c>
      <c r="AC13985" s="63" t="s">
        <v>18171</v>
      </c>
      <c r="AD13985" s="63" t="s">
        <v>17461</v>
      </c>
    </row>
    <row r="13986" spans="21:30" x14ac:dyDescent="0.3">
      <c r="U13986" s="63">
        <v>34534</v>
      </c>
      <c r="V13986" s="63">
        <v>2</v>
      </c>
      <c r="W13986" s="63" t="s">
        <v>13292</v>
      </c>
      <c r="X13986" s="63">
        <v>8</v>
      </c>
      <c r="Y13986" s="63" t="s">
        <v>3887</v>
      </c>
      <c r="Z13986" s="63">
        <v>8306</v>
      </c>
      <c r="AA13986" s="63" t="s">
        <v>4136</v>
      </c>
      <c r="AB13986" s="63">
        <v>9</v>
      </c>
      <c r="AC13986" s="63" t="s">
        <v>18171</v>
      </c>
      <c r="AD13986" s="63" t="s">
        <v>17461</v>
      </c>
    </row>
    <row r="13987" spans="21:30" x14ac:dyDescent="0.3">
      <c r="U13987" s="63">
        <v>34535</v>
      </c>
      <c r="V13987" s="63">
        <v>0</v>
      </c>
      <c r="W13987" s="63" t="s">
        <v>18076</v>
      </c>
      <c r="X13987" s="63">
        <v>8</v>
      </c>
      <c r="Y13987" s="63" t="s">
        <v>3887</v>
      </c>
      <c r="Z13987" s="63">
        <v>8306</v>
      </c>
      <c r="AA13987" s="63" t="s">
        <v>4136</v>
      </c>
      <c r="AB13987" s="63">
        <v>7</v>
      </c>
      <c r="AC13987" s="63" t="s">
        <v>17969</v>
      </c>
      <c r="AD13987" s="63" t="s">
        <v>17461</v>
      </c>
    </row>
    <row r="13988" spans="21:30" x14ac:dyDescent="0.3">
      <c r="U13988" s="63">
        <v>34536</v>
      </c>
      <c r="V13988" s="63">
        <v>9</v>
      </c>
      <c r="W13988" s="63" t="s">
        <v>19477</v>
      </c>
      <c r="X13988" s="63">
        <v>8</v>
      </c>
      <c r="Y13988" s="63" t="s">
        <v>3887</v>
      </c>
      <c r="Z13988" s="63">
        <v>8307</v>
      </c>
      <c r="AA13988" s="63" t="s">
        <v>4131</v>
      </c>
      <c r="AB13988" s="63">
        <v>9</v>
      </c>
      <c r="AC13988" s="63" t="s">
        <v>18171</v>
      </c>
      <c r="AD13988" s="63" t="s">
        <v>17461</v>
      </c>
    </row>
    <row r="13989" spans="21:30" x14ac:dyDescent="0.3">
      <c r="U13989" s="63">
        <v>34537</v>
      </c>
      <c r="V13989" s="63">
        <v>7</v>
      </c>
      <c r="W13989" s="63" t="s">
        <v>19478</v>
      </c>
      <c r="X13989" s="63">
        <v>8</v>
      </c>
      <c r="Y13989" s="63" t="s">
        <v>3887</v>
      </c>
      <c r="Z13989" s="63">
        <v>8307</v>
      </c>
      <c r="AA13989" s="63" t="s">
        <v>4131</v>
      </c>
      <c r="AB13989" s="63">
        <v>7</v>
      </c>
      <c r="AC13989" s="63" t="s">
        <v>17969</v>
      </c>
      <c r="AD13989" s="63" t="s">
        <v>17461</v>
      </c>
    </row>
    <row r="13990" spans="21:30" x14ac:dyDescent="0.3">
      <c r="U13990" s="63">
        <v>34538</v>
      </c>
      <c r="V13990" s="63">
        <v>5</v>
      </c>
      <c r="W13990" s="63" t="s">
        <v>19479</v>
      </c>
      <c r="X13990" s="63">
        <v>8</v>
      </c>
      <c r="Y13990" s="63" t="s">
        <v>3887</v>
      </c>
      <c r="Z13990" s="63">
        <v>8307</v>
      </c>
      <c r="AA13990" s="63" t="s">
        <v>4131</v>
      </c>
      <c r="AB13990" s="63">
        <v>7</v>
      </c>
      <c r="AC13990" s="63" t="s">
        <v>17969</v>
      </c>
      <c r="AD13990" s="63" t="s">
        <v>17461</v>
      </c>
    </row>
    <row r="13991" spans="21:30" x14ac:dyDescent="0.3">
      <c r="U13991" s="63">
        <v>34539</v>
      </c>
      <c r="V13991" s="63">
        <v>3</v>
      </c>
      <c r="W13991" s="63" t="s">
        <v>18714</v>
      </c>
      <c r="X13991" s="63">
        <v>8</v>
      </c>
      <c r="Y13991" s="63" t="s">
        <v>3887</v>
      </c>
      <c r="Z13991" s="63">
        <v>8308</v>
      </c>
      <c r="AA13991" s="63" t="s">
        <v>4101</v>
      </c>
      <c r="AB13991" s="63">
        <v>9</v>
      </c>
      <c r="AC13991" s="63" t="s">
        <v>18171</v>
      </c>
      <c r="AD13991" s="63" t="s">
        <v>17461</v>
      </c>
    </row>
    <row r="13992" spans="21:30" x14ac:dyDescent="0.3">
      <c r="U13992" s="63">
        <v>34540</v>
      </c>
      <c r="V13992" s="63">
        <v>7</v>
      </c>
      <c r="W13992" s="63" t="s">
        <v>19480</v>
      </c>
      <c r="X13992" s="63">
        <v>8</v>
      </c>
      <c r="Y13992" s="63" t="s">
        <v>3887</v>
      </c>
      <c r="Z13992" s="63">
        <v>8309</v>
      </c>
      <c r="AA13992" s="63" t="s">
        <v>4060</v>
      </c>
      <c r="AB13992" s="63">
        <v>9</v>
      </c>
      <c r="AC13992" s="63" t="s">
        <v>18171</v>
      </c>
      <c r="AD13992" s="63" t="s">
        <v>17461</v>
      </c>
    </row>
    <row r="13993" spans="21:30" x14ac:dyDescent="0.3">
      <c r="U13993" s="63">
        <v>34541</v>
      </c>
      <c r="V13993" s="63">
        <v>5</v>
      </c>
      <c r="W13993" s="63" t="s">
        <v>19481</v>
      </c>
      <c r="X13993" s="63">
        <v>8</v>
      </c>
      <c r="Y13993" s="63" t="s">
        <v>3887</v>
      </c>
      <c r="Z13993" s="63">
        <v>8309</v>
      </c>
      <c r="AA13993" s="63" t="s">
        <v>4060</v>
      </c>
      <c r="AB13993" s="63">
        <v>9</v>
      </c>
      <c r="AC13993" s="63" t="s">
        <v>18171</v>
      </c>
      <c r="AD13993" s="63" t="s">
        <v>17461</v>
      </c>
    </row>
    <row r="13994" spans="21:30" x14ac:dyDescent="0.3">
      <c r="U13994" s="63">
        <v>34542</v>
      </c>
      <c r="V13994" s="63">
        <v>3</v>
      </c>
      <c r="W13994" s="63" t="s">
        <v>19014</v>
      </c>
      <c r="X13994" s="63">
        <v>8</v>
      </c>
      <c r="Y13994" s="63" t="s">
        <v>3887</v>
      </c>
      <c r="Z13994" s="63">
        <v>8309</v>
      </c>
      <c r="AA13994" s="63" t="s">
        <v>4060</v>
      </c>
      <c r="AB13994" s="63">
        <v>9</v>
      </c>
      <c r="AC13994" s="63" t="s">
        <v>18171</v>
      </c>
      <c r="AD13994" s="63" t="s">
        <v>17461</v>
      </c>
    </row>
    <row r="13995" spans="21:30" x14ac:dyDescent="0.3">
      <c r="U13995" s="63">
        <v>34543</v>
      </c>
      <c r="V13995" s="63">
        <v>1</v>
      </c>
      <c r="W13995" s="63" t="s">
        <v>19482</v>
      </c>
      <c r="X13995" s="63">
        <v>8</v>
      </c>
      <c r="Y13995" s="63" t="s">
        <v>3887</v>
      </c>
      <c r="Z13995" s="63">
        <v>8310</v>
      </c>
      <c r="AA13995" s="63" t="s">
        <v>4167</v>
      </c>
      <c r="AB13995" s="63">
        <v>9</v>
      </c>
      <c r="AC13995" s="63" t="s">
        <v>18171</v>
      </c>
      <c r="AD13995" s="63" t="s">
        <v>17461</v>
      </c>
    </row>
    <row r="13996" spans="21:30" x14ac:dyDescent="0.3">
      <c r="U13996" s="63">
        <v>34545</v>
      </c>
      <c r="V13996" s="63">
        <v>8</v>
      </c>
      <c r="W13996" s="63" t="s">
        <v>18694</v>
      </c>
      <c r="X13996" s="63">
        <v>8</v>
      </c>
      <c r="Y13996" s="63" t="s">
        <v>3887</v>
      </c>
      <c r="Z13996" s="63">
        <v>8311</v>
      </c>
      <c r="AA13996" s="63" t="s">
        <v>4077</v>
      </c>
      <c r="AB13996" s="63">
        <v>7</v>
      </c>
      <c r="AC13996" s="63" t="s">
        <v>17969</v>
      </c>
      <c r="AD13996" s="63" t="s">
        <v>17461</v>
      </c>
    </row>
    <row r="13997" spans="21:30" x14ac:dyDescent="0.3">
      <c r="U13997" s="63">
        <v>34546</v>
      </c>
      <c r="V13997" s="63">
        <v>6</v>
      </c>
      <c r="W13997" s="63" t="s">
        <v>19483</v>
      </c>
      <c r="X13997" s="63">
        <v>8</v>
      </c>
      <c r="Y13997" s="63" t="s">
        <v>3887</v>
      </c>
      <c r="Z13997" s="63">
        <v>8311</v>
      </c>
      <c r="AA13997" s="63" t="s">
        <v>4077</v>
      </c>
      <c r="AB13997" s="63">
        <v>7</v>
      </c>
      <c r="AC13997" s="63" t="s">
        <v>17969</v>
      </c>
      <c r="AD13997" s="63" t="s">
        <v>17461</v>
      </c>
    </row>
    <row r="13998" spans="21:30" x14ac:dyDescent="0.3">
      <c r="U13998" s="63">
        <v>34547</v>
      </c>
      <c r="V13998" s="63">
        <v>4</v>
      </c>
      <c r="W13998" s="63" t="s">
        <v>19484</v>
      </c>
      <c r="X13998" s="63">
        <v>8</v>
      </c>
      <c r="Y13998" s="63" t="s">
        <v>3887</v>
      </c>
      <c r="Z13998" s="63">
        <v>8311</v>
      </c>
      <c r="AA13998" s="63" t="s">
        <v>4077</v>
      </c>
      <c r="AB13998" s="63">
        <v>7</v>
      </c>
      <c r="AC13998" s="63" t="s">
        <v>17969</v>
      </c>
      <c r="AD13998" s="63" t="s">
        <v>17461</v>
      </c>
    </row>
    <row r="13999" spans="21:30" x14ac:dyDescent="0.3">
      <c r="U13999" s="63">
        <v>34548</v>
      </c>
      <c r="V13999" s="63">
        <v>2</v>
      </c>
      <c r="W13999" s="63" t="s">
        <v>19485</v>
      </c>
      <c r="X13999" s="63">
        <v>8</v>
      </c>
      <c r="Y13999" s="63" t="s">
        <v>3887</v>
      </c>
      <c r="Z13999" s="63">
        <v>8311</v>
      </c>
      <c r="AA13999" s="63" t="s">
        <v>4077</v>
      </c>
      <c r="AB13999" s="63">
        <v>9</v>
      </c>
      <c r="AC13999" s="63" t="s">
        <v>18171</v>
      </c>
      <c r="AD13999" s="63" t="s">
        <v>17461</v>
      </c>
    </row>
    <row r="14000" spans="21:30" x14ac:dyDescent="0.3">
      <c r="U14000" s="63">
        <v>34549</v>
      </c>
      <c r="V14000" s="63">
        <v>0</v>
      </c>
      <c r="W14000" s="63" t="s">
        <v>18296</v>
      </c>
      <c r="X14000" s="63">
        <v>8</v>
      </c>
      <c r="Y14000" s="63" t="s">
        <v>3887</v>
      </c>
      <c r="Z14000" s="63">
        <v>8311</v>
      </c>
      <c r="AA14000" s="63" t="s">
        <v>4077</v>
      </c>
      <c r="AB14000" s="63">
        <v>9</v>
      </c>
      <c r="AC14000" s="63" t="s">
        <v>18171</v>
      </c>
      <c r="AD14000" s="63" t="s">
        <v>17461</v>
      </c>
    </row>
    <row r="14001" spans="21:30" x14ac:dyDescent="0.3">
      <c r="U14001" s="63">
        <v>34550</v>
      </c>
      <c r="V14001" s="63">
        <v>4</v>
      </c>
      <c r="W14001" s="63" t="s">
        <v>18723</v>
      </c>
      <c r="X14001" s="63">
        <v>8</v>
      </c>
      <c r="Y14001" s="63" t="s">
        <v>3887</v>
      </c>
      <c r="Z14001" s="63">
        <v>8311</v>
      </c>
      <c r="AA14001" s="63" t="s">
        <v>4077</v>
      </c>
      <c r="AB14001" s="63">
        <v>9</v>
      </c>
      <c r="AC14001" s="63" t="s">
        <v>18171</v>
      </c>
      <c r="AD14001" s="63" t="s">
        <v>17461</v>
      </c>
    </row>
    <row r="14002" spans="21:30" x14ac:dyDescent="0.3">
      <c r="U14002" s="63">
        <v>34551</v>
      </c>
      <c r="V14002" s="63">
        <v>2</v>
      </c>
      <c r="W14002" s="63" t="s">
        <v>19486</v>
      </c>
      <c r="X14002" s="63">
        <v>8</v>
      </c>
      <c r="Y14002" s="63" t="s">
        <v>3887</v>
      </c>
      <c r="Z14002" s="63">
        <v>8311</v>
      </c>
      <c r="AA14002" s="63" t="s">
        <v>4077</v>
      </c>
      <c r="AB14002" s="63">
        <v>9</v>
      </c>
      <c r="AC14002" s="63" t="s">
        <v>18171</v>
      </c>
      <c r="AD14002" s="63" t="s">
        <v>17461</v>
      </c>
    </row>
    <row r="14003" spans="21:30" x14ac:dyDescent="0.3">
      <c r="U14003" s="63">
        <v>34552</v>
      </c>
      <c r="V14003" s="63">
        <v>0</v>
      </c>
      <c r="W14003" s="63" t="s">
        <v>17970</v>
      </c>
      <c r="X14003" s="63">
        <v>8</v>
      </c>
      <c r="Y14003" s="63" t="s">
        <v>3887</v>
      </c>
      <c r="Z14003" s="63">
        <v>8312</v>
      </c>
      <c r="AA14003" s="63" t="s">
        <v>4045</v>
      </c>
      <c r="AB14003" s="63">
        <v>7</v>
      </c>
      <c r="AC14003" s="63" t="s">
        <v>17969</v>
      </c>
      <c r="AD14003" s="63" t="s">
        <v>17461</v>
      </c>
    </row>
    <row r="14004" spans="21:30" x14ac:dyDescent="0.3">
      <c r="U14004" s="63">
        <v>34553</v>
      </c>
      <c r="V14004" s="63">
        <v>9</v>
      </c>
      <c r="W14004" s="63" t="s">
        <v>18723</v>
      </c>
      <c r="X14004" s="63">
        <v>8</v>
      </c>
      <c r="Y14004" s="63" t="s">
        <v>3887</v>
      </c>
      <c r="Z14004" s="63">
        <v>8312</v>
      </c>
      <c r="AA14004" s="63" t="s">
        <v>4045</v>
      </c>
      <c r="AB14004" s="63">
        <v>9</v>
      </c>
      <c r="AC14004" s="63" t="s">
        <v>18171</v>
      </c>
      <c r="AD14004" s="63" t="s">
        <v>17461</v>
      </c>
    </row>
    <row r="14005" spans="21:30" x14ac:dyDescent="0.3">
      <c r="U14005" s="63">
        <v>34554</v>
      </c>
      <c r="V14005" s="63">
        <v>7</v>
      </c>
      <c r="W14005" s="63" t="s">
        <v>19443</v>
      </c>
      <c r="X14005" s="63">
        <v>8</v>
      </c>
      <c r="Y14005" s="63" t="s">
        <v>3887</v>
      </c>
      <c r="Z14005" s="63">
        <v>8312</v>
      </c>
      <c r="AA14005" s="63" t="s">
        <v>4045</v>
      </c>
      <c r="AB14005" s="63">
        <v>9</v>
      </c>
      <c r="AC14005" s="63" t="s">
        <v>18171</v>
      </c>
      <c r="AD14005" s="63" t="s">
        <v>17461</v>
      </c>
    </row>
    <row r="14006" spans="21:30" x14ac:dyDescent="0.3">
      <c r="U14006" s="63">
        <v>34555</v>
      </c>
      <c r="V14006" s="63">
        <v>5</v>
      </c>
      <c r="W14006" s="63" t="s">
        <v>18752</v>
      </c>
      <c r="X14006" s="63">
        <v>8</v>
      </c>
      <c r="Y14006" s="63" t="s">
        <v>3887</v>
      </c>
      <c r="Z14006" s="63">
        <v>8312</v>
      </c>
      <c r="AA14006" s="63" t="s">
        <v>4045</v>
      </c>
      <c r="AB14006" s="63">
        <v>9</v>
      </c>
      <c r="AC14006" s="63" t="s">
        <v>18171</v>
      </c>
      <c r="AD14006" s="63" t="s">
        <v>17461</v>
      </c>
    </row>
    <row r="14007" spans="21:30" x14ac:dyDescent="0.3">
      <c r="U14007" s="63">
        <v>34556</v>
      </c>
      <c r="V14007" s="63">
        <v>3</v>
      </c>
      <c r="W14007" s="63" t="s">
        <v>19487</v>
      </c>
      <c r="X14007" s="63">
        <v>8</v>
      </c>
      <c r="Y14007" s="63" t="s">
        <v>3887</v>
      </c>
      <c r="Z14007" s="63">
        <v>8312</v>
      </c>
      <c r="AA14007" s="63" t="s">
        <v>4045</v>
      </c>
      <c r="AB14007" s="63">
        <v>9</v>
      </c>
      <c r="AC14007" s="63" t="s">
        <v>18171</v>
      </c>
      <c r="AD14007" s="63" t="s">
        <v>17461</v>
      </c>
    </row>
    <row r="14008" spans="21:30" x14ac:dyDescent="0.3">
      <c r="U14008" s="63">
        <v>34557</v>
      </c>
      <c r="V14008" s="63">
        <v>1</v>
      </c>
      <c r="W14008" s="63" t="s">
        <v>19068</v>
      </c>
      <c r="X14008" s="63">
        <v>8</v>
      </c>
      <c r="Y14008" s="63" t="s">
        <v>3887</v>
      </c>
      <c r="Z14008" s="63">
        <v>8312</v>
      </c>
      <c r="AA14008" s="63" t="s">
        <v>4045</v>
      </c>
      <c r="AB14008" s="63">
        <v>9</v>
      </c>
      <c r="AC14008" s="63" t="s">
        <v>18171</v>
      </c>
      <c r="AD14008" s="63" t="s">
        <v>17461</v>
      </c>
    </row>
    <row r="14009" spans="21:30" x14ac:dyDescent="0.3">
      <c r="U14009" s="63">
        <v>34559</v>
      </c>
      <c r="V14009" s="63">
        <v>8</v>
      </c>
      <c r="W14009" s="63" t="s">
        <v>19488</v>
      </c>
      <c r="X14009" s="63">
        <v>8</v>
      </c>
      <c r="Y14009" s="63" t="s">
        <v>3887</v>
      </c>
      <c r="Z14009" s="63">
        <v>8312</v>
      </c>
      <c r="AA14009" s="63" t="s">
        <v>4045</v>
      </c>
      <c r="AB14009" s="63">
        <v>9</v>
      </c>
      <c r="AC14009" s="63" t="s">
        <v>18171</v>
      </c>
      <c r="AD14009" s="63" t="s">
        <v>17461</v>
      </c>
    </row>
    <row r="14010" spans="21:30" x14ac:dyDescent="0.3">
      <c r="U14010" s="63">
        <v>34560</v>
      </c>
      <c r="V14010" s="63">
        <v>1</v>
      </c>
      <c r="W14010" s="63" t="s">
        <v>18463</v>
      </c>
      <c r="X14010" s="63">
        <v>8</v>
      </c>
      <c r="Y14010" s="63" t="s">
        <v>3887</v>
      </c>
      <c r="Z14010" s="63">
        <v>8313</v>
      </c>
      <c r="AA14010" s="63" t="s">
        <v>4172</v>
      </c>
      <c r="AB14010" s="63">
        <v>9</v>
      </c>
      <c r="AC14010" s="63" t="s">
        <v>18171</v>
      </c>
      <c r="AD14010" s="63" t="s">
        <v>17461</v>
      </c>
    </row>
    <row r="14011" spans="21:30" x14ac:dyDescent="0.3">
      <c r="U14011" s="63">
        <v>34562</v>
      </c>
      <c r="V14011" s="63">
        <v>8</v>
      </c>
      <c r="W14011" s="63" t="s">
        <v>19489</v>
      </c>
      <c r="X14011" s="63">
        <v>8</v>
      </c>
      <c r="Y14011" s="63" t="s">
        <v>3887</v>
      </c>
      <c r="Z14011" s="63">
        <v>8313</v>
      </c>
      <c r="AA14011" s="63" t="s">
        <v>4172</v>
      </c>
      <c r="AB14011" s="63">
        <v>9</v>
      </c>
      <c r="AC14011" s="63" t="s">
        <v>18171</v>
      </c>
      <c r="AD14011" s="63" t="s">
        <v>17461</v>
      </c>
    </row>
    <row r="14012" spans="21:30" x14ac:dyDescent="0.3">
      <c r="U14012" s="63">
        <v>34563</v>
      </c>
      <c r="V14012" s="63">
        <v>6</v>
      </c>
      <c r="W14012" s="63" t="s">
        <v>19490</v>
      </c>
      <c r="X14012" s="63">
        <v>8</v>
      </c>
      <c r="Y14012" s="63" t="s">
        <v>3887</v>
      </c>
      <c r="Z14012" s="63">
        <v>8313</v>
      </c>
      <c r="AA14012" s="63" t="s">
        <v>4172</v>
      </c>
      <c r="AB14012" s="63">
        <v>9</v>
      </c>
      <c r="AC14012" s="63" t="s">
        <v>18171</v>
      </c>
      <c r="AD14012" s="63" t="s">
        <v>17461</v>
      </c>
    </row>
    <row r="14013" spans="21:30" x14ac:dyDescent="0.3">
      <c r="U14013" s="63">
        <v>34564</v>
      </c>
      <c r="V14013" s="63">
        <v>4</v>
      </c>
      <c r="W14013" s="63" t="s">
        <v>19491</v>
      </c>
      <c r="X14013" s="63">
        <v>8</v>
      </c>
      <c r="Y14013" s="63" t="s">
        <v>3887</v>
      </c>
      <c r="Z14013" s="63">
        <v>8314</v>
      </c>
      <c r="AA14013" s="63" t="s">
        <v>4080</v>
      </c>
      <c r="AB14013" s="63">
        <v>7</v>
      </c>
      <c r="AC14013" s="63" t="s">
        <v>17969</v>
      </c>
      <c r="AD14013" s="63" t="s">
        <v>17461</v>
      </c>
    </row>
    <row r="14014" spans="21:30" x14ac:dyDescent="0.3">
      <c r="U14014" s="63">
        <v>34565</v>
      </c>
      <c r="V14014" s="63">
        <v>2</v>
      </c>
      <c r="W14014" s="63" t="s">
        <v>19492</v>
      </c>
      <c r="X14014" s="63">
        <v>8</v>
      </c>
      <c r="Y14014" s="63" t="s">
        <v>3887</v>
      </c>
      <c r="Z14014" s="63">
        <v>8314</v>
      </c>
      <c r="AA14014" s="63" t="s">
        <v>4080</v>
      </c>
      <c r="AB14014" s="63">
        <v>9</v>
      </c>
      <c r="AC14014" s="63" t="s">
        <v>18171</v>
      </c>
      <c r="AD14014" s="63" t="s">
        <v>17461</v>
      </c>
    </row>
    <row r="14015" spans="21:30" x14ac:dyDescent="0.3">
      <c r="U14015" s="63">
        <v>34566</v>
      </c>
      <c r="V14015" s="63">
        <v>0</v>
      </c>
      <c r="W14015" s="63" t="s">
        <v>18037</v>
      </c>
      <c r="X14015" s="63">
        <v>8</v>
      </c>
      <c r="Y14015" s="63" t="s">
        <v>3887</v>
      </c>
      <c r="Z14015" s="63">
        <v>8314</v>
      </c>
      <c r="AA14015" s="63" t="s">
        <v>4080</v>
      </c>
      <c r="AB14015" s="63">
        <v>9</v>
      </c>
      <c r="AC14015" s="63" t="s">
        <v>18171</v>
      </c>
      <c r="AD14015" s="63" t="s">
        <v>17461</v>
      </c>
    </row>
    <row r="14016" spans="21:30" x14ac:dyDescent="0.3">
      <c r="U14016" s="63">
        <v>34567</v>
      </c>
      <c r="V14016" s="63">
        <v>9</v>
      </c>
      <c r="W14016" s="63" t="s">
        <v>19493</v>
      </c>
      <c r="X14016" s="63">
        <v>8</v>
      </c>
      <c r="Y14016" s="63" t="s">
        <v>3887</v>
      </c>
      <c r="Z14016" s="63">
        <v>8314</v>
      </c>
      <c r="AA14016" s="63" t="s">
        <v>4080</v>
      </c>
      <c r="AB14016" s="63">
        <v>7</v>
      </c>
      <c r="AC14016" s="63" t="s">
        <v>17969</v>
      </c>
      <c r="AD14016" s="63" t="s">
        <v>17461</v>
      </c>
    </row>
    <row r="14017" spans="21:30" x14ac:dyDescent="0.3">
      <c r="U14017" s="63">
        <v>34568</v>
      </c>
      <c r="V14017" s="63">
        <v>7</v>
      </c>
      <c r="W14017" s="63" t="s">
        <v>19494</v>
      </c>
      <c r="X14017" s="63">
        <v>8</v>
      </c>
      <c r="Y14017" s="63" t="s">
        <v>3887</v>
      </c>
      <c r="Z14017" s="63">
        <v>8314</v>
      </c>
      <c r="AA14017" s="63" t="s">
        <v>4080</v>
      </c>
      <c r="AB14017" s="63">
        <v>7</v>
      </c>
      <c r="AC14017" s="63" t="s">
        <v>17969</v>
      </c>
      <c r="AD14017" s="63" t="s">
        <v>17461</v>
      </c>
    </row>
    <row r="14018" spans="21:30" x14ac:dyDescent="0.3">
      <c r="U14018" s="63">
        <v>34569</v>
      </c>
      <c r="V14018" s="63">
        <v>5</v>
      </c>
      <c r="W14018" s="63" t="s">
        <v>19491</v>
      </c>
      <c r="X14018" s="63">
        <v>8</v>
      </c>
      <c r="Y14018" s="63" t="s">
        <v>3887</v>
      </c>
      <c r="Z14018" s="63">
        <v>8314</v>
      </c>
      <c r="AA14018" s="63" t="s">
        <v>4080</v>
      </c>
      <c r="AB14018" s="63">
        <v>7</v>
      </c>
      <c r="AC14018" s="63" t="s">
        <v>17969</v>
      </c>
      <c r="AD14018" s="63" t="s">
        <v>17461</v>
      </c>
    </row>
    <row r="14019" spans="21:30" x14ac:dyDescent="0.3">
      <c r="U14019" s="63">
        <v>34570</v>
      </c>
      <c r="V14019" s="63">
        <v>9</v>
      </c>
      <c r="W14019" s="63" t="s">
        <v>19495</v>
      </c>
      <c r="X14019" s="63">
        <v>8</v>
      </c>
      <c r="Y14019" s="63" t="s">
        <v>3887</v>
      </c>
      <c r="Z14019" s="63">
        <v>8314</v>
      </c>
      <c r="AA14019" s="63" t="s">
        <v>4080</v>
      </c>
      <c r="AB14019" s="63">
        <v>7</v>
      </c>
      <c r="AC14019" s="63" t="s">
        <v>17969</v>
      </c>
      <c r="AD14019" s="63" t="s">
        <v>17461</v>
      </c>
    </row>
    <row r="14020" spans="21:30" x14ac:dyDescent="0.3">
      <c r="U14020" s="63">
        <v>34571</v>
      </c>
      <c r="V14020" s="63">
        <v>7</v>
      </c>
      <c r="W14020" s="63" t="s">
        <v>19496</v>
      </c>
      <c r="X14020" s="63">
        <v>8</v>
      </c>
      <c r="Y14020" s="63" t="s">
        <v>3887</v>
      </c>
      <c r="Z14020" s="63">
        <v>8314</v>
      </c>
      <c r="AA14020" s="63" t="s">
        <v>4080</v>
      </c>
      <c r="AB14020" s="63">
        <v>7</v>
      </c>
      <c r="AC14020" s="63" t="s">
        <v>17969</v>
      </c>
      <c r="AD14020" s="63" t="s">
        <v>17461</v>
      </c>
    </row>
    <row r="14021" spans="21:30" x14ac:dyDescent="0.3">
      <c r="U14021" s="63">
        <v>34572</v>
      </c>
      <c r="V14021" s="63">
        <v>5</v>
      </c>
      <c r="W14021" s="63" t="s">
        <v>19497</v>
      </c>
      <c r="X14021" s="63">
        <v>8</v>
      </c>
      <c r="Y14021" s="63" t="s">
        <v>3887</v>
      </c>
      <c r="Z14021" s="63">
        <v>8314</v>
      </c>
      <c r="AA14021" s="63" t="s">
        <v>4080</v>
      </c>
      <c r="AB14021" s="63">
        <v>7</v>
      </c>
      <c r="AC14021" s="63" t="s">
        <v>17969</v>
      </c>
      <c r="AD14021" s="63" t="s">
        <v>17461</v>
      </c>
    </row>
    <row r="14022" spans="21:30" x14ac:dyDescent="0.3">
      <c r="U14022" s="63">
        <v>34573</v>
      </c>
      <c r="V14022" s="63">
        <v>3</v>
      </c>
      <c r="W14022" s="63" t="s">
        <v>19498</v>
      </c>
      <c r="X14022" s="63">
        <v>8</v>
      </c>
      <c r="Y14022" s="63" t="s">
        <v>3887</v>
      </c>
      <c r="Z14022" s="63">
        <v>8314</v>
      </c>
      <c r="AA14022" s="63" t="s">
        <v>4080</v>
      </c>
      <c r="AB14022" s="63">
        <v>7</v>
      </c>
      <c r="AC14022" s="63" t="s">
        <v>17969</v>
      </c>
      <c r="AD14022" s="63" t="s">
        <v>17461</v>
      </c>
    </row>
    <row r="14023" spans="21:30" x14ac:dyDescent="0.3">
      <c r="U14023" s="63">
        <v>34574</v>
      </c>
      <c r="V14023" s="63">
        <v>1</v>
      </c>
      <c r="W14023" s="63" t="s">
        <v>19499</v>
      </c>
      <c r="X14023" s="63">
        <v>8</v>
      </c>
      <c r="Y14023" s="63" t="s">
        <v>3887</v>
      </c>
      <c r="Z14023" s="63">
        <v>8314</v>
      </c>
      <c r="AA14023" s="63" t="s">
        <v>4080</v>
      </c>
      <c r="AB14023" s="63">
        <v>7</v>
      </c>
      <c r="AC14023" s="63" t="s">
        <v>17969</v>
      </c>
      <c r="AD14023" s="63" t="s">
        <v>17461</v>
      </c>
    </row>
    <row r="14024" spans="21:30" x14ac:dyDescent="0.3">
      <c r="U14024" s="63">
        <v>34576</v>
      </c>
      <c r="V14024" s="63">
        <v>8</v>
      </c>
      <c r="W14024" s="63" t="s">
        <v>19500</v>
      </c>
      <c r="X14024" s="63">
        <v>8</v>
      </c>
      <c r="Y14024" s="63" t="s">
        <v>3887</v>
      </c>
      <c r="Z14024" s="63">
        <v>8314</v>
      </c>
      <c r="AA14024" s="63" t="s">
        <v>4080</v>
      </c>
      <c r="AB14024" s="63">
        <v>7</v>
      </c>
      <c r="AC14024" s="63" t="s">
        <v>17969</v>
      </c>
      <c r="AD14024" s="63" t="s">
        <v>17461</v>
      </c>
    </row>
    <row r="14025" spans="21:30" x14ac:dyDescent="0.3">
      <c r="U14025" s="63">
        <v>34577</v>
      </c>
      <c r="V14025" s="63">
        <v>6</v>
      </c>
      <c r="W14025" s="63" t="s">
        <v>19501</v>
      </c>
      <c r="X14025" s="63">
        <v>8</v>
      </c>
      <c r="Y14025" s="63" t="s">
        <v>3887</v>
      </c>
      <c r="Z14025" s="63">
        <v>8314</v>
      </c>
      <c r="AA14025" s="63" t="s">
        <v>4080</v>
      </c>
      <c r="AB14025" s="63">
        <v>7</v>
      </c>
      <c r="AC14025" s="63" t="s">
        <v>17969</v>
      </c>
      <c r="AD14025" s="63" t="s">
        <v>17461</v>
      </c>
    </row>
    <row r="14026" spans="21:30" x14ac:dyDescent="0.3">
      <c r="U14026" s="63">
        <v>34578</v>
      </c>
      <c r="V14026" s="63">
        <v>4</v>
      </c>
      <c r="W14026" s="63" t="s">
        <v>19502</v>
      </c>
      <c r="X14026" s="63">
        <v>8</v>
      </c>
      <c r="Y14026" s="63" t="s">
        <v>3887</v>
      </c>
      <c r="Z14026" s="63">
        <v>8314</v>
      </c>
      <c r="AA14026" s="63" t="s">
        <v>4080</v>
      </c>
      <c r="AB14026" s="63">
        <v>7</v>
      </c>
      <c r="AC14026" s="63" t="s">
        <v>17969</v>
      </c>
      <c r="AD14026" s="63" t="s">
        <v>17461</v>
      </c>
    </row>
    <row r="14027" spans="21:30" x14ac:dyDescent="0.3">
      <c r="U14027" s="63">
        <v>34579</v>
      </c>
      <c r="V14027" s="63">
        <v>2</v>
      </c>
      <c r="W14027" s="63" t="s">
        <v>19503</v>
      </c>
      <c r="X14027" s="63">
        <v>8</v>
      </c>
      <c r="Y14027" s="63" t="s">
        <v>3887</v>
      </c>
      <c r="Z14027" s="63">
        <v>8314</v>
      </c>
      <c r="AA14027" s="63" t="s">
        <v>4080</v>
      </c>
      <c r="AB14027" s="63">
        <v>7</v>
      </c>
      <c r="AC14027" s="63" t="s">
        <v>17969</v>
      </c>
      <c r="AD14027" s="63" t="s">
        <v>17461</v>
      </c>
    </row>
    <row r="14028" spans="21:30" x14ac:dyDescent="0.3">
      <c r="U14028" s="63">
        <v>34580</v>
      </c>
      <c r="V14028" s="63">
        <v>6</v>
      </c>
      <c r="W14028" s="63" t="s">
        <v>19504</v>
      </c>
      <c r="X14028" s="63">
        <v>8</v>
      </c>
      <c r="Y14028" s="63" t="s">
        <v>3887</v>
      </c>
      <c r="Z14028" s="63">
        <v>8314</v>
      </c>
      <c r="AA14028" s="63" t="s">
        <v>4080</v>
      </c>
      <c r="AB14028" s="63">
        <v>7</v>
      </c>
      <c r="AC14028" s="63" t="s">
        <v>17969</v>
      </c>
      <c r="AD14028" s="63" t="s">
        <v>17461</v>
      </c>
    </row>
    <row r="14029" spans="21:30" x14ac:dyDescent="0.3">
      <c r="U14029" s="63">
        <v>34581</v>
      </c>
      <c r="V14029" s="63">
        <v>4</v>
      </c>
      <c r="W14029" s="63" t="s">
        <v>19505</v>
      </c>
      <c r="X14029" s="63">
        <v>8</v>
      </c>
      <c r="Y14029" s="63" t="s">
        <v>3887</v>
      </c>
      <c r="Z14029" s="63">
        <v>8314</v>
      </c>
      <c r="AA14029" s="63" t="s">
        <v>4080</v>
      </c>
      <c r="AB14029" s="63">
        <v>7</v>
      </c>
      <c r="AC14029" s="63" t="s">
        <v>17969</v>
      </c>
      <c r="AD14029" s="63" t="s">
        <v>17461</v>
      </c>
    </row>
    <row r="14030" spans="21:30" x14ac:dyDescent="0.3">
      <c r="U14030" s="63">
        <v>34582</v>
      </c>
      <c r="V14030" s="63">
        <v>2</v>
      </c>
      <c r="W14030" s="63" t="s">
        <v>19506</v>
      </c>
      <c r="X14030" s="63">
        <v>8</v>
      </c>
      <c r="Y14030" s="63" t="s">
        <v>3887</v>
      </c>
      <c r="Z14030" s="63">
        <v>8314</v>
      </c>
      <c r="AA14030" s="63" t="s">
        <v>4080</v>
      </c>
      <c r="AB14030" s="63">
        <v>7</v>
      </c>
      <c r="AC14030" s="63" t="s">
        <v>17969</v>
      </c>
      <c r="AD14030" s="63" t="s">
        <v>17461</v>
      </c>
    </row>
    <row r="14031" spans="21:30" x14ac:dyDescent="0.3">
      <c r="U14031" s="63">
        <v>34583</v>
      </c>
      <c r="V14031" s="63">
        <v>0</v>
      </c>
      <c r="W14031" s="63" t="s">
        <v>19507</v>
      </c>
      <c r="X14031" s="63">
        <v>8</v>
      </c>
      <c r="Y14031" s="63" t="s">
        <v>3887</v>
      </c>
      <c r="Z14031" s="63">
        <v>8314</v>
      </c>
      <c r="AA14031" s="63" t="s">
        <v>4080</v>
      </c>
      <c r="AB14031" s="63">
        <v>7</v>
      </c>
      <c r="AC14031" s="63" t="s">
        <v>17969</v>
      </c>
      <c r="AD14031" s="63" t="s">
        <v>17461</v>
      </c>
    </row>
    <row r="14032" spans="21:30" x14ac:dyDescent="0.3">
      <c r="U14032" s="63">
        <v>34584</v>
      </c>
      <c r="V14032" s="63">
        <v>9</v>
      </c>
      <c r="W14032" s="63" t="s">
        <v>19508</v>
      </c>
      <c r="X14032" s="63">
        <v>8</v>
      </c>
      <c r="Y14032" s="63" t="s">
        <v>3887</v>
      </c>
      <c r="Z14032" s="63">
        <v>8314</v>
      </c>
      <c r="AA14032" s="63" t="s">
        <v>4080</v>
      </c>
      <c r="AB14032" s="63">
        <v>7</v>
      </c>
      <c r="AC14032" s="63" t="s">
        <v>17969</v>
      </c>
      <c r="AD14032" s="63" t="s">
        <v>17461</v>
      </c>
    </row>
    <row r="14033" spans="21:30" x14ac:dyDescent="0.3">
      <c r="U14033" s="63">
        <v>34585</v>
      </c>
      <c r="V14033" s="63">
        <v>7</v>
      </c>
      <c r="W14033" s="63" t="s">
        <v>18722</v>
      </c>
      <c r="X14033" s="63">
        <v>16</v>
      </c>
      <c r="Y14033" s="63" t="s">
        <v>3661</v>
      </c>
      <c r="Z14033" s="63">
        <v>16101</v>
      </c>
      <c r="AA14033" s="63" t="s">
        <v>3662</v>
      </c>
      <c r="AB14033" s="63">
        <v>7</v>
      </c>
      <c r="AC14033" s="63" t="s">
        <v>17969</v>
      </c>
      <c r="AD14033" s="63" t="s">
        <v>17461</v>
      </c>
    </row>
    <row r="14034" spans="21:30" x14ac:dyDescent="0.3">
      <c r="U14034" s="63">
        <v>34586</v>
      </c>
      <c r="V14034" s="63">
        <v>5</v>
      </c>
      <c r="W14034" s="63" t="s">
        <v>19509</v>
      </c>
      <c r="X14034" s="63">
        <v>16</v>
      </c>
      <c r="Y14034" s="63" t="s">
        <v>3661</v>
      </c>
      <c r="Z14034" s="63">
        <v>16101</v>
      </c>
      <c r="AA14034" s="63" t="s">
        <v>3662</v>
      </c>
      <c r="AB14034" s="63">
        <v>7</v>
      </c>
      <c r="AC14034" s="63" t="s">
        <v>17969</v>
      </c>
      <c r="AD14034" s="63" t="s">
        <v>17461</v>
      </c>
    </row>
    <row r="14035" spans="21:30" x14ac:dyDescent="0.3">
      <c r="U14035" s="63">
        <v>34587</v>
      </c>
      <c r="V14035" s="63">
        <v>3</v>
      </c>
      <c r="W14035" s="63" t="s">
        <v>19510</v>
      </c>
      <c r="X14035" s="63">
        <v>16</v>
      </c>
      <c r="Y14035" s="63" t="s">
        <v>3661</v>
      </c>
      <c r="Z14035" s="63">
        <v>16101</v>
      </c>
      <c r="AA14035" s="63" t="s">
        <v>3662</v>
      </c>
      <c r="AB14035" s="63">
        <v>7</v>
      </c>
      <c r="AC14035" s="63" t="s">
        <v>17969</v>
      </c>
      <c r="AD14035" s="63" t="s">
        <v>17461</v>
      </c>
    </row>
    <row r="14036" spans="21:30" x14ac:dyDescent="0.3">
      <c r="U14036" s="63">
        <v>34588</v>
      </c>
      <c r="V14036" s="63">
        <v>1</v>
      </c>
      <c r="W14036" s="63" t="s">
        <v>19511</v>
      </c>
      <c r="X14036" s="63">
        <v>16</v>
      </c>
      <c r="Y14036" s="63" t="s">
        <v>3661</v>
      </c>
      <c r="Z14036" s="63">
        <v>16101</v>
      </c>
      <c r="AA14036" s="63" t="s">
        <v>3662</v>
      </c>
      <c r="AB14036" s="63">
        <v>7</v>
      </c>
      <c r="AC14036" s="63" t="s">
        <v>17969</v>
      </c>
      <c r="AD14036" s="63" t="s">
        <v>17461</v>
      </c>
    </row>
    <row r="14037" spans="21:30" x14ac:dyDescent="0.3">
      <c r="U14037" s="63">
        <v>34590</v>
      </c>
      <c r="V14037" s="63">
        <v>3</v>
      </c>
      <c r="W14037" s="63" t="s">
        <v>19512</v>
      </c>
      <c r="X14037" s="63">
        <v>16</v>
      </c>
      <c r="Y14037" s="63" t="s">
        <v>3661</v>
      </c>
      <c r="Z14037" s="63">
        <v>16101</v>
      </c>
      <c r="AA14037" s="63" t="s">
        <v>3662</v>
      </c>
      <c r="AB14037" s="63">
        <v>9</v>
      </c>
      <c r="AC14037" s="63" t="s">
        <v>18171</v>
      </c>
      <c r="AD14037" s="63" t="s">
        <v>17461</v>
      </c>
    </row>
    <row r="14038" spans="21:30" x14ac:dyDescent="0.3">
      <c r="U14038" s="63">
        <v>34591</v>
      </c>
      <c r="V14038" s="63">
        <v>1</v>
      </c>
      <c r="W14038" s="63" t="s">
        <v>19513</v>
      </c>
      <c r="X14038" s="63">
        <v>16</v>
      </c>
      <c r="Y14038" s="63" t="s">
        <v>3661</v>
      </c>
      <c r="Z14038" s="63">
        <v>16101</v>
      </c>
      <c r="AA14038" s="63" t="s">
        <v>3662</v>
      </c>
      <c r="AB14038" s="63">
        <v>9</v>
      </c>
      <c r="AC14038" s="63" t="s">
        <v>18171</v>
      </c>
      <c r="AD14038" s="63" t="s">
        <v>17461</v>
      </c>
    </row>
    <row r="14039" spans="21:30" x14ac:dyDescent="0.3">
      <c r="U14039" s="63">
        <v>34593</v>
      </c>
      <c r="V14039" s="63">
        <v>8</v>
      </c>
      <c r="W14039" s="63" t="s">
        <v>19014</v>
      </c>
      <c r="X14039" s="63">
        <v>16</v>
      </c>
      <c r="Y14039" s="63" t="s">
        <v>3661</v>
      </c>
      <c r="Z14039" s="63">
        <v>16101</v>
      </c>
      <c r="AA14039" s="63" t="s">
        <v>3662</v>
      </c>
      <c r="AB14039" s="63">
        <v>9</v>
      </c>
      <c r="AC14039" s="63" t="s">
        <v>18171</v>
      </c>
      <c r="AD14039" s="63" t="s">
        <v>17461</v>
      </c>
    </row>
    <row r="14040" spans="21:30" x14ac:dyDescent="0.3">
      <c r="U14040" s="63">
        <v>34594</v>
      </c>
      <c r="V14040" s="63">
        <v>6</v>
      </c>
      <c r="W14040" s="63" t="s">
        <v>19514</v>
      </c>
      <c r="X14040" s="63">
        <v>16</v>
      </c>
      <c r="Y14040" s="63" t="s">
        <v>3661</v>
      </c>
      <c r="Z14040" s="63">
        <v>16101</v>
      </c>
      <c r="AA14040" s="63" t="s">
        <v>3662</v>
      </c>
      <c r="AB14040" s="63">
        <v>9</v>
      </c>
      <c r="AC14040" s="63" t="s">
        <v>18171</v>
      </c>
      <c r="AD14040" s="63" t="s">
        <v>17461</v>
      </c>
    </row>
    <row r="14041" spans="21:30" x14ac:dyDescent="0.3">
      <c r="U14041" s="63">
        <v>34595</v>
      </c>
      <c r="V14041" s="63">
        <v>4</v>
      </c>
      <c r="W14041" s="63" t="s">
        <v>19515</v>
      </c>
      <c r="X14041" s="63">
        <v>16</v>
      </c>
      <c r="Y14041" s="63" t="s">
        <v>3661</v>
      </c>
      <c r="Z14041" s="63">
        <v>16101</v>
      </c>
      <c r="AA14041" s="63" t="s">
        <v>3662</v>
      </c>
      <c r="AB14041" s="63">
        <v>9</v>
      </c>
      <c r="AC14041" s="63" t="s">
        <v>18171</v>
      </c>
      <c r="AD14041" s="63" t="s">
        <v>17461</v>
      </c>
    </row>
    <row r="14042" spans="21:30" x14ac:dyDescent="0.3">
      <c r="U14042" s="63">
        <v>34596</v>
      </c>
      <c r="V14042" s="63">
        <v>2</v>
      </c>
      <c r="W14042" s="63" t="s">
        <v>18002</v>
      </c>
      <c r="X14042" s="63">
        <v>16</v>
      </c>
      <c r="Y14042" s="63" t="s">
        <v>3661</v>
      </c>
      <c r="Z14042" s="63">
        <v>16101</v>
      </c>
      <c r="AA14042" s="63" t="s">
        <v>3662</v>
      </c>
      <c r="AB14042" s="63">
        <v>9</v>
      </c>
      <c r="AC14042" s="63" t="s">
        <v>18171</v>
      </c>
      <c r="AD14042" s="63" t="s">
        <v>17461</v>
      </c>
    </row>
    <row r="14043" spans="21:30" x14ac:dyDescent="0.3">
      <c r="U14043" s="63">
        <v>34597</v>
      </c>
      <c r="V14043" s="63">
        <v>0</v>
      </c>
      <c r="W14043" s="63" t="s">
        <v>19516</v>
      </c>
      <c r="X14043" s="63">
        <v>16</v>
      </c>
      <c r="Y14043" s="63" t="s">
        <v>3661</v>
      </c>
      <c r="Z14043" s="63">
        <v>16101</v>
      </c>
      <c r="AA14043" s="63" t="s">
        <v>3662</v>
      </c>
      <c r="AB14043" s="63">
        <v>9</v>
      </c>
      <c r="AC14043" s="63" t="s">
        <v>18171</v>
      </c>
      <c r="AD14043" s="63" t="s">
        <v>17461</v>
      </c>
    </row>
    <row r="14044" spans="21:30" x14ac:dyDescent="0.3">
      <c r="U14044" s="63">
        <v>34598</v>
      </c>
      <c r="V14044" s="63">
        <v>9</v>
      </c>
      <c r="W14044" s="63" t="s">
        <v>18087</v>
      </c>
      <c r="X14044" s="63">
        <v>16</v>
      </c>
      <c r="Y14044" s="63" t="s">
        <v>3661</v>
      </c>
      <c r="Z14044" s="63">
        <v>16101</v>
      </c>
      <c r="AA14044" s="63" t="s">
        <v>3662</v>
      </c>
      <c r="AB14044" s="63">
        <v>9</v>
      </c>
      <c r="AC14044" s="63" t="s">
        <v>18171</v>
      </c>
      <c r="AD14044" s="63" t="s">
        <v>17461</v>
      </c>
    </row>
    <row r="14045" spans="21:30" x14ac:dyDescent="0.3">
      <c r="U14045" s="63">
        <v>34599</v>
      </c>
      <c r="V14045" s="63">
        <v>7</v>
      </c>
      <c r="W14045" s="63" t="s">
        <v>19517</v>
      </c>
      <c r="X14045" s="63">
        <v>16</v>
      </c>
      <c r="Y14045" s="63" t="s">
        <v>3661</v>
      </c>
      <c r="Z14045" s="63">
        <v>16101</v>
      </c>
      <c r="AA14045" s="63" t="s">
        <v>3662</v>
      </c>
      <c r="AB14045" s="63">
        <v>9</v>
      </c>
      <c r="AC14045" s="63" t="s">
        <v>18171</v>
      </c>
      <c r="AD14045" s="63" t="s">
        <v>17461</v>
      </c>
    </row>
    <row r="14046" spans="21:30" x14ac:dyDescent="0.3">
      <c r="U14046" s="63">
        <v>34600</v>
      </c>
      <c r="V14046" s="63">
        <v>4</v>
      </c>
      <c r="W14046" s="63" t="s">
        <v>18011</v>
      </c>
      <c r="X14046" s="63">
        <v>16</v>
      </c>
      <c r="Y14046" s="63" t="s">
        <v>3661</v>
      </c>
      <c r="Z14046" s="63">
        <v>16101</v>
      </c>
      <c r="AA14046" s="63" t="s">
        <v>3662</v>
      </c>
      <c r="AB14046" s="63">
        <v>9</v>
      </c>
      <c r="AC14046" s="63" t="s">
        <v>18171</v>
      </c>
      <c r="AD14046" s="63" t="s">
        <v>17461</v>
      </c>
    </row>
    <row r="14047" spans="21:30" x14ac:dyDescent="0.3">
      <c r="U14047" s="63">
        <v>34601</v>
      </c>
      <c r="V14047" s="63">
        <v>2</v>
      </c>
      <c r="W14047" s="63" t="s">
        <v>19518</v>
      </c>
      <c r="X14047" s="63">
        <v>16</v>
      </c>
      <c r="Y14047" s="63" t="s">
        <v>3661</v>
      </c>
      <c r="Z14047" s="63">
        <v>16101</v>
      </c>
      <c r="AA14047" s="63" t="s">
        <v>3662</v>
      </c>
      <c r="AB14047" s="63">
        <v>9</v>
      </c>
      <c r="AC14047" s="63" t="s">
        <v>18171</v>
      </c>
      <c r="AD14047" s="63" t="s">
        <v>17461</v>
      </c>
    </row>
    <row r="14048" spans="21:30" x14ac:dyDescent="0.3">
      <c r="U14048" s="63">
        <v>34602</v>
      </c>
      <c r="V14048" s="63">
        <v>0</v>
      </c>
      <c r="W14048" s="63" t="s">
        <v>19519</v>
      </c>
      <c r="X14048" s="63">
        <v>16</v>
      </c>
      <c r="Y14048" s="63" t="s">
        <v>3661</v>
      </c>
      <c r="Z14048" s="63">
        <v>16101</v>
      </c>
      <c r="AA14048" s="63" t="s">
        <v>3662</v>
      </c>
      <c r="AB14048" s="63">
        <v>9</v>
      </c>
      <c r="AC14048" s="63" t="s">
        <v>18171</v>
      </c>
      <c r="AD14048" s="63" t="s">
        <v>17461</v>
      </c>
    </row>
    <row r="14049" spans="21:30" x14ac:dyDescent="0.3">
      <c r="U14049" s="63">
        <v>34603</v>
      </c>
      <c r="V14049" s="63">
        <v>9</v>
      </c>
      <c r="W14049" s="63" t="s">
        <v>19520</v>
      </c>
      <c r="X14049" s="63">
        <v>16</v>
      </c>
      <c r="Y14049" s="63" t="s">
        <v>3661</v>
      </c>
      <c r="Z14049" s="63">
        <v>16101</v>
      </c>
      <c r="AA14049" s="63" t="s">
        <v>3662</v>
      </c>
      <c r="AB14049" s="63">
        <v>9</v>
      </c>
      <c r="AC14049" s="63" t="s">
        <v>18171</v>
      </c>
      <c r="AD14049" s="63" t="s">
        <v>17461</v>
      </c>
    </row>
    <row r="14050" spans="21:30" x14ac:dyDescent="0.3">
      <c r="U14050" s="63">
        <v>34604</v>
      </c>
      <c r="V14050" s="63">
        <v>7</v>
      </c>
      <c r="W14050" s="63" t="s">
        <v>19236</v>
      </c>
      <c r="X14050" s="63">
        <v>16</v>
      </c>
      <c r="Y14050" s="63" t="s">
        <v>3661</v>
      </c>
      <c r="Z14050" s="63">
        <v>16101</v>
      </c>
      <c r="AA14050" s="63" t="s">
        <v>3662</v>
      </c>
      <c r="AB14050" s="63">
        <v>9</v>
      </c>
      <c r="AC14050" s="63" t="s">
        <v>18171</v>
      </c>
      <c r="AD14050" s="63" t="s">
        <v>17461</v>
      </c>
    </row>
    <row r="14051" spans="21:30" x14ac:dyDescent="0.3">
      <c r="U14051" s="63">
        <v>34605</v>
      </c>
      <c r="V14051" s="63">
        <v>5</v>
      </c>
      <c r="W14051" s="63" t="s">
        <v>19521</v>
      </c>
      <c r="X14051" s="63">
        <v>16</v>
      </c>
      <c r="Y14051" s="63" t="s">
        <v>3661</v>
      </c>
      <c r="Z14051" s="63">
        <v>16101</v>
      </c>
      <c r="AA14051" s="63" t="s">
        <v>3662</v>
      </c>
      <c r="AB14051" s="63">
        <v>9</v>
      </c>
      <c r="AC14051" s="63" t="s">
        <v>18171</v>
      </c>
      <c r="AD14051" s="63" t="s">
        <v>17461</v>
      </c>
    </row>
    <row r="14052" spans="21:30" x14ac:dyDescent="0.3">
      <c r="U14052" s="63">
        <v>34606</v>
      </c>
      <c r="V14052" s="63">
        <v>3</v>
      </c>
      <c r="W14052" s="63" t="s">
        <v>19522</v>
      </c>
      <c r="X14052" s="63">
        <v>16</v>
      </c>
      <c r="Y14052" s="63" t="s">
        <v>3661</v>
      </c>
      <c r="Z14052" s="63">
        <v>16101</v>
      </c>
      <c r="AA14052" s="63" t="s">
        <v>3662</v>
      </c>
      <c r="AB14052" s="63">
        <v>9</v>
      </c>
      <c r="AC14052" s="63" t="s">
        <v>18171</v>
      </c>
      <c r="AD14052" s="63" t="s">
        <v>17461</v>
      </c>
    </row>
    <row r="14053" spans="21:30" x14ac:dyDescent="0.3">
      <c r="U14053" s="63">
        <v>34607</v>
      </c>
      <c r="V14053" s="63">
        <v>1</v>
      </c>
      <c r="W14053" s="63" t="s">
        <v>19523</v>
      </c>
      <c r="X14053" s="63">
        <v>16</v>
      </c>
      <c r="Y14053" s="63" t="s">
        <v>3661</v>
      </c>
      <c r="Z14053" s="63">
        <v>16101</v>
      </c>
      <c r="AA14053" s="63" t="s">
        <v>3662</v>
      </c>
      <c r="AB14053" s="63">
        <v>9</v>
      </c>
      <c r="AC14053" s="63" t="s">
        <v>18171</v>
      </c>
      <c r="AD14053" s="63" t="s">
        <v>17461</v>
      </c>
    </row>
    <row r="14054" spans="21:30" x14ac:dyDescent="0.3">
      <c r="U14054" s="63">
        <v>34609</v>
      </c>
      <c r="V14054" s="63">
        <v>8</v>
      </c>
      <c r="W14054" s="63" t="s">
        <v>19524</v>
      </c>
      <c r="X14054" s="63">
        <v>16</v>
      </c>
      <c r="Y14054" s="63" t="s">
        <v>3661</v>
      </c>
      <c r="Z14054" s="63">
        <v>16101</v>
      </c>
      <c r="AA14054" s="63" t="s">
        <v>3662</v>
      </c>
      <c r="AB14054" s="63">
        <v>9</v>
      </c>
      <c r="AC14054" s="63" t="s">
        <v>18171</v>
      </c>
      <c r="AD14054" s="63" t="s">
        <v>17461</v>
      </c>
    </row>
    <row r="14055" spans="21:30" x14ac:dyDescent="0.3">
      <c r="U14055" s="63">
        <v>34610</v>
      </c>
      <c r="V14055" s="63">
        <v>1</v>
      </c>
      <c r="W14055" s="63" t="s">
        <v>19525</v>
      </c>
      <c r="X14055" s="63">
        <v>16</v>
      </c>
      <c r="Y14055" s="63" t="s">
        <v>3661</v>
      </c>
      <c r="Z14055" s="63">
        <v>16101</v>
      </c>
      <c r="AA14055" s="63" t="s">
        <v>3662</v>
      </c>
      <c r="AB14055" s="63">
        <v>9</v>
      </c>
      <c r="AC14055" s="63" t="s">
        <v>18171</v>
      </c>
      <c r="AD14055" s="63" t="s">
        <v>17461</v>
      </c>
    </row>
    <row r="14056" spans="21:30" x14ac:dyDescent="0.3">
      <c r="U14056" s="63">
        <v>34612</v>
      </c>
      <c r="V14056" s="63">
        <v>8</v>
      </c>
      <c r="W14056" s="63" t="s">
        <v>19526</v>
      </c>
      <c r="X14056" s="63">
        <v>16</v>
      </c>
      <c r="Y14056" s="63" t="s">
        <v>3661</v>
      </c>
      <c r="Z14056" s="63">
        <v>16101</v>
      </c>
      <c r="AA14056" s="63" t="s">
        <v>3662</v>
      </c>
      <c r="AB14056" s="63">
        <v>9</v>
      </c>
      <c r="AC14056" s="63" t="s">
        <v>18171</v>
      </c>
      <c r="AD14056" s="63" t="s">
        <v>17461</v>
      </c>
    </row>
    <row r="14057" spans="21:30" x14ac:dyDescent="0.3">
      <c r="U14057" s="63">
        <v>34613</v>
      </c>
      <c r="V14057" s="63">
        <v>6</v>
      </c>
      <c r="W14057" s="63" t="s">
        <v>19527</v>
      </c>
      <c r="X14057" s="63">
        <v>16</v>
      </c>
      <c r="Y14057" s="63" t="s">
        <v>3661</v>
      </c>
      <c r="Z14057" s="63">
        <v>16101</v>
      </c>
      <c r="AA14057" s="63" t="s">
        <v>3662</v>
      </c>
      <c r="AB14057" s="63">
        <v>9</v>
      </c>
      <c r="AC14057" s="63" t="s">
        <v>18171</v>
      </c>
      <c r="AD14057" s="63" t="s">
        <v>17461</v>
      </c>
    </row>
    <row r="14058" spans="21:30" x14ac:dyDescent="0.3">
      <c r="U14058" s="63">
        <v>34614</v>
      </c>
      <c r="V14058" s="63">
        <v>4</v>
      </c>
      <c r="W14058" s="63" t="s">
        <v>19059</v>
      </c>
      <c r="X14058" s="63">
        <v>16</v>
      </c>
      <c r="Y14058" s="63" t="s">
        <v>3661</v>
      </c>
      <c r="Z14058" s="63">
        <v>16101</v>
      </c>
      <c r="AA14058" s="63" t="s">
        <v>3662</v>
      </c>
      <c r="AB14058" s="63">
        <v>9</v>
      </c>
      <c r="AC14058" s="63" t="s">
        <v>18171</v>
      </c>
      <c r="AD14058" s="63" t="s">
        <v>17461</v>
      </c>
    </row>
    <row r="14059" spans="21:30" x14ac:dyDescent="0.3">
      <c r="U14059" s="63">
        <v>34615</v>
      </c>
      <c r="V14059" s="63">
        <v>2</v>
      </c>
      <c r="W14059" s="63" t="s">
        <v>19528</v>
      </c>
      <c r="X14059" s="63">
        <v>16</v>
      </c>
      <c r="Y14059" s="63" t="s">
        <v>3661</v>
      </c>
      <c r="Z14059" s="63">
        <v>16101</v>
      </c>
      <c r="AA14059" s="63" t="s">
        <v>3662</v>
      </c>
      <c r="AB14059" s="63">
        <v>9</v>
      </c>
      <c r="AC14059" s="63" t="s">
        <v>18171</v>
      </c>
      <c r="AD14059" s="63" t="s">
        <v>17461</v>
      </c>
    </row>
    <row r="14060" spans="21:30" x14ac:dyDescent="0.3">
      <c r="U14060" s="63">
        <v>34616</v>
      </c>
      <c r="V14060" s="63">
        <v>0</v>
      </c>
      <c r="W14060" s="63" t="s">
        <v>19529</v>
      </c>
      <c r="X14060" s="63">
        <v>16</v>
      </c>
      <c r="Y14060" s="63" t="s">
        <v>3661</v>
      </c>
      <c r="Z14060" s="63">
        <v>16101</v>
      </c>
      <c r="AA14060" s="63" t="s">
        <v>3662</v>
      </c>
      <c r="AB14060" s="63">
        <v>9</v>
      </c>
      <c r="AC14060" s="63" t="s">
        <v>18171</v>
      </c>
      <c r="AD14060" s="63" t="s">
        <v>17461</v>
      </c>
    </row>
    <row r="14061" spans="21:30" x14ac:dyDescent="0.3">
      <c r="U14061" s="63">
        <v>34617</v>
      </c>
      <c r="V14061" s="63">
        <v>9</v>
      </c>
      <c r="W14061" s="63" t="s">
        <v>19530</v>
      </c>
      <c r="X14061" s="63">
        <v>16</v>
      </c>
      <c r="Y14061" s="63" t="s">
        <v>3661</v>
      </c>
      <c r="Z14061" s="63">
        <v>16101</v>
      </c>
      <c r="AA14061" s="63" t="s">
        <v>3662</v>
      </c>
      <c r="AB14061" s="63">
        <v>9</v>
      </c>
      <c r="AC14061" s="63" t="s">
        <v>18171</v>
      </c>
      <c r="AD14061" s="63" t="s">
        <v>17461</v>
      </c>
    </row>
    <row r="14062" spans="21:30" x14ac:dyDescent="0.3">
      <c r="U14062" s="63">
        <v>34618</v>
      </c>
      <c r="V14062" s="63">
        <v>7</v>
      </c>
      <c r="W14062" s="63" t="s">
        <v>18017</v>
      </c>
      <c r="X14062" s="63">
        <v>16</v>
      </c>
      <c r="Y14062" s="63" t="s">
        <v>3661</v>
      </c>
      <c r="Z14062" s="63">
        <v>16101</v>
      </c>
      <c r="AA14062" s="63" t="s">
        <v>3662</v>
      </c>
      <c r="AB14062" s="63">
        <v>9</v>
      </c>
      <c r="AC14062" s="63" t="s">
        <v>18171</v>
      </c>
      <c r="AD14062" s="63" t="s">
        <v>17461</v>
      </c>
    </row>
    <row r="14063" spans="21:30" x14ac:dyDescent="0.3">
      <c r="U14063" s="63">
        <v>34619</v>
      </c>
      <c r="V14063" s="63">
        <v>5</v>
      </c>
      <c r="W14063" s="63" t="s">
        <v>19531</v>
      </c>
      <c r="X14063" s="63">
        <v>16</v>
      </c>
      <c r="Y14063" s="63" t="s">
        <v>3661</v>
      </c>
      <c r="Z14063" s="63">
        <v>16101</v>
      </c>
      <c r="AA14063" s="63" t="s">
        <v>3662</v>
      </c>
      <c r="AB14063" s="63">
        <v>7</v>
      </c>
      <c r="AC14063" s="63" t="s">
        <v>17969</v>
      </c>
      <c r="AD14063" s="63" t="s">
        <v>17461</v>
      </c>
    </row>
    <row r="14064" spans="21:30" x14ac:dyDescent="0.3">
      <c r="U14064" s="63">
        <v>34620</v>
      </c>
      <c r="V14064" s="63">
        <v>9</v>
      </c>
      <c r="W14064" s="63" t="s">
        <v>19133</v>
      </c>
      <c r="X14064" s="63">
        <v>16</v>
      </c>
      <c r="Y14064" s="63" t="s">
        <v>3661</v>
      </c>
      <c r="Z14064" s="63">
        <v>16102</v>
      </c>
      <c r="AA14064" s="63" t="s">
        <v>3859</v>
      </c>
      <c r="AB14064" s="63">
        <v>7</v>
      </c>
      <c r="AC14064" s="63" t="s">
        <v>17969</v>
      </c>
      <c r="AD14064" s="63" t="s">
        <v>17461</v>
      </c>
    </row>
    <row r="14065" spans="21:30" x14ac:dyDescent="0.3">
      <c r="U14065" s="63">
        <v>34621</v>
      </c>
      <c r="V14065" s="63">
        <v>7</v>
      </c>
      <c r="W14065" s="63" t="s">
        <v>19532</v>
      </c>
      <c r="X14065" s="63">
        <v>16</v>
      </c>
      <c r="Y14065" s="63" t="s">
        <v>3661</v>
      </c>
      <c r="Z14065" s="63">
        <v>16102</v>
      </c>
      <c r="AA14065" s="63" t="s">
        <v>3859</v>
      </c>
      <c r="AB14065" s="63">
        <v>9</v>
      </c>
      <c r="AC14065" s="63" t="s">
        <v>18171</v>
      </c>
      <c r="AD14065" s="63" t="s">
        <v>17461</v>
      </c>
    </row>
    <row r="14066" spans="21:30" x14ac:dyDescent="0.3">
      <c r="U14066" s="63">
        <v>34622</v>
      </c>
      <c r="V14066" s="63">
        <v>5</v>
      </c>
      <c r="W14066" s="63" t="s">
        <v>19533</v>
      </c>
      <c r="X14066" s="63">
        <v>16</v>
      </c>
      <c r="Y14066" s="63" t="s">
        <v>3661</v>
      </c>
      <c r="Z14066" s="63">
        <v>16102</v>
      </c>
      <c r="AA14066" s="63" t="s">
        <v>3859</v>
      </c>
      <c r="AB14066" s="63">
        <v>9</v>
      </c>
      <c r="AC14066" s="63" t="s">
        <v>18171</v>
      </c>
      <c r="AD14066" s="63" t="s">
        <v>17461</v>
      </c>
    </row>
    <row r="14067" spans="21:30" x14ac:dyDescent="0.3">
      <c r="U14067" s="63">
        <v>34623</v>
      </c>
      <c r="V14067" s="63">
        <v>3</v>
      </c>
      <c r="W14067" s="63" t="s">
        <v>19534</v>
      </c>
      <c r="X14067" s="63">
        <v>16</v>
      </c>
      <c r="Y14067" s="63" t="s">
        <v>3661</v>
      </c>
      <c r="Z14067" s="63">
        <v>16102</v>
      </c>
      <c r="AA14067" s="63" t="s">
        <v>3859</v>
      </c>
      <c r="AB14067" s="63">
        <v>9</v>
      </c>
      <c r="AC14067" s="63" t="s">
        <v>18171</v>
      </c>
      <c r="AD14067" s="63" t="s">
        <v>17461</v>
      </c>
    </row>
    <row r="14068" spans="21:30" x14ac:dyDescent="0.3">
      <c r="U14068" s="63">
        <v>34624</v>
      </c>
      <c r="V14068" s="63">
        <v>1</v>
      </c>
      <c r="W14068" s="63" t="s">
        <v>19535</v>
      </c>
      <c r="X14068" s="63">
        <v>16</v>
      </c>
      <c r="Y14068" s="63" t="s">
        <v>3661</v>
      </c>
      <c r="Z14068" s="63">
        <v>16102</v>
      </c>
      <c r="AA14068" s="63" t="s">
        <v>3859</v>
      </c>
      <c r="AB14068" s="63">
        <v>9</v>
      </c>
      <c r="AC14068" s="63" t="s">
        <v>18171</v>
      </c>
      <c r="AD14068" s="63" t="s">
        <v>17461</v>
      </c>
    </row>
    <row r="14069" spans="21:30" x14ac:dyDescent="0.3">
      <c r="U14069" s="63">
        <v>34626</v>
      </c>
      <c r="V14069" s="63">
        <v>8</v>
      </c>
      <c r="W14069" s="63" t="s">
        <v>19536</v>
      </c>
      <c r="X14069" s="63">
        <v>16</v>
      </c>
      <c r="Y14069" s="63" t="s">
        <v>3661</v>
      </c>
      <c r="Z14069" s="63">
        <v>16102</v>
      </c>
      <c r="AA14069" s="63" t="s">
        <v>3859</v>
      </c>
      <c r="AB14069" s="63">
        <v>9</v>
      </c>
      <c r="AC14069" s="63" t="s">
        <v>18171</v>
      </c>
      <c r="AD14069" s="63" t="s">
        <v>17461</v>
      </c>
    </row>
    <row r="14070" spans="21:30" x14ac:dyDescent="0.3">
      <c r="U14070" s="63">
        <v>34627</v>
      </c>
      <c r="V14070" s="63">
        <v>6</v>
      </c>
      <c r="W14070" s="63" t="s">
        <v>18723</v>
      </c>
      <c r="X14070" s="63">
        <v>16</v>
      </c>
      <c r="Y14070" s="63" t="s">
        <v>3661</v>
      </c>
      <c r="Z14070" s="63">
        <v>16102</v>
      </c>
      <c r="AA14070" s="63" t="s">
        <v>3859</v>
      </c>
      <c r="AB14070" s="63">
        <v>9</v>
      </c>
      <c r="AC14070" s="63" t="s">
        <v>18171</v>
      </c>
      <c r="AD14070" s="63" t="s">
        <v>17461</v>
      </c>
    </row>
    <row r="14071" spans="21:30" x14ac:dyDescent="0.3">
      <c r="U14071" s="63">
        <v>34628</v>
      </c>
      <c r="V14071" s="63">
        <v>4</v>
      </c>
      <c r="W14071" s="63" t="s">
        <v>19396</v>
      </c>
      <c r="X14071" s="63">
        <v>16</v>
      </c>
      <c r="Y14071" s="63" t="s">
        <v>3661</v>
      </c>
      <c r="Z14071" s="63">
        <v>16102</v>
      </c>
      <c r="AA14071" s="63" t="s">
        <v>3859</v>
      </c>
      <c r="AB14071" s="63">
        <v>7</v>
      </c>
      <c r="AC14071" s="63" t="s">
        <v>17969</v>
      </c>
      <c r="AD14071" s="63" t="s">
        <v>17461</v>
      </c>
    </row>
    <row r="14072" spans="21:30" x14ac:dyDescent="0.3">
      <c r="U14072" s="63">
        <v>34629</v>
      </c>
      <c r="V14072" s="63">
        <v>2</v>
      </c>
      <c r="W14072" s="63" t="s">
        <v>19537</v>
      </c>
      <c r="X14072" s="63">
        <v>16</v>
      </c>
      <c r="Y14072" s="63" t="s">
        <v>3661</v>
      </c>
      <c r="Z14072" s="63">
        <v>16202</v>
      </c>
      <c r="AA14072" s="63" t="s">
        <v>3924</v>
      </c>
      <c r="AB14072" s="63">
        <v>9</v>
      </c>
      <c r="AC14072" s="63" t="s">
        <v>18171</v>
      </c>
      <c r="AD14072" s="63" t="s">
        <v>17461</v>
      </c>
    </row>
    <row r="14073" spans="21:30" x14ac:dyDescent="0.3">
      <c r="U14073" s="63">
        <v>34630</v>
      </c>
      <c r="V14073" s="63">
        <v>6</v>
      </c>
      <c r="W14073" s="63" t="s">
        <v>19538</v>
      </c>
      <c r="X14073" s="63">
        <v>16</v>
      </c>
      <c r="Y14073" s="63" t="s">
        <v>3661</v>
      </c>
      <c r="Z14073" s="63">
        <v>16202</v>
      </c>
      <c r="AA14073" s="63" t="s">
        <v>3924</v>
      </c>
      <c r="AB14073" s="63">
        <v>7</v>
      </c>
      <c r="AC14073" s="63" t="s">
        <v>17969</v>
      </c>
      <c r="AD14073" s="63" t="s">
        <v>17461</v>
      </c>
    </row>
    <row r="14074" spans="21:30" x14ac:dyDescent="0.3">
      <c r="U14074" s="63">
        <v>34631</v>
      </c>
      <c r="V14074" s="63">
        <v>4</v>
      </c>
      <c r="W14074" s="63" t="s">
        <v>19539</v>
      </c>
      <c r="X14074" s="63">
        <v>16</v>
      </c>
      <c r="Y14074" s="63" t="s">
        <v>3661</v>
      </c>
      <c r="Z14074" s="63">
        <v>16203</v>
      </c>
      <c r="AA14074" s="63" t="s">
        <v>3901</v>
      </c>
      <c r="AB14074" s="63">
        <v>7</v>
      </c>
      <c r="AC14074" s="63" t="s">
        <v>17969</v>
      </c>
      <c r="AD14074" s="63" t="s">
        <v>17461</v>
      </c>
    </row>
    <row r="14075" spans="21:30" x14ac:dyDescent="0.3">
      <c r="U14075" s="63">
        <v>34632</v>
      </c>
      <c r="V14075" s="63">
        <v>2</v>
      </c>
      <c r="W14075" s="63" t="s">
        <v>19540</v>
      </c>
      <c r="X14075" s="63">
        <v>16</v>
      </c>
      <c r="Y14075" s="63" t="s">
        <v>3661</v>
      </c>
      <c r="Z14075" s="63">
        <v>16203</v>
      </c>
      <c r="AA14075" s="63" t="s">
        <v>3901</v>
      </c>
      <c r="AB14075" s="63">
        <v>7</v>
      </c>
      <c r="AC14075" s="63" t="s">
        <v>17969</v>
      </c>
      <c r="AD14075" s="63" t="s">
        <v>17461</v>
      </c>
    </row>
    <row r="14076" spans="21:30" x14ac:dyDescent="0.3">
      <c r="U14076" s="63">
        <v>34633</v>
      </c>
      <c r="V14076" s="63">
        <v>0</v>
      </c>
      <c r="W14076" s="63" t="s">
        <v>19396</v>
      </c>
      <c r="X14076" s="63">
        <v>16</v>
      </c>
      <c r="Y14076" s="63" t="s">
        <v>3661</v>
      </c>
      <c r="Z14076" s="63">
        <v>16203</v>
      </c>
      <c r="AA14076" s="63" t="s">
        <v>3901</v>
      </c>
      <c r="AB14076" s="63">
        <v>7</v>
      </c>
      <c r="AC14076" s="63" t="s">
        <v>17969</v>
      </c>
      <c r="AD14076" s="63" t="s">
        <v>17461</v>
      </c>
    </row>
    <row r="14077" spans="21:30" x14ac:dyDescent="0.3">
      <c r="U14077" s="63">
        <v>34634</v>
      </c>
      <c r="V14077" s="63">
        <v>9</v>
      </c>
      <c r="W14077" s="63" t="s">
        <v>19541</v>
      </c>
      <c r="X14077" s="63">
        <v>16</v>
      </c>
      <c r="Y14077" s="63" t="s">
        <v>3661</v>
      </c>
      <c r="Z14077" s="63">
        <v>16302</v>
      </c>
      <c r="AA14077" s="63" t="s">
        <v>3767</v>
      </c>
      <c r="AB14077" s="63">
        <v>9</v>
      </c>
      <c r="AC14077" s="63" t="s">
        <v>18171</v>
      </c>
      <c r="AD14077" s="63" t="s">
        <v>17461</v>
      </c>
    </row>
    <row r="14078" spans="21:30" x14ac:dyDescent="0.3">
      <c r="U14078" s="63">
        <v>34635</v>
      </c>
      <c r="V14078" s="63">
        <v>7</v>
      </c>
      <c r="W14078" s="63" t="s">
        <v>19542</v>
      </c>
      <c r="X14078" s="63">
        <v>16</v>
      </c>
      <c r="Y14078" s="63" t="s">
        <v>3661</v>
      </c>
      <c r="Z14078" s="63">
        <v>16302</v>
      </c>
      <c r="AA14078" s="63" t="s">
        <v>3767</v>
      </c>
      <c r="AB14078" s="63">
        <v>9</v>
      </c>
      <c r="AC14078" s="63" t="s">
        <v>18171</v>
      </c>
      <c r="AD14078" s="63" t="s">
        <v>17461</v>
      </c>
    </row>
    <row r="14079" spans="21:30" x14ac:dyDescent="0.3">
      <c r="U14079" s="63">
        <v>34636</v>
      </c>
      <c r="V14079" s="63">
        <v>5</v>
      </c>
      <c r="W14079" s="63" t="s">
        <v>19543</v>
      </c>
      <c r="X14079" s="63">
        <v>16</v>
      </c>
      <c r="Y14079" s="63" t="s">
        <v>3661</v>
      </c>
      <c r="Z14079" s="63">
        <v>16302</v>
      </c>
      <c r="AA14079" s="63" t="s">
        <v>3767</v>
      </c>
      <c r="AB14079" s="63">
        <v>9</v>
      </c>
      <c r="AC14079" s="63" t="s">
        <v>18171</v>
      </c>
      <c r="AD14079" s="63" t="s">
        <v>17461</v>
      </c>
    </row>
    <row r="14080" spans="21:30" x14ac:dyDescent="0.3">
      <c r="U14080" s="63">
        <v>34637</v>
      </c>
      <c r="V14080" s="63">
        <v>3</v>
      </c>
      <c r="W14080" s="63" t="s">
        <v>19544</v>
      </c>
      <c r="X14080" s="63">
        <v>16</v>
      </c>
      <c r="Y14080" s="63" t="s">
        <v>3661</v>
      </c>
      <c r="Z14080" s="63">
        <v>16302</v>
      </c>
      <c r="AA14080" s="63" t="s">
        <v>3767</v>
      </c>
      <c r="AB14080" s="63">
        <v>9</v>
      </c>
      <c r="AC14080" s="63" t="s">
        <v>18171</v>
      </c>
      <c r="AD14080" s="63" t="s">
        <v>17461</v>
      </c>
    </row>
    <row r="14081" spans="21:30" x14ac:dyDescent="0.3">
      <c r="U14081" s="63">
        <v>34638</v>
      </c>
      <c r="V14081" s="63">
        <v>1</v>
      </c>
      <c r="W14081" s="63" t="s">
        <v>17970</v>
      </c>
      <c r="X14081" s="63">
        <v>16</v>
      </c>
      <c r="Y14081" s="63" t="s">
        <v>3661</v>
      </c>
      <c r="Z14081" s="63">
        <v>16103</v>
      </c>
      <c r="AA14081" s="63" t="s">
        <v>3673</v>
      </c>
      <c r="AB14081" s="63">
        <v>7</v>
      </c>
      <c r="AC14081" s="63" t="s">
        <v>17969</v>
      </c>
      <c r="AD14081" s="63" t="s">
        <v>17461</v>
      </c>
    </row>
    <row r="14082" spans="21:30" x14ac:dyDescent="0.3">
      <c r="U14082" s="63">
        <v>34640</v>
      </c>
      <c r="V14082" s="63">
        <v>3</v>
      </c>
      <c r="W14082" s="63" t="s">
        <v>13204</v>
      </c>
      <c r="X14082" s="63">
        <v>16</v>
      </c>
      <c r="Y14082" s="63" t="s">
        <v>3661</v>
      </c>
      <c r="Z14082" s="63">
        <v>16103</v>
      </c>
      <c r="AA14082" s="63" t="s">
        <v>3673</v>
      </c>
      <c r="AB14082" s="63">
        <v>9</v>
      </c>
      <c r="AC14082" s="63" t="s">
        <v>18171</v>
      </c>
      <c r="AD14082" s="63" t="s">
        <v>17461</v>
      </c>
    </row>
    <row r="14083" spans="21:30" x14ac:dyDescent="0.3">
      <c r="U14083" s="63">
        <v>34641</v>
      </c>
      <c r="V14083" s="63">
        <v>1</v>
      </c>
      <c r="W14083" s="63" t="s">
        <v>19545</v>
      </c>
      <c r="X14083" s="63">
        <v>16</v>
      </c>
      <c r="Y14083" s="63" t="s">
        <v>3661</v>
      </c>
      <c r="Z14083" s="63">
        <v>16103</v>
      </c>
      <c r="AA14083" s="63" t="s">
        <v>3673</v>
      </c>
      <c r="AB14083" s="63">
        <v>7</v>
      </c>
      <c r="AC14083" s="63" t="s">
        <v>17969</v>
      </c>
      <c r="AD14083" s="63" t="s">
        <v>17461</v>
      </c>
    </row>
    <row r="14084" spans="21:30" x14ac:dyDescent="0.3">
      <c r="U14084" s="63">
        <v>34643</v>
      </c>
      <c r="V14084" s="63">
        <v>8</v>
      </c>
      <c r="W14084" s="63" t="s">
        <v>19546</v>
      </c>
      <c r="X14084" s="63">
        <v>16</v>
      </c>
      <c r="Y14084" s="63" t="s">
        <v>3661</v>
      </c>
      <c r="Z14084" s="63">
        <v>16103</v>
      </c>
      <c r="AA14084" s="63" t="s">
        <v>3673</v>
      </c>
      <c r="AB14084" s="63">
        <v>9</v>
      </c>
      <c r="AC14084" s="63" t="s">
        <v>18171</v>
      </c>
      <c r="AD14084" s="63" t="s">
        <v>17461</v>
      </c>
    </row>
    <row r="14085" spans="21:30" x14ac:dyDescent="0.3">
      <c r="U14085" s="63">
        <v>34644</v>
      </c>
      <c r="V14085" s="63">
        <v>6</v>
      </c>
      <c r="W14085" s="63" t="s">
        <v>19547</v>
      </c>
      <c r="X14085" s="63">
        <v>16</v>
      </c>
      <c r="Y14085" s="63" t="s">
        <v>3661</v>
      </c>
      <c r="Z14085" s="63">
        <v>16103</v>
      </c>
      <c r="AA14085" s="63" t="s">
        <v>3673</v>
      </c>
      <c r="AB14085" s="63">
        <v>9</v>
      </c>
      <c r="AC14085" s="63" t="s">
        <v>18171</v>
      </c>
      <c r="AD14085" s="63" t="s">
        <v>17461</v>
      </c>
    </row>
    <row r="14086" spans="21:30" x14ac:dyDescent="0.3">
      <c r="U14086" s="63">
        <v>34645</v>
      </c>
      <c r="V14086" s="63">
        <v>4</v>
      </c>
      <c r="W14086" s="63" t="s">
        <v>19319</v>
      </c>
      <c r="X14086" s="63">
        <v>16</v>
      </c>
      <c r="Y14086" s="63" t="s">
        <v>3661</v>
      </c>
      <c r="Z14086" s="63">
        <v>16103</v>
      </c>
      <c r="AA14086" s="63" t="s">
        <v>3673</v>
      </c>
      <c r="AB14086" s="63">
        <v>9</v>
      </c>
      <c r="AC14086" s="63" t="s">
        <v>18171</v>
      </c>
      <c r="AD14086" s="63" t="s">
        <v>17461</v>
      </c>
    </row>
    <row r="14087" spans="21:30" x14ac:dyDescent="0.3">
      <c r="U14087" s="63">
        <v>34646</v>
      </c>
      <c r="V14087" s="63">
        <v>2</v>
      </c>
      <c r="W14087" s="63" t="s">
        <v>19548</v>
      </c>
      <c r="X14087" s="63">
        <v>16</v>
      </c>
      <c r="Y14087" s="63" t="s">
        <v>3661</v>
      </c>
      <c r="Z14087" s="63">
        <v>16103</v>
      </c>
      <c r="AA14087" s="63" t="s">
        <v>3673</v>
      </c>
      <c r="AB14087" s="63">
        <v>9</v>
      </c>
      <c r="AC14087" s="63" t="s">
        <v>18171</v>
      </c>
      <c r="AD14087" s="63" t="s">
        <v>17461</v>
      </c>
    </row>
    <row r="14088" spans="21:30" x14ac:dyDescent="0.3">
      <c r="U14088" s="63">
        <v>34647</v>
      </c>
      <c r="V14088" s="63">
        <v>0</v>
      </c>
      <c r="W14088" s="63" t="s">
        <v>19549</v>
      </c>
      <c r="X14088" s="63">
        <v>16</v>
      </c>
      <c r="Y14088" s="63" t="s">
        <v>3661</v>
      </c>
      <c r="Z14088" s="63">
        <v>16103</v>
      </c>
      <c r="AA14088" s="63" t="s">
        <v>3673</v>
      </c>
      <c r="AB14088" s="63">
        <v>9</v>
      </c>
      <c r="AC14088" s="63" t="s">
        <v>18171</v>
      </c>
      <c r="AD14088" s="63" t="s">
        <v>17461</v>
      </c>
    </row>
    <row r="14089" spans="21:30" x14ac:dyDescent="0.3">
      <c r="U14089" s="63">
        <v>34648</v>
      </c>
      <c r="V14089" s="63">
        <v>9</v>
      </c>
      <c r="W14089" s="63" t="s">
        <v>19550</v>
      </c>
      <c r="X14089" s="63">
        <v>16</v>
      </c>
      <c r="Y14089" s="63" t="s">
        <v>3661</v>
      </c>
      <c r="Z14089" s="63">
        <v>16103</v>
      </c>
      <c r="AA14089" s="63" t="s">
        <v>3673</v>
      </c>
      <c r="AB14089" s="63">
        <v>7</v>
      </c>
      <c r="AC14089" s="63" t="s">
        <v>17969</v>
      </c>
      <c r="AD14089" s="63" t="s">
        <v>17461</v>
      </c>
    </row>
    <row r="14090" spans="21:30" x14ac:dyDescent="0.3">
      <c r="U14090" s="63">
        <v>34649</v>
      </c>
      <c r="V14090" s="63">
        <v>7</v>
      </c>
      <c r="W14090" s="63" t="s">
        <v>19551</v>
      </c>
      <c r="X14090" s="63">
        <v>16</v>
      </c>
      <c r="Y14090" s="63" t="s">
        <v>3661</v>
      </c>
      <c r="Z14090" s="63">
        <v>16104</v>
      </c>
      <c r="AA14090" s="63" t="s">
        <v>3814</v>
      </c>
      <c r="AB14090" s="63">
        <v>9</v>
      </c>
      <c r="AC14090" s="63" t="s">
        <v>18171</v>
      </c>
      <c r="AD14090" s="63" t="s">
        <v>17461</v>
      </c>
    </row>
    <row r="14091" spans="21:30" x14ac:dyDescent="0.3">
      <c r="U14091" s="63">
        <v>34650</v>
      </c>
      <c r="V14091" s="63">
        <v>0</v>
      </c>
      <c r="W14091" s="63" t="s">
        <v>19552</v>
      </c>
      <c r="X14091" s="63">
        <v>16</v>
      </c>
      <c r="Y14091" s="63" t="s">
        <v>3661</v>
      </c>
      <c r="Z14091" s="63">
        <v>16104</v>
      </c>
      <c r="AA14091" s="63" t="s">
        <v>3814</v>
      </c>
      <c r="AB14091" s="63">
        <v>9</v>
      </c>
      <c r="AC14091" s="63" t="s">
        <v>18171</v>
      </c>
      <c r="AD14091" s="63" t="s">
        <v>17461</v>
      </c>
    </row>
    <row r="14092" spans="21:30" x14ac:dyDescent="0.3">
      <c r="U14092" s="63">
        <v>34651</v>
      </c>
      <c r="V14092" s="63">
        <v>9</v>
      </c>
      <c r="W14092" s="63" t="s">
        <v>19553</v>
      </c>
      <c r="X14092" s="63">
        <v>16</v>
      </c>
      <c r="Y14092" s="63" t="s">
        <v>3661</v>
      </c>
      <c r="Z14092" s="63">
        <v>16104</v>
      </c>
      <c r="AA14092" s="63" t="s">
        <v>3814</v>
      </c>
      <c r="AB14092" s="63">
        <v>9</v>
      </c>
      <c r="AC14092" s="63" t="s">
        <v>18171</v>
      </c>
      <c r="AD14092" s="63" t="s">
        <v>17461</v>
      </c>
    </row>
    <row r="14093" spans="21:30" x14ac:dyDescent="0.3">
      <c r="U14093" s="63">
        <v>34652</v>
      </c>
      <c r="V14093" s="63">
        <v>7</v>
      </c>
      <c r="W14093" s="63" t="s">
        <v>19554</v>
      </c>
      <c r="X14093" s="63">
        <v>16</v>
      </c>
      <c r="Y14093" s="63" t="s">
        <v>3661</v>
      </c>
      <c r="Z14093" s="63">
        <v>16104</v>
      </c>
      <c r="AA14093" s="63" t="s">
        <v>3814</v>
      </c>
      <c r="AB14093" s="63">
        <v>9</v>
      </c>
      <c r="AC14093" s="63" t="s">
        <v>18171</v>
      </c>
      <c r="AD14093" s="63" t="s">
        <v>17461</v>
      </c>
    </row>
    <row r="14094" spans="21:30" x14ac:dyDescent="0.3">
      <c r="U14094" s="63">
        <v>34653</v>
      </c>
      <c r="V14094" s="63">
        <v>5</v>
      </c>
      <c r="W14094" s="63" t="s">
        <v>19555</v>
      </c>
      <c r="X14094" s="63">
        <v>16</v>
      </c>
      <c r="Y14094" s="63" t="s">
        <v>3661</v>
      </c>
      <c r="Z14094" s="63">
        <v>16104</v>
      </c>
      <c r="AA14094" s="63" t="s">
        <v>3814</v>
      </c>
      <c r="AB14094" s="63">
        <v>7</v>
      </c>
      <c r="AC14094" s="63" t="s">
        <v>17969</v>
      </c>
      <c r="AD14094" s="63" t="s">
        <v>17461</v>
      </c>
    </row>
    <row r="14095" spans="21:30" x14ac:dyDescent="0.3">
      <c r="U14095" s="63">
        <v>34654</v>
      </c>
      <c r="V14095" s="63">
        <v>3</v>
      </c>
      <c r="W14095" s="63" t="s">
        <v>19556</v>
      </c>
      <c r="X14095" s="63">
        <v>16</v>
      </c>
      <c r="Y14095" s="63" t="s">
        <v>3661</v>
      </c>
      <c r="Z14095" s="63">
        <v>16104</v>
      </c>
      <c r="AA14095" s="63" t="s">
        <v>3814</v>
      </c>
      <c r="AB14095" s="63">
        <v>9</v>
      </c>
      <c r="AC14095" s="63" t="s">
        <v>18171</v>
      </c>
      <c r="AD14095" s="63" t="s">
        <v>17461</v>
      </c>
    </row>
    <row r="14096" spans="21:30" x14ac:dyDescent="0.3">
      <c r="U14096" s="63">
        <v>34655</v>
      </c>
      <c r="V14096" s="63">
        <v>1</v>
      </c>
      <c r="W14096" s="63" t="s">
        <v>19557</v>
      </c>
      <c r="X14096" s="63">
        <v>16</v>
      </c>
      <c r="Y14096" s="63" t="s">
        <v>3661</v>
      </c>
      <c r="Z14096" s="63">
        <v>16104</v>
      </c>
      <c r="AA14096" s="63" t="s">
        <v>3814</v>
      </c>
      <c r="AB14096" s="63">
        <v>7</v>
      </c>
      <c r="AC14096" s="63" t="s">
        <v>17969</v>
      </c>
      <c r="AD14096" s="63" t="s">
        <v>17461</v>
      </c>
    </row>
    <row r="14097" spans="21:30" x14ac:dyDescent="0.3">
      <c r="U14097" s="63">
        <v>34657</v>
      </c>
      <c r="V14097" s="63">
        <v>8</v>
      </c>
      <c r="W14097" s="63" t="s">
        <v>19558</v>
      </c>
      <c r="X14097" s="63">
        <v>16</v>
      </c>
      <c r="Y14097" s="63" t="s">
        <v>3661</v>
      </c>
      <c r="Z14097" s="63">
        <v>16104</v>
      </c>
      <c r="AA14097" s="63" t="s">
        <v>3814</v>
      </c>
      <c r="AB14097" s="63">
        <v>7</v>
      </c>
      <c r="AC14097" s="63" t="s">
        <v>17969</v>
      </c>
      <c r="AD14097" s="63" t="s">
        <v>17461</v>
      </c>
    </row>
    <row r="14098" spans="21:30" x14ac:dyDescent="0.3">
      <c r="U14098" s="63">
        <v>34658</v>
      </c>
      <c r="V14098" s="63">
        <v>6</v>
      </c>
      <c r="W14098" s="63" t="s">
        <v>19559</v>
      </c>
      <c r="X14098" s="63">
        <v>16</v>
      </c>
      <c r="Y14098" s="63" t="s">
        <v>3661</v>
      </c>
      <c r="Z14098" s="63">
        <v>16104</v>
      </c>
      <c r="AA14098" s="63" t="s">
        <v>3814</v>
      </c>
      <c r="AB14098" s="63">
        <v>7</v>
      </c>
      <c r="AC14098" s="63" t="s">
        <v>17969</v>
      </c>
      <c r="AD14098" s="63" t="s">
        <v>17461</v>
      </c>
    </row>
    <row r="14099" spans="21:30" x14ac:dyDescent="0.3">
      <c r="U14099" s="63">
        <v>34659</v>
      </c>
      <c r="V14099" s="63">
        <v>4</v>
      </c>
      <c r="W14099" s="63" t="s">
        <v>18723</v>
      </c>
      <c r="X14099" s="63">
        <v>16</v>
      </c>
      <c r="Y14099" s="63" t="s">
        <v>3661</v>
      </c>
      <c r="Z14099" s="63">
        <v>16204</v>
      </c>
      <c r="AA14099" s="63" t="s">
        <v>3953</v>
      </c>
      <c r="AB14099" s="63">
        <v>9</v>
      </c>
      <c r="AC14099" s="63" t="s">
        <v>18171</v>
      </c>
      <c r="AD14099" s="63" t="s">
        <v>17461</v>
      </c>
    </row>
    <row r="14100" spans="21:30" x14ac:dyDescent="0.3">
      <c r="U14100" s="63">
        <v>34660</v>
      </c>
      <c r="V14100" s="63">
        <v>8</v>
      </c>
      <c r="W14100" s="63" t="s">
        <v>19560</v>
      </c>
      <c r="X14100" s="63">
        <v>16</v>
      </c>
      <c r="Y14100" s="63" t="s">
        <v>3661</v>
      </c>
      <c r="Z14100" s="63">
        <v>16204</v>
      </c>
      <c r="AA14100" s="63" t="s">
        <v>3953</v>
      </c>
      <c r="AB14100" s="63">
        <v>7</v>
      </c>
      <c r="AC14100" s="63" t="s">
        <v>17969</v>
      </c>
      <c r="AD14100" s="63" t="s">
        <v>17461</v>
      </c>
    </row>
    <row r="14101" spans="21:30" x14ac:dyDescent="0.3">
      <c r="U14101" s="63">
        <v>34661</v>
      </c>
      <c r="V14101" s="63">
        <v>6</v>
      </c>
      <c r="W14101" s="63" t="s">
        <v>19561</v>
      </c>
      <c r="X14101" s="63">
        <v>16</v>
      </c>
      <c r="Y14101" s="63" t="s">
        <v>3661</v>
      </c>
      <c r="Z14101" s="63">
        <v>16204</v>
      </c>
      <c r="AA14101" s="63" t="s">
        <v>3953</v>
      </c>
      <c r="AB14101" s="63">
        <v>7</v>
      </c>
      <c r="AC14101" s="63" t="s">
        <v>17969</v>
      </c>
      <c r="AD14101" s="63" t="s">
        <v>17461</v>
      </c>
    </row>
    <row r="14102" spans="21:30" x14ac:dyDescent="0.3">
      <c r="U14102" s="63">
        <v>34662</v>
      </c>
      <c r="V14102" s="63">
        <v>4</v>
      </c>
      <c r="W14102" s="63" t="s">
        <v>19562</v>
      </c>
      <c r="X14102" s="63">
        <v>16</v>
      </c>
      <c r="Y14102" s="63" t="s">
        <v>3661</v>
      </c>
      <c r="Z14102" s="63">
        <v>16204</v>
      </c>
      <c r="AA14102" s="63" t="s">
        <v>3953</v>
      </c>
      <c r="AB14102" s="63">
        <v>7</v>
      </c>
      <c r="AC14102" s="63" t="s">
        <v>17969</v>
      </c>
      <c r="AD14102" s="63" t="s">
        <v>17461</v>
      </c>
    </row>
    <row r="14103" spans="21:30" x14ac:dyDescent="0.3">
      <c r="U14103" s="63">
        <v>34663</v>
      </c>
      <c r="V14103" s="63">
        <v>2</v>
      </c>
      <c r="W14103" s="63" t="s">
        <v>19563</v>
      </c>
      <c r="X14103" s="63">
        <v>16</v>
      </c>
      <c r="Y14103" s="63" t="s">
        <v>3661</v>
      </c>
      <c r="Z14103" s="63">
        <v>16204</v>
      </c>
      <c r="AA14103" s="63" t="s">
        <v>3953</v>
      </c>
      <c r="AB14103" s="63">
        <v>7</v>
      </c>
      <c r="AC14103" s="63" t="s">
        <v>17969</v>
      </c>
      <c r="AD14103" s="63" t="s">
        <v>17461</v>
      </c>
    </row>
    <row r="14104" spans="21:30" x14ac:dyDescent="0.3">
      <c r="U14104" s="63">
        <v>34664</v>
      </c>
      <c r="V14104" s="63">
        <v>0</v>
      </c>
      <c r="W14104" s="63" t="s">
        <v>19059</v>
      </c>
      <c r="X14104" s="63">
        <v>16</v>
      </c>
      <c r="Y14104" s="63" t="s">
        <v>3661</v>
      </c>
      <c r="Z14104" s="63">
        <v>16204</v>
      </c>
      <c r="AA14104" s="63" t="s">
        <v>3953</v>
      </c>
      <c r="AB14104" s="63">
        <v>7</v>
      </c>
      <c r="AC14104" s="63" t="s">
        <v>17969</v>
      </c>
      <c r="AD14104" s="63" t="s">
        <v>17461</v>
      </c>
    </row>
    <row r="14105" spans="21:30" x14ac:dyDescent="0.3">
      <c r="U14105" s="63">
        <v>34665</v>
      </c>
      <c r="V14105" s="63">
        <v>9</v>
      </c>
      <c r="W14105" s="63" t="s">
        <v>19564</v>
      </c>
      <c r="X14105" s="63">
        <v>16</v>
      </c>
      <c r="Y14105" s="63" t="s">
        <v>3661</v>
      </c>
      <c r="Z14105" s="63">
        <v>16204</v>
      </c>
      <c r="AA14105" s="63" t="s">
        <v>3953</v>
      </c>
      <c r="AB14105" s="63">
        <v>7</v>
      </c>
      <c r="AC14105" s="63" t="s">
        <v>17969</v>
      </c>
      <c r="AD14105" s="63" t="s">
        <v>17461</v>
      </c>
    </row>
    <row r="14106" spans="21:30" x14ac:dyDescent="0.3">
      <c r="U14106" s="63">
        <v>34666</v>
      </c>
      <c r="V14106" s="63">
        <v>7</v>
      </c>
      <c r="W14106" s="63" t="s">
        <v>19565</v>
      </c>
      <c r="X14106" s="63">
        <v>16</v>
      </c>
      <c r="Y14106" s="63" t="s">
        <v>3661</v>
      </c>
      <c r="Z14106" s="63">
        <v>16303</v>
      </c>
      <c r="AA14106" s="63" t="s">
        <v>3747</v>
      </c>
      <c r="AB14106" s="63">
        <v>9</v>
      </c>
      <c r="AC14106" s="63" t="s">
        <v>18171</v>
      </c>
      <c r="AD14106" s="63" t="s">
        <v>17461</v>
      </c>
    </row>
    <row r="14107" spans="21:30" x14ac:dyDescent="0.3">
      <c r="U14107" s="63">
        <v>34667</v>
      </c>
      <c r="V14107" s="63">
        <v>5</v>
      </c>
      <c r="W14107" s="63" t="s">
        <v>19185</v>
      </c>
      <c r="X14107" s="63">
        <v>16</v>
      </c>
      <c r="Y14107" s="63" t="s">
        <v>3661</v>
      </c>
      <c r="Z14107" s="63">
        <v>16303</v>
      </c>
      <c r="AA14107" s="63" t="s">
        <v>3747</v>
      </c>
      <c r="AB14107" s="63">
        <v>9</v>
      </c>
      <c r="AC14107" s="63" t="s">
        <v>18171</v>
      </c>
      <c r="AD14107" s="63" t="s">
        <v>17461</v>
      </c>
    </row>
    <row r="14108" spans="21:30" x14ac:dyDescent="0.3">
      <c r="U14108" s="63">
        <v>34668</v>
      </c>
      <c r="V14108" s="63">
        <v>3</v>
      </c>
      <c r="W14108" s="63" t="s">
        <v>18575</v>
      </c>
      <c r="X14108" s="63">
        <v>16</v>
      </c>
      <c r="Y14108" s="63" t="s">
        <v>3661</v>
      </c>
      <c r="Z14108" s="63">
        <v>16303</v>
      </c>
      <c r="AA14108" s="63" t="s">
        <v>3747</v>
      </c>
      <c r="AB14108" s="63">
        <v>9</v>
      </c>
      <c r="AC14108" s="63" t="s">
        <v>18171</v>
      </c>
      <c r="AD14108" s="63" t="s">
        <v>17461</v>
      </c>
    </row>
    <row r="14109" spans="21:30" x14ac:dyDescent="0.3">
      <c r="U14109" s="63">
        <v>34669</v>
      </c>
      <c r="V14109" s="63">
        <v>1</v>
      </c>
      <c r="W14109" s="63" t="s">
        <v>19566</v>
      </c>
      <c r="X14109" s="63">
        <v>16</v>
      </c>
      <c r="Y14109" s="63" t="s">
        <v>3661</v>
      </c>
      <c r="Z14109" s="63">
        <v>16303</v>
      </c>
      <c r="AA14109" s="63" t="s">
        <v>3747</v>
      </c>
      <c r="AB14109" s="63">
        <v>9</v>
      </c>
      <c r="AC14109" s="63" t="s">
        <v>18171</v>
      </c>
      <c r="AD14109" s="63" t="s">
        <v>17461</v>
      </c>
    </row>
    <row r="14110" spans="21:30" x14ac:dyDescent="0.3">
      <c r="U14110" s="63">
        <v>34670</v>
      </c>
      <c r="V14110" s="63">
        <v>5</v>
      </c>
      <c r="W14110" s="63" t="s">
        <v>18656</v>
      </c>
      <c r="X14110" s="63">
        <v>16</v>
      </c>
      <c r="Y14110" s="63" t="s">
        <v>3661</v>
      </c>
      <c r="Z14110" s="63">
        <v>16303</v>
      </c>
      <c r="AA14110" s="63" t="s">
        <v>3747</v>
      </c>
      <c r="AB14110" s="63">
        <v>9</v>
      </c>
      <c r="AC14110" s="63" t="s">
        <v>18171</v>
      </c>
      <c r="AD14110" s="63" t="s">
        <v>17461</v>
      </c>
    </row>
    <row r="14111" spans="21:30" x14ac:dyDescent="0.3">
      <c r="U14111" s="63">
        <v>34671</v>
      </c>
      <c r="V14111" s="63">
        <v>3</v>
      </c>
      <c r="W14111" s="63" t="s">
        <v>8064</v>
      </c>
      <c r="X14111" s="63">
        <v>16</v>
      </c>
      <c r="Y14111" s="63" t="s">
        <v>3661</v>
      </c>
      <c r="Z14111" s="63">
        <v>16105</v>
      </c>
      <c r="AA14111" s="63" t="s">
        <v>3847</v>
      </c>
      <c r="AB14111" s="63">
        <v>9</v>
      </c>
      <c r="AC14111" s="63" t="s">
        <v>18171</v>
      </c>
      <c r="AD14111" s="63" t="s">
        <v>17461</v>
      </c>
    </row>
    <row r="14112" spans="21:30" x14ac:dyDescent="0.3">
      <c r="U14112" s="63">
        <v>34672</v>
      </c>
      <c r="V14112" s="63">
        <v>1</v>
      </c>
      <c r="W14112" s="63" t="s">
        <v>18972</v>
      </c>
      <c r="X14112" s="63">
        <v>16</v>
      </c>
      <c r="Y14112" s="63" t="s">
        <v>3661</v>
      </c>
      <c r="Z14112" s="63">
        <v>16105</v>
      </c>
      <c r="AA14112" s="63" t="s">
        <v>3847</v>
      </c>
      <c r="AB14112" s="63">
        <v>9</v>
      </c>
      <c r="AC14112" s="63" t="s">
        <v>18171</v>
      </c>
      <c r="AD14112" s="63" t="s">
        <v>17461</v>
      </c>
    </row>
    <row r="14113" spans="21:30" x14ac:dyDescent="0.3">
      <c r="U14113" s="63">
        <v>34674</v>
      </c>
      <c r="V14113" s="63">
        <v>8</v>
      </c>
      <c r="W14113" s="63" t="s">
        <v>19567</v>
      </c>
      <c r="X14113" s="63">
        <v>16</v>
      </c>
      <c r="Y14113" s="63" t="s">
        <v>3661</v>
      </c>
      <c r="Z14113" s="63">
        <v>16105</v>
      </c>
      <c r="AA14113" s="63" t="s">
        <v>3847</v>
      </c>
      <c r="AB14113" s="63">
        <v>7</v>
      </c>
      <c r="AC14113" s="63" t="s">
        <v>17969</v>
      </c>
      <c r="AD14113" s="63" t="s">
        <v>17461</v>
      </c>
    </row>
    <row r="14114" spans="21:30" x14ac:dyDescent="0.3">
      <c r="U14114" s="63">
        <v>34675</v>
      </c>
      <c r="V14114" s="63">
        <v>6</v>
      </c>
      <c r="W14114" s="63" t="s">
        <v>19568</v>
      </c>
      <c r="X14114" s="63">
        <v>16</v>
      </c>
      <c r="Y14114" s="63" t="s">
        <v>3661</v>
      </c>
      <c r="Z14114" s="63">
        <v>16105</v>
      </c>
      <c r="AA14114" s="63" t="s">
        <v>3847</v>
      </c>
      <c r="AB14114" s="63">
        <v>7</v>
      </c>
      <c r="AC14114" s="63" t="s">
        <v>17969</v>
      </c>
      <c r="AD14114" s="63" t="s">
        <v>17461</v>
      </c>
    </row>
    <row r="14115" spans="21:30" x14ac:dyDescent="0.3">
      <c r="U14115" s="63">
        <v>34676</v>
      </c>
      <c r="V14115" s="63">
        <v>4</v>
      </c>
      <c r="W14115" s="63" t="s">
        <v>19569</v>
      </c>
      <c r="X14115" s="63">
        <v>16</v>
      </c>
      <c r="Y14115" s="63" t="s">
        <v>3661</v>
      </c>
      <c r="Z14115" s="63">
        <v>16105</v>
      </c>
      <c r="AA14115" s="63" t="s">
        <v>3847</v>
      </c>
      <c r="AB14115" s="63">
        <v>7</v>
      </c>
      <c r="AC14115" s="63" t="s">
        <v>17969</v>
      </c>
      <c r="AD14115" s="63" t="s">
        <v>17461</v>
      </c>
    </row>
    <row r="14116" spans="21:30" x14ac:dyDescent="0.3">
      <c r="U14116" s="63">
        <v>34677</v>
      </c>
      <c r="V14116" s="63">
        <v>2</v>
      </c>
      <c r="W14116" s="63" t="s">
        <v>13285</v>
      </c>
      <c r="X14116" s="63">
        <v>16</v>
      </c>
      <c r="Y14116" s="63" t="s">
        <v>3661</v>
      </c>
      <c r="Z14116" s="63">
        <v>16105</v>
      </c>
      <c r="AA14116" s="63" t="s">
        <v>3847</v>
      </c>
      <c r="AB14116" s="63">
        <v>7</v>
      </c>
      <c r="AC14116" s="63" t="s">
        <v>17969</v>
      </c>
      <c r="AD14116" s="63" t="s">
        <v>17461</v>
      </c>
    </row>
    <row r="14117" spans="21:30" x14ac:dyDescent="0.3">
      <c r="U14117" s="63">
        <v>34678</v>
      </c>
      <c r="V14117" s="63">
        <v>0</v>
      </c>
      <c r="W14117" s="63" t="s">
        <v>19570</v>
      </c>
      <c r="X14117" s="63">
        <v>16</v>
      </c>
      <c r="Y14117" s="63" t="s">
        <v>3661</v>
      </c>
      <c r="Z14117" s="63">
        <v>16105</v>
      </c>
      <c r="AA14117" s="63" t="s">
        <v>3847</v>
      </c>
      <c r="AB14117" s="63">
        <v>7</v>
      </c>
      <c r="AC14117" s="63" t="s">
        <v>17969</v>
      </c>
      <c r="AD14117" s="63" t="s">
        <v>17461</v>
      </c>
    </row>
    <row r="14118" spans="21:30" x14ac:dyDescent="0.3">
      <c r="U14118" s="63">
        <v>34679</v>
      </c>
      <c r="V14118" s="63">
        <v>9</v>
      </c>
      <c r="W14118" s="63" t="s">
        <v>19571</v>
      </c>
      <c r="X14118" s="63">
        <v>16</v>
      </c>
      <c r="Y14118" s="63" t="s">
        <v>3661</v>
      </c>
      <c r="Z14118" s="63">
        <v>16106</v>
      </c>
      <c r="AA14118" s="63" t="s">
        <v>3789</v>
      </c>
      <c r="AB14118" s="63">
        <v>9</v>
      </c>
      <c r="AC14118" s="63" t="s">
        <v>18171</v>
      </c>
      <c r="AD14118" s="63" t="s">
        <v>17461</v>
      </c>
    </row>
    <row r="14119" spans="21:30" x14ac:dyDescent="0.3">
      <c r="U14119" s="63">
        <v>34680</v>
      </c>
      <c r="V14119" s="63">
        <v>2</v>
      </c>
      <c r="W14119" s="63" t="s">
        <v>19572</v>
      </c>
      <c r="X14119" s="63">
        <v>16</v>
      </c>
      <c r="Y14119" s="63" t="s">
        <v>3661</v>
      </c>
      <c r="Z14119" s="63">
        <v>16106</v>
      </c>
      <c r="AA14119" s="63" t="s">
        <v>3789</v>
      </c>
      <c r="AB14119" s="63">
        <v>9</v>
      </c>
      <c r="AC14119" s="63" t="s">
        <v>18171</v>
      </c>
      <c r="AD14119" s="63" t="s">
        <v>17461</v>
      </c>
    </row>
    <row r="14120" spans="21:30" x14ac:dyDescent="0.3">
      <c r="U14120" s="63">
        <v>34681</v>
      </c>
      <c r="V14120" s="63">
        <v>0</v>
      </c>
      <c r="W14120" s="63" t="s">
        <v>17968</v>
      </c>
      <c r="X14120" s="63">
        <v>16</v>
      </c>
      <c r="Y14120" s="63" t="s">
        <v>3661</v>
      </c>
      <c r="Z14120" s="63">
        <v>16205</v>
      </c>
      <c r="AA14120" s="63" t="s">
        <v>3895</v>
      </c>
      <c r="AB14120" s="63">
        <v>9</v>
      </c>
      <c r="AC14120" s="63" t="s">
        <v>18171</v>
      </c>
      <c r="AD14120" s="63" t="s">
        <v>17461</v>
      </c>
    </row>
    <row r="14121" spans="21:30" x14ac:dyDescent="0.3">
      <c r="U14121" s="63">
        <v>34682</v>
      </c>
      <c r="V14121" s="63">
        <v>9</v>
      </c>
      <c r="W14121" s="63" t="s">
        <v>17970</v>
      </c>
      <c r="X14121" s="63">
        <v>16</v>
      </c>
      <c r="Y14121" s="63" t="s">
        <v>3661</v>
      </c>
      <c r="Z14121" s="63">
        <v>16205</v>
      </c>
      <c r="AA14121" s="63" t="s">
        <v>3895</v>
      </c>
      <c r="AB14121" s="63">
        <v>9</v>
      </c>
      <c r="AC14121" s="63" t="s">
        <v>18171</v>
      </c>
      <c r="AD14121" s="63" t="s">
        <v>17461</v>
      </c>
    </row>
    <row r="14122" spans="21:30" x14ac:dyDescent="0.3">
      <c r="U14122" s="63">
        <v>34683</v>
      </c>
      <c r="V14122" s="63">
        <v>7</v>
      </c>
      <c r="W14122" s="63" t="s">
        <v>19573</v>
      </c>
      <c r="X14122" s="63">
        <v>16</v>
      </c>
      <c r="Y14122" s="63" t="s">
        <v>3661</v>
      </c>
      <c r="Z14122" s="63">
        <v>16107</v>
      </c>
      <c r="AA14122" s="63" t="s">
        <v>3874</v>
      </c>
      <c r="AB14122" s="63">
        <v>7</v>
      </c>
      <c r="AC14122" s="63" t="s">
        <v>17969</v>
      </c>
      <c r="AD14122" s="63" t="s">
        <v>17461</v>
      </c>
    </row>
    <row r="14123" spans="21:30" x14ac:dyDescent="0.3">
      <c r="U14123" s="63">
        <v>34684</v>
      </c>
      <c r="V14123" s="63">
        <v>5</v>
      </c>
      <c r="W14123" s="63" t="s">
        <v>19574</v>
      </c>
      <c r="X14123" s="63">
        <v>16</v>
      </c>
      <c r="Y14123" s="63" t="s">
        <v>3661</v>
      </c>
      <c r="Z14123" s="63">
        <v>16107</v>
      </c>
      <c r="AA14123" s="63" t="s">
        <v>3874</v>
      </c>
      <c r="AB14123" s="63">
        <v>9</v>
      </c>
      <c r="AC14123" s="63" t="s">
        <v>18171</v>
      </c>
      <c r="AD14123" s="63" t="s">
        <v>17461</v>
      </c>
    </row>
    <row r="14124" spans="21:30" x14ac:dyDescent="0.3">
      <c r="U14124" s="63">
        <v>34685</v>
      </c>
      <c r="V14124" s="63">
        <v>3</v>
      </c>
      <c r="W14124" s="63" t="s">
        <v>19575</v>
      </c>
      <c r="X14124" s="63">
        <v>16</v>
      </c>
      <c r="Y14124" s="63" t="s">
        <v>3661</v>
      </c>
      <c r="Z14124" s="63">
        <v>16107</v>
      </c>
      <c r="AA14124" s="63" t="s">
        <v>3874</v>
      </c>
      <c r="AB14124" s="63">
        <v>9</v>
      </c>
      <c r="AC14124" s="63" t="s">
        <v>18171</v>
      </c>
      <c r="AD14124" s="63" t="s">
        <v>17461</v>
      </c>
    </row>
    <row r="14125" spans="21:30" x14ac:dyDescent="0.3">
      <c r="U14125" s="63">
        <v>34686</v>
      </c>
      <c r="V14125" s="63">
        <v>1</v>
      </c>
      <c r="W14125" s="63" t="s">
        <v>19576</v>
      </c>
      <c r="X14125" s="63">
        <v>16</v>
      </c>
      <c r="Y14125" s="63" t="s">
        <v>3661</v>
      </c>
      <c r="Z14125" s="63">
        <v>16107</v>
      </c>
      <c r="AA14125" s="63" t="s">
        <v>3874</v>
      </c>
      <c r="AB14125" s="63">
        <v>9</v>
      </c>
      <c r="AC14125" s="63" t="s">
        <v>18171</v>
      </c>
      <c r="AD14125" s="63" t="s">
        <v>17461</v>
      </c>
    </row>
    <row r="14126" spans="21:30" x14ac:dyDescent="0.3">
      <c r="U14126" s="63">
        <v>34688</v>
      </c>
      <c r="V14126" s="63">
        <v>8</v>
      </c>
      <c r="W14126" s="63" t="s">
        <v>19577</v>
      </c>
      <c r="X14126" s="63">
        <v>16</v>
      </c>
      <c r="Y14126" s="63" t="s">
        <v>3661</v>
      </c>
      <c r="Z14126" s="63">
        <v>16107</v>
      </c>
      <c r="AA14126" s="63" t="s">
        <v>3874</v>
      </c>
      <c r="AB14126" s="63">
        <v>7</v>
      </c>
      <c r="AC14126" s="63" t="s">
        <v>17969</v>
      </c>
      <c r="AD14126" s="63" t="s">
        <v>17461</v>
      </c>
    </row>
    <row r="14127" spans="21:30" x14ac:dyDescent="0.3">
      <c r="U14127" s="63">
        <v>34689</v>
      </c>
      <c r="V14127" s="63">
        <v>6</v>
      </c>
      <c r="W14127" s="63" t="s">
        <v>18584</v>
      </c>
      <c r="X14127" s="63">
        <v>16</v>
      </c>
      <c r="Y14127" s="63" t="s">
        <v>3661</v>
      </c>
      <c r="Z14127" s="63">
        <v>16201</v>
      </c>
      <c r="AA14127" s="63" t="s">
        <v>3940</v>
      </c>
      <c r="AB14127" s="63">
        <v>9</v>
      </c>
      <c r="AC14127" s="63" t="s">
        <v>18171</v>
      </c>
      <c r="AD14127" s="63" t="s">
        <v>17461</v>
      </c>
    </row>
    <row r="14128" spans="21:30" x14ac:dyDescent="0.3">
      <c r="U14128" s="63">
        <v>34691</v>
      </c>
      <c r="V14128" s="63">
        <v>8</v>
      </c>
      <c r="W14128" s="63" t="s">
        <v>19578</v>
      </c>
      <c r="X14128" s="63">
        <v>16</v>
      </c>
      <c r="Y14128" s="63" t="s">
        <v>3661</v>
      </c>
      <c r="Z14128" s="63">
        <v>16201</v>
      </c>
      <c r="AA14128" s="63" t="s">
        <v>3940</v>
      </c>
      <c r="AB14128" s="63">
        <v>9</v>
      </c>
      <c r="AC14128" s="63" t="s">
        <v>18171</v>
      </c>
      <c r="AD14128" s="63" t="s">
        <v>17461</v>
      </c>
    </row>
    <row r="14129" spans="21:30" x14ac:dyDescent="0.3">
      <c r="U14129" s="63">
        <v>34692</v>
      </c>
      <c r="V14129" s="63">
        <v>6</v>
      </c>
      <c r="W14129" s="63" t="s">
        <v>19579</v>
      </c>
      <c r="X14129" s="63">
        <v>16</v>
      </c>
      <c r="Y14129" s="63" t="s">
        <v>3661</v>
      </c>
      <c r="Z14129" s="63">
        <v>16206</v>
      </c>
      <c r="AA14129" s="63" t="s">
        <v>3884</v>
      </c>
      <c r="AB14129" s="63">
        <v>7</v>
      </c>
      <c r="AC14129" s="63" t="s">
        <v>17969</v>
      </c>
      <c r="AD14129" s="63" t="s">
        <v>17461</v>
      </c>
    </row>
    <row r="14130" spans="21:30" x14ac:dyDescent="0.3">
      <c r="U14130" s="63">
        <v>34693</v>
      </c>
      <c r="V14130" s="63">
        <v>4</v>
      </c>
      <c r="W14130" s="63" t="s">
        <v>19580</v>
      </c>
      <c r="X14130" s="63">
        <v>16</v>
      </c>
      <c r="Y14130" s="63" t="s">
        <v>3661</v>
      </c>
      <c r="Z14130" s="63">
        <v>16206</v>
      </c>
      <c r="AA14130" s="63" t="s">
        <v>3884</v>
      </c>
      <c r="AB14130" s="63">
        <v>9</v>
      </c>
      <c r="AC14130" s="63" t="s">
        <v>18171</v>
      </c>
      <c r="AD14130" s="63" t="s">
        <v>17461</v>
      </c>
    </row>
    <row r="14131" spans="21:30" x14ac:dyDescent="0.3">
      <c r="U14131" s="63">
        <v>34694</v>
      </c>
      <c r="V14131" s="63">
        <v>2</v>
      </c>
      <c r="W14131" s="63" t="s">
        <v>19581</v>
      </c>
      <c r="X14131" s="63">
        <v>16</v>
      </c>
      <c r="Y14131" s="63" t="s">
        <v>3661</v>
      </c>
      <c r="Z14131" s="63">
        <v>16206</v>
      </c>
      <c r="AA14131" s="63" t="s">
        <v>3884</v>
      </c>
      <c r="AB14131" s="63">
        <v>7</v>
      </c>
      <c r="AC14131" s="63" t="s">
        <v>17969</v>
      </c>
      <c r="AD14131" s="63" t="s">
        <v>17461</v>
      </c>
    </row>
    <row r="14132" spans="21:30" x14ac:dyDescent="0.3">
      <c r="U14132" s="63">
        <v>34695</v>
      </c>
      <c r="V14132" s="63">
        <v>0</v>
      </c>
      <c r="W14132" s="63" t="s">
        <v>19151</v>
      </c>
      <c r="X14132" s="63">
        <v>16</v>
      </c>
      <c r="Y14132" s="63" t="s">
        <v>3661</v>
      </c>
      <c r="Z14132" s="63">
        <v>16206</v>
      </c>
      <c r="AA14132" s="63" t="s">
        <v>3884</v>
      </c>
      <c r="AB14132" s="63">
        <v>7</v>
      </c>
      <c r="AC14132" s="63" t="s">
        <v>17969</v>
      </c>
      <c r="AD14132" s="63" t="s">
        <v>17461</v>
      </c>
    </row>
    <row r="14133" spans="21:30" x14ac:dyDescent="0.3">
      <c r="U14133" s="63">
        <v>34696</v>
      </c>
      <c r="V14133" s="63">
        <v>9</v>
      </c>
      <c r="W14133" s="63" t="s">
        <v>17992</v>
      </c>
      <c r="X14133" s="63">
        <v>16</v>
      </c>
      <c r="Y14133" s="63" t="s">
        <v>3661</v>
      </c>
      <c r="Z14133" s="63">
        <v>16301</v>
      </c>
      <c r="AA14133" s="63" t="s">
        <v>3721</v>
      </c>
      <c r="AB14133" s="63">
        <v>9</v>
      </c>
      <c r="AC14133" s="63" t="s">
        <v>18171</v>
      </c>
      <c r="AD14133" s="63" t="s">
        <v>17461</v>
      </c>
    </row>
    <row r="14134" spans="21:30" x14ac:dyDescent="0.3">
      <c r="U14134" s="63">
        <v>34697</v>
      </c>
      <c r="V14134" s="63">
        <v>7</v>
      </c>
      <c r="W14134" s="63" t="s">
        <v>18065</v>
      </c>
      <c r="X14134" s="63">
        <v>16</v>
      </c>
      <c r="Y14134" s="63" t="s">
        <v>3661</v>
      </c>
      <c r="Z14134" s="63">
        <v>16301</v>
      </c>
      <c r="AA14134" s="63" t="s">
        <v>3721</v>
      </c>
      <c r="AB14134" s="63">
        <v>9</v>
      </c>
      <c r="AC14134" s="63" t="s">
        <v>18171</v>
      </c>
      <c r="AD14134" s="63" t="s">
        <v>17461</v>
      </c>
    </row>
    <row r="14135" spans="21:30" x14ac:dyDescent="0.3">
      <c r="U14135" s="63">
        <v>34698</v>
      </c>
      <c r="V14135" s="63">
        <v>5</v>
      </c>
      <c r="W14135" s="63" t="s">
        <v>18972</v>
      </c>
      <c r="X14135" s="63">
        <v>16</v>
      </c>
      <c r="Y14135" s="63" t="s">
        <v>3661</v>
      </c>
      <c r="Z14135" s="63">
        <v>16301</v>
      </c>
      <c r="AA14135" s="63" t="s">
        <v>3721</v>
      </c>
      <c r="AB14135" s="63">
        <v>9</v>
      </c>
      <c r="AC14135" s="63" t="s">
        <v>18171</v>
      </c>
      <c r="AD14135" s="63" t="s">
        <v>17461</v>
      </c>
    </row>
    <row r="14136" spans="21:30" x14ac:dyDescent="0.3">
      <c r="U14136" s="63">
        <v>34699</v>
      </c>
      <c r="V14136" s="63">
        <v>3</v>
      </c>
      <c r="W14136" s="63" t="s">
        <v>18988</v>
      </c>
      <c r="X14136" s="63">
        <v>16</v>
      </c>
      <c r="Y14136" s="63" t="s">
        <v>3661</v>
      </c>
      <c r="Z14136" s="63">
        <v>16301</v>
      </c>
      <c r="AA14136" s="63" t="s">
        <v>3721</v>
      </c>
      <c r="AB14136" s="63">
        <v>9</v>
      </c>
      <c r="AC14136" s="63" t="s">
        <v>18171</v>
      </c>
      <c r="AD14136" s="63" t="s">
        <v>17461</v>
      </c>
    </row>
    <row r="14137" spans="21:30" x14ac:dyDescent="0.3">
      <c r="U14137" s="63">
        <v>34700</v>
      </c>
      <c r="V14137" s="63">
        <v>0</v>
      </c>
      <c r="W14137" s="63" t="s">
        <v>19582</v>
      </c>
      <c r="X14137" s="63">
        <v>16</v>
      </c>
      <c r="Y14137" s="63" t="s">
        <v>3661</v>
      </c>
      <c r="Z14137" s="63">
        <v>16301</v>
      </c>
      <c r="AA14137" s="63" t="s">
        <v>3721</v>
      </c>
      <c r="AB14137" s="63">
        <v>9</v>
      </c>
      <c r="AC14137" s="63" t="s">
        <v>18171</v>
      </c>
      <c r="AD14137" s="63" t="s">
        <v>17461</v>
      </c>
    </row>
    <row r="14138" spans="21:30" x14ac:dyDescent="0.3">
      <c r="U14138" s="63">
        <v>34701</v>
      </c>
      <c r="V14138" s="63">
        <v>9</v>
      </c>
      <c r="W14138" s="63" t="s">
        <v>19020</v>
      </c>
      <c r="X14138" s="63">
        <v>16</v>
      </c>
      <c r="Y14138" s="63" t="s">
        <v>3661</v>
      </c>
      <c r="Z14138" s="63">
        <v>16301</v>
      </c>
      <c r="AA14138" s="63" t="s">
        <v>3721</v>
      </c>
      <c r="AB14138" s="63">
        <v>9</v>
      </c>
      <c r="AC14138" s="63" t="s">
        <v>18171</v>
      </c>
      <c r="AD14138" s="63" t="s">
        <v>17461</v>
      </c>
    </row>
    <row r="14139" spans="21:30" x14ac:dyDescent="0.3">
      <c r="U14139" s="63">
        <v>34702</v>
      </c>
      <c r="V14139" s="63">
        <v>7</v>
      </c>
      <c r="W14139" s="63" t="s">
        <v>19583</v>
      </c>
      <c r="X14139" s="63">
        <v>16</v>
      </c>
      <c r="Y14139" s="63" t="s">
        <v>3661</v>
      </c>
      <c r="Z14139" s="63">
        <v>16301</v>
      </c>
      <c r="AA14139" s="63" t="s">
        <v>3721</v>
      </c>
      <c r="AB14139" s="63">
        <v>9</v>
      </c>
      <c r="AC14139" s="63" t="s">
        <v>18171</v>
      </c>
      <c r="AD14139" s="63" t="s">
        <v>17461</v>
      </c>
    </row>
    <row r="14140" spans="21:30" x14ac:dyDescent="0.3">
      <c r="U14140" s="63">
        <v>34703</v>
      </c>
      <c r="V14140" s="63">
        <v>5</v>
      </c>
      <c r="W14140" s="63" t="s">
        <v>19584</v>
      </c>
      <c r="X14140" s="63">
        <v>16</v>
      </c>
      <c r="Y14140" s="63" t="s">
        <v>3661</v>
      </c>
      <c r="Z14140" s="63">
        <v>16301</v>
      </c>
      <c r="AA14140" s="63" t="s">
        <v>3721</v>
      </c>
      <c r="AB14140" s="63">
        <v>9</v>
      </c>
      <c r="AC14140" s="63" t="s">
        <v>18171</v>
      </c>
      <c r="AD14140" s="63" t="s">
        <v>17461</v>
      </c>
    </row>
    <row r="14141" spans="21:30" x14ac:dyDescent="0.3">
      <c r="U14141" s="63">
        <v>34704</v>
      </c>
      <c r="V14141" s="63">
        <v>3</v>
      </c>
      <c r="W14141" s="63" t="s">
        <v>19585</v>
      </c>
      <c r="X14141" s="63">
        <v>16</v>
      </c>
      <c r="Y14141" s="63" t="s">
        <v>3661</v>
      </c>
      <c r="Z14141" s="63">
        <v>16301</v>
      </c>
      <c r="AA14141" s="63" t="s">
        <v>3721</v>
      </c>
      <c r="AB14141" s="63">
        <v>9</v>
      </c>
      <c r="AC14141" s="63" t="s">
        <v>18171</v>
      </c>
      <c r="AD14141" s="63" t="s">
        <v>17461</v>
      </c>
    </row>
    <row r="14142" spans="21:30" x14ac:dyDescent="0.3">
      <c r="U14142" s="63">
        <v>34705</v>
      </c>
      <c r="V14142" s="63">
        <v>1</v>
      </c>
      <c r="W14142" s="63" t="s">
        <v>19586</v>
      </c>
      <c r="X14142" s="63">
        <v>16</v>
      </c>
      <c r="Y14142" s="63" t="s">
        <v>3661</v>
      </c>
      <c r="Z14142" s="63">
        <v>16301</v>
      </c>
      <c r="AA14142" s="63" t="s">
        <v>3721</v>
      </c>
      <c r="AB14142" s="63">
        <v>7</v>
      </c>
      <c r="AC14142" s="63" t="s">
        <v>17969</v>
      </c>
      <c r="AD14142" s="63" t="s">
        <v>17461</v>
      </c>
    </row>
    <row r="14143" spans="21:30" x14ac:dyDescent="0.3">
      <c r="U14143" s="63">
        <v>34707</v>
      </c>
      <c r="V14143" s="63">
        <v>8</v>
      </c>
      <c r="W14143" s="63" t="s">
        <v>19587</v>
      </c>
      <c r="X14143" s="63">
        <v>16</v>
      </c>
      <c r="Y14143" s="63" t="s">
        <v>3661</v>
      </c>
      <c r="Z14143" s="63">
        <v>16301</v>
      </c>
      <c r="AA14143" s="63" t="s">
        <v>3721</v>
      </c>
      <c r="AB14143" s="63">
        <v>7</v>
      </c>
      <c r="AC14143" s="63" t="s">
        <v>17969</v>
      </c>
      <c r="AD14143" s="63" t="s">
        <v>17461</v>
      </c>
    </row>
    <row r="14144" spans="21:30" x14ac:dyDescent="0.3">
      <c r="U14144" s="63">
        <v>34708</v>
      </c>
      <c r="V14144" s="63">
        <v>6</v>
      </c>
      <c r="W14144" s="63" t="s">
        <v>19588</v>
      </c>
      <c r="X14144" s="63">
        <v>16</v>
      </c>
      <c r="Y14144" s="63" t="s">
        <v>3661</v>
      </c>
      <c r="Z14144" s="63">
        <v>16301</v>
      </c>
      <c r="AA14144" s="63" t="s">
        <v>3721</v>
      </c>
      <c r="AB14144" s="63">
        <v>7</v>
      </c>
      <c r="AC14144" s="63" t="s">
        <v>17969</v>
      </c>
      <c r="AD14144" s="63" t="s">
        <v>17461</v>
      </c>
    </row>
    <row r="14145" spans="21:30" x14ac:dyDescent="0.3">
      <c r="U14145" s="63">
        <v>34709</v>
      </c>
      <c r="V14145" s="63">
        <v>4</v>
      </c>
      <c r="W14145" s="63" t="s">
        <v>18015</v>
      </c>
      <c r="X14145" s="63">
        <v>16</v>
      </c>
      <c r="Y14145" s="63" t="s">
        <v>3661</v>
      </c>
      <c r="Z14145" s="63">
        <v>16304</v>
      </c>
      <c r="AA14145" s="63" t="s">
        <v>3760</v>
      </c>
      <c r="AB14145" s="63">
        <v>9</v>
      </c>
      <c r="AC14145" s="63" t="s">
        <v>18171</v>
      </c>
      <c r="AD14145" s="63" t="s">
        <v>17461</v>
      </c>
    </row>
    <row r="14146" spans="21:30" x14ac:dyDescent="0.3">
      <c r="U14146" s="63">
        <v>34710</v>
      </c>
      <c r="V14146" s="63">
        <v>8</v>
      </c>
      <c r="W14146" s="63" t="s">
        <v>19589</v>
      </c>
      <c r="X14146" s="63">
        <v>16</v>
      </c>
      <c r="Y14146" s="63" t="s">
        <v>3661</v>
      </c>
      <c r="Z14146" s="63">
        <v>16304</v>
      </c>
      <c r="AA14146" s="63" t="s">
        <v>3760</v>
      </c>
      <c r="AB14146" s="63">
        <v>7</v>
      </c>
      <c r="AC14146" s="63" t="s">
        <v>17969</v>
      </c>
      <c r="AD14146" s="63" t="s">
        <v>17461</v>
      </c>
    </row>
    <row r="14147" spans="21:30" x14ac:dyDescent="0.3">
      <c r="U14147" s="63">
        <v>34711</v>
      </c>
      <c r="V14147" s="63">
        <v>6</v>
      </c>
      <c r="W14147" s="63" t="s">
        <v>19032</v>
      </c>
      <c r="X14147" s="63">
        <v>16</v>
      </c>
      <c r="Y14147" s="63" t="s">
        <v>3661</v>
      </c>
      <c r="Z14147" s="63">
        <v>16108</v>
      </c>
      <c r="AA14147" s="63" t="s">
        <v>3800</v>
      </c>
      <c r="AB14147" s="63">
        <v>7</v>
      </c>
      <c r="AC14147" s="63" t="s">
        <v>17969</v>
      </c>
      <c r="AD14147" s="63" t="s">
        <v>17461</v>
      </c>
    </row>
    <row r="14148" spans="21:30" x14ac:dyDescent="0.3">
      <c r="U14148" s="63">
        <v>34712</v>
      </c>
      <c r="V14148" s="63">
        <v>4</v>
      </c>
      <c r="W14148" s="63" t="s">
        <v>19590</v>
      </c>
      <c r="X14148" s="63">
        <v>16</v>
      </c>
      <c r="Y14148" s="63" t="s">
        <v>3661</v>
      </c>
      <c r="Z14148" s="63">
        <v>16108</v>
      </c>
      <c r="AA14148" s="63" t="s">
        <v>3800</v>
      </c>
      <c r="AB14148" s="63">
        <v>7</v>
      </c>
      <c r="AC14148" s="63" t="s">
        <v>17969</v>
      </c>
      <c r="AD14148" s="63" t="s">
        <v>17461</v>
      </c>
    </row>
    <row r="14149" spans="21:30" x14ac:dyDescent="0.3">
      <c r="U14149" s="63">
        <v>34713</v>
      </c>
      <c r="V14149" s="63">
        <v>2</v>
      </c>
      <c r="W14149" s="63" t="s">
        <v>18011</v>
      </c>
      <c r="X14149" s="63">
        <v>16</v>
      </c>
      <c r="Y14149" s="63" t="s">
        <v>3661</v>
      </c>
      <c r="Z14149" s="63">
        <v>16108</v>
      </c>
      <c r="AA14149" s="63" t="s">
        <v>3800</v>
      </c>
      <c r="AB14149" s="63">
        <v>9</v>
      </c>
      <c r="AC14149" s="63" t="s">
        <v>18171</v>
      </c>
      <c r="AD14149" s="63" t="s">
        <v>17461</v>
      </c>
    </row>
    <row r="14150" spans="21:30" x14ac:dyDescent="0.3">
      <c r="U14150" s="63">
        <v>34714</v>
      </c>
      <c r="V14150" s="63">
        <v>0</v>
      </c>
      <c r="W14150" s="63" t="s">
        <v>19591</v>
      </c>
      <c r="X14150" s="63">
        <v>16</v>
      </c>
      <c r="Y14150" s="63" t="s">
        <v>3661</v>
      </c>
      <c r="Z14150" s="63">
        <v>16108</v>
      </c>
      <c r="AA14150" s="63" t="s">
        <v>3800</v>
      </c>
      <c r="AB14150" s="63">
        <v>7</v>
      </c>
      <c r="AC14150" s="63" t="s">
        <v>17969</v>
      </c>
      <c r="AD14150" s="63" t="s">
        <v>17461</v>
      </c>
    </row>
    <row r="14151" spans="21:30" x14ac:dyDescent="0.3">
      <c r="U14151" s="63">
        <v>34715</v>
      </c>
      <c r="V14151" s="63">
        <v>9</v>
      </c>
      <c r="W14151" s="63" t="s">
        <v>17968</v>
      </c>
      <c r="X14151" s="63">
        <v>16</v>
      </c>
      <c r="Y14151" s="63" t="s">
        <v>3661</v>
      </c>
      <c r="Z14151" s="63">
        <v>16305</v>
      </c>
      <c r="AA14151" s="63" t="s">
        <v>3693</v>
      </c>
      <c r="AB14151" s="63">
        <v>9</v>
      </c>
      <c r="AC14151" s="63" t="s">
        <v>18171</v>
      </c>
      <c r="AD14151" s="63" t="s">
        <v>17461</v>
      </c>
    </row>
    <row r="14152" spans="21:30" x14ac:dyDescent="0.3">
      <c r="U14152" s="63">
        <v>34716</v>
      </c>
      <c r="V14152" s="63">
        <v>7</v>
      </c>
      <c r="W14152" s="63" t="s">
        <v>18076</v>
      </c>
      <c r="X14152" s="63">
        <v>16</v>
      </c>
      <c r="Y14152" s="63" t="s">
        <v>3661</v>
      </c>
      <c r="Z14152" s="63">
        <v>16305</v>
      </c>
      <c r="AA14152" s="63" t="s">
        <v>3693</v>
      </c>
      <c r="AB14152" s="63">
        <v>9</v>
      </c>
      <c r="AC14152" s="63" t="s">
        <v>18171</v>
      </c>
      <c r="AD14152" s="63" t="s">
        <v>17461</v>
      </c>
    </row>
    <row r="14153" spans="21:30" x14ac:dyDescent="0.3">
      <c r="U14153" s="63">
        <v>34717</v>
      </c>
      <c r="V14153" s="63">
        <v>5</v>
      </c>
      <c r="W14153" s="63" t="s">
        <v>19592</v>
      </c>
      <c r="X14153" s="63">
        <v>16</v>
      </c>
      <c r="Y14153" s="63" t="s">
        <v>3661</v>
      </c>
      <c r="Z14153" s="63">
        <v>16305</v>
      </c>
      <c r="AA14153" s="63" t="s">
        <v>3693</v>
      </c>
      <c r="AB14153" s="63">
        <v>7</v>
      </c>
      <c r="AC14153" s="63" t="s">
        <v>17969</v>
      </c>
      <c r="AD14153" s="63" t="s">
        <v>17461</v>
      </c>
    </row>
    <row r="14154" spans="21:30" x14ac:dyDescent="0.3">
      <c r="U14154" s="63">
        <v>34718</v>
      </c>
      <c r="V14154" s="63">
        <v>3</v>
      </c>
      <c r="W14154" s="63" t="s">
        <v>19593</v>
      </c>
      <c r="X14154" s="63">
        <v>16</v>
      </c>
      <c r="Y14154" s="63" t="s">
        <v>3661</v>
      </c>
      <c r="Z14154" s="63">
        <v>16305</v>
      </c>
      <c r="AA14154" s="63" t="s">
        <v>3693</v>
      </c>
      <c r="AB14154" s="63">
        <v>7</v>
      </c>
      <c r="AC14154" s="63" t="s">
        <v>17969</v>
      </c>
      <c r="AD14154" s="63" t="s">
        <v>17461</v>
      </c>
    </row>
    <row r="14155" spans="21:30" x14ac:dyDescent="0.3">
      <c r="U14155" s="63">
        <v>34719</v>
      </c>
      <c r="V14155" s="63">
        <v>1</v>
      </c>
      <c r="W14155" s="63" t="s">
        <v>19594</v>
      </c>
      <c r="X14155" s="63">
        <v>16</v>
      </c>
      <c r="Y14155" s="63" t="s">
        <v>3661</v>
      </c>
      <c r="Z14155" s="63">
        <v>16305</v>
      </c>
      <c r="AA14155" s="63" t="s">
        <v>3693</v>
      </c>
      <c r="AB14155" s="63">
        <v>7</v>
      </c>
      <c r="AC14155" s="63" t="s">
        <v>17969</v>
      </c>
      <c r="AD14155" s="63" t="s">
        <v>17461</v>
      </c>
    </row>
    <row r="14156" spans="21:30" x14ac:dyDescent="0.3">
      <c r="U14156" s="63">
        <v>34720</v>
      </c>
      <c r="V14156" s="63">
        <v>5</v>
      </c>
      <c r="W14156" s="63" t="s">
        <v>18017</v>
      </c>
      <c r="X14156" s="63">
        <v>16</v>
      </c>
      <c r="Y14156" s="63" t="s">
        <v>3661</v>
      </c>
      <c r="Z14156" s="63">
        <v>16207</v>
      </c>
      <c r="AA14156" s="63" t="s">
        <v>3914</v>
      </c>
      <c r="AB14156" s="63">
        <v>9</v>
      </c>
      <c r="AC14156" s="63" t="s">
        <v>18171</v>
      </c>
      <c r="AD14156" s="63" t="s">
        <v>17461</v>
      </c>
    </row>
    <row r="14157" spans="21:30" x14ac:dyDescent="0.3">
      <c r="U14157" s="63">
        <v>34721</v>
      </c>
      <c r="V14157" s="63">
        <v>3</v>
      </c>
      <c r="W14157" s="63" t="s">
        <v>18931</v>
      </c>
      <c r="X14157" s="63">
        <v>16</v>
      </c>
      <c r="Y14157" s="63" t="s">
        <v>3661</v>
      </c>
      <c r="Z14157" s="63">
        <v>16207</v>
      </c>
      <c r="AA14157" s="63" t="s">
        <v>3914</v>
      </c>
      <c r="AB14157" s="63">
        <v>9</v>
      </c>
      <c r="AC14157" s="63" t="s">
        <v>18171</v>
      </c>
      <c r="AD14157" s="63" t="s">
        <v>17461</v>
      </c>
    </row>
    <row r="14158" spans="21:30" x14ac:dyDescent="0.3">
      <c r="U14158" s="63">
        <v>34722</v>
      </c>
      <c r="V14158" s="63">
        <v>1</v>
      </c>
      <c r="W14158" s="63" t="s">
        <v>17970</v>
      </c>
      <c r="X14158" s="63">
        <v>16</v>
      </c>
      <c r="Y14158" s="63" t="s">
        <v>3661</v>
      </c>
      <c r="Z14158" s="63">
        <v>16109</v>
      </c>
      <c r="AA14158" s="63" t="s">
        <v>3832</v>
      </c>
      <c r="AB14158" s="63">
        <v>9</v>
      </c>
      <c r="AC14158" s="63" t="s">
        <v>18171</v>
      </c>
      <c r="AD14158" s="63" t="s">
        <v>17461</v>
      </c>
    </row>
    <row r="14159" spans="21:30" x14ac:dyDescent="0.3">
      <c r="U14159" s="63">
        <v>34724</v>
      </c>
      <c r="V14159" s="63">
        <v>8</v>
      </c>
      <c r="W14159" s="63" t="s">
        <v>18686</v>
      </c>
      <c r="X14159" s="63">
        <v>16</v>
      </c>
      <c r="Y14159" s="63" t="s">
        <v>3661</v>
      </c>
      <c r="Z14159" s="63">
        <v>16109</v>
      </c>
      <c r="AA14159" s="63" t="s">
        <v>3832</v>
      </c>
      <c r="AB14159" s="63">
        <v>9</v>
      </c>
      <c r="AC14159" s="63" t="s">
        <v>18171</v>
      </c>
      <c r="AD14159" s="63" t="s">
        <v>17461</v>
      </c>
    </row>
    <row r="14160" spans="21:30" x14ac:dyDescent="0.3">
      <c r="U14160" s="63">
        <v>34725</v>
      </c>
      <c r="V14160" s="63">
        <v>6</v>
      </c>
      <c r="W14160" s="63" t="s">
        <v>18402</v>
      </c>
      <c r="X14160" s="63">
        <v>16</v>
      </c>
      <c r="Y14160" s="63" t="s">
        <v>3661</v>
      </c>
      <c r="Z14160" s="63">
        <v>16109</v>
      </c>
      <c r="AA14160" s="63" t="s">
        <v>3832</v>
      </c>
      <c r="AB14160" s="63">
        <v>9</v>
      </c>
      <c r="AC14160" s="63" t="s">
        <v>18171</v>
      </c>
      <c r="AD14160" s="63" t="s">
        <v>17461</v>
      </c>
    </row>
    <row r="14161" spans="21:30" x14ac:dyDescent="0.3">
      <c r="U14161" s="63">
        <v>34726</v>
      </c>
      <c r="V14161" s="63">
        <v>4</v>
      </c>
      <c r="W14161" s="63" t="s">
        <v>19595</v>
      </c>
      <c r="X14161" s="63">
        <v>16</v>
      </c>
      <c r="Y14161" s="63" t="s">
        <v>3661</v>
      </c>
      <c r="Z14161" s="63">
        <v>16109</v>
      </c>
      <c r="AA14161" s="63" t="s">
        <v>3832</v>
      </c>
      <c r="AB14161" s="63">
        <v>9</v>
      </c>
      <c r="AC14161" s="63" t="s">
        <v>18171</v>
      </c>
      <c r="AD14161" s="63" t="s">
        <v>17461</v>
      </c>
    </row>
    <row r="14162" spans="21:30" x14ac:dyDescent="0.3">
      <c r="U14162" s="63">
        <v>34727</v>
      </c>
      <c r="V14162" s="63">
        <v>2</v>
      </c>
      <c r="W14162" s="63" t="s">
        <v>19596</v>
      </c>
      <c r="X14162" s="63">
        <v>16</v>
      </c>
      <c r="Y14162" s="63" t="s">
        <v>3661</v>
      </c>
      <c r="Z14162" s="63">
        <v>16109</v>
      </c>
      <c r="AA14162" s="63" t="s">
        <v>3832</v>
      </c>
      <c r="AB14162" s="63">
        <v>9</v>
      </c>
      <c r="AC14162" s="63" t="s">
        <v>18171</v>
      </c>
      <c r="AD14162" s="63" t="s">
        <v>17461</v>
      </c>
    </row>
    <row r="14163" spans="21:30" x14ac:dyDescent="0.3">
      <c r="U14163" s="63">
        <v>34728</v>
      </c>
      <c r="V14163" s="63">
        <v>0</v>
      </c>
      <c r="W14163" s="63" t="s">
        <v>18080</v>
      </c>
      <c r="X14163" s="63">
        <v>9</v>
      </c>
      <c r="Y14163" s="63" t="s">
        <v>4640</v>
      </c>
      <c r="Z14163" s="63">
        <v>9101</v>
      </c>
      <c r="AA14163" s="63" t="s">
        <v>4825</v>
      </c>
      <c r="AB14163" s="63">
        <v>7</v>
      </c>
      <c r="AC14163" s="63" t="s">
        <v>17969</v>
      </c>
      <c r="AD14163" s="63" t="s">
        <v>17461</v>
      </c>
    </row>
    <row r="14164" spans="21:30" x14ac:dyDescent="0.3">
      <c r="U14164" s="63">
        <v>34729</v>
      </c>
      <c r="V14164" s="63">
        <v>9</v>
      </c>
      <c r="W14164" s="63" t="s">
        <v>18087</v>
      </c>
      <c r="X14164" s="63">
        <v>9</v>
      </c>
      <c r="Y14164" s="63" t="s">
        <v>4640</v>
      </c>
      <c r="Z14164" s="63">
        <v>9101</v>
      </c>
      <c r="AA14164" s="63" t="s">
        <v>4825</v>
      </c>
      <c r="AB14164" s="63">
        <v>7</v>
      </c>
      <c r="AC14164" s="63" t="s">
        <v>17969</v>
      </c>
      <c r="AD14164" s="63" t="s">
        <v>17461</v>
      </c>
    </row>
    <row r="14165" spans="21:30" x14ac:dyDescent="0.3">
      <c r="U14165" s="63">
        <v>34731</v>
      </c>
      <c r="V14165" s="63">
        <v>0</v>
      </c>
      <c r="W14165" s="63" t="s">
        <v>18694</v>
      </c>
      <c r="X14165" s="63">
        <v>9</v>
      </c>
      <c r="Y14165" s="63" t="s">
        <v>4640</v>
      </c>
      <c r="Z14165" s="63">
        <v>9101</v>
      </c>
      <c r="AA14165" s="63" t="s">
        <v>4825</v>
      </c>
      <c r="AB14165" s="63">
        <v>7</v>
      </c>
      <c r="AC14165" s="63" t="s">
        <v>17969</v>
      </c>
      <c r="AD14165" s="63" t="s">
        <v>17461</v>
      </c>
    </row>
    <row r="14166" spans="21:30" x14ac:dyDescent="0.3">
      <c r="U14166" s="63">
        <v>34732</v>
      </c>
      <c r="V14166" s="63">
        <v>9</v>
      </c>
      <c r="W14166" s="63" t="s">
        <v>19597</v>
      </c>
      <c r="X14166" s="63">
        <v>9</v>
      </c>
      <c r="Y14166" s="63" t="s">
        <v>4640</v>
      </c>
      <c r="Z14166" s="63">
        <v>9101</v>
      </c>
      <c r="AA14166" s="63" t="s">
        <v>4825</v>
      </c>
      <c r="AB14166" s="63">
        <v>7</v>
      </c>
      <c r="AC14166" s="63" t="s">
        <v>17969</v>
      </c>
      <c r="AD14166" s="63" t="s">
        <v>17461</v>
      </c>
    </row>
    <row r="14167" spans="21:30" x14ac:dyDescent="0.3">
      <c r="U14167" s="63">
        <v>34733</v>
      </c>
      <c r="V14167" s="63">
        <v>7</v>
      </c>
      <c r="W14167" s="63" t="s">
        <v>18086</v>
      </c>
      <c r="X14167" s="63">
        <v>9</v>
      </c>
      <c r="Y14167" s="63" t="s">
        <v>4640</v>
      </c>
      <c r="Z14167" s="63">
        <v>9101</v>
      </c>
      <c r="AA14167" s="63" t="s">
        <v>4825</v>
      </c>
      <c r="AB14167" s="63">
        <v>7</v>
      </c>
      <c r="AC14167" s="63" t="s">
        <v>17969</v>
      </c>
      <c r="AD14167" s="63" t="s">
        <v>17461</v>
      </c>
    </row>
    <row r="14168" spans="21:30" x14ac:dyDescent="0.3">
      <c r="U14168" s="63">
        <v>34734</v>
      </c>
      <c r="V14168" s="63">
        <v>5</v>
      </c>
      <c r="W14168" s="63" t="s">
        <v>19598</v>
      </c>
      <c r="X14168" s="63">
        <v>9</v>
      </c>
      <c r="Y14168" s="63" t="s">
        <v>4640</v>
      </c>
      <c r="Z14168" s="63">
        <v>9101</v>
      </c>
      <c r="AA14168" s="63" t="s">
        <v>4825</v>
      </c>
      <c r="AB14168" s="63">
        <v>9</v>
      </c>
      <c r="AC14168" s="63" t="s">
        <v>18171</v>
      </c>
      <c r="AD14168" s="63" t="s">
        <v>17461</v>
      </c>
    </row>
    <row r="14169" spans="21:30" x14ac:dyDescent="0.3">
      <c r="U14169" s="63">
        <v>34735</v>
      </c>
      <c r="V14169" s="63">
        <v>3</v>
      </c>
      <c r="W14169" s="63" t="s">
        <v>19566</v>
      </c>
      <c r="X14169" s="63">
        <v>9</v>
      </c>
      <c r="Y14169" s="63" t="s">
        <v>4640</v>
      </c>
      <c r="Z14169" s="63">
        <v>9101</v>
      </c>
      <c r="AA14169" s="63" t="s">
        <v>4825</v>
      </c>
      <c r="AB14169" s="63">
        <v>7</v>
      </c>
      <c r="AC14169" s="63" t="s">
        <v>17969</v>
      </c>
      <c r="AD14169" s="63" t="s">
        <v>17461</v>
      </c>
    </row>
    <row r="14170" spans="21:30" x14ac:dyDescent="0.3">
      <c r="U14170" s="63">
        <v>34736</v>
      </c>
      <c r="V14170" s="63">
        <v>1</v>
      </c>
      <c r="W14170" s="63" t="s">
        <v>19599</v>
      </c>
      <c r="X14170" s="63">
        <v>9</v>
      </c>
      <c r="Y14170" s="63" t="s">
        <v>4640</v>
      </c>
      <c r="Z14170" s="63">
        <v>9101</v>
      </c>
      <c r="AA14170" s="63" t="s">
        <v>4825</v>
      </c>
      <c r="AB14170" s="63">
        <v>7</v>
      </c>
      <c r="AC14170" s="63" t="s">
        <v>17969</v>
      </c>
      <c r="AD14170" s="63" t="s">
        <v>17461</v>
      </c>
    </row>
    <row r="14171" spans="21:30" x14ac:dyDescent="0.3">
      <c r="U14171" s="63">
        <v>34738</v>
      </c>
      <c r="V14171" s="63">
        <v>8</v>
      </c>
      <c r="W14171" s="63" t="s">
        <v>19600</v>
      </c>
      <c r="X14171" s="63">
        <v>9</v>
      </c>
      <c r="Y14171" s="63" t="s">
        <v>4640</v>
      </c>
      <c r="Z14171" s="63">
        <v>9101</v>
      </c>
      <c r="AA14171" s="63" t="s">
        <v>4825</v>
      </c>
      <c r="AB14171" s="63">
        <v>9</v>
      </c>
      <c r="AC14171" s="63" t="s">
        <v>18171</v>
      </c>
      <c r="AD14171" s="63" t="s">
        <v>17461</v>
      </c>
    </row>
    <row r="14172" spans="21:30" x14ac:dyDescent="0.3">
      <c r="U14172" s="63">
        <v>34739</v>
      </c>
      <c r="V14172" s="63">
        <v>6</v>
      </c>
      <c r="W14172" s="63" t="s">
        <v>18575</v>
      </c>
      <c r="X14172" s="63">
        <v>9</v>
      </c>
      <c r="Y14172" s="63" t="s">
        <v>4640</v>
      </c>
      <c r="Z14172" s="63">
        <v>9101</v>
      </c>
      <c r="AA14172" s="63" t="s">
        <v>4825</v>
      </c>
      <c r="AB14172" s="63">
        <v>7</v>
      </c>
      <c r="AC14172" s="63" t="s">
        <v>17969</v>
      </c>
      <c r="AD14172" s="63" t="s">
        <v>17461</v>
      </c>
    </row>
    <row r="14173" spans="21:30" x14ac:dyDescent="0.3">
      <c r="U14173" s="63">
        <v>34741</v>
      </c>
      <c r="V14173" s="63">
        <v>8</v>
      </c>
      <c r="W14173" s="63" t="s">
        <v>19601</v>
      </c>
      <c r="X14173" s="63">
        <v>9</v>
      </c>
      <c r="Y14173" s="63" t="s">
        <v>4640</v>
      </c>
      <c r="Z14173" s="63">
        <v>9101</v>
      </c>
      <c r="AA14173" s="63" t="s">
        <v>4825</v>
      </c>
      <c r="AB14173" s="63">
        <v>9</v>
      </c>
      <c r="AC14173" s="63" t="s">
        <v>18171</v>
      </c>
      <c r="AD14173" s="63" t="s">
        <v>17461</v>
      </c>
    </row>
    <row r="14174" spans="21:30" x14ac:dyDescent="0.3">
      <c r="U14174" s="63">
        <v>34742</v>
      </c>
      <c r="V14174" s="63">
        <v>6</v>
      </c>
      <c r="W14174" s="63" t="s">
        <v>19602</v>
      </c>
      <c r="X14174" s="63">
        <v>9</v>
      </c>
      <c r="Y14174" s="63" t="s">
        <v>4640</v>
      </c>
      <c r="Z14174" s="63">
        <v>9101</v>
      </c>
      <c r="AA14174" s="63" t="s">
        <v>4825</v>
      </c>
      <c r="AB14174" s="63">
        <v>9</v>
      </c>
      <c r="AC14174" s="63" t="s">
        <v>18171</v>
      </c>
      <c r="AD14174" s="63" t="s">
        <v>17461</v>
      </c>
    </row>
    <row r="14175" spans="21:30" x14ac:dyDescent="0.3">
      <c r="U14175" s="63">
        <v>34743</v>
      </c>
      <c r="V14175" s="63">
        <v>4</v>
      </c>
      <c r="W14175" s="63" t="s">
        <v>19603</v>
      </c>
      <c r="X14175" s="63">
        <v>9</v>
      </c>
      <c r="Y14175" s="63" t="s">
        <v>4640</v>
      </c>
      <c r="Z14175" s="63">
        <v>9101</v>
      </c>
      <c r="AA14175" s="63" t="s">
        <v>4825</v>
      </c>
      <c r="AB14175" s="63">
        <v>9</v>
      </c>
      <c r="AC14175" s="63" t="s">
        <v>18171</v>
      </c>
      <c r="AD14175" s="63" t="s">
        <v>17461</v>
      </c>
    </row>
    <row r="14176" spans="21:30" x14ac:dyDescent="0.3">
      <c r="U14176" s="63">
        <v>34744</v>
      </c>
      <c r="V14176" s="63">
        <v>2</v>
      </c>
      <c r="W14176" s="63" t="s">
        <v>19604</v>
      </c>
      <c r="X14176" s="63">
        <v>9</v>
      </c>
      <c r="Y14176" s="63" t="s">
        <v>4640</v>
      </c>
      <c r="Z14176" s="63">
        <v>9101</v>
      </c>
      <c r="AA14176" s="63" t="s">
        <v>4825</v>
      </c>
      <c r="AB14176" s="63">
        <v>9</v>
      </c>
      <c r="AC14176" s="63" t="s">
        <v>18171</v>
      </c>
      <c r="AD14176" s="63" t="s">
        <v>17461</v>
      </c>
    </row>
    <row r="14177" spans="21:30" x14ac:dyDescent="0.3">
      <c r="U14177" s="63">
        <v>34745</v>
      </c>
      <c r="V14177" s="63">
        <v>0</v>
      </c>
      <c r="W14177" s="63" t="s">
        <v>19605</v>
      </c>
      <c r="X14177" s="63">
        <v>9</v>
      </c>
      <c r="Y14177" s="63" t="s">
        <v>4640</v>
      </c>
      <c r="Z14177" s="63">
        <v>9101</v>
      </c>
      <c r="AA14177" s="63" t="s">
        <v>4825</v>
      </c>
      <c r="AB14177" s="63">
        <v>9</v>
      </c>
      <c r="AC14177" s="63" t="s">
        <v>18171</v>
      </c>
      <c r="AD14177" s="63" t="s">
        <v>17461</v>
      </c>
    </row>
    <row r="14178" spans="21:30" x14ac:dyDescent="0.3">
      <c r="U14178" s="63">
        <v>34746</v>
      </c>
      <c r="V14178" s="63">
        <v>9</v>
      </c>
      <c r="W14178" s="63" t="s">
        <v>19606</v>
      </c>
      <c r="X14178" s="63">
        <v>9</v>
      </c>
      <c r="Y14178" s="63" t="s">
        <v>4640</v>
      </c>
      <c r="Z14178" s="63">
        <v>9101</v>
      </c>
      <c r="AA14178" s="63" t="s">
        <v>4825</v>
      </c>
      <c r="AB14178" s="63">
        <v>9</v>
      </c>
      <c r="AC14178" s="63" t="s">
        <v>18171</v>
      </c>
      <c r="AD14178" s="63" t="s">
        <v>17461</v>
      </c>
    </row>
    <row r="14179" spans="21:30" x14ac:dyDescent="0.3">
      <c r="U14179" s="63">
        <v>34747</v>
      </c>
      <c r="V14179" s="63">
        <v>7</v>
      </c>
      <c r="W14179" s="63" t="s">
        <v>19607</v>
      </c>
      <c r="X14179" s="63">
        <v>9</v>
      </c>
      <c r="Y14179" s="63" t="s">
        <v>4640</v>
      </c>
      <c r="Z14179" s="63">
        <v>9101</v>
      </c>
      <c r="AA14179" s="63" t="s">
        <v>4825</v>
      </c>
      <c r="AB14179" s="63">
        <v>9</v>
      </c>
      <c r="AC14179" s="63" t="s">
        <v>18171</v>
      </c>
      <c r="AD14179" s="63" t="s">
        <v>17461</v>
      </c>
    </row>
    <row r="14180" spans="21:30" x14ac:dyDescent="0.3">
      <c r="U14180" s="63">
        <v>34748</v>
      </c>
      <c r="V14180" s="63">
        <v>5</v>
      </c>
      <c r="W14180" s="63" t="s">
        <v>19608</v>
      </c>
      <c r="X14180" s="63">
        <v>9</v>
      </c>
      <c r="Y14180" s="63" t="s">
        <v>4640</v>
      </c>
      <c r="Z14180" s="63">
        <v>9101</v>
      </c>
      <c r="AA14180" s="63" t="s">
        <v>4825</v>
      </c>
      <c r="AB14180" s="63">
        <v>9</v>
      </c>
      <c r="AC14180" s="63" t="s">
        <v>18171</v>
      </c>
      <c r="AD14180" s="63" t="s">
        <v>17461</v>
      </c>
    </row>
    <row r="14181" spans="21:30" x14ac:dyDescent="0.3">
      <c r="U14181" s="63">
        <v>34749</v>
      </c>
      <c r="V14181" s="63">
        <v>3</v>
      </c>
      <c r="W14181" s="63" t="s">
        <v>19609</v>
      </c>
      <c r="X14181" s="63">
        <v>9</v>
      </c>
      <c r="Y14181" s="63" t="s">
        <v>4640</v>
      </c>
      <c r="Z14181" s="63">
        <v>9101</v>
      </c>
      <c r="AA14181" s="63" t="s">
        <v>4825</v>
      </c>
      <c r="AB14181" s="63">
        <v>9</v>
      </c>
      <c r="AC14181" s="63" t="s">
        <v>18171</v>
      </c>
      <c r="AD14181" s="63" t="s">
        <v>17461</v>
      </c>
    </row>
    <row r="14182" spans="21:30" x14ac:dyDescent="0.3">
      <c r="U14182" s="63">
        <v>34750</v>
      </c>
      <c r="V14182" s="63">
        <v>7</v>
      </c>
      <c r="W14182" s="63" t="s">
        <v>19610</v>
      </c>
      <c r="X14182" s="63">
        <v>9</v>
      </c>
      <c r="Y14182" s="63" t="s">
        <v>4640</v>
      </c>
      <c r="Z14182" s="63">
        <v>9101</v>
      </c>
      <c r="AA14182" s="63" t="s">
        <v>4825</v>
      </c>
      <c r="AB14182" s="63">
        <v>9</v>
      </c>
      <c r="AC14182" s="63" t="s">
        <v>18171</v>
      </c>
      <c r="AD14182" s="63" t="s">
        <v>17461</v>
      </c>
    </row>
    <row r="14183" spans="21:30" x14ac:dyDescent="0.3">
      <c r="U14183" s="63">
        <v>34751</v>
      </c>
      <c r="V14183" s="63">
        <v>5</v>
      </c>
      <c r="W14183" s="63" t="s">
        <v>19611</v>
      </c>
      <c r="X14183" s="63">
        <v>9</v>
      </c>
      <c r="Y14183" s="63" t="s">
        <v>4640</v>
      </c>
      <c r="Z14183" s="63">
        <v>9101</v>
      </c>
      <c r="AA14183" s="63" t="s">
        <v>4825</v>
      </c>
      <c r="AB14183" s="63">
        <v>9</v>
      </c>
      <c r="AC14183" s="63" t="s">
        <v>18171</v>
      </c>
      <c r="AD14183" s="63" t="s">
        <v>17461</v>
      </c>
    </row>
    <row r="14184" spans="21:30" x14ac:dyDescent="0.3">
      <c r="U14184" s="63">
        <v>34752</v>
      </c>
      <c r="V14184" s="63">
        <v>3</v>
      </c>
      <c r="W14184" s="63" t="s">
        <v>19612</v>
      </c>
      <c r="X14184" s="63">
        <v>9</v>
      </c>
      <c r="Y14184" s="63" t="s">
        <v>4640</v>
      </c>
      <c r="Z14184" s="63">
        <v>9101</v>
      </c>
      <c r="AA14184" s="63" t="s">
        <v>4825</v>
      </c>
      <c r="AB14184" s="63">
        <v>9</v>
      </c>
      <c r="AC14184" s="63" t="s">
        <v>18171</v>
      </c>
      <c r="AD14184" s="63" t="s">
        <v>17461</v>
      </c>
    </row>
    <row r="14185" spans="21:30" x14ac:dyDescent="0.3">
      <c r="U14185" s="63">
        <v>34753</v>
      </c>
      <c r="V14185" s="63">
        <v>1</v>
      </c>
      <c r="W14185" s="63" t="s">
        <v>19613</v>
      </c>
      <c r="X14185" s="63">
        <v>9</v>
      </c>
      <c r="Y14185" s="63" t="s">
        <v>4640</v>
      </c>
      <c r="Z14185" s="63">
        <v>9101</v>
      </c>
      <c r="AA14185" s="63" t="s">
        <v>4825</v>
      </c>
      <c r="AB14185" s="63">
        <v>9</v>
      </c>
      <c r="AC14185" s="63" t="s">
        <v>18171</v>
      </c>
      <c r="AD14185" s="63" t="s">
        <v>17461</v>
      </c>
    </row>
    <row r="14186" spans="21:30" x14ac:dyDescent="0.3">
      <c r="U14186" s="63">
        <v>34755</v>
      </c>
      <c r="V14186" s="63">
        <v>8</v>
      </c>
      <c r="W14186" s="63" t="s">
        <v>19614</v>
      </c>
      <c r="X14186" s="63">
        <v>9</v>
      </c>
      <c r="Y14186" s="63" t="s">
        <v>4640</v>
      </c>
      <c r="Z14186" s="63">
        <v>9101</v>
      </c>
      <c r="AA14186" s="63" t="s">
        <v>4825</v>
      </c>
      <c r="AB14186" s="63">
        <v>9</v>
      </c>
      <c r="AC14186" s="63" t="s">
        <v>18171</v>
      </c>
      <c r="AD14186" s="63" t="s">
        <v>17461</v>
      </c>
    </row>
    <row r="14187" spans="21:30" x14ac:dyDescent="0.3">
      <c r="U14187" s="63">
        <v>34756</v>
      </c>
      <c r="V14187" s="63">
        <v>6</v>
      </c>
      <c r="W14187" s="63" t="s">
        <v>19615</v>
      </c>
      <c r="X14187" s="63">
        <v>9</v>
      </c>
      <c r="Y14187" s="63" t="s">
        <v>4640</v>
      </c>
      <c r="Z14187" s="63">
        <v>9101</v>
      </c>
      <c r="AA14187" s="63" t="s">
        <v>4825</v>
      </c>
      <c r="AB14187" s="63">
        <v>9</v>
      </c>
      <c r="AC14187" s="63" t="s">
        <v>18171</v>
      </c>
      <c r="AD14187" s="63" t="s">
        <v>17461</v>
      </c>
    </row>
    <row r="14188" spans="21:30" x14ac:dyDescent="0.3">
      <c r="U14188" s="63">
        <v>34757</v>
      </c>
      <c r="V14188" s="63">
        <v>4</v>
      </c>
      <c r="W14188" s="63" t="s">
        <v>18274</v>
      </c>
      <c r="X14188" s="63">
        <v>9</v>
      </c>
      <c r="Y14188" s="63" t="s">
        <v>4640</v>
      </c>
      <c r="Z14188" s="63">
        <v>9101</v>
      </c>
      <c r="AA14188" s="63" t="s">
        <v>4825</v>
      </c>
      <c r="AB14188" s="63">
        <v>9</v>
      </c>
      <c r="AC14188" s="63" t="s">
        <v>18171</v>
      </c>
      <c r="AD14188" s="63" t="s">
        <v>17461</v>
      </c>
    </row>
    <row r="14189" spans="21:30" x14ac:dyDescent="0.3">
      <c r="U14189" s="63">
        <v>34758</v>
      </c>
      <c r="V14189" s="63">
        <v>2</v>
      </c>
      <c r="W14189" s="63" t="s">
        <v>19616</v>
      </c>
      <c r="X14189" s="63">
        <v>9</v>
      </c>
      <c r="Y14189" s="63" t="s">
        <v>4640</v>
      </c>
      <c r="Z14189" s="63">
        <v>9101</v>
      </c>
      <c r="AA14189" s="63" t="s">
        <v>4825</v>
      </c>
      <c r="AB14189" s="63">
        <v>9</v>
      </c>
      <c r="AC14189" s="63" t="s">
        <v>18171</v>
      </c>
      <c r="AD14189" s="63" t="s">
        <v>17461</v>
      </c>
    </row>
    <row r="14190" spans="21:30" x14ac:dyDescent="0.3">
      <c r="U14190" s="63">
        <v>34759</v>
      </c>
      <c r="V14190" s="63">
        <v>0</v>
      </c>
      <c r="W14190" s="63" t="s">
        <v>19617</v>
      </c>
      <c r="X14190" s="63">
        <v>9</v>
      </c>
      <c r="Y14190" s="63" t="s">
        <v>4640</v>
      </c>
      <c r="Z14190" s="63">
        <v>9101</v>
      </c>
      <c r="AA14190" s="63" t="s">
        <v>4825</v>
      </c>
      <c r="AB14190" s="63">
        <v>9</v>
      </c>
      <c r="AC14190" s="63" t="s">
        <v>18171</v>
      </c>
      <c r="AD14190" s="63" t="s">
        <v>17461</v>
      </c>
    </row>
    <row r="14191" spans="21:30" x14ac:dyDescent="0.3">
      <c r="U14191" s="63">
        <v>34760</v>
      </c>
      <c r="V14191" s="63">
        <v>4</v>
      </c>
      <c r="W14191" s="63" t="s">
        <v>19618</v>
      </c>
      <c r="X14191" s="63">
        <v>9</v>
      </c>
      <c r="Y14191" s="63" t="s">
        <v>4640</v>
      </c>
      <c r="Z14191" s="63">
        <v>9101</v>
      </c>
      <c r="AA14191" s="63" t="s">
        <v>4825</v>
      </c>
      <c r="AB14191" s="63">
        <v>9</v>
      </c>
      <c r="AC14191" s="63" t="s">
        <v>18171</v>
      </c>
      <c r="AD14191" s="63" t="s">
        <v>17461</v>
      </c>
    </row>
    <row r="14192" spans="21:30" x14ac:dyDescent="0.3">
      <c r="U14192" s="63">
        <v>34761</v>
      </c>
      <c r="V14192" s="63">
        <v>2</v>
      </c>
      <c r="W14192" s="63" t="s">
        <v>19619</v>
      </c>
      <c r="X14192" s="63">
        <v>9</v>
      </c>
      <c r="Y14192" s="63" t="s">
        <v>4640</v>
      </c>
      <c r="Z14192" s="63">
        <v>9101</v>
      </c>
      <c r="AA14192" s="63" t="s">
        <v>4825</v>
      </c>
      <c r="AB14192" s="63">
        <v>9</v>
      </c>
      <c r="AC14192" s="63" t="s">
        <v>18171</v>
      </c>
      <c r="AD14192" s="63" t="s">
        <v>17461</v>
      </c>
    </row>
    <row r="14193" spans="21:30" x14ac:dyDescent="0.3">
      <c r="U14193" s="63">
        <v>34762</v>
      </c>
      <c r="V14193" s="63">
        <v>0</v>
      </c>
      <c r="W14193" s="63" t="s">
        <v>19620</v>
      </c>
      <c r="X14193" s="63">
        <v>9</v>
      </c>
      <c r="Y14193" s="63" t="s">
        <v>4640</v>
      </c>
      <c r="Z14193" s="63">
        <v>9101</v>
      </c>
      <c r="AA14193" s="63" t="s">
        <v>4825</v>
      </c>
      <c r="AB14193" s="63">
        <v>9</v>
      </c>
      <c r="AC14193" s="63" t="s">
        <v>18171</v>
      </c>
      <c r="AD14193" s="63" t="s">
        <v>17461</v>
      </c>
    </row>
    <row r="14194" spans="21:30" x14ac:dyDescent="0.3">
      <c r="U14194" s="63">
        <v>34763</v>
      </c>
      <c r="V14194" s="63">
        <v>9</v>
      </c>
      <c r="W14194" s="63" t="s">
        <v>17986</v>
      </c>
      <c r="X14194" s="63">
        <v>9</v>
      </c>
      <c r="Y14194" s="63" t="s">
        <v>4640</v>
      </c>
      <c r="Z14194" s="63">
        <v>9101</v>
      </c>
      <c r="AA14194" s="63" t="s">
        <v>4825</v>
      </c>
      <c r="AB14194" s="63">
        <v>9</v>
      </c>
      <c r="AC14194" s="63" t="s">
        <v>18171</v>
      </c>
      <c r="AD14194" s="63" t="s">
        <v>17461</v>
      </c>
    </row>
    <row r="14195" spans="21:30" x14ac:dyDescent="0.3">
      <c r="U14195" s="63">
        <v>34764</v>
      </c>
      <c r="V14195" s="63">
        <v>7</v>
      </c>
      <c r="W14195" s="63" t="s">
        <v>19621</v>
      </c>
      <c r="X14195" s="63">
        <v>9</v>
      </c>
      <c r="Y14195" s="63" t="s">
        <v>4640</v>
      </c>
      <c r="Z14195" s="63">
        <v>9101</v>
      </c>
      <c r="AA14195" s="63" t="s">
        <v>4825</v>
      </c>
      <c r="AB14195" s="63">
        <v>9</v>
      </c>
      <c r="AC14195" s="63" t="s">
        <v>18171</v>
      </c>
      <c r="AD14195" s="63" t="s">
        <v>17461</v>
      </c>
    </row>
    <row r="14196" spans="21:30" x14ac:dyDescent="0.3">
      <c r="U14196" s="63">
        <v>34765</v>
      </c>
      <c r="V14196" s="63">
        <v>5</v>
      </c>
      <c r="W14196" s="63" t="s">
        <v>19622</v>
      </c>
      <c r="X14196" s="63">
        <v>9</v>
      </c>
      <c r="Y14196" s="63" t="s">
        <v>4640</v>
      </c>
      <c r="Z14196" s="63">
        <v>9101</v>
      </c>
      <c r="AA14196" s="63" t="s">
        <v>4825</v>
      </c>
      <c r="AB14196" s="63">
        <v>9</v>
      </c>
      <c r="AC14196" s="63" t="s">
        <v>18171</v>
      </c>
      <c r="AD14196" s="63" t="s">
        <v>17461</v>
      </c>
    </row>
    <row r="14197" spans="21:30" x14ac:dyDescent="0.3">
      <c r="U14197" s="63">
        <v>34766</v>
      </c>
      <c r="V14197" s="63">
        <v>3</v>
      </c>
      <c r="W14197" s="63" t="s">
        <v>19623</v>
      </c>
      <c r="X14197" s="63">
        <v>9</v>
      </c>
      <c r="Y14197" s="63" t="s">
        <v>4640</v>
      </c>
      <c r="Z14197" s="63">
        <v>9101</v>
      </c>
      <c r="AA14197" s="63" t="s">
        <v>4825</v>
      </c>
      <c r="AB14197" s="63">
        <v>9</v>
      </c>
      <c r="AC14197" s="63" t="s">
        <v>18171</v>
      </c>
      <c r="AD14197" s="63" t="s">
        <v>17461</v>
      </c>
    </row>
    <row r="14198" spans="21:30" x14ac:dyDescent="0.3">
      <c r="U14198" s="63">
        <v>34767</v>
      </c>
      <c r="V14198" s="63">
        <v>1</v>
      </c>
      <c r="W14198" s="63" t="s">
        <v>19624</v>
      </c>
      <c r="X14198" s="63">
        <v>9</v>
      </c>
      <c r="Y14198" s="63" t="s">
        <v>4640</v>
      </c>
      <c r="Z14198" s="63">
        <v>9101</v>
      </c>
      <c r="AA14198" s="63" t="s">
        <v>4825</v>
      </c>
      <c r="AB14198" s="63">
        <v>7</v>
      </c>
      <c r="AC14198" s="63" t="s">
        <v>17969</v>
      </c>
      <c r="AD14198" s="63" t="s">
        <v>17461</v>
      </c>
    </row>
    <row r="14199" spans="21:30" x14ac:dyDescent="0.3">
      <c r="U14199" s="63">
        <v>34769</v>
      </c>
      <c r="V14199" s="63">
        <v>8</v>
      </c>
      <c r="W14199" s="63" t="s">
        <v>19625</v>
      </c>
      <c r="X14199" s="63">
        <v>9</v>
      </c>
      <c r="Y14199" s="63" t="s">
        <v>4640</v>
      </c>
      <c r="Z14199" s="63">
        <v>9101</v>
      </c>
      <c r="AA14199" s="63" t="s">
        <v>4825</v>
      </c>
      <c r="AB14199" s="63">
        <v>7</v>
      </c>
      <c r="AC14199" s="63" t="s">
        <v>17969</v>
      </c>
      <c r="AD14199" s="63" t="s">
        <v>17461</v>
      </c>
    </row>
    <row r="14200" spans="21:30" x14ac:dyDescent="0.3">
      <c r="U14200" s="63">
        <v>34770</v>
      </c>
      <c r="V14200" s="63">
        <v>1</v>
      </c>
      <c r="W14200" s="63" t="s">
        <v>19626</v>
      </c>
      <c r="X14200" s="63">
        <v>9</v>
      </c>
      <c r="Y14200" s="63" t="s">
        <v>4640</v>
      </c>
      <c r="Z14200" s="63">
        <v>9101</v>
      </c>
      <c r="AA14200" s="63" t="s">
        <v>4825</v>
      </c>
      <c r="AB14200" s="63">
        <v>7</v>
      </c>
      <c r="AC14200" s="63" t="s">
        <v>17969</v>
      </c>
      <c r="AD14200" s="63" t="s">
        <v>17461</v>
      </c>
    </row>
    <row r="14201" spans="21:30" x14ac:dyDescent="0.3">
      <c r="U14201" s="63">
        <v>34772</v>
      </c>
      <c r="V14201" s="63">
        <v>8</v>
      </c>
      <c r="W14201" s="63" t="s">
        <v>19028</v>
      </c>
      <c r="X14201" s="63">
        <v>9</v>
      </c>
      <c r="Y14201" s="63" t="s">
        <v>4640</v>
      </c>
      <c r="Z14201" s="63">
        <v>9101</v>
      </c>
      <c r="AA14201" s="63" t="s">
        <v>4825</v>
      </c>
      <c r="AB14201" s="63">
        <v>7</v>
      </c>
      <c r="AC14201" s="63" t="s">
        <v>17969</v>
      </c>
      <c r="AD14201" s="63" t="s">
        <v>17461</v>
      </c>
    </row>
    <row r="14202" spans="21:30" x14ac:dyDescent="0.3">
      <c r="U14202" s="63">
        <v>34773</v>
      </c>
      <c r="V14202" s="63">
        <v>6</v>
      </c>
      <c r="W14202" s="63" t="s">
        <v>19627</v>
      </c>
      <c r="X14202" s="63">
        <v>9</v>
      </c>
      <c r="Y14202" s="63" t="s">
        <v>4640</v>
      </c>
      <c r="Z14202" s="63">
        <v>9101</v>
      </c>
      <c r="AA14202" s="63" t="s">
        <v>4825</v>
      </c>
      <c r="AB14202" s="63">
        <v>9</v>
      </c>
      <c r="AC14202" s="63" t="s">
        <v>18171</v>
      </c>
      <c r="AD14202" s="63" t="s">
        <v>17461</v>
      </c>
    </row>
    <row r="14203" spans="21:30" x14ac:dyDescent="0.3">
      <c r="U14203" s="63">
        <v>34774</v>
      </c>
      <c r="V14203" s="63">
        <v>4</v>
      </c>
      <c r="W14203" s="63" t="s">
        <v>19628</v>
      </c>
      <c r="X14203" s="63">
        <v>9</v>
      </c>
      <c r="Y14203" s="63" t="s">
        <v>4640</v>
      </c>
      <c r="Z14203" s="63">
        <v>9101</v>
      </c>
      <c r="AA14203" s="63" t="s">
        <v>4825</v>
      </c>
      <c r="AB14203" s="63">
        <v>9</v>
      </c>
      <c r="AC14203" s="63" t="s">
        <v>18171</v>
      </c>
      <c r="AD14203" s="63" t="s">
        <v>17461</v>
      </c>
    </row>
    <row r="14204" spans="21:30" x14ac:dyDescent="0.3">
      <c r="U14204" s="63">
        <v>34775</v>
      </c>
      <c r="V14204" s="63">
        <v>2</v>
      </c>
      <c r="W14204" s="63" t="s">
        <v>19629</v>
      </c>
      <c r="X14204" s="63">
        <v>9</v>
      </c>
      <c r="Y14204" s="63" t="s">
        <v>4640</v>
      </c>
      <c r="Z14204" s="63">
        <v>9101</v>
      </c>
      <c r="AA14204" s="63" t="s">
        <v>4825</v>
      </c>
      <c r="AB14204" s="63">
        <v>9</v>
      </c>
      <c r="AC14204" s="63" t="s">
        <v>18171</v>
      </c>
      <c r="AD14204" s="63" t="s">
        <v>17461</v>
      </c>
    </row>
    <row r="14205" spans="21:30" x14ac:dyDescent="0.3">
      <c r="U14205" s="63">
        <v>34776</v>
      </c>
      <c r="V14205" s="63">
        <v>0</v>
      </c>
      <c r="W14205" s="63" t="s">
        <v>19630</v>
      </c>
      <c r="X14205" s="63">
        <v>9</v>
      </c>
      <c r="Y14205" s="63" t="s">
        <v>4640</v>
      </c>
      <c r="Z14205" s="63">
        <v>9101</v>
      </c>
      <c r="AA14205" s="63" t="s">
        <v>4825</v>
      </c>
      <c r="AB14205" s="63">
        <v>7</v>
      </c>
      <c r="AC14205" s="63" t="s">
        <v>17969</v>
      </c>
      <c r="AD14205" s="63" t="s">
        <v>17461</v>
      </c>
    </row>
    <row r="14206" spans="21:30" x14ac:dyDescent="0.3">
      <c r="U14206" s="63">
        <v>34777</v>
      </c>
      <c r="V14206" s="63">
        <v>9</v>
      </c>
      <c r="W14206" s="63" t="s">
        <v>19003</v>
      </c>
      <c r="X14206" s="63">
        <v>9</v>
      </c>
      <c r="Y14206" s="63" t="s">
        <v>4640</v>
      </c>
      <c r="Z14206" s="63">
        <v>9102</v>
      </c>
      <c r="AA14206" s="63" t="s">
        <v>5295</v>
      </c>
      <c r="AB14206" s="63">
        <v>7</v>
      </c>
      <c r="AC14206" s="63" t="s">
        <v>17969</v>
      </c>
      <c r="AD14206" s="63" t="s">
        <v>17461</v>
      </c>
    </row>
    <row r="14207" spans="21:30" x14ac:dyDescent="0.3">
      <c r="U14207" s="63">
        <v>34778</v>
      </c>
      <c r="V14207" s="63">
        <v>7</v>
      </c>
      <c r="W14207" s="63" t="s">
        <v>19631</v>
      </c>
      <c r="X14207" s="63">
        <v>9</v>
      </c>
      <c r="Y14207" s="63" t="s">
        <v>4640</v>
      </c>
      <c r="Z14207" s="63">
        <v>9102</v>
      </c>
      <c r="AA14207" s="63" t="s">
        <v>5295</v>
      </c>
      <c r="AB14207" s="63">
        <v>11</v>
      </c>
      <c r="AC14207" s="63" t="s">
        <v>18546</v>
      </c>
      <c r="AD14207" s="63" t="s">
        <v>17461</v>
      </c>
    </row>
    <row r="14208" spans="21:30" x14ac:dyDescent="0.3">
      <c r="U14208" s="63">
        <v>34779</v>
      </c>
      <c r="V14208" s="63">
        <v>5</v>
      </c>
      <c r="W14208" s="63" t="s">
        <v>18748</v>
      </c>
      <c r="X14208" s="63">
        <v>9</v>
      </c>
      <c r="Y14208" s="63" t="s">
        <v>4640</v>
      </c>
      <c r="Z14208" s="63">
        <v>9102</v>
      </c>
      <c r="AA14208" s="63" t="s">
        <v>5295</v>
      </c>
      <c r="AB14208" s="63">
        <v>11</v>
      </c>
      <c r="AC14208" s="63" t="s">
        <v>18546</v>
      </c>
      <c r="AD14208" s="63" t="s">
        <v>17461</v>
      </c>
    </row>
    <row r="14209" spans="21:30" x14ac:dyDescent="0.3">
      <c r="U14209" s="63">
        <v>34780</v>
      </c>
      <c r="V14209" s="63">
        <v>9</v>
      </c>
      <c r="W14209" s="63" t="s">
        <v>18002</v>
      </c>
      <c r="X14209" s="63">
        <v>9</v>
      </c>
      <c r="Y14209" s="63" t="s">
        <v>4640</v>
      </c>
      <c r="Z14209" s="63">
        <v>9102</v>
      </c>
      <c r="AA14209" s="63" t="s">
        <v>5295</v>
      </c>
      <c r="AB14209" s="63">
        <v>11</v>
      </c>
      <c r="AC14209" s="63" t="s">
        <v>18546</v>
      </c>
      <c r="AD14209" s="63" t="s">
        <v>17461</v>
      </c>
    </row>
    <row r="14210" spans="21:30" x14ac:dyDescent="0.3">
      <c r="U14210" s="63">
        <v>34781</v>
      </c>
      <c r="V14210" s="63">
        <v>7</v>
      </c>
      <c r="W14210" s="63" t="s">
        <v>19632</v>
      </c>
      <c r="X14210" s="63">
        <v>9</v>
      </c>
      <c r="Y14210" s="63" t="s">
        <v>4640</v>
      </c>
      <c r="Z14210" s="63">
        <v>9102</v>
      </c>
      <c r="AA14210" s="63" t="s">
        <v>5295</v>
      </c>
      <c r="AB14210" s="63">
        <v>11</v>
      </c>
      <c r="AC14210" s="63" t="s">
        <v>18546</v>
      </c>
      <c r="AD14210" s="63" t="s">
        <v>17461</v>
      </c>
    </row>
    <row r="14211" spans="21:30" x14ac:dyDescent="0.3">
      <c r="U14211" s="63">
        <v>34782</v>
      </c>
      <c r="V14211" s="63">
        <v>5</v>
      </c>
      <c r="W14211" s="63" t="s">
        <v>19633</v>
      </c>
      <c r="X14211" s="63">
        <v>9</v>
      </c>
      <c r="Y14211" s="63" t="s">
        <v>4640</v>
      </c>
      <c r="Z14211" s="63">
        <v>9102</v>
      </c>
      <c r="AA14211" s="63" t="s">
        <v>5295</v>
      </c>
      <c r="AB14211" s="63">
        <v>11</v>
      </c>
      <c r="AC14211" s="63" t="s">
        <v>18546</v>
      </c>
      <c r="AD14211" s="63" t="s">
        <v>17461</v>
      </c>
    </row>
    <row r="14212" spans="21:30" x14ac:dyDescent="0.3">
      <c r="U14212" s="63">
        <v>34783</v>
      </c>
      <c r="V14212" s="63">
        <v>3</v>
      </c>
      <c r="W14212" s="63" t="s">
        <v>19634</v>
      </c>
      <c r="X14212" s="63">
        <v>9</v>
      </c>
      <c r="Y14212" s="63" t="s">
        <v>4640</v>
      </c>
      <c r="Z14212" s="63">
        <v>9102</v>
      </c>
      <c r="AA14212" s="63" t="s">
        <v>5295</v>
      </c>
      <c r="AB14212" s="63">
        <v>7</v>
      </c>
      <c r="AC14212" s="63" t="s">
        <v>17969</v>
      </c>
      <c r="AD14212" s="63" t="s">
        <v>17461</v>
      </c>
    </row>
    <row r="14213" spans="21:30" x14ac:dyDescent="0.3">
      <c r="U14213" s="63">
        <v>34784</v>
      </c>
      <c r="V14213" s="63">
        <v>1</v>
      </c>
      <c r="W14213" s="63" t="s">
        <v>19635</v>
      </c>
      <c r="X14213" s="63">
        <v>9</v>
      </c>
      <c r="Y14213" s="63" t="s">
        <v>4640</v>
      </c>
      <c r="Z14213" s="63">
        <v>9102</v>
      </c>
      <c r="AA14213" s="63" t="s">
        <v>5295</v>
      </c>
      <c r="AB14213" s="63">
        <v>7</v>
      </c>
      <c r="AC14213" s="63" t="s">
        <v>17969</v>
      </c>
      <c r="AD14213" s="63" t="s">
        <v>17461</v>
      </c>
    </row>
    <row r="14214" spans="21:30" x14ac:dyDescent="0.3">
      <c r="U14214" s="63">
        <v>34786</v>
      </c>
      <c r="V14214" s="63">
        <v>8</v>
      </c>
      <c r="W14214" s="63" t="s">
        <v>19636</v>
      </c>
      <c r="X14214" s="63">
        <v>9</v>
      </c>
      <c r="Y14214" s="63" t="s">
        <v>4640</v>
      </c>
      <c r="Z14214" s="63">
        <v>9102</v>
      </c>
      <c r="AA14214" s="63" t="s">
        <v>5295</v>
      </c>
      <c r="AB14214" s="63">
        <v>7</v>
      </c>
      <c r="AC14214" s="63" t="s">
        <v>17969</v>
      </c>
      <c r="AD14214" s="63" t="s">
        <v>17461</v>
      </c>
    </row>
    <row r="14215" spans="21:30" x14ac:dyDescent="0.3">
      <c r="U14215" s="63">
        <v>34787</v>
      </c>
      <c r="V14215" s="63">
        <v>6</v>
      </c>
      <c r="W14215" s="63" t="s">
        <v>19637</v>
      </c>
      <c r="X14215" s="63">
        <v>9</v>
      </c>
      <c r="Y14215" s="63" t="s">
        <v>4640</v>
      </c>
      <c r="Z14215" s="63">
        <v>9102</v>
      </c>
      <c r="AA14215" s="63" t="s">
        <v>5295</v>
      </c>
      <c r="AB14215" s="63">
        <v>7</v>
      </c>
      <c r="AC14215" s="63" t="s">
        <v>17969</v>
      </c>
      <c r="AD14215" s="63" t="s">
        <v>17461</v>
      </c>
    </row>
    <row r="14216" spans="21:30" x14ac:dyDescent="0.3">
      <c r="U14216" s="63">
        <v>34788</v>
      </c>
      <c r="V14216" s="63">
        <v>4</v>
      </c>
      <c r="W14216" s="63" t="s">
        <v>19638</v>
      </c>
      <c r="X14216" s="63">
        <v>9</v>
      </c>
      <c r="Y14216" s="63" t="s">
        <v>4640</v>
      </c>
      <c r="Z14216" s="63">
        <v>9102</v>
      </c>
      <c r="AA14216" s="63" t="s">
        <v>5295</v>
      </c>
      <c r="AB14216" s="63">
        <v>7</v>
      </c>
      <c r="AC14216" s="63" t="s">
        <v>17969</v>
      </c>
      <c r="AD14216" s="63" t="s">
        <v>17461</v>
      </c>
    </row>
    <row r="14217" spans="21:30" x14ac:dyDescent="0.3">
      <c r="U14217" s="63">
        <v>34789</v>
      </c>
      <c r="V14217" s="63">
        <v>2</v>
      </c>
      <c r="W14217" s="63" t="s">
        <v>18523</v>
      </c>
      <c r="X14217" s="63">
        <v>9</v>
      </c>
      <c r="Y14217" s="63" t="s">
        <v>4640</v>
      </c>
      <c r="Z14217" s="63">
        <v>9102</v>
      </c>
      <c r="AA14217" s="63" t="s">
        <v>5295</v>
      </c>
      <c r="AB14217" s="63">
        <v>11</v>
      </c>
      <c r="AC14217" s="63" t="s">
        <v>18546</v>
      </c>
      <c r="AD14217" s="63" t="s">
        <v>17461</v>
      </c>
    </row>
    <row r="14218" spans="21:30" x14ac:dyDescent="0.3">
      <c r="U14218" s="63">
        <v>34790</v>
      </c>
      <c r="V14218" s="63">
        <v>6</v>
      </c>
      <c r="W14218" s="63" t="s">
        <v>19639</v>
      </c>
      <c r="X14218" s="63">
        <v>9</v>
      </c>
      <c r="Y14218" s="63" t="s">
        <v>4640</v>
      </c>
      <c r="Z14218" s="63">
        <v>9102</v>
      </c>
      <c r="AA14218" s="63" t="s">
        <v>5295</v>
      </c>
      <c r="AB14218" s="63">
        <v>7</v>
      </c>
      <c r="AC14218" s="63" t="s">
        <v>17969</v>
      </c>
      <c r="AD14218" s="63" t="s">
        <v>17461</v>
      </c>
    </row>
    <row r="14219" spans="21:30" x14ac:dyDescent="0.3">
      <c r="U14219" s="63">
        <v>34792</v>
      </c>
      <c r="V14219" s="63">
        <v>2</v>
      </c>
      <c r="W14219" s="63" t="s">
        <v>13136</v>
      </c>
      <c r="X14219" s="63">
        <v>9</v>
      </c>
      <c r="Y14219" s="63" t="s">
        <v>4640</v>
      </c>
      <c r="Z14219" s="63">
        <v>9103</v>
      </c>
      <c r="AA14219" s="63" t="s">
        <v>5027</v>
      </c>
      <c r="AB14219" s="63">
        <v>9</v>
      </c>
      <c r="AC14219" s="63" t="s">
        <v>18171</v>
      </c>
      <c r="AD14219" s="63" t="s">
        <v>17461</v>
      </c>
    </row>
    <row r="14220" spans="21:30" x14ac:dyDescent="0.3">
      <c r="U14220" s="63">
        <v>34793</v>
      </c>
      <c r="V14220" s="63">
        <v>0</v>
      </c>
      <c r="W14220" s="63" t="s">
        <v>19640</v>
      </c>
      <c r="X14220" s="63">
        <v>9</v>
      </c>
      <c r="Y14220" s="63" t="s">
        <v>4640</v>
      </c>
      <c r="Z14220" s="63">
        <v>9103</v>
      </c>
      <c r="AA14220" s="63" t="s">
        <v>5027</v>
      </c>
      <c r="AB14220" s="63">
        <v>9</v>
      </c>
      <c r="AC14220" s="63" t="s">
        <v>18171</v>
      </c>
      <c r="AD14220" s="63" t="s">
        <v>17461</v>
      </c>
    </row>
    <row r="14221" spans="21:30" x14ac:dyDescent="0.3">
      <c r="U14221" s="63">
        <v>34794</v>
      </c>
      <c r="V14221" s="63">
        <v>9</v>
      </c>
      <c r="W14221" s="63" t="s">
        <v>19641</v>
      </c>
      <c r="X14221" s="63">
        <v>9</v>
      </c>
      <c r="Y14221" s="63" t="s">
        <v>4640</v>
      </c>
      <c r="Z14221" s="63">
        <v>9103</v>
      </c>
      <c r="AA14221" s="63" t="s">
        <v>5027</v>
      </c>
      <c r="AB14221" s="63">
        <v>9</v>
      </c>
      <c r="AC14221" s="63" t="s">
        <v>18171</v>
      </c>
      <c r="AD14221" s="63" t="s">
        <v>17461</v>
      </c>
    </row>
    <row r="14222" spans="21:30" x14ac:dyDescent="0.3">
      <c r="U14222" s="63">
        <v>34795</v>
      </c>
      <c r="V14222" s="63">
        <v>7</v>
      </c>
      <c r="W14222" s="63" t="s">
        <v>19642</v>
      </c>
      <c r="X14222" s="63">
        <v>9</v>
      </c>
      <c r="Y14222" s="63" t="s">
        <v>4640</v>
      </c>
      <c r="Z14222" s="63">
        <v>9103</v>
      </c>
      <c r="AA14222" s="63" t="s">
        <v>5027</v>
      </c>
      <c r="AB14222" s="63">
        <v>9</v>
      </c>
      <c r="AC14222" s="63" t="s">
        <v>18171</v>
      </c>
      <c r="AD14222" s="63" t="s">
        <v>17461</v>
      </c>
    </row>
    <row r="14223" spans="21:30" x14ac:dyDescent="0.3">
      <c r="U14223" s="63">
        <v>34796</v>
      </c>
      <c r="V14223" s="63">
        <v>5</v>
      </c>
      <c r="W14223" s="63" t="s">
        <v>19643</v>
      </c>
      <c r="X14223" s="63">
        <v>9</v>
      </c>
      <c r="Y14223" s="63" t="s">
        <v>4640</v>
      </c>
      <c r="Z14223" s="63">
        <v>9103</v>
      </c>
      <c r="AA14223" s="63" t="s">
        <v>5027</v>
      </c>
      <c r="AB14223" s="63">
        <v>9</v>
      </c>
      <c r="AC14223" s="63" t="s">
        <v>18171</v>
      </c>
      <c r="AD14223" s="63" t="s">
        <v>17421</v>
      </c>
    </row>
    <row r="14224" spans="21:30" x14ac:dyDescent="0.3">
      <c r="U14224" s="63">
        <v>34797</v>
      </c>
      <c r="V14224" s="63">
        <v>3</v>
      </c>
      <c r="W14224" s="63" t="s">
        <v>19644</v>
      </c>
      <c r="X14224" s="63">
        <v>9</v>
      </c>
      <c r="Y14224" s="63" t="s">
        <v>4640</v>
      </c>
      <c r="Z14224" s="63">
        <v>9103</v>
      </c>
      <c r="AA14224" s="63" t="s">
        <v>5027</v>
      </c>
      <c r="AB14224" s="63">
        <v>7</v>
      </c>
      <c r="AC14224" s="63" t="s">
        <v>17969</v>
      </c>
      <c r="AD14224" s="63" t="s">
        <v>17461</v>
      </c>
    </row>
    <row r="14225" spans="21:30" x14ac:dyDescent="0.3">
      <c r="U14225" s="63">
        <v>34798</v>
      </c>
      <c r="V14225" s="63">
        <v>1</v>
      </c>
      <c r="W14225" s="63" t="s">
        <v>19645</v>
      </c>
      <c r="X14225" s="63">
        <v>9</v>
      </c>
      <c r="Y14225" s="63" t="s">
        <v>4640</v>
      </c>
      <c r="Z14225" s="63">
        <v>9103</v>
      </c>
      <c r="AA14225" s="63" t="s">
        <v>5027</v>
      </c>
      <c r="AB14225" s="63">
        <v>9</v>
      </c>
      <c r="AC14225" s="63" t="s">
        <v>18171</v>
      </c>
      <c r="AD14225" s="63" t="s">
        <v>17461</v>
      </c>
    </row>
    <row r="14226" spans="21:30" x14ac:dyDescent="0.3">
      <c r="U14226" s="63">
        <v>34800</v>
      </c>
      <c r="V14226" s="63">
        <v>7</v>
      </c>
      <c r="W14226" s="63" t="s">
        <v>19646</v>
      </c>
      <c r="X14226" s="63">
        <v>9</v>
      </c>
      <c r="Y14226" s="63" t="s">
        <v>4640</v>
      </c>
      <c r="Z14226" s="63">
        <v>9103</v>
      </c>
      <c r="AA14226" s="63" t="s">
        <v>5027</v>
      </c>
      <c r="AB14226" s="63">
        <v>7</v>
      </c>
      <c r="AC14226" s="63" t="s">
        <v>17969</v>
      </c>
      <c r="AD14226" s="63" t="s">
        <v>17461</v>
      </c>
    </row>
    <row r="14227" spans="21:30" x14ac:dyDescent="0.3">
      <c r="U14227" s="63">
        <v>34801</v>
      </c>
      <c r="V14227" s="63">
        <v>5</v>
      </c>
      <c r="W14227" s="63" t="s">
        <v>19647</v>
      </c>
      <c r="X14227" s="63">
        <v>9</v>
      </c>
      <c r="Y14227" s="63" t="s">
        <v>4640</v>
      </c>
      <c r="Z14227" s="63">
        <v>9103</v>
      </c>
      <c r="AA14227" s="63" t="s">
        <v>5027</v>
      </c>
      <c r="AB14227" s="63">
        <v>7</v>
      </c>
      <c r="AC14227" s="63" t="s">
        <v>17969</v>
      </c>
      <c r="AD14227" s="63" t="s">
        <v>17461</v>
      </c>
    </row>
    <row r="14228" spans="21:30" x14ac:dyDescent="0.3">
      <c r="U14228" s="63">
        <v>34802</v>
      </c>
      <c r="V14228" s="63">
        <v>3</v>
      </c>
      <c r="W14228" s="63" t="s">
        <v>19648</v>
      </c>
      <c r="X14228" s="63">
        <v>9</v>
      </c>
      <c r="Y14228" s="63" t="s">
        <v>4640</v>
      </c>
      <c r="Z14228" s="63">
        <v>9104</v>
      </c>
      <c r="AA14228" s="63" t="s">
        <v>5065</v>
      </c>
      <c r="AB14228" s="63">
        <v>9</v>
      </c>
      <c r="AC14228" s="63" t="s">
        <v>18171</v>
      </c>
      <c r="AD14228" s="63" t="s">
        <v>17461</v>
      </c>
    </row>
    <row r="14229" spans="21:30" x14ac:dyDescent="0.3">
      <c r="U14229" s="63">
        <v>34803</v>
      </c>
      <c r="V14229" s="63">
        <v>1</v>
      </c>
      <c r="W14229" s="63" t="s">
        <v>19649</v>
      </c>
      <c r="X14229" s="63">
        <v>9</v>
      </c>
      <c r="Y14229" s="63" t="s">
        <v>4640</v>
      </c>
      <c r="Z14229" s="63">
        <v>9104</v>
      </c>
      <c r="AA14229" s="63" t="s">
        <v>5065</v>
      </c>
      <c r="AB14229" s="63">
        <v>9</v>
      </c>
      <c r="AC14229" s="63" t="s">
        <v>18171</v>
      </c>
      <c r="AD14229" s="63" t="s">
        <v>17461</v>
      </c>
    </row>
    <row r="14230" spans="21:30" x14ac:dyDescent="0.3">
      <c r="U14230" s="63">
        <v>34805</v>
      </c>
      <c r="V14230" s="63">
        <v>8</v>
      </c>
      <c r="W14230" s="63" t="s">
        <v>19650</v>
      </c>
      <c r="X14230" s="63">
        <v>9</v>
      </c>
      <c r="Y14230" s="63" t="s">
        <v>4640</v>
      </c>
      <c r="Z14230" s="63">
        <v>9104</v>
      </c>
      <c r="AA14230" s="63" t="s">
        <v>5065</v>
      </c>
      <c r="AB14230" s="63">
        <v>9</v>
      </c>
      <c r="AC14230" s="63" t="s">
        <v>18171</v>
      </c>
      <c r="AD14230" s="63" t="s">
        <v>17461</v>
      </c>
    </row>
    <row r="14231" spans="21:30" x14ac:dyDescent="0.3">
      <c r="U14231" s="63">
        <v>34806</v>
      </c>
      <c r="V14231" s="63">
        <v>6</v>
      </c>
      <c r="W14231" s="63" t="s">
        <v>19651</v>
      </c>
      <c r="X14231" s="63">
        <v>9</v>
      </c>
      <c r="Y14231" s="63" t="s">
        <v>4640</v>
      </c>
      <c r="Z14231" s="63">
        <v>9104</v>
      </c>
      <c r="AA14231" s="63" t="s">
        <v>5065</v>
      </c>
      <c r="AB14231" s="63">
        <v>9</v>
      </c>
      <c r="AC14231" s="63" t="s">
        <v>18171</v>
      </c>
      <c r="AD14231" s="63" t="s">
        <v>17461</v>
      </c>
    </row>
    <row r="14232" spans="21:30" x14ac:dyDescent="0.3">
      <c r="U14232" s="63">
        <v>34807</v>
      </c>
      <c r="V14232" s="63">
        <v>4</v>
      </c>
      <c r="W14232" s="63" t="s">
        <v>19652</v>
      </c>
      <c r="X14232" s="63">
        <v>9</v>
      </c>
      <c r="Y14232" s="63" t="s">
        <v>4640</v>
      </c>
      <c r="Z14232" s="63">
        <v>9104</v>
      </c>
      <c r="AA14232" s="63" t="s">
        <v>5065</v>
      </c>
      <c r="AB14232" s="63">
        <v>9</v>
      </c>
      <c r="AC14232" s="63" t="s">
        <v>18171</v>
      </c>
      <c r="AD14232" s="63" t="s">
        <v>17461</v>
      </c>
    </row>
    <row r="14233" spans="21:30" x14ac:dyDescent="0.3">
      <c r="U14233" s="63">
        <v>34808</v>
      </c>
      <c r="V14233" s="63">
        <v>2</v>
      </c>
      <c r="W14233" s="63" t="s">
        <v>19653</v>
      </c>
      <c r="X14233" s="63">
        <v>9</v>
      </c>
      <c r="Y14233" s="63" t="s">
        <v>4640</v>
      </c>
      <c r="Z14233" s="63">
        <v>9105</v>
      </c>
      <c r="AA14233" s="63" t="s">
        <v>5137</v>
      </c>
      <c r="AB14233" s="63">
        <v>7</v>
      </c>
      <c r="AC14233" s="63" t="s">
        <v>17969</v>
      </c>
      <c r="AD14233" s="63" t="s">
        <v>17461</v>
      </c>
    </row>
    <row r="14234" spans="21:30" x14ac:dyDescent="0.3">
      <c r="U14234" s="63">
        <v>34809</v>
      </c>
      <c r="V14234" s="63">
        <v>0</v>
      </c>
      <c r="W14234" s="63" t="s">
        <v>19654</v>
      </c>
      <c r="X14234" s="63">
        <v>9</v>
      </c>
      <c r="Y14234" s="63" t="s">
        <v>4640</v>
      </c>
      <c r="Z14234" s="63">
        <v>9105</v>
      </c>
      <c r="AA14234" s="63" t="s">
        <v>5137</v>
      </c>
      <c r="AB14234" s="63">
        <v>7</v>
      </c>
      <c r="AC14234" s="63" t="s">
        <v>17969</v>
      </c>
      <c r="AD14234" s="63" t="s">
        <v>17461</v>
      </c>
    </row>
    <row r="14235" spans="21:30" x14ac:dyDescent="0.3">
      <c r="U14235" s="63">
        <v>34810</v>
      </c>
      <c r="V14235" s="63">
        <v>4</v>
      </c>
      <c r="W14235" s="63" t="s">
        <v>18300</v>
      </c>
      <c r="X14235" s="63">
        <v>9</v>
      </c>
      <c r="Y14235" s="63" t="s">
        <v>4640</v>
      </c>
      <c r="Z14235" s="63">
        <v>9105</v>
      </c>
      <c r="AA14235" s="63" t="s">
        <v>5137</v>
      </c>
      <c r="AB14235" s="63">
        <v>9</v>
      </c>
      <c r="AC14235" s="63" t="s">
        <v>18171</v>
      </c>
      <c r="AD14235" s="63" t="s">
        <v>17461</v>
      </c>
    </row>
    <row r="14236" spans="21:30" x14ac:dyDescent="0.3">
      <c r="U14236" s="63">
        <v>34811</v>
      </c>
      <c r="V14236" s="63">
        <v>2</v>
      </c>
      <c r="W14236" s="63" t="s">
        <v>19655</v>
      </c>
      <c r="X14236" s="63">
        <v>9</v>
      </c>
      <c r="Y14236" s="63" t="s">
        <v>4640</v>
      </c>
      <c r="Z14236" s="63">
        <v>9105</v>
      </c>
      <c r="AA14236" s="63" t="s">
        <v>5137</v>
      </c>
      <c r="AB14236" s="63">
        <v>7</v>
      </c>
      <c r="AC14236" s="63" t="s">
        <v>17969</v>
      </c>
      <c r="AD14236" s="63" t="s">
        <v>17461</v>
      </c>
    </row>
    <row r="14237" spans="21:30" x14ac:dyDescent="0.3">
      <c r="U14237" s="63">
        <v>34812</v>
      </c>
      <c r="V14237" s="63">
        <v>0</v>
      </c>
      <c r="W14237" s="63" t="s">
        <v>19656</v>
      </c>
      <c r="X14237" s="63">
        <v>9</v>
      </c>
      <c r="Y14237" s="63" t="s">
        <v>4640</v>
      </c>
      <c r="Z14237" s="63">
        <v>9105</v>
      </c>
      <c r="AA14237" s="63" t="s">
        <v>5137</v>
      </c>
      <c r="AB14237" s="63">
        <v>7</v>
      </c>
      <c r="AC14237" s="63" t="s">
        <v>17969</v>
      </c>
      <c r="AD14237" s="63" t="s">
        <v>17461</v>
      </c>
    </row>
    <row r="14238" spans="21:30" x14ac:dyDescent="0.3">
      <c r="U14238" s="63">
        <v>34813</v>
      </c>
      <c r="V14238" s="63">
        <v>9</v>
      </c>
      <c r="W14238" s="63" t="s">
        <v>19657</v>
      </c>
      <c r="X14238" s="63">
        <v>9</v>
      </c>
      <c r="Y14238" s="63" t="s">
        <v>4640</v>
      </c>
      <c r="Z14238" s="63">
        <v>9105</v>
      </c>
      <c r="AA14238" s="63" t="s">
        <v>5137</v>
      </c>
      <c r="AB14238" s="63">
        <v>9</v>
      </c>
      <c r="AC14238" s="63" t="s">
        <v>18171</v>
      </c>
      <c r="AD14238" s="63" t="s">
        <v>17461</v>
      </c>
    </row>
    <row r="14239" spans="21:30" x14ac:dyDescent="0.3">
      <c r="U14239" s="63">
        <v>34814</v>
      </c>
      <c r="V14239" s="63">
        <v>7</v>
      </c>
      <c r="W14239" s="63" t="s">
        <v>19658</v>
      </c>
      <c r="X14239" s="63">
        <v>9</v>
      </c>
      <c r="Y14239" s="63" t="s">
        <v>4640</v>
      </c>
      <c r="Z14239" s="63">
        <v>9105</v>
      </c>
      <c r="AA14239" s="63" t="s">
        <v>5137</v>
      </c>
      <c r="AB14239" s="63">
        <v>9</v>
      </c>
      <c r="AC14239" s="63" t="s">
        <v>18171</v>
      </c>
      <c r="AD14239" s="63" t="s">
        <v>17461</v>
      </c>
    </row>
    <row r="14240" spans="21:30" x14ac:dyDescent="0.3">
      <c r="U14240" s="63">
        <v>34815</v>
      </c>
      <c r="V14240" s="63">
        <v>5</v>
      </c>
      <c r="W14240" s="63" t="s">
        <v>19659</v>
      </c>
      <c r="X14240" s="63">
        <v>9</v>
      </c>
      <c r="Y14240" s="63" t="s">
        <v>4640</v>
      </c>
      <c r="Z14240" s="63">
        <v>9105</v>
      </c>
      <c r="AA14240" s="63" t="s">
        <v>5137</v>
      </c>
      <c r="AB14240" s="63">
        <v>7</v>
      </c>
      <c r="AC14240" s="63" t="s">
        <v>17969</v>
      </c>
      <c r="AD14240" s="63" t="s">
        <v>17461</v>
      </c>
    </row>
    <row r="14241" spans="21:30" x14ac:dyDescent="0.3">
      <c r="U14241" s="63">
        <v>34816</v>
      </c>
      <c r="V14241" s="63">
        <v>3</v>
      </c>
      <c r="W14241" s="63" t="s">
        <v>18421</v>
      </c>
      <c r="X14241" s="63">
        <v>9</v>
      </c>
      <c r="Y14241" s="63" t="s">
        <v>4640</v>
      </c>
      <c r="Z14241" s="63">
        <v>9105</v>
      </c>
      <c r="AA14241" s="63" t="s">
        <v>5137</v>
      </c>
      <c r="AB14241" s="63">
        <v>9</v>
      </c>
      <c r="AC14241" s="63" t="s">
        <v>18171</v>
      </c>
      <c r="AD14241" s="63" t="s">
        <v>17461</v>
      </c>
    </row>
    <row r="14242" spans="21:30" x14ac:dyDescent="0.3">
      <c r="U14242" s="63">
        <v>34817</v>
      </c>
      <c r="V14242" s="63">
        <v>1</v>
      </c>
      <c r="W14242" s="63" t="s">
        <v>19660</v>
      </c>
      <c r="X14242" s="63">
        <v>9</v>
      </c>
      <c r="Y14242" s="63" t="s">
        <v>4640</v>
      </c>
      <c r="Z14242" s="63">
        <v>9105</v>
      </c>
      <c r="AA14242" s="63" t="s">
        <v>5137</v>
      </c>
      <c r="AB14242" s="63">
        <v>7</v>
      </c>
      <c r="AC14242" s="63" t="s">
        <v>17969</v>
      </c>
      <c r="AD14242" s="63" t="s">
        <v>17461</v>
      </c>
    </row>
    <row r="14243" spans="21:30" x14ac:dyDescent="0.3">
      <c r="U14243" s="63">
        <v>34819</v>
      </c>
      <c r="V14243" s="63">
        <v>8</v>
      </c>
      <c r="W14243" s="63" t="s">
        <v>19661</v>
      </c>
      <c r="X14243" s="63">
        <v>9</v>
      </c>
      <c r="Y14243" s="63" t="s">
        <v>4640</v>
      </c>
      <c r="Z14243" s="63">
        <v>9105</v>
      </c>
      <c r="AA14243" s="63" t="s">
        <v>5137</v>
      </c>
      <c r="AB14243" s="63">
        <v>7</v>
      </c>
      <c r="AC14243" s="63" t="s">
        <v>17969</v>
      </c>
      <c r="AD14243" s="63" t="s">
        <v>17461</v>
      </c>
    </row>
    <row r="14244" spans="21:30" x14ac:dyDescent="0.3">
      <c r="U14244" s="63">
        <v>34822</v>
      </c>
      <c r="V14244" s="63">
        <v>8</v>
      </c>
      <c r="W14244" s="63" t="s">
        <v>19662</v>
      </c>
      <c r="X14244" s="63">
        <v>9</v>
      </c>
      <c r="Y14244" s="63" t="s">
        <v>4640</v>
      </c>
      <c r="Z14244" s="63">
        <v>9106</v>
      </c>
      <c r="AA14244" s="63" t="s">
        <v>4777</v>
      </c>
      <c r="AB14244" s="63">
        <v>7</v>
      </c>
      <c r="AC14244" s="63" t="s">
        <v>17969</v>
      </c>
      <c r="AD14244" s="63" t="s">
        <v>17461</v>
      </c>
    </row>
    <row r="14245" spans="21:30" x14ac:dyDescent="0.3">
      <c r="U14245" s="63">
        <v>34823</v>
      </c>
      <c r="V14245" s="63">
        <v>6</v>
      </c>
      <c r="W14245" s="63" t="s">
        <v>18011</v>
      </c>
      <c r="X14245" s="63">
        <v>9</v>
      </c>
      <c r="Y14245" s="63" t="s">
        <v>4640</v>
      </c>
      <c r="Z14245" s="63">
        <v>9106</v>
      </c>
      <c r="AA14245" s="63" t="s">
        <v>4777</v>
      </c>
      <c r="AB14245" s="63">
        <v>9</v>
      </c>
      <c r="AC14245" s="63" t="s">
        <v>18171</v>
      </c>
      <c r="AD14245" s="63" t="s">
        <v>17461</v>
      </c>
    </row>
    <row r="14246" spans="21:30" x14ac:dyDescent="0.3">
      <c r="U14246" s="63">
        <v>34824</v>
      </c>
      <c r="V14246" s="63">
        <v>4</v>
      </c>
      <c r="W14246" s="63" t="s">
        <v>19663</v>
      </c>
      <c r="X14246" s="63">
        <v>9</v>
      </c>
      <c r="Y14246" s="63" t="s">
        <v>4640</v>
      </c>
      <c r="Z14246" s="63">
        <v>9106</v>
      </c>
      <c r="AA14246" s="63" t="s">
        <v>4777</v>
      </c>
      <c r="AB14246" s="63">
        <v>9</v>
      </c>
      <c r="AC14246" s="63" t="s">
        <v>18171</v>
      </c>
      <c r="AD14246" s="63" t="s">
        <v>17461</v>
      </c>
    </row>
    <row r="14247" spans="21:30" x14ac:dyDescent="0.3">
      <c r="U14247" s="63">
        <v>34825</v>
      </c>
      <c r="V14247" s="63">
        <v>2</v>
      </c>
      <c r="W14247" s="63" t="s">
        <v>19664</v>
      </c>
      <c r="X14247" s="63">
        <v>9</v>
      </c>
      <c r="Y14247" s="63" t="s">
        <v>4640</v>
      </c>
      <c r="Z14247" s="63">
        <v>9106</v>
      </c>
      <c r="AA14247" s="63" t="s">
        <v>4777</v>
      </c>
      <c r="AB14247" s="63">
        <v>9</v>
      </c>
      <c r="AC14247" s="63" t="s">
        <v>18171</v>
      </c>
      <c r="AD14247" s="63" t="s">
        <v>17461</v>
      </c>
    </row>
    <row r="14248" spans="21:30" x14ac:dyDescent="0.3">
      <c r="U14248" s="63">
        <v>34826</v>
      </c>
      <c r="V14248" s="63">
        <v>0</v>
      </c>
      <c r="W14248" s="63" t="s">
        <v>19665</v>
      </c>
      <c r="X14248" s="63">
        <v>9</v>
      </c>
      <c r="Y14248" s="63" t="s">
        <v>4640</v>
      </c>
      <c r="Z14248" s="63">
        <v>9106</v>
      </c>
      <c r="AA14248" s="63" t="s">
        <v>4777</v>
      </c>
      <c r="AB14248" s="63">
        <v>7</v>
      </c>
      <c r="AC14248" s="63" t="s">
        <v>17969</v>
      </c>
      <c r="AD14248" s="63" t="s">
        <v>17461</v>
      </c>
    </row>
    <row r="14249" spans="21:30" x14ac:dyDescent="0.3">
      <c r="U14249" s="63">
        <v>34827</v>
      </c>
      <c r="V14249" s="63">
        <v>9</v>
      </c>
      <c r="W14249" s="63" t="s">
        <v>19666</v>
      </c>
      <c r="X14249" s="63">
        <v>9</v>
      </c>
      <c r="Y14249" s="63" t="s">
        <v>4640</v>
      </c>
      <c r="Z14249" s="63">
        <v>9106</v>
      </c>
      <c r="AA14249" s="63" t="s">
        <v>4777</v>
      </c>
      <c r="AB14249" s="63">
        <v>7</v>
      </c>
      <c r="AC14249" s="63" t="s">
        <v>17969</v>
      </c>
      <c r="AD14249" s="63" t="s">
        <v>17461</v>
      </c>
    </row>
    <row r="14250" spans="21:30" x14ac:dyDescent="0.3">
      <c r="U14250" s="63">
        <v>34828</v>
      </c>
      <c r="V14250" s="63">
        <v>7</v>
      </c>
      <c r="W14250" s="63" t="s">
        <v>19667</v>
      </c>
      <c r="X14250" s="63">
        <v>9</v>
      </c>
      <c r="Y14250" s="63" t="s">
        <v>4640</v>
      </c>
      <c r="Z14250" s="63">
        <v>9106</v>
      </c>
      <c r="AA14250" s="63" t="s">
        <v>4777</v>
      </c>
      <c r="AB14250" s="63">
        <v>7</v>
      </c>
      <c r="AC14250" s="63" t="s">
        <v>17969</v>
      </c>
      <c r="AD14250" s="63" t="s">
        <v>17461</v>
      </c>
    </row>
    <row r="14251" spans="21:30" x14ac:dyDescent="0.3">
      <c r="U14251" s="63">
        <v>34829</v>
      </c>
      <c r="V14251" s="63">
        <v>5</v>
      </c>
      <c r="W14251" s="63" t="s">
        <v>19668</v>
      </c>
      <c r="X14251" s="63">
        <v>9</v>
      </c>
      <c r="Y14251" s="63" t="s">
        <v>4640</v>
      </c>
      <c r="Z14251" s="63">
        <v>9106</v>
      </c>
      <c r="AA14251" s="63" t="s">
        <v>4777</v>
      </c>
      <c r="AB14251" s="63">
        <v>7</v>
      </c>
      <c r="AC14251" s="63" t="s">
        <v>17969</v>
      </c>
      <c r="AD14251" s="63" t="s">
        <v>17461</v>
      </c>
    </row>
    <row r="14252" spans="21:30" x14ac:dyDescent="0.3">
      <c r="U14252" s="63">
        <v>34830</v>
      </c>
      <c r="V14252" s="63">
        <v>9</v>
      </c>
      <c r="W14252" s="63" t="s">
        <v>18011</v>
      </c>
      <c r="X14252" s="63">
        <v>9</v>
      </c>
      <c r="Y14252" s="63" t="s">
        <v>4640</v>
      </c>
      <c r="Z14252" s="63">
        <v>9106</v>
      </c>
      <c r="AA14252" s="63" t="s">
        <v>4777</v>
      </c>
      <c r="AB14252" s="63">
        <v>7</v>
      </c>
      <c r="AC14252" s="63" t="s">
        <v>17969</v>
      </c>
      <c r="AD14252" s="63" t="s">
        <v>17461</v>
      </c>
    </row>
    <row r="14253" spans="21:30" x14ac:dyDescent="0.3">
      <c r="U14253" s="63">
        <v>34831</v>
      </c>
      <c r="V14253" s="63">
        <v>7</v>
      </c>
      <c r="W14253" s="63" t="s">
        <v>19669</v>
      </c>
      <c r="X14253" s="63">
        <v>9</v>
      </c>
      <c r="Y14253" s="63" t="s">
        <v>4640</v>
      </c>
      <c r="Z14253" s="63">
        <v>9107</v>
      </c>
      <c r="AA14253" s="63" t="s">
        <v>5187</v>
      </c>
      <c r="AB14253" s="63">
        <v>9</v>
      </c>
      <c r="AC14253" s="63" t="s">
        <v>18171</v>
      </c>
      <c r="AD14253" s="63" t="s">
        <v>17461</v>
      </c>
    </row>
    <row r="14254" spans="21:30" x14ac:dyDescent="0.3">
      <c r="U14254" s="63">
        <v>34832</v>
      </c>
      <c r="V14254" s="63">
        <v>5</v>
      </c>
      <c r="W14254" s="63" t="s">
        <v>18437</v>
      </c>
      <c r="X14254" s="63">
        <v>9</v>
      </c>
      <c r="Y14254" s="63" t="s">
        <v>4640</v>
      </c>
      <c r="Z14254" s="63">
        <v>9107</v>
      </c>
      <c r="AA14254" s="63" t="s">
        <v>5187</v>
      </c>
      <c r="AB14254" s="63">
        <v>9</v>
      </c>
      <c r="AC14254" s="63" t="s">
        <v>18171</v>
      </c>
      <c r="AD14254" s="63" t="s">
        <v>17461</v>
      </c>
    </row>
    <row r="14255" spans="21:30" x14ac:dyDescent="0.3">
      <c r="U14255" s="63">
        <v>34833</v>
      </c>
      <c r="V14255" s="63">
        <v>3</v>
      </c>
      <c r="W14255" s="63" t="s">
        <v>19670</v>
      </c>
      <c r="X14255" s="63">
        <v>9</v>
      </c>
      <c r="Y14255" s="63" t="s">
        <v>4640</v>
      </c>
      <c r="Z14255" s="63">
        <v>9107</v>
      </c>
      <c r="AA14255" s="63" t="s">
        <v>5187</v>
      </c>
      <c r="AB14255" s="63">
        <v>9</v>
      </c>
      <c r="AC14255" s="63" t="s">
        <v>18171</v>
      </c>
      <c r="AD14255" s="63" t="s">
        <v>17461</v>
      </c>
    </row>
    <row r="14256" spans="21:30" x14ac:dyDescent="0.3">
      <c r="U14256" s="63">
        <v>34836</v>
      </c>
      <c r="V14256" s="63">
        <v>8</v>
      </c>
      <c r="W14256" s="63" t="s">
        <v>19671</v>
      </c>
      <c r="X14256" s="63">
        <v>9</v>
      </c>
      <c r="Y14256" s="63" t="s">
        <v>4640</v>
      </c>
      <c r="Z14256" s="63">
        <v>9107</v>
      </c>
      <c r="AA14256" s="63" t="s">
        <v>5187</v>
      </c>
      <c r="AB14256" s="63">
        <v>7</v>
      </c>
      <c r="AC14256" s="63" t="s">
        <v>17969</v>
      </c>
      <c r="AD14256" s="63" t="s">
        <v>17461</v>
      </c>
    </row>
    <row r="14257" spans="21:30" x14ac:dyDescent="0.3">
      <c r="U14257" s="63">
        <v>34837</v>
      </c>
      <c r="V14257" s="63">
        <v>6</v>
      </c>
      <c r="W14257" s="63" t="s">
        <v>19672</v>
      </c>
      <c r="X14257" s="63">
        <v>9</v>
      </c>
      <c r="Y14257" s="63" t="s">
        <v>4640</v>
      </c>
      <c r="Z14257" s="63">
        <v>9108</v>
      </c>
      <c r="AA14257" s="63" t="s">
        <v>4879</v>
      </c>
      <c r="AB14257" s="63">
        <v>7</v>
      </c>
      <c r="AC14257" s="63" t="s">
        <v>17969</v>
      </c>
      <c r="AD14257" s="63" t="s">
        <v>17461</v>
      </c>
    </row>
    <row r="14258" spans="21:30" x14ac:dyDescent="0.3">
      <c r="U14258" s="63">
        <v>34838</v>
      </c>
      <c r="V14258" s="63">
        <v>4</v>
      </c>
      <c r="W14258" s="63" t="s">
        <v>19673</v>
      </c>
      <c r="X14258" s="63">
        <v>9</v>
      </c>
      <c r="Y14258" s="63" t="s">
        <v>4640</v>
      </c>
      <c r="Z14258" s="63">
        <v>9108</v>
      </c>
      <c r="AA14258" s="63" t="s">
        <v>4879</v>
      </c>
      <c r="AB14258" s="63">
        <v>7</v>
      </c>
      <c r="AC14258" s="63" t="s">
        <v>17969</v>
      </c>
      <c r="AD14258" s="63" t="s">
        <v>17461</v>
      </c>
    </row>
    <row r="14259" spans="21:30" x14ac:dyDescent="0.3">
      <c r="U14259" s="63">
        <v>34839</v>
      </c>
      <c r="V14259" s="63">
        <v>2</v>
      </c>
      <c r="W14259" s="63" t="s">
        <v>19674</v>
      </c>
      <c r="X14259" s="63">
        <v>9</v>
      </c>
      <c r="Y14259" s="63" t="s">
        <v>4640</v>
      </c>
      <c r="Z14259" s="63">
        <v>9108</v>
      </c>
      <c r="AA14259" s="63" t="s">
        <v>4879</v>
      </c>
      <c r="AB14259" s="63">
        <v>7</v>
      </c>
      <c r="AC14259" s="63" t="s">
        <v>17969</v>
      </c>
      <c r="AD14259" s="63" t="s">
        <v>17461</v>
      </c>
    </row>
    <row r="14260" spans="21:30" x14ac:dyDescent="0.3">
      <c r="U14260" s="63">
        <v>34840</v>
      </c>
      <c r="V14260" s="63">
        <v>6</v>
      </c>
      <c r="W14260" s="63" t="s">
        <v>19675</v>
      </c>
      <c r="X14260" s="63">
        <v>9</v>
      </c>
      <c r="Y14260" s="63" t="s">
        <v>4640</v>
      </c>
      <c r="Z14260" s="63">
        <v>9108</v>
      </c>
      <c r="AA14260" s="63" t="s">
        <v>4879</v>
      </c>
      <c r="AB14260" s="63">
        <v>9</v>
      </c>
      <c r="AC14260" s="63" t="s">
        <v>18171</v>
      </c>
      <c r="AD14260" s="63" t="s">
        <v>17461</v>
      </c>
    </row>
    <row r="14261" spans="21:30" x14ac:dyDescent="0.3">
      <c r="U14261" s="63">
        <v>34841</v>
      </c>
      <c r="V14261" s="63">
        <v>4</v>
      </c>
      <c r="W14261" s="63" t="s">
        <v>19214</v>
      </c>
      <c r="X14261" s="63">
        <v>9</v>
      </c>
      <c r="Y14261" s="63" t="s">
        <v>4640</v>
      </c>
      <c r="Z14261" s="63">
        <v>9108</v>
      </c>
      <c r="AA14261" s="63" t="s">
        <v>4879</v>
      </c>
      <c r="AB14261" s="63">
        <v>9</v>
      </c>
      <c r="AC14261" s="63" t="s">
        <v>18171</v>
      </c>
      <c r="AD14261" s="63" t="s">
        <v>17461</v>
      </c>
    </row>
    <row r="14262" spans="21:30" x14ac:dyDescent="0.3">
      <c r="U14262" s="63">
        <v>34842</v>
      </c>
      <c r="V14262" s="63">
        <v>2</v>
      </c>
      <c r="W14262" s="63" t="s">
        <v>19676</v>
      </c>
      <c r="X14262" s="63">
        <v>9</v>
      </c>
      <c r="Y14262" s="63" t="s">
        <v>4640</v>
      </c>
      <c r="Z14262" s="63">
        <v>9108</v>
      </c>
      <c r="AA14262" s="63" t="s">
        <v>4879</v>
      </c>
      <c r="AB14262" s="63">
        <v>9</v>
      </c>
      <c r="AC14262" s="63" t="s">
        <v>18171</v>
      </c>
      <c r="AD14262" s="63" t="s">
        <v>17461</v>
      </c>
    </row>
    <row r="14263" spans="21:30" x14ac:dyDescent="0.3">
      <c r="U14263" s="63">
        <v>34843</v>
      </c>
      <c r="V14263" s="63">
        <v>0</v>
      </c>
      <c r="W14263" s="63" t="s">
        <v>19677</v>
      </c>
      <c r="X14263" s="63">
        <v>9</v>
      </c>
      <c r="Y14263" s="63" t="s">
        <v>4640</v>
      </c>
      <c r="Z14263" s="63">
        <v>9108</v>
      </c>
      <c r="AA14263" s="63" t="s">
        <v>4879</v>
      </c>
      <c r="AB14263" s="63">
        <v>9</v>
      </c>
      <c r="AC14263" s="63" t="s">
        <v>18171</v>
      </c>
      <c r="AD14263" s="63" t="s">
        <v>17461</v>
      </c>
    </row>
    <row r="14264" spans="21:30" x14ac:dyDescent="0.3">
      <c r="U14264" s="63">
        <v>34844</v>
      </c>
      <c r="V14264" s="63">
        <v>9</v>
      </c>
      <c r="W14264" s="63" t="s">
        <v>19678</v>
      </c>
      <c r="X14264" s="63">
        <v>9</v>
      </c>
      <c r="Y14264" s="63" t="s">
        <v>4640</v>
      </c>
      <c r="Z14264" s="63">
        <v>9108</v>
      </c>
      <c r="AA14264" s="63" t="s">
        <v>4879</v>
      </c>
      <c r="AB14264" s="63">
        <v>9</v>
      </c>
      <c r="AC14264" s="63" t="s">
        <v>18171</v>
      </c>
      <c r="AD14264" s="63" t="s">
        <v>17461</v>
      </c>
    </row>
    <row r="14265" spans="21:30" x14ac:dyDescent="0.3">
      <c r="U14265" s="63">
        <v>34845</v>
      </c>
      <c r="V14265" s="63">
        <v>7</v>
      </c>
      <c r="W14265" s="63" t="s">
        <v>18463</v>
      </c>
      <c r="X14265" s="63">
        <v>9</v>
      </c>
      <c r="Y14265" s="63" t="s">
        <v>4640</v>
      </c>
      <c r="Z14265" s="63">
        <v>9108</v>
      </c>
      <c r="AA14265" s="63" t="s">
        <v>4879</v>
      </c>
      <c r="AB14265" s="63">
        <v>9</v>
      </c>
      <c r="AC14265" s="63" t="s">
        <v>18171</v>
      </c>
      <c r="AD14265" s="63" t="s">
        <v>17461</v>
      </c>
    </row>
    <row r="14266" spans="21:30" x14ac:dyDescent="0.3">
      <c r="U14266" s="63">
        <v>34846</v>
      </c>
      <c r="V14266" s="63">
        <v>5</v>
      </c>
      <c r="W14266" s="63" t="s">
        <v>19679</v>
      </c>
      <c r="X14266" s="63">
        <v>9</v>
      </c>
      <c r="Y14266" s="63" t="s">
        <v>4640</v>
      </c>
      <c r="Z14266" s="63">
        <v>9108</v>
      </c>
      <c r="AA14266" s="63" t="s">
        <v>4879</v>
      </c>
      <c r="AB14266" s="63">
        <v>9</v>
      </c>
      <c r="AC14266" s="63" t="s">
        <v>18171</v>
      </c>
      <c r="AD14266" s="63" t="s">
        <v>17461</v>
      </c>
    </row>
    <row r="14267" spans="21:30" x14ac:dyDescent="0.3">
      <c r="U14267" s="63">
        <v>34847</v>
      </c>
      <c r="V14267" s="63">
        <v>3</v>
      </c>
      <c r="W14267" s="63" t="s">
        <v>19680</v>
      </c>
      <c r="X14267" s="63">
        <v>9</v>
      </c>
      <c r="Y14267" s="63" t="s">
        <v>4640</v>
      </c>
      <c r="Z14267" s="63">
        <v>9108</v>
      </c>
      <c r="AA14267" s="63" t="s">
        <v>4879</v>
      </c>
      <c r="AB14267" s="63">
        <v>7</v>
      </c>
      <c r="AC14267" s="63" t="s">
        <v>17969</v>
      </c>
      <c r="AD14267" s="63" t="s">
        <v>17461</v>
      </c>
    </row>
    <row r="14268" spans="21:30" x14ac:dyDescent="0.3">
      <c r="U14268" s="63">
        <v>34848</v>
      </c>
      <c r="V14268" s="63">
        <v>1</v>
      </c>
      <c r="W14268" s="63" t="s">
        <v>19681</v>
      </c>
      <c r="X14268" s="63">
        <v>9</v>
      </c>
      <c r="Y14268" s="63" t="s">
        <v>4640</v>
      </c>
      <c r="Z14268" s="63">
        <v>9108</v>
      </c>
      <c r="AA14268" s="63" t="s">
        <v>4879</v>
      </c>
      <c r="AB14268" s="63">
        <v>7</v>
      </c>
      <c r="AC14268" s="63" t="s">
        <v>17969</v>
      </c>
      <c r="AD14268" s="63" t="s">
        <v>17461</v>
      </c>
    </row>
    <row r="14269" spans="21:30" x14ac:dyDescent="0.3">
      <c r="U14269" s="63">
        <v>34851</v>
      </c>
      <c r="V14269" s="63">
        <v>1</v>
      </c>
      <c r="W14269" s="63" t="s">
        <v>19682</v>
      </c>
      <c r="X14269" s="63">
        <v>9</v>
      </c>
      <c r="Y14269" s="63" t="s">
        <v>4640</v>
      </c>
      <c r="Z14269" s="63">
        <v>9108</v>
      </c>
      <c r="AA14269" s="63" t="s">
        <v>4879</v>
      </c>
      <c r="AB14269" s="63">
        <v>7</v>
      </c>
      <c r="AC14269" s="63" t="s">
        <v>17969</v>
      </c>
      <c r="AD14269" s="63" t="s">
        <v>17461</v>
      </c>
    </row>
    <row r="14270" spans="21:30" x14ac:dyDescent="0.3">
      <c r="U14270" s="63">
        <v>34853</v>
      </c>
      <c r="V14270" s="63">
        <v>8</v>
      </c>
      <c r="W14270" s="63" t="s">
        <v>19683</v>
      </c>
      <c r="X14270" s="63">
        <v>9</v>
      </c>
      <c r="Y14270" s="63" t="s">
        <v>4640</v>
      </c>
      <c r="Z14270" s="63">
        <v>9108</v>
      </c>
      <c r="AA14270" s="63" t="s">
        <v>4879</v>
      </c>
      <c r="AB14270" s="63">
        <v>7</v>
      </c>
      <c r="AC14270" s="63" t="s">
        <v>17969</v>
      </c>
      <c r="AD14270" s="63" t="s">
        <v>17461</v>
      </c>
    </row>
    <row r="14271" spans="21:30" x14ac:dyDescent="0.3">
      <c r="U14271" s="63">
        <v>34854</v>
      </c>
      <c r="V14271" s="63">
        <v>6</v>
      </c>
      <c r="W14271" s="63" t="s">
        <v>19684</v>
      </c>
      <c r="X14271" s="63">
        <v>9</v>
      </c>
      <c r="Y14271" s="63" t="s">
        <v>4640</v>
      </c>
      <c r="Z14271" s="63">
        <v>9109</v>
      </c>
      <c r="AA14271" s="63" t="s">
        <v>5120</v>
      </c>
      <c r="AB14271" s="63">
        <v>7</v>
      </c>
      <c r="AC14271" s="63" t="s">
        <v>17969</v>
      </c>
      <c r="AD14271" s="63" t="s">
        <v>17461</v>
      </c>
    </row>
    <row r="14272" spans="21:30" x14ac:dyDescent="0.3">
      <c r="U14272" s="63">
        <v>34855</v>
      </c>
      <c r="V14272" s="63">
        <v>4</v>
      </c>
      <c r="W14272" s="63" t="s">
        <v>18002</v>
      </c>
      <c r="X14272" s="63">
        <v>9</v>
      </c>
      <c r="Y14272" s="63" t="s">
        <v>4640</v>
      </c>
      <c r="Z14272" s="63">
        <v>9109</v>
      </c>
      <c r="AA14272" s="63" t="s">
        <v>5120</v>
      </c>
      <c r="AB14272" s="63">
        <v>9</v>
      </c>
      <c r="AC14272" s="63" t="s">
        <v>18171</v>
      </c>
      <c r="AD14272" s="63" t="s">
        <v>17461</v>
      </c>
    </row>
    <row r="14273" spans="21:30" x14ac:dyDescent="0.3">
      <c r="U14273" s="63">
        <v>34856</v>
      </c>
      <c r="V14273" s="63">
        <v>2</v>
      </c>
      <c r="W14273" s="63" t="s">
        <v>19685</v>
      </c>
      <c r="X14273" s="63">
        <v>9</v>
      </c>
      <c r="Y14273" s="63" t="s">
        <v>4640</v>
      </c>
      <c r="Z14273" s="63">
        <v>9109</v>
      </c>
      <c r="AA14273" s="63" t="s">
        <v>5120</v>
      </c>
      <c r="AB14273" s="63">
        <v>9</v>
      </c>
      <c r="AC14273" s="63" t="s">
        <v>18171</v>
      </c>
      <c r="AD14273" s="63" t="s">
        <v>17461</v>
      </c>
    </row>
    <row r="14274" spans="21:30" x14ac:dyDescent="0.3">
      <c r="U14274" s="63">
        <v>34857</v>
      </c>
      <c r="V14274" s="63">
        <v>0</v>
      </c>
      <c r="W14274" s="63" t="s">
        <v>19686</v>
      </c>
      <c r="X14274" s="63">
        <v>9</v>
      </c>
      <c r="Y14274" s="63" t="s">
        <v>4640</v>
      </c>
      <c r="Z14274" s="63">
        <v>9109</v>
      </c>
      <c r="AA14274" s="63" t="s">
        <v>5120</v>
      </c>
      <c r="AB14274" s="63">
        <v>9</v>
      </c>
      <c r="AC14274" s="63" t="s">
        <v>18171</v>
      </c>
      <c r="AD14274" s="63" t="s">
        <v>17461</v>
      </c>
    </row>
    <row r="14275" spans="21:30" x14ac:dyDescent="0.3">
      <c r="U14275" s="63">
        <v>34858</v>
      </c>
      <c r="V14275" s="63">
        <v>9</v>
      </c>
      <c r="W14275" s="63" t="s">
        <v>19687</v>
      </c>
      <c r="X14275" s="63">
        <v>9</v>
      </c>
      <c r="Y14275" s="63" t="s">
        <v>4640</v>
      </c>
      <c r="Z14275" s="63">
        <v>9110</v>
      </c>
      <c r="AA14275" s="63" t="s">
        <v>5053</v>
      </c>
      <c r="AB14275" s="63">
        <v>7</v>
      </c>
      <c r="AC14275" s="63" t="s">
        <v>17969</v>
      </c>
      <c r="AD14275" s="63" t="s">
        <v>17461</v>
      </c>
    </row>
    <row r="14276" spans="21:30" x14ac:dyDescent="0.3">
      <c r="U14276" s="63">
        <v>34859</v>
      </c>
      <c r="V14276" s="63">
        <v>7</v>
      </c>
      <c r="W14276" s="63" t="s">
        <v>19688</v>
      </c>
      <c r="X14276" s="63">
        <v>9</v>
      </c>
      <c r="Y14276" s="63" t="s">
        <v>4640</v>
      </c>
      <c r="Z14276" s="63">
        <v>9110</v>
      </c>
      <c r="AA14276" s="63" t="s">
        <v>5053</v>
      </c>
      <c r="AB14276" s="63">
        <v>7</v>
      </c>
      <c r="AC14276" s="63" t="s">
        <v>17969</v>
      </c>
      <c r="AD14276" s="63" t="s">
        <v>17421</v>
      </c>
    </row>
    <row r="14277" spans="21:30" x14ac:dyDescent="0.3">
      <c r="U14277" s="63">
        <v>34860</v>
      </c>
      <c r="V14277" s="63">
        <v>0</v>
      </c>
      <c r="W14277" s="63" t="s">
        <v>19689</v>
      </c>
      <c r="X14277" s="63">
        <v>9</v>
      </c>
      <c r="Y14277" s="63" t="s">
        <v>4640</v>
      </c>
      <c r="Z14277" s="63">
        <v>9110</v>
      </c>
      <c r="AA14277" s="63" t="s">
        <v>5053</v>
      </c>
      <c r="AB14277" s="63">
        <v>7</v>
      </c>
      <c r="AC14277" s="63" t="s">
        <v>17969</v>
      </c>
      <c r="AD14277" s="63" t="s">
        <v>17461</v>
      </c>
    </row>
    <row r="14278" spans="21:30" x14ac:dyDescent="0.3">
      <c r="U14278" s="63">
        <v>34861</v>
      </c>
      <c r="V14278" s="63">
        <v>9</v>
      </c>
      <c r="W14278" s="63" t="s">
        <v>19690</v>
      </c>
      <c r="X14278" s="63">
        <v>9</v>
      </c>
      <c r="Y14278" s="63" t="s">
        <v>4640</v>
      </c>
      <c r="Z14278" s="63">
        <v>9111</v>
      </c>
      <c r="AA14278" s="63" t="s">
        <v>5163</v>
      </c>
      <c r="AB14278" s="63">
        <v>9</v>
      </c>
      <c r="AC14278" s="63" t="s">
        <v>18171</v>
      </c>
      <c r="AD14278" s="63" t="s">
        <v>17461</v>
      </c>
    </row>
    <row r="14279" spans="21:30" x14ac:dyDescent="0.3">
      <c r="U14279" s="63">
        <v>34862</v>
      </c>
      <c r="V14279" s="63">
        <v>7</v>
      </c>
      <c r="W14279" s="63" t="s">
        <v>19691</v>
      </c>
      <c r="X14279" s="63">
        <v>9</v>
      </c>
      <c r="Y14279" s="63" t="s">
        <v>4640</v>
      </c>
      <c r="Z14279" s="63">
        <v>9111</v>
      </c>
      <c r="AA14279" s="63" t="s">
        <v>5163</v>
      </c>
      <c r="AB14279" s="63">
        <v>9</v>
      </c>
      <c r="AC14279" s="63" t="s">
        <v>18171</v>
      </c>
      <c r="AD14279" s="63" t="s">
        <v>17461</v>
      </c>
    </row>
    <row r="14280" spans="21:30" x14ac:dyDescent="0.3">
      <c r="U14280" s="63">
        <v>34863</v>
      </c>
      <c r="V14280" s="63">
        <v>5</v>
      </c>
      <c r="W14280" s="63" t="s">
        <v>19692</v>
      </c>
      <c r="X14280" s="63">
        <v>9</v>
      </c>
      <c r="Y14280" s="63" t="s">
        <v>4640</v>
      </c>
      <c r="Z14280" s="63">
        <v>9111</v>
      </c>
      <c r="AA14280" s="63" t="s">
        <v>5163</v>
      </c>
      <c r="AB14280" s="63">
        <v>11</v>
      </c>
      <c r="AC14280" s="63" t="s">
        <v>18546</v>
      </c>
      <c r="AD14280" s="63" t="s">
        <v>17461</v>
      </c>
    </row>
    <row r="14281" spans="21:30" x14ac:dyDescent="0.3">
      <c r="U14281" s="63">
        <v>34864</v>
      </c>
      <c r="V14281" s="63">
        <v>3</v>
      </c>
      <c r="W14281" s="63" t="s">
        <v>19693</v>
      </c>
      <c r="X14281" s="63">
        <v>9</v>
      </c>
      <c r="Y14281" s="63" t="s">
        <v>4640</v>
      </c>
      <c r="Z14281" s="63">
        <v>9111</v>
      </c>
      <c r="AA14281" s="63" t="s">
        <v>5163</v>
      </c>
      <c r="AB14281" s="63">
        <v>11</v>
      </c>
      <c r="AC14281" s="63" t="s">
        <v>18546</v>
      </c>
      <c r="AD14281" s="63" t="s">
        <v>17461</v>
      </c>
    </row>
    <row r="14282" spans="21:30" x14ac:dyDescent="0.3">
      <c r="U14282" s="63">
        <v>34865</v>
      </c>
      <c r="V14282" s="63">
        <v>1</v>
      </c>
      <c r="W14282" s="63" t="s">
        <v>19694</v>
      </c>
      <c r="X14282" s="63">
        <v>9</v>
      </c>
      <c r="Y14282" s="63" t="s">
        <v>4640</v>
      </c>
      <c r="Z14282" s="63">
        <v>9111</v>
      </c>
      <c r="AA14282" s="63" t="s">
        <v>5163</v>
      </c>
      <c r="AB14282" s="63">
        <v>11</v>
      </c>
      <c r="AC14282" s="63" t="s">
        <v>18546</v>
      </c>
      <c r="AD14282" s="63" t="s">
        <v>17461</v>
      </c>
    </row>
    <row r="14283" spans="21:30" x14ac:dyDescent="0.3">
      <c r="U14283" s="63">
        <v>34867</v>
      </c>
      <c r="V14283" s="63">
        <v>8</v>
      </c>
      <c r="W14283" s="63" t="s">
        <v>19695</v>
      </c>
      <c r="X14283" s="63">
        <v>9</v>
      </c>
      <c r="Y14283" s="63" t="s">
        <v>4640</v>
      </c>
      <c r="Z14283" s="63">
        <v>9111</v>
      </c>
      <c r="AA14283" s="63" t="s">
        <v>5163</v>
      </c>
      <c r="AB14283" s="63">
        <v>11</v>
      </c>
      <c r="AC14283" s="63" t="s">
        <v>18546</v>
      </c>
      <c r="AD14283" s="63" t="s">
        <v>17461</v>
      </c>
    </row>
    <row r="14284" spans="21:30" x14ac:dyDescent="0.3">
      <c r="U14284" s="63">
        <v>34868</v>
      </c>
      <c r="V14284" s="63">
        <v>6</v>
      </c>
      <c r="W14284" s="63" t="s">
        <v>19696</v>
      </c>
      <c r="X14284" s="63">
        <v>9</v>
      </c>
      <c r="Y14284" s="63" t="s">
        <v>4640</v>
      </c>
      <c r="Z14284" s="63">
        <v>9111</v>
      </c>
      <c r="AA14284" s="63" t="s">
        <v>5163</v>
      </c>
      <c r="AB14284" s="63">
        <v>7</v>
      </c>
      <c r="AC14284" s="63" t="s">
        <v>17969</v>
      </c>
      <c r="AD14284" s="63" t="s">
        <v>17461</v>
      </c>
    </row>
    <row r="14285" spans="21:30" x14ac:dyDescent="0.3">
      <c r="U14285" s="63">
        <v>34869</v>
      </c>
      <c r="V14285" s="63">
        <v>4</v>
      </c>
      <c r="W14285" s="63" t="s">
        <v>19697</v>
      </c>
      <c r="X14285" s="63">
        <v>9</v>
      </c>
      <c r="Y14285" s="63" t="s">
        <v>4640</v>
      </c>
      <c r="Z14285" s="63">
        <v>9111</v>
      </c>
      <c r="AA14285" s="63" t="s">
        <v>5163</v>
      </c>
      <c r="AB14285" s="63">
        <v>11</v>
      </c>
      <c r="AC14285" s="63" t="s">
        <v>18546</v>
      </c>
      <c r="AD14285" s="63" t="s">
        <v>17461</v>
      </c>
    </row>
    <row r="14286" spans="21:30" x14ac:dyDescent="0.3">
      <c r="U14286" s="63">
        <v>34870</v>
      </c>
      <c r="V14286" s="63">
        <v>8</v>
      </c>
      <c r="W14286" s="63" t="s">
        <v>19698</v>
      </c>
      <c r="X14286" s="63">
        <v>9</v>
      </c>
      <c r="Y14286" s="63" t="s">
        <v>4640</v>
      </c>
      <c r="Z14286" s="63">
        <v>9111</v>
      </c>
      <c r="AA14286" s="63" t="s">
        <v>5163</v>
      </c>
      <c r="AB14286" s="63">
        <v>7</v>
      </c>
      <c r="AC14286" s="63" t="s">
        <v>17969</v>
      </c>
      <c r="AD14286" s="63" t="s">
        <v>17461</v>
      </c>
    </row>
    <row r="14287" spans="21:30" x14ac:dyDescent="0.3">
      <c r="U14287" s="63">
        <v>34871</v>
      </c>
      <c r="V14287" s="63">
        <v>6</v>
      </c>
      <c r="W14287" s="63" t="s">
        <v>19699</v>
      </c>
      <c r="X14287" s="63">
        <v>9</v>
      </c>
      <c r="Y14287" s="63" t="s">
        <v>4640</v>
      </c>
      <c r="Z14287" s="63">
        <v>9111</v>
      </c>
      <c r="AA14287" s="63" t="s">
        <v>5163</v>
      </c>
      <c r="AB14287" s="63">
        <v>7</v>
      </c>
      <c r="AC14287" s="63" t="s">
        <v>17969</v>
      </c>
      <c r="AD14287" s="63" t="s">
        <v>17461</v>
      </c>
    </row>
    <row r="14288" spans="21:30" x14ac:dyDescent="0.3">
      <c r="U14288" s="63">
        <v>34872</v>
      </c>
      <c r="V14288" s="63">
        <v>4</v>
      </c>
      <c r="W14288" s="63" t="s">
        <v>19700</v>
      </c>
      <c r="X14288" s="63">
        <v>9</v>
      </c>
      <c r="Y14288" s="63" t="s">
        <v>4640</v>
      </c>
      <c r="Z14288" s="63">
        <v>9111</v>
      </c>
      <c r="AA14288" s="63" t="s">
        <v>5163</v>
      </c>
      <c r="AB14288" s="63">
        <v>7</v>
      </c>
      <c r="AC14288" s="63" t="s">
        <v>17969</v>
      </c>
      <c r="AD14288" s="63" t="s">
        <v>17461</v>
      </c>
    </row>
    <row r="14289" spans="21:30" x14ac:dyDescent="0.3">
      <c r="U14289" s="63">
        <v>34873</v>
      </c>
      <c r="V14289" s="63">
        <v>2</v>
      </c>
      <c r="W14289" s="63" t="s">
        <v>19701</v>
      </c>
      <c r="X14289" s="63">
        <v>9</v>
      </c>
      <c r="Y14289" s="63" t="s">
        <v>4640</v>
      </c>
      <c r="Z14289" s="63">
        <v>9111</v>
      </c>
      <c r="AA14289" s="63" t="s">
        <v>5163</v>
      </c>
      <c r="AB14289" s="63">
        <v>7</v>
      </c>
      <c r="AC14289" s="63" t="s">
        <v>17969</v>
      </c>
      <c r="AD14289" s="63" t="s">
        <v>17461</v>
      </c>
    </row>
    <row r="14290" spans="21:30" x14ac:dyDescent="0.3">
      <c r="U14290" s="63">
        <v>34874</v>
      </c>
      <c r="V14290" s="63">
        <v>0</v>
      </c>
      <c r="W14290" s="63" t="s">
        <v>19702</v>
      </c>
      <c r="X14290" s="63">
        <v>9</v>
      </c>
      <c r="Y14290" s="63" t="s">
        <v>4640</v>
      </c>
      <c r="Z14290" s="63">
        <v>9112</v>
      </c>
      <c r="AA14290" s="63" t="s">
        <v>4833</v>
      </c>
      <c r="AB14290" s="63">
        <v>7</v>
      </c>
      <c r="AC14290" s="63" t="s">
        <v>17969</v>
      </c>
      <c r="AD14290" s="63" t="s">
        <v>17461</v>
      </c>
    </row>
    <row r="14291" spans="21:30" x14ac:dyDescent="0.3">
      <c r="U14291" s="63">
        <v>34875</v>
      </c>
      <c r="V14291" s="63">
        <v>9</v>
      </c>
      <c r="W14291" s="63" t="s">
        <v>19703</v>
      </c>
      <c r="X14291" s="63">
        <v>9</v>
      </c>
      <c r="Y14291" s="63" t="s">
        <v>4640</v>
      </c>
      <c r="Z14291" s="63">
        <v>9112</v>
      </c>
      <c r="AA14291" s="63" t="s">
        <v>4833</v>
      </c>
      <c r="AB14291" s="63">
        <v>7</v>
      </c>
      <c r="AC14291" s="63" t="s">
        <v>17969</v>
      </c>
      <c r="AD14291" s="63" t="s">
        <v>17461</v>
      </c>
    </row>
    <row r="14292" spans="21:30" x14ac:dyDescent="0.3">
      <c r="U14292" s="63">
        <v>34876</v>
      </c>
      <c r="V14292" s="63">
        <v>7</v>
      </c>
      <c r="W14292" s="63" t="s">
        <v>19704</v>
      </c>
      <c r="X14292" s="63">
        <v>9</v>
      </c>
      <c r="Y14292" s="63" t="s">
        <v>4640</v>
      </c>
      <c r="Z14292" s="63">
        <v>9112</v>
      </c>
      <c r="AA14292" s="63" t="s">
        <v>4833</v>
      </c>
      <c r="AB14292" s="63">
        <v>7</v>
      </c>
      <c r="AC14292" s="63" t="s">
        <v>17969</v>
      </c>
      <c r="AD14292" s="63" t="s">
        <v>17461</v>
      </c>
    </row>
    <row r="14293" spans="21:30" x14ac:dyDescent="0.3">
      <c r="U14293" s="63">
        <v>34877</v>
      </c>
      <c r="V14293" s="63">
        <v>5</v>
      </c>
      <c r="W14293" s="63" t="s">
        <v>19705</v>
      </c>
      <c r="X14293" s="63">
        <v>9</v>
      </c>
      <c r="Y14293" s="63" t="s">
        <v>4640</v>
      </c>
      <c r="Z14293" s="63">
        <v>9112</v>
      </c>
      <c r="AA14293" s="63" t="s">
        <v>4833</v>
      </c>
      <c r="AB14293" s="63">
        <v>7</v>
      </c>
      <c r="AC14293" s="63" t="s">
        <v>17969</v>
      </c>
      <c r="AD14293" s="63" t="s">
        <v>17461</v>
      </c>
    </row>
    <row r="14294" spans="21:30" x14ac:dyDescent="0.3">
      <c r="U14294" s="63">
        <v>34878</v>
      </c>
      <c r="V14294" s="63">
        <v>3</v>
      </c>
      <c r="W14294" s="63" t="s">
        <v>19706</v>
      </c>
      <c r="X14294" s="63">
        <v>9</v>
      </c>
      <c r="Y14294" s="63" t="s">
        <v>4640</v>
      </c>
      <c r="Z14294" s="63">
        <v>9112</v>
      </c>
      <c r="AA14294" s="63" t="s">
        <v>4833</v>
      </c>
      <c r="AB14294" s="63">
        <v>7</v>
      </c>
      <c r="AC14294" s="63" t="s">
        <v>17969</v>
      </c>
      <c r="AD14294" s="63" t="s">
        <v>17461</v>
      </c>
    </row>
    <row r="14295" spans="21:30" x14ac:dyDescent="0.3">
      <c r="U14295" s="63">
        <v>34879</v>
      </c>
      <c r="V14295" s="63">
        <v>1</v>
      </c>
      <c r="W14295" s="63" t="s">
        <v>19707</v>
      </c>
      <c r="X14295" s="63">
        <v>9</v>
      </c>
      <c r="Y14295" s="63" t="s">
        <v>4640</v>
      </c>
      <c r="Z14295" s="63">
        <v>9112</v>
      </c>
      <c r="AA14295" s="63" t="s">
        <v>4833</v>
      </c>
      <c r="AB14295" s="63">
        <v>9</v>
      </c>
      <c r="AC14295" s="63" t="s">
        <v>18171</v>
      </c>
      <c r="AD14295" s="63" t="s">
        <v>17461</v>
      </c>
    </row>
    <row r="14296" spans="21:30" x14ac:dyDescent="0.3">
      <c r="U14296" s="63">
        <v>34880</v>
      </c>
      <c r="V14296" s="63">
        <v>5</v>
      </c>
      <c r="W14296" s="63" t="s">
        <v>19708</v>
      </c>
      <c r="X14296" s="63">
        <v>9</v>
      </c>
      <c r="Y14296" s="63" t="s">
        <v>4640</v>
      </c>
      <c r="Z14296" s="63">
        <v>9112</v>
      </c>
      <c r="AA14296" s="63" t="s">
        <v>4833</v>
      </c>
      <c r="AB14296" s="63">
        <v>9</v>
      </c>
      <c r="AC14296" s="63" t="s">
        <v>18171</v>
      </c>
      <c r="AD14296" s="63" t="s">
        <v>17461</v>
      </c>
    </row>
    <row r="14297" spans="21:30" x14ac:dyDescent="0.3">
      <c r="U14297" s="63">
        <v>34881</v>
      </c>
      <c r="V14297" s="63">
        <v>3</v>
      </c>
      <c r="W14297" s="63" t="s">
        <v>19709</v>
      </c>
      <c r="X14297" s="63">
        <v>9</v>
      </c>
      <c r="Y14297" s="63" t="s">
        <v>4640</v>
      </c>
      <c r="Z14297" s="63">
        <v>9112</v>
      </c>
      <c r="AA14297" s="63" t="s">
        <v>4833</v>
      </c>
      <c r="AB14297" s="63">
        <v>9</v>
      </c>
      <c r="AC14297" s="63" t="s">
        <v>18171</v>
      </c>
      <c r="AD14297" s="63" t="s">
        <v>17461</v>
      </c>
    </row>
    <row r="14298" spans="21:30" x14ac:dyDescent="0.3">
      <c r="U14298" s="63">
        <v>34882</v>
      </c>
      <c r="V14298" s="63">
        <v>1</v>
      </c>
      <c r="W14298" s="63" t="s">
        <v>19710</v>
      </c>
      <c r="X14298" s="63">
        <v>9</v>
      </c>
      <c r="Y14298" s="63" t="s">
        <v>4640</v>
      </c>
      <c r="Z14298" s="63">
        <v>9112</v>
      </c>
      <c r="AA14298" s="63" t="s">
        <v>4833</v>
      </c>
      <c r="AB14298" s="63">
        <v>7</v>
      </c>
      <c r="AC14298" s="63" t="s">
        <v>17969</v>
      </c>
      <c r="AD14298" s="63" t="s">
        <v>17461</v>
      </c>
    </row>
    <row r="14299" spans="21:30" x14ac:dyDescent="0.3">
      <c r="U14299" s="63">
        <v>34884</v>
      </c>
      <c r="V14299" s="63">
        <v>8</v>
      </c>
      <c r="W14299" s="63" t="s">
        <v>19711</v>
      </c>
      <c r="X14299" s="63">
        <v>9</v>
      </c>
      <c r="Y14299" s="63" t="s">
        <v>4640</v>
      </c>
      <c r="Z14299" s="63">
        <v>9112</v>
      </c>
      <c r="AA14299" s="63" t="s">
        <v>4833</v>
      </c>
      <c r="AB14299" s="63">
        <v>9</v>
      </c>
      <c r="AC14299" s="63" t="s">
        <v>18171</v>
      </c>
      <c r="AD14299" s="63" t="s">
        <v>17461</v>
      </c>
    </row>
    <row r="14300" spans="21:30" x14ac:dyDescent="0.3">
      <c r="U14300" s="63">
        <v>34885</v>
      </c>
      <c r="V14300" s="63">
        <v>6</v>
      </c>
      <c r="W14300" s="63" t="s">
        <v>19712</v>
      </c>
      <c r="X14300" s="63">
        <v>9</v>
      </c>
      <c r="Y14300" s="63" t="s">
        <v>4640</v>
      </c>
      <c r="Z14300" s="63">
        <v>9112</v>
      </c>
      <c r="AA14300" s="63" t="s">
        <v>4833</v>
      </c>
      <c r="AB14300" s="63">
        <v>9</v>
      </c>
      <c r="AC14300" s="63" t="s">
        <v>18171</v>
      </c>
      <c r="AD14300" s="63" t="s">
        <v>17461</v>
      </c>
    </row>
    <row r="14301" spans="21:30" x14ac:dyDescent="0.3">
      <c r="U14301" s="63">
        <v>34886</v>
      </c>
      <c r="V14301" s="63">
        <v>4</v>
      </c>
      <c r="W14301" s="63" t="s">
        <v>19713</v>
      </c>
      <c r="X14301" s="63">
        <v>9</v>
      </c>
      <c r="Y14301" s="63" t="s">
        <v>4640</v>
      </c>
      <c r="Z14301" s="63">
        <v>9112</v>
      </c>
      <c r="AA14301" s="63" t="s">
        <v>4833</v>
      </c>
      <c r="AB14301" s="63">
        <v>9</v>
      </c>
      <c r="AC14301" s="63" t="s">
        <v>18171</v>
      </c>
      <c r="AD14301" s="63" t="s">
        <v>17461</v>
      </c>
    </row>
    <row r="14302" spans="21:30" x14ac:dyDescent="0.3">
      <c r="U14302" s="63">
        <v>34887</v>
      </c>
      <c r="V14302" s="63">
        <v>2</v>
      </c>
      <c r="W14302" s="63" t="s">
        <v>18007</v>
      </c>
      <c r="X14302" s="63">
        <v>9</v>
      </c>
      <c r="Y14302" s="63" t="s">
        <v>4640</v>
      </c>
      <c r="Z14302" s="63">
        <v>9112</v>
      </c>
      <c r="AA14302" s="63" t="s">
        <v>4833</v>
      </c>
      <c r="AB14302" s="63">
        <v>9</v>
      </c>
      <c r="AC14302" s="63" t="s">
        <v>18171</v>
      </c>
      <c r="AD14302" s="63" t="s">
        <v>17461</v>
      </c>
    </row>
    <row r="14303" spans="21:30" x14ac:dyDescent="0.3">
      <c r="U14303" s="63">
        <v>34888</v>
      </c>
      <c r="V14303" s="63">
        <v>0</v>
      </c>
      <c r="W14303" s="63" t="s">
        <v>19714</v>
      </c>
      <c r="X14303" s="63">
        <v>9</v>
      </c>
      <c r="Y14303" s="63" t="s">
        <v>4640</v>
      </c>
      <c r="Z14303" s="63">
        <v>9112</v>
      </c>
      <c r="AA14303" s="63" t="s">
        <v>4833</v>
      </c>
      <c r="AB14303" s="63">
        <v>9</v>
      </c>
      <c r="AC14303" s="63" t="s">
        <v>18171</v>
      </c>
      <c r="AD14303" s="63" t="s">
        <v>17461</v>
      </c>
    </row>
    <row r="14304" spans="21:30" x14ac:dyDescent="0.3">
      <c r="U14304" s="63">
        <v>34889</v>
      </c>
      <c r="V14304" s="63">
        <v>9</v>
      </c>
      <c r="W14304" s="63" t="s">
        <v>18931</v>
      </c>
      <c r="X14304" s="63">
        <v>9</v>
      </c>
      <c r="Y14304" s="63" t="s">
        <v>4640</v>
      </c>
      <c r="Z14304" s="63">
        <v>9112</v>
      </c>
      <c r="AA14304" s="63" t="s">
        <v>4833</v>
      </c>
      <c r="AB14304" s="63">
        <v>9</v>
      </c>
      <c r="AC14304" s="63" t="s">
        <v>18171</v>
      </c>
      <c r="AD14304" s="63" t="s">
        <v>17461</v>
      </c>
    </row>
    <row r="14305" spans="21:30" x14ac:dyDescent="0.3">
      <c r="U14305" s="63">
        <v>34890</v>
      </c>
      <c r="V14305" s="63">
        <v>2</v>
      </c>
      <c r="W14305" s="63" t="s">
        <v>19311</v>
      </c>
      <c r="X14305" s="63">
        <v>9</v>
      </c>
      <c r="Y14305" s="63" t="s">
        <v>4640</v>
      </c>
      <c r="Z14305" s="63">
        <v>9112</v>
      </c>
      <c r="AA14305" s="63" t="s">
        <v>4833</v>
      </c>
      <c r="AB14305" s="63">
        <v>9</v>
      </c>
      <c r="AC14305" s="63" t="s">
        <v>18171</v>
      </c>
      <c r="AD14305" s="63" t="s">
        <v>17461</v>
      </c>
    </row>
    <row r="14306" spans="21:30" x14ac:dyDescent="0.3">
      <c r="U14306" s="63">
        <v>34891</v>
      </c>
      <c r="V14306" s="63">
        <v>0</v>
      </c>
      <c r="W14306" s="63" t="s">
        <v>19715</v>
      </c>
      <c r="X14306" s="63">
        <v>9</v>
      </c>
      <c r="Y14306" s="63" t="s">
        <v>4640</v>
      </c>
      <c r="Z14306" s="63">
        <v>9112</v>
      </c>
      <c r="AA14306" s="63" t="s">
        <v>4833</v>
      </c>
      <c r="AB14306" s="63">
        <v>9</v>
      </c>
      <c r="AC14306" s="63" t="s">
        <v>18171</v>
      </c>
      <c r="AD14306" s="63" t="s">
        <v>17461</v>
      </c>
    </row>
    <row r="14307" spans="21:30" x14ac:dyDescent="0.3">
      <c r="U14307" s="63">
        <v>34892</v>
      </c>
      <c r="V14307" s="63">
        <v>9</v>
      </c>
      <c r="W14307" s="63" t="s">
        <v>19716</v>
      </c>
      <c r="X14307" s="63">
        <v>9</v>
      </c>
      <c r="Y14307" s="63" t="s">
        <v>4640</v>
      </c>
      <c r="Z14307" s="63">
        <v>9112</v>
      </c>
      <c r="AA14307" s="63" t="s">
        <v>4833</v>
      </c>
      <c r="AB14307" s="63">
        <v>9</v>
      </c>
      <c r="AC14307" s="63" t="s">
        <v>18171</v>
      </c>
      <c r="AD14307" s="63" t="s">
        <v>17461</v>
      </c>
    </row>
    <row r="14308" spans="21:30" x14ac:dyDescent="0.3">
      <c r="U14308" s="63">
        <v>34893</v>
      </c>
      <c r="V14308" s="63">
        <v>7</v>
      </c>
      <c r="W14308" s="63" t="s">
        <v>19717</v>
      </c>
      <c r="X14308" s="63">
        <v>9</v>
      </c>
      <c r="Y14308" s="63" t="s">
        <v>4640</v>
      </c>
      <c r="Z14308" s="63">
        <v>9112</v>
      </c>
      <c r="AA14308" s="63" t="s">
        <v>4833</v>
      </c>
      <c r="AB14308" s="63">
        <v>9</v>
      </c>
      <c r="AC14308" s="63" t="s">
        <v>18171</v>
      </c>
      <c r="AD14308" s="63" t="s">
        <v>17461</v>
      </c>
    </row>
    <row r="14309" spans="21:30" x14ac:dyDescent="0.3">
      <c r="U14309" s="63">
        <v>34894</v>
      </c>
      <c r="V14309" s="63">
        <v>5</v>
      </c>
      <c r="W14309" s="63" t="s">
        <v>19718</v>
      </c>
      <c r="X14309" s="63">
        <v>9</v>
      </c>
      <c r="Y14309" s="63" t="s">
        <v>4640</v>
      </c>
      <c r="Z14309" s="63">
        <v>9112</v>
      </c>
      <c r="AA14309" s="63" t="s">
        <v>4833</v>
      </c>
      <c r="AB14309" s="63">
        <v>9</v>
      </c>
      <c r="AC14309" s="63" t="s">
        <v>18171</v>
      </c>
      <c r="AD14309" s="63" t="s">
        <v>17461</v>
      </c>
    </row>
    <row r="14310" spans="21:30" x14ac:dyDescent="0.3">
      <c r="U14310" s="63">
        <v>34895</v>
      </c>
      <c r="V14310" s="63">
        <v>3</v>
      </c>
      <c r="W14310" s="63" t="s">
        <v>19719</v>
      </c>
      <c r="X14310" s="63">
        <v>9</v>
      </c>
      <c r="Y14310" s="63" t="s">
        <v>4640</v>
      </c>
      <c r="Z14310" s="63">
        <v>9112</v>
      </c>
      <c r="AA14310" s="63" t="s">
        <v>4833</v>
      </c>
      <c r="AB14310" s="63">
        <v>9</v>
      </c>
      <c r="AC14310" s="63" t="s">
        <v>18171</v>
      </c>
      <c r="AD14310" s="63" t="s">
        <v>17461</v>
      </c>
    </row>
    <row r="14311" spans="21:30" x14ac:dyDescent="0.3">
      <c r="U14311" s="63">
        <v>34896</v>
      </c>
      <c r="V14311" s="63">
        <v>1</v>
      </c>
      <c r="W14311" s="63" t="s">
        <v>19720</v>
      </c>
      <c r="X14311" s="63">
        <v>9</v>
      </c>
      <c r="Y14311" s="63" t="s">
        <v>4640</v>
      </c>
      <c r="Z14311" s="63">
        <v>9112</v>
      </c>
      <c r="AA14311" s="63" t="s">
        <v>4833</v>
      </c>
      <c r="AB14311" s="63">
        <v>9</v>
      </c>
      <c r="AC14311" s="63" t="s">
        <v>18171</v>
      </c>
      <c r="AD14311" s="63" t="s">
        <v>17461</v>
      </c>
    </row>
    <row r="14312" spans="21:30" x14ac:dyDescent="0.3">
      <c r="U14312" s="63">
        <v>34898</v>
      </c>
      <c r="V14312" s="63">
        <v>8</v>
      </c>
      <c r="W14312" s="63" t="s">
        <v>18396</v>
      </c>
      <c r="X14312" s="63">
        <v>9</v>
      </c>
      <c r="Y14312" s="63" t="s">
        <v>4640</v>
      </c>
      <c r="Z14312" s="63">
        <v>9112</v>
      </c>
      <c r="AA14312" s="63" t="s">
        <v>4833</v>
      </c>
      <c r="AB14312" s="63">
        <v>9</v>
      </c>
      <c r="AC14312" s="63" t="s">
        <v>18171</v>
      </c>
      <c r="AD14312" s="63" t="s">
        <v>17461</v>
      </c>
    </row>
    <row r="14313" spans="21:30" x14ac:dyDescent="0.3">
      <c r="U14313" s="63">
        <v>34899</v>
      </c>
      <c r="V14313" s="63">
        <v>6</v>
      </c>
      <c r="W14313" s="63" t="s">
        <v>19721</v>
      </c>
      <c r="X14313" s="63">
        <v>9</v>
      </c>
      <c r="Y14313" s="63" t="s">
        <v>4640</v>
      </c>
      <c r="Z14313" s="63">
        <v>9112</v>
      </c>
      <c r="AA14313" s="63" t="s">
        <v>4833</v>
      </c>
      <c r="AB14313" s="63">
        <v>9</v>
      </c>
      <c r="AC14313" s="63" t="s">
        <v>18171</v>
      </c>
      <c r="AD14313" s="63" t="s">
        <v>17461</v>
      </c>
    </row>
    <row r="14314" spans="21:30" x14ac:dyDescent="0.3">
      <c r="U14314" s="63">
        <v>34900</v>
      </c>
      <c r="V14314" s="63">
        <v>3</v>
      </c>
      <c r="W14314" s="63" t="s">
        <v>19722</v>
      </c>
      <c r="X14314" s="63">
        <v>9</v>
      </c>
      <c r="Y14314" s="63" t="s">
        <v>4640</v>
      </c>
      <c r="Z14314" s="63">
        <v>9112</v>
      </c>
      <c r="AA14314" s="63" t="s">
        <v>4833</v>
      </c>
      <c r="AB14314" s="63">
        <v>9</v>
      </c>
      <c r="AC14314" s="63" t="s">
        <v>18171</v>
      </c>
      <c r="AD14314" s="63" t="s">
        <v>17461</v>
      </c>
    </row>
    <row r="14315" spans="21:30" x14ac:dyDescent="0.3">
      <c r="U14315" s="63">
        <v>34901</v>
      </c>
      <c r="V14315" s="63">
        <v>1</v>
      </c>
      <c r="W14315" s="63" t="s">
        <v>19723</v>
      </c>
      <c r="X14315" s="63">
        <v>9</v>
      </c>
      <c r="Y14315" s="63" t="s">
        <v>4640</v>
      </c>
      <c r="Z14315" s="63">
        <v>9112</v>
      </c>
      <c r="AA14315" s="63" t="s">
        <v>4833</v>
      </c>
      <c r="AB14315" s="63">
        <v>7</v>
      </c>
      <c r="AC14315" s="63" t="s">
        <v>17969</v>
      </c>
      <c r="AD14315" s="63" t="s">
        <v>17461</v>
      </c>
    </row>
    <row r="14316" spans="21:30" x14ac:dyDescent="0.3">
      <c r="U14316" s="63">
        <v>34904</v>
      </c>
      <c r="V14316" s="63">
        <v>6</v>
      </c>
      <c r="W14316" s="63" t="s">
        <v>19724</v>
      </c>
      <c r="X14316" s="63">
        <v>9</v>
      </c>
      <c r="Y14316" s="63" t="s">
        <v>4640</v>
      </c>
      <c r="Z14316" s="63">
        <v>9112</v>
      </c>
      <c r="AA14316" s="63" t="s">
        <v>4833</v>
      </c>
      <c r="AB14316" s="63">
        <v>9</v>
      </c>
      <c r="AC14316" s="63" t="s">
        <v>18171</v>
      </c>
      <c r="AD14316" s="63" t="s">
        <v>17461</v>
      </c>
    </row>
    <row r="14317" spans="21:30" x14ac:dyDescent="0.3">
      <c r="U14317" s="63">
        <v>34905</v>
      </c>
      <c r="V14317" s="63">
        <v>4</v>
      </c>
      <c r="W14317" s="63" t="s">
        <v>19725</v>
      </c>
      <c r="X14317" s="63">
        <v>9</v>
      </c>
      <c r="Y14317" s="63" t="s">
        <v>4640</v>
      </c>
      <c r="Z14317" s="63">
        <v>9113</v>
      </c>
      <c r="AA14317" s="63" t="s">
        <v>5002</v>
      </c>
      <c r="AB14317" s="63">
        <v>9</v>
      </c>
      <c r="AC14317" s="63" t="s">
        <v>18171</v>
      </c>
      <c r="AD14317" s="63" t="s">
        <v>17461</v>
      </c>
    </row>
    <row r="14318" spans="21:30" x14ac:dyDescent="0.3">
      <c r="U14318" s="63">
        <v>34906</v>
      </c>
      <c r="V14318" s="63">
        <v>2</v>
      </c>
      <c r="W14318" s="63" t="s">
        <v>18640</v>
      </c>
      <c r="X14318" s="63">
        <v>9</v>
      </c>
      <c r="Y14318" s="63" t="s">
        <v>4640</v>
      </c>
      <c r="Z14318" s="63">
        <v>9113</v>
      </c>
      <c r="AA14318" s="63" t="s">
        <v>5002</v>
      </c>
      <c r="AB14318" s="63">
        <v>9</v>
      </c>
      <c r="AC14318" s="63" t="s">
        <v>18171</v>
      </c>
      <c r="AD14318" s="63" t="s">
        <v>17461</v>
      </c>
    </row>
    <row r="14319" spans="21:30" x14ac:dyDescent="0.3">
      <c r="U14319" s="63">
        <v>34907</v>
      </c>
      <c r="V14319" s="63">
        <v>0</v>
      </c>
      <c r="W14319" s="63" t="s">
        <v>19726</v>
      </c>
      <c r="X14319" s="63">
        <v>9</v>
      </c>
      <c r="Y14319" s="63" t="s">
        <v>4640</v>
      </c>
      <c r="Z14319" s="63">
        <v>9113</v>
      </c>
      <c r="AA14319" s="63" t="s">
        <v>5002</v>
      </c>
      <c r="AB14319" s="63">
        <v>9</v>
      </c>
      <c r="AC14319" s="63" t="s">
        <v>18171</v>
      </c>
      <c r="AD14319" s="63" t="s">
        <v>17461</v>
      </c>
    </row>
    <row r="14320" spans="21:30" x14ac:dyDescent="0.3">
      <c r="U14320" s="63">
        <v>34908</v>
      </c>
      <c r="V14320" s="63">
        <v>9</v>
      </c>
      <c r="W14320" s="63" t="s">
        <v>19133</v>
      </c>
      <c r="X14320" s="63">
        <v>9</v>
      </c>
      <c r="Y14320" s="63" t="s">
        <v>4640</v>
      </c>
      <c r="Z14320" s="63">
        <v>9114</v>
      </c>
      <c r="AA14320" s="63" t="s">
        <v>5168</v>
      </c>
      <c r="AB14320" s="63">
        <v>7</v>
      </c>
      <c r="AC14320" s="63" t="s">
        <v>17969</v>
      </c>
      <c r="AD14320" s="63" t="s">
        <v>17461</v>
      </c>
    </row>
    <row r="14321" spans="21:30" x14ac:dyDescent="0.3">
      <c r="U14321" s="63">
        <v>34909</v>
      </c>
      <c r="V14321" s="63">
        <v>7</v>
      </c>
      <c r="W14321" s="63" t="s">
        <v>18085</v>
      </c>
      <c r="X14321" s="63">
        <v>9</v>
      </c>
      <c r="Y14321" s="63" t="s">
        <v>4640</v>
      </c>
      <c r="Z14321" s="63">
        <v>9114</v>
      </c>
      <c r="AA14321" s="63" t="s">
        <v>5168</v>
      </c>
      <c r="AB14321" s="63">
        <v>7</v>
      </c>
      <c r="AC14321" s="63" t="s">
        <v>17969</v>
      </c>
      <c r="AD14321" s="63" t="s">
        <v>17461</v>
      </c>
    </row>
    <row r="14322" spans="21:30" x14ac:dyDescent="0.3">
      <c r="U14322" s="63">
        <v>34910</v>
      </c>
      <c r="V14322" s="63">
        <v>0</v>
      </c>
      <c r="W14322" s="63" t="s">
        <v>19712</v>
      </c>
      <c r="X14322" s="63">
        <v>9</v>
      </c>
      <c r="Y14322" s="63" t="s">
        <v>4640</v>
      </c>
      <c r="Z14322" s="63">
        <v>9114</v>
      </c>
      <c r="AA14322" s="63" t="s">
        <v>5168</v>
      </c>
      <c r="AB14322" s="63">
        <v>9</v>
      </c>
      <c r="AC14322" s="63" t="s">
        <v>18171</v>
      </c>
      <c r="AD14322" s="63" t="s">
        <v>17461</v>
      </c>
    </row>
    <row r="14323" spans="21:30" x14ac:dyDescent="0.3">
      <c r="U14323" s="63">
        <v>34911</v>
      </c>
      <c r="V14323" s="63">
        <v>9</v>
      </c>
      <c r="W14323" s="63" t="s">
        <v>19727</v>
      </c>
      <c r="X14323" s="63">
        <v>9</v>
      </c>
      <c r="Y14323" s="63" t="s">
        <v>4640</v>
      </c>
      <c r="Z14323" s="63">
        <v>9114</v>
      </c>
      <c r="AA14323" s="63" t="s">
        <v>5168</v>
      </c>
      <c r="AB14323" s="63">
        <v>9</v>
      </c>
      <c r="AC14323" s="63" t="s">
        <v>18171</v>
      </c>
      <c r="AD14323" s="63" t="s">
        <v>17461</v>
      </c>
    </row>
    <row r="14324" spans="21:30" x14ac:dyDescent="0.3">
      <c r="U14324" s="63">
        <v>34912</v>
      </c>
      <c r="V14324" s="63">
        <v>7</v>
      </c>
      <c r="W14324" s="63" t="s">
        <v>18060</v>
      </c>
      <c r="X14324" s="63">
        <v>9</v>
      </c>
      <c r="Y14324" s="63" t="s">
        <v>4640</v>
      </c>
      <c r="Z14324" s="63">
        <v>9114</v>
      </c>
      <c r="AA14324" s="63" t="s">
        <v>5168</v>
      </c>
      <c r="AB14324" s="63">
        <v>9</v>
      </c>
      <c r="AC14324" s="63" t="s">
        <v>18171</v>
      </c>
      <c r="AD14324" s="63" t="s">
        <v>17461</v>
      </c>
    </row>
    <row r="14325" spans="21:30" x14ac:dyDescent="0.3">
      <c r="U14325" s="63">
        <v>34913</v>
      </c>
      <c r="V14325" s="63">
        <v>5</v>
      </c>
      <c r="W14325" s="63" t="s">
        <v>19178</v>
      </c>
      <c r="X14325" s="63">
        <v>9</v>
      </c>
      <c r="Y14325" s="63" t="s">
        <v>4640</v>
      </c>
      <c r="Z14325" s="63">
        <v>9114</v>
      </c>
      <c r="AA14325" s="63" t="s">
        <v>5168</v>
      </c>
      <c r="AB14325" s="63">
        <v>9</v>
      </c>
      <c r="AC14325" s="63" t="s">
        <v>18171</v>
      </c>
      <c r="AD14325" s="63" t="s">
        <v>17461</v>
      </c>
    </row>
    <row r="14326" spans="21:30" x14ac:dyDescent="0.3">
      <c r="U14326" s="63">
        <v>34914</v>
      </c>
      <c r="V14326" s="63">
        <v>3</v>
      </c>
      <c r="W14326" s="63" t="s">
        <v>19070</v>
      </c>
      <c r="X14326" s="63">
        <v>9</v>
      </c>
      <c r="Y14326" s="63" t="s">
        <v>4640</v>
      </c>
      <c r="Z14326" s="63">
        <v>9114</v>
      </c>
      <c r="AA14326" s="63" t="s">
        <v>5168</v>
      </c>
      <c r="AB14326" s="63">
        <v>9</v>
      </c>
      <c r="AC14326" s="63" t="s">
        <v>18171</v>
      </c>
      <c r="AD14326" s="63" t="s">
        <v>17461</v>
      </c>
    </row>
    <row r="14327" spans="21:30" x14ac:dyDescent="0.3">
      <c r="U14327" s="63">
        <v>34915</v>
      </c>
      <c r="V14327" s="63">
        <v>1</v>
      </c>
      <c r="W14327" s="63" t="s">
        <v>19728</v>
      </c>
      <c r="X14327" s="63">
        <v>9</v>
      </c>
      <c r="Y14327" s="63" t="s">
        <v>4640</v>
      </c>
      <c r="Z14327" s="63">
        <v>9114</v>
      </c>
      <c r="AA14327" s="63" t="s">
        <v>5168</v>
      </c>
      <c r="AB14327" s="63">
        <v>9</v>
      </c>
      <c r="AC14327" s="63" t="s">
        <v>18171</v>
      </c>
      <c r="AD14327" s="63" t="s">
        <v>17461</v>
      </c>
    </row>
    <row r="14328" spans="21:30" x14ac:dyDescent="0.3">
      <c r="U14328" s="63">
        <v>34917</v>
      </c>
      <c r="V14328" s="63">
        <v>8</v>
      </c>
      <c r="W14328" s="63" t="s">
        <v>19729</v>
      </c>
      <c r="X14328" s="63">
        <v>9</v>
      </c>
      <c r="Y14328" s="63" t="s">
        <v>4640</v>
      </c>
      <c r="Z14328" s="63">
        <v>9114</v>
      </c>
      <c r="AA14328" s="63" t="s">
        <v>5168</v>
      </c>
      <c r="AB14328" s="63">
        <v>7</v>
      </c>
      <c r="AC14328" s="63" t="s">
        <v>17969</v>
      </c>
      <c r="AD14328" s="63" t="s">
        <v>17461</v>
      </c>
    </row>
    <row r="14329" spans="21:30" x14ac:dyDescent="0.3">
      <c r="U14329" s="63">
        <v>34918</v>
      </c>
      <c r="V14329" s="63">
        <v>6</v>
      </c>
      <c r="W14329" s="63" t="s">
        <v>19730</v>
      </c>
      <c r="X14329" s="63">
        <v>9</v>
      </c>
      <c r="Y14329" s="63" t="s">
        <v>4640</v>
      </c>
      <c r="Z14329" s="63">
        <v>9114</v>
      </c>
      <c r="AA14329" s="63" t="s">
        <v>5168</v>
      </c>
      <c r="AB14329" s="63">
        <v>7</v>
      </c>
      <c r="AC14329" s="63" t="s">
        <v>17969</v>
      </c>
      <c r="AD14329" s="63" t="s">
        <v>17461</v>
      </c>
    </row>
    <row r="14330" spans="21:30" x14ac:dyDescent="0.3">
      <c r="U14330" s="63">
        <v>34919</v>
      </c>
      <c r="V14330" s="63">
        <v>4</v>
      </c>
      <c r="W14330" s="63" t="s">
        <v>19731</v>
      </c>
      <c r="X14330" s="63">
        <v>9</v>
      </c>
      <c r="Y14330" s="63" t="s">
        <v>4640</v>
      </c>
      <c r="Z14330" s="63">
        <v>9114</v>
      </c>
      <c r="AA14330" s="63" t="s">
        <v>5168</v>
      </c>
      <c r="AB14330" s="63">
        <v>9</v>
      </c>
      <c r="AC14330" s="63" t="s">
        <v>18171</v>
      </c>
      <c r="AD14330" s="63" t="s">
        <v>17461</v>
      </c>
    </row>
    <row r="14331" spans="21:30" x14ac:dyDescent="0.3">
      <c r="U14331" s="63">
        <v>34920</v>
      </c>
      <c r="V14331" s="63">
        <v>8</v>
      </c>
      <c r="W14331" s="63" t="s">
        <v>19732</v>
      </c>
      <c r="X14331" s="63">
        <v>9</v>
      </c>
      <c r="Y14331" s="63" t="s">
        <v>4640</v>
      </c>
      <c r="Z14331" s="63">
        <v>9114</v>
      </c>
      <c r="AA14331" s="63" t="s">
        <v>5168</v>
      </c>
      <c r="AB14331" s="63">
        <v>7</v>
      </c>
      <c r="AC14331" s="63" t="s">
        <v>17969</v>
      </c>
      <c r="AD14331" s="63" t="s">
        <v>17461</v>
      </c>
    </row>
    <row r="14332" spans="21:30" x14ac:dyDescent="0.3">
      <c r="U14332" s="63">
        <v>34921</v>
      </c>
      <c r="V14332" s="63">
        <v>6</v>
      </c>
      <c r="W14332" s="63" t="s">
        <v>18037</v>
      </c>
      <c r="X14332" s="63">
        <v>9</v>
      </c>
      <c r="Y14332" s="63" t="s">
        <v>4640</v>
      </c>
      <c r="Z14332" s="63">
        <v>9115</v>
      </c>
      <c r="AA14332" s="63" t="s">
        <v>5084</v>
      </c>
      <c r="AB14332" s="63">
        <v>7</v>
      </c>
      <c r="AC14332" s="63" t="s">
        <v>17969</v>
      </c>
      <c r="AD14332" s="63" t="s">
        <v>17461</v>
      </c>
    </row>
    <row r="14333" spans="21:30" x14ac:dyDescent="0.3">
      <c r="U14333" s="63">
        <v>34922</v>
      </c>
      <c r="V14333" s="63">
        <v>4</v>
      </c>
      <c r="W14333" s="63" t="s">
        <v>19384</v>
      </c>
      <c r="X14333" s="63">
        <v>9</v>
      </c>
      <c r="Y14333" s="63" t="s">
        <v>4640</v>
      </c>
      <c r="Z14333" s="63">
        <v>9115</v>
      </c>
      <c r="AA14333" s="63" t="s">
        <v>5084</v>
      </c>
      <c r="AB14333" s="63">
        <v>7</v>
      </c>
      <c r="AC14333" s="63" t="s">
        <v>17969</v>
      </c>
      <c r="AD14333" s="63" t="s">
        <v>17461</v>
      </c>
    </row>
    <row r="14334" spans="21:30" x14ac:dyDescent="0.3">
      <c r="U14334" s="63">
        <v>34923</v>
      </c>
      <c r="V14334" s="63">
        <v>2</v>
      </c>
      <c r="W14334" s="63" t="s">
        <v>13171</v>
      </c>
      <c r="X14334" s="63">
        <v>9</v>
      </c>
      <c r="Y14334" s="63" t="s">
        <v>4640</v>
      </c>
      <c r="Z14334" s="63">
        <v>9115</v>
      </c>
      <c r="AA14334" s="63" t="s">
        <v>5084</v>
      </c>
      <c r="AB14334" s="63">
        <v>7</v>
      </c>
      <c r="AC14334" s="63" t="s">
        <v>17969</v>
      </c>
      <c r="AD14334" s="63" t="s">
        <v>17461</v>
      </c>
    </row>
    <row r="14335" spans="21:30" x14ac:dyDescent="0.3">
      <c r="U14335" s="63">
        <v>34924</v>
      </c>
      <c r="V14335" s="63">
        <v>0</v>
      </c>
      <c r="W14335" s="63" t="s">
        <v>19733</v>
      </c>
      <c r="X14335" s="63">
        <v>9</v>
      </c>
      <c r="Y14335" s="63" t="s">
        <v>4640</v>
      </c>
      <c r="Z14335" s="63">
        <v>9115</v>
      </c>
      <c r="AA14335" s="63" t="s">
        <v>5084</v>
      </c>
      <c r="AB14335" s="63">
        <v>9</v>
      </c>
      <c r="AC14335" s="63" t="s">
        <v>18171</v>
      </c>
      <c r="AD14335" s="63" t="s">
        <v>17461</v>
      </c>
    </row>
    <row r="14336" spans="21:30" x14ac:dyDescent="0.3">
      <c r="U14336" s="63">
        <v>34925</v>
      </c>
      <c r="V14336" s="63">
        <v>9</v>
      </c>
      <c r="W14336" s="63" t="s">
        <v>19734</v>
      </c>
      <c r="X14336" s="63">
        <v>9</v>
      </c>
      <c r="Y14336" s="63" t="s">
        <v>4640</v>
      </c>
      <c r="Z14336" s="63">
        <v>9115</v>
      </c>
      <c r="AA14336" s="63" t="s">
        <v>5084</v>
      </c>
      <c r="AB14336" s="63">
        <v>9</v>
      </c>
      <c r="AC14336" s="63" t="s">
        <v>18171</v>
      </c>
      <c r="AD14336" s="63" t="s">
        <v>17461</v>
      </c>
    </row>
    <row r="14337" spans="21:30" x14ac:dyDescent="0.3">
      <c r="U14337" s="63">
        <v>34926</v>
      </c>
      <c r="V14337" s="63">
        <v>7</v>
      </c>
      <c r="W14337" s="63" t="s">
        <v>19735</v>
      </c>
      <c r="X14337" s="63">
        <v>9</v>
      </c>
      <c r="Y14337" s="63" t="s">
        <v>4640</v>
      </c>
      <c r="Z14337" s="63">
        <v>9115</v>
      </c>
      <c r="AA14337" s="63" t="s">
        <v>5084</v>
      </c>
      <c r="AB14337" s="63">
        <v>9</v>
      </c>
      <c r="AC14337" s="63" t="s">
        <v>18171</v>
      </c>
      <c r="AD14337" s="63" t="s">
        <v>17461</v>
      </c>
    </row>
    <row r="14338" spans="21:30" x14ac:dyDescent="0.3">
      <c r="U14338" s="63">
        <v>34927</v>
      </c>
      <c r="V14338" s="63">
        <v>5</v>
      </c>
      <c r="W14338" s="63" t="s">
        <v>19736</v>
      </c>
      <c r="X14338" s="63">
        <v>9</v>
      </c>
      <c r="Y14338" s="63" t="s">
        <v>4640</v>
      </c>
      <c r="Z14338" s="63">
        <v>9115</v>
      </c>
      <c r="AA14338" s="63" t="s">
        <v>5084</v>
      </c>
      <c r="AB14338" s="63">
        <v>7</v>
      </c>
      <c r="AC14338" s="63" t="s">
        <v>17969</v>
      </c>
      <c r="AD14338" s="63" t="s">
        <v>17461</v>
      </c>
    </row>
    <row r="14339" spans="21:30" x14ac:dyDescent="0.3">
      <c r="U14339" s="63">
        <v>34928</v>
      </c>
      <c r="V14339" s="63">
        <v>3</v>
      </c>
      <c r="W14339" s="63" t="s">
        <v>19737</v>
      </c>
      <c r="X14339" s="63">
        <v>9</v>
      </c>
      <c r="Y14339" s="63" t="s">
        <v>4640</v>
      </c>
      <c r="Z14339" s="63">
        <v>9115</v>
      </c>
      <c r="AA14339" s="63" t="s">
        <v>5084</v>
      </c>
      <c r="AB14339" s="63">
        <v>9</v>
      </c>
      <c r="AC14339" s="63" t="s">
        <v>18171</v>
      </c>
      <c r="AD14339" s="63" t="s">
        <v>17461</v>
      </c>
    </row>
    <row r="14340" spans="21:30" x14ac:dyDescent="0.3">
      <c r="U14340" s="63">
        <v>34929</v>
      </c>
      <c r="V14340" s="63">
        <v>1</v>
      </c>
      <c r="W14340" s="63" t="s">
        <v>19738</v>
      </c>
      <c r="X14340" s="63">
        <v>9</v>
      </c>
      <c r="Y14340" s="63" t="s">
        <v>4640</v>
      </c>
      <c r="Z14340" s="63">
        <v>9116</v>
      </c>
      <c r="AA14340" s="63" t="s">
        <v>5270</v>
      </c>
      <c r="AB14340" s="63">
        <v>7</v>
      </c>
      <c r="AC14340" s="63" t="s">
        <v>17969</v>
      </c>
      <c r="AD14340" s="63" t="s">
        <v>17461</v>
      </c>
    </row>
    <row r="14341" spans="21:30" x14ac:dyDescent="0.3">
      <c r="U14341" s="63">
        <v>34930</v>
      </c>
      <c r="V14341" s="63">
        <v>5</v>
      </c>
      <c r="W14341" s="63" t="s">
        <v>19739</v>
      </c>
      <c r="X14341" s="63">
        <v>9</v>
      </c>
      <c r="Y14341" s="63" t="s">
        <v>4640</v>
      </c>
      <c r="Z14341" s="63">
        <v>9116</v>
      </c>
      <c r="AA14341" s="63" t="s">
        <v>5270</v>
      </c>
      <c r="AB14341" s="63">
        <v>7</v>
      </c>
      <c r="AC14341" s="63" t="s">
        <v>17969</v>
      </c>
      <c r="AD14341" s="63" t="s">
        <v>17461</v>
      </c>
    </row>
    <row r="14342" spans="21:30" x14ac:dyDescent="0.3">
      <c r="U14342" s="63">
        <v>34931</v>
      </c>
      <c r="V14342" s="63">
        <v>3</v>
      </c>
      <c r="W14342" s="63" t="s">
        <v>19740</v>
      </c>
      <c r="X14342" s="63">
        <v>9</v>
      </c>
      <c r="Y14342" s="63" t="s">
        <v>4640</v>
      </c>
      <c r="Z14342" s="63">
        <v>9116</v>
      </c>
      <c r="AA14342" s="63" t="s">
        <v>5270</v>
      </c>
      <c r="AB14342" s="63">
        <v>11</v>
      </c>
      <c r="AC14342" s="63" t="s">
        <v>18546</v>
      </c>
      <c r="AD14342" s="63" t="s">
        <v>17461</v>
      </c>
    </row>
    <row r="14343" spans="21:30" x14ac:dyDescent="0.3">
      <c r="U14343" s="63">
        <v>34932</v>
      </c>
      <c r="V14343" s="63">
        <v>1</v>
      </c>
      <c r="W14343" s="63" t="s">
        <v>18342</v>
      </c>
      <c r="X14343" s="63">
        <v>9</v>
      </c>
      <c r="Y14343" s="63" t="s">
        <v>4640</v>
      </c>
      <c r="Z14343" s="63">
        <v>9116</v>
      </c>
      <c r="AA14343" s="63" t="s">
        <v>5270</v>
      </c>
      <c r="AB14343" s="63">
        <v>11</v>
      </c>
      <c r="AC14343" s="63" t="s">
        <v>18546</v>
      </c>
      <c r="AD14343" s="63" t="s">
        <v>17461</v>
      </c>
    </row>
    <row r="14344" spans="21:30" x14ac:dyDescent="0.3">
      <c r="U14344" s="63">
        <v>34934</v>
      </c>
      <c r="V14344" s="63">
        <v>8</v>
      </c>
      <c r="W14344" s="63" t="s">
        <v>18856</v>
      </c>
      <c r="X14344" s="63">
        <v>9</v>
      </c>
      <c r="Y14344" s="63" t="s">
        <v>4640</v>
      </c>
      <c r="Z14344" s="63">
        <v>9117</v>
      </c>
      <c r="AA14344" s="63" t="s">
        <v>5227</v>
      </c>
      <c r="AB14344" s="63">
        <v>11</v>
      </c>
      <c r="AC14344" s="63" t="s">
        <v>18546</v>
      </c>
      <c r="AD14344" s="63" t="s">
        <v>17461</v>
      </c>
    </row>
    <row r="14345" spans="21:30" x14ac:dyDescent="0.3">
      <c r="U14345" s="63">
        <v>34935</v>
      </c>
      <c r="V14345" s="63">
        <v>6</v>
      </c>
      <c r="W14345" s="63" t="s">
        <v>19741</v>
      </c>
      <c r="X14345" s="63">
        <v>9</v>
      </c>
      <c r="Y14345" s="63" t="s">
        <v>4640</v>
      </c>
      <c r="Z14345" s="63">
        <v>9117</v>
      </c>
      <c r="AA14345" s="63" t="s">
        <v>5227</v>
      </c>
      <c r="AB14345" s="63">
        <v>7</v>
      </c>
      <c r="AC14345" s="63" t="s">
        <v>17969</v>
      </c>
      <c r="AD14345" s="63" t="s">
        <v>17461</v>
      </c>
    </row>
    <row r="14346" spans="21:30" x14ac:dyDescent="0.3">
      <c r="U14346" s="63">
        <v>34936</v>
      </c>
      <c r="V14346" s="63">
        <v>4</v>
      </c>
      <c r="W14346" s="63" t="s">
        <v>19742</v>
      </c>
      <c r="X14346" s="63">
        <v>9</v>
      </c>
      <c r="Y14346" s="63" t="s">
        <v>4640</v>
      </c>
      <c r="Z14346" s="63">
        <v>9117</v>
      </c>
      <c r="AA14346" s="63" t="s">
        <v>5227</v>
      </c>
      <c r="AB14346" s="63">
        <v>7</v>
      </c>
      <c r="AC14346" s="63" t="s">
        <v>17969</v>
      </c>
      <c r="AD14346" s="63" t="s">
        <v>17461</v>
      </c>
    </row>
    <row r="14347" spans="21:30" x14ac:dyDescent="0.3">
      <c r="U14347" s="63">
        <v>34937</v>
      </c>
      <c r="V14347" s="63">
        <v>2</v>
      </c>
      <c r="W14347" s="63" t="s">
        <v>19743</v>
      </c>
      <c r="X14347" s="63">
        <v>9</v>
      </c>
      <c r="Y14347" s="63" t="s">
        <v>4640</v>
      </c>
      <c r="Z14347" s="63">
        <v>9118</v>
      </c>
      <c r="AA14347" s="63" t="s">
        <v>5220</v>
      </c>
      <c r="AB14347" s="63">
        <v>11</v>
      </c>
      <c r="AC14347" s="63" t="s">
        <v>18546</v>
      </c>
      <c r="AD14347" s="63" t="s">
        <v>17461</v>
      </c>
    </row>
    <row r="14348" spans="21:30" x14ac:dyDescent="0.3">
      <c r="U14348" s="63">
        <v>34938</v>
      </c>
      <c r="V14348" s="63">
        <v>0</v>
      </c>
      <c r="W14348" s="63" t="s">
        <v>19744</v>
      </c>
      <c r="X14348" s="63">
        <v>9</v>
      </c>
      <c r="Y14348" s="63" t="s">
        <v>4640</v>
      </c>
      <c r="Z14348" s="63">
        <v>9118</v>
      </c>
      <c r="AA14348" s="63" t="s">
        <v>5220</v>
      </c>
      <c r="AB14348" s="63">
        <v>11</v>
      </c>
      <c r="AC14348" s="63" t="s">
        <v>18546</v>
      </c>
      <c r="AD14348" s="63" t="s">
        <v>17461</v>
      </c>
    </row>
    <row r="14349" spans="21:30" x14ac:dyDescent="0.3">
      <c r="U14349" s="63">
        <v>34939</v>
      </c>
      <c r="V14349" s="63">
        <v>9</v>
      </c>
      <c r="W14349" s="63" t="s">
        <v>19745</v>
      </c>
      <c r="X14349" s="63">
        <v>9</v>
      </c>
      <c r="Y14349" s="63" t="s">
        <v>4640</v>
      </c>
      <c r="Z14349" s="63">
        <v>9119</v>
      </c>
      <c r="AA14349" s="63" t="s">
        <v>4850</v>
      </c>
      <c r="AB14349" s="63">
        <v>9</v>
      </c>
      <c r="AC14349" s="63" t="s">
        <v>18171</v>
      </c>
      <c r="AD14349" s="63" t="s">
        <v>17461</v>
      </c>
    </row>
    <row r="14350" spans="21:30" x14ac:dyDescent="0.3">
      <c r="U14350" s="63">
        <v>34940</v>
      </c>
      <c r="V14350" s="63">
        <v>2</v>
      </c>
      <c r="W14350" s="63" t="s">
        <v>19746</v>
      </c>
      <c r="X14350" s="63">
        <v>9</v>
      </c>
      <c r="Y14350" s="63" t="s">
        <v>4640</v>
      </c>
      <c r="Z14350" s="63">
        <v>9119</v>
      </c>
      <c r="AA14350" s="63" t="s">
        <v>4850</v>
      </c>
      <c r="AB14350" s="63">
        <v>7</v>
      </c>
      <c r="AC14350" s="63" t="s">
        <v>17969</v>
      </c>
      <c r="AD14350" s="63" t="s">
        <v>17461</v>
      </c>
    </row>
    <row r="14351" spans="21:30" x14ac:dyDescent="0.3">
      <c r="U14351" s="63">
        <v>34941</v>
      </c>
      <c r="V14351" s="63">
        <v>0</v>
      </c>
      <c r="W14351" s="63" t="s">
        <v>19747</v>
      </c>
      <c r="X14351" s="63">
        <v>9</v>
      </c>
      <c r="Y14351" s="63" t="s">
        <v>4640</v>
      </c>
      <c r="Z14351" s="63">
        <v>9119</v>
      </c>
      <c r="AA14351" s="63" t="s">
        <v>4850</v>
      </c>
      <c r="AB14351" s="63">
        <v>9</v>
      </c>
      <c r="AC14351" s="63" t="s">
        <v>18171</v>
      </c>
      <c r="AD14351" s="63" t="s">
        <v>17461</v>
      </c>
    </row>
    <row r="14352" spans="21:30" x14ac:dyDescent="0.3">
      <c r="U14352" s="63">
        <v>34942</v>
      </c>
      <c r="V14352" s="63">
        <v>9</v>
      </c>
      <c r="W14352" s="63" t="s">
        <v>18670</v>
      </c>
      <c r="X14352" s="63">
        <v>9</v>
      </c>
      <c r="Y14352" s="63" t="s">
        <v>4640</v>
      </c>
      <c r="Z14352" s="63">
        <v>9119</v>
      </c>
      <c r="AA14352" s="63" t="s">
        <v>4850</v>
      </c>
      <c r="AB14352" s="63">
        <v>9</v>
      </c>
      <c r="AC14352" s="63" t="s">
        <v>18171</v>
      </c>
      <c r="AD14352" s="63" t="s">
        <v>17461</v>
      </c>
    </row>
    <row r="14353" spans="21:30" x14ac:dyDescent="0.3">
      <c r="U14353" s="63">
        <v>34943</v>
      </c>
      <c r="V14353" s="63">
        <v>7</v>
      </c>
      <c r="W14353" s="63" t="s">
        <v>19748</v>
      </c>
      <c r="X14353" s="63">
        <v>9</v>
      </c>
      <c r="Y14353" s="63" t="s">
        <v>4640</v>
      </c>
      <c r="Z14353" s="63">
        <v>9119</v>
      </c>
      <c r="AA14353" s="63" t="s">
        <v>4850</v>
      </c>
      <c r="AB14353" s="63">
        <v>9</v>
      </c>
      <c r="AC14353" s="63" t="s">
        <v>18171</v>
      </c>
      <c r="AD14353" s="63" t="s">
        <v>17461</v>
      </c>
    </row>
    <row r="14354" spans="21:30" x14ac:dyDescent="0.3">
      <c r="U14354" s="63">
        <v>34944</v>
      </c>
      <c r="V14354" s="63">
        <v>5</v>
      </c>
      <c r="W14354" s="63" t="s">
        <v>19749</v>
      </c>
      <c r="X14354" s="63">
        <v>9</v>
      </c>
      <c r="Y14354" s="63" t="s">
        <v>4640</v>
      </c>
      <c r="Z14354" s="63">
        <v>9119</v>
      </c>
      <c r="AA14354" s="63" t="s">
        <v>4850</v>
      </c>
      <c r="AB14354" s="63">
        <v>9</v>
      </c>
      <c r="AC14354" s="63" t="s">
        <v>18171</v>
      </c>
      <c r="AD14354" s="63" t="s">
        <v>17461</v>
      </c>
    </row>
    <row r="14355" spans="21:30" x14ac:dyDescent="0.3">
      <c r="U14355" s="63">
        <v>34945</v>
      </c>
      <c r="V14355" s="63">
        <v>3</v>
      </c>
      <c r="W14355" s="63" t="s">
        <v>19750</v>
      </c>
      <c r="X14355" s="63">
        <v>9</v>
      </c>
      <c r="Y14355" s="63" t="s">
        <v>4640</v>
      </c>
      <c r="Z14355" s="63">
        <v>9119</v>
      </c>
      <c r="AA14355" s="63" t="s">
        <v>4850</v>
      </c>
      <c r="AB14355" s="63">
        <v>9</v>
      </c>
      <c r="AC14355" s="63" t="s">
        <v>18171</v>
      </c>
      <c r="AD14355" s="63" t="s">
        <v>17461</v>
      </c>
    </row>
    <row r="14356" spans="21:30" x14ac:dyDescent="0.3">
      <c r="U14356" s="63">
        <v>34946</v>
      </c>
      <c r="V14356" s="63">
        <v>1</v>
      </c>
      <c r="W14356" s="63" t="s">
        <v>19385</v>
      </c>
      <c r="X14356" s="63">
        <v>9</v>
      </c>
      <c r="Y14356" s="63" t="s">
        <v>4640</v>
      </c>
      <c r="Z14356" s="63">
        <v>9119</v>
      </c>
      <c r="AA14356" s="63" t="s">
        <v>4850</v>
      </c>
      <c r="AB14356" s="63">
        <v>9</v>
      </c>
      <c r="AC14356" s="63" t="s">
        <v>18171</v>
      </c>
      <c r="AD14356" s="63" t="s">
        <v>17461</v>
      </c>
    </row>
    <row r="14357" spans="21:30" x14ac:dyDescent="0.3">
      <c r="U14357" s="63">
        <v>34948</v>
      </c>
      <c r="V14357" s="63">
        <v>8</v>
      </c>
      <c r="W14357" s="63" t="s">
        <v>19751</v>
      </c>
      <c r="X14357" s="63">
        <v>9</v>
      </c>
      <c r="Y14357" s="63" t="s">
        <v>4640</v>
      </c>
      <c r="Z14357" s="63">
        <v>9119</v>
      </c>
      <c r="AA14357" s="63" t="s">
        <v>4850</v>
      </c>
      <c r="AB14357" s="63">
        <v>7</v>
      </c>
      <c r="AC14357" s="63" t="s">
        <v>17969</v>
      </c>
      <c r="AD14357" s="63" t="s">
        <v>17461</v>
      </c>
    </row>
    <row r="14358" spans="21:30" x14ac:dyDescent="0.3">
      <c r="U14358" s="63">
        <v>34949</v>
      </c>
      <c r="V14358" s="63">
        <v>6</v>
      </c>
      <c r="W14358" s="63" t="s">
        <v>19752</v>
      </c>
      <c r="X14358" s="63">
        <v>9</v>
      </c>
      <c r="Y14358" s="63" t="s">
        <v>4640</v>
      </c>
      <c r="Z14358" s="63">
        <v>9120</v>
      </c>
      <c r="AA14358" s="63" t="s">
        <v>5031</v>
      </c>
      <c r="AB14358" s="63">
        <v>7</v>
      </c>
      <c r="AC14358" s="63" t="s">
        <v>17969</v>
      </c>
      <c r="AD14358" s="63" t="s">
        <v>17461</v>
      </c>
    </row>
    <row r="14359" spans="21:30" x14ac:dyDescent="0.3">
      <c r="U14359" s="63">
        <v>34951</v>
      </c>
      <c r="V14359" s="63">
        <v>8</v>
      </c>
      <c r="W14359" s="63" t="s">
        <v>12696</v>
      </c>
      <c r="X14359" s="63">
        <v>9</v>
      </c>
      <c r="Y14359" s="63" t="s">
        <v>4640</v>
      </c>
      <c r="Z14359" s="63">
        <v>9120</v>
      </c>
      <c r="AA14359" s="63" t="s">
        <v>5031</v>
      </c>
      <c r="AB14359" s="63">
        <v>9</v>
      </c>
      <c r="AC14359" s="63" t="s">
        <v>18171</v>
      </c>
      <c r="AD14359" s="63" t="s">
        <v>17461</v>
      </c>
    </row>
    <row r="14360" spans="21:30" x14ac:dyDescent="0.3">
      <c r="U14360" s="63">
        <v>34952</v>
      </c>
      <c r="V14360" s="63">
        <v>6</v>
      </c>
      <c r="W14360" s="63" t="s">
        <v>19753</v>
      </c>
      <c r="X14360" s="63">
        <v>9</v>
      </c>
      <c r="Y14360" s="63" t="s">
        <v>4640</v>
      </c>
      <c r="Z14360" s="63">
        <v>9120</v>
      </c>
      <c r="AA14360" s="63" t="s">
        <v>5031</v>
      </c>
      <c r="AB14360" s="63">
        <v>9</v>
      </c>
      <c r="AC14360" s="63" t="s">
        <v>18171</v>
      </c>
      <c r="AD14360" s="63" t="s">
        <v>17461</v>
      </c>
    </row>
    <row r="14361" spans="21:30" x14ac:dyDescent="0.3">
      <c r="U14361" s="63">
        <v>34953</v>
      </c>
      <c r="V14361" s="63">
        <v>4</v>
      </c>
      <c r="W14361" s="63" t="s">
        <v>19754</v>
      </c>
      <c r="X14361" s="63">
        <v>9</v>
      </c>
      <c r="Y14361" s="63" t="s">
        <v>4640</v>
      </c>
      <c r="Z14361" s="63">
        <v>9120</v>
      </c>
      <c r="AA14361" s="63" t="s">
        <v>5031</v>
      </c>
      <c r="AB14361" s="63">
        <v>9</v>
      </c>
      <c r="AC14361" s="63" t="s">
        <v>18171</v>
      </c>
      <c r="AD14361" s="63" t="s">
        <v>17461</v>
      </c>
    </row>
    <row r="14362" spans="21:30" x14ac:dyDescent="0.3">
      <c r="U14362" s="63">
        <v>34954</v>
      </c>
      <c r="V14362" s="63">
        <v>2</v>
      </c>
      <c r="W14362" s="63" t="s">
        <v>19755</v>
      </c>
      <c r="X14362" s="63">
        <v>9</v>
      </c>
      <c r="Y14362" s="63" t="s">
        <v>4640</v>
      </c>
      <c r="Z14362" s="63">
        <v>9120</v>
      </c>
      <c r="AA14362" s="63" t="s">
        <v>5031</v>
      </c>
      <c r="AB14362" s="63">
        <v>9</v>
      </c>
      <c r="AC14362" s="63" t="s">
        <v>18171</v>
      </c>
      <c r="AD14362" s="63" t="s">
        <v>17461</v>
      </c>
    </row>
    <row r="14363" spans="21:30" x14ac:dyDescent="0.3">
      <c r="U14363" s="63">
        <v>34955</v>
      </c>
      <c r="V14363" s="63">
        <v>0</v>
      </c>
      <c r="W14363" s="63" t="s">
        <v>19756</v>
      </c>
      <c r="X14363" s="63">
        <v>9</v>
      </c>
      <c r="Y14363" s="63" t="s">
        <v>4640</v>
      </c>
      <c r="Z14363" s="63">
        <v>9120</v>
      </c>
      <c r="AA14363" s="63" t="s">
        <v>5031</v>
      </c>
      <c r="AB14363" s="63">
        <v>9</v>
      </c>
      <c r="AC14363" s="63" t="s">
        <v>18171</v>
      </c>
      <c r="AD14363" s="63" t="s">
        <v>17461</v>
      </c>
    </row>
    <row r="14364" spans="21:30" x14ac:dyDescent="0.3">
      <c r="U14364" s="63">
        <v>34956</v>
      </c>
      <c r="V14364" s="63">
        <v>9</v>
      </c>
      <c r="W14364" s="63" t="s">
        <v>19757</v>
      </c>
      <c r="X14364" s="63">
        <v>9</v>
      </c>
      <c r="Y14364" s="63" t="s">
        <v>4640</v>
      </c>
      <c r="Z14364" s="63">
        <v>9120</v>
      </c>
      <c r="AA14364" s="63" t="s">
        <v>5031</v>
      </c>
      <c r="AB14364" s="63">
        <v>9</v>
      </c>
      <c r="AC14364" s="63" t="s">
        <v>18171</v>
      </c>
      <c r="AD14364" s="63" t="s">
        <v>17461</v>
      </c>
    </row>
    <row r="14365" spans="21:30" x14ac:dyDescent="0.3">
      <c r="U14365" s="63">
        <v>34957</v>
      </c>
      <c r="V14365" s="63">
        <v>7</v>
      </c>
      <c r="W14365" s="63" t="s">
        <v>19145</v>
      </c>
      <c r="X14365" s="63">
        <v>9</v>
      </c>
      <c r="Y14365" s="63" t="s">
        <v>4640</v>
      </c>
      <c r="Z14365" s="63">
        <v>9120</v>
      </c>
      <c r="AA14365" s="63" t="s">
        <v>5031</v>
      </c>
      <c r="AB14365" s="63">
        <v>9</v>
      </c>
      <c r="AC14365" s="63" t="s">
        <v>18171</v>
      </c>
      <c r="AD14365" s="63" t="s">
        <v>17461</v>
      </c>
    </row>
    <row r="14366" spans="21:30" x14ac:dyDescent="0.3">
      <c r="U14366" s="63">
        <v>34958</v>
      </c>
      <c r="V14366" s="63">
        <v>5</v>
      </c>
      <c r="W14366" s="63" t="s">
        <v>19758</v>
      </c>
      <c r="X14366" s="63">
        <v>9</v>
      </c>
      <c r="Y14366" s="63" t="s">
        <v>4640</v>
      </c>
      <c r="Z14366" s="63">
        <v>9120</v>
      </c>
      <c r="AA14366" s="63" t="s">
        <v>5031</v>
      </c>
      <c r="AB14366" s="63">
        <v>9</v>
      </c>
      <c r="AC14366" s="63" t="s">
        <v>18171</v>
      </c>
      <c r="AD14366" s="63" t="s">
        <v>17461</v>
      </c>
    </row>
    <row r="14367" spans="21:30" x14ac:dyDescent="0.3">
      <c r="U14367" s="63">
        <v>34959</v>
      </c>
      <c r="V14367" s="63">
        <v>3</v>
      </c>
      <c r="W14367" s="63" t="s">
        <v>18723</v>
      </c>
      <c r="X14367" s="63">
        <v>9</v>
      </c>
      <c r="Y14367" s="63" t="s">
        <v>4640</v>
      </c>
      <c r="Z14367" s="63">
        <v>9120</v>
      </c>
      <c r="AA14367" s="63" t="s">
        <v>5031</v>
      </c>
      <c r="AB14367" s="63">
        <v>9</v>
      </c>
      <c r="AC14367" s="63" t="s">
        <v>18171</v>
      </c>
      <c r="AD14367" s="63" t="s">
        <v>17461</v>
      </c>
    </row>
    <row r="14368" spans="21:30" x14ac:dyDescent="0.3">
      <c r="U14368" s="63">
        <v>34960</v>
      </c>
      <c r="V14368" s="63">
        <v>7</v>
      </c>
      <c r="W14368" s="63" t="s">
        <v>18002</v>
      </c>
      <c r="X14368" s="63">
        <v>9</v>
      </c>
      <c r="Y14368" s="63" t="s">
        <v>4640</v>
      </c>
      <c r="Z14368" s="63">
        <v>9120</v>
      </c>
      <c r="AA14368" s="63" t="s">
        <v>5031</v>
      </c>
      <c r="AB14368" s="63">
        <v>9</v>
      </c>
      <c r="AC14368" s="63" t="s">
        <v>18171</v>
      </c>
      <c r="AD14368" s="63" t="s">
        <v>17461</v>
      </c>
    </row>
    <row r="14369" spans="21:30" x14ac:dyDescent="0.3">
      <c r="U14369" s="63">
        <v>34961</v>
      </c>
      <c r="V14369" s="63">
        <v>5</v>
      </c>
      <c r="W14369" s="63" t="s">
        <v>19759</v>
      </c>
      <c r="X14369" s="63">
        <v>9</v>
      </c>
      <c r="Y14369" s="63" t="s">
        <v>4640</v>
      </c>
      <c r="Z14369" s="63">
        <v>9120</v>
      </c>
      <c r="AA14369" s="63" t="s">
        <v>5031</v>
      </c>
      <c r="AB14369" s="63">
        <v>9</v>
      </c>
      <c r="AC14369" s="63" t="s">
        <v>18171</v>
      </c>
      <c r="AD14369" s="63" t="s">
        <v>17461</v>
      </c>
    </row>
    <row r="14370" spans="21:30" x14ac:dyDescent="0.3">
      <c r="U14370" s="63">
        <v>34962</v>
      </c>
      <c r="V14370" s="63">
        <v>3</v>
      </c>
      <c r="W14370" s="63" t="s">
        <v>19760</v>
      </c>
      <c r="X14370" s="63">
        <v>9</v>
      </c>
      <c r="Y14370" s="63" t="s">
        <v>4640</v>
      </c>
      <c r="Z14370" s="63">
        <v>9120</v>
      </c>
      <c r="AA14370" s="63" t="s">
        <v>5031</v>
      </c>
      <c r="AB14370" s="63">
        <v>9</v>
      </c>
      <c r="AC14370" s="63" t="s">
        <v>18171</v>
      </c>
      <c r="AD14370" s="63" t="s">
        <v>17461</v>
      </c>
    </row>
    <row r="14371" spans="21:30" x14ac:dyDescent="0.3">
      <c r="U14371" s="63">
        <v>34963</v>
      </c>
      <c r="V14371" s="63">
        <v>1</v>
      </c>
      <c r="W14371" s="63" t="s">
        <v>19761</v>
      </c>
      <c r="X14371" s="63">
        <v>9</v>
      </c>
      <c r="Y14371" s="63" t="s">
        <v>4640</v>
      </c>
      <c r="Z14371" s="63">
        <v>9120</v>
      </c>
      <c r="AA14371" s="63" t="s">
        <v>5031</v>
      </c>
      <c r="AB14371" s="63">
        <v>9</v>
      </c>
      <c r="AC14371" s="63" t="s">
        <v>18171</v>
      </c>
      <c r="AD14371" s="63" t="s">
        <v>17461</v>
      </c>
    </row>
    <row r="14372" spans="21:30" x14ac:dyDescent="0.3">
      <c r="U14372" s="63">
        <v>34965</v>
      </c>
      <c r="V14372" s="63">
        <v>8</v>
      </c>
      <c r="W14372" s="63" t="s">
        <v>19762</v>
      </c>
      <c r="X14372" s="63">
        <v>9</v>
      </c>
      <c r="Y14372" s="63" t="s">
        <v>4640</v>
      </c>
      <c r="Z14372" s="63">
        <v>9120</v>
      </c>
      <c r="AA14372" s="63" t="s">
        <v>5031</v>
      </c>
      <c r="AB14372" s="63">
        <v>9</v>
      </c>
      <c r="AC14372" s="63" t="s">
        <v>18171</v>
      </c>
      <c r="AD14372" s="63" t="s">
        <v>17461</v>
      </c>
    </row>
    <row r="14373" spans="21:30" x14ac:dyDescent="0.3">
      <c r="U14373" s="63">
        <v>34966</v>
      </c>
      <c r="V14373" s="63">
        <v>6</v>
      </c>
      <c r="W14373" s="63" t="s">
        <v>19763</v>
      </c>
      <c r="X14373" s="63">
        <v>9</v>
      </c>
      <c r="Y14373" s="63" t="s">
        <v>4640</v>
      </c>
      <c r="Z14373" s="63">
        <v>9120</v>
      </c>
      <c r="AA14373" s="63" t="s">
        <v>5031</v>
      </c>
      <c r="AB14373" s="63">
        <v>9</v>
      </c>
      <c r="AC14373" s="63" t="s">
        <v>18171</v>
      </c>
      <c r="AD14373" s="63" t="s">
        <v>17461</v>
      </c>
    </row>
    <row r="14374" spans="21:30" x14ac:dyDescent="0.3">
      <c r="U14374" s="63">
        <v>34968</v>
      </c>
      <c r="V14374" s="63">
        <v>2</v>
      </c>
      <c r="W14374" s="63" t="s">
        <v>19764</v>
      </c>
      <c r="X14374" s="63">
        <v>9</v>
      </c>
      <c r="Y14374" s="63" t="s">
        <v>4640</v>
      </c>
      <c r="Z14374" s="63">
        <v>9120</v>
      </c>
      <c r="AA14374" s="63" t="s">
        <v>5031</v>
      </c>
      <c r="AB14374" s="63">
        <v>7</v>
      </c>
      <c r="AC14374" s="63" t="s">
        <v>17969</v>
      </c>
      <c r="AD14374" s="63" t="s">
        <v>17461</v>
      </c>
    </row>
    <row r="14375" spans="21:30" x14ac:dyDescent="0.3">
      <c r="U14375" s="63">
        <v>34969</v>
      </c>
      <c r="V14375" s="63">
        <v>0</v>
      </c>
      <c r="W14375" s="63" t="s">
        <v>19765</v>
      </c>
      <c r="X14375" s="63">
        <v>9</v>
      </c>
      <c r="Y14375" s="63" t="s">
        <v>4640</v>
      </c>
      <c r="Z14375" s="63">
        <v>9121</v>
      </c>
      <c r="AA14375" s="63" t="s">
        <v>5340</v>
      </c>
      <c r="AB14375" s="63">
        <v>9</v>
      </c>
      <c r="AC14375" s="63" t="s">
        <v>18171</v>
      </c>
      <c r="AD14375" s="63" t="s">
        <v>17461</v>
      </c>
    </row>
    <row r="14376" spans="21:30" x14ac:dyDescent="0.3">
      <c r="U14376" s="63">
        <v>34970</v>
      </c>
      <c r="V14376" s="63">
        <v>4</v>
      </c>
      <c r="W14376" s="63" t="s">
        <v>18437</v>
      </c>
      <c r="X14376" s="63">
        <v>9</v>
      </c>
      <c r="Y14376" s="63" t="s">
        <v>4640</v>
      </c>
      <c r="Z14376" s="63">
        <v>9121</v>
      </c>
      <c r="AA14376" s="63" t="s">
        <v>5340</v>
      </c>
      <c r="AB14376" s="63">
        <v>9</v>
      </c>
      <c r="AC14376" s="63" t="s">
        <v>18171</v>
      </c>
      <c r="AD14376" s="63" t="s">
        <v>17461</v>
      </c>
    </row>
    <row r="14377" spans="21:30" x14ac:dyDescent="0.3">
      <c r="U14377" s="63">
        <v>34971</v>
      </c>
      <c r="V14377" s="63">
        <v>2</v>
      </c>
      <c r="W14377" s="63" t="s">
        <v>19766</v>
      </c>
      <c r="X14377" s="63">
        <v>9</v>
      </c>
      <c r="Y14377" s="63" t="s">
        <v>4640</v>
      </c>
      <c r="Z14377" s="63">
        <v>9121</v>
      </c>
      <c r="AA14377" s="63" t="s">
        <v>5340</v>
      </c>
      <c r="AB14377" s="63">
        <v>9</v>
      </c>
      <c r="AC14377" s="63" t="s">
        <v>18171</v>
      </c>
      <c r="AD14377" s="63" t="s">
        <v>17461</v>
      </c>
    </row>
    <row r="14378" spans="21:30" x14ac:dyDescent="0.3">
      <c r="U14378" s="63">
        <v>34972</v>
      </c>
      <c r="V14378" s="63">
        <v>0</v>
      </c>
      <c r="W14378" s="63" t="s">
        <v>19136</v>
      </c>
      <c r="X14378" s="63">
        <v>9</v>
      </c>
      <c r="Y14378" s="63" t="s">
        <v>4640</v>
      </c>
      <c r="Z14378" s="63">
        <v>9121</v>
      </c>
      <c r="AA14378" s="63" t="s">
        <v>5340</v>
      </c>
      <c r="AB14378" s="63">
        <v>9</v>
      </c>
      <c r="AC14378" s="63" t="s">
        <v>18171</v>
      </c>
      <c r="AD14378" s="63" t="s">
        <v>17461</v>
      </c>
    </row>
    <row r="14379" spans="21:30" x14ac:dyDescent="0.3">
      <c r="U14379" s="63">
        <v>34974</v>
      </c>
      <c r="V14379" s="63">
        <v>7</v>
      </c>
      <c r="W14379" s="63" t="s">
        <v>18353</v>
      </c>
      <c r="X14379" s="63">
        <v>9</v>
      </c>
      <c r="Y14379" s="63" t="s">
        <v>4640</v>
      </c>
      <c r="Z14379" s="63">
        <v>9201</v>
      </c>
      <c r="AA14379" s="63" t="s">
        <v>4641</v>
      </c>
      <c r="AB14379" s="63">
        <v>7</v>
      </c>
      <c r="AC14379" s="63" t="s">
        <v>17969</v>
      </c>
      <c r="AD14379" s="63" t="s">
        <v>17461</v>
      </c>
    </row>
    <row r="14380" spans="21:30" x14ac:dyDescent="0.3">
      <c r="U14380" s="63">
        <v>34975</v>
      </c>
      <c r="V14380" s="63">
        <v>5</v>
      </c>
      <c r="W14380" s="63" t="s">
        <v>17980</v>
      </c>
      <c r="X14380" s="63">
        <v>9</v>
      </c>
      <c r="Y14380" s="63" t="s">
        <v>4640</v>
      </c>
      <c r="Z14380" s="63">
        <v>9201</v>
      </c>
      <c r="AA14380" s="63" t="s">
        <v>4641</v>
      </c>
      <c r="AB14380" s="63">
        <v>7</v>
      </c>
      <c r="AC14380" s="63" t="s">
        <v>17969</v>
      </c>
      <c r="AD14380" s="63" t="s">
        <v>17461</v>
      </c>
    </row>
    <row r="14381" spans="21:30" x14ac:dyDescent="0.3">
      <c r="U14381" s="63">
        <v>34976</v>
      </c>
      <c r="V14381" s="63">
        <v>3</v>
      </c>
      <c r="W14381" s="63" t="s">
        <v>18852</v>
      </c>
      <c r="X14381" s="63">
        <v>9</v>
      </c>
      <c r="Y14381" s="63" t="s">
        <v>4640</v>
      </c>
      <c r="Z14381" s="63">
        <v>9201</v>
      </c>
      <c r="AA14381" s="63" t="s">
        <v>4641</v>
      </c>
      <c r="AB14381" s="63">
        <v>7</v>
      </c>
      <c r="AC14381" s="63" t="s">
        <v>17969</v>
      </c>
      <c r="AD14381" s="63" t="s">
        <v>17461</v>
      </c>
    </row>
    <row r="14382" spans="21:30" x14ac:dyDescent="0.3">
      <c r="U14382" s="63">
        <v>34977</v>
      </c>
      <c r="V14382" s="63">
        <v>1</v>
      </c>
      <c r="W14382" s="63" t="s">
        <v>9991</v>
      </c>
      <c r="X14382" s="63">
        <v>9</v>
      </c>
      <c r="Y14382" s="63" t="s">
        <v>4640</v>
      </c>
      <c r="Z14382" s="63">
        <v>9201</v>
      </c>
      <c r="AA14382" s="63" t="s">
        <v>4641</v>
      </c>
      <c r="AB14382" s="63">
        <v>7</v>
      </c>
      <c r="AC14382" s="63" t="s">
        <v>17969</v>
      </c>
      <c r="AD14382" s="63" t="s">
        <v>17461</v>
      </c>
    </row>
    <row r="14383" spans="21:30" x14ac:dyDescent="0.3">
      <c r="U14383" s="63">
        <v>34979</v>
      </c>
      <c r="V14383" s="63">
        <v>8</v>
      </c>
      <c r="W14383" s="63" t="s">
        <v>18158</v>
      </c>
      <c r="X14383" s="63">
        <v>9</v>
      </c>
      <c r="Y14383" s="63" t="s">
        <v>4640</v>
      </c>
      <c r="Z14383" s="63">
        <v>9201</v>
      </c>
      <c r="AA14383" s="63" t="s">
        <v>4641</v>
      </c>
      <c r="AB14383" s="63">
        <v>9</v>
      </c>
      <c r="AC14383" s="63" t="s">
        <v>18171</v>
      </c>
      <c r="AD14383" s="63" t="s">
        <v>17461</v>
      </c>
    </row>
    <row r="14384" spans="21:30" x14ac:dyDescent="0.3">
      <c r="U14384" s="63">
        <v>34980</v>
      </c>
      <c r="V14384" s="63">
        <v>1</v>
      </c>
      <c r="W14384" s="63" t="s">
        <v>18342</v>
      </c>
      <c r="X14384" s="63">
        <v>9</v>
      </c>
      <c r="Y14384" s="63" t="s">
        <v>4640</v>
      </c>
      <c r="Z14384" s="63">
        <v>9201</v>
      </c>
      <c r="AA14384" s="63" t="s">
        <v>4641</v>
      </c>
      <c r="AB14384" s="63">
        <v>9</v>
      </c>
      <c r="AC14384" s="63" t="s">
        <v>18171</v>
      </c>
      <c r="AD14384" s="63" t="s">
        <v>17461</v>
      </c>
    </row>
    <row r="14385" spans="21:30" x14ac:dyDescent="0.3">
      <c r="U14385" s="63">
        <v>34982</v>
      </c>
      <c r="V14385" s="63">
        <v>8</v>
      </c>
      <c r="W14385" s="63" t="s">
        <v>18931</v>
      </c>
      <c r="X14385" s="63">
        <v>9</v>
      </c>
      <c r="Y14385" s="63" t="s">
        <v>4640</v>
      </c>
      <c r="Z14385" s="63">
        <v>9201</v>
      </c>
      <c r="AA14385" s="63" t="s">
        <v>4641</v>
      </c>
      <c r="AB14385" s="63">
        <v>9</v>
      </c>
      <c r="AC14385" s="63" t="s">
        <v>18171</v>
      </c>
      <c r="AD14385" s="63" t="s">
        <v>17461</v>
      </c>
    </row>
    <row r="14386" spans="21:30" x14ac:dyDescent="0.3">
      <c r="U14386" s="63">
        <v>34983</v>
      </c>
      <c r="V14386" s="63">
        <v>6</v>
      </c>
      <c r="W14386" s="63" t="s">
        <v>19767</v>
      </c>
      <c r="X14386" s="63">
        <v>9</v>
      </c>
      <c r="Y14386" s="63" t="s">
        <v>4640</v>
      </c>
      <c r="Z14386" s="63">
        <v>9201</v>
      </c>
      <c r="AA14386" s="63" t="s">
        <v>4641</v>
      </c>
      <c r="AB14386" s="63">
        <v>9</v>
      </c>
      <c r="AC14386" s="63" t="s">
        <v>18171</v>
      </c>
      <c r="AD14386" s="63" t="s">
        <v>17461</v>
      </c>
    </row>
    <row r="14387" spans="21:30" x14ac:dyDescent="0.3">
      <c r="U14387" s="63">
        <v>34984</v>
      </c>
      <c r="V14387" s="63">
        <v>4</v>
      </c>
      <c r="W14387" s="63" t="s">
        <v>19768</v>
      </c>
      <c r="X14387" s="63">
        <v>9</v>
      </c>
      <c r="Y14387" s="63" t="s">
        <v>4640</v>
      </c>
      <c r="Z14387" s="63">
        <v>9201</v>
      </c>
      <c r="AA14387" s="63" t="s">
        <v>4641</v>
      </c>
      <c r="AB14387" s="63">
        <v>9</v>
      </c>
      <c r="AC14387" s="63" t="s">
        <v>18171</v>
      </c>
      <c r="AD14387" s="63" t="s">
        <v>17461</v>
      </c>
    </row>
    <row r="14388" spans="21:30" x14ac:dyDescent="0.3">
      <c r="U14388" s="63">
        <v>34985</v>
      </c>
      <c r="V14388" s="63">
        <v>2</v>
      </c>
      <c r="W14388" s="63" t="s">
        <v>18694</v>
      </c>
      <c r="X14388" s="63">
        <v>9</v>
      </c>
      <c r="Y14388" s="63" t="s">
        <v>4640</v>
      </c>
      <c r="Z14388" s="63">
        <v>9201</v>
      </c>
      <c r="AA14388" s="63" t="s">
        <v>4641</v>
      </c>
      <c r="AB14388" s="63">
        <v>9</v>
      </c>
      <c r="AC14388" s="63" t="s">
        <v>18171</v>
      </c>
      <c r="AD14388" s="63" t="s">
        <v>17461</v>
      </c>
    </row>
    <row r="14389" spans="21:30" x14ac:dyDescent="0.3">
      <c r="U14389" s="63">
        <v>34986</v>
      </c>
      <c r="V14389" s="63">
        <v>0</v>
      </c>
      <c r="W14389" s="63" t="s">
        <v>19769</v>
      </c>
      <c r="X14389" s="63">
        <v>9</v>
      </c>
      <c r="Y14389" s="63" t="s">
        <v>4640</v>
      </c>
      <c r="Z14389" s="63">
        <v>9201</v>
      </c>
      <c r="AA14389" s="63" t="s">
        <v>4641</v>
      </c>
      <c r="AB14389" s="63">
        <v>9</v>
      </c>
      <c r="AC14389" s="63" t="s">
        <v>18171</v>
      </c>
      <c r="AD14389" s="63" t="s">
        <v>17461</v>
      </c>
    </row>
    <row r="14390" spans="21:30" x14ac:dyDescent="0.3">
      <c r="U14390" s="63">
        <v>34987</v>
      </c>
      <c r="V14390" s="63">
        <v>9</v>
      </c>
      <c r="W14390" s="63" t="s">
        <v>19770</v>
      </c>
      <c r="X14390" s="63">
        <v>9</v>
      </c>
      <c r="Y14390" s="63" t="s">
        <v>4640</v>
      </c>
      <c r="Z14390" s="63">
        <v>9201</v>
      </c>
      <c r="AA14390" s="63" t="s">
        <v>4641</v>
      </c>
      <c r="AB14390" s="63">
        <v>9</v>
      </c>
      <c r="AC14390" s="63" t="s">
        <v>18171</v>
      </c>
      <c r="AD14390" s="63" t="s">
        <v>17461</v>
      </c>
    </row>
    <row r="14391" spans="21:30" x14ac:dyDescent="0.3">
      <c r="U14391" s="63">
        <v>34988</v>
      </c>
      <c r="V14391" s="63">
        <v>7</v>
      </c>
      <c r="W14391" s="63" t="s">
        <v>19771</v>
      </c>
      <c r="X14391" s="63">
        <v>9</v>
      </c>
      <c r="Y14391" s="63" t="s">
        <v>4640</v>
      </c>
      <c r="Z14391" s="63">
        <v>9201</v>
      </c>
      <c r="AA14391" s="63" t="s">
        <v>4641</v>
      </c>
      <c r="AB14391" s="63">
        <v>9</v>
      </c>
      <c r="AC14391" s="63" t="s">
        <v>18171</v>
      </c>
      <c r="AD14391" s="63" t="s">
        <v>17461</v>
      </c>
    </row>
    <row r="14392" spans="21:30" x14ac:dyDescent="0.3">
      <c r="U14392" s="63">
        <v>34989</v>
      </c>
      <c r="V14392" s="63">
        <v>5</v>
      </c>
      <c r="W14392" s="63" t="s">
        <v>19772</v>
      </c>
      <c r="X14392" s="63">
        <v>9</v>
      </c>
      <c r="Y14392" s="63" t="s">
        <v>4640</v>
      </c>
      <c r="Z14392" s="63">
        <v>9201</v>
      </c>
      <c r="AA14392" s="63" t="s">
        <v>4641</v>
      </c>
      <c r="AB14392" s="63">
        <v>9</v>
      </c>
      <c r="AC14392" s="63" t="s">
        <v>18171</v>
      </c>
      <c r="AD14392" s="63" t="s">
        <v>17461</v>
      </c>
    </row>
    <row r="14393" spans="21:30" x14ac:dyDescent="0.3">
      <c r="U14393" s="63">
        <v>34990</v>
      </c>
      <c r="V14393" s="63">
        <v>9</v>
      </c>
      <c r="W14393" s="63" t="s">
        <v>19236</v>
      </c>
      <c r="X14393" s="63">
        <v>9</v>
      </c>
      <c r="Y14393" s="63" t="s">
        <v>4640</v>
      </c>
      <c r="Z14393" s="63">
        <v>9201</v>
      </c>
      <c r="AA14393" s="63" t="s">
        <v>4641</v>
      </c>
      <c r="AB14393" s="63">
        <v>9</v>
      </c>
      <c r="AC14393" s="63" t="s">
        <v>18171</v>
      </c>
      <c r="AD14393" s="63" t="s">
        <v>17461</v>
      </c>
    </row>
    <row r="14394" spans="21:30" x14ac:dyDescent="0.3">
      <c r="U14394" s="63">
        <v>34991</v>
      </c>
      <c r="V14394" s="63">
        <v>7</v>
      </c>
      <c r="W14394" s="63" t="s">
        <v>18815</v>
      </c>
      <c r="X14394" s="63">
        <v>9</v>
      </c>
      <c r="Y14394" s="63" t="s">
        <v>4640</v>
      </c>
      <c r="Z14394" s="63">
        <v>9201</v>
      </c>
      <c r="AA14394" s="63" t="s">
        <v>4641</v>
      </c>
      <c r="AB14394" s="63">
        <v>9</v>
      </c>
      <c r="AC14394" s="63" t="s">
        <v>18171</v>
      </c>
      <c r="AD14394" s="63" t="s">
        <v>17461</v>
      </c>
    </row>
    <row r="14395" spans="21:30" x14ac:dyDescent="0.3">
      <c r="U14395" s="63">
        <v>34992</v>
      </c>
      <c r="V14395" s="63">
        <v>5</v>
      </c>
      <c r="W14395" s="63" t="s">
        <v>19773</v>
      </c>
      <c r="X14395" s="63">
        <v>9</v>
      </c>
      <c r="Y14395" s="63" t="s">
        <v>4640</v>
      </c>
      <c r="Z14395" s="63">
        <v>9201</v>
      </c>
      <c r="AA14395" s="63" t="s">
        <v>4641</v>
      </c>
      <c r="AB14395" s="63">
        <v>9</v>
      </c>
      <c r="AC14395" s="63" t="s">
        <v>18171</v>
      </c>
      <c r="AD14395" s="63" t="s">
        <v>17461</v>
      </c>
    </row>
    <row r="14396" spans="21:30" x14ac:dyDescent="0.3">
      <c r="U14396" s="63">
        <v>34993</v>
      </c>
      <c r="V14396" s="63">
        <v>3</v>
      </c>
      <c r="W14396" s="63" t="s">
        <v>19774</v>
      </c>
      <c r="X14396" s="63">
        <v>9</v>
      </c>
      <c r="Y14396" s="63" t="s">
        <v>4640</v>
      </c>
      <c r="Z14396" s="63">
        <v>9201</v>
      </c>
      <c r="AA14396" s="63" t="s">
        <v>4641</v>
      </c>
      <c r="AB14396" s="63">
        <v>7</v>
      </c>
      <c r="AC14396" s="63" t="s">
        <v>17969</v>
      </c>
      <c r="AD14396" s="63" t="s">
        <v>17461</v>
      </c>
    </row>
    <row r="14397" spans="21:30" x14ac:dyDescent="0.3">
      <c r="U14397" s="63">
        <v>34996</v>
      </c>
      <c r="V14397" s="63">
        <v>8</v>
      </c>
      <c r="W14397" s="63" t="s">
        <v>18011</v>
      </c>
      <c r="X14397" s="63">
        <v>9</v>
      </c>
      <c r="Y14397" s="63" t="s">
        <v>4640</v>
      </c>
      <c r="Z14397" s="63">
        <v>9202</v>
      </c>
      <c r="AA14397" s="63" t="s">
        <v>4669</v>
      </c>
      <c r="AB14397" s="63">
        <v>9</v>
      </c>
      <c r="AC14397" s="63" t="s">
        <v>18171</v>
      </c>
      <c r="AD14397" s="63" t="s">
        <v>17461</v>
      </c>
    </row>
    <row r="14398" spans="21:30" x14ac:dyDescent="0.3">
      <c r="U14398" s="63">
        <v>34997</v>
      </c>
      <c r="V14398" s="63">
        <v>6</v>
      </c>
      <c r="W14398" s="63" t="s">
        <v>19775</v>
      </c>
      <c r="X14398" s="63">
        <v>9</v>
      </c>
      <c r="Y14398" s="63" t="s">
        <v>4640</v>
      </c>
      <c r="Z14398" s="63">
        <v>9202</v>
      </c>
      <c r="AA14398" s="63" t="s">
        <v>4669</v>
      </c>
      <c r="AB14398" s="63">
        <v>9</v>
      </c>
      <c r="AC14398" s="63" t="s">
        <v>18171</v>
      </c>
      <c r="AD14398" s="63" t="s">
        <v>17461</v>
      </c>
    </row>
    <row r="14399" spans="21:30" x14ac:dyDescent="0.3">
      <c r="U14399" s="63">
        <v>34998</v>
      </c>
      <c r="V14399" s="63">
        <v>4</v>
      </c>
      <c r="W14399" s="63" t="s">
        <v>19776</v>
      </c>
      <c r="X14399" s="63">
        <v>9</v>
      </c>
      <c r="Y14399" s="63" t="s">
        <v>4640</v>
      </c>
      <c r="Z14399" s="63">
        <v>9202</v>
      </c>
      <c r="AA14399" s="63" t="s">
        <v>4669</v>
      </c>
      <c r="AB14399" s="63">
        <v>9</v>
      </c>
      <c r="AC14399" s="63" t="s">
        <v>18171</v>
      </c>
      <c r="AD14399" s="63" t="s">
        <v>17461</v>
      </c>
    </row>
    <row r="14400" spans="21:30" x14ac:dyDescent="0.3">
      <c r="U14400" s="63">
        <v>34999</v>
      </c>
      <c r="V14400" s="63">
        <v>2</v>
      </c>
      <c r="W14400" s="63" t="s">
        <v>19777</v>
      </c>
      <c r="X14400" s="63">
        <v>9</v>
      </c>
      <c r="Y14400" s="63" t="s">
        <v>4640</v>
      </c>
      <c r="Z14400" s="63">
        <v>9202</v>
      </c>
      <c r="AA14400" s="63" t="s">
        <v>4669</v>
      </c>
      <c r="AB14400" s="63">
        <v>9</v>
      </c>
      <c r="AC14400" s="63" t="s">
        <v>18171</v>
      </c>
      <c r="AD14400" s="63" t="s">
        <v>17461</v>
      </c>
    </row>
    <row r="14401" spans="21:30" x14ac:dyDescent="0.3">
      <c r="U14401" s="63">
        <v>35000</v>
      </c>
      <c r="V14401" s="63">
        <v>1</v>
      </c>
      <c r="W14401" s="63" t="s">
        <v>19778</v>
      </c>
      <c r="X14401" s="63">
        <v>9</v>
      </c>
      <c r="Y14401" s="63" t="s">
        <v>4640</v>
      </c>
      <c r="Z14401" s="63">
        <v>9202</v>
      </c>
      <c r="AA14401" s="63" t="s">
        <v>4669</v>
      </c>
      <c r="AB14401" s="63">
        <v>7</v>
      </c>
      <c r="AC14401" s="63" t="s">
        <v>17969</v>
      </c>
      <c r="AD14401" s="63" t="s">
        <v>17461</v>
      </c>
    </row>
    <row r="14402" spans="21:30" x14ac:dyDescent="0.3">
      <c r="U14402" s="63">
        <v>35002</v>
      </c>
      <c r="V14402" s="63">
        <v>8</v>
      </c>
      <c r="W14402" s="63" t="s">
        <v>19779</v>
      </c>
      <c r="X14402" s="63">
        <v>9</v>
      </c>
      <c r="Y14402" s="63" t="s">
        <v>4640</v>
      </c>
      <c r="Z14402" s="63">
        <v>9202</v>
      </c>
      <c r="AA14402" s="63" t="s">
        <v>4669</v>
      </c>
      <c r="AB14402" s="63">
        <v>7</v>
      </c>
      <c r="AC14402" s="63" t="s">
        <v>17969</v>
      </c>
      <c r="AD14402" s="63" t="s">
        <v>17461</v>
      </c>
    </row>
    <row r="14403" spans="21:30" x14ac:dyDescent="0.3">
      <c r="U14403" s="63">
        <v>35003</v>
      </c>
      <c r="V14403" s="63">
        <v>6</v>
      </c>
      <c r="W14403" s="63" t="s">
        <v>19780</v>
      </c>
      <c r="X14403" s="63">
        <v>9</v>
      </c>
      <c r="Y14403" s="63" t="s">
        <v>4640</v>
      </c>
      <c r="Z14403" s="63">
        <v>9202</v>
      </c>
      <c r="AA14403" s="63" t="s">
        <v>4669</v>
      </c>
      <c r="AB14403" s="63">
        <v>7</v>
      </c>
      <c r="AC14403" s="63" t="s">
        <v>17969</v>
      </c>
      <c r="AD14403" s="63" t="s">
        <v>17461</v>
      </c>
    </row>
    <row r="14404" spans="21:30" x14ac:dyDescent="0.3">
      <c r="U14404" s="63">
        <v>35004</v>
      </c>
      <c r="V14404" s="63">
        <v>4</v>
      </c>
      <c r="W14404" s="63" t="s">
        <v>12348</v>
      </c>
      <c r="X14404" s="63">
        <v>9</v>
      </c>
      <c r="Y14404" s="63" t="s">
        <v>4640</v>
      </c>
      <c r="Z14404" s="63">
        <v>9203</v>
      </c>
      <c r="AA14404" s="63" t="s">
        <v>4701</v>
      </c>
      <c r="AB14404" s="63">
        <v>9</v>
      </c>
      <c r="AC14404" s="63" t="s">
        <v>18171</v>
      </c>
      <c r="AD14404" s="63" t="s">
        <v>17461</v>
      </c>
    </row>
    <row r="14405" spans="21:30" x14ac:dyDescent="0.3">
      <c r="U14405" s="63">
        <v>35005</v>
      </c>
      <c r="V14405" s="63">
        <v>2</v>
      </c>
      <c r="W14405" s="63" t="s">
        <v>19781</v>
      </c>
      <c r="X14405" s="63">
        <v>9</v>
      </c>
      <c r="Y14405" s="63" t="s">
        <v>4640</v>
      </c>
      <c r="Z14405" s="63">
        <v>9203</v>
      </c>
      <c r="AA14405" s="63" t="s">
        <v>4701</v>
      </c>
      <c r="AB14405" s="63">
        <v>9</v>
      </c>
      <c r="AC14405" s="63" t="s">
        <v>18171</v>
      </c>
      <c r="AD14405" s="63" t="s">
        <v>17461</v>
      </c>
    </row>
    <row r="14406" spans="21:30" x14ac:dyDescent="0.3">
      <c r="U14406" s="63">
        <v>35006</v>
      </c>
      <c r="V14406" s="63">
        <v>0</v>
      </c>
      <c r="W14406" s="63" t="s">
        <v>19020</v>
      </c>
      <c r="X14406" s="63">
        <v>9</v>
      </c>
      <c r="Y14406" s="63" t="s">
        <v>4640</v>
      </c>
      <c r="Z14406" s="63">
        <v>9203</v>
      </c>
      <c r="AA14406" s="63" t="s">
        <v>4701</v>
      </c>
      <c r="AB14406" s="63">
        <v>9</v>
      </c>
      <c r="AC14406" s="63" t="s">
        <v>18171</v>
      </c>
      <c r="AD14406" s="63" t="s">
        <v>17461</v>
      </c>
    </row>
    <row r="14407" spans="21:30" x14ac:dyDescent="0.3">
      <c r="U14407" s="63">
        <v>35007</v>
      </c>
      <c r="V14407" s="63">
        <v>9</v>
      </c>
      <c r="W14407" s="63" t="s">
        <v>19782</v>
      </c>
      <c r="X14407" s="63">
        <v>9</v>
      </c>
      <c r="Y14407" s="63" t="s">
        <v>4640</v>
      </c>
      <c r="Z14407" s="63">
        <v>9203</v>
      </c>
      <c r="AA14407" s="63" t="s">
        <v>4701</v>
      </c>
      <c r="AB14407" s="63">
        <v>9</v>
      </c>
      <c r="AC14407" s="63" t="s">
        <v>18171</v>
      </c>
      <c r="AD14407" s="63" t="s">
        <v>17461</v>
      </c>
    </row>
    <row r="14408" spans="21:30" x14ac:dyDescent="0.3">
      <c r="U14408" s="63">
        <v>35008</v>
      </c>
      <c r="V14408" s="63">
        <v>7</v>
      </c>
      <c r="W14408" s="63" t="s">
        <v>19783</v>
      </c>
      <c r="X14408" s="63">
        <v>9</v>
      </c>
      <c r="Y14408" s="63" t="s">
        <v>4640</v>
      </c>
      <c r="Z14408" s="63">
        <v>9203</v>
      </c>
      <c r="AA14408" s="63" t="s">
        <v>4701</v>
      </c>
      <c r="AB14408" s="63">
        <v>9</v>
      </c>
      <c r="AC14408" s="63" t="s">
        <v>18171</v>
      </c>
      <c r="AD14408" s="63" t="s">
        <v>17461</v>
      </c>
    </row>
    <row r="14409" spans="21:30" x14ac:dyDescent="0.3">
      <c r="U14409" s="63">
        <v>35009</v>
      </c>
      <c r="V14409" s="63">
        <v>5</v>
      </c>
      <c r="W14409" s="63" t="s">
        <v>19784</v>
      </c>
      <c r="X14409" s="63">
        <v>9</v>
      </c>
      <c r="Y14409" s="63" t="s">
        <v>4640</v>
      </c>
      <c r="Z14409" s="63">
        <v>9204</v>
      </c>
      <c r="AA14409" s="63" t="s">
        <v>4721</v>
      </c>
      <c r="AB14409" s="63">
        <v>9</v>
      </c>
      <c r="AC14409" s="63" t="s">
        <v>18171</v>
      </c>
      <c r="AD14409" s="63" t="s">
        <v>17461</v>
      </c>
    </row>
    <row r="14410" spans="21:30" x14ac:dyDescent="0.3">
      <c r="U14410" s="63">
        <v>35010</v>
      </c>
      <c r="V14410" s="63">
        <v>9</v>
      </c>
      <c r="W14410" s="63" t="s">
        <v>19114</v>
      </c>
      <c r="X14410" s="63">
        <v>9</v>
      </c>
      <c r="Y14410" s="63" t="s">
        <v>4640</v>
      </c>
      <c r="Z14410" s="63">
        <v>9204</v>
      </c>
      <c r="AA14410" s="63" t="s">
        <v>4721</v>
      </c>
      <c r="AB14410" s="63">
        <v>9</v>
      </c>
      <c r="AC14410" s="63" t="s">
        <v>18171</v>
      </c>
      <c r="AD14410" s="63" t="s">
        <v>17461</v>
      </c>
    </row>
    <row r="14411" spans="21:30" x14ac:dyDescent="0.3">
      <c r="U14411" s="63">
        <v>35011</v>
      </c>
      <c r="V14411" s="63">
        <v>7</v>
      </c>
      <c r="W14411" s="63" t="s">
        <v>19108</v>
      </c>
      <c r="X14411" s="63">
        <v>9</v>
      </c>
      <c r="Y14411" s="63" t="s">
        <v>4640</v>
      </c>
      <c r="Z14411" s="63">
        <v>9204</v>
      </c>
      <c r="AA14411" s="63" t="s">
        <v>4721</v>
      </c>
      <c r="AB14411" s="63">
        <v>9</v>
      </c>
      <c r="AC14411" s="63" t="s">
        <v>18171</v>
      </c>
      <c r="AD14411" s="63" t="s">
        <v>17461</v>
      </c>
    </row>
    <row r="14412" spans="21:30" x14ac:dyDescent="0.3">
      <c r="U14412" s="63">
        <v>35012</v>
      </c>
      <c r="V14412" s="63">
        <v>5</v>
      </c>
      <c r="W14412" s="63" t="s">
        <v>19785</v>
      </c>
      <c r="X14412" s="63">
        <v>9</v>
      </c>
      <c r="Y14412" s="63" t="s">
        <v>4640</v>
      </c>
      <c r="Z14412" s="63">
        <v>9204</v>
      </c>
      <c r="AA14412" s="63" t="s">
        <v>4721</v>
      </c>
      <c r="AB14412" s="63">
        <v>9</v>
      </c>
      <c r="AC14412" s="63" t="s">
        <v>18171</v>
      </c>
      <c r="AD14412" s="63" t="s">
        <v>17461</v>
      </c>
    </row>
    <row r="14413" spans="21:30" x14ac:dyDescent="0.3">
      <c r="U14413" s="63">
        <v>35013</v>
      </c>
      <c r="V14413" s="63">
        <v>3</v>
      </c>
      <c r="W14413" s="63" t="s">
        <v>19786</v>
      </c>
      <c r="X14413" s="63">
        <v>9</v>
      </c>
      <c r="Y14413" s="63" t="s">
        <v>4640</v>
      </c>
      <c r="Z14413" s="63">
        <v>9204</v>
      </c>
      <c r="AA14413" s="63" t="s">
        <v>4721</v>
      </c>
      <c r="AB14413" s="63">
        <v>9</v>
      </c>
      <c r="AC14413" s="63" t="s">
        <v>18171</v>
      </c>
      <c r="AD14413" s="63" t="s">
        <v>17461</v>
      </c>
    </row>
    <row r="14414" spans="21:30" x14ac:dyDescent="0.3">
      <c r="U14414" s="63">
        <v>35014</v>
      </c>
      <c r="V14414" s="63">
        <v>1</v>
      </c>
      <c r="W14414" s="63" t="s">
        <v>19787</v>
      </c>
      <c r="X14414" s="63">
        <v>9</v>
      </c>
      <c r="Y14414" s="63" t="s">
        <v>4640</v>
      </c>
      <c r="Z14414" s="63">
        <v>9204</v>
      </c>
      <c r="AA14414" s="63" t="s">
        <v>4721</v>
      </c>
      <c r="AB14414" s="63">
        <v>7</v>
      </c>
      <c r="AC14414" s="63" t="s">
        <v>17969</v>
      </c>
      <c r="AD14414" s="63" t="s">
        <v>17461</v>
      </c>
    </row>
    <row r="14415" spans="21:30" x14ac:dyDescent="0.3">
      <c r="U14415" s="63">
        <v>35016</v>
      </c>
      <c r="V14415" s="63">
        <v>8</v>
      </c>
      <c r="W14415" s="63" t="s">
        <v>19788</v>
      </c>
      <c r="X14415" s="63">
        <v>9</v>
      </c>
      <c r="Y14415" s="63" t="s">
        <v>4640</v>
      </c>
      <c r="Z14415" s="63">
        <v>9205</v>
      </c>
      <c r="AA14415" s="63" t="s">
        <v>4684</v>
      </c>
      <c r="AB14415" s="63">
        <v>9</v>
      </c>
      <c r="AC14415" s="63" t="s">
        <v>18171</v>
      </c>
      <c r="AD14415" s="63" t="s">
        <v>17461</v>
      </c>
    </row>
    <row r="14416" spans="21:30" x14ac:dyDescent="0.3">
      <c r="U14416" s="63">
        <v>35017</v>
      </c>
      <c r="V14416" s="63">
        <v>6</v>
      </c>
      <c r="W14416" s="63" t="s">
        <v>19789</v>
      </c>
      <c r="X14416" s="63">
        <v>9</v>
      </c>
      <c r="Y14416" s="63" t="s">
        <v>4640</v>
      </c>
      <c r="Z14416" s="63">
        <v>9205</v>
      </c>
      <c r="AA14416" s="63" t="s">
        <v>4684</v>
      </c>
      <c r="AB14416" s="63">
        <v>7</v>
      </c>
      <c r="AC14416" s="63" t="s">
        <v>17969</v>
      </c>
      <c r="AD14416" s="63" t="s">
        <v>17461</v>
      </c>
    </row>
    <row r="14417" spans="21:30" x14ac:dyDescent="0.3">
      <c r="U14417" s="63">
        <v>35018</v>
      </c>
      <c r="V14417" s="63">
        <v>4</v>
      </c>
      <c r="W14417" s="63" t="s">
        <v>19790</v>
      </c>
      <c r="X14417" s="63">
        <v>9</v>
      </c>
      <c r="Y14417" s="63" t="s">
        <v>4640</v>
      </c>
      <c r="Z14417" s="63">
        <v>9205</v>
      </c>
      <c r="AA14417" s="63" t="s">
        <v>4684</v>
      </c>
      <c r="AB14417" s="63">
        <v>7</v>
      </c>
      <c r="AC14417" s="63" t="s">
        <v>17969</v>
      </c>
      <c r="AD14417" s="63" t="s">
        <v>17461</v>
      </c>
    </row>
    <row r="14418" spans="21:30" x14ac:dyDescent="0.3">
      <c r="U14418" s="63">
        <v>35019</v>
      </c>
      <c r="V14418" s="63">
        <v>2</v>
      </c>
      <c r="W14418" s="63" t="s">
        <v>19791</v>
      </c>
      <c r="X14418" s="63">
        <v>9</v>
      </c>
      <c r="Y14418" s="63" t="s">
        <v>4640</v>
      </c>
      <c r="Z14418" s="63">
        <v>9205</v>
      </c>
      <c r="AA14418" s="63" t="s">
        <v>4684</v>
      </c>
      <c r="AB14418" s="63">
        <v>7</v>
      </c>
      <c r="AC14418" s="63" t="s">
        <v>17969</v>
      </c>
      <c r="AD14418" s="63" t="s">
        <v>17461</v>
      </c>
    </row>
    <row r="14419" spans="21:30" x14ac:dyDescent="0.3">
      <c r="U14419" s="63">
        <v>35020</v>
      </c>
      <c r="V14419" s="63">
        <v>6</v>
      </c>
      <c r="W14419" s="63" t="s">
        <v>19792</v>
      </c>
      <c r="X14419" s="63">
        <v>9</v>
      </c>
      <c r="Y14419" s="63" t="s">
        <v>4640</v>
      </c>
      <c r="Z14419" s="63">
        <v>9205</v>
      </c>
      <c r="AA14419" s="63" t="s">
        <v>4684</v>
      </c>
      <c r="AB14419" s="63">
        <v>7</v>
      </c>
      <c r="AC14419" s="63" t="s">
        <v>17969</v>
      </c>
      <c r="AD14419" s="63" t="s">
        <v>17461</v>
      </c>
    </row>
    <row r="14420" spans="21:30" x14ac:dyDescent="0.3">
      <c r="U14420" s="63">
        <v>35022</v>
      </c>
      <c r="V14420" s="63">
        <v>2</v>
      </c>
      <c r="W14420" s="63" t="s">
        <v>19793</v>
      </c>
      <c r="X14420" s="63">
        <v>9</v>
      </c>
      <c r="Y14420" s="63" t="s">
        <v>4640</v>
      </c>
      <c r="Z14420" s="63">
        <v>9206</v>
      </c>
      <c r="AA14420" s="63" t="s">
        <v>4810</v>
      </c>
      <c r="AB14420" s="63">
        <v>9</v>
      </c>
      <c r="AC14420" s="63" t="s">
        <v>18171</v>
      </c>
      <c r="AD14420" s="63" t="s">
        <v>17461</v>
      </c>
    </row>
    <row r="14421" spans="21:30" x14ac:dyDescent="0.3">
      <c r="U14421" s="63">
        <v>35023</v>
      </c>
      <c r="V14421" s="63">
        <v>0</v>
      </c>
      <c r="W14421" s="63" t="s">
        <v>19794</v>
      </c>
      <c r="X14421" s="63">
        <v>9</v>
      </c>
      <c r="Y14421" s="63" t="s">
        <v>4640</v>
      </c>
      <c r="Z14421" s="63">
        <v>9206</v>
      </c>
      <c r="AA14421" s="63" t="s">
        <v>4810</v>
      </c>
      <c r="AB14421" s="63">
        <v>9</v>
      </c>
      <c r="AC14421" s="63" t="s">
        <v>18171</v>
      </c>
      <c r="AD14421" s="63" t="s">
        <v>17461</v>
      </c>
    </row>
    <row r="14422" spans="21:30" x14ac:dyDescent="0.3">
      <c r="U14422" s="63">
        <v>35024</v>
      </c>
      <c r="V14422" s="63">
        <v>9</v>
      </c>
      <c r="W14422" s="63" t="s">
        <v>19795</v>
      </c>
      <c r="X14422" s="63">
        <v>9</v>
      </c>
      <c r="Y14422" s="63" t="s">
        <v>4640</v>
      </c>
      <c r="Z14422" s="63">
        <v>9206</v>
      </c>
      <c r="AA14422" s="63" t="s">
        <v>4810</v>
      </c>
      <c r="AB14422" s="63">
        <v>9</v>
      </c>
      <c r="AC14422" s="63" t="s">
        <v>18171</v>
      </c>
      <c r="AD14422" s="63" t="s">
        <v>17461</v>
      </c>
    </row>
    <row r="14423" spans="21:30" x14ac:dyDescent="0.3">
      <c r="U14423" s="63">
        <v>35025</v>
      </c>
      <c r="V14423" s="63">
        <v>7</v>
      </c>
      <c r="W14423" s="63" t="s">
        <v>19796</v>
      </c>
      <c r="X14423" s="63">
        <v>9</v>
      </c>
      <c r="Y14423" s="63" t="s">
        <v>4640</v>
      </c>
      <c r="Z14423" s="63">
        <v>9207</v>
      </c>
      <c r="AA14423" s="63" t="s">
        <v>4770</v>
      </c>
      <c r="AB14423" s="63">
        <v>7</v>
      </c>
      <c r="AC14423" s="63" t="s">
        <v>17969</v>
      </c>
      <c r="AD14423" s="63" t="s">
        <v>17461</v>
      </c>
    </row>
    <row r="14424" spans="21:30" x14ac:dyDescent="0.3">
      <c r="U14424" s="63">
        <v>35026</v>
      </c>
      <c r="V14424" s="63">
        <v>5</v>
      </c>
      <c r="W14424" s="63" t="s">
        <v>19797</v>
      </c>
      <c r="X14424" s="63">
        <v>9</v>
      </c>
      <c r="Y14424" s="63" t="s">
        <v>4640</v>
      </c>
      <c r="Z14424" s="63">
        <v>9207</v>
      </c>
      <c r="AA14424" s="63" t="s">
        <v>4770</v>
      </c>
      <c r="AB14424" s="63">
        <v>9</v>
      </c>
      <c r="AC14424" s="63" t="s">
        <v>18171</v>
      </c>
      <c r="AD14424" s="63" t="s">
        <v>17461</v>
      </c>
    </row>
    <row r="14425" spans="21:30" x14ac:dyDescent="0.3">
      <c r="U14425" s="63">
        <v>35027</v>
      </c>
      <c r="V14425" s="63">
        <v>3</v>
      </c>
      <c r="W14425" s="63" t="s">
        <v>19798</v>
      </c>
      <c r="X14425" s="63">
        <v>9</v>
      </c>
      <c r="Y14425" s="63" t="s">
        <v>4640</v>
      </c>
      <c r="Z14425" s="63">
        <v>9207</v>
      </c>
      <c r="AA14425" s="63" t="s">
        <v>4770</v>
      </c>
      <c r="AB14425" s="63">
        <v>9</v>
      </c>
      <c r="AC14425" s="63" t="s">
        <v>18171</v>
      </c>
      <c r="AD14425" s="63" t="s">
        <v>17461</v>
      </c>
    </row>
    <row r="14426" spans="21:30" x14ac:dyDescent="0.3">
      <c r="U14426" s="63">
        <v>35028</v>
      </c>
      <c r="V14426" s="63">
        <v>1</v>
      </c>
      <c r="W14426" s="63" t="s">
        <v>19799</v>
      </c>
      <c r="X14426" s="63">
        <v>9</v>
      </c>
      <c r="Y14426" s="63" t="s">
        <v>4640</v>
      </c>
      <c r="Z14426" s="63">
        <v>9207</v>
      </c>
      <c r="AA14426" s="63" t="s">
        <v>4770</v>
      </c>
      <c r="AB14426" s="63">
        <v>9</v>
      </c>
      <c r="AC14426" s="63" t="s">
        <v>18171</v>
      </c>
      <c r="AD14426" s="63" t="s">
        <v>17461</v>
      </c>
    </row>
    <row r="14427" spans="21:30" x14ac:dyDescent="0.3">
      <c r="U14427" s="63">
        <v>35030</v>
      </c>
      <c r="V14427" s="63">
        <v>3</v>
      </c>
      <c r="W14427" s="63" t="s">
        <v>19800</v>
      </c>
      <c r="X14427" s="63">
        <v>9</v>
      </c>
      <c r="Y14427" s="63" t="s">
        <v>4640</v>
      </c>
      <c r="Z14427" s="63">
        <v>9207</v>
      </c>
      <c r="AA14427" s="63" t="s">
        <v>4770</v>
      </c>
      <c r="AB14427" s="63">
        <v>7</v>
      </c>
      <c r="AC14427" s="63" t="s">
        <v>17969</v>
      </c>
      <c r="AD14427" s="63" t="s">
        <v>17461</v>
      </c>
    </row>
    <row r="14428" spans="21:30" x14ac:dyDescent="0.3">
      <c r="U14428" s="63">
        <v>35031</v>
      </c>
      <c r="V14428" s="63">
        <v>1</v>
      </c>
      <c r="W14428" s="63" t="s">
        <v>19801</v>
      </c>
      <c r="X14428" s="63">
        <v>9</v>
      </c>
      <c r="Y14428" s="63" t="s">
        <v>4640</v>
      </c>
      <c r="Z14428" s="63">
        <v>9207</v>
      </c>
      <c r="AA14428" s="63" t="s">
        <v>4770</v>
      </c>
      <c r="AB14428" s="63">
        <v>7</v>
      </c>
      <c r="AC14428" s="63" t="s">
        <v>17969</v>
      </c>
      <c r="AD14428" s="63" t="s">
        <v>17461</v>
      </c>
    </row>
    <row r="14429" spans="21:30" x14ac:dyDescent="0.3">
      <c r="U14429" s="63">
        <v>35033</v>
      </c>
      <c r="V14429" s="63">
        <v>8</v>
      </c>
      <c r="W14429" s="63" t="s">
        <v>19802</v>
      </c>
      <c r="X14429" s="63">
        <v>9</v>
      </c>
      <c r="Y14429" s="63" t="s">
        <v>4640</v>
      </c>
      <c r="Z14429" s="63">
        <v>9208</v>
      </c>
      <c r="AA14429" s="63" t="s">
        <v>4785</v>
      </c>
      <c r="AB14429" s="63">
        <v>7</v>
      </c>
      <c r="AC14429" s="63" t="s">
        <v>17969</v>
      </c>
      <c r="AD14429" s="63" t="s">
        <v>17461</v>
      </c>
    </row>
    <row r="14430" spans="21:30" x14ac:dyDescent="0.3">
      <c r="U14430" s="63">
        <v>35034</v>
      </c>
      <c r="V14430" s="63">
        <v>6</v>
      </c>
      <c r="W14430" s="63" t="s">
        <v>19803</v>
      </c>
      <c r="X14430" s="63">
        <v>9</v>
      </c>
      <c r="Y14430" s="63" t="s">
        <v>4640</v>
      </c>
      <c r="Z14430" s="63">
        <v>9208</v>
      </c>
      <c r="AA14430" s="63" t="s">
        <v>4785</v>
      </c>
      <c r="AB14430" s="63">
        <v>7</v>
      </c>
      <c r="AC14430" s="63" t="s">
        <v>17969</v>
      </c>
      <c r="AD14430" s="63" t="s">
        <v>17461</v>
      </c>
    </row>
    <row r="14431" spans="21:30" x14ac:dyDescent="0.3">
      <c r="U14431" s="63">
        <v>35035</v>
      </c>
      <c r="V14431" s="63">
        <v>4</v>
      </c>
      <c r="W14431" s="63" t="s">
        <v>19804</v>
      </c>
      <c r="X14431" s="63">
        <v>9</v>
      </c>
      <c r="Y14431" s="63" t="s">
        <v>4640</v>
      </c>
      <c r="Z14431" s="63">
        <v>9208</v>
      </c>
      <c r="AA14431" s="63" t="s">
        <v>4785</v>
      </c>
      <c r="AB14431" s="63">
        <v>7</v>
      </c>
      <c r="AC14431" s="63" t="s">
        <v>17969</v>
      </c>
      <c r="AD14431" s="63" t="s">
        <v>17461</v>
      </c>
    </row>
    <row r="14432" spans="21:30" x14ac:dyDescent="0.3">
      <c r="U14432" s="63">
        <v>35036</v>
      </c>
      <c r="V14432" s="63">
        <v>2</v>
      </c>
      <c r="W14432" s="63" t="s">
        <v>19416</v>
      </c>
      <c r="X14432" s="63">
        <v>9</v>
      </c>
      <c r="Y14432" s="63" t="s">
        <v>4640</v>
      </c>
      <c r="Z14432" s="63">
        <v>9208</v>
      </c>
      <c r="AA14432" s="63" t="s">
        <v>4785</v>
      </c>
      <c r="AB14432" s="63">
        <v>9</v>
      </c>
      <c r="AC14432" s="63" t="s">
        <v>18171</v>
      </c>
      <c r="AD14432" s="63" t="s">
        <v>17461</v>
      </c>
    </row>
    <row r="14433" spans="21:30" x14ac:dyDescent="0.3">
      <c r="U14433" s="63">
        <v>35037</v>
      </c>
      <c r="V14433" s="63">
        <v>0</v>
      </c>
      <c r="W14433" s="63" t="s">
        <v>19781</v>
      </c>
      <c r="X14433" s="63">
        <v>9</v>
      </c>
      <c r="Y14433" s="63" t="s">
        <v>4640</v>
      </c>
      <c r="Z14433" s="63">
        <v>9208</v>
      </c>
      <c r="AA14433" s="63" t="s">
        <v>4785</v>
      </c>
      <c r="AB14433" s="63">
        <v>9</v>
      </c>
      <c r="AC14433" s="63" t="s">
        <v>18171</v>
      </c>
      <c r="AD14433" s="63" t="s">
        <v>17461</v>
      </c>
    </row>
    <row r="14434" spans="21:30" x14ac:dyDescent="0.3">
      <c r="U14434" s="63">
        <v>35038</v>
      </c>
      <c r="V14434" s="63">
        <v>9</v>
      </c>
      <c r="W14434" s="63" t="s">
        <v>13084</v>
      </c>
      <c r="X14434" s="63">
        <v>9</v>
      </c>
      <c r="Y14434" s="63" t="s">
        <v>4640</v>
      </c>
      <c r="Z14434" s="63">
        <v>9208</v>
      </c>
      <c r="AA14434" s="63" t="s">
        <v>4785</v>
      </c>
      <c r="AB14434" s="63">
        <v>9</v>
      </c>
      <c r="AC14434" s="63" t="s">
        <v>18171</v>
      </c>
      <c r="AD14434" s="63" t="s">
        <v>17461</v>
      </c>
    </row>
    <row r="14435" spans="21:30" x14ac:dyDescent="0.3">
      <c r="U14435" s="63">
        <v>35039</v>
      </c>
      <c r="V14435" s="63">
        <v>7</v>
      </c>
      <c r="W14435" s="63" t="s">
        <v>19805</v>
      </c>
      <c r="X14435" s="63">
        <v>9</v>
      </c>
      <c r="Y14435" s="63" t="s">
        <v>4640</v>
      </c>
      <c r="Z14435" s="63">
        <v>9208</v>
      </c>
      <c r="AA14435" s="63" t="s">
        <v>4785</v>
      </c>
      <c r="AB14435" s="63">
        <v>9</v>
      </c>
      <c r="AC14435" s="63" t="s">
        <v>18171</v>
      </c>
      <c r="AD14435" s="63" t="s">
        <v>17461</v>
      </c>
    </row>
    <row r="14436" spans="21:30" x14ac:dyDescent="0.3">
      <c r="U14436" s="63">
        <v>35040</v>
      </c>
      <c r="V14436" s="63">
        <v>0</v>
      </c>
      <c r="W14436" s="63" t="s">
        <v>13420</v>
      </c>
      <c r="X14436" s="63">
        <v>9</v>
      </c>
      <c r="Y14436" s="63" t="s">
        <v>4640</v>
      </c>
      <c r="Z14436" s="63">
        <v>9208</v>
      </c>
      <c r="AA14436" s="63" t="s">
        <v>4785</v>
      </c>
      <c r="AB14436" s="63">
        <v>9</v>
      </c>
      <c r="AC14436" s="63" t="s">
        <v>18171</v>
      </c>
      <c r="AD14436" s="63" t="s">
        <v>17461</v>
      </c>
    </row>
    <row r="14437" spans="21:30" x14ac:dyDescent="0.3">
      <c r="U14437" s="63">
        <v>35041</v>
      </c>
      <c r="V14437" s="63">
        <v>9</v>
      </c>
      <c r="W14437" s="63" t="s">
        <v>19806</v>
      </c>
      <c r="X14437" s="63">
        <v>9</v>
      </c>
      <c r="Y14437" s="63" t="s">
        <v>4640</v>
      </c>
      <c r="Z14437" s="63">
        <v>9208</v>
      </c>
      <c r="AA14437" s="63" t="s">
        <v>4785</v>
      </c>
      <c r="AB14437" s="63">
        <v>9</v>
      </c>
      <c r="AC14437" s="63" t="s">
        <v>18171</v>
      </c>
      <c r="AD14437" s="63" t="s">
        <v>17461</v>
      </c>
    </row>
    <row r="14438" spans="21:30" x14ac:dyDescent="0.3">
      <c r="U14438" s="63">
        <v>35042</v>
      </c>
      <c r="V14438" s="63">
        <v>7</v>
      </c>
      <c r="W14438" s="63" t="s">
        <v>19807</v>
      </c>
      <c r="X14438" s="63">
        <v>9</v>
      </c>
      <c r="Y14438" s="63" t="s">
        <v>4640</v>
      </c>
      <c r="Z14438" s="63">
        <v>9209</v>
      </c>
      <c r="AA14438" s="63" t="s">
        <v>4661</v>
      </c>
      <c r="AB14438" s="63">
        <v>9</v>
      </c>
      <c r="AC14438" s="63" t="s">
        <v>18171</v>
      </c>
      <c r="AD14438" s="63" t="s">
        <v>17461</v>
      </c>
    </row>
    <row r="14439" spans="21:30" x14ac:dyDescent="0.3">
      <c r="U14439" s="63">
        <v>35043</v>
      </c>
      <c r="V14439" s="63">
        <v>5</v>
      </c>
      <c r="W14439" s="63" t="s">
        <v>18686</v>
      </c>
      <c r="X14439" s="63">
        <v>9</v>
      </c>
      <c r="Y14439" s="63" t="s">
        <v>4640</v>
      </c>
      <c r="Z14439" s="63">
        <v>9209</v>
      </c>
      <c r="AA14439" s="63" t="s">
        <v>4661</v>
      </c>
      <c r="AB14439" s="63">
        <v>9</v>
      </c>
      <c r="AC14439" s="63" t="s">
        <v>18171</v>
      </c>
      <c r="AD14439" s="63" t="s">
        <v>17461</v>
      </c>
    </row>
    <row r="14440" spans="21:30" x14ac:dyDescent="0.3">
      <c r="U14440" s="63">
        <v>35044</v>
      </c>
      <c r="V14440" s="63">
        <v>3</v>
      </c>
      <c r="W14440" s="63" t="s">
        <v>19808</v>
      </c>
      <c r="X14440" s="63">
        <v>9</v>
      </c>
      <c r="Y14440" s="63" t="s">
        <v>4640</v>
      </c>
      <c r="Z14440" s="63">
        <v>9209</v>
      </c>
      <c r="AA14440" s="63" t="s">
        <v>4661</v>
      </c>
      <c r="AB14440" s="63">
        <v>9</v>
      </c>
      <c r="AC14440" s="63" t="s">
        <v>18171</v>
      </c>
      <c r="AD14440" s="63" t="s">
        <v>17461</v>
      </c>
    </row>
    <row r="14441" spans="21:30" x14ac:dyDescent="0.3">
      <c r="U14441" s="63">
        <v>35045</v>
      </c>
      <c r="V14441" s="63">
        <v>1</v>
      </c>
      <c r="W14441" s="63" t="s">
        <v>19185</v>
      </c>
      <c r="X14441" s="63">
        <v>9</v>
      </c>
      <c r="Y14441" s="63" t="s">
        <v>4640</v>
      </c>
      <c r="Z14441" s="63">
        <v>9210</v>
      </c>
      <c r="AA14441" s="63" t="s">
        <v>4757</v>
      </c>
      <c r="AB14441" s="63">
        <v>7</v>
      </c>
      <c r="AC14441" s="63" t="s">
        <v>17969</v>
      </c>
      <c r="AD14441" s="63" t="s">
        <v>17461</v>
      </c>
    </row>
    <row r="14442" spans="21:30" x14ac:dyDescent="0.3">
      <c r="U14442" s="63">
        <v>35047</v>
      </c>
      <c r="V14442" s="63">
        <v>8</v>
      </c>
      <c r="W14442" s="63" t="s">
        <v>18956</v>
      </c>
      <c r="X14442" s="63">
        <v>9</v>
      </c>
      <c r="Y14442" s="63" t="s">
        <v>4640</v>
      </c>
      <c r="Z14442" s="63">
        <v>9210</v>
      </c>
      <c r="AA14442" s="63" t="s">
        <v>4757</v>
      </c>
      <c r="AB14442" s="63">
        <v>9</v>
      </c>
      <c r="AC14442" s="63" t="s">
        <v>18171</v>
      </c>
      <c r="AD14442" s="63" t="s">
        <v>17461</v>
      </c>
    </row>
    <row r="14443" spans="21:30" x14ac:dyDescent="0.3">
      <c r="U14443" s="63">
        <v>35048</v>
      </c>
      <c r="V14443" s="63">
        <v>6</v>
      </c>
      <c r="W14443" s="63" t="s">
        <v>17981</v>
      </c>
      <c r="X14443" s="63">
        <v>9</v>
      </c>
      <c r="Y14443" s="63" t="s">
        <v>4640</v>
      </c>
      <c r="Z14443" s="63">
        <v>9210</v>
      </c>
      <c r="AA14443" s="63" t="s">
        <v>4757</v>
      </c>
      <c r="AB14443" s="63">
        <v>9</v>
      </c>
      <c r="AC14443" s="63" t="s">
        <v>18171</v>
      </c>
      <c r="AD14443" s="63" t="s">
        <v>17461</v>
      </c>
    </row>
    <row r="14444" spans="21:30" x14ac:dyDescent="0.3">
      <c r="U14444" s="63">
        <v>35049</v>
      </c>
      <c r="V14444" s="63">
        <v>4</v>
      </c>
      <c r="W14444" s="63" t="s">
        <v>18077</v>
      </c>
      <c r="X14444" s="63">
        <v>9</v>
      </c>
      <c r="Y14444" s="63" t="s">
        <v>4640</v>
      </c>
      <c r="Z14444" s="63">
        <v>9210</v>
      </c>
      <c r="AA14444" s="63" t="s">
        <v>4757</v>
      </c>
      <c r="AB14444" s="63">
        <v>9</v>
      </c>
      <c r="AC14444" s="63" t="s">
        <v>18171</v>
      </c>
      <c r="AD14444" s="63" t="s">
        <v>17461</v>
      </c>
    </row>
    <row r="14445" spans="21:30" x14ac:dyDescent="0.3">
      <c r="U14445" s="63">
        <v>35050</v>
      </c>
      <c r="V14445" s="63">
        <v>8</v>
      </c>
      <c r="W14445" s="63" t="s">
        <v>18158</v>
      </c>
      <c r="X14445" s="63">
        <v>9</v>
      </c>
      <c r="Y14445" s="63" t="s">
        <v>4640</v>
      </c>
      <c r="Z14445" s="63">
        <v>9210</v>
      </c>
      <c r="AA14445" s="63" t="s">
        <v>4757</v>
      </c>
      <c r="AB14445" s="63">
        <v>9</v>
      </c>
      <c r="AC14445" s="63" t="s">
        <v>18171</v>
      </c>
      <c r="AD14445" s="63" t="s">
        <v>17461</v>
      </c>
    </row>
    <row r="14446" spans="21:30" x14ac:dyDescent="0.3">
      <c r="U14446" s="63">
        <v>35051</v>
      </c>
      <c r="V14446" s="63">
        <v>6</v>
      </c>
      <c r="W14446" s="63" t="s">
        <v>19382</v>
      </c>
      <c r="X14446" s="63">
        <v>9</v>
      </c>
      <c r="Y14446" s="63" t="s">
        <v>4640</v>
      </c>
      <c r="Z14446" s="63">
        <v>9210</v>
      </c>
      <c r="AA14446" s="63" t="s">
        <v>4757</v>
      </c>
      <c r="AB14446" s="63">
        <v>9</v>
      </c>
      <c r="AC14446" s="63" t="s">
        <v>18171</v>
      </c>
      <c r="AD14446" s="63" t="s">
        <v>17461</v>
      </c>
    </row>
    <row r="14447" spans="21:30" x14ac:dyDescent="0.3">
      <c r="U14447" s="63">
        <v>35052</v>
      </c>
      <c r="V14447" s="63">
        <v>4</v>
      </c>
      <c r="W14447" s="63" t="s">
        <v>19809</v>
      </c>
      <c r="X14447" s="63">
        <v>9</v>
      </c>
      <c r="Y14447" s="63" t="s">
        <v>4640</v>
      </c>
      <c r="Z14447" s="63">
        <v>9210</v>
      </c>
      <c r="AA14447" s="63" t="s">
        <v>4757</v>
      </c>
      <c r="AB14447" s="63">
        <v>9</v>
      </c>
      <c r="AC14447" s="63" t="s">
        <v>18171</v>
      </c>
      <c r="AD14447" s="63" t="s">
        <v>17461</v>
      </c>
    </row>
    <row r="14448" spans="21:30" x14ac:dyDescent="0.3">
      <c r="U14448" s="63">
        <v>35053</v>
      </c>
      <c r="V14448" s="63">
        <v>2</v>
      </c>
      <c r="W14448" s="63" t="s">
        <v>19810</v>
      </c>
      <c r="X14448" s="63">
        <v>9</v>
      </c>
      <c r="Y14448" s="63" t="s">
        <v>4640</v>
      </c>
      <c r="Z14448" s="63">
        <v>9210</v>
      </c>
      <c r="AA14448" s="63" t="s">
        <v>4757</v>
      </c>
      <c r="AB14448" s="63">
        <v>7</v>
      </c>
      <c r="AC14448" s="63" t="s">
        <v>17969</v>
      </c>
      <c r="AD14448" s="63" t="s">
        <v>17461</v>
      </c>
    </row>
    <row r="14449" spans="21:30" x14ac:dyDescent="0.3">
      <c r="U14449" s="63">
        <v>35054</v>
      </c>
      <c r="V14449" s="63">
        <v>0</v>
      </c>
      <c r="W14449" s="63" t="s">
        <v>19811</v>
      </c>
      <c r="X14449" s="63">
        <v>9</v>
      </c>
      <c r="Y14449" s="63" t="s">
        <v>4640</v>
      </c>
      <c r="Z14449" s="63">
        <v>9210</v>
      </c>
      <c r="AA14449" s="63" t="s">
        <v>4757</v>
      </c>
      <c r="AB14449" s="63">
        <v>7</v>
      </c>
      <c r="AC14449" s="63" t="s">
        <v>17969</v>
      </c>
      <c r="AD14449" s="63" t="s">
        <v>17461</v>
      </c>
    </row>
    <row r="14450" spans="21:30" x14ac:dyDescent="0.3">
      <c r="U14450" s="63">
        <v>35056</v>
      </c>
      <c r="V14450" s="63">
        <v>7</v>
      </c>
      <c r="W14450" s="63" t="s">
        <v>19812</v>
      </c>
      <c r="X14450" s="63">
        <v>9</v>
      </c>
      <c r="Y14450" s="63" t="s">
        <v>4640</v>
      </c>
      <c r="Z14450" s="63">
        <v>9210</v>
      </c>
      <c r="AA14450" s="63" t="s">
        <v>4757</v>
      </c>
      <c r="AB14450" s="63">
        <v>7</v>
      </c>
      <c r="AC14450" s="63" t="s">
        <v>17969</v>
      </c>
      <c r="AD14450" s="63" t="s">
        <v>17461</v>
      </c>
    </row>
    <row r="14451" spans="21:30" x14ac:dyDescent="0.3">
      <c r="U14451" s="63">
        <v>35057</v>
      </c>
      <c r="V14451" s="63">
        <v>5</v>
      </c>
      <c r="W14451" s="63" t="s">
        <v>19708</v>
      </c>
      <c r="X14451" s="63">
        <v>9</v>
      </c>
      <c r="Y14451" s="63" t="s">
        <v>4640</v>
      </c>
      <c r="Z14451" s="63">
        <v>9211</v>
      </c>
      <c r="AA14451" s="63" t="s">
        <v>4735</v>
      </c>
      <c r="AB14451" s="63">
        <v>9</v>
      </c>
      <c r="AC14451" s="63" t="s">
        <v>18171</v>
      </c>
      <c r="AD14451" s="63" t="s">
        <v>17461</v>
      </c>
    </row>
    <row r="14452" spans="21:30" x14ac:dyDescent="0.3">
      <c r="U14452" s="63">
        <v>35058</v>
      </c>
      <c r="V14452" s="63">
        <v>3</v>
      </c>
      <c r="W14452" s="63" t="s">
        <v>19046</v>
      </c>
      <c r="X14452" s="63">
        <v>9</v>
      </c>
      <c r="Y14452" s="63" t="s">
        <v>4640</v>
      </c>
      <c r="Z14452" s="63">
        <v>9211</v>
      </c>
      <c r="AA14452" s="63" t="s">
        <v>4735</v>
      </c>
      <c r="AB14452" s="63">
        <v>9</v>
      </c>
      <c r="AC14452" s="63" t="s">
        <v>18171</v>
      </c>
      <c r="AD14452" s="63" t="s">
        <v>17461</v>
      </c>
    </row>
    <row r="14453" spans="21:30" x14ac:dyDescent="0.3">
      <c r="U14453" s="63">
        <v>35059</v>
      </c>
      <c r="V14453" s="63">
        <v>1</v>
      </c>
      <c r="W14453" s="63" t="s">
        <v>19813</v>
      </c>
      <c r="X14453" s="63">
        <v>9</v>
      </c>
      <c r="Y14453" s="63" t="s">
        <v>4640</v>
      </c>
      <c r="Z14453" s="63">
        <v>9211</v>
      </c>
      <c r="AA14453" s="63" t="s">
        <v>4735</v>
      </c>
      <c r="AB14453" s="63">
        <v>9</v>
      </c>
      <c r="AC14453" s="63" t="s">
        <v>18171</v>
      </c>
      <c r="AD14453" s="63" t="s">
        <v>17461</v>
      </c>
    </row>
    <row r="14454" spans="21:30" x14ac:dyDescent="0.3">
      <c r="U14454" s="63">
        <v>35060</v>
      </c>
      <c r="V14454" s="63">
        <v>5</v>
      </c>
      <c r="W14454" s="63" t="s">
        <v>17968</v>
      </c>
      <c r="X14454" s="63">
        <v>9</v>
      </c>
      <c r="Y14454" s="63" t="s">
        <v>4640</v>
      </c>
      <c r="Z14454" s="63">
        <v>9211</v>
      </c>
      <c r="AA14454" s="63" t="s">
        <v>4735</v>
      </c>
      <c r="AB14454" s="63">
        <v>9</v>
      </c>
      <c r="AC14454" s="63" t="s">
        <v>18171</v>
      </c>
      <c r="AD14454" s="63" t="s">
        <v>17461</v>
      </c>
    </row>
    <row r="14455" spans="21:30" x14ac:dyDescent="0.3">
      <c r="U14455" s="63">
        <v>35061</v>
      </c>
      <c r="V14455" s="63">
        <v>3</v>
      </c>
      <c r="W14455" s="63" t="s">
        <v>18640</v>
      </c>
      <c r="X14455" s="63">
        <v>9</v>
      </c>
      <c r="Y14455" s="63" t="s">
        <v>4640</v>
      </c>
      <c r="Z14455" s="63">
        <v>9211</v>
      </c>
      <c r="AA14455" s="63" t="s">
        <v>4735</v>
      </c>
      <c r="AB14455" s="63">
        <v>9</v>
      </c>
      <c r="AC14455" s="63" t="s">
        <v>18171</v>
      </c>
      <c r="AD14455" s="63" t="s">
        <v>17461</v>
      </c>
    </row>
    <row r="14456" spans="21:30" x14ac:dyDescent="0.3">
      <c r="U14456" s="63">
        <v>35062</v>
      </c>
      <c r="V14456" s="63">
        <v>1</v>
      </c>
      <c r="W14456" s="63" t="s">
        <v>18894</v>
      </c>
      <c r="X14456" s="63">
        <v>9</v>
      </c>
      <c r="Y14456" s="63" t="s">
        <v>4640</v>
      </c>
      <c r="Z14456" s="63">
        <v>9211</v>
      </c>
      <c r="AA14456" s="63" t="s">
        <v>4735</v>
      </c>
      <c r="AB14456" s="63">
        <v>9</v>
      </c>
      <c r="AC14456" s="63" t="s">
        <v>18171</v>
      </c>
      <c r="AD14456" s="63" t="s">
        <v>17461</v>
      </c>
    </row>
    <row r="14457" spans="21:30" x14ac:dyDescent="0.3">
      <c r="U14457" s="63">
        <v>35064</v>
      </c>
      <c r="V14457" s="63">
        <v>8</v>
      </c>
      <c r="W14457" s="63" t="s">
        <v>19143</v>
      </c>
      <c r="X14457" s="63">
        <v>9</v>
      </c>
      <c r="Y14457" s="63" t="s">
        <v>4640</v>
      </c>
      <c r="Z14457" s="63">
        <v>9211</v>
      </c>
      <c r="AA14457" s="63" t="s">
        <v>4735</v>
      </c>
      <c r="AB14457" s="63">
        <v>9</v>
      </c>
      <c r="AC14457" s="63" t="s">
        <v>18171</v>
      </c>
      <c r="AD14457" s="63" t="s">
        <v>17461</v>
      </c>
    </row>
    <row r="14458" spans="21:30" x14ac:dyDescent="0.3">
      <c r="U14458" s="63">
        <v>35065</v>
      </c>
      <c r="V14458" s="63">
        <v>6</v>
      </c>
      <c r="W14458" s="63" t="s">
        <v>18011</v>
      </c>
      <c r="X14458" s="63">
        <v>9</v>
      </c>
      <c r="Y14458" s="63" t="s">
        <v>4640</v>
      </c>
      <c r="Z14458" s="63">
        <v>9211</v>
      </c>
      <c r="AA14458" s="63" t="s">
        <v>4735</v>
      </c>
      <c r="AB14458" s="63">
        <v>9</v>
      </c>
      <c r="AC14458" s="63" t="s">
        <v>18171</v>
      </c>
      <c r="AD14458" s="63" t="s">
        <v>17461</v>
      </c>
    </row>
    <row r="14459" spans="21:30" x14ac:dyDescent="0.3">
      <c r="U14459" s="63">
        <v>35066</v>
      </c>
      <c r="V14459" s="63">
        <v>4</v>
      </c>
      <c r="W14459" s="63" t="s">
        <v>19814</v>
      </c>
      <c r="X14459" s="63">
        <v>9</v>
      </c>
      <c r="Y14459" s="63" t="s">
        <v>4640</v>
      </c>
      <c r="Z14459" s="63">
        <v>9211</v>
      </c>
      <c r="AA14459" s="63" t="s">
        <v>4735</v>
      </c>
      <c r="AB14459" s="63">
        <v>9</v>
      </c>
      <c r="AC14459" s="63" t="s">
        <v>18171</v>
      </c>
      <c r="AD14459" s="63" t="s">
        <v>17461</v>
      </c>
    </row>
    <row r="14460" spans="21:30" x14ac:dyDescent="0.3">
      <c r="U14460" s="63">
        <v>35067</v>
      </c>
      <c r="V14460" s="63">
        <v>2</v>
      </c>
      <c r="W14460" s="63" t="s">
        <v>18033</v>
      </c>
      <c r="X14460" s="63">
        <v>9</v>
      </c>
      <c r="Y14460" s="63" t="s">
        <v>4640</v>
      </c>
      <c r="Z14460" s="63">
        <v>9211</v>
      </c>
      <c r="AA14460" s="63" t="s">
        <v>4735</v>
      </c>
      <c r="AB14460" s="63">
        <v>9</v>
      </c>
      <c r="AC14460" s="63" t="s">
        <v>18171</v>
      </c>
      <c r="AD14460" s="63" t="s">
        <v>17461</v>
      </c>
    </row>
    <row r="14461" spans="21:30" x14ac:dyDescent="0.3">
      <c r="U14461" s="63">
        <v>35068</v>
      </c>
      <c r="V14461" s="63">
        <v>0</v>
      </c>
      <c r="W14461" s="63" t="s">
        <v>18931</v>
      </c>
      <c r="X14461" s="63">
        <v>9</v>
      </c>
      <c r="Y14461" s="63" t="s">
        <v>4640</v>
      </c>
      <c r="Z14461" s="63">
        <v>9211</v>
      </c>
      <c r="AA14461" s="63" t="s">
        <v>4735</v>
      </c>
      <c r="AB14461" s="63">
        <v>9</v>
      </c>
      <c r="AC14461" s="63" t="s">
        <v>18171</v>
      </c>
      <c r="AD14461" s="63" t="s">
        <v>17461</v>
      </c>
    </row>
    <row r="14462" spans="21:30" x14ac:dyDescent="0.3">
      <c r="U14462" s="63">
        <v>35069</v>
      </c>
      <c r="V14462" s="63">
        <v>9</v>
      </c>
      <c r="W14462" s="63" t="s">
        <v>19815</v>
      </c>
      <c r="X14462" s="63">
        <v>9</v>
      </c>
      <c r="Y14462" s="63" t="s">
        <v>4640</v>
      </c>
      <c r="Z14462" s="63">
        <v>9211</v>
      </c>
      <c r="AA14462" s="63" t="s">
        <v>4735</v>
      </c>
      <c r="AB14462" s="63">
        <v>9</v>
      </c>
      <c r="AC14462" s="63" t="s">
        <v>18171</v>
      </c>
      <c r="AD14462" s="63" t="s">
        <v>17461</v>
      </c>
    </row>
    <row r="14463" spans="21:30" x14ac:dyDescent="0.3">
      <c r="U14463" s="63">
        <v>35070</v>
      </c>
      <c r="V14463" s="63">
        <v>2</v>
      </c>
      <c r="W14463" s="63" t="s">
        <v>19816</v>
      </c>
      <c r="X14463" s="63">
        <v>9</v>
      </c>
      <c r="Y14463" s="63" t="s">
        <v>4640</v>
      </c>
      <c r="Z14463" s="63">
        <v>9211</v>
      </c>
      <c r="AA14463" s="63" t="s">
        <v>4735</v>
      </c>
      <c r="AB14463" s="63">
        <v>9</v>
      </c>
      <c r="AC14463" s="63" t="s">
        <v>18171</v>
      </c>
      <c r="AD14463" s="63" t="s">
        <v>17461</v>
      </c>
    </row>
    <row r="14464" spans="21:30" x14ac:dyDescent="0.3">
      <c r="U14464" s="63">
        <v>35071</v>
      </c>
      <c r="V14464" s="63">
        <v>0</v>
      </c>
      <c r="W14464" s="63" t="s">
        <v>19817</v>
      </c>
      <c r="X14464" s="63">
        <v>9</v>
      </c>
      <c r="Y14464" s="63" t="s">
        <v>4640</v>
      </c>
      <c r="Z14464" s="63">
        <v>9211</v>
      </c>
      <c r="AA14464" s="63" t="s">
        <v>4735</v>
      </c>
      <c r="AB14464" s="63">
        <v>7</v>
      </c>
      <c r="AC14464" s="63" t="s">
        <v>17969</v>
      </c>
      <c r="AD14464" s="63" t="s">
        <v>17461</v>
      </c>
    </row>
    <row r="14465" spans="21:30" x14ac:dyDescent="0.3">
      <c r="U14465" s="63">
        <v>35072</v>
      </c>
      <c r="V14465" s="63">
        <v>9</v>
      </c>
      <c r="W14465" s="63" t="s">
        <v>19818</v>
      </c>
      <c r="X14465" s="63">
        <v>9</v>
      </c>
      <c r="Y14465" s="63" t="s">
        <v>4640</v>
      </c>
      <c r="Z14465" s="63">
        <v>9211</v>
      </c>
      <c r="AA14465" s="63" t="s">
        <v>4735</v>
      </c>
      <c r="AB14465" s="63">
        <v>7</v>
      </c>
      <c r="AC14465" s="63" t="s">
        <v>17969</v>
      </c>
      <c r="AD14465" s="63" t="s">
        <v>17461</v>
      </c>
    </row>
    <row r="14466" spans="21:30" x14ac:dyDescent="0.3">
      <c r="U14466" s="63">
        <v>35073</v>
      </c>
      <c r="V14466" s="63">
        <v>7</v>
      </c>
      <c r="W14466" s="63" t="s">
        <v>19819</v>
      </c>
      <c r="X14466" s="63">
        <v>9</v>
      </c>
      <c r="Y14466" s="63" t="s">
        <v>4640</v>
      </c>
      <c r="Z14466" s="63">
        <v>9211</v>
      </c>
      <c r="AA14466" s="63" t="s">
        <v>4735</v>
      </c>
      <c r="AB14466" s="63">
        <v>7</v>
      </c>
      <c r="AC14466" s="63" t="s">
        <v>17969</v>
      </c>
      <c r="AD14466" s="63" t="s">
        <v>17461</v>
      </c>
    </row>
    <row r="14467" spans="21:30" x14ac:dyDescent="0.3">
      <c r="U14467" s="63">
        <v>35074</v>
      </c>
      <c r="V14467" s="63">
        <v>5</v>
      </c>
      <c r="W14467" s="63" t="s">
        <v>19597</v>
      </c>
      <c r="X14467" s="63">
        <v>10</v>
      </c>
      <c r="Y14467" s="63" t="s">
        <v>5440</v>
      </c>
      <c r="Z14467" s="63">
        <v>10101</v>
      </c>
      <c r="AA14467" s="63" t="s">
        <v>5441</v>
      </c>
      <c r="AB14467" s="63">
        <v>7</v>
      </c>
      <c r="AC14467" s="63" t="s">
        <v>17969</v>
      </c>
      <c r="AD14467" s="63" t="s">
        <v>17461</v>
      </c>
    </row>
    <row r="14468" spans="21:30" x14ac:dyDescent="0.3">
      <c r="U14468" s="63">
        <v>35075</v>
      </c>
      <c r="V14468" s="63">
        <v>3</v>
      </c>
      <c r="W14468" s="63" t="s">
        <v>19820</v>
      </c>
      <c r="X14468" s="63">
        <v>10</v>
      </c>
      <c r="Y14468" s="63" t="s">
        <v>5440</v>
      </c>
      <c r="Z14468" s="63">
        <v>10101</v>
      </c>
      <c r="AA14468" s="63" t="s">
        <v>5441</v>
      </c>
      <c r="AB14468" s="63">
        <v>7</v>
      </c>
      <c r="AC14468" s="63" t="s">
        <v>17969</v>
      </c>
      <c r="AD14468" s="63" t="s">
        <v>17461</v>
      </c>
    </row>
    <row r="14469" spans="21:30" x14ac:dyDescent="0.3">
      <c r="U14469" s="63">
        <v>35076</v>
      </c>
      <c r="V14469" s="63">
        <v>1</v>
      </c>
      <c r="W14469" s="63" t="s">
        <v>19821</v>
      </c>
      <c r="X14469" s="63">
        <v>10</v>
      </c>
      <c r="Y14469" s="63" t="s">
        <v>5440</v>
      </c>
      <c r="Z14469" s="63">
        <v>10101</v>
      </c>
      <c r="AA14469" s="63" t="s">
        <v>5441</v>
      </c>
      <c r="AB14469" s="63">
        <v>9</v>
      </c>
      <c r="AC14469" s="63" t="s">
        <v>18171</v>
      </c>
      <c r="AD14469" s="63" t="s">
        <v>17461</v>
      </c>
    </row>
    <row r="14470" spans="21:30" x14ac:dyDescent="0.3">
      <c r="U14470" s="63">
        <v>35078</v>
      </c>
      <c r="V14470" s="63">
        <v>8</v>
      </c>
      <c r="W14470" s="63" t="s">
        <v>19822</v>
      </c>
      <c r="X14470" s="63">
        <v>10</v>
      </c>
      <c r="Y14470" s="63" t="s">
        <v>5440</v>
      </c>
      <c r="Z14470" s="63">
        <v>10101</v>
      </c>
      <c r="AA14470" s="63" t="s">
        <v>5441</v>
      </c>
      <c r="AB14470" s="63">
        <v>9</v>
      </c>
      <c r="AC14470" s="63" t="s">
        <v>18171</v>
      </c>
      <c r="AD14470" s="63" t="s">
        <v>17461</v>
      </c>
    </row>
    <row r="14471" spans="21:30" x14ac:dyDescent="0.3">
      <c r="U14471" s="63">
        <v>35079</v>
      </c>
      <c r="V14471" s="63">
        <v>6</v>
      </c>
      <c r="W14471" s="63" t="s">
        <v>19823</v>
      </c>
      <c r="X14471" s="63">
        <v>10</v>
      </c>
      <c r="Y14471" s="63" t="s">
        <v>5440</v>
      </c>
      <c r="Z14471" s="63">
        <v>10101</v>
      </c>
      <c r="AA14471" s="63" t="s">
        <v>5441</v>
      </c>
      <c r="AB14471" s="63">
        <v>9</v>
      </c>
      <c r="AC14471" s="63" t="s">
        <v>18171</v>
      </c>
      <c r="AD14471" s="63" t="s">
        <v>17461</v>
      </c>
    </row>
    <row r="14472" spans="21:30" x14ac:dyDescent="0.3">
      <c r="U14472" s="63">
        <v>35081</v>
      </c>
      <c r="V14472" s="63">
        <v>8</v>
      </c>
      <c r="W14472" s="63" t="s">
        <v>19824</v>
      </c>
      <c r="X14472" s="63">
        <v>10</v>
      </c>
      <c r="Y14472" s="63" t="s">
        <v>5440</v>
      </c>
      <c r="Z14472" s="63">
        <v>10101</v>
      </c>
      <c r="AA14472" s="63" t="s">
        <v>5441</v>
      </c>
      <c r="AB14472" s="63">
        <v>9</v>
      </c>
      <c r="AC14472" s="63" t="s">
        <v>18171</v>
      </c>
      <c r="AD14472" s="63" t="s">
        <v>17461</v>
      </c>
    </row>
    <row r="14473" spans="21:30" x14ac:dyDescent="0.3">
      <c r="U14473" s="63">
        <v>35082</v>
      </c>
      <c r="V14473" s="63">
        <v>6</v>
      </c>
      <c r="W14473" s="63" t="s">
        <v>19825</v>
      </c>
      <c r="X14473" s="63">
        <v>10</v>
      </c>
      <c r="Y14473" s="63" t="s">
        <v>5440</v>
      </c>
      <c r="Z14473" s="63">
        <v>10101</v>
      </c>
      <c r="AA14473" s="63" t="s">
        <v>5441</v>
      </c>
      <c r="AB14473" s="63">
        <v>9</v>
      </c>
      <c r="AC14473" s="63" t="s">
        <v>18171</v>
      </c>
      <c r="AD14473" s="63" t="s">
        <v>17461</v>
      </c>
    </row>
    <row r="14474" spans="21:30" x14ac:dyDescent="0.3">
      <c r="U14474" s="63">
        <v>35083</v>
      </c>
      <c r="V14474" s="63">
        <v>4</v>
      </c>
      <c r="W14474" s="63" t="s">
        <v>19826</v>
      </c>
      <c r="X14474" s="63">
        <v>10</v>
      </c>
      <c r="Y14474" s="63" t="s">
        <v>5440</v>
      </c>
      <c r="Z14474" s="63">
        <v>10101</v>
      </c>
      <c r="AA14474" s="63" t="s">
        <v>5441</v>
      </c>
      <c r="AB14474" s="63">
        <v>9</v>
      </c>
      <c r="AC14474" s="63" t="s">
        <v>18171</v>
      </c>
      <c r="AD14474" s="63" t="s">
        <v>17461</v>
      </c>
    </row>
    <row r="14475" spans="21:30" x14ac:dyDescent="0.3">
      <c r="U14475" s="63">
        <v>35084</v>
      </c>
      <c r="V14475" s="63">
        <v>2</v>
      </c>
      <c r="W14475" s="63" t="s">
        <v>19827</v>
      </c>
      <c r="X14475" s="63">
        <v>10</v>
      </c>
      <c r="Y14475" s="63" t="s">
        <v>5440</v>
      </c>
      <c r="Z14475" s="63">
        <v>10101</v>
      </c>
      <c r="AA14475" s="63" t="s">
        <v>5441</v>
      </c>
      <c r="AB14475" s="63">
        <v>9</v>
      </c>
      <c r="AC14475" s="63" t="s">
        <v>18171</v>
      </c>
      <c r="AD14475" s="63" t="s">
        <v>17461</v>
      </c>
    </row>
    <row r="14476" spans="21:30" x14ac:dyDescent="0.3">
      <c r="U14476" s="63">
        <v>35085</v>
      </c>
      <c r="V14476" s="63">
        <v>0</v>
      </c>
      <c r="W14476" s="63" t="s">
        <v>17994</v>
      </c>
      <c r="X14476" s="63">
        <v>10</v>
      </c>
      <c r="Y14476" s="63" t="s">
        <v>5440</v>
      </c>
      <c r="Z14476" s="63">
        <v>10101</v>
      </c>
      <c r="AA14476" s="63" t="s">
        <v>5441</v>
      </c>
      <c r="AB14476" s="63">
        <v>9</v>
      </c>
      <c r="AC14476" s="63" t="s">
        <v>18171</v>
      </c>
      <c r="AD14476" s="63" t="s">
        <v>17461</v>
      </c>
    </row>
    <row r="14477" spans="21:30" x14ac:dyDescent="0.3">
      <c r="U14477" s="63">
        <v>35086</v>
      </c>
      <c r="V14477" s="63">
        <v>9</v>
      </c>
      <c r="W14477" s="63" t="s">
        <v>19828</v>
      </c>
      <c r="X14477" s="63">
        <v>10</v>
      </c>
      <c r="Y14477" s="63" t="s">
        <v>5440</v>
      </c>
      <c r="Z14477" s="63">
        <v>10101</v>
      </c>
      <c r="AA14477" s="63" t="s">
        <v>5441</v>
      </c>
      <c r="AB14477" s="63">
        <v>9</v>
      </c>
      <c r="AC14477" s="63" t="s">
        <v>18171</v>
      </c>
      <c r="AD14477" s="63" t="s">
        <v>17461</v>
      </c>
    </row>
    <row r="14478" spans="21:30" x14ac:dyDescent="0.3">
      <c r="U14478" s="63">
        <v>35087</v>
      </c>
      <c r="V14478" s="63">
        <v>7</v>
      </c>
      <c r="W14478" s="63" t="s">
        <v>19829</v>
      </c>
      <c r="X14478" s="63">
        <v>10</v>
      </c>
      <c r="Y14478" s="63" t="s">
        <v>5440</v>
      </c>
      <c r="Z14478" s="63">
        <v>10101</v>
      </c>
      <c r="AA14478" s="63" t="s">
        <v>5441</v>
      </c>
      <c r="AB14478" s="63">
        <v>9</v>
      </c>
      <c r="AC14478" s="63" t="s">
        <v>18171</v>
      </c>
      <c r="AD14478" s="63" t="s">
        <v>17461</v>
      </c>
    </row>
    <row r="14479" spans="21:30" x14ac:dyDescent="0.3">
      <c r="U14479" s="63">
        <v>35088</v>
      </c>
      <c r="V14479" s="63">
        <v>5</v>
      </c>
      <c r="W14479" s="63" t="s">
        <v>18060</v>
      </c>
      <c r="X14479" s="63">
        <v>10</v>
      </c>
      <c r="Y14479" s="63" t="s">
        <v>5440</v>
      </c>
      <c r="Z14479" s="63">
        <v>10101</v>
      </c>
      <c r="AA14479" s="63" t="s">
        <v>5441</v>
      </c>
      <c r="AB14479" s="63">
        <v>7</v>
      </c>
      <c r="AC14479" s="63" t="s">
        <v>17969</v>
      </c>
      <c r="AD14479" s="63" t="s">
        <v>17461</v>
      </c>
    </row>
    <row r="14480" spans="21:30" x14ac:dyDescent="0.3">
      <c r="U14480" s="63">
        <v>35089</v>
      </c>
      <c r="V14480" s="63">
        <v>3</v>
      </c>
      <c r="W14480" s="63" t="s">
        <v>19830</v>
      </c>
      <c r="X14480" s="63">
        <v>10</v>
      </c>
      <c r="Y14480" s="63" t="s">
        <v>5440</v>
      </c>
      <c r="Z14480" s="63">
        <v>10101</v>
      </c>
      <c r="AA14480" s="63" t="s">
        <v>5441</v>
      </c>
      <c r="AB14480" s="63">
        <v>9</v>
      </c>
      <c r="AC14480" s="63" t="s">
        <v>18171</v>
      </c>
      <c r="AD14480" s="63" t="s">
        <v>17461</v>
      </c>
    </row>
    <row r="14481" spans="21:30" x14ac:dyDescent="0.3">
      <c r="U14481" s="63">
        <v>35090</v>
      </c>
      <c r="V14481" s="63">
        <v>7</v>
      </c>
      <c r="W14481" s="63" t="s">
        <v>19831</v>
      </c>
      <c r="X14481" s="63">
        <v>10</v>
      </c>
      <c r="Y14481" s="63" t="s">
        <v>5440</v>
      </c>
      <c r="Z14481" s="63">
        <v>10101</v>
      </c>
      <c r="AA14481" s="63" t="s">
        <v>5441</v>
      </c>
      <c r="AB14481" s="63">
        <v>9</v>
      </c>
      <c r="AC14481" s="63" t="s">
        <v>18171</v>
      </c>
      <c r="AD14481" s="63" t="s">
        <v>17461</v>
      </c>
    </row>
    <row r="14482" spans="21:30" x14ac:dyDescent="0.3">
      <c r="U14482" s="63">
        <v>35091</v>
      </c>
      <c r="V14482" s="63">
        <v>5</v>
      </c>
      <c r="W14482" s="63" t="s">
        <v>18815</v>
      </c>
      <c r="X14482" s="63">
        <v>10</v>
      </c>
      <c r="Y14482" s="63" t="s">
        <v>5440</v>
      </c>
      <c r="Z14482" s="63">
        <v>10101</v>
      </c>
      <c r="AA14482" s="63" t="s">
        <v>5441</v>
      </c>
      <c r="AB14482" s="63">
        <v>9</v>
      </c>
      <c r="AC14482" s="63" t="s">
        <v>18171</v>
      </c>
      <c r="AD14482" s="63" t="s">
        <v>17461</v>
      </c>
    </row>
    <row r="14483" spans="21:30" x14ac:dyDescent="0.3">
      <c r="U14483" s="63">
        <v>35092</v>
      </c>
      <c r="V14483" s="63">
        <v>3</v>
      </c>
      <c r="W14483" s="63" t="s">
        <v>19832</v>
      </c>
      <c r="X14483" s="63">
        <v>10</v>
      </c>
      <c r="Y14483" s="63" t="s">
        <v>5440</v>
      </c>
      <c r="Z14483" s="63">
        <v>10101</v>
      </c>
      <c r="AA14483" s="63" t="s">
        <v>5441</v>
      </c>
      <c r="AB14483" s="63">
        <v>9</v>
      </c>
      <c r="AC14483" s="63" t="s">
        <v>18171</v>
      </c>
      <c r="AD14483" s="63" t="s">
        <v>17461</v>
      </c>
    </row>
    <row r="14484" spans="21:30" x14ac:dyDescent="0.3">
      <c r="U14484" s="63">
        <v>35093</v>
      </c>
      <c r="V14484" s="63">
        <v>1</v>
      </c>
      <c r="W14484" s="63" t="s">
        <v>19833</v>
      </c>
      <c r="X14484" s="63">
        <v>10</v>
      </c>
      <c r="Y14484" s="63" t="s">
        <v>5440</v>
      </c>
      <c r="Z14484" s="63">
        <v>10101</v>
      </c>
      <c r="AA14484" s="63" t="s">
        <v>5441</v>
      </c>
      <c r="AB14484" s="63">
        <v>9</v>
      </c>
      <c r="AC14484" s="63" t="s">
        <v>18171</v>
      </c>
      <c r="AD14484" s="63" t="s">
        <v>17461</v>
      </c>
    </row>
    <row r="14485" spans="21:30" x14ac:dyDescent="0.3">
      <c r="U14485" s="63">
        <v>35095</v>
      </c>
      <c r="V14485" s="63">
        <v>8</v>
      </c>
      <c r="W14485" s="63" t="s">
        <v>19834</v>
      </c>
      <c r="X14485" s="63">
        <v>10</v>
      </c>
      <c r="Y14485" s="63" t="s">
        <v>5440</v>
      </c>
      <c r="Z14485" s="63">
        <v>10101</v>
      </c>
      <c r="AA14485" s="63" t="s">
        <v>5441</v>
      </c>
      <c r="AB14485" s="63">
        <v>9</v>
      </c>
      <c r="AC14485" s="63" t="s">
        <v>18171</v>
      </c>
      <c r="AD14485" s="63" t="s">
        <v>17461</v>
      </c>
    </row>
    <row r="14486" spans="21:30" x14ac:dyDescent="0.3">
      <c r="U14486" s="63">
        <v>35096</v>
      </c>
      <c r="V14486" s="63">
        <v>6</v>
      </c>
      <c r="W14486" s="63" t="s">
        <v>19835</v>
      </c>
      <c r="X14486" s="63">
        <v>10</v>
      </c>
      <c r="Y14486" s="63" t="s">
        <v>5440</v>
      </c>
      <c r="Z14486" s="63">
        <v>10101</v>
      </c>
      <c r="AA14486" s="63" t="s">
        <v>5441</v>
      </c>
      <c r="AB14486" s="63">
        <v>9</v>
      </c>
      <c r="AC14486" s="63" t="s">
        <v>18171</v>
      </c>
      <c r="AD14486" s="63" t="s">
        <v>17461</v>
      </c>
    </row>
    <row r="14487" spans="21:30" x14ac:dyDescent="0.3">
      <c r="U14487" s="63">
        <v>35097</v>
      </c>
      <c r="V14487" s="63">
        <v>4</v>
      </c>
      <c r="W14487" s="63" t="s">
        <v>19836</v>
      </c>
      <c r="X14487" s="63">
        <v>10</v>
      </c>
      <c r="Y14487" s="63" t="s">
        <v>5440</v>
      </c>
      <c r="Z14487" s="63">
        <v>10101</v>
      </c>
      <c r="AA14487" s="63" t="s">
        <v>5441</v>
      </c>
      <c r="AB14487" s="63">
        <v>9</v>
      </c>
      <c r="AC14487" s="63" t="s">
        <v>18171</v>
      </c>
      <c r="AD14487" s="63" t="s">
        <v>17461</v>
      </c>
    </row>
    <row r="14488" spans="21:30" x14ac:dyDescent="0.3">
      <c r="U14488" s="63">
        <v>35098</v>
      </c>
      <c r="V14488" s="63">
        <v>2</v>
      </c>
      <c r="W14488" s="63" t="s">
        <v>19837</v>
      </c>
      <c r="X14488" s="63">
        <v>10</v>
      </c>
      <c r="Y14488" s="63" t="s">
        <v>5440</v>
      </c>
      <c r="Z14488" s="63">
        <v>10101</v>
      </c>
      <c r="AA14488" s="63" t="s">
        <v>5441</v>
      </c>
      <c r="AB14488" s="63">
        <v>9</v>
      </c>
      <c r="AC14488" s="63" t="s">
        <v>18171</v>
      </c>
      <c r="AD14488" s="63" t="s">
        <v>17461</v>
      </c>
    </row>
    <row r="14489" spans="21:30" x14ac:dyDescent="0.3">
      <c r="U14489" s="63">
        <v>35099</v>
      </c>
      <c r="V14489" s="63">
        <v>0</v>
      </c>
      <c r="W14489" s="63" t="s">
        <v>19441</v>
      </c>
      <c r="X14489" s="63">
        <v>10</v>
      </c>
      <c r="Y14489" s="63" t="s">
        <v>5440</v>
      </c>
      <c r="Z14489" s="63">
        <v>10101</v>
      </c>
      <c r="AA14489" s="63" t="s">
        <v>5441</v>
      </c>
      <c r="AB14489" s="63">
        <v>9</v>
      </c>
      <c r="AC14489" s="63" t="s">
        <v>18171</v>
      </c>
      <c r="AD14489" s="63" t="s">
        <v>17461</v>
      </c>
    </row>
    <row r="14490" spans="21:30" x14ac:dyDescent="0.3">
      <c r="U14490" s="63">
        <v>35100</v>
      </c>
      <c r="V14490" s="63">
        <v>8</v>
      </c>
      <c r="W14490" s="63" t="s">
        <v>19838</v>
      </c>
      <c r="X14490" s="63">
        <v>10</v>
      </c>
      <c r="Y14490" s="63" t="s">
        <v>5440</v>
      </c>
      <c r="Z14490" s="63">
        <v>10101</v>
      </c>
      <c r="AA14490" s="63" t="s">
        <v>5441</v>
      </c>
      <c r="AB14490" s="63">
        <v>9</v>
      </c>
      <c r="AC14490" s="63" t="s">
        <v>18171</v>
      </c>
      <c r="AD14490" s="63" t="s">
        <v>17461</v>
      </c>
    </row>
    <row r="14491" spans="21:30" x14ac:dyDescent="0.3">
      <c r="U14491" s="63">
        <v>35101</v>
      </c>
      <c r="V14491" s="63">
        <v>6</v>
      </c>
      <c r="W14491" s="63" t="s">
        <v>19839</v>
      </c>
      <c r="X14491" s="63">
        <v>10</v>
      </c>
      <c r="Y14491" s="63" t="s">
        <v>5440</v>
      </c>
      <c r="Z14491" s="63">
        <v>10101</v>
      </c>
      <c r="AA14491" s="63" t="s">
        <v>5441</v>
      </c>
      <c r="AB14491" s="63">
        <v>9</v>
      </c>
      <c r="AC14491" s="63" t="s">
        <v>18171</v>
      </c>
      <c r="AD14491" s="63" t="s">
        <v>17461</v>
      </c>
    </row>
    <row r="14492" spans="21:30" x14ac:dyDescent="0.3">
      <c r="U14492" s="63">
        <v>35102</v>
      </c>
      <c r="V14492" s="63">
        <v>4</v>
      </c>
      <c r="W14492" s="63" t="s">
        <v>19840</v>
      </c>
      <c r="X14492" s="63">
        <v>10</v>
      </c>
      <c r="Y14492" s="63" t="s">
        <v>5440</v>
      </c>
      <c r="Z14492" s="63">
        <v>10101</v>
      </c>
      <c r="AA14492" s="63" t="s">
        <v>5441</v>
      </c>
      <c r="AB14492" s="63">
        <v>9</v>
      </c>
      <c r="AC14492" s="63" t="s">
        <v>18171</v>
      </c>
      <c r="AD14492" s="63" t="s">
        <v>17461</v>
      </c>
    </row>
    <row r="14493" spans="21:30" x14ac:dyDescent="0.3">
      <c r="U14493" s="63">
        <v>35103</v>
      </c>
      <c r="V14493" s="63">
        <v>2</v>
      </c>
      <c r="W14493" s="63" t="s">
        <v>19841</v>
      </c>
      <c r="X14493" s="63">
        <v>10</v>
      </c>
      <c r="Y14493" s="63" t="s">
        <v>5440</v>
      </c>
      <c r="Z14493" s="63">
        <v>10101</v>
      </c>
      <c r="AA14493" s="63" t="s">
        <v>5441</v>
      </c>
      <c r="AB14493" s="63">
        <v>9</v>
      </c>
      <c r="AC14493" s="63" t="s">
        <v>18171</v>
      </c>
      <c r="AD14493" s="63" t="s">
        <v>17461</v>
      </c>
    </row>
    <row r="14494" spans="21:30" x14ac:dyDescent="0.3">
      <c r="U14494" s="63">
        <v>35104</v>
      </c>
      <c r="V14494" s="63">
        <v>0</v>
      </c>
      <c r="W14494" s="63" t="s">
        <v>19842</v>
      </c>
      <c r="X14494" s="63">
        <v>10</v>
      </c>
      <c r="Y14494" s="63" t="s">
        <v>5440</v>
      </c>
      <c r="Z14494" s="63">
        <v>10101</v>
      </c>
      <c r="AA14494" s="63" t="s">
        <v>5441</v>
      </c>
      <c r="AB14494" s="63">
        <v>9</v>
      </c>
      <c r="AC14494" s="63" t="s">
        <v>18171</v>
      </c>
      <c r="AD14494" s="63" t="s">
        <v>17461</v>
      </c>
    </row>
    <row r="14495" spans="21:30" x14ac:dyDescent="0.3">
      <c r="U14495" s="63">
        <v>35105</v>
      </c>
      <c r="V14495" s="63">
        <v>9</v>
      </c>
      <c r="W14495" s="63" t="s">
        <v>18437</v>
      </c>
      <c r="X14495" s="63">
        <v>10</v>
      </c>
      <c r="Y14495" s="63" t="s">
        <v>5440</v>
      </c>
      <c r="Z14495" s="63">
        <v>10101</v>
      </c>
      <c r="AA14495" s="63" t="s">
        <v>5441</v>
      </c>
      <c r="AB14495" s="63">
        <v>9</v>
      </c>
      <c r="AC14495" s="63" t="s">
        <v>18171</v>
      </c>
      <c r="AD14495" s="63" t="s">
        <v>17461</v>
      </c>
    </row>
    <row r="14496" spans="21:30" x14ac:dyDescent="0.3">
      <c r="U14496" s="63">
        <v>35106</v>
      </c>
      <c r="V14496" s="63">
        <v>7</v>
      </c>
      <c r="W14496" s="63" t="s">
        <v>19843</v>
      </c>
      <c r="X14496" s="63">
        <v>10</v>
      </c>
      <c r="Y14496" s="63" t="s">
        <v>5440</v>
      </c>
      <c r="Z14496" s="63">
        <v>10101</v>
      </c>
      <c r="AA14496" s="63" t="s">
        <v>5441</v>
      </c>
      <c r="AB14496" s="63">
        <v>9</v>
      </c>
      <c r="AC14496" s="63" t="s">
        <v>18171</v>
      </c>
      <c r="AD14496" s="63" t="s">
        <v>17461</v>
      </c>
    </row>
    <row r="14497" spans="21:30" x14ac:dyDescent="0.3">
      <c r="U14497" s="63">
        <v>35107</v>
      </c>
      <c r="V14497" s="63">
        <v>5</v>
      </c>
      <c r="W14497" s="63" t="s">
        <v>18058</v>
      </c>
      <c r="X14497" s="63">
        <v>10</v>
      </c>
      <c r="Y14497" s="63" t="s">
        <v>5440</v>
      </c>
      <c r="Z14497" s="63">
        <v>10101</v>
      </c>
      <c r="AA14497" s="63" t="s">
        <v>5441</v>
      </c>
      <c r="AB14497" s="63">
        <v>7</v>
      </c>
      <c r="AC14497" s="63" t="s">
        <v>17969</v>
      </c>
      <c r="AD14497" s="63" t="s">
        <v>17461</v>
      </c>
    </row>
    <row r="14498" spans="21:30" x14ac:dyDescent="0.3">
      <c r="U14498" s="63">
        <v>35108</v>
      </c>
      <c r="V14498" s="63">
        <v>3</v>
      </c>
      <c r="W14498" s="63" t="s">
        <v>19844</v>
      </c>
      <c r="X14498" s="63">
        <v>10</v>
      </c>
      <c r="Y14498" s="63" t="s">
        <v>5440</v>
      </c>
      <c r="Z14498" s="63">
        <v>10101</v>
      </c>
      <c r="AA14498" s="63" t="s">
        <v>5441</v>
      </c>
      <c r="AB14498" s="63">
        <v>9</v>
      </c>
      <c r="AC14498" s="63" t="s">
        <v>18171</v>
      </c>
      <c r="AD14498" s="63" t="s">
        <v>17461</v>
      </c>
    </row>
    <row r="14499" spans="21:30" x14ac:dyDescent="0.3">
      <c r="U14499" s="63">
        <v>35109</v>
      </c>
      <c r="V14499" s="63">
        <v>1</v>
      </c>
      <c r="W14499" s="63" t="s">
        <v>18576</v>
      </c>
      <c r="X14499" s="63">
        <v>10</v>
      </c>
      <c r="Y14499" s="63" t="s">
        <v>5440</v>
      </c>
      <c r="Z14499" s="63">
        <v>10101</v>
      </c>
      <c r="AA14499" s="63" t="s">
        <v>5441</v>
      </c>
      <c r="AB14499" s="63">
        <v>9</v>
      </c>
      <c r="AC14499" s="63" t="s">
        <v>18171</v>
      </c>
      <c r="AD14499" s="63" t="s">
        <v>17461</v>
      </c>
    </row>
    <row r="14500" spans="21:30" x14ac:dyDescent="0.3">
      <c r="U14500" s="63">
        <v>35110</v>
      </c>
      <c r="V14500" s="63">
        <v>5</v>
      </c>
      <c r="W14500" s="63" t="s">
        <v>19845</v>
      </c>
      <c r="X14500" s="63">
        <v>10</v>
      </c>
      <c r="Y14500" s="63" t="s">
        <v>5440</v>
      </c>
      <c r="Z14500" s="63">
        <v>10101</v>
      </c>
      <c r="AA14500" s="63" t="s">
        <v>5441</v>
      </c>
      <c r="AB14500" s="63">
        <v>9</v>
      </c>
      <c r="AC14500" s="63" t="s">
        <v>18171</v>
      </c>
      <c r="AD14500" s="63" t="s">
        <v>17461</v>
      </c>
    </row>
    <row r="14501" spans="21:30" x14ac:dyDescent="0.3">
      <c r="U14501" s="63">
        <v>35111</v>
      </c>
      <c r="V14501" s="63">
        <v>3</v>
      </c>
      <c r="W14501" s="63" t="s">
        <v>19846</v>
      </c>
      <c r="X14501" s="63">
        <v>10</v>
      </c>
      <c r="Y14501" s="63" t="s">
        <v>5440</v>
      </c>
      <c r="Z14501" s="63">
        <v>10101</v>
      </c>
      <c r="AA14501" s="63" t="s">
        <v>5441</v>
      </c>
      <c r="AB14501" s="63">
        <v>9</v>
      </c>
      <c r="AC14501" s="63" t="s">
        <v>18171</v>
      </c>
      <c r="AD14501" s="63" t="s">
        <v>17461</v>
      </c>
    </row>
    <row r="14502" spans="21:30" x14ac:dyDescent="0.3">
      <c r="U14502" s="63">
        <v>35112</v>
      </c>
      <c r="V14502" s="63">
        <v>1</v>
      </c>
      <c r="W14502" s="63" t="s">
        <v>18363</v>
      </c>
      <c r="X14502" s="63">
        <v>10</v>
      </c>
      <c r="Y14502" s="63" t="s">
        <v>5440</v>
      </c>
      <c r="Z14502" s="63">
        <v>10101</v>
      </c>
      <c r="AA14502" s="63" t="s">
        <v>5441</v>
      </c>
      <c r="AB14502" s="63">
        <v>9</v>
      </c>
      <c r="AC14502" s="63" t="s">
        <v>18171</v>
      </c>
      <c r="AD14502" s="63" t="s">
        <v>17461</v>
      </c>
    </row>
    <row r="14503" spans="21:30" x14ac:dyDescent="0.3">
      <c r="U14503" s="63">
        <v>35114</v>
      </c>
      <c r="V14503" s="63">
        <v>8</v>
      </c>
      <c r="W14503" s="63" t="s">
        <v>19847</v>
      </c>
      <c r="X14503" s="63">
        <v>10</v>
      </c>
      <c r="Y14503" s="63" t="s">
        <v>5440</v>
      </c>
      <c r="Z14503" s="63">
        <v>10101</v>
      </c>
      <c r="AA14503" s="63" t="s">
        <v>5441</v>
      </c>
      <c r="AB14503" s="63">
        <v>9</v>
      </c>
      <c r="AC14503" s="63" t="s">
        <v>18171</v>
      </c>
      <c r="AD14503" s="63" t="s">
        <v>17461</v>
      </c>
    </row>
    <row r="14504" spans="21:30" x14ac:dyDescent="0.3">
      <c r="U14504" s="63">
        <v>35115</v>
      </c>
      <c r="V14504" s="63">
        <v>6</v>
      </c>
      <c r="W14504" s="63" t="s">
        <v>19848</v>
      </c>
      <c r="X14504" s="63">
        <v>10</v>
      </c>
      <c r="Y14504" s="63" t="s">
        <v>5440</v>
      </c>
      <c r="Z14504" s="63">
        <v>10101</v>
      </c>
      <c r="AA14504" s="63" t="s">
        <v>5441</v>
      </c>
      <c r="AB14504" s="63">
        <v>7</v>
      </c>
      <c r="AC14504" s="63" t="s">
        <v>17969</v>
      </c>
      <c r="AD14504" s="63" t="s">
        <v>17421</v>
      </c>
    </row>
    <row r="14505" spans="21:30" x14ac:dyDescent="0.3">
      <c r="U14505" s="63">
        <v>35116</v>
      </c>
      <c r="V14505" s="63">
        <v>4</v>
      </c>
      <c r="W14505" s="63" t="s">
        <v>19849</v>
      </c>
      <c r="X14505" s="63">
        <v>10</v>
      </c>
      <c r="Y14505" s="63" t="s">
        <v>5440</v>
      </c>
      <c r="Z14505" s="63">
        <v>10101</v>
      </c>
      <c r="AA14505" s="63" t="s">
        <v>5441</v>
      </c>
      <c r="AB14505" s="63">
        <v>7</v>
      </c>
      <c r="AC14505" s="63" t="s">
        <v>17969</v>
      </c>
      <c r="AD14505" s="63" t="s">
        <v>17461</v>
      </c>
    </row>
    <row r="14506" spans="21:30" x14ac:dyDescent="0.3">
      <c r="U14506" s="63">
        <v>35117</v>
      </c>
      <c r="V14506" s="63">
        <v>2</v>
      </c>
      <c r="W14506" s="63" t="s">
        <v>19850</v>
      </c>
      <c r="X14506" s="63">
        <v>10</v>
      </c>
      <c r="Y14506" s="63" t="s">
        <v>5440</v>
      </c>
      <c r="Z14506" s="63">
        <v>10101</v>
      </c>
      <c r="AA14506" s="63" t="s">
        <v>5441</v>
      </c>
      <c r="AB14506" s="63">
        <v>7</v>
      </c>
      <c r="AC14506" s="63" t="s">
        <v>17969</v>
      </c>
      <c r="AD14506" s="63" t="s">
        <v>17461</v>
      </c>
    </row>
    <row r="14507" spans="21:30" x14ac:dyDescent="0.3">
      <c r="U14507" s="63">
        <v>35118</v>
      </c>
      <c r="V14507" s="63">
        <v>0</v>
      </c>
      <c r="W14507" s="63" t="s">
        <v>19851</v>
      </c>
      <c r="X14507" s="63">
        <v>10</v>
      </c>
      <c r="Y14507" s="63" t="s">
        <v>5440</v>
      </c>
      <c r="Z14507" s="63">
        <v>10101</v>
      </c>
      <c r="AA14507" s="63" t="s">
        <v>5441</v>
      </c>
      <c r="AB14507" s="63">
        <v>7</v>
      </c>
      <c r="AC14507" s="63" t="s">
        <v>17969</v>
      </c>
      <c r="AD14507" s="63" t="s">
        <v>17421</v>
      </c>
    </row>
    <row r="14508" spans="21:30" x14ac:dyDescent="0.3">
      <c r="U14508" s="63">
        <v>35119</v>
      </c>
      <c r="V14508" s="63">
        <v>9</v>
      </c>
      <c r="W14508" s="63" t="s">
        <v>19852</v>
      </c>
      <c r="X14508" s="63">
        <v>10</v>
      </c>
      <c r="Y14508" s="63" t="s">
        <v>5440</v>
      </c>
      <c r="Z14508" s="63">
        <v>10101</v>
      </c>
      <c r="AA14508" s="63" t="s">
        <v>5441</v>
      </c>
      <c r="AB14508" s="63">
        <v>7</v>
      </c>
      <c r="AC14508" s="63" t="s">
        <v>17969</v>
      </c>
      <c r="AD14508" s="63" t="s">
        <v>17461</v>
      </c>
    </row>
    <row r="14509" spans="21:30" x14ac:dyDescent="0.3">
      <c r="U14509" s="63">
        <v>35120</v>
      </c>
      <c r="V14509" s="63">
        <v>2</v>
      </c>
      <c r="W14509" s="63" t="s">
        <v>19853</v>
      </c>
      <c r="X14509" s="63">
        <v>10</v>
      </c>
      <c r="Y14509" s="63" t="s">
        <v>5440</v>
      </c>
      <c r="Z14509" s="63">
        <v>10101</v>
      </c>
      <c r="AA14509" s="63" t="s">
        <v>5441</v>
      </c>
      <c r="AB14509" s="63">
        <v>7</v>
      </c>
      <c r="AC14509" s="63" t="s">
        <v>17969</v>
      </c>
      <c r="AD14509" s="63" t="s">
        <v>17461</v>
      </c>
    </row>
    <row r="14510" spans="21:30" x14ac:dyDescent="0.3">
      <c r="U14510" s="63">
        <v>35121</v>
      </c>
      <c r="V14510" s="63">
        <v>0</v>
      </c>
      <c r="W14510" s="63" t="s">
        <v>19854</v>
      </c>
      <c r="X14510" s="63">
        <v>10</v>
      </c>
      <c r="Y14510" s="63" t="s">
        <v>5440</v>
      </c>
      <c r="Z14510" s="63">
        <v>10101</v>
      </c>
      <c r="AA14510" s="63" t="s">
        <v>5441</v>
      </c>
      <c r="AB14510" s="63">
        <v>7</v>
      </c>
      <c r="AC14510" s="63" t="s">
        <v>17969</v>
      </c>
      <c r="AD14510" s="63" t="s">
        <v>17461</v>
      </c>
    </row>
    <row r="14511" spans="21:30" x14ac:dyDescent="0.3">
      <c r="U14511" s="63">
        <v>35122</v>
      </c>
      <c r="V14511" s="63">
        <v>9</v>
      </c>
      <c r="W14511" s="63" t="s">
        <v>19855</v>
      </c>
      <c r="X14511" s="63">
        <v>10</v>
      </c>
      <c r="Y14511" s="63" t="s">
        <v>5440</v>
      </c>
      <c r="Z14511" s="63">
        <v>10101</v>
      </c>
      <c r="AA14511" s="63" t="s">
        <v>5441</v>
      </c>
      <c r="AB14511" s="63">
        <v>7</v>
      </c>
      <c r="AC14511" s="63" t="s">
        <v>17969</v>
      </c>
      <c r="AD14511" s="63" t="s">
        <v>17461</v>
      </c>
    </row>
    <row r="14512" spans="21:30" x14ac:dyDescent="0.3">
      <c r="U14512" s="63">
        <v>35123</v>
      </c>
      <c r="V14512" s="63">
        <v>7</v>
      </c>
      <c r="W14512" s="63" t="s">
        <v>18712</v>
      </c>
      <c r="X14512" s="63">
        <v>10</v>
      </c>
      <c r="Y14512" s="63" t="s">
        <v>5440</v>
      </c>
      <c r="Z14512" s="63">
        <v>10102</v>
      </c>
      <c r="AA14512" s="63" t="s">
        <v>5972</v>
      </c>
      <c r="AB14512" s="63">
        <v>9</v>
      </c>
      <c r="AC14512" s="63" t="s">
        <v>18171</v>
      </c>
      <c r="AD14512" s="63" t="s">
        <v>17461</v>
      </c>
    </row>
    <row r="14513" spans="21:30" x14ac:dyDescent="0.3">
      <c r="U14513" s="63">
        <v>35124</v>
      </c>
      <c r="V14513" s="63">
        <v>5</v>
      </c>
      <c r="W14513" s="63" t="s">
        <v>19856</v>
      </c>
      <c r="X14513" s="63">
        <v>10</v>
      </c>
      <c r="Y14513" s="63" t="s">
        <v>5440</v>
      </c>
      <c r="Z14513" s="63">
        <v>10102</v>
      </c>
      <c r="AA14513" s="63" t="s">
        <v>5972</v>
      </c>
      <c r="AB14513" s="63">
        <v>9</v>
      </c>
      <c r="AC14513" s="63" t="s">
        <v>18171</v>
      </c>
      <c r="AD14513" s="63" t="s">
        <v>17461</v>
      </c>
    </row>
    <row r="14514" spans="21:30" x14ac:dyDescent="0.3">
      <c r="U14514" s="63">
        <v>35125</v>
      </c>
      <c r="V14514" s="63">
        <v>3</v>
      </c>
      <c r="W14514" s="63" t="s">
        <v>19857</v>
      </c>
      <c r="X14514" s="63">
        <v>10</v>
      </c>
      <c r="Y14514" s="63" t="s">
        <v>5440</v>
      </c>
      <c r="Z14514" s="63">
        <v>10102</v>
      </c>
      <c r="AA14514" s="63" t="s">
        <v>5972</v>
      </c>
      <c r="AB14514" s="63">
        <v>9</v>
      </c>
      <c r="AC14514" s="63" t="s">
        <v>18171</v>
      </c>
      <c r="AD14514" s="63" t="s">
        <v>17461</v>
      </c>
    </row>
    <row r="14515" spans="21:30" x14ac:dyDescent="0.3">
      <c r="U14515" s="63">
        <v>35126</v>
      </c>
      <c r="V14515" s="63">
        <v>1</v>
      </c>
      <c r="W14515" s="63" t="s">
        <v>18094</v>
      </c>
      <c r="X14515" s="63">
        <v>10</v>
      </c>
      <c r="Y14515" s="63" t="s">
        <v>5440</v>
      </c>
      <c r="Z14515" s="63">
        <v>10102</v>
      </c>
      <c r="AA14515" s="63" t="s">
        <v>5972</v>
      </c>
      <c r="AB14515" s="63">
        <v>9</v>
      </c>
      <c r="AC14515" s="63" t="s">
        <v>18171</v>
      </c>
      <c r="AD14515" s="63" t="s">
        <v>17461</v>
      </c>
    </row>
    <row r="14516" spans="21:30" x14ac:dyDescent="0.3">
      <c r="U14516" s="63">
        <v>35128</v>
      </c>
      <c r="V14516" s="63">
        <v>8</v>
      </c>
      <c r="W14516" s="63" t="s">
        <v>19858</v>
      </c>
      <c r="X14516" s="63">
        <v>10</v>
      </c>
      <c r="Y14516" s="63" t="s">
        <v>5440</v>
      </c>
      <c r="Z14516" s="63">
        <v>10102</v>
      </c>
      <c r="AA14516" s="63" t="s">
        <v>5972</v>
      </c>
      <c r="AB14516" s="63">
        <v>9</v>
      </c>
      <c r="AC14516" s="63" t="s">
        <v>18171</v>
      </c>
      <c r="AD14516" s="63" t="s">
        <v>17461</v>
      </c>
    </row>
    <row r="14517" spans="21:30" x14ac:dyDescent="0.3">
      <c r="U14517" s="63">
        <v>35129</v>
      </c>
      <c r="V14517" s="63">
        <v>6</v>
      </c>
      <c r="W14517" s="63" t="s">
        <v>19859</v>
      </c>
      <c r="X14517" s="63">
        <v>10</v>
      </c>
      <c r="Y14517" s="63" t="s">
        <v>5440</v>
      </c>
      <c r="Z14517" s="63">
        <v>10102</v>
      </c>
      <c r="AA14517" s="63" t="s">
        <v>5972</v>
      </c>
      <c r="AB14517" s="63">
        <v>7</v>
      </c>
      <c r="AC14517" s="63" t="s">
        <v>17969</v>
      </c>
      <c r="AD14517" s="63" t="s">
        <v>17461</v>
      </c>
    </row>
    <row r="14518" spans="21:30" x14ac:dyDescent="0.3">
      <c r="U14518" s="63">
        <v>35131</v>
      </c>
      <c r="V14518" s="63">
        <v>8</v>
      </c>
      <c r="W14518" s="63" t="s">
        <v>19236</v>
      </c>
      <c r="X14518" s="63">
        <v>10</v>
      </c>
      <c r="Y14518" s="63" t="s">
        <v>5440</v>
      </c>
      <c r="Z14518" s="63">
        <v>10103</v>
      </c>
      <c r="AA14518" s="63" t="s">
        <v>5955</v>
      </c>
      <c r="AB14518" s="63">
        <v>9</v>
      </c>
      <c r="AC14518" s="63" t="s">
        <v>18171</v>
      </c>
      <c r="AD14518" s="63" t="s">
        <v>17461</v>
      </c>
    </row>
    <row r="14519" spans="21:30" x14ac:dyDescent="0.3">
      <c r="U14519" s="63">
        <v>35132</v>
      </c>
      <c r="V14519" s="63">
        <v>6</v>
      </c>
      <c r="W14519" s="63" t="s">
        <v>19823</v>
      </c>
      <c r="X14519" s="63">
        <v>10</v>
      </c>
      <c r="Y14519" s="63" t="s">
        <v>5440</v>
      </c>
      <c r="Z14519" s="63">
        <v>10105</v>
      </c>
      <c r="AA14519" s="63" t="s">
        <v>6088</v>
      </c>
      <c r="AB14519" s="63">
        <v>11</v>
      </c>
      <c r="AC14519" s="63" t="s">
        <v>18546</v>
      </c>
      <c r="AD14519" s="63" t="s">
        <v>17461</v>
      </c>
    </row>
    <row r="14520" spans="21:30" x14ac:dyDescent="0.3">
      <c r="U14520" s="63">
        <v>35133</v>
      </c>
      <c r="V14520" s="63">
        <v>4</v>
      </c>
      <c r="W14520" s="63" t="s">
        <v>19860</v>
      </c>
      <c r="X14520" s="63">
        <v>10</v>
      </c>
      <c r="Y14520" s="63" t="s">
        <v>5440</v>
      </c>
      <c r="Z14520" s="63">
        <v>10105</v>
      </c>
      <c r="AA14520" s="63" t="s">
        <v>6088</v>
      </c>
      <c r="AB14520" s="63">
        <v>11</v>
      </c>
      <c r="AC14520" s="63" t="s">
        <v>18546</v>
      </c>
      <c r="AD14520" s="63" t="s">
        <v>17461</v>
      </c>
    </row>
    <row r="14521" spans="21:30" x14ac:dyDescent="0.3">
      <c r="U14521" s="63">
        <v>35134</v>
      </c>
      <c r="V14521" s="63">
        <v>2</v>
      </c>
      <c r="W14521" s="63" t="s">
        <v>19032</v>
      </c>
      <c r="X14521" s="63">
        <v>10</v>
      </c>
      <c r="Y14521" s="63" t="s">
        <v>5440</v>
      </c>
      <c r="Z14521" s="63">
        <v>10105</v>
      </c>
      <c r="AA14521" s="63" t="s">
        <v>6088</v>
      </c>
      <c r="AB14521" s="63">
        <v>11</v>
      </c>
      <c r="AC14521" s="63" t="s">
        <v>18546</v>
      </c>
      <c r="AD14521" s="63" t="s">
        <v>17461</v>
      </c>
    </row>
    <row r="14522" spans="21:30" x14ac:dyDescent="0.3">
      <c r="U14522" s="63">
        <v>35135</v>
      </c>
      <c r="V14522" s="63">
        <v>0</v>
      </c>
      <c r="W14522" s="63" t="s">
        <v>19861</v>
      </c>
      <c r="X14522" s="63">
        <v>10</v>
      </c>
      <c r="Y14522" s="63" t="s">
        <v>5440</v>
      </c>
      <c r="Z14522" s="63">
        <v>10105</v>
      </c>
      <c r="AA14522" s="63" t="s">
        <v>6088</v>
      </c>
      <c r="AB14522" s="63">
        <v>11</v>
      </c>
      <c r="AC14522" s="63" t="s">
        <v>18546</v>
      </c>
      <c r="AD14522" s="63" t="s">
        <v>17461</v>
      </c>
    </row>
    <row r="14523" spans="21:30" x14ac:dyDescent="0.3">
      <c r="U14523" s="63">
        <v>35136</v>
      </c>
      <c r="V14523" s="63">
        <v>9</v>
      </c>
      <c r="W14523" s="63" t="s">
        <v>18815</v>
      </c>
      <c r="X14523" s="63">
        <v>10</v>
      </c>
      <c r="Y14523" s="63" t="s">
        <v>5440</v>
      </c>
      <c r="Z14523" s="63">
        <v>10105</v>
      </c>
      <c r="AA14523" s="63" t="s">
        <v>6088</v>
      </c>
      <c r="AB14523" s="63">
        <v>11</v>
      </c>
      <c r="AC14523" s="63" t="s">
        <v>18546</v>
      </c>
      <c r="AD14523" s="63" t="s">
        <v>17461</v>
      </c>
    </row>
    <row r="14524" spans="21:30" x14ac:dyDescent="0.3">
      <c r="U14524" s="63">
        <v>35137</v>
      </c>
      <c r="V14524" s="63">
        <v>7</v>
      </c>
      <c r="W14524" s="63" t="s">
        <v>19862</v>
      </c>
      <c r="X14524" s="63">
        <v>10</v>
      </c>
      <c r="Y14524" s="63" t="s">
        <v>5440</v>
      </c>
      <c r="Z14524" s="63">
        <v>10105</v>
      </c>
      <c r="AA14524" s="63" t="s">
        <v>6088</v>
      </c>
      <c r="AB14524" s="63">
        <v>11</v>
      </c>
      <c r="AC14524" s="63" t="s">
        <v>18546</v>
      </c>
      <c r="AD14524" s="63" t="s">
        <v>17461</v>
      </c>
    </row>
    <row r="14525" spans="21:30" x14ac:dyDescent="0.3">
      <c r="U14525" s="63">
        <v>35138</v>
      </c>
      <c r="V14525" s="63">
        <v>5</v>
      </c>
      <c r="W14525" s="63" t="s">
        <v>19863</v>
      </c>
      <c r="X14525" s="63">
        <v>10</v>
      </c>
      <c r="Y14525" s="63" t="s">
        <v>5440</v>
      </c>
      <c r="Z14525" s="63">
        <v>10105</v>
      </c>
      <c r="AA14525" s="63" t="s">
        <v>6088</v>
      </c>
      <c r="AB14525" s="63">
        <v>11</v>
      </c>
      <c r="AC14525" s="63" t="s">
        <v>18546</v>
      </c>
      <c r="AD14525" s="63" t="s">
        <v>17461</v>
      </c>
    </row>
    <row r="14526" spans="21:30" x14ac:dyDescent="0.3">
      <c r="U14526" s="63">
        <v>35139</v>
      </c>
      <c r="V14526" s="63">
        <v>3</v>
      </c>
      <c r="W14526" s="63" t="s">
        <v>19864</v>
      </c>
      <c r="X14526" s="63">
        <v>10</v>
      </c>
      <c r="Y14526" s="63" t="s">
        <v>5440</v>
      </c>
      <c r="Z14526" s="63">
        <v>10105</v>
      </c>
      <c r="AA14526" s="63" t="s">
        <v>6088</v>
      </c>
      <c r="AB14526" s="63">
        <v>11</v>
      </c>
      <c r="AC14526" s="63" t="s">
        <v>18546</v>
      </c>
      <c r="AD14526" s="63" t="s">
        <v>17461</v>
      </c>
    </row>
    <row r="14527" spans="21:30" x14ac:dyDescent="0.3">
      <c r="U14527" s="63">
        <v>35140</v>
      </c>
      <c r="V14527" s="63">
        <v>7</v>
      </c>
      <c r="W14527" s="63" t="s">
        <v>19865</v>
      </c>
      <c r="X14527" s="63">
        <v>10</v>
      </c>
      <c r="Y14527" s="63" t="s">
        <v>5440</v>
      </c>
      <c r="Z14527" s="63">
        <v>10105</v>
      </c>
      <c r="AA14527" s="63" t="s">
        <v>6088</v>
      </c>
      <c r="AB14527" s="63">
        <v>11</v>
      </c>
      <c r="AC14527" s="63" t="s">
        <v>18546</v>
      </c>
      <c r="AD14527" s="63" t="s">
        <v>17461</v>
      </c>
    </row>
    <row r="14528" spans="21:30" x14ac:dyDescent="0.3">
      <c r="U14528" s="63">
        <v>35141</v>
      </c>
      <c r="V14528" s="63">
        <v>5</v>
      </c>
      <c r="W14528" s="63" t="s">
        <v>13178</v>
      </c>
      <c r="X14528" s="63">
        <v>10</v>
      </c>
      <c r="Y14528" s="63" t="s">
        <v>5440</v>
      </c>
      <c r="Z14528" s="63">
        <v>10106</v>
      </c>
      <c r="AA14528" s="63" t="s">
        <v>6034</v>
      </c>
      <c r="AB14528" s="63">
        <v>7</v>
      </c>
      <c r="AC14528" s="63" t="s">
        <v>17969</v>
      </c>
      <c r="AD14528" s="63" t="s">
        <v>17461</v>
      </c>
    </row>
    <row r="14529" spans="21:30" x14ac:dyDescent="0.3">
      <c r="U14529" s="63">
        <v>35142</v>
      </c>
      <c r="V14529" s="63">
        <v>3</v>
      </c>
      <c r="W14529" s="63" t="s">
        <v>19866</v>
      </c>
      <c r="X14529" s="63">
        <v>10</v>
      </c>
      <c r="Y14529" s="63" t="s">
        <v>5440</v>
      </c>
      <c r="Z14529" s="63">
        <v>10107</v>
      </c>
      <c r="AA14529" s="63" t="s">
        <v>6080</v>
      </c>
      <c r="AB14529" s="63">
        <v>7</v>
      </c>
      <c r="AC14529" s="63" t="s">
        <v>17969</v>
      </c>
      <c r="AD14529" s="63" t="s">
        <v>17421</v>
      </c>
    </row>
    <row r="14530" spans="21:30" x14ac:dyDescent="0.3">
      <c r="U14530" s="63">
        <v>35143</v>
      </c>
      <c r="V14530" s="63">
        <v>1</v>
      </c>
      <c r="W14530" s="63" t="s">
        <v>19867</v>
      </c>
      <c r="X14530" s="63">
        <v>10</v>
      </c>
      <c r="Y14530" s="63" t="s">
        <v>5440</v>
      </c>
      <c r="Z14530" s="63">
        <v>10107</v>
      </c>
      <c r="AA14530" s="63" t="s">
        <v>6080</v>
      </c>
      <c r="AB14530" s="63">
        <v>7</v>
      </c>
      <c r="AC14530" s="63" t="s">
        <v>17969</v>
      </c>
      <c r="AD14530" s="63" t="s">
        <v>17461</v>
      </c>
    </row>
    <row r="14531" spans="21:30" x14ac:dyDescent="0.3">
      <c r="U14531" s="63">
        <v>35145</v>
      </c>
      <c r="V14531" s="63">
        <v>8</v>
      </c>
      <c r="W14531" s="63" t="s">
        <v>19868</v>
      </c>
      <c r="X14531" s="63">
        <v>10</v>
      </c>
      <c r="Y14531" s="63" t="s">
        <v>5440</v>
      </c>
      <c r="Z14531" s="63">
        <v>10105</v>
      </c>
      <c r="AA14531" s="63" t="s">
        <v>6088</v>
      </c>
      <c r="AB14531" s="63">
        <v>11</v>
      </c>
      <c r="AC14531" s="63" t="s">
        <v>18546</v>
      </c>
      <c r="AD14531" s="63" t="s">
        <v>17461</v>
      </c>
    </row>
    <row r="14532" spans="21:30" x14ac:dyDescent="0.3">
      <c r="U14532" s="63">
        <v>35146</v>
      </c>
      <c r="V14532" s="63">
        <v>6</v>
      </c>
      <c r="W14532" s="63" t="s">
        <v>19869</v>
      </c>
      <c r="X14532" s="63">
        <v>10</v>
      </c>
      <c r="Y14532" s="63" t="s">
        <v>5440</v>
      </c>
      <c r="Z14532" s="63">
        <v>10107</v>
      </c>
      <c r="AA14532" s="63" t="s">
        <v>6080</v>
      </c>
      <c r="AB14532" s="63">
        <v>7</v>
      </c>
      <c r="AC14532" s="63" t="s">
        <v>17969</v>
      </c>
      <c r="AD14532" s="63" t="s">
        <v>17461</v>
      </c>
    </row>
    <row r="14533" spans="21:30" x14ac:dyDescent="0.3">
      <c r="U14533" s="63">
        <v>35147</v>
      </c>
      <c r="V14533" s="63">
        <v>4</v>
      </c>
      <c r="W14533" s="63" t="s">
        <v>19870</v>
      </c>
      <c r="X14533" s="63">
        <v>10</v>
      </c>
      <c r="Y14533" s="63" t="s">
        <v>5440</v>
      </c>
      <c r="Z14533" s="63">
        <v>10108</v>
      </c>
      <c r="AA14533" s="63" t="s">
        <v>6013</v>
      </c>
      <c r="AB14533" s="63">
        <v>9</v>
      </c>
      <c r="AC14533" s="63" t="s">
        <v>18171</v>
      </c>
      <c r="AD14533" s="63" t="s">
        <v>17461</v>
      </c>
    </row>
    <row r="14534" spans="21:30" x14ac:dyDescent="0.3">
      <c r="U14534" s="63">
        <v>35149</v>
      </c>
      <c r="V14534" s="63">
        <v>0</v>
      </c>
      <c r="W14534" s="63" t="s">
        <v>18497</v>
      </c>
      <c r="X14534" s="63">
        <v>10</v>
      </c>
      <c r="Y14534" s="63" t="s">
        <v>5440</v>
      </c>
      <c r="Z14534" s="63">
        <v>10108</v>
      </c>
      <c r="AA14534" s="63" t="s">
        <v>6013</v>
      </c>
      <c r="AB14534" s="63">
        <v>9</v>
      </c>
      <c r="AC14534" s="63" t="s">
        <v>18171</v>
      </c>
      <c r="AD14534" s="63" t="s">
        <v>17461</v>
      </c>
    </row>
    <row r="14535" spans="21:30" x14ac:dyDescent="0.3">
      <c r="U14535" s="63">
        <v>35150</v>
      </c>
      <c r="V14535" s="63">
        <v>4</v>
      </c>
      <c r="W14535" s="63" t="s">
        <v>19871</v>
      </c>
      <c r="X14535" s="63">
        <v>10</v>
      </c>
      <c r="Y14535" s="63" t="s">
        <v>5440</v>
      </c>
      <c r="Z14535" s="63">
        <v>10108</v>
      </c>
      <c r="AA14535" s="63" t="s">
        <v>6013</v>
      </c>
      <c r="AB14535" s="63">
        <v>7</v>
      </c>
      <c r="AC14535" s="63" t="s">
        <v>17969</v>
      </c>
      <c r="AD14535" s="63" t="s">
        <v>17461</v>
      </c>
    </row>
    <row r="14536" spans="21:30" x14ac:dyDescent="0.3">
      <c r="U14536" s="63">
        <v>35151</v>
      </c>
      <c r="V14536" s="63">
        <v>2</v>
      </c>
      <c r="W14536" s="63" t="s">
        <v>18658</v>
      </c>
      <c r="X14536" s="63">
        <v>10</v>
      </c>
      <c r="Y14536" s="63" t="s">
        <v>5440</v>
      </c>
      <c r="Z14536" s="63">
        <v>10108</v>
      </c>
      <c r="AA14536" s="63" t="s">
        <v>6013</v>
      </c>
      <c r="AB14536" s="63">
        <v>7</v>
      </c>
      <c r="AC14536" s="63" t="s">
        <v>17969</v>
      </c>
      <c r="AD14536" s="63" t="s">
        <v>17461</v>
      </c>
    </row>
    <row r="14537" spans="21:30" x14ac:dyDescent="0.3">
      <c r="U14537" s="63">
        <v>35152</v>
      </c>
      <c r="V14537" s="63">
        <v>0</v>
      </c>
      <c r="W14537" s="63" t="s">
        <v>19041</v>
      </c>
      <c r="X14537" s="63">
        <v>10</v>
      </c>
      <c r="Y14537" s="63" t="s">
        <v>5440</v>
      </c>
      <c r="Z14537" s="63">
        <v>10109</v>
      </c>
      <c r="AA14537" s="63" t="s">
        <v>5771</v>
      </c>
      <c r="AB14537" s="63">
        <v>7</v>
      </c>
      <c r="AC14537" s="63" t="s">
        <v>17969</v>
      </c>
      <c r="AD14537" s="63" t="s">
        <v>17461</v>
      </c>
    </row>
    <row r="14538" spans="21:30" x14ac:dyDescent="0.3">
      <c r="U14538" s="63">
        <v>35153</v>
      </c>
      <c r="V14538" s="63">
        <v>9</v>
      </c>
      <c r="W14538" s="63" t="s">
        <v>18015</v>
      </c>
      <c r="X14538" s="63">
        <v>10</v>
      </c>
      <c r="Y14538" s="63" t="s">
        <v>5440</v>
      </c>
      <c r="Z14538" s="63">
        <v>10105</v>
      </c>
      <c r="AA14538" s="63" t="s">
        <v>6088</v>
      </c>
      <c r="AB14538" s="63">
        <v>11</v>
      </c>
      <c r="AC14538" s="63" t="s">
        <v>18546</v>
      </c>
      <c r="AD14538" s="63" t="s">
        <v>17461</v>
      </c>
    </row>
    <row r="14539" spans="21:30" x14ac:dyDescent="0.3">
      <c r="U14539" s="63">
        <v>35154</v>
      </c>
      <c r="V14539" s="63">
        <v>7</v>
      </c>
      <c r="W14539" s="63" t="s">
        <v>19872</v>
      </c>
      <c r="X14539" s="63">
        <v>10</v>
      </c>
      <c r="Y14539" s="63" t="s">
        <v>5440</v>
      </c>
      <c r="Z14539" s="63">
        <v>10105</v>
      </c>
      <c r="AA14539" s="63" t="s">
        <v>6088</v>
      </c>
      <c r="AB14539" s="63">
        <v>11</v>
      </c>
      <c r="AC14539" s="63" t="s">
        <v>18546</v>
      </c>
      <c r="AD14539" s="63" t="s">
        <v>17461</v>
      </c>
    </row>
    <row r="14540" spans="21:30" x14ac:dyDescent="0.3">
      <c r="U14540" s="63">
        <v>35155</v>
      </c>
      <c r="V14540" s="63">
        <v>5</v>
      </c>
      <c r="W14540" s="63" t="s">
        <v>19873</v>
      </c>
      <c r="X14540" s="63">
        <v>10</v>
      </c>
      <c r="Y14540" s="63" t="s">
        <v>5440</v>
      </c>
      <c r="Z14540" s="63">
        <v>10105</v>
      </c>
      <c r="AA14540" s="63" t="s">
        <v>6088</v>
      </c>
      <c r="AB14540" s="63">
        <v>11</v>
      </c>
      <c r="AC14540" s="63" t="s">
        <v>18546</v>
      </c>
      <c r="AD14540" s="63" t="s">
        <v>17461</v>
      </c>
    </row>
    <row r="14541" spans="21:30" x14ac:dyDescent="0.3">
      <c r="U14541" s="63">
        <v>35156</v>
      </c>
      <c r="V14541" s="63">
        <v>3</v>
      </c>
      <c r="W14541" s="63" t="s">
        <v>19874</v>
      </c>
      <c r="X14541" s="63">
        <v>10</v>
      </c>
      <c r="Y14541" s="63" t="s">
        <v>5440</v>
      </c>
      <c r="Z14541" s="63">
        <v>10105</v>
      </c>
      <c r="AA14541" s="63" t="s">
        <v>6088</v>
      </c>
      <c r="AB14541" s="63">
        <v>11</v>
      </c>
      <c r="AC14541" s="63" t="s">
        <v>18546</v>
      </c>
      <c r="AD14541" s="63" t="s">
        <v>17461</v>
      </c>
    </row>
    <row r="14542" spans="21:30" x14ac:dyDescent="0.3">
      <c r="U14542" s="63">
        <v>35157</v>
      </c>
      <c r="V14542" s="63">
        <v>1</v>
      </c>
      <c r="W14542" s="63" t="s">
        <v>19875</v>
      </c>
      <c r="X14542" s="63">
        <v>10</v>
      </c>
      <c r="Y14542" s="63" t="s">
        <v>5440</v>
      </c>
      <c r="Z14542" s="63">
        <v>10109</v>
      </c>
      <c r="AA14542" s="63" t="s">
        <v>5771</v>
      </c>
      <c r="AB14542" s="63">
        <v>7</v>
      </c>
      <c r="AC14542" s="63" t="s">
        <v>17969</v>
      </c>
      <c r="AD14542" s="63" t="s">
        <v>17461</v>
      </c>
    </row>
    <row r="14543" spans="21:30" x14ac:dyDescent="0.3">
      <c r="U14543" s="63">
        <v>35159</v>
      </c>
      <c r="V14543" s="63">
        <v>8</v>
      </c>
      <c r="W14543" s="63" t="s">
        <v>18523</v>
      </c>
      <c r="X14543" s="63">
        <v>10</v>
      </c>
      <c r="Y14543" s="63" t="s">
        <v>5440</v>
      </c>
      <c r="Z14543" s="63">
        <v>10109</v>
      </c>
      <c r="AA14543" s="63" t="s">
        <v>5771</v>
      </c>
      <c r="AB14543" s="63">
        <v>7</v>
      </c>
      <c r="AC14543" s="63" t="s">
        <v>17969</v>
      </c>
      <c r="AD14543" s="63" t="s">
        <v>17461</v>
      </c>
    </row>
    <row r="14544" spans="21:30" x14ac:dyDescent="0.3">
      <c r="U14544" s="63">
        <v>35160</v>
      </c>
      <c r="V14544" s="63">
        <v>1</v>
      </c>
      <c r="W14544" s="63" t="s">
        <v>19876</v>
      </c>
      <c r="X14544" s="63">
        <v>10</v>
      </c>
      <c r="Y14544" s="63" t="s">
        <v>5440</v>
      </c>
      <c r="Z14544" s="63">
        <v>10201</v>
      </c>
      <c r="AA14544" s="63" t="s">
        <v>6103</v>
      </c>
      <c r="AB14544" s="63">
        <v>9</v>
      </c>
      <c r="AC14544" s="63" t="s">
        <v>18171</v>
      </c>
      <c r="AD14544" s="63" t="s">
        <v>17461</v>
      </c>
    </row>
    <row r="14545" spans="21:30" x14ac:dyDescent="0.3">
      <c r="U14545" s="63">
        <v>35162</v>
      </c>
      <c r="V14545" s="63">
        <v>8</v>
      </c>
      <c r="W14545" s="63" t="s">
        <v>18011</v>
      </c>
      <c r="X14545" s="63">
        <v>10</v>
      </c>
      <c r="Y14545" s="63" t="s">
        <v>5440</v>
      </c>
      <c r="Z14545" s="63">
        <v>10201</v>
      </c>
      <c r="AA14545" s="63" t="s">
        <v>6103</v>
      </c>
      <c r="AB14545" s="63">
        <v>9</v>
      </c>
      <c r="AC14545" s="63" t="s">
        <v>18171</v>
      </c>
      <c r="AD14545" s="63" t="s">
        <v>17461</v>
      </c>
    </row>
    <row r="14546" spans="21:30" x14ac:dyDescent="0.3">
      <c r="U14546" s="63">
        <v>35163</v>
      </c>
      <c r="V14546" s="63">
        <v>6</v>
      </c>
      <c r="W14546" s="63" t="s">
        <v>18060</v>
      </c>
      <c r="X14546" s="63">
        <v>10</v>
      </c>
      <c r="Y14546" s="63" t="s">
        <v>5440</v>
      </c>
      <c r="Z14546" s="63">
        <v>10201</v>
      </c>
      <c r="AA14546" s="63" t="s">
        <v>6103</v>
      </c>
      <c r="AB14546" s="63">
        <v>9</v>
      </c>
      <c r="AC14546" s="63" t="s">
        <v>18171</v>
      </c>
      <c r="AD14546" s="63" t="s">
        <v>17461</v>
      </c>
    </row>
    <row r="14547" spans="21:30" x14ac:dyDescent="0.3">
      <c r="U14547" s="63">
        <v>35164</v>
      </c>
      <c r="V14547" s="63">
        <v>4</v>
      </c>
      <c r="W14547" s="63" t="s">
        <v>18683</v>
      </c>
      <c r="X14547" s="63">
        <v>10</v>
      </c>
      <c r="Y14547" s="63" t="s">
        <v>5440</v>
      </c>
      <c r="Z14547" s="63">
        <v>10201</v>
      </c>
      <c r="AA14547" s="63" t="s">
        <v>6103</v>
      </c>
      <c r="AB14547" s="63">
        <v>9</v>
      </c>
      <c r="AC14547" s="63" t="s">
        <v>18171</v>
      </c>
      <c r="AD14547" s="63" t="s">
        <v>17461</v>
      </c>
    </row>
    <row r="14548" spans="21:30" x14ac:dyDescent="0.3">
      <c r="U14548" s="63">
        <v>35165</v>
      </c>
      <c r="V14548" s="63">
        <v>2</v>
      </c>
      <c r="W14548" s="63" t="s">
        <v>18057</v>
      </c>
      <c r="X14548" s="63">
        <v>10</v>
      </c>
      <c r="Y14548" s="63" t="s">
        <v>5440</v>
      </c>
      <c r="Z14548" s="63">
        <v>10201</v>
      </c>
      <c r="AA14548" s="63" t="s">
        <v>6103</v>
      </c>
      <c r="AB14548" s="63">
        <v>9</v>
      </c>
      <c r="AC14548" s="63" t="s">
        <v>18171</v>
      </c>
      <c r="AD14548" s="63" t="s">
        <v>17461</v>
      </c>
    </row>
    <row r="14549" spans="21:30" x14ac:dyDescent="0.3">
      <c r="U14549" s="63">
        <v>35166</v>
      </c>
      <c r="V14549" s="63">
        <v>0</v>
      </c>
      <c r="W14549" s="63" t="s">
        <v>13040</v>
      </c>
      <c r="X14549" s="63">
        <v>10</v>
      </c>
      <c r="Y14549" s="63" t="s">
        <v>5440</v>
      </c>
      <c r="Z14549" s="63">
        <v>10201</v>
      </c>
      <c r="AA14549" s="63" t="s">
        <v>6103</v>
      </c>
      <c r="AB14549" s="63">
        <v>9</v>
      </c>
      <c r="AC14549" s="63" t="s">
        <v>18171</v>
      </c>
      <c r="AD14549" s="63" t="s">
        <v>17461</v>
      </c>
    </row>
    <row r="14550" spans="21:30" x14ac:dyDescent="0.3">
      <c r="U14550" s="63">
        <v>35167</v>
      </c>
      <c r="V14550" s="63">
        <v>9</v>
      </c>
      <c r="W14550" s="63" t="s">
        <v>18015</v>
      </c>
      <c r="X14550" s="63">
        <v>10</v>
      </c>
      <c r="Y14550" s="63" t="s">
        <v>5440</v>
      </c>
      <c r="Z14550" s="63">
        <v>10201</v>
      </c>
      <c r="AA14550" s="63" t="s">
        <v>6103</v>
      </c>
      <c r="AB14550" s="63">
        <v>9</v>
      </c>
      <c r="AC14550" s="63" t="s">
        <v>18171</v>
      </c>
      <c r="AD14550" s="63" t="s">
        <v>17461</v>
      </c>
    </row>
    <row r="14551" spans="21:30" x14ac:dyDescent="0.3">
      <c r="U14551" s="63">
        <v>35168</v>
      </c>
      <c r="V14551" s="63">
        <v>7</v>
      </c>
      <c r="W14551" s="63" t="s">
        <v>18300</v>
      </c>
      <c r="X14551" s="63">
        <v>10</v>
      </c>
      <c r="Y14551" s="63" t="s">
        <v>5440</v>
      </c>
      <c r="Z14551" s="63">
        <v>10201</v>
      </c>
      <c r="AA14551" s="63" t="s">
        <v>6103</v>
      </c>
      <c r="AB14551" s="63">
        <v>7</v>
      </c>
      <c r="AC14551" s="63" t="s">
        <v>17969</v>
      </c>
      <c r="AD14551" s="63" t="s">
        <v>17461</v>
      </c>
    </row>
    <row r="14552" spans="21:30" x14ac:dyDescent="0.3">
      <c r="U14552" s="63">
        <v>35169</v>
      </c>
      <c r="V14552" s="63">
        <v>5</v>
      </c>
      <c r="W14552" s="63" t="s">
        <v>18353</v>
      </c>
      <c r="X14552" s="63">
        <v>10</v>
      </c>
      <c r="Y14552" s="63" t="s">
        <v>5440</v>
      </c>
      <c r="Z14552" s="63">
        <v>10202</v>
      </c>
      <c r="AA14552" s="63" t="s">
        <v>6133</v>
      </c>
      <c r="AB14552" s="63">
        <v>7</v>
      </c>
      <c r="AC14552" s="63" t="s">
        <v>17969</v>
      </c>
      <c r="AD14552" s="63" t="s">
        <v>17461</v>
      </c>
    </row>
    <row r="14553" spans="21:30" x14ac:dyDescent="0.3">
      <c r="U14553" s="63">
        <v>35170</v>
      </c>
      <c r="V14553" s="63">
        <v>9</v>
      </c>
      <c r="W14553" s="63" t="s">
        <v>19877</v>
      </c>
      <c r="X14553" s="63">
        <v>10</v>
      </c>
      <c r="Y14553" s="63" t="s">
        <v>5440</v>
      </c>
      <c r="Z14553" s="63">
        <v>10202</v>
      </c>
      <c r="AA14553" s="63" t="s">
        <v>6133</v>
      </c>
      <c r="AB14553" s="63">
        <v>9</v>
      </c>
      <c r="AC14553" s="63" t="s">
        <v>18171</v>
      </c>
      <c r="AD14553" s="63" t="s">
        <v>17461</v>
      </c>
    </row>
    <row r="14554" spans="21:30" x14ac:dyDescent="0.3">
      <c r="U14554" s="63">
        <v>35171</v>
      </c>
      <c r="V14554" s="63">
        <v>7</v>
      </c>
      <c r="W14554" s="63" t="s">
        <v>19878</v>
      </c>
      <c r="X14554" s="63">
        <v>10</v>
      </c>
      <c r="Y14554" s="63" t="s">
        <v>5440</v>
      </c>
      <c r="Z14554" s="63">
        <v>10202</v>
      </c>
      <c r="AA14554" s="63" t="s">
        <v>6133</v>
      </c>
      <c r="AB14554" s="63">
        <v>9</v>
      </c>
      <c r="AC14554" s="63" t="s">
        <v>18171</v>
      </c>
      <c r="AD14554" s="63" t="s">
        <v>17461</v>
      </c>
    </row>
    <row r="14555" spans="21:30" x14ac:dyDescent="0.3">
      <c r="U14555" s="63">
        <v>35172</v>
      </c>
      <c r="V14555" s="63">
        <v>5</v>
      </c>
      <c r="W14555" s="63" t="s">
        <v>19879</v>
      </c>
      <c r="X14555" s="63">
        <v>10</v>
      </c>
      <c r="Y14555" s="63" t="s">
        <v>5440</v>
      </c>
      <c r="Z14555" s="63">
        <v>10202</v>
      </c>
      <c r="AA14555" s="63" t="s">
        <v>6133</v>
      </c>
      <c r="AB14555" s="63">
        <v>9</v>
      </c>
      <c r="AC14555" s="63" t="s">
        <v>18171</v>
      </c>
      <c r="AD14555" s="63" t="s">
        <v>17461</v>
      </c>
    </row>
    <row r="14556" spans="21:30" x14ac:dyDescent="0.3">
      <c r="U14556" s="63">
        <v>35173</v>
      </c>
      <c r="V14556" s="63">
        <v>3</v>
      </c>
      <c r="W14556" s="63" t="s">
        <v>19880</v>
      </c>
      <c r="X14556" s="63">
        <v>10</v>
      </c>
      <c r="Y14556" s="63" t="s">
        <v>5440</v>
      </c>
      <c r="Z14556" s="63">
        <v>10202</v>
      </c>
      <c r="AA14556" s="63" t="s">
        <v>6133</v>
      </c>
      <c r="AB14556" s="63">
        <v>9</v>
      </c>
      <c r="AC14556" s="63" t="s">
        <v>18171</v>
      </c>
      <c r="AD14556" s="63" t="s">
        <v>17461</v>
      </c>
    </row>
    <row r="14557" spans="21:30" x14ac:dyDescent="0.3">
      <c r="U14557" s="63">
        <v>35174</v>
      </c>
      <c r="V14557" s="63">
        <v>1</v>
      </c>
      <c r="W14557" s="63" t="s">
        <v>18011</v>
      </c>
      <c r="X14557" s="63">
        <v>10</v>
      </c>
      <c r="Y14557" s="63" t="s">
        <v>5440</v>
      </c>
      <c r="Z14557" s="63">
        <v>10202</v>
      </c>
      <c r="AA14557" s="63" t="s">
        <v>6133</v>
      </c>
      <c r="AB14557" s="63">
        <v>9</v>
      </c>
      <c r="AC14557" s="63" t="s">
        <v>18171</v>
      </c>
      <c r="AD14557" s="63" t="s">
        <v>17461</v>
      </c>
    </row>
    <row r="14558" spans="21:30" x14ac:dyDescent="0.3">
      <c r="U14558" s="63">
        <v>35176</v>
      </c>
      <c r="V14558" s="63">
        <v>8</v>
      </c>
      <c r="W14558" s="63" t="s">
        <v>18044</v>
      </c>
      <c r="X14558" s="63">
        <v>10</v>
      </c>
      <c r="Y14558" s="63" t="s">
        <v>5440</v>
      </c>
      <c r="Z14558" s="63">
        <v>10202</v>
      </c>
      <c r="AA14558" s="63" t="s">
        <v>6133</v>
      </c>
      <c r="AB14558" s="63">
        <v>9</v>
      </c>
      <c r="AC14558" s="63" t="s">
        <v>18171</v>
      </c>
      <c r="AD14558" s="63" t="s">
        <v>17461</v>
      </c>
    </row>
    <row r="14559" spans="21:30" x14ac:dyDescent="0.3">
      <c r="U14559" s="63">
        <v>35177</v>
      </c>
      <c r="V14559" s="63">
        <v>6</v>
      </c>
      <c r="W14559" s="63" t="s">
        <v>19881</v>
      </c>
      <c r="X14559" s="63">
        <v>10</v>
      </c>
      <c r="Y14559" s="63" t="s">
        <v>5440</v>
      </c>
      <c r="Z14559" s="63">
        <v>10202</v>
      </c>
      <c r="AA14559" s="63" t="s">
        <v>6133</v>
      </c>
      <c r="AB14559" s="63">
        <v>9</v>
      </c>
      <c r="AC14559" s="63" t="s">
        <v>18171</v>
      </c>
      <c r="AD14559" s="63" t="s">
        <v>17461</v>
      </c>
    </row>
    <row r="14560" spans="21:30" x14ac:dyDescent="0.3">
      <c r="U14560" s="63">
        <v>35178</v>
      </c>
      <c r="V14560" s="63">
        <v>4</v>
      </c>
      <c r="W14560" s="63" t="s">
        <v>18497</v>
      </c>
      <c r="X14560" s="63">
        <v>10</v>
      </c>
      <c r="Y14560" s="63" t="s">
        <v>5440</v>
      </c>
      <c r="Z14560" s="63">
        <v>10202</v>
      </c>
      <c r="AA14560" s="63" t="s">
        <v>6133</v>
      </c>
      <c r="AB14560" s="63">
        <v>9</v>
      </c>
      <c r="AC14560" s="63" t="s">
        <v>18171</v>
      </c>
      <c r="AD14560" s="63" t="s">
        <v>17461</v>
      </c>
    </row>
    <row r="14561" spans="21:30" x14ac:dyDescent="0.3">
      <c r="U14561" s="63">
        <v>35179</v>
      </c>
      <c r="V14561" s="63">
        <v>2</v>
      </c>
      <c r="W14561" s="63" t="s">
        <v>19882</v>
      </c>
      <c r="X14561" s="63">
        <v>10</v>
      </c>
      <c r="Y14561" s="63" t="s">
        <v>5440</v>
      </c>
      <c r="Z14561" s="63">
        <v>10202</v>
      </c>
      <c r="AA14561" s="63" t="s">
        <v>6133</v>
      </c>
      <c r="AB14561" s="63">
        <v>9</v>
      </c>
      <c r="AC14561" s="63" t="s">
        <v>18171</v>
      </c>
      <c r="AD14561" s="63" t="s">
        <v>17461</v>
      </c>
    </row>
    <row r="14562" spans="21:30" x14ac:dyDescent="0.3">
      <c r="U14562" s="63">
        <v>35180</v>
      </c>
      <c r="V14562" s="63">
        <v>6</v>
      </c>
      <c r="W14562" s="63" t="s">
        <v>19000</v>
      </c>
      <c r="X14562" s="63">
        <v>10</v>
      </c>
      <c r="Y14562" s="63" t="s">
        <v>5440</v>
      </c>
      <c r="Z14562" s="63">
        <v>10202</v>
      </c>
      <c r="AA14562" s="63" t="s">
        <v>6133</v>
      </c>
      <c r="AB14562" s="63">
        <v>7</v>
      </c>
      <c r="AC14562" s="63" t="s">
        <v>17969</v>
      </c>
      <c r="AD14562" s="63" t="s">
        <v>17461</v>
      </c>
    </row>
    <row r="14563" spans="21:30" x14ac:dyDescent="0.3">
      <c r="U14563" s="63">
        <v>35181</v>
      </c>
      <c r="V14563" s="63">
        <v>4</v>
      </c>
      <c r="W14563" s="63" t="s">
        <v>19883</v>
      </c>
      <c r="X14563" s="63">
        <v>10</v>
      </c>
      <c r="Y14563" s="63" t="s">
        <v>5440</v>
      </c>
      <c r="Z14563" s="63">
        <v>10202</v>
      </c>
      <c r="AA14563" s="63" t="s">
        <v>6133</v>
      </c>
      <c r="AB14563" s="63">
        <v>7</v>
      </c>
      <c r="AC14563" s="63" t="s">
        <v>17969</v>
      </c>
      <c r="AD14563" s="63" t="s">
        <v>17461</v>
      </c>
    </row>
    <row r="14564" spans="21:30" x14ac:dyDescent="0.3">
      <c r="U14564" s="63">
        <v>35182</v>
      </c>
      <c r="V14564" s="63">
        <v>2</v>
      </c>
      <c r="W14564" s="63" t="s">
        <v>18017</v>
      </c>
      <c r="X14564" s="63">
        <v>10</v>
      </c>
      <c r="Y14564" s="63" t="s">
        <v>5440</v>
      </c>
      <c r="Z14564" s="63">
        <v>10203</v>
      </c>
      <c r="AA14564" s="63" t="s">
        <v>6230</v>
      </c>
      <c r="AB14564" s="63">
        <v>9</v>
      </c>
      <c r="AC14564" s="63" t="s">
        <v>18171</v>
      </c>
      <c r="AD14564" s="63" t="s">
        <v>17461</v>
      </c>
    </row>
    <row r="14565" spans="21:30" x14ac:dyDescent="0.3">
      <c r="U14565" s="63">
        <v>35183</v>
      </c>
      <c r="V14565" s="63">
        <v>0</v>
      </c>
      <c r="W14565" s="63" t="s">
        <v>19884</v>
      </c>
      <c r="X14565" s="63">
        <v>10</v>
      </c>
      <c r="Y14565" s="63" t="s">
        <v>5440</v>
      </c>
      <c r="Z14565" s="63">
        <v>10203</v>
      </c>
      <c r="AA14565" s="63" t="s">
        <v>6230</v>
      </c>
      <c r="AB14565" s="63">
        <v>7</v>
      </c>
      <c r="AC14565" s="63" t="s">
        <v>17969</v>
      </c>
      <c r="AD14565" s="63" t="s">
        <v>17461</v>
      </c>
    </row>
    <row r="14566" spans="21:30" x14ac:dyDescent="0.3">
      <c r="U14566" s="63">
        <v>35184</v>
      </c>
      <c r="V14566" s="63">
        <v>9</v>
      </c>
      <c r="W14566" s="63" t="s">
        <v>19885</v>
      </c>
      <c r="X14566" s="63">
        <v>10</v>
      </c>
      <c r="Y14566" s="63" t="s">
        <v>5440</v>
      </c>
      <c r="Z14566" s="63">
        <v>10203</v>
      </c>
      <c r="AA14566" s="63" t="s">
        <v>6230</v>
      </c>
      <c r="AB14566" s="63">
        <v>7</v>
      </c>
      <c r="AC14566" s="63" t="s">
        <v>17969</v>
      </c>
      <c r="AD14566" s="63" t="s">
        <v>17461</v>
      </c>
    </row>
    <row r="14567" spans="21:30" x14ac:dyDescent="0.3">
      <c r="U14567" s="63">
        <v>35185</v>
      </c>
      <c r="V14567" s="63">
        <v>7</v>
      </c>
      <c r="W14567" s="63" t="s">
        <v>19886</v>
      </c>
      <c r="X14567" s="63">
        <v>10</v>
      </c>
      <c r="Y14567" s="63" t="s">
        <v>5440</v>
      </c>
      <c r="Z14567" s="63">
        <v>10203</v>
      </c>
      <c r="AA14567" s="63" t="s">
        <v>6230</v>
      </c>
      <c r="AB14567" s="63">
        <v>7</v>
      </c>
      <c r="AC14567" s="63" t="s">
        <v>17969</v>
      </c>
      <c r="AD14567" s="63" t="s">
        <v>17461</v>
      </c>
    </row>
    <row r="14568" spans="21:30" x14ac:dyDescent="0.3">
      <c r="U14568" s="63">
        <v>35186</v>
      </c>
      <c r="V14568" s="63">
        <v>5</v>
      </c>
      <c r="W14568" s="63" t="s">
        <v>13167</v>
      </c>
      <c r="X14568" s="63">
        <v>10</v>
      </c>
      <c r="Y14568" s="63" t="s">
        <v>5440</v>
      </c>
      <c r="Z14568" s="63">
        <v>10203</v>
      </c>
      <c r="AA14568" s="63" t="s">
        <v>6230</v>
      </c>
      <c r="AB14568" s="63">
        <v>7</v>
      </c>
      <c r="AC14568" s="63" t="s">
        <v>17969</v>
      </c>
      <c r="AD14568" s="63" t="s">
        <v>17461</v>
      </c>
    </row>
    <row r="14569" spans="21:30" x14ac:dyDescent="0.3">
      <c r="U14569" s="63">
        <v>35187</v>
      </c>
      <c r="V14569" s="63">
        <v>3</v>
      </c>
      <c r="W14569" s="63" t="s">
        <v>19138</v>
      </c>
      <c r="X14569" s="63">
        <v>10</v>
      </c>
      <c r="Y14569" s="63" t="s">
        <v>5440</v>
      </c>
      <c r="Z14569" s="63">
        <v>10205</v>
      </c>
      <c r="AA14569" s="63" t="s">
        <v>6165</v>
      </c>
      <c r="AB14569" s="63">
        <v>9</v>
      </c>
      <c r="AC14569" s="63" t="s">
        <v>18171</v>
      </c>
      <c r="AD14569" s="63" t="s">
        <v>17461</v>
      </c>
    </row>
    <row r="14570" spans="21:30" x14ac:dyDescent="0.3">
      <c r="U14570" s="63">
        <v>35188</v>
      </c>
      <c r="V14570" s="63">
        <v>1</v>
      </c>
      <c r="W14570" s="63" t="s">
        <v>19887</v>
      </c>
      <c r="X14570" s="63">
        <v>10</v>
      </c>
      <c r="Y14570" s="63" t="s">
        <v>5440</v>
      </c>
      <c r="Z14570" s="63">
        <v>10205</v>
      </c>
      <c r="AA14570" s="63" t="s">
        <v>6165</v>
      </c>
      <c r="AB14570" s="63">
        <v>9</v>
      </c>
      <c r="AC14570" s="63" t="s">
        <v>18171</v>
      </c>
      <c r="AD14570" s="63" t="s">
        <v>17461</v>
      </c>
    </row>
    <row r="14571" spans="21:30" x14ac:dyDescent="0.3">
      <c r="U14571" s="63">
        <v>35190</v>
      </c>
      <c r="V14571" s="63">
        <v>3</v>
      </c>
      <c r="W14571" s="63" t="s">
        <v>19888</v>
      </c>
      <c r="X14571" s="63">
        <v>10</v>
      </c>
      <c r="Y14571" s="63" t="s">
        <v>5440</v>
      </c>
      <c r="Z14571" s="63">
        <v>10205</v>
      </c>
      <c r="AA14571" s="63" t="s">
        <v>6165</v>
      </c>
      <c r="AB14571" s="63">
        <v>7</v>
      </c>
      <c r="AC14571" s="63" t="s">
        <v>17969</v>
      </c>
      <c r="AD14571" s="63" t="s">
        <v>17461</v>
      </c>
    </row>
    <row r="14572" spans="21:30" x14ac:dyDescent="0.3">
      <c r="U14572" s="63">
        <v>35191</v>
      </c>
      <c r="V14572" s="63">
        <v>1</v>
      </c>
      <c r="W14572" s="63" t="s">
        <v>19889</v>
      </c>
      <c r="X14572" s="63">
        <v>10</v>
      </c>
      <c r="Y14572" s="63" t="s">
        <v>5440</v>
      </c>
      <c r="Z14572" s="63">
        <v>10205</v>
      </c>
      <c r="AA14572" s="63" t="s">
        <v>6165</v>
      </c>
      <c r="AB14572" s="63">
        <v>7</v>
      </c>
      <c r="AC14572" s="63" t="s">
        <v>17969</v>
      </c>
      <c r="AD14572" s="63" t="s">
        <v>17461</v>
      </c>
    </row>
    <row r="14573" spans="21:30" x14ac:dyDescent="0.3">
      <c r="U14573" s="63">
        <v>35193</v>
      </c>
      <c r="V14573" s="63">
        <v>8</v>
      </c>
      <c r="W14573" s="63" t="s">
        <v>19890</v>
      </c>
      <c r="X14573" s="63">
        <v>10</v>
      </c>
      <c r="Y14573" s="63" t="s">
        <v>5440</v>
      </c>
      <c r="Z14573" s="63">
        <v>10206</v>
      </c>
      <c r="AA14573" s="63" t="s">
        <v>6222</v>
      </c>
      <c r="AB14573" s="63">
        <v>9</v>
      </c>
      <c r="AC14573" s="63" t="s">
        <v>18171</v>
      </c>
      <c r="AD14573" s="63" t="s">
        <v>17461</v>
      </c>
    </row>
    <row r="14574" spans="21:30" x14ac:dyDescent="0.3">
      <c r="U14574" s="63">
        <v>35194</v>
      </c>
      <c r="V14574" s="63">
        <v>6</v>
      </c>
      <c r="W14574" s="63" t="s">
        <v>19891</v>
      </c>
      <c r="X14574" s="63">
        <v>10</v>
      </c>
      <c r="Y14574" s="63" t="s">
        <v>5440</v>
      </c>
      <c r="Z14574" s="63">
        <v>10207</v>
      </c>
      <c r="AA14574" s="63" t="s">
        <v>6254</v>
      </c>
      <c r="AB14574" s="63">
        <v>9</v>
      </c>
      <c r="AC14574" s="63" t="s">
        <v>18171</v>
      </c>
      <c r="AD14574" s="63" t="s">
        <v>17461</v>
      </c>
    </row>
    <row r="14575" spans="21:30" x14ac:dyDescent="0.3">
      <c r="U14575" s="63">
        <v>35195</v>
      </c>
      <c r="V14575" s="63">
        <v>4</v>
      </c>
      <c r="W14575" s="63" t="s">
        <v>19892</v>
      </c>
      <c r="X14575" s="63">
        <v>10</v>
      </c>
      <c r="Y14575" s="63" t="s">
        <v>5440</v>
      </c>
      <c r="Z14575" s="63">
        <v>10207</v>
      </c>
      <c r="AA14575" s="63" t="s">
        <v>6254</v>
      </c>
      <c r="AB14575" s="63">
        <v>7</v>
      </c>
      <c r="AC14575" s="63" t="s">
        <v>17969</v>
      </c>
      <c r="AD14575" s="63" t="s">
        <v>17461</v>
      </c>
    </row>
    <row r="14576" spans="21:30" x14ac:dyDescent="0.3">
      <c r="U14576" s="63">
        <v>35196</v>
      </c>
      <c r="V14576" s="63">
        <v>2</v>
      </c>
      <c r="W14576" s="63" t="s">
        <v>18011</v>
      </c>
      <c r="X14576" s="63">
        <v>10</v>
      </c>
      <c r="Y14576" s="63" t="s">
        <v>5440</v>
      </c>
      <c r="Z14576" s="63">
        <v>10208</v>
      </c>
      <c r="AA14576" s="63" t="s">
        <v>6266</v>
      </c>
      <c r="AB14576" s="63">
        <v>9</v>
      </c>
      <c r="AC14576" s="63" t="s">
        <v>18171</v>
      </c>
      <c r="AD14576" s="63" t="s">
        <v>17461</v>
      </c>
    </row>
    <row r="14577" spans="21:30" x14ac:dyDescent="0.3">
      <c r="U14577" s="63">
        <v>35197</v>
      </c>
      <c r="V14577" s="63">
        <v>0</v>
      </c>
      <c r="W14577" s="63" t="s">
        <v>19054</v>
      </c>
      <c r="X14577" s="63">
        <v>10</v>
      </c>
      <c r="Y14577" s="63" t="s">
        <v>5440</v>
      </c>
      <c r="Z14577" s="63">
        <v>10208</v>
      </c>
      <c r="AA14577" s="63" t="s">
        <v>6266</v>
      </c>
      <c r="AB14577" s="63">
        <v>9</v>
      </c>
      <c r="AC14577" s="63" t="s">
        <v>18171</v>
      </c>
      <c r="AD14577" s="63" t="s">
        <v>17461</v>
      </c>
    </row>
    <row r="14578" spans="21:30" x14ac:dyDescent="0.3">
      <c r="U14578" s="63">
        <v>35198</v>
      </c>
      <c r="V14578" s="63">
        <v>9</v>
      </c>
      <c r="W14578" s="63" t="s">
        <v>19425</v>
      </c>
      <c r="X14578" s="63">
        <v>10</v>
      </c>
      <c r="Y14578" s="63" t="s">
        <v>5440</v>
      </c>
      <c r="Z14578" s="63">
        <v>10208</v>
      </c>
      <c r="AA14578" s="63" t="s">
        <v>6266</v>
      </c>
      <c r="AB14578" s="63">
        <v>7</v>
      </c>
      <c r="AC14578" s="63" t="s">
        <v>17969</v>
      </c>
      <c r="AD14578" s="63" t="s">
        <v>17461</v>
      </c>
    </row>
    <row r="14579" spans="21:30" x14ac:dyDescent="0.3">
      <c r="U14579" s="63">
        <v>35199</v>
      </c>
      <c r="V14579" s="63">
        <v>7</v>
      </c>
      <c r="W14579" s="63" t="s">
        <v>19893</v>
      </c>
      <c r="X14579" s="63">
        <v>10</v>
      </c>
      <c r="Y14579" s="63" t="s">
        <v>5440</v>
      </c>
      <c r="Z14579" s="63">
        <v>10208</v>
      </c>
      <c r="AA14579" s="63" t="s">
        <v>6266</v>
      </c>
      <c r="AB14579" s="63">
        <v>9</v>
      </c>
      <c r="AC14579" s="63" t="s">
        <v>18171</v>
      </c>
      <c r="AD14579" s="63" t="s">
        <v>17461</v>
      </c>
    </row>
    <row r="14580" spans="21:30" x14ac:dyDescent="0.3">
      <c r="U14580" s="63">
        <v>35200</v>
      </c>
      <c r="V14580" s="63">
        <v>4</v>
      </c>
      <c r="W14580" s="63" t="s">
        <v>18017</v>
      </c>
      <c r="X14580" s="63">
        <v>10</v>
      </c>
      <c r="Y14580" s="63" t="s">
        <v>5440</v>
      </c>
      <c r="Z14580" s="63">
        <v>10208</v>
      </c>
      <c r="AA14580" s="63" t="s">
        <v>6266</v>
      </c>
      <c r="AB14580" s="63">
        <v>9</v>
      </c>
      <c r="AC14580" s="63" t="s">
        <v>18171</v>
      </c>
      <c r="AD14580" s="63" t="s">
        <v>17461</v>
      </c>
    </row>
    <row r="14581" spans="21:30" x14ac:dyDescent="0.3">
      <c r="U14581" s="63">
        <v>35201</v>
      </c>
      <c r="V14581" s="63">
        <v>2</v>
      </c>
      <c r="W14581" s="63" t="s">
        <v>19894</v>
      </c>
      <c r="X14581" s="63">
        <v>10</v>
      </c>
      <c r="Y14581" s="63" t="s">
        <v>5440</v>
      </c>
      <c r="Z14581" s="63">
        <v>10208</v>
      </c>
      <c r="AA14581" s="63" t="s">
        <v>6266</v>
      </c>
      <c r="AB14581" s="63">
        <v>7</v>
      </c>
      <c r="AC14581" s="63" t="s">
        <v>17969</v>
      </c>
      <c r="AD14581" s="63" t="s">
        <v>17461</v>
      </c>
    </row>
    <row r="14582" spans="21:30" x14ac:dyDescent="0.3">
      <c r="U14582" s="63">
        <v>35202</v>
      </c>
      <c r="V14582" s="63">
        <v>0</v>
      </c>
      <c r="W14582" s="63" t="s">
        <v>19895</v>
      </c>
      <c r="X14582" s="63">
        <v>10</v>
      </c>
      <c r="Y14582" s="63" t="s">
        <v>5440</v>
      </c>
      <c r="Z14582" s="63">
        <v>10208</v>
      </c>
      <c r="AA14582" s="63" t="s">
        <v>6266</v>
      </c>
      <c r="AB14582" s="63">
        <v>7</v>
      </c>
      <c r="AC14582" s="63" t="s">
        <v>17969</v>
      </c>
      <c r="AD14582" s="63" t="s">
        <v>17461</v>
      </c>
    </row>
    <row r="14583" spans="21:30" x14ac:dyDescent="0.3">
      <c r="U14583" s="63">
        <v>35203</v>
      </c>
      <c r="V14583" s="63">
        <v>9</v>
      </c>
      <c r="W14583" s="63" t="s">
        <v>19896</v>
      </c>
      <c r="X14583" s="63">
        <v>10</v>
      </c>
      <c r="Y14583" s="63" t="s">
        <v>5440</v>
      </c>
      <c r="Z14583" s="63">
        <v>10208</v>
      </c>
      <c r="AA14583" s="63" t="s">
        <v>6266</v>
      </c>
      <c r="AB14583" s="63">
        <v>7</v>
      </c>
      <c r="AC14583" s="63" t="s">
        <v>17969</v>
      </c>
      <c r="AD14583" s="63" t="s">
        <v>17461</v>
      </c>
    </row>
    <row r="14584" spans="21:30" x14ac:dyDescent="0.3">
      <c r="U14584" s="63">
        <v>35204</v>
      </c>
      <c r="V14584" s="63">
        <v>7</v>
      </c>
      <c r="W14584" s="63" t="s">
        <v>18002</v>
      </c>
      <c r="X14584" s="63">
        <v>10</v>
      </c>
      <c r="Y14584" s="63" t="s">
        <v>5440</v>
      </c>
      <c r="Z14584" s="63">
        <v>10208</v>
      </c>
      <c r="AA14584" s="63" t="s">
        <v>6266</v>
      </c>
      <c r="AB14584" s="63">
        <v>7</v>
      </c>
      <c r="AC14584" s="63" t="s">
        <v>17969</v>
      </c>
      <c r="AD14584" s="63" t="s">
        <v>17461</v>
      </c>
    </row>
    <row r="14585" spans="21:30" x14ac:dyDescent="0.3">
      <c r="U14585" s="63">
        <v>35205</v>
      </c>
      <c r="V14585" s="63">
        <v>5</v>
      </c>
      <c r="W14585" s="63" t="s">
        <v>19897</v>
      </c>
      <c r="X14585" s="63">
        <v>10</v>
      </c>
      <c r="Y14585" s="63" t="s">
        <v>5440</v>
      </c>
      <c r="Z14585" s="63">
        <v>10208</v>
      </c>
      <c r="AA14585" s="63" t="s">
        <v>6266</v>
      </c>
      <c r="AB14585" s="63">
        <v>7</v>
      </c>
      <c r="AC14585" s="63" t="s">
        <v>17969</v>
      </c>
      <c r="AD14585" s="63" t="s">
        <v>17461</v>
      </c>
    </row>
    <row r="14586" spans="21:30" x14ac:dyDescent="0.3">
      <c r="U14586" s="63">
        <v>35206</v>
      </c>
      <c r="V14586" s="63">
        <v>3</v>
      </c>
      <c r="W14586" s="63" t="s">
        <v>19898</v>
      </c>
      <c r="X14586" s="63">
        <v>10</v>
      </c>
      <c r="Y14586" s="63" t="s">
        <v>5440</v>
      </c>
      <c r="Z14586" s="63">
        <v>10208</v>
      </c>
      <c r="AA14586" s="63" t="s">
        <v>6266</v>
      </c>
      <c r="AB14586" s="63">
        <v>7</v>
      </c>
      <c r="AC14586" s="63" t="s">
        <v>17969</v>
      </c>
      <c r="AD14586" s="63" t="s">
        <v>17461</v>
      </c>
    </row>
    <row r="14587" spans="21:30" x14ac:dyDescent="0.3">
      <c r="U14587" s="63">
        <v>35207</v>
      </c>
      <c r="V14587" s="63">
        <v>1</v>
      </c>
      <c r="W14587" s="63" t="s">
        <v>19899</v>
      </c>
      <c r="X14587" s="63">
        <v>10</v>
      </c>
      <c r="Y14587" s="63" t="s">
        <v>5440</v>
      </c>
      <c r="Z14587" s="63">
        <v>10208</v>
      </c>
      <c r="AA14587" s="63" t="s">
        <v>6266</v>
      </c>
      <c r="AB14587" s="63">
        <v>7</v>
      </c>
      <c r="AC14587" s="63" t="s">
        <v>17969</v>
      </c>
      <c r="AD14587" s="63" t="s">
        <v>17461</v>
      </c>
    </row>
    <row r="14588" spans="21:30" x14ac:dyDescent="0.3">
      <c r="U14588" s="63">
        <v>35209</v>
      </c>
      <c r="V14588" s="63">
        <v>8</v>
      </c>
      <c r="W14588" s="63" t="s">
        <v>19900</v>
      </c>
      <c r="X14588" s="63">
        <v>10</v>
      </c>
      <c r="Y14588" s="63" t="s">
        <v>5440</v>
      </c>
      <c r="Z14588" s="63">
        <v>10208</v>
      </c>
      <c r="AA14588" s="63" t="s">
        <v>6266</v>
      </c>
      <c r="AB14588" s="63">
        <v>7</v>
      </c>
      <c r="AC14588" s="63" t="s">
        <v>17969</v>
      </c>
      <c r="AD14588" s="63" t="s">
        <v>17461</v>
      </c>
    </row>
    <row r="14589" spans="21:30" x14ac:dyDescent="0.3">
      <c r="U14589" s="63">
        <v>35210</v>
      </c>
      <c r="V14589" s="63">
        <v>1</v>
      </c>
      <c r="W14589" s="63" t="s">
        <v>19901</v>
      </c>
      <c r="X14589" s="63">
        <v>10</v>
      </c>
      <c r="Y14589" s="63" t="s">
        <v>5440</v>
      </c>
      <c r="Z14589" s="63">
        <v>10209</v>
      </c>
      <c r="AA14589" s="63" t="s">
        <v>6163</v>
      </c>
      <c r="AB14589" s="63">
        <v>9</v>
      </c>
      <c r="AC14589" s="63" t="s">
        <v>18171</v>
      </c>
      <c r="AD14589" s="63" t="s">
        <v>17461</v>
      </c>
    </row>
    <row r="14590" spans="21:30" x14ac:dyDescent="0.3">
      <c r="U14590" s="63">
        <v>35212</v>
      </c>
      <c r="V14590" s="63">
        <v>8</v>
      </c>
      <c r="W14590" s="63" t="s">
        <v>19708</v>
      </c>
      <c r="X14590" s="63">
        <v>10</v>
      </c>
      <c r="Y14590" s="63" t="s">
        <v>5440</v>
      </c>
      <c r="Z14590" s="63">
        <v>10210</v>
      </c>
      <c r="AA14590" s="63" t="s">
        <v>6208</v>
      </c>
      <c r="AB14590" s="63">
        <v>9</v>
      </c>
      <c r="AC14590" s="63" t="s">
        <v>18171</v>
      </c>
      <c r="AD14590" s="63" t="s">
        <v>17461</v>
      </c>
    </row>
    <row r="14591" spans="21:30" x14ac:dyDescent="0.3">
      <c r="U14591" s="63">
        <v>35213</v>
      </c>
      <c r="V14591" s="63">
        <v>6</v>
      </c>
      <c r="W14591" s="63" t="s">
        <v>19902</v>
      </c>
      <c r="X14591" s="63">
        <v>10</v>
      </c>
      <c r="Y14591" s="63" t="s">
        <v>5440</v>
      </c>
      <c r="Z14591" s="63">
        <v>10210</v>
      </c>
      <c r="AA14591" s="63" t="s">
        <v>6208</v>
      </c>
      <c r="AB14591" s="63">
        <v>9</v>
      </c>
      <c r="AC14591" s="63" t="s">
        <v>18171</v>
      </c>
      <c r="AD14591" s="63" t="s">
        <v>17461</v>
      </c>
    </row>
    <row r="14592" spans="21:30" x14ac:dyDescent="0.3">
      <c r="U14592" s="63">
        <v>35214</v>
      </c>
      <c r="V14592" s="63">
        <v>4</v>
      </c>
      <c r="W14592" s="63" t="s">
        <v>17981</v>
      </c>
      <c r="X14592" s="63">
        <v>10</v>
      </c>
      <c r="Y14592" s="63" t="s">
        <v>5440</v>
      </c>
      <c r="Z14592" s="63">
        <v>10210</v>
      </c>
      <c r="AA14592" s="63" t="s">
        <v>6208</v>
      </c>
      <c r="AB14592" s="63">
        <v>9</v>
      </c>
      <c r="AC14592" s="63" t="s">
        <v>18171</v>
      </c>
      <c r="AD14592" s="63" t="s">
        <v>17461</v>
      </c>
    </row>
    <row r="14593" spans="21:30" x14ac:dyDescent="0.3">
      <c r="U14593" s="63">
        <v>35215</v>
      </c>
      <c r="V14593" s="63">
        <v>2</v>
      </c>
      <c r="W14593" s="63" t="s">
        <v>19903</v>
      </c>
      <c r="X14593" s="63">
        <v>10</v>
      </c>
      <c r="Y14593" s="63" t="s">
        <v>5440</v>
      </c>
      <c r="Z14593" s="63">
        <v>10210</v>
      </c>
      <c r="AA14593" s="63" t="s">
        <v>6208</v>
      </c>
      <c r="AB14593" s="63">
        <v>9</v>
      </c>
      <c r="AC14593" s="63" t="s">
        <v>18171</v>
      </c>
      <c r="AD14593" s="63" t="s">
        <v>17461</v>
      </c>
    </row>
    <row r="14594" spans="21:30" x14ac:dyDescent="0.3">
      <c r="U14594" s="63">
        <v>35216</v>
      </c>
      <c r="V14594" s="63">
        <v>0</v>
      </c>
      <c r="W14594" s="63" t="s">
        <v>19904</v>
      </c>
      <c r="X14594" s="63">
        <v>10</v>
      </c>
      <c r="Y14594" s="63" t="s">
        <v>5440</v>
      </c>
      <c r="Z14594" s="63">
        <v>10301</v>
      </c>
      <c r="AA14594" s="63" t="s">
        <v>5707</v>
      </c>
      <c r="AB14594" s="63">
        <v>9</v>
      </c>
      <c r="AC14594" s="63" t="s">
        <v>18171</v>
      </c>
      <c r="AD14594" s="63" t="s">
        <v>17461</v>
      </c>
    </row>
    <row r="14595" spans="21:30" x14ac:dyDescent="0.3">
      <c r="U14595" s="63">
        <v>35218</v>
      </c>
      <c r="V14595" s="63">
        <v>7</v>
      </c>
      <c r="W14595" s="63" t="s">
        <v>18070</v>
      </c>
      <c r="X14595" s="63">
        <v>10</v>
      </c>
      <c r="Y14595" s="63" t="s">
        <v>5440</v>
      </c>
      <c r="Z14595" s="63">
        <v>10301</v>
      </c>
      <c r="AA14595" s="63" t="s">
        <v>5707</v>
      </c>
      <c r="AB14595" s="63">
        <v>7</v>
      </c>
      <c r="AC14595" s="63" t="s">
        <v>17969</v>
      </c>
      <c r="AD14595" s="63" t="s">
        <v>17461</v>
      </c>
    </row>
    <row r="14596" spans="21:30" x14ac:dyDescent="0.3">
      <c r="U14596" s="63">
        <v>35219</v>
      </c>
      <c r="V14596" s="63">
        <v>5</v>
      </c>
      <c r="W14596" s="63" t="s">
        <v>18712</v>
      </c>
      <c r="X14596" s="63">
        <v>10</v>
      </c>
      <c r="Y14596" s="63" t="s">
        <v>5440</v>
      </c>
      <c r="Z14596" s="63">
        <v>10301</v>
      </c>
      <c r="AA14596" s="63" t="s">
        <v>5707</v>
      </c>
      <c r="AB14596" s="63">
        <v>7</v>
      </c>
      <c r="AC14596" s="63" t="s">
        <v>17969</v>
      </c>
      <c r="AD14596" s="63" t="s">
        <v>17461</v>
      </c>
    </row>
    <row r="14597" spans="21:30" x14ac:dyDescent="0.3">
      <c r="U14597" s="63">
        <v>35220</v>
      </c>
      <c r="V14597" s="63">
        <v>9</v>
      </c>
      <c r="W14597" s="63" t="s">
        <v>19905</v>
      </c>
      <c r="X14597" s="63">
        <v>10</v>
      </c>
      <c r="Y14597" s="63" t="s">
        <v>5440</v>
      </c>
      <c r="Z14597" s="63">
        <v>10301</v>
      </c>
      <c r="AA14597" s="63" t="s">
        <v>5707</v>
      </c>
      <c r="AB14597" s="63">
        <v>7</v>
      </c>
      <c r="AC14597" s="63" t="s">
        <v>17969</v>
      </c>
      <c r="AD14597" s="63" t="s">
        <v>17461</v>
      </c>
    </row>
    <row r="14598" spans="21:30" x14ac:dyDescent="0.3">
      <c r="U14598" s="63">
        <v>35222</v>
      </c>
      <c r="V14598" s="63">
        <v>5</v>
      </c>
      <c r="W14598" s="63" t="s">
        <v>19906</v>
      </c>
      <c r="X14598" s="63">
        <v>10</v>
      </c>
      <c r="Y14598" s="63" t="s">
        <v>5440</v>
      </c>
      <c r="Z14598" s="63">
        <v>10301</v>
      </c>
      <c r="AA14598" s="63" t="s">
        <v>5707</v>
      </c>
      <c r="AB14598" s="63">
        <v>7</v>
      </c>
      <c r="AC14598" s="63" t="s">
        <v>17969</v>
      </c>
      <c r="AD14598" s="63" t="s">
        <v>17461</v>
      </c>
    </row>
    <row r="14599" spans="21:30" x14ac:dyDescent="0.3">
      <c r="U14599" s="63">
        <v>35223</v>
      </c>
      <c r="V14599" s="63">
        <v>3</v>
      </c>
      <c r="W14599" s="63" t="s">
        <v>19907</v>
      </c>
      <c r="X14599" s="63">
        <v>10</v>
      </c>
      <c r="Y14599" s="63" t="s">
        <v>5440</v>
      </c>
      <c r="Z14599" s="63">
        <v>10301</v>
      </c>
      <c r="AA14599" s="63" t="s">
        <v>5707</v>
      </c>
      <c r="AB14599" s="63">
        <v>9</v>
      </c>
      <c r="AC14599" s="63" t="s">
        <v>18171</v>
      </c>
      <c r="AD14599" s="63" t="s">
        <v>17461</v>
      </c>
    </row>
    <row r="14600" spans="21:30" x14ac:dyDescent="0.3">
      <c r="U14600" s="63">
        <v>35224</v>
      </c>
      <c r="V14600" s="63">
        <v>1</v>
      </c>
      <c r="W14600" s="63" t="s">
        <v>18704</v>
      </c>
      <c r="X14600" s="63">
        <v>10</v>
      </c>
      <c r="Y14600" s="63" t="s">
        <v>5440</v>
      </c>
      <c r="Z14600" s="63">
        <v>10301</v>
      </c>
      <c r="AA14600" s="63" t="s">
        <v>5707</v>
      </c>
      <c r="AB14600" s="63">
        <v>9</v>
      </c>
      <c r="AC14600" s="63" t="s">
        <v>18171</v>
      </c>
      <c r="AD14600" s="63" t="s">
        <v>17461</v>
      </c>
    </row>
    <row r="14601" spans="21:30" x14ac:dyDescent="0.3">
      <c r="U14601" s="63">
        <v>35226</v>
      </c>
      <c r="V14601" s="63">
        <v>8</v>
      </c>
      <c r="W14601" s="63" t="s">
        <v>19908</v>
      </c>
      <c r="X14601" s="63">
        <v>10</v>
      </c>
      <c r="Y14601" s="63" t="s">
        <v>5440</v>
      </c>
      <c r="Z14601" s="63">
        <v>10301</v>
      </c>
      <c r="AA14601" s="63" t="s">
        <v>5707</v>
      </c>
      <c r="AB14601" s="63">
        <v>7</v>
      </c>
      <c r="AC14601" s="63" t="s">
        <v>17969</v>
      </c>
      <c r="AD14601" s="63" t="s">
        <v>17461</v>
      </c>
    </row>
    <row r="14602" spans="21:30" x14ac:dyDescent="0.3">
      <c r="U14602" s="63">
        <v>35227</v>
      </c>
      <c r="V14602" s="63">
        <v>6</v>
      </c>
      <c r="W14602" s="63" t="s">
        <v>19909</v>
      </c>
      <c r="X14602" s="63">
        <v>10</v>
      </c>
      <c r="Y14602" s="63" t="s">
        <v>5440</v>
      </c>
      <c r="Z14602" s="63">
        <v>10301</v>
      </c>
      <c r="AA14602" s="63" t="s">
        <v>5707</v>
      </c>
      <c r="AB14602" s="63">
        <v>9</v>
      </c>
      <c r="AC14602" s="63" t="s">
        <v>18171</v>
      </c>
      <c r="AD14602" s="63" t="s">
        <v>17461</v>
      </c>
    </row>
    <row r="14603" spans="21:30" x14ac:dyDescent="0.3">
      <c r="U14603" s="63">
        <v>35228</v>
      </c>
      <c r="V14603" s="63">
        <v>4</v>
      </c>
      <c r="W14603" s="63" t="s">
        <v>19227</v>
      </c>
      <c r="X14603" s="63">
        <v>10</v>
      </c>
      <c r="Y14603" s="63" t="s">
        <v>5440</v>
      </c>
      <c r="Z14603" s="63">
        <v>10301</v>
      </c>
      <c r="AA14603" s="63" t="s">
        <v>5707</v>
      </c>
      <c r="AB14603" s="63">
        <v>7</v>
      </c>
      <c r="AC14603" s="63" t="s">
        <v>17969</v>
      </c>
      <c r="AD14603" s="63" t="s">
        <v>17461</v>
      </c>
    </row>
    <row r="14604" spans="21:30" x14ac:dyDescent="0.3">
      <c r="U14604" s="63">
        <v>35229</v>
      </c>
      <c r="V14604" s="63">
        <v>2</v>
      </c>
      <c r="W14604" s="63" t="s">
        <v>18584</v>
      </c>
      <c r="X14604" s="63">
        <v>10</v>
      </c>
      <c r="Y14604" s="63" t="s">
        <v>5440</v>
      </c>
      <c r="Z14604" s="63">
        <v>10301</v>
      </c>
      <c r="AA14604" s="63" t="s">
        <v>5707</v>
      </c>
      <c r="AB14604" s="63">
        <v>7</v>
      </c>
      <c r="AC14604" s="63" t="s">
        <v>17969</v>
      </c>
      <c r="AD14604" s="63" t="s">
        <v>17461</v>
      </c>
    </row>
    <row r="14605" spans="21:30" x14ac:dyDescent="0.3">
      <c r="U14605" s="63">
        <v>35230</v>
      </c>
      <c r="V14605" s="63">
        <v>6</v>
      </c>
      <c r="W14605" s="63" t="s">
        <v>19910</v>
      </c>
      <c r="X14605" s="63">
        <v>10</v>
      </c>
      <c r="Y14605" s="63" t="s">
        <v>5440</v>
      </c>
      <c r="Z14605" s="63">
        <v>10301</v>
      </c>
      <c r="AA14605" s="63" t="s">
        <v>5707</v>
      </c>
      <c r="AB14605" s="63">
        <v>7</v>
      </c>
      <c r="AC14605" s="63" t="s">
        <v>17969</v>
      </c>
      <c r="AD14605" s="63" t="s">
        <v>17461</v>
      </c>
    </row>
    <row r="14606" spans="21:30" x14ac:dyDescent="0.3">
      <c r="U14606" s="63">
        <v>35231</v>
      </c>
      <c r="V14606" s="63">
        <v>4</v>
      </c>
      <c r="W14606" s="63" t="s">
        <v>18370</v>
      </c>
      <c r="X14606" s="63">
        <v>10</v>
      </c>
      <c r="Y14606" s="63" t="s">
        <v>5440</v>
      </c>
      <c r="Z14606" s="63">
        <v>10301</v>
      </c>
      <c r="AA14606" s="63" t="s">
        <v>5707</v>
      </c>
      <c r="AB14606" s="63">
        <v>9</v>
      </c>
      <c r="AC14606" s="63" t="s">
        <v>18171</v>
      </c>
      <c r="AD14606" s="63" t="s">
        <v>17461</v>
      </c>
    </row>
    <row r="14607" spans="21:30" x14ac:dyDescent="0.3">
      <c r="U14607" s="63">
        <v>35232</v>
      </c>
      <c r="V14607" s="63">
        <v>2</v>
      </c>
      <c r="W14607" s="63" t="s">
        <v>19118</v>
      </c>
      <c r="X14607" s="63">
        <v>10</v>
      </c>
      <c r="Y14607" s="63" t="s">
        <v>5440</v>
      </c>
      <c r="Z14607" s="63">
        <v>10301</v>
      </c>
      <c r="AA14607" s="63" t="s">
        <v>5707</v>
      </c>
      <c r="AB14607" s="63">
        <v>9</v>
      </c>
      <c r="AC14607" s="63" t="s">
        <v>18171</v>
      </c>
      <c r="AD14607" s="63" t="s">
        <v>17461</v>
      </c>
    </row>
    <row r="14608" spans="21:30" x14ac:dyDescent="0.3">
      <c r="U14608" s="63">
        <v>35233</v>
      </c>
      <c r="V14608" s="63">
        <v>0</v>
      </c>
      <c r="W14608" s="63" t="s">
        <v>19911</v>
      </c>
      <c r="X14608" s="63">
        <v>10</v>
      </c>
      <c r="Y14608" s="63" t="s">
        <v>5440</v>
      </c>
      <c r="Z14608" s="63">
        <v>10301</v>
      </c>
      <c r="AA14608" s="63" t="s">
        <v>5707</v>
      </c>
      <c r="AB14608" s="63">
        <v>7</v>
      </c>
      <c r="AC14608" s="63" t="s">
        <v>17969</v>
      </c>
      <c r="AD14608" s="63" t="s">
        <v>17461</v>
      </c>
    </row>
    <row r="14609" spans="21:30" x14ac:dyDescent="0.3">
      <c r="U14609" s="63">
        <v>35234</v>
      </c>
      <c r="V14609" s="63">
        <v>9</v>
      </c>
      <c r="W14609" s="63" t="s">
        <v>19345</v>
      </c>
      <c r="X14609" s="63">
        <v>10</v>
      </c>
      <c r="Y14609" s="63" t="s">
        <v>5440</v>
      </c>
      <c r="Z14609" s="63">
        <v>10301</v>
      </c>
      <c r="AA14609" s="63" t="s">
        <v>5707</v>
      </c>
      <c r="AB14609" s="63">
        <v>9</v>
      </c>
      <c r="AC14609" s="63" t="s">
        <v>18171</v>
      </c>
      <c r="AD14609" s="63" t="s">
        <v>17461</v>
      </c>
    </row>
    <row r="14610" spans="21:30" x14ac:dyDescent="0.3">
      <c r="U14610" s="63">
        <v>35235</v>
      </c>
      <c r="V14610" s="63">
        <v>7</v>
      </c>
      <c r="W14610" s="63" t="s">
        <v>19912</v>
      </c>
      <c r="X14610" s="63">
        <v>10</v>
      </c>
      <c r="Y14610" s="63" t="s">
        <v>5440</v>
      </c>
      <c r="Z14610" s="63">
        <v>10301</v>
      </c>
      <c r="AA14610" s="63" t="s">
        <v>5707</v>
      </c>
      <c r="AB14610" s="63">
        <v>7</v>
      </c>
      <c r="AC14610" s="63" t="s">
        <v>17969</v>
      </c>
      <c r="AD14610" s="63" t="s">
        <v>17461</v>
      </c>
    </row>
    <row r="14611" spans="21:30" x14ac:dyDescent="0.3">
      <c r="U14611" s="63">
        <v>35236</v>
      </c>
      <c r="V14611" s="63">
        <v>5</v>
      </c>
      <c r="W14611" s="63" t="s">
        <v>18758</v>
      </c>
      <c r="X14611" s="63">
        <v>10</v>
      </c>
      <c r="Y14611" s="63" t="s">
        <v>5440</v>
      </c>
      <c r="Z14611" s="63">
        <v>10301</v>
      </c>
      <c r="AA14611" s="63" t="s">
        <v>5707</v>
      </c>
      <c r="AB14611" s="63">
        <v>7</v>
      </c>
      <c r="AC14611" s="63" t="s">
        <v>17969</v>
      </c>
      <c r="AD14611" s="63" t="s">
        <v>17461</v>
      </c>
    </row>
    <row r="14612" spans="21:30" x14ac:dyDescent="0.3">
      <c r="U14612" s="63">
        <v>35237</v>
      </c>
      <c r="V14612" s="63">
        <v>3</v>
      </c>
      <c r="W14612" s="63" t="s">
        <v>19913</v>
      </c>
      <c r="X14612" s="63">
        <v>10</v>
      </c>
      <c r="Y14612" s="63" t="s">
        <v>5440</v>
      </c>
      <c r="Z14612" s="63">
        <v>10301</v>
      </c>
      <c r="AA14612" s="63" t="s">
        <v>5707</v>
      </c>
      <c r="AB14612" s="63">
        <v>7</v>
      </c>
      <c r="AC14612" s="63" t="s">
        <v>17969</v>
      </c>
      <c r="AD14612" s="63" t="s">
        <v>17461</v>
      </c>
    </row>
    <row r="14613" spans="21:30" x14ac:dyDescent="0.3">
      <c r="U14613" s="63">
        <v>35238</v>
      </c>
      <c r="V14613" s="63">
        <v>1</v>
      </c>
      <c r="W14613" s="63" t="s">
        <v>19914</v>
      </c>
      <c r="X14613" s="63">
        <v>10</v>
      </c>
      <c r="Y14613" s="63" t="s">
        <v>5440</v>
      </c>
      <c r="Z14613" s="63">
        <v>10301</v>
      </c>
      <c r="AA14613" s="63" t="s">
        <v>5707</v>
      </c>
      <c r="AB14613" s="63">
        <v>7</v>
      </c>
      <c r="AC14613" s="63" t="s">
        <v>17969</v>
      </c>
      <c r="AD14613" s="63" t="s">
        <v>17421</v>
      </c>
    </row>
    <row r="14614" spans="21:30" x14ac:dyDescent="0.3">
      <c r="U14614" s="63">
        <v>35240</v>
      </c>
      <c r="V14614" s="63">
        <v>3</v>
      </c>
      <c r="W14614" s="63" t="s">
        <v>19915</v>
      </c>
      <c r="X14614" s="63">
        <v>10</v>
      </c>
      <c r="Y14614" s="63" t="s">
        <v>5440</v>
      </c>
      <c r="Z14614" s="63">
        <v>10301</v>
      </c>
      <c r="AA14614" s="63" t="s">
        <v>5707</v>
      </c>
      <c r="AB14614" s="63">
        <v>7</v>
      </c>
      <c r="AC14614" s="63" t="s">
        <v>17969</v>
      </c>
      <c r="AD14614" s="63" t="s">
        <v>17461</v>
      </c>
    </row>
    <row r="14615" spans="21:30" x14ac:dyDescent="0.3">
      <c r="U14615" s="63">
        <v>35241</v>
      </c>
      <c r="V14615" s="63">
        <v>1</v>
      </c>
      <c r="W14615" s="63" t="s">
        <v>18956</v>
      </c>
      <c r="X14615" s="63">
        <v>10</v>
      </c>
      <c r="Y14615" s="63" t="s">
        <v>5440</v>
      </c>
      <c r="Z14615" s="63">
        <v>10301</v>
      </c>
      <c r="AA14615" s="63" t="s">
        <v>5707</v>
      </c>
      <c r="AB14615" s="63">
        <v>7</v>
      </c>
      <c r="AC14615" s="63" t="s">
        <v>17969</v>
      </c>
      <c r="AD14615" s="63" t="s">
        <v>17461</v>
      </c>
    </row>
    <row r="14616" spans="21:30" x14ac:dyDescent="0.3">
      <c r="U14616" s="63">
        <v>35243</v>
      </c>
      <c r="V14616" s="63">
        <v>8</v>
      </c>
      <c r="W14616" s="63" t="s">
        <v>19916</v>
      </c>
      <c r="X14616" s="63">
        <v>10</v>
      </c>
      <c r="Y14616" s="63" t="s">
        <v>5440</v>
      </c>
      <c r="Z14616" s="63">
        <v>10301</v>
      </c>
      <c r="AA14616" s="63" t="s">
        <v>5707</v>
      </c>
      <c r="AB14616" s="63">
        <v>7</v>
      </c>
      <c r="AC14616" s="63" t="s">
        <v>17969</v>
      </c>
      <c r="AD14616" s="63" t="s">
        <v>17461</v>
      </c>
    </row>
    <row r="14617" spans="21:30" x14ac:dyDescent="0.3">
      <c r="U14617" s="63">
        <v>35244</v>
      </c>
      <c r="V14617" s="63">
        <v>6</v>
      </c>
      <c r="W14617" s="63" t="s">
        <v>19917</v>
      </c>
      <c r="X14617" s="63">
        <v>10</v>
      </c>
      <c r="Y14617" s="63" t="s">
        <v>5440</v>
      </c>
      <c r="Z14617" s="63">
        <v>10301</v>
      </c>
      <c r="AA14617" s="63" t="s">
        <v>5707</v>
      </c>
      <c r="AB14617" s="63">
        <v>7</v>
      </c>
      <c r="AC14617" s="63" t="s">
        <v>17969</v>
      </c>
      <c r="AD14617" s="63" t="s">
        <v>17461</v>
      </c>
    </row>
    <row r="14618" spans="21:30" x14ac:dyDescent="0.3">
      <c r="U14618" s="63">
        <v>35245</v>
      </c>
      <c r="V14618" s="63">
        <v>4</v>
      </c>
      <c r="W14618" s="63" t="s">
        <v>18656</v>
      </c>
      <c r="X14618" s="63">
        <v>10</v>
      </c>
      <c r="Y14618" s="63" t="s">
        <v>5440</v>
      </c>
      <c r="Z14618" s="63">
        <v>10302</v>
      </c>
      <c r="AA14618" s="63" t="s">
        <v>5795</v>
      </c>
      <c r="AB14618" s="63">
        <v>9</v>
      </c>
      <c r="AC14618" s="63" t="s">
        <v>18171</v>
      </c>
      <c r="AD14618" s="63" t="s">
        <v>17461</v>
      </c>
    </row>
    <row r="14619" spans="21:30" x14ac:dyDescent="0.3">
      <c r="U14619" s="63">
        <v>35246</v>
      </c>
      <c r="V14619" s="63">
        <v>2</v>
      </c>
      <c r="W14619" s="63" t="s">
        <v>19918</v>
      </c>
      <c r="X14619" s="63">
        <v>10</v>
      </c>
      <c r="Y14619" s="63" t="s">
        <v>5440</v>
      </c>
      <c r="Z14619" s="63">
        <v>10302</v>
      </c>
      <c r="AA14619" s="63" t="s">
        <v>5795</v>
      </c>
      <c r="AB14619" s="63">
        <v>9</v>
      </c>
      <c r="AC14619" s="63" t="s">
        <v>18171</v>
      </c>
      <c r="AD14619" s="63" t="s">
        <v>17461</v>
      </c>
    </row>
    <row r="14620" spans="21:30" x14ac:dyDescent="0.3">
      <c r="U14620" s="63">
        <v>35247</v>
      </c>
      <c r="V14620" s="63">
        <v>0</v>
      </c>
      <c r="W14620" s="63" t="s">
        <v>19919</v>
      </c>
      <c r="X14620" s="63">
        <v>10</v>
      </c>
      <c r="Y14620" s="63" t="s">
        <v>5440</v>
      </c>
      <c r="Z14620" s="63">
        <v>10302</v>
      </c>
      <c r="AA14620" s="63" t="s">
        <v>5795</v>
      </c>
      <c r="AB14620" s="63">
        <v>9</v>
      </c>
      <c r="AC14620" s="63" t="s">
        <v>18171</v>
      </c>
      <c r="AD14620" s="63" t="s">
        <v>17461</v>
      </c>
    </row>
    <row r="14621" spans="21:30" x14ac:dyDescent="0.3">
      <c r="U14621" s="63">
        <v>35248</v>
      </c>
      <c r="V14621" s="63">
        <v>9</v>
      </c>
      <c r="W14621" s="63" t="s">
        <v>19920</v>
      </c>
      <c r="X14621" s="63">
        <v>10</v>
      </c>
      <c r="Y14621" s="63" t="s">
        <v>5440</v>
      </c>
      <c r="Z14621" s="63">
        <v>10302</v>
      </c>
      <c r="AA14621" s="63" t="s">
        <v>5795</v>
      </c>
      <c r="AB14621" s="63">
        <v>7</v>
      </c>
      <c r="AC14621" s="63" t="s">
        <v>17969</v>
      </c>
      <c r="AD14621" s="63" t="s">
        <v>17461</v>
      </c>
    </row>
    <row r="14622" spans="21:30" x14ac:dyDescent="0.3">
      <c r="U14622" s="63">
        <v>35249</v>
      </c>
      <c r="V14622" s="63">
        <v>7</v>
      </c>
      <c r="W14622" s="63" t="s">
        <v>19921</v>
      </c>
      <c r="X14622" s="63">
        <v>10</v>
      </c>
      <c r="Y14622" s="63" t="s">
        <v>5440</v>
      </c>
      <c r="Z14622" s="63">
        <v>10302</v>
      </c>
      <c r="AA14622" s="63" t="s">
        <v>5795</v>
      </c>
      <c r="AB14622" s="63">
        <v>7</v>
      </c>
      <c r="AC14622" s="63" t="s">
        <v>17969</v>
      </c>
      <c r="AD14622" s="63" t="s">
        <v>17461</v>
      </c>
    </row>
    <row r="14623" spans="21:30" x14ac:dyDescent="0.3">
      <c r="U14623" s="63">
        <v>35250</v>
      </c>
      <c r="V14623" s="63">
        <v>0</v>
      </c>
      <c r="W14623" s="63" t="s">
        <v>19922</v>
      </c>
      <c r="X14623" s="63">
        <v>10</v>
      </c>
      <c r="Y14623" s="63" t="s">
        <v>5440</v>
      </c>
      <c r="Z14623" s="63">
        <v>10302</v>
      </c>
      <c r="AA14623" s="63" t="s">
        <v>5795</v>
      </c>
      <c r="AB14623" s="63">
        <v>7</v>
      </c>
      <c r="AC14623" s="63" t="s">
        <v>17969</v>
      </c>
      <c r="AD14623" s="63" t="s">
        <v>17461</v>
      </c>
    </row>
    <row r="14624" spans="21:30" x14ac:dyDescent="0.3">
      <c r="U14624" s="63">
        <v>35251</v>
      </c>
      <c r="V14624" s="63">
        <v>9</v>
      </c>
      <c r="W14624" s="63" t="s">
        <v>19233</v>
      </c>
      <c r="X14624" s="63">
        <v>10</v>
      </c>
      <c r="Y14624" s="63" t="s">
        <v>5440</v>
      </c>
      <c r="Z14624" s="63">
        <v>10303</v>
      </c>
      <c r="AA14624" s="63" t="s">
        <v>5808</v>
      </c>
      <c r="AB14624" s="63">
        <v>9</v>
      </c>
      <c r="AC14624" s="63" t="s">
        <v>18171</v>
      </c>
      <c r="AD14624" s="63" t="s">
        <v>17461</v>
      </c>
    </row>
    <row r="14625" spans="21:30" x14ac:dyDescent="0.3">
      <c r="U14625" s="63">
        <v>35252</v>
      </c>
      <c r="V14625" s="63">
        <v>7</v>
      </c>
      <c r="W14625" s="63" t="s">
        <v>19923</v>
      </c>
      <c r="X14625" s="63">
        <v>10</v>
      </c>
      <c r="Y14625" s="63" t="s">
        <v>5440</v>
      </c>
      <c r="Z14625" s="63">
        <v>10303</v>
      </c>
      <c r="AA14625" s="63" t="s">
        <v>5808</v>
      </c>
      <c r="AB14625" s="63">
        <v>9</v>
      </c>
      <c r="AC14625" s="63" t="s">
        <v>18171</v>
      </c>
      <c r="AD14625" s="63" t="s">
        <v>17461</v>
      </c>
    </row>
    <row r="14626" spans="21:30" x14ac:dyDescent="0.3">
      <c r="U14626" s="63">
        <v>35253</v>
      </c>
      <c r="V14626" s="63">
        <v>5</v>
      </c>
      <c r="W14626" s="63" t="s">
        <v>19924</v>
      </c>
      <c r="X14626" s="63">
        <v>10</v>
      </c>
      <c r="Y14626" s="63" t="s">
        <v>5440</v>
      </c>
      <c r="Z14626" s="63">
        <v>10303</v>
      </c>
      <c r="AA14626" s="63" t="s">
        <v>5808</v>
      </c>
      <c r="AB14626" s="63">
        <v>9</v>
      </c>
      <c r="AC14626" s="63" t="s">
        <v>18171</v>
      </c>
      <c r="AD14626" s="63" t="s">
        <v>17461</v>
      </c>
    </row>
    <row r="14627" spans="21:30" x14ac:dyDescent="0.3">
      <c r="U14627" s="63">
        <v>35254</v>
      </c>
      <c r="V14627" s="63">
        <v>3</v>
      </c>
      <c r="W14627" s="63" t="s">
        <v>19925</v>
      </c>
      <c r="X14627" s="63">
        <v>10</v>
      </c>
      <c r="Y14627" s="63" t="s">
        <v>5440</v>
      </c>
      <c r="Z14627" s="63">
        <v>10304</v>
      </c>
      <c r="AA14627" s="63" t="s">
        <v>5780</v>
      </c>
      <c r="AB14627" s="63">
        <v>9</v>
      </c>
      <c r="AC14627" s="63" t="s">
        <v>18171</v>
      </c>
      <c r="AD14627" s="63" t="s">
        <v>17461</v>
      </c>
    </row>
    <row r="14628" spans="21:30" x14ac:dyDescent="0.3">
      <c r="U14628" s="63">
        <v>35255</v>
      </c>
      <c r="V14628" s="63">
        <v>1</v>
      </c>
      <c r="W14628" s="63" t="s">
        <v>19926</v>
      </c>
      <c r="X14628" s="63">
        <v>10</v>
      </c>
      <c r="Y14628" s="63" t="s">
        <v>5440</v>
      </c>
      <c r="Z14628" s="63">
        <v>10304</v>
      </c>
      <c r="AA14628" s="63" t="s">
        <v>5780</v>
      </c>
      <c r="AB14628" s="63">
        <v>9</v>
      </c>
      <c r="AC14628" s="63" t="s">
        <v>18171</v>
      </c>
      <c r="AD14628" s="63" t="s">
        <v>17461</v>
      </c>
    </row>
    <row r="14629" spans="21:30" x14ac:dyDescent="0.3">
      <c r="U14629" s="63">
        <v>35257</v>
      </c>
      <c r="V14629" s="63">
        <v>8</v>
      </c>
      <c r="W14629" s="63" t="s">
        <v>18844</v>
      </c>
      <c r="X14629" s="63">
        <v>10</v>
      </c>
      <c r="Y14629" s="63" t="s">
        <v>5440</v>
      </c>
      <c r="Z14629" s="63">
        <v>10304</v>
      </c>
      <c r="AA14629" s="63" t="s">
        <v>5780</v>
      </c>
      <c r="AB14629" s="63">
        <v>9</v>
      </c>
      <c r="AC14629" s="63" t="s">
        <v>18171</v>
      </c>
      <c r="AD14629" s="63" t="s">
        <v>17461</v>
      </c>
    </row>
    <row r="14630" spans="21:30" x14ac:dyDescent="0.3">
      <c r="U14630" s="63">
        <v>35258</v>
      </c>
      <c r="V14630" s="63">
        <v>6</v>
      </c>
      <c r="W14630" s="63" t="s">
        <v>19927</v>
      </c>
      <c r="X14630" s="63">
        <v>10</v>
      </c>
      <c r="Y14630" s="63" t="s">
        <v>5440</v>
      </c>
      <c r="Z14630" s="63">
        <v>10304</v>
      </c>
      <c r="AA14630" s="63" t="s">
        <v>5780</v>
      </c>
      <c r="AB14630" s="63">
        <v>7</v>
      </c>
      <c r="AC14630" s="63" t="s">
        <v>17969</v>
      </c>
      <c r="AD14630" s="63" t="s">
        <v>17461</v>
      </c>
    </row>
    <row r="14631" spans="21:30" x14ac:dyDescent="0.3">
      <c r="U14631" s="63">
        <v>35259</v>
      </c>
      <c r="V14631" s="63">
        <v>4</v>
      </c>
      <c r="W14631" s="63" t="s">
        <v>18856</v>
      </c>
      <c r="X14631" s="63">
        <v>10</v>
      </c>
      <c r="Y14631" s="63" t="s">
        <v>5440</v>
      </c>
      <c r="Z14631" s="63">
        <v>10304</v>
      </c>
      <c r="AA14631" s="63" t="s">
        <v>5780</v>
      </c>
      <c r="AB14631" s="63">
        <v>7</v>
      </c>
      <c r="AC14631" s="63" t="s">
        <v>17969</v>
      </c>
      <c r="AD14631" s="63" t="s">
        <v>17461</v>
      </c>
    </row>
    <row r="14632" spans="21:30" x14ac:dyDescent="0.3">
      <c r="U14632" s="63">
        <v>35260</v>
      </c>
      <c r="V14632" s="63">
        <v>8</v>
      </c>
      <c r="W14632" s="63" t="s">
        <v>19928</v>
      </c>
      <c r="X14632" s="63">
        <v>10</v>
      </c>
      <c r="Y14632" s="63" t="s">
        <v>5440</v>
      </c>
      <c r="Z14632" s="63">
        <v>10304</v>
      </c>
      <c r="AA14632" s="63" t="s">
        <v>5780</v>
      </c>
      <c r="AB14632" s="63">
        <v>7</v>
      </c>
      <c r="AC14632" s="63" t="s">
        <v>17969</v>
      </c>
      <c r="AD14632" s="63" t="s">
        <v>17461</v>
      </c>
    </row>
    <row r="14633" spans="21:30" x14ac:dyDescent="0.3">
      <c r="U14633" s="63">
        <v>35261</v>
      </c>
      <c r="V14633" s="63">
        <v>6</v>
      </c>
      <c r="W14633" s="63" t="s">
        <v>19929</v>
      </c>
      <c r="X14633" s="63">
        <v>10</v>
      </c>
      <c r="Y14633" s="63" t="s">
        <v>5440</v>
      </c>
      <c r="Z14633" s="63">
        <v>10304</v>
      </c>
      <c r="AA14633" s="63" t="s">
        <v>5780</v>
      </c>
      <c r="AB14633" s="63">
        <v>7</v>
      </c>
      <c r="AC14633" s="63" t="s">
        <v>17969</v>
      </c>
      <c r="AD14633" s="63" t="s">
        <v>17461</v>
      </c>
    </row>
    <row r="14634" spans="21:30" x14ac:dyDescent="0.3">
      <c r="U14634" s="63">
        <v>35262</v>
      </c>
      <c r="V14634" s="63">
        <v>4</v>
      </c>
      <c r="W14634" s="63" t="s">
        <v>19930</v>
      </c>
      <c r="X14634" s="63">
        <v>10</v>
      </c>
      <c r="Y14634" s="63" t="s">
        <v>5440</v>
      </c>
      <c r="Z14634" s="63">
        <v>10304</v>
      </c>
      <c r="AA14634" s="63" t="s">
        <v>5780</v>
      </c>
      <c r="AB14634" s="63">
        <v>7</v>
      </c>
      <c r="AC14634" s="63" t="s">
        <v>17969</v>
      </c>
      <c r="AD14634" s="63" t="s">
        <v>17461</v>
      </c>
    </row>
    <row r="14635" spans="21:30" x14ac:dyDescent="0.3">
      <c r="U14635" s="63">
        <v>35263</v>
      </c>
      <c r="V14635" s="63">
        <v>2</v>
      </c>
      <c r="W14635" s="63" t="s">
        <v>19931</v>
      </c>
      <c r="X14635" s="63">
        <v>10</v>
      </c>
      <c r="Y14635" s="63" t="s">
        <v>5440</v>
      </c>
      <c r="Z14635" s="63">
        <v>10305</v>
      </c>
      <c r="AA14635" s="63" t="s">
        <v>5825</v>
      </c>
      <c r="AB14635" s="63">
        <v>7</v>
      </c>
      <c r="AC14635" s="63" t="s">
        <v>17969</v>
      </c>
      <c r="AD14635" s="63" t="s">
        <v>17461</v>
      </c>
    </row>
    <row r="14636" spans="21:30" x14ac:dyDescent="0.3">
      <c r="U14636" s="63">
        <v>35264</v>
      </c>
      <c r="V14636" s="63">
        <v>0</v>
      </c>
      <c r="W14636" s="63" t="s">
        <v>19932</v>
      </c>
      <c r="X14636" s="63">
        <v>10</v>
      </c>
      <c r="Y14636" s="63" t="s">
        <v>5440</v>
      </c>
      <c r="Z14636" s="63">
        <v>10306</v>
      </c>
      <c r="AA14636" s="63" t="s">
        <v>5842</v>
      </c>
      <c r="AB14636" s="63">
        <v>9</v>
      </c>
      <c r="AC14636" s="63" t="s">
        <v>18171</v>
      </c>
      <c r="AD14636" s="63" t="s">
        <v>17461</v>
      </c>
    </row>
    <row r="14637" spans="21:30" x14ac:dyDescent="0.3">
      <c r="U14637" s="63">
        <v>35265</v>
      </c>
      <c r="V14637" s="63">
        <v>9</v>
      </c>
      <c r="W14637" s="63" t="s">
        <v>19933</v>
      </c>
      <c r="X14637" s="63">
        <v>10</v>
      </c>
      <c r="Y14637" s="63" t="s">
        <v>5440</v>
      </c>
      <c r="Z14637" s="63">
        <v>10306</v>
      </c>
      <c r="AA14637" s="63" t="s">
        <v>5842</v>
      </c>
      <c r="AB14637" s="63">
        <v>9</v>
      </c>
      <c r="AC14637" s="63" t="s">
        <v>18171</v>
      </c>
      <c r="AD14637" s="63" t="s">
        <v>17461</v>
      </c>
    </row>
    <row r="14638" spans="21:30" x14ac:dyDescent="0.3">
      <c r="U14638" s="63">
        <v>35266</v>
      </c>
      <c r="V14638" s="63">
        <v>7</v>
      </c>
      <c r="W14638" s="63" t="s">
        <v>19369</v>
      </c>
      <c r="X14638" s="63">
        <v>10</v>
      </c>
      <c r="Y14638" s="63" t="s">
        <v>5440</v>
      </c>
      <c r="Z14638" s="63">
        <v>10306</v>
      </c>
      <c r="AA14638" s="63" t="s">
        <v>5842</v>
      </c>
      <c r="AB14638" s="63">
        <v>7</v>
      </c>
      <c r="AC14638" s="63" t="s">
        <v>17969</v>
      </c>
      <c r="AD14638" s="63" t="s">
        <v>17461</v>
      </c>
    </row>
    <row r="14639" spans="21:30" x14ac:dyDescent="0.3">
      <c r="U14639" s="63">
        <v>35267</v>
      </c>
      <c r="V14639" s="63">
        <v>5</v>
      </c>
      <c r="W14639" s="63" t="s">
        <v>19934</v>
      </c>
      <c r="X14639" s="63">
        <v>10</v>
      </c>
      <c r="Y14639" s="63" t="s">
        <v>5440</v>
      </c>
      <c r="Z14639" s="63">
        <v>10306</v>
      </c>
      <c r="AA14639" s="63" t="s">
        <v>5842</v>
      </c>
      <c r="AB14639" s="63">
        <v>7</v>
      </c>
      <c r="AC14639" s="63" t="s">
        <v>17969</v>
      </c>
      <c r="AD14639" s="63" t="s">
        <v>17461</v>
      </c>
    </row>
    <row r="14640" spans="21:30" x14ac:dyDescent="0.3">
      <c r="U14640" s="63">
        <v>35268</v>
      </c>
      <c r="V14640" s="63">
        <v>3</v>
      </c>
      <c r="W14640" s="63" t="s">
        <v>19935</v>
      </c>
      <c r="X14640" s="63">
        <v>10</v>
      </c>
      <c r="Y14640" s="63" t="s">
        <v>5440</v>
      </c>
      <c r="Z14640" s="63">
        <v>10306</v>
      </c>
      <c r="AA14640" s="63" t="s">
        <v>5842</v>
      </c>
      <c r="AB14640" s="63">
        <v>7</v>
      </c>
      <c r="AC14640" s="63" t="s">
        <v>17969</v>
      </c>
      <c r="AD14640" s="63" t="s">
        <v>17461</v>
      </c>
    </row>
    <row r="14641" spans="21:30" x14ac:dyDescent="0.3">
      <c r="U14641" s="63">
        <v>35269</v>
      </c>
      <c r="V14641" s="63">
        <v>1</v>
      </c>
      <c r="W14641" s="63" t="s">
        <v>19936</v>
      </c>
      <c r="X14641" s="63">
        <v>10</v>
      </c>
      <c r="Y14641" s="63" t="s">
        <v>5440</v>
      </c>
      <c r="Z14641" s="63">
        <v>10306</v>
      </c>
      <c r="AA14641" s="63" t="s">
        <v>5842</v>
      </c>
      <c r="AB14641" s="63">
        <v>7</v>
      </c>
      <c r="AC14641" s="63" t="s">
        <v>17969</v>
      </c>
      <c r="AD14641" s="63" t="s">
        <v>17461</v>
      </c>
    </row>
    <row r="14642" spans="21:30" x14ac:dyDescent="0.3">
      <c r="U14642" s="63">
        <v>35270</v>
      </c>
      <c r="V14642" s="63">
        <v>5</v>
      </c>
      <c r="W14642" s="63" t="s">
        <v>19937</v>
      </c>
      <c r="X14642" s="63">
        <v>10</v>
      </c>
      <c r="Y14642" s="63" t="s">
        <v>5440</v>
      </c>
      <c r="Z14642" s="63">
        <v>10307</v>
      </c>
      <c r="AA14642" s="63" t="s">
        <v>5760</v>
      </c>
      <c r="AB14642" s="63">
        <v>9</v>
      </c>
      <c r="AC14642" s="63" t="s">
        <v>18171</v>
      </c>
      <c r="AD14642" s="63" t="s">
        <v>17461</v>
      </c>
    </row>
    <row r="14643" spans="21:30" x14ac:dyDescent="0.3">
      <c r="U14643" s="63">
        <v>35271</v>
      </c>
      <c r="V14643" s="63">
        <v>3</v>
      </c>
      <c r="W14643" s="63" t="s">
        <v>19938</v>
      </c>
      <c r="X14643" s="63">
        <v>10</v>
      </c>
      <c r="Y14643" s="63" t="s">
        <v>5440</v>
      </c>
      <c r="Z14643" s="63">
        <v>10307</v>
      </c>
      <c r="AA14643" s="63" t="s">
        <v>5760</v>
      </c>
      <c r="AB14643" s="63">
        <v>7</v>
      </c>
      <c r="AC14643" s="63" t="s">
        <v>17969</v>
      </c>
      <c r="AD14643" s="63" t="s">
        <v>17461</v>
      </c>
    </row>
    <row r="14644" spans="21:30" x14ac:dyDescent="0.3">
      <c r="U14644" s="63">
        <v>35272</v>
      </c>
      <c r="V14644" s="63">
        <v>1</v>
      </c>
      <c r="W14644" s="63" t="s">
        <v>19939</v>
      </c>
      <c r="X14644" s="63">
        <v>10</v>
      </c>
      <c r="Y14644" s="63" t="s">
        <v>5440</v>
      </c>
      <c r="Z14644" s="63">
        <v>10307</v>
      </c>
      <c r="AA14644" s="63" t="s">
        <v>5760</v>
      </c>
      <c r="AB14644" s="63">
        <v>7</v>
      </c>
      <c r="AC14644" s="63" t="s">
        <v>17969</v>
      </c>
      <c r="AD14644" s="63" t="s">
        <v>17461</v>
      </c>
    </row>
    <row r="14645" spans="21:30" x14ac:dyDescent="0.3">
      <c r="U14645" s="63">
        <v>35274</v>
      </c>
      <c r="V14645" s="63">
        <v>8</v>
      </c>
      <c r="W14645" s="63" t="s">
        <v>18286</v>
      </c>
      <c r="X14645" s="63">
        <v>10</v>
      </c>
      <c r="Y14645" s="63" t="s">
        <v>5440</v>
      </c>
      <c r="Z14645" s="63">
        <v>10401</v>
      </c>
      <c r="AA14645" s="63" t="s">
        <v>6294</v>
      </c>
      <c r="AB14645" s="63">
        <v>7</v>
      </c>
      <c r="AC14645" s="63" t="s">
        <v>17969</v>
      </c>
      <c r="AD14645" s="63" t="s">
        <v>17461</v>
      </c>
    </row>
    <row r="14646" spans="21:30" x14ac:dyDescent="0.3">
      <c r="U14646" s="63">
        <v>35275</v>
      </c>
      <c r="V14646" s="63">
        <v>6</v>
      </c>
      <c r="W14646" s="63" t="s">
        <v>19940</v>
      </c>
      <c r="X14646" s="63">
        <v>10</v>
      </c>
      <c r="Y14646" s="63" t="s">
        <v>5440</v>
      </c>
      <c r="Z14646" s="63">
        <v>10401</v>
      </c>
      <c r="AA14646" s="63" t="s">
        <v>6294</v>
      </c>
      <c r="AB14646" s="63">
        <v>7</v>
      </c>
      <c r="AC14646" s="63" t="s">
        <v>17969</v>
      </c>
      <c r="AD14646" s="63" t="s">
        <v>17461</v>
      </c>
    </row>
    <row r="14647" spans="21:30" x14ac:dyDescent="0.3">
      <c r="U14647" s="63">
        <v>35276</v>
      </c>
      <c r="V14647" s="63">
        <v>4</v>
      </c>
      <c r="W14647" s="63" t="s">
        <v>19941</v>
      </c>
      <c r="X14647" s="63">
        <v>10</v>
      </c>
      <c r="Y14647" s="63" t="s">
        <v>5440</v>
      </c>
      <c r="Z14647" s="63">
        <v>10401</v>
      </c>
      <c r="AA14647" s="63" t="s">
        <v>6294</v>
      </c>
      <c r="AB14647" s="63">
        <v>7</v>
      </c>
      <c r="AC14647" s="63" t="s">
        <v>17969</v>
      </c>
      <c r="AD14647" s="63" t="s">
        <v>17461</v>
      </c>
    </row>
    <row r="14648" spans="21:30" x14ac:dyDescent="0.3">
      <c r="U14648" s="63">
        <v>35277</v>
      </c>
      <c r="V14648" s="63">
        <v>2</v>
      </c>
      <c r="W14648" s="63" t="s">
        <v>19942</v>
      </c>
      <c r="X14648" s="63">
        <v>10</v>
      </c>
      <c r="Y14648" s="63" t="s">
        <v>5440</v>
      </c>
      <c r="Z14648" s="63">
        <v>10401</v>
      </c>
      <c r="AA14648" s="63" t="s">
        <v>6294</v>
      </c>
      <c r="AB14648" s="63">
        <v>7</v>
      </c>
      <c r="AC14648" s="63" t="s">
        <v>17969</v>
      </c>
      <c r="AD14648" s="63" t="s">
        <v>17461</v>
      </c>
    </row>
    <row r="14649" spans="21:30" x14ac:dyDescent="0.3">
      <c r="U14649" s="63">
        <v>35278</v>
      </c>
      <c r="V14649" s="63">
        <v>0</v>
      </c>
      <c r="W14649" s="63" t="s">
        <v>19178</v>
      </c>
      <c r="X14649" s="63">
        <v>10</v>
      </c>
      <c r="Y14649" s="63" t="s">
        <v>5440</v>
      </c>
      <c r="Z14649" s="63">
        <v>10403</v>
      </c>
      <c r="AA14649" s="63" t="s">
        <v>6310</v>
      </c>
      <c r="AB14649" s="63">
        <v>9</v>
      </c>
      <c r="AC14649" s="63" t="s">
        <v>18171</v>
      </c>
      <c r="AD14649" s="63" t="s">
        <v>17461</v>
      </c>
    </row>
    <row r="14650" spans="21:30" x14ac:dyDescent="0.3">
      <c r="U14650" s="63">
        <v>35279</v>
      </c>
      <c r="V14650" s="63">
        <v>9</v>
      </c>
      <c r="W14650" s="63" t="s">
        <v>19943</v>
      </c>
      <c r="X14650" s="63">
        <v>10</v>
      </c>
      <c r="Y14650" s="63" t="s">
        <v>5440</v>
      </c>
      <c r="Z14650" s="63">
        <v>10403</v>
      </c>
      <c r="AA14650" s="63" t="s">
        <v>6310</v>
      </c>
      <c r="AB14650" s="63">
        <v>7</v>
      </c>
      <c r="AC14650" s="63" t="s">
        <v>17969</v>
      </c>
      <c r="AD14650" s="63" t="s">
        <v>17461</v>
      </c>
    </row>
    <row r="14651" spans="21:30" x14ac:dyDescent="0.3">
      <c r="U14651" s="63">
        <v>35280</v>
      </c>
      <c r="V14651" s="63">
        <v>2</v>
      </c>
      <c r="W14651" s="63" t="s">
        <v>18727</v>
      </c>
      <c r="X14651" s="63">
        <v>10</v>
      </c>
      <c r="Y14651" s="63" t="s">
        <v>5440</v>
      </c>
      <c r="Z14651" s="63">
        <v>10403</v>
      </c>
      <c r="AA14651" s="63" t="s">
        <v>6310</v>
      </c>
      <c r="AB14651" s="63">
        <v>7</v>
      </c>
      <c r="AC14651" s="63" t="s">
        <v>17969</v>
      </c>
      <c r="AD14651" s="63" t="s">
        <v>17461</v>
      </c>
    </row>
    <row r="14652" spans="21:30" x14ac:dyDescent="0.3">
      <c r="U14652" s="63">
        <v>35281</v>
      </c>
      <c r="V14652" s="63">
        <v>0</v>
      </c>
      <c r="W14652" s="63" t="s">
        <v>19944</v>
      </c>
      <c r="X14652" s="63">
        <v>10</v>
      </c>
      <c r="Y14652" s="63" t="s">
        <v>5440</v>
      </c>
      <c r="Z14652" s="63">
        <v>10403</v>
      </c>
      <c r="AA14652" s="63" t="s">
        <v>6310</v>
      </c>
      <c r="AB14652" s="63">
        <v>7</v>
      </c>
      <c r="AC14652" s="63" t="s">
        <v>17969</v>
      </c>
      <c r="AD14652" s="63" t="s">
        <v>17461</v>
      </c>
    </row>
    <row r="14653" spans="21:30" x14ac:dyDescent="0.3">
      <c r="U14653" s="63">
        <v>35282</v>
      </c>
      <c r="V14653" s="63">
        <v>9</v>
      </c>
      <c r="W14653" s="63" t="s">
        <v>19945</v>
      </c>
      <c r="X14653" s="63">
        <v>10</v>
      </c>
      <c r="Y14653" s="63" t="s">
        <v>5440</v>
      </c>
      <c r="Z14653" s="63">
        <v>10403</v>
      </c>
      <c r="AA14653" s="63" t="s">
        <v>6310</v>
      </c>
      <c r="AB14653" s="63">
        <v>7</v>
      </c>
      <c r="AC14653" s="63" t="s">
        <v>17969</v>
      </c>
      <c r="AD14653" s="63" t="s">
        <v>17461</v>
      </c>
    </row>
    <row r="14654" spans="21:30" x14ac:dyDescent="0.3">
      <c r="U14654" s="63">
        <v>35283</v>
      </c>
      <c r="V14654" s="63">
        <v>7</v>
      </c>
      <c r="W14654" s="63" t="s">
        <v>19946</v>
      </c>
      <c r="X14654" s="63">
        <v>10</v>
      </c>
      <c r="Y14654" s="63" t="s">
        <v>5440</v>
      </c>
      <c r="Z14654" s="63">
        <v>10403</v>
      </c>
      <c r="AA14654" s="63" t="s">
        <v>6310</v>
      </c>
      <c r="AB14654" s="63">
        <v>7</v>
      </c>
      <c r="AC14654" s="63" t="s">
        <v>17969</v>
      </c>
      <c r="AD14654" s="63" t="s">
        <v>17461</v>
      </c>
    </row>
    <row r="14655" spans="21:30" x14ac:dyDescent="0.3">
      <c r="U14655" s="63">
        <v>35284</v>
      </c>
      <c r="V14655" s="63">
        <v>5</v>
      </c>
      <c r="W14655" s="63" t="s">
        <v>19947</v>
      </c>
      <c r="X14655" s="63">
        <v>10</v>
      </c>
      <c r="Y14655" s="63" t="s">
        <v>5440</v>
      </c>
      <c r="Z14655" s="63">
        <v>10403</v>
      </c>
      <c r="AA14655" s="63" t="s">
        <v>6310</v>
      </c>
      <c r="AB14655" s="63">
        <v>7</v>
      </c>
      <c r="AC14655" s="63" t="s">
        <v>17969</v>
      </c>
      <c r="AD14655" s="63" t="s">
        <v>17461</v>
      </c>
    </row>
    <row r="14656" spans="21:30" x14ac:dyDescent="0.3">
      <c r="U14656" s="63">
        <v>35285</v>
      </c>
      <c r="V14656" s="63">
        <v>3</v>
      </c>
      <c r="W14656" s="63" t="s">
        <v>19948</v>
      </c>
      <c r="X14656" s="63">
        <v>10</v>
      </c>
      <c r="Y14656" s="63" t="s">
        <v>5440</v>
      </c>
      <c r="Z14656" s="63">
        <v>10403</v>
      </c>
      <c r="AA14656" s="63" t="s">
        <v>6310</v>
      </c>
      <c r="AB14656" s="63">
        <v>7</v>
      </c>
      <c r="AC14656" s="63" t="s">
        <v>17969</v>
      </c>
      <c r="AD14656" s="63" t="s">
        <v>17461</v>
      </c>
    </row>
    <row r="14657" spans="21:30" x14ac:dyDescent="0.3">
      <c r="U14657" s="63">
        <v>35286</v>
      </c>
      <c r="V14657" s="63">
        <v>1</v>
      </c>
      <c r="W14657" s="63" t="s">
        <v>17986</v>
      </c>
      <c r="X14657" s="63">
        <v>11</v>
      </c>
      <c r="Y14657" s="63" t="s">
        <v>6340</v>
      </c>
      <c r="Z14657" s="63">
        <v>11101</v>
      </c>
      <c r="AA14657" s="63" t="s">
        <v>6341</v>
      </c>
      <c r="AB14657" s="63">
        <v>7</v>
      </c>
      <c r="AC14657" s="63" t="s">
        <v>17969</v>
      </c>
      <c r="AD14657" s="63" t="s">
        <v>17461</v>
      </c>
    </row>
    <row r="14658" spans="21:30" x14ac:dyDescent="0.3">
      <c r="U14658" s="63">
        <v>35288</v>
      </c>
      <c r="V14658" s="63">
        <v>8</v>
      </c>
      <c r="W14658" s="63" t="s">
        <v>19949</v>
      </c>
      <c r="X14658" s="63">
        <v>11</v>
      </c>
      <c r="Y14658" s="63" t="s">
        <v>6340</v>
      </c>
      <c r="Z14658" s="63">
        <v>11101</v>
      </c>
      <c r="AA14658" s="63" t="s">
        <v>6341</v>
      </c>
      <c r="AB14658" s="63">
        <v>7</v>
      </c>
      <c r="AC14658" s="63" t="s">
        <v>17969</v>
      </c>
      <c r="AD14658" s="63" t="s">
        <v>17461</v>
      </c>
    </row>
    <row r="14659" spans="21:30" x14ac:dyDescent="0.3">
      <c r="U14659" s="63">
        <v>35289</v>
      </c>
      <c r="V14659" s="63">
        <v>6</v>
      </c>
      <c r="W14659" s="63" t="s">
        <v>19950</v>
      </c>
      <c r="X14659" s="63">
        <v>11</v>
      </c>
      <c r="Y14659" s="63" t="s">
        <v>6340</v>
      </c>
      <c r="Z14659" s="63">
        <v>11101</v>
      </c>
      <c r="AA14659" s="63" t="s">
        <v>6341</v>
      </c>
      <c r="AB14659" s="63">
        <v>9</v>
      </c>
      <c r="AC14659" s="63" t="s">
        <v>18171</v>
      </c>
      <c r="AD14659" s="63" t="s">
        <v>17461</v>
      </c>
    </row>
    <row r="14660" spans="21:30" x14ac:dyDescent="0.3">
      <c r="U14660" s="63">
        <v>35291</v>
      </c>
      <c r="V14660" s="63">
        <v>8</v>
      </c>
      <c r="W14660" s="63" t="s">
        <v>19951</v>
      </c>
      <c r="X14660" s="63">
        <v>11</v>
      </c>
      <c r="Y14660" s="63" t="s">
        <v>6340</v>
      </c>
      <c r="Z14660" s="63">
        <v>11101</v>
      </c>
      <c r="AA14660" s="63" t="s">
        <v>6341</v>
      </c>
      <c r="AB14660" s="63">
        <v>9</v>
      </c>
      <c r="AC14660" s="63" t="s">
        <v>18171</v>
      </c>
      <c r="AD14660" s="63" t="s">
        <v>17461</v>
      </c>
    </row>
    <row r="14661" spans="21:30" x14ac:dyDescent="0.3">
      <c r="U14661" s="63">
        <v>35292</v>
      </c>
      <c r="V14661" s="63">
        <v>6</v>
      </c>
      <c r="W14661" s="63" t="s">
        <v>19952</v>
      </c>
      <c r="X14661" s="63">
        <v>11</v>
      </c>
      <c r="Y14661" s="63" t="s">
        <v>6340</v>
      </c>
      <c r="Z14661" s="63">
        <v>11101</v>
      </c>
      <c r="AA14661" s="63" t="s">
        <v>6341</v>
      </c>
      <c r="AB14661" s="63">
        <v>9</v>
      </c>
      <c r="AC14661" s="63" t="s">
        <v>18171</v>
      </c>
      <c r="AD14661" s="63" t="s">
        <v>17461</v>
      </c>
    </row>
    <row r="14662" spans="21:30" x14ac:dyDescent="0.3">
      <c r="U14662" s="63">
        <v>35293</v>
      </c>
      <c r="V14662" s="63">
        <v>4</v>
      </c>
      <c r="W14662" s="63" t="s">
        <v>19932</v>
      </c>
      <c r="X14662" s="63">
        <v>11</v>
      </c>
      <c r="Y14662" s="63" t="s">
        <v>6340</v>
      </c>
      <c r="Z14662" s="63">
        <v>11101</v>
      </c>
      <c r="AA14662" s="63" t="s">
        <v>6341</v>
      </c>
      <c r="AB14662" s="63">
        <v>7</v>
      </c>
      <c r="AC14662" s="63" t="s">
        <v>17969</v>
      </c>
      <c r="AD14662" s="63" t="s">
        <v>17421</v>
      </c>
    </row>
    <row r="14663" spans="21:30" x14ac:dyDescent="0.3">
      <c r="U14663" s="63">
        <v>35294</v>
      </c>
      <c r="V14663" s="63">
        <v>2</v>
      </c>
      <c r="W14663" s="63" t="s">
        <v>18037</v>
      </c>
      <c r="X14663" s="63">
        <v>11</v>
      </c>
      <c r="Y14663" s="63" t="s">
        <v>6340</v>
      </c>
      <c r="Z14663" s="63">
        <v>11101</v>
      </c>
      <c r="AA14663" s="63" t="s">
        <v>6341</v>
      </c>
      <c r="AB14663" s="63">
        <v>7</v>
      </c>
      <c r="AC14663" s="63" t="s">
        <v>17969</v>
      </c>
      <c r="AD14663" s="63" t="s">
        <v>17461</v>
      </c>
    </row>
    <row r="14664" spans="21:30" x14ac:dyDescent="0.3">
      <c r="U14664" s="63">
        <v>35295</v>
      </c>
      <c r="V14664" s="63">
        <v>0</v>
      </c>
      <c r="W14664" s="63" t="s">
        <v>19953</v>
      </c>
      <c r="X14664" s="63">
        <v>11</v>
      </c>
      <c r="Y14664" s="63" t="s">
        <v>6340</v>
      </c>
      <c r="Z14664" s="63">
        <v>11101</v>
      </c>
      <c r="AA14664" s="63" t="s">
        <v>6341</v>
      </c>
      <c r="AB14664" s="63">
        <v>7</v>
      </c>
      <c r="AC14664" s="63" t="s">
        <v>17969</v>
      </c>
      <c r="AD14664" s="63" t="s">
        <v>17461</v>
      </c>
    </row>
    <row r="14665" spans="21:30" x14ac:dyDescent="0.3">
      <c r="U14665" s="63">
        <v>35296</v>
      </c>
      <c r="V14665" s="63">
        <v>9</v>
      </c>
      <c r="W14665" s="63" t="s">
        <v>19954</v>
      </c>
      <c r="X14665" s="63">
        <v>11</v>
      </c>
      <c r="Y14665" s="63" t="s">
        <v>6340</v>
      </c>
      <c r="Z14665" s="63">
        <v>11101</v>
      </c>
      <c r="AA14665" s="63" t="s">
        <v>6341</v>
      </c>
      <c r="AB14665" s="63">
        <v>7</v>
      </c>
      <c r="AC14665" s="63" t="s">
        <v>17969</v>
      </c>
      <c r="AD14665" s="63" t="s">
        <v>17461</v>
      </c>
    </row>
    <row r="14666" spans="21:30" x14ac:dyDescent="0.3">
      <c r="U14666" s="63">
        <v>35297</v>
      </c>
      <c r="V14666" s="63">
        <v>7</v>
      </c>
      <c r="W14666" s="63" t="s">
        <v>18060</v>
      </c>
      <c r="X14666" s="63">
        <v>11</v>
      </c>
      <c r="Y14666" s="63" t="s">
        <v>6340</v>
      </c>
      <c r="Z14666" s="63">
        <v>11101</v>
      </c>
      <c r="AA14666" s="63" t="s">
        <v>6341</v>
      </c>
      <c r="AB14666" s="63">
        <v>7</v>
      </c>
      <c r="AC14666" s="63" t="s">
        <v>17969</v>
      </c>
      <c r="AD14666" s="63" t="s">
        <v>17461</v>
      </c>
    </row>
    <row r="14667" spans="21:30" x14ac:dyDescent="0.3">
      <c r="U14667" s="63">
        <v>35298</v>
      </c>
      <c r="V14667" s="63">
        <v>5</v>
      </c>
      <c r="W14667" s="63" t="s">
        <v>19955</v>
      </c>
      <c r="X14667" s="63">
        <v>11</v>
      </c>
      <c r="Y14667" s="63" t="s">
        <v>6340</v>
      </c>
      <c r="Z14667" s="63">
        <v>11101</v>
      </c>
      <c r="AA14667" s="63" t="s">
        <v>6341</v>
      </c>
      <c r="AB14667" s="63">
        <v>7</v>
      </c>
      <c r="AC14667" s="63" t="s">
        <v>17969</v>
      </c>
      <c r="AD14667" s="63" t="s">
        <v>17461</v>
      </c>
    </row>
    <row r="14668" spans="21:30" x14ac:dyDescent="0.3">
      <c r="U14668" s="63">
        <v>35299</v>
      </c>
      <c r="V14668" s="63">
        <v>3</v>
      </c>
      <c r="W14668" s="63" t="s">
        <v>19956</v>
      </c>
      <c r="X14668" s="63">
        <v>11</v>
      </c>
      <c r="Y14668" s="63" t="s">
        <v>6340</v>
      </c>
      <c r="Z14668" s="63">
        <v>11102</v>
      </c>
      <c r="AA14668" s="63" t="s">
        <v>6359</v>
      </c>
      <c r="AB14668" s="63">
        <v>9</v>
      </c>
      <c r="AC14668" s="63" t="s">
        <v>18171</v>
      </c>
      <c r="AD14668" s="63" t="s">
        <v>17461</v>
      </c>
    </row>
    <row r="14669" spans="21:30" x14ac:dyDescent="0.3">
      <c r="U14669" s="63">
        <v>35300</v>
      </c>
      <c r="V14669" s="63">
        <v>0</v>
      </c>
      <c r="W14669" s="63" t="s">
        <v>19957</v>
      </c>
      <c r="X14669" s="63">
        <v>11</v>
      </c>
      <c r="Y14669" s="63" t="s">
        <v>6340</v>
      </c>
      <c r="Z14669" s="63">
        <v>11102</v>
      </c>
      <c r="AA14669" s="63" t="s">
        <v>6359</v>
      </c>
      <c r="AB14669" s="63">
        <v>7</v>
      </c>
      <c r="AC14669" s="63" t="s">
        <v>17969</v>
      </c>
      <c r="AD14669" s="63" t="s">
        <v>17461</v>
      </c>
    </row>
    <row r="14670" spans="21:30" x14ac:dyDescent="0.3">
      <c r="U14670" s="63">
        <v>35301</v>
      </c>
      <c r="V14670" s="63">
        <v>9</v>
      </c>
      <c r="W14670" s="63" t="s">
        <v>19958</v>
      </c>
      <c r="X14670" s="63">
        <v>11</v>
      </c>
      <c r="Y14670" s="63" t="s">
        <v>6340</v>
      </c>
      <c r="Z14670" s="63">
        <v>11201</v>
      </c>
      <c r="AA14670" s="63" t="s">
        <v>6364</v>
      </c>
      <c r="AB14670" s="63">
        <v>7</v>
      </c>
      <c r="AC14670" s="63" t="s">
        <v>17969</v>
      </c>
      <c r="AD14670" s="63" t="s">
        <v>17421</v>
      </c>
    </row>
    <row r="14671" spans="21:30" x14ac:dyDescent="0.3">
      <c r="U14671" s="63">
        <v>35302</v>
      </c>
      <c r="V14671" s="63">
        <v>7</v>
      </c>
      <c r="W14671" s="63" t="s">
        <v>19959</v>
      </c>
      <c r="X14671" s="63">
        <v>11</v>
      </c>
      <c r="Y14671" s="63" t="s">
        <v>6340</v>
      </c>
      <c r="Z14671" s="63">
        <v>11201</v>
      </c>
      <c r="AA14671" s="63" t="s">
        <v>6364</v>
      </c>
      <c r="AB14671" s="63">
        <v>9</v>
      </c>
      <c r="AC14671" s="63" t="s">
        <v>18171</v>
      </c>
      <c r="AD14671" s="63" t="s">
        <v>17461</v>
      </c>
    </row>
    <row r="14672" spans="21:30" x14ac:dyDescent="0.3">
      <c r="U14672" s="63">
        <v>35304</v>
      </c>
      <c r="V14672" s="63">
        <v>3</v>
      </c>
      <c r="W14672" s="63" t="s">
        <v>19960</v>
      </c>
      <c r="X14672" s="63">
        <v>11</v>
      </c>
      <c r="Y14672" s="63" t="s">
        <v>6340</v>
      </c>
      <c r="Z14672" s="63">
        <v>11201</v>
      </c>
      <c r="AA14672" s="63" t="s">
        <v>6364</v>
      </c>
      <c r="AB14672" s="63">
        <v>7</v>
      </c>
      <c r="AC14672" s="63" t="s">
        <v>17969</v>
      </c>
      <c r="AD14672" s="63" t="s">
        <v>17461</v>
      </c>
    </row>
    <row r="14673" spans="21:30" x14ac:dyDescent="0.3">
      <c r="U14673" s="63">
        <v>35305</v>
      </c>
      <c r="V14673" s="63">
        <v>1</v>
      </c>
      <c r="W14673" s="63" t="s">
        <v>18619</v>
      </c>
      <c r="X14673" s="63">
        <v>11</v>
      </c>
      <c r="Y14673" s="63" t="s">
        <v>6340</v>
      </c>
      <c r="Z14673" s="63">
        <v>11201</v>
      </c>
      <c r="AA14673" s="63" t="s">
        <v>6364</v>
      </c>
      <c r="AB14673" s="63">
        <v>9</v>
      </c>
      <c r="AC14673" s="63" t="s">
        <v>18171</v>
      </c>
      <c r="AD14673" s="63" t="s">
        <v>17461</v>
      </c>
    </row>
    <row r="14674" spans="21:30" x14ac:dyDescent="0.3">
      <c r="U14674" s="63">
        <v>35307</v>
      </c>
      <c r="V14674" s="63">
        <v>8</v>
      </c>
      <c r="W14674" s="63" t="s">
        <v>19961</v>
      </c>
      <c r="X14674" s="63">
        <v>11</v>
      </c>
      <c r="Y14674" s="63" t="s">
        <v>6340</v>
      </c>
      <c r="Z14674" s="63">
        <v>11201</v>
      </c>
      <c r="AA14674" s="63" t="s">
        <v>6364</v>
      </c>
      <c r="AB14674" s="63">
        <v>9</v>
      </c>
      <c r="AC14674" s="63" t="s">
        <v>18171</v>
      </c>
      <c r="AD14674" s="63" t="s">
        <v>17461</v>
      </c>
    </row>
    <row r="14675" spans="21:30" x14ac:dyDescent="0.3">
      <c r="U14675" s="63">
        <v>35308</v>
      </c>
      <c r="V14675" s="63">
        <v>6</v>
      </c>
      <c r="W14675" s="63" t="s">
        <v>19962</v>
      </c>
      <c r="X14675" s="63">
        <v>11</v>
      </c>
      <c r="Y14675" s="63" t="s">
        <v>6340</v>
      </c>
      <c r="Z14675" s="63">
        <v>11201</v>
      </c>
      <c r="AA14675" s="63" t="s">
        <v>6364</v>
      </c>
      <c r="AB14675" s="63">
        <v>7</v>
      </c>
      <c r="AC14675" s="63" t="s">
        <v>17969</v>
      </c>
      <c r="AD14675" s="63" t="s">
        <v>17461</v>
      </c>
    </row>
    <row r="14676" spans="21:30" x14ac:dyDescent="0.3">
      <c r="U14676" s="63">
        <v>35309</v>
      </c>
      <c r="V14676" s="63">
        <v>4</v>
      </c>
      <c r="W14676" s="63" t="s">
        <v>18402</v>
      </c>
      <c r="X14676" s="63">
        <v>11</v>
      </c>
      <c r="Y14676" s="63" t="s">
        <v>6340</v>
      </c>
      <c r="Z14676" s="63">
        <v>11202</v>
      </c>
      <c r="AA14676" s="63" t="s">
        <v>6371</v>
      </c>
      <c r="AB14676" s="63">
        <v>7</v>
      </c>
      <c r="AC14676" s="63" t="s">
        <v>17969</v>
      </c>
      <c r="AD14676" s="63" t="s">
        <v>17461</v>
      </c>
    </row>
    <row r="14677" spans="21:30" x14ac:dyDescent="0.3">
      <c r="U14677" s="63">
        <v>35310</v>
      </c>
      <c r="V14677" s="63">
        <v>8</v>
      </c>
      <c r="W14677" s="63" t="s">
        <v>19963</v>
      </c>
      <c r="X14677" s="63">
        <v>11</v>
      </c>
      <c r="Y14677" s="63" t="s">
        <v>6340</v>
      </c>
      <c r="Z14677" s="63">
        <v>11202</v>
      </c>
      <c r="AA14677" s="63" t="s">
        <v>6371</v>
      </c>
      <c r="AB14677" s="63">
        <v>7</v>
      </c>
      <c r="AC14677" s="63" t="s">
        <v>17969</v>
      </c>
      <c r="AD14677" s="63" t="s">
        <v>17461</v>
      </c>
    </row>
    <row r="14678" spans="21:30" x14ac:dyDescent="0.3">
      <c r="U14678" s="63">
        <v>35311</v>
      </c>
      <c r="V14678" s="63">
        <v>6</v>
      </c>
      <c r="W14678" s="63" t="s">
        <v>19964</v>
      </c>
      <c r="X14678" s="63">
        <v>11</v>
      </c>
      <c r="Y14678" s="63" t="s">
        <v>6340</v>
      </c>
      <c r="Z14678" s="63">
        <v>11202</v>
      </c>
      <c r="AA14678" s="63" t="s">
        <v>6371</v>
      </c>
      <c r="AB14678" s="63">
        <v>7</v>
      </c>
      <c r="AC14678" s="63" t="s">
        <v>17969</v>
      </c>
      <c r="AD14678" s="63" t="s">
        <v>17461</v>
      </c>
    </row>
    <row r="14679" spans="21:30" x14ac:dyDescent="0.3">
      <c r="U14679" s="63">
        <v>35312</v>
      </c>
      <c r="V14679" s="63">
        <v>4</v>
      </c>
      <c r="W14679" s="63" t="s">
        <v>19965</v>
      </c>
      <c r="X14679" s="63">
        <v>11</v>
      </c>
      <c r="Y14679" s="63" t="s">
        <v>6340</v>
      </c>
      <c r="Z14679" s="63">
        <v>11301</v>
      </c>
      <c r="AA14679" s="63" t="s">
        <v>6389</v>
      </c>
      <c r="AB14679" s="63">
        <v>9</v>
      </c>
      <c r="AC14679" s="63" t="s">
        <v>18171</v>
      </c>
      <c r="AD14679" s="63" t="s">
        <v>17461</v>
      </c>
    </row>
    <row r="14680" spans="21:30" x14ac:dyDescent="0.3">
      <c r="U14680" s="63">
        <v>35313</v>
      </c>
      <c r="V14680" s="63">
        <v>2</v>
      </c>
      <c r="W14680" s="63" t="s">
        <v>19966</v>
      </c>
      <c r="X14680" s="63">
        <v>11</v>
      </c>
      <c r="Y14680" s="63" t="s">
        <v>6340</v>
      </c>
      <c r="Z14680" s="63">
        <v>11301</v>
      </c>
      <c r="AA14680" s="63" t="s">
        <v>6389</v>
      </c>
      <c r="AB14680" s="63">
        <v>7</v>
      </c>
      <c r="AC14680" s="63" t="s">
        <v>17969</v>
      </c>
      <c r="AD14680" s="63" t="s">
        <v>17461</v>
      </c>
    </row>
    <row r="14681" spans="21:30" x14ac:dyDescent="0.3">
      <c r="U14681" s="63">
        <v>35314</v>
      </c>
      <c r="V14681" s="63">
        <v>0</v>
      </c>
      <c r="W14681" s="63" t="s">
        <v>19967</v>
      </c>
      <c r="X14681" s="63">
        <v>11</v>
      </c>
      <c r="Y14681" s="63" t="s">
        <v>6340</v>
      </c>
      <c r="Z14681" s="63">
        <v>11303</v>
      </c>
      <c r="AA14681" s="63" t="s">
        <v>6393</v>
      </c>
      <c r="AB14681" s="63">
        <v>9</v>
      </c>
      <c r="AC14681" s="63" t="s">
        <v>18171</v>
      </c>
      <c r="AD14681" s="63" t="s">
        <v>17461</v>
      </c>
    </row>
    <row r="14682" spans="21:30" x14ac:dyDescent="0.3">
      <c r="U14682" s="63">
        <v>35315</v>
      </c>
      <c r="V14682" s="63">
        <v>9</v>
      </c>
      <c r="W14682" s="63" t="s">
        <v>19968</v>
      </c>
      <c r="X14682" s="63">
        <v>11</v>
      </c>
      <c r="Y14682" s="63" t="s">
        <v>6340</v>
      </c>
      <c r="Z14682" s="63">
        <v>11401</v>
      </c>
      <c r="AA14682" s="63" t="s">
        <v>6379</v>
      </c>
      <c r="AB14682" s="63">
        <v>7</v>
      </c>
      <c r="AC14682" s="63" t="s">
        <v>17969</v>
      </c>
      <c r="AD14682" s="63" t="s">
        <v>17461</v>
      </c>
    </row>
    <row r="14683" spans="21:30" x14ac:dyDescent="0.3">
      <c r="U14683" s="63">
        <v>35316</v>
      </c>
      <c r="V14683" s="63">
        <v>7</v>
      </c>
      <c r="W14683" s="63" t="s">
        <v>19969</v>
      </c>
      <c r="X14683" s="63">
        <v>11</v>
      </c>
      <c r="Y14683" s="63" t="s">
        <v>6340</v>
      </c>
      <c r="Z14683" s="63">
        <v>11401</v>
      </c>
      <c r="AA14683" s="63" t="s">
        <v>6379</v>
      </c>
      <c r="AB14683" s="63">
        <v>7</v>
      </c>
      <c r="AC14683" s="63" t="s">
        <v>17969</v>
      </c>
      <c r="AD14683" s="63" t="s">
        <v>17461</v>
      </c>
    </row>
    <row r="14684" spans="21:30" x14ac:dyDescent="0.3">
      <c r="U14684" s="63">
        <v>35317</v>
      </c>
      <c r="V14684" s="63">
        <v>5</v>
      </c>
      <c r="W14684" s="63" t="s">
        <v>19970</v>
      </c>
      <c r="X14684" s="63">
        <v>11</v>
      </c>
      <c r="Y14684" s="63" t="s">
        <v>6340</v>
      </c>
      <c r="Z14684" s="63">
        <v>11402</v>
      </c>
      <c r="AA14684" s="63" t="s">
        <v>6383</v>
      </c>
      <c r="AB14684" s="63">
        <v>9</v>
      </c>
      <c r="AC14684" s="63" t="s">
        <v>18171</v>
      </c>
      <c r="AD14684" s="63" t="s">
        <v>17461</v>
      </c>
    </row>
    <row r="14685" spans="21:30" x14ac:dyDescent="0.3">
      <c r="U14685" s="63">
        <v>35318</v>
      </c>
      <c r="V14685" s="63">
        <v>3</v>
      </c>
      <c r="W14685" s="63" t="s">
        <v>19971</v>
      </c>
      <c r="X14685" s="63">
        <v>11</v>
      </c>
      <c r="Y14685" s="63" t="s">
        <v>6340</v>
      </c>
      <c r="Z14685" s="63">
        <v>11402</v>
      </c>
      <c r="AA14685" s="63" t="s">
        <v>6383</v>
      </c>
      <c r="AB14685" s="63">
        <v>7</v>
      </c>
      <c r="AC14685" s="63" t="s">
        <v>17969</v>
      </c>
      <c r="AD14685" s="63" t="s">
        <v>17461</v>
      </c>
    </row>
    <row r="14686" spans="21:30" x14ac:dyDescent="0.3">
      <c r="U14686" s="63">
        <v>35320</v>
      </c>
      <c r="V14686" s="63">
        <v>5</v>
      </c>
      <c r="W14686" s="63" t="s">
        <v>19972</v>
      </c>
      <c r="X14686" s="63">
        <v>12</v>
      </c>
      <c r="Y14686" s="63" t="s">
        <v>6395</v>
      </c>
      <c r="Z14686" s="63">
        <v>12101</v>
      </c>
      <c r="AA14686" s="63" t="s">
        <v>6409</v>
      </c>
      <c r="AB14686" s="63">
        <v>7</v>
      </c>
      <c r="AC14686" s="63" t="s">
        <v>17969</v>
      </c>
      <c r="AD14686" s="63" t="s">
        <v>17461</v>
      </c>
    </row>
    <row r="14687" spans="21:30" x14ac:dyDescent="0.3">
      <c r="U14687" s="63">
        <v>35321</v>
      </c>
      <c r="V14687" s="63">
        <v>3</v>
      </c>
      <c r="W14687" s="63" t="s">
        <v>19973</v>
      </c>
      <c r="X14687" s="63">
        <v>12</v>
      </c>
      <c r="Y14687" s="63" t="s">
        <v>6395</v>
      </c>
      <c r="Z14687" s="63">
        <v>12101</v>
      </c>
      <c r="AA14687" s="63" t="s">
        <v>6409</v>
      </c>
      <c r="AB14687" s="63">
        <v>7</v>
      </c>
      <c r="AC14687" s="63" t="s">
        <v>17969</v>
      </c>
      <c r="AD14687" s="63" t="s">
        <v>17461</v>
      </c>
    </row>
    <row r="14688" spans="21:30" x14ac:dyDescent="0.3">
      <c r="U14688" s="63">
        <v>35322</v>
      </c>
      <c r="V14688" s="63">
        <v>1</v>
      </c>
      <c r="W14688" s="63" t="s">
        <v>19974</v>
      </c>
      <c r="X14688" s="63">
        <v>12</v>
      </c>
      <c r="Y14688" s="63" t="s">
        <v>6395</v>
      </c>
      <c r="Z14688" s="63">
        <v>12101</v>
      </c>
      <c r="AA14688" s="63" t="s">
        <v>6409</v>
      </c>
      <c r="AB14688" s="63">
        <v>7</v>
      </c>
      <c r="AC14688" s="63" t="s">
        <v>17969</v>
      </c>
      <c r="AD14688" s="63" t="s">
        <v>17461</v>
      </c>
    </row>
    <row r="14689" spans="21:30" x14ac:dyDescent="0.3">
      <c r="U14689" s="63">
        <v>35324</v>
      </c>
      <c r="V14689" s="63">
        <v>8</v>
      </c>
      <c r="W14689" s="63" t="s">
        <v>19975</v>
      </c>
      <c r="X14689" s="63">
        <v>12</v>
      </c>
      <c r="Y14689" s="63" t="s">
        <v>6395</v>
      </c>
      <c r="Z14689" s="63">
        <v>12101</v>
      </c>
      <c r="AA14689" s="63" t="s">
        <v>6409</v>
      </c>
      <c r="AB14689" s="63">
        <v>7</v>
      </c>
      <c r="AC14689" s="63" t="s">
        <v>17969</v>
      </c>
      <c r="AD14689" s="63" t="s">
        <v>17461</v>
      </c>
    </row>
    <row r="14690" spans="21:30" x14ac:dyDescent="0.3">
      <c r="U14690" s="63">
        <v>35326</v>
      </c>
      <c r="V14690" s="63">
        <v>4</v>
      </c>
      <c r="W14690" s="63" t="s">
        <v>19976</v>
      </c>
      <c r="X14690" s="63">
        <v>12</v>
      </c>
      <c r="Y14690" s="63" t="s">
        <v>6395</v>
      </c>
      <c r="Z14690" s="63">
        <v>12101</v>
      </c>
      <c r="AA14690" s="63" t="s">
        <v>6409</v>
      </c>
      <c r="AB14690" s="63">
        <v>9</v>
      </c>
      <c r="AC14690" s="63" t="s">
        <v>18171</v>
      </c>
      <c r="AD14690" s="63" t="s">
        <v>17461</v>
      </c>
    </row>
    <row r="14691" spans="21:30" x14ac:dyDescent="0.3">
      <c r="U14691" s="63">
        <v>35327</v>
      </c>
      <c r="V14691" s="63">
        <v>2</v>
      </c>
      <c r="W14691" s="63" t="s">
        <v>19977</v>
      </c>
      <c r="X14691" s="63">
        <v>12</v>
      </c>
      <c r="Y14691" s="63" t="s">
        <v>6395</v>
      </c>
      <c r="Z14691" s="63">
        <v>12101</v>
      </c>
      <c r="AA14691" s="63" t="s">
        <v>6409</v>
      </c>
      <c r="AB14691" s="63">
        <v>7</v>
      </c>
      <c r="AC14691" s="63" t="s">
        <v>17969</v>
      </c>
      <c r="AD14691" s="63" t="s">
        <v>17461</v>
      </c>
    </row>
    <row r="14692" spans="21:30" x14ac:dyDescent="0.3">
      <c r="U14692" s="63">
        <v>35328</v>
      </c>
      <c r="V14692" s="63">
        <v>0</v>
      </c>
      <c r="W14692" s="63" t="s">
        <v>19978</v>
      </c>
      <c r="X14692" s="63">
        <v>12</v>
      </c>
      <c r="Y14692" s="63" t="s">
        <v>6395</v>
      </c>
      <c r="Z14692" s="63">
        <v>12101</v>
      </c>
      <c r="AA14692" s="63" t="s">
        <v>6409</v>
      </c>
      <c r="AB14692" s="63">
        <v>9</v>
      </c>
      <c r="AC14692" s="63" t="s">
        <v>18171</v>
      </c>
      <c r="AD14692" s="63" t="s">
        <v>17461</v>
      </c>
    </row>
    <row r="14693" spans="21:30" x14ac:dyDescent="0.3">
      <c r="U14693" s="63">
        <v>35329</v>
      </c>
      <c r="V14693" s="63">
        <v>9</v>
      </c>
      <c r="W14693" s="63" t="s">
        <v>19979</v>
      </c>
      <c r="X14693" s="63">
        <v>12</v>
      </c>
      <c r="Y14693" s="63" t="s">
        <v>6395</v>
      </c>
      <c r="Z14693" s="63">
        <v>12101</v>
      </c>
      <c r="AA14693" s="63" t="s">
        <v>6409</v>
      </c>
      <c r="AB14693" s="63">
        <v>9</v>
      </c>
      <c r="AC14693" s="63" t="s">
        <v>18171</v>
      </c>
      <c r="AD14693" s="63" t="s">
        <v>17461</v>
      </c>
    </row>
    <row r="14694" spans="21:30" x14ac:dyDescent="0.3">
      <c r="U14694" s="63">
        <v>35330</v>
      </c>
      <c r="V14694" s="63">
        <v>2</v>
      </c>
      <c r="W14694" s="63" t="s">
        <v>19980</v>
      </c>
      <c r="X14694" s="63">
        <v>12</v>
      </c>
      <c r="Y14694" s="63" t="s">
        <v>6395</v>
      </c>
      <c r="Z14694" s="63">
        <v>12102</v>
      </c>
      <c r="AA14694" s="63" t="s">
        <v>6436</v>
      </c>
      <c r="AB14694" s="63">
        <v>7</v>
      </c>
      <c r="AC14694" s="63" t="s">
        <v>17969</v>
      </c>
      <c r="AD14694" s="63" t="s">
        <v>17461</v>
      </c>
    </row>
    <row r="14695" spans="21:30" x14ac:dyDescent="0.3">
      <c r="U14695" s="63">
        <v>35331</v>
      </c>
      <c r="V14695" s="63">
        <v>0</v>
      </c>
      <c r="W14695" s="63" t="s">
        <v>19981</v>
      </c>
      <c r="X14695" s="63">
        <v>11</v>
      </c>
      <c r="Y14695" s="63" t="s">
        <v>6340</v>
      </c>
      <c r="Z14695" s="63">
        <v>11402</v>
      </c>
      <c r="AA14695" s="63" t="s">
        <v>6383</v>
      </c>
      <c r="AB14695" s="63">
        <v>7</v>
      </c>
      <c r="AC14695" s="63" t="s">
        <v>17969</v>
      </c>
      <c r="AD14695" s="63" t="s">
        <v>17461</v>
      </c>
    </row>
    <row r="14696" spans="21:30" x14ac:dyDescent="0.3">
      <c r="U14696" s="63">
        <v>35332</v>
      </c>
      <c r="V14696" s="63">
        <v>9</v>
      </c>
      <c r="W14696" s="63" t="s">
        <v>19982</v>
      </c>
      <c r="X14696" s="63">
        <v>12</v>
      </c>
      <c r="Y14696" s="63" t="s">
        <v>6395</v>
      </c>
      <c r="Z14696" s="63">
        <v>12104</v>
      </c>
      <c r="AA14696" s="63" t="s">
        <v>6438</v>
      </c>
      <c r="AB14696" s="63">
        <v>7</v>
      </c>
      <c r="AC14696" s="63" t="s">
        <v>17969</v>
      </c>
      <c r="AD14696" s="63" t="s">
        <v>17461</v>
      </c>
    </row>
    <row r="14697" spans="21:30" x14ac:dyDescent="0.3">
      <c r="U14697" s="63">
        <v>35333</v>
      </c>
      <c r="V14697" s="63">
        <v>7</v>
      </c>
      <c r="W14697" s="63" t="s">
        <v>19983</v>
      </c>
      <c r="X14697" s="63">
        <v>12</v>
      </c>
      <c r="Y14697" s="63" t="s">
        <v>6395</v>
      </c>
      <c r="Z14697" s="63">
        <v>12201</v>
      </c>
      <c r="AA14697" s="63" t="s">
        <v>6446</v>
      </c>
      <c r="AB14697" s="63">
        <v>7</v>
      </c>
      <c r="AC14697" s="63" t="s">
        <v>17969</v>
      </c>
      <c r="AD14697" s="63" t="s">
        <v>17461</v>
      </c>
    </row>
    <row r="14698" spans="21:30" x14ac:dyDescent="0.3">
      <c r="U14698" s="63">
        <v>35334</v>
      </c>
      <c r="V14698" s="63">
        <v>5</v>
      </c>
      <c r="W14698" s="63" t="s">
        <v>19984</v>
      </c>
      <c r="X14698" s="63">
        <v>12</v>
      </c>
      <c r="Y14698" s="63" t="s">
        <v>6395</v>
      </c>
      <c r="Z14698" s="63">
        <v>12201</v>
      </c>
      <c r="AA14698" s="63" t="s">
        <v>6446</v>
      </c>
      <c r="AB14698" s="63">
        <v>7</v>
      </c>
      <c r="AC14698" s="63" t="s">
        <v>17969</v>
      </c>
      <c r="AD14698" s="63" t="s">
        <v>17461</v>
      </c>
    </row>
    <row r="14699" spans="21:30" x14ac:dyDescent="0.3">
      <c r="U14699" s="63">
        <v>35335</v>
      </c>
      <c r="V14699" s="63">
        <v>3</v>
      </c>
      <c r="W14699" s="63" t="s">
        <v>19985</v>
      </c>
      <c r="X14699" s="63">
        <v>12</v>
      </c>
      <c r="Y14699" s="63" t="s">
        <v>6395</v>
      </c>
      <c r="Z14699" s="63">
        <v>12301</v>
      </c>
      <c r="AA14699" s="63" t="s">
        <v>6440</v>
      </c>
      <c r="AB14699" s="63">
        <v>7</v>
      </c>
      <c r="AC14699" s="63" t="s">
        <v>17969</v>
      </c>
      <c r="AD14699" s="63" t="s">
        <v>17461</v>
      </c>
    </row>
    <row r="14700" spans="21:30" x14ac:dyDescent="0.3">
      <c r="U14700" s="63">
        <v>35336</v>
      </c>
      <c r="V14700" s="63">
        <v>1</v>
      </c>
      <c r="W14700" s="63" t="s">
        <v>19986</v>
      </c>
      <c r="X14700" s="63">
        <v>12</v>
      </c>
      <c r="Y14700" s="63" t="s">
        <v>6395</v>
      </c>
      <c r="Z14700" s="63">
        <v>12302</v>
      </c>
      <c r="AA14700" s="63" t="s">
        <v>6443</v>
      </c>
      <c r="AB14700" s="63">
        <v>7</v>
      </c>
      <c r="AC14700" s="63" t="s">
        <v>17969</v>
      </c>
      <c r="AD14700" s="63" t="s">
        <v>17461</v>
      </c>
    </row>
    <row r="14701" spans="21:30" x14ac:dyDescent="0.3">
      <c r="U14701" s="63">
        <v>35338</v>
      </c>
      <c r="V14701" s="63">
        <v>8</v>
      </c>
      <c r="W14701" s="63" t="s">
        <v>19987</v>
      </c>
      <c r="X14701" s="63">
        <v>12</v>
      </c>
      <c r="Y14701" s="63" t="s">
        <v>6395</v>
      </c>
      <c r="Z14701" s="63">
        <v>12302</v>
      </c>
      <c r="AA14701" s="63" t="s">
        <v>6443</v>
      </c>
      <c r="AB14701" s="63">
        <v>9</v>
      </c>
      <c r="AC14701" s="63" t="s">
        <v>18171</v>
      </c>
      <c r="AD14701" s="63" t="s">
        <v>17461</v>
      </c>
    </row>
    <row r="14702" spans="21:30" x14ac:dyDescent="0.3">
      <c r="U14702" s="63">
        <v>35339</v>
      </c>
      <c r="V14702" s="63">
        <v>6</v>
      </c>
      <c r="W14702" s="63" t="s">
        <v>19988</v>
      </c>
      <c r="X14702" s="63">
        <v>12</v>
      </c>
      <c r="Y14702" s="63" t="s">
        <v>6395</v>
      </c>
      <c r="Z14702" s="63">
        <v>12303</v>
      </c>
      <c r="AA14702" s="63" t="s">
        <v>6444</v>
      </c>
      <c r="AB14702" s="63">
        <v>9</v>
      </c>
      <c r="AC14702" s="63" t="s">
        <v>18171</v>
      </c>
      <c r="AD14702" s="63" t="s">
        <v>17461</v>
      </c>
    </row>
    <row r="14703" spans="21:30" x14ac:dyDescent="0.3">
      <c r="U14703" s="63">
        <v>35341</v>
      </c>
      <c r="V14703" s="63">
        <v>8</v>
      </c>
      <c r="W14703" s="63" t="s">
        <v>18342</v>
      </c>
      <c r="X14703" s="63">
        <v>12</v>
      </c>
      <c r="Y14703" s="63" t="s">
        <v>6395</v>
      </c>
      <c r="Z14703" s="63">
        <v>12401</v>
      </c>
      <c r="AA14703" s="63" t="s">
        <v>6396</v>
      </c>
      <c r="AB14703" s="63">
        <v>7</v>
      </c>
      <c r="AC14703" s="63" t="s">
        <v>17969</v>
      </c>
      <c r="AD14703" s="63" t="s">
        <v>17461</v>
      </c>
    </row>
    <row r="14704" spans="21:30" x14ac:dyDescent="0.3">
      <c r="U14704" s="63">
        <v>35342</v>
      </c>
      <c r="V14704" s="63">
        <v>6</v>
      </c>
      <c r="W14704" s="63" t="s">
        <v>19989</v>
      </c>
      <c r="X14704" s="63">
        <v>12</v>
      </c>
      <c r="Y14704" s="63" t="s">
        <v>6395</v>
      </c>
      <c r="Z14704" s="63">
        <v>12401</v>
      </c>
      <c r="AA14704" s="63" t="s">
        <v>6396</v>
      </c>
      <c r="AB14704" s="63">
        <v>7</v>
      </c>
      <c r="AC14704" s="63" t="s">
        <v>17969</v>
      </c>
      <c r="AD14704" s="63" t="s">
        <v>17461</v>
      </c>
    </row>
    <row r="14705" spans="21:30" x14ac:dyDescent="0.3">
      <c r="U14705" s="63">
        <v>35343</v>
      </c>
      <c r="V14705" s="63">
        <v>4</v>
      </c>
      <c r="W14705" s="63" t="s">
        <v>19990</v>
      </c>
      <c r="X14705" s="63">
        <v>12</v>
      </c>
      <c r="Y14705" s="63" t="s">
        <v>6395</v>
      </c>
      <c r="Z14705" s="63">
        <v>12401</v>
      </c>
      <c r="AA14705" s="63" t="s">
        <v>6396</v>
      </c>
      <c r="AB14705" s="63">
        <v>7</v>
      </c>
      <c r="AC14705" s="63" t="s">
        <v>17969</v>
      </c>
      <c r="AD14705" s="63" t="s">
        <v>17461</v>
      </c>
    </row>
    <row r="14706" spans="21:30" x14ac:dyDescent="0.3">
      <c r="U14706" s="63">
        <v>35344</v>
      </c>
      <c r="V14706" s="63">
        <v>2</v>
      </c>
      <c r="W14706" s="63" t="s">
        <v>19991</v>
      </c>
      <c r="X14706" s="63">
        <v>12</v>
      </c>
      <c r="Y14706" s="63" t="s">
        <v>6395</v>
      </c>
      <c r="Z14706" s="63">
        <v>12401</v>
      </c>
      <c r="AA14706" s="63" t="s">
        <v>6396</v>
      </c>
      <c r="AB14706" s="63">
        <v>9</v>
      </c>
      <c r="AC14706" s="63" t="s">
        <v>18171</v>
      </c>
      <c r="AD14706" s="63" t="s">
        <v>17461</v>
      </c>
    </row>
    <row r="14707" spans="21:30" x14ac:dyDescent="0.3">
      <c r="U14707" s="63">
        <v>35345</v>
      </c>
      <c r="V14707" s="63">
        <v>0</v>
      </c>
      <c r="W14707" s="63" t="s">
        <v>19992</v>
      </c>
      <c r="X14707" s="63">
        <v>12</v>
      </c>
      <c r="Y14707" s="63" t="s">
        <v>6395</v>
      </c>
      <c r="Z14707" s="63">
        <v>12401</v>
      </c>
      <c r="AA14707" s="63" t="s">
        <v>6396</v>
      </c>
      <c r="AB14707" s="63">
        <v>9</v>
      </c>
      <c r="AC14707" s="63" t="s">
        <v>18171</v>
      </c>
      <c r="AD14707" s="63" t="s">
        <v>17461</v>
      </c>
    </row>
    <row r="14708" spans="21:30" x14ac:dyDescent="0.3">
      <c r="U14708" s="63">
        <v>35346</v>
      </c>
      <c r="V14708" s="63">
        <v>9</v>
      </c>
      <c r="W14708" s="63" t="s">
        <v>19993</v>
      </c>
      <c r="X14708" s="63">
        <v>12</v>
      </c>
      <c r="Y14708" s="63" t="s">
        <v>6395</v>
      </c>
      <c r="Z14708" s="63">
        <v>12401</v>
      </c>
      <c r="AA14708" s="63" t="s">
        <v>6396</v>
      </c>
      <c r="AB14708" s="63">
        <v>9</v>
      </c>
      <c r="AC14708" s="63" t="s">
        <v>18171</v>
      </c>
      <c r="AD14708" s="63" t="s">
        <v>17461</v>
      </c>
    </row>
    <row r="14709" spans="21:30" x14ac:dyDescent="0.3">
      <c r="U14709" s="63">
        <v>35347</v>
      </c>
      <c r="V14709" s="63">
        <v>7</v>
      </c>
      <c r="W14709" s="63" t="s">
        <v>19994</v>
      </c>
      <c r="X14709" s="63">
        <v>12</v>
      </c>
      <c r="Y14709" s="63" t="s">
        <v>6395</v>
      </c>
      <c r="Z14709" s="63">
        <v>12401</v>
      </c>
      <c r="AA14709" s="63" t="s">
        <v>6396</v>
      </c>
      <c r="AB14709" s="63">
        <v>9</v>
      </c>
      <c r="AC14709" s="63" t="s">
        <v>18171</v>
      </c>
      <c r="AD14709" s="63" t="s">
        <v>17461</v>
      </c>
    </row>
    <row r="14710" spans="21:30" x14ac:dyDescent="0.3">
      <c r="U14710" s="63">
        <v>35348</v>
      </c>
      <c r="V14710" s="63">
        <v>5</v>
      </c>
      <c r="W14710" s="63" t="s">
        <v>19995</v>
      </c>
      <c r="X14710" s="63">
        <v>12</v>
      </c>
      <c r="Y14710" s="63" t="s">
        <v>6395</v>
      </c>
      <c r="Z14710" s="63">
        <v>12402</v>
      </c>
      <c r="AA14710" s="63" t="s">
        <v>6407</v>
      </c>
      <c r="AB14710" s="63">
        <v>9</v>
      </c>
      <c r="AC14710" s="63" t="s">
        <v>18171</v>
      </c>
      <c r="AD14710" s="63" t="s">
        <v>17461</v>
      </c>
    </row>
    <row r="14711" spans="21:30" x14ac:dyDescent="0.3">
      <c r="U14711" s="63">
        <v>35349</v>
      </c>
      <c r="V14711" s="63">
        <v>3</v>
      </c>
      <c r="W14711" s="63" t="s">
        <v>19996</v>
      </c>
      <c r="X14711" s="63">
        <v>12</v>
      </c>
      <c r="Y14711" s="63" t="s">
        <v>6395</v>
      </c>
      <c r="Z14711" s="63">
        <v>12402</v>
      </c>
      <c r="AA14711" s="63" t="s">
        <v>6407</v>
      </c>
      <c r="AB14711" s="63">
        <v>9</v>
      </c>
      <c r="AC14711" s="63" t="s">
        <v>18171</v>
      </c>
      <c r="AD14711" s="63" t="s">
        <v>17461</v>
      </c>
    </row>
    <row r="14712" spans="21:30" x14ac:dyDescent="0.3">
      <c r="U14712" s="63">
        <v>35350</v>
      </c>
      <c r="V14712" s="63">
        <v>7</v>
      </c>
      <c r="W14712" s="63" t="s">
        <v>19997</v>
      </c>
      <c r="X14712" s="63">
        <v>13</v>
      </c>
      <c r="Y14712" s="63" t="s">
        <v>6449</v>
      </c>
      <c r="Z14712" s="63">
        <v>13101</v>
      </c>
      <c r="AA14712" s="63" t="s">
        <v>6450</v>
      </c>
      <c r="AB14712" s="63">
        <v>9</v>
      </c>
      <c r="AC14712" s="63" t="s">
        <v>18171</v>
      </c>
      <c r="AD14712" s="63" t="s">
        <v>17461</v>
      </c>
    </row>
    <row r="14713" spans="21:30" x14ac:dyDescent="0.3">
      <c r="U14713" s="63">
        <v>35351</v>
      </c>
      <c r="V14713" s="63">
        <v>5</v>
      </c>
      <c r="W14713" s="63" t="s">
        <v>19998</v>
      </c>
      <c r="X14713" s="63">
        <v>13</v>
      </c>
      <c r="Y14713" s="63" t="s">
        <v>6449</v>
      </c>
      <c r="Z14713" s="63">
        <v>13101</v>
      </c>
      <c r="AA14713" s="63" t="s">
        <v>6450</v>
      </c>
      <c r="AB14713" s="63">
        <v>9</v>
      </c>
      <c r="AC14713" s="63" t="s">
        <v>18171</v>
      </c>
      <c r="AD14713" s="63" t="s">
        <v>17461</v>
      </c>
    </row>
    <row r="14714" spans="21:30" x14ac:dyDescent="0.3">
      <c r="U14714" s="63">
        <v>35352</v>
      </c>
      <c r="V14714" s="63">
        <v>3</v>
      </c>
      <c r="W14714" s="63" t="s">
        <v>17986</v>
      </c>
      <c r="X14714" s="63">
        <v>13</v>
      </c>
      <c r="Y14714" s="63" t="s">
        <v>6449</v>
      </c>
      <c r="Z14714" s="63">
        <v>13101</v>
      </c>
      <c r="AA14714" s="63" t="s">
        <v>6450</v>
      </c>
      <c r="AB14714" s="63">
        <v>9</v>
      </c>
      <c r="AC14714" s="63" t="s">
        <v>18171</v>
      </c>
      <c r="AD14714" s="63" t="s">
        <v>17461</v>
      </c>
    </row>
    <row r="14715" spans="21:30" x14ac:dyDescent="0.3">
      <c r="U14715" s="63">
        <v>35353</v>
      </c>
      <c r="V14715" s="63">
        <v>1</v>
      </c>
      <c r="W14715" s="63" t="s">
        <v>13060</v>
      </c>
      <c r="X14715" s="63">
        <v>13</v>
      </c>
      <c r="Y14715" s="63" t="s">
        <v>6449</v>
      </c>
      <c r="Z14715" s="63">
        <v>13101</v>
      </c>
      <c r="AA14715" s="63" t="s">
        <v>6450</v>
      </c>
      <c r="AB14715" s="63">
        <v>9</v>
      </c>
      <c r="AC14715" s="63" t="s">
        <v>18171</v>
      </c>
      <c r="AD14715" s="63" t="s">
        <v>17461</v>
      </c>
    </row>
    <row r="14716" spans="21:30" x14ac:dyDescent="0.3">
      <c r="U14716" s="63">
        <v>35355</v>
      </c>
      <c r="V14716" s="63">
        <v>8</v>
      </c>
      <c r="W14716" s="63" t="s">
        <v>13162</v>
      </c>
      <c r="X14716" s="63">
        <v>13</v>
      </c>
      <c r="Y14716" s="63" t="s">
        <v>6449</v>
      </c>
      <c r="Z14716" s="63">
        <v>13101</v>
      </c>
      <c r="AA14716" s="63" t="s">
        <v>6450</v>
      </c>
      <c r="AB14716" s="63">
        <v>9</v>
      </c>
      <c r="AC14716" s="63" t="s">
        <v>18171</v>
      </c>
      <c r="AD14716" s="63" t="s">
        <v>17461</v>
      </c>
    </row>
    <row r="14717" spans="21:30" x14ac:dyDescent="0.3">
      <c r="U14717" s="63">
        <v>35356</v>
      </c>
      <c r="V14717" s="63">
        <v>6</v>
      </c>
      <c r="W14717" s="63" t="s">
        <v>15299</v>
      </c>
      <c r="X14717" s="63">
        <v>13</v>
      </c>
      <c r="Y14717" s="63" t="s">
        <v>6449</v>
      </c>
      <c r="Z14717" s="63">
        <v>13101</v>
      </c>
      <c r="AA14717" s="63" t="s">
        <v>6450</v>
      </c>
      <c r="AB14717" s="63">
        <v>9</v>
      </c>
      <c r="AC14717" s="63" t="s">
        <v>18171</v>
      </c>
      <c r="AD14717" s="63" t="s">
        <v>17461</v>
      </c>
    </row>
    <row r="14718" spans="21:30" x14ac:dyDescent="0.3">
      <c r="U14718" s="63">
        <v>35357</v>
      </c>
      <c r="V14718" s="63">
        <v>4</v>
      </c>
      <c r="W14718" s="63" t="s">
        <v>13310</v>
      </c>
      <c r="X14718" s="63">
        <v>13</v>
      </c>
      <c r="Y14718" s="63" t="s">
        <v>6449</v>
      </c>
      <c r="Z14718" s="63">
        <v>13101</v>
      </c>
      <c r="AA14718" s="63" t="s">
        <v>6450</v>
      </c>
      <c r="AB14718" s="63">
        <v>9</v>
      </c>
      <c r="AC14718" s="63" t="s">
        <v>18171</v>
      </c>
      <c r="AD14718" s="63" t="s">
        <v>17461</v>
      </c>
    </row>
    <row r="14719" spans="21:30" x14ac:dyDescent="0.3">
      <c r="U14719" s="63">
        <v>35358</v>
      </c>
      <c r="V14719" s="63">
        <v>2</v>
      </c>
      <c r="W14719" s="63" t="s">
        <v>19999</v>
      </c>
      <c r="X14719" s="63">
        <v>13</v>
      </c>
      <c r="Y14719" s="63" t="s">
        <v>6449</v>
      </c>
      <c r="Z14719" s="63">
        <v>13101</v>
      </c>
      <c r="AA14719" s="63" t="s">
        <v>6450</v>
      </c>
      <c r="AB14719" s="63">
        <v>9</v>
      </c>
      <c r="AC14719" s="63" t="s">
        <v>18171</v>
      </c>
      <c r="AD14719" s="63" t="s">
        <v>17461</v>
      </c>
    </row>
    <row r="14720" spans="21:30" x14ac:dyDescent="0.3">
      <c r="U14720" s="63">
        <v>35359</v>
      </c>
      <c r="V14720" s="63">
        <v>0</v>
      </c>
      <c r="W14720" s="63" t="s">
        <v>20000</v>
      </c>
      <c r="X14720" s="63">
        <v>13</v>
      </c>
      <c r="Y14720" s="63" t="s">
        <v>6449</v>
      </c>
      <c r="Z14720" s="63">
        <v>13101</v>
      </c>
      <c r="AA14720" s="63" t="s">
        <v>6450</v>
      </c>
      <c r="AB14720" s="63">
        <v>9</v>
      </c>
      <c r="AC14720" s="63" t="s">
        <v>18171</v>
      </c>
      <c r="AD14720" s="63" t="s">
        <v>17461</v>
      </c>
    </row>
    <row r="14721" spans="21:30" x14ac:dyDescent="0.3">
      <c r="U14721" s="63">
        <v>35360</v>
      </c>
      <c r="V14721" s="63">
        <v>4</v>
      </c>
      <c r="W14721" s="63" t="s">
        <v>20001</v>
      </c>
      <c r="X14721" s="63">
        <v>13</v>
      </c>
      <c r="Y14721" s="63" t="s">
        <v>6449</v>
      </c>
      <c r="Z14721" s="63">
        <v>13101</v>
      </c>
      <c r="AA14721" s="63" t="s">
        <v>6450</v>
      </c>
      <c r="AB14721" s="63">
        <v>9</v>
      </c>
      <c r="AC14721" s="63" t="s">
        <v>18171</v>
      </c>
      <c r="AD14721" s="63" t="s">
        <v>17461</v>
      </c>
    </row>
    <row r="14722" spans="21:30" x14ac:dyDescent="0.3">
      <c r="U14722" s="63">
        <v>35361</v>
      </c>
      <c r="V14722" s="63">
        <v>2</v>
      </c>
      <c r="W14722" s="63" t="s">
        <v>20002</v>
      </c>
      <c r="X14722" s="63">
        <v>13</v>
      </c>
      <c r="Y14722" s="63" t="s">
        <v>6449</v>
      </c>
      <c r="Z14722" s="63">
        <v>13101</v>
      </c>
      <c r="AA14722" s="63" t="s">
        <v>6450</v>
      </c>
      <c r="AB14722" s="63">
        <v>9</v>
      </c>
      <c r="AC14722" s="63" t="s">
        <v>18171</v>
      </c>
      <c r="AD14722" s="63" t="s">
        <v>17461</v>
      </c>
    </row>
    <row r="14723" spans="21:30" x14ac:dyDescent="0.3">
      <c r="U14723" s="63">
        <v>35362</v>
      </c>
      <c r="V14723" s="63">
        <v>0</v>
      </c>
      <c r="W14723" s="63" t="s">
        <v>19830</v>
      </c>
      <c r="X14723" s="63">
        <v>13</v>
      </c>
      <c r="Y14723" s="63" t="s">
        <v>6449</v>
      </c>
      <c r="Z14723" s="63">
        <v>13101</v>
      </c>
      <c r="AA14723" s="63" t="s">
        <v>6450</v>
      </c>
      <c r="AB14723" s="63">
        <v>9</v>
      </c>
      <c r="AC14723" s="63" t="s">
        <v>18171</v>
      </c>
      <c r="AD14723" s="63" t="s">
        <v>17461</v>
      </c>
    </row>
    <row r="14724" spans="21:30" x14ac:dyDescent="0.3">
      <c r="U14724" s="63">
        <v>35363</v>
      </c>
      <c r="V14724" s="63">
        <v>9</v>
      </c>
      <c r="W14724" s="63" t="s">
        <v>20003</v>
      </c>
      <c r="X14724" s="63">
        <v>13</v>
      </c>
      <c r="Y14724" s="63" t="s">
        <v>6449</v>
      </c>
      <c r="Z14724" s="63">
        <v>13101</v>
      </c>
      <c r="AA14724" s="63" t="s">
        <v>6450</v>
      </c>
      <c r="AB14724" s="63">
        <v>9</v>
      </c>
      <c r="AC14724" s="63" t="s">
        <v>18171</v>
      </c>
      <c r="AD14724" s="63" t="s">
        <v>17461</v>
      </c>
    </row>
    <row r="14725" spans="21:30" x14ac:dyDescent="0.3">
      <c r="U14725" s="63">
        <v>35364</v>
      </c>
      <c r="V14725" s="63">
        <v>7</v>
      </c>
      <c r="W14725" s="63" t="s">
        <v>20004</v>
      </c>
      <c r="X14725" s="63">
        <v>13</v>
      </c>
      <c r="Y14725" s="63" t="s">
        <v>6449</v>
      </c>
      <c r="Z14725" s="63">
        <v>13101</v>
      </c>
      <c r="AA14725" s="63" t="s">
        <v>6450</v>
      </c>
      <c r="AB14725" s="63">
        <v>9</v>
      </c>
      <c r="AC14725" s="63" t="s">
        <v>18171</v>
      </c>
      <c r="AD14725" s="63" t="s">
        <v>17461</v>
      </c>
    </row>
    <row r="14726" spans="21:30" x14ac:dyDescent="0.3">
      <c r="U14726" s="63">
        <v>35365</v>
      </c>
      <c r="V14726" s="63">
        <v>5</v>
      </c>
      <c r="W14726" s="63" t="s">
        <v>20005</v>
      </c>
      <c r="X14726" s="63">
        <v>13</v>
      </c>
      <c r="Y14726" s="63" t="s">
        <v>6449</v>
      </c>
      <c r="Z14726" s="63">
        <v>13101</v>
      </c>
      <c r="AA14726" s="63" t="s">
        <v>6450</v>
      </c>
      <c r="AB14726" s="63">
        <v>9</v>
      </c>
      <c r="AC14726" s="63" t="s">
        <v>18171</v>
      </c>
      <c r="AD14726" s="63" t="s">
        <v>17461</v>
      </c>
    </row>
    <row r="14727" spans="21:30" x14ac:dyDescent="0.3">
      <c r="U14727" s="63">
        <v>35366</v>
      </c>
      <c r="V14727" s="63">
        <v>3</v>
      </c>
      <c r="W14727" s="63" t="s">
        <v>8166</v>
      </c>
      <c r="X14727" s="63">
        <v>13</v>
      </c>
      <c r="Y14727" s="63" t="s">
        <v>6449</v>
      </c>
      <c r="Z14727" s="63">
        <v>13101</v>
      </c>
      <c r="AA14727" s="63" t="s">
        <v>6450</v>
      </c>
      <c r="AB14727" s="63">
        <v>9</v>
      </c>
      <c r="AC14727" s="63" t="s">
        <v>18171</v>
      </c>
      <c r="AD14727" s="63" t="s">
        <v>17461</v>
      </c>
    </row>
    <row r="14728" spans="21:30" x14ac:dyDescent="0.3">
      <c r="U14728" s="63">
        <v>35367</v>
      </c>
      <c r="V14728" s="63">
        <v>1</v>
      </c>
      <c r="W14728" s="63" t="s">
        <v>20006</v>
      </c>
      <c r="X14728" s="63">
        <v>13</v>
      </c>
      <c r="Y14728" s="63" t="s">
        <v>6449</v>
      </c>
      <c r="Z14728" s="63">
        <v>13101</v>
      </c>
      <c r="AA14728" s="63" t="s">
        <v>6450</v>
      </c>
      <c r="AB14728" s="63">
        <v>9</v>
      </c>
      <c r="AC14728" s="63" t="s">
        <v>18171</v>
      </c>
      <c r="AD14728" s="63" t="s">
        <v>17461</v>
      </c>
    </row>
    <row r="14729" spans="21:30" x14ac:dyDescent="0.3">
      <c r="U14729" s="63">
        <v>35369</v>
      </c>
      <c r="V14729" s="63">
        <v>8</v>
      </c>
      <c r="W14729" s="63" t="s">
        <v>20007</v>
      </c>
      <c r="X14729" s="63">
        <v>13</v>
      </c>
      <c r="Y14729" s="63" t="s">
        <v>6449</v>
      </c>
      <c r="Z14729" s="63">
        <v>13101</v>
      </c>
      <c r="AA14729" s="63" t="s">
        <v>6450</v>
      </c>
      <c r="AB14729" s="63">
        <v>9</v>
      </c>
      <c r="AC14729" s="63" t="s">
        <v>18171</v>
      </c>
      <c r="AD14729" s="63" t="s">
        <v>17461</v>
      </c>
    </row>
    <row r="14730" spans="21:30" x14ac:dyDescent="0.3">
      <c r="U14730" s="63">
        <v>35370</v>
      </c>
      <c r="V14730" s="63">
        <v>1</v>
      </c>
      <c r="W14730" s="63" t="s">
        <v>20008</v>
      </c>
      <c r="X14730" s="63">
        <v>13</v>
      </c>
      <c r="Y14730" s="63" t="s">
        <v>6449</v>
      </c>
      <c r="Z14730" s="63">
        <v>13101</v>
      </c>
      <c r="AA14730" s="63" t="s">
        <v>6450</v>
      </c>
      <c r="AB14730" s="63">
        <v>9</v>
      </c>
      <c r="AC14730" s="63" t="s">
        <v>18171</v>
      </c>
      <c r="AD14730" s="63" t="s">
        <v>17461</v>
      </c>
    </row>
    <row r="14731" spans="21:30" x14ac:dyDescent="0.3">
      <c r="U14731" s="63">
        <v>35372</v>
      </c>
      <c r="V14731" s="63">
        <v>8</v>
      </c>
      <c r="W14731" s="63" t="s">
        <v>18578</v>
      </c>
      <c r="X14731" s="63">
        <v>13</v>
      </c>
      <c r="Y14731" s="63" t="s">
        <v>6449</v>
      </c>
      <c r="Z14731" s="63">
        <v>13101</v>
      </c>
      <c r="AA14731" s="63" t="s">
        <v>6450</v>
      </c>
      <c r="AB14731" s="63">
        <v>9</v>
      </c>
      <c r="AC14731" s="63" t="s">
        <v>18171</v>
      </c>
      <c r="AD14731" s="63" t="s">
        <v>17461</v>
      </c>
    </row>
    <row r="14732" spans="21:30" x14ac:dyDescent="0.3">
      <c r="U14732" s="63">
        <v>35373</v>
      </c>
      <c r="V14732" s="63">
        <v>6</v>
      </c>
      <c r="W14732" s="63" t="s">
        <v>21</v>
      </c>
      <c r="X14732" s="63">
        <v>13</v>
      </c>
      <c r="Y14732" s="63" t="s">
        <v>6449</v>
      </c>
      <c r="Z14732" s="63">
        <v>13101</v>
      </c>
      <c r="AA14732" s="63" t="s">
        <v>6450</v>
      </c>
      <c r="AB14732" s="63">
        <v>9</v>
      </c>
      <c r="AC14732" s="63" t="s">
        <v>18171</v>
      </c>
      <c r="AD14732" s="63" t="s">
        <v>17461</v>
      </c>
    </row>
    <row r="14733" spans="21:30" x14ac:dyDescent="0.3">
      <c r="U14733" s="63">
        <v>35374</v>
      </c>
      <c r="V14733" s="63">
        <v>4</v>
      </c>
      <c r="W14733" s="63" t="s">
        <v>20009</v>
      </c>
      <c r="X14733" s="63">
        <v>13</v>
      </c>
      <c r="Y14733" s="63" t="s">
        <v>6449</v>
      </c>
      <c r="Z14733" s="63">
        <v>13101</v>
      </c>
      <c r="AA14733" s="63" t="s">
        <v>6450</v>
      </c>
      <c r="AB14733" s="63">
        <v>9</v>
      </c>
      <c r="AC14733" s="63" t="s">
        <v>18171</v>
      </c>
      <c r="AD14733" s="63" t="s">
        <v>17461</v>
      </c>
    </row>
    <row r="14734" spans="21:30" x14ac:dyDescent="0.3">
      <c r="U14734" s="63">
        <v>35375</v>
      </c>
      <c r="V14734" s="63">
        <v>2</v>
      </c>
      <c r="W14734" s="63" t="s">
        <v>20010</v>
      </c>
      <c r="X14734" s="63">
        <v>13</v>
      </c>
      <c r="Y14734" s="63" t="s">
        <v>6449</v>
      </c>
      <c r="Z14734" s="63">
        <v>13101</v>
      </c>
      <c r="AA14734" s="63" t="s">
        <v>6450</v>
      </c>
      <c r="AB14734" s="63">
        <v>9</v>
      </c>
      <c r="AC14734" s="63" t="s">
        <v>18171</v>
      </c>
      <c r="AD14734" s="63" t="s">
        <v>17461</v>
      </c>
    </row>
    <row r="14735" spans="21:30" x14ac:dyDescent="0.3">
      <c r="U14735" s="63">
        <v>35376</v>
      </c>
      <c r="V14735" s="63">
        <v>0</v>
      </c>
      <c r="W14735" s="63" t="s">
        <v>20011</v>
      </c>
      <c r="X14735" s="63">
        <v>13</v>
      </c>
      <c r="Y14735" s="63" t="s">
        <v>6449</v>
      </c>
      <c r="Z14735" s="63">
        <v>13101</v>
      </c>
      <c r="AA14735" s="63" t="s">
        <v>6450</v>
      </c>
      <c r="AB14735" s="63">
        <v>7</v>
      </c>
      <c r="AC14735" s="63" t="s">
        <v>17969</v>
      </c>
      <c r="AD14735" s="63" t="s">
        <v>17461</v>
      </c>
    </row>
    <row r="14736" spans="21:30" x14ac:dyDescent="0.3">
      <c r="U14736" s="63">
        <v>35377</v>
      </c>
      <c r="V14736" s="63">
        <v>9</v>
      </c>
      <c r="W14736" s="63" t="s">
        <v>20012</v>
      </c>
      <c r="X14736" s="63">
        <v>13</v>
      </c>
      <c r="Y14736" s="63" t="s">
        <v>6449</v>
      </c>
      <c r="Z14736" s="63">
        <v>13101</v>
      </c>
      <c r="AA14736" s="63" t="s">
        <v>6450</v>
      </c>
      <c r="AB14736" s="63">
        <v>7</v>
      </c>
      <c r="AC14736" s="63" t="s">
        <v>17969</v>
      </c>
      <c r="AD14736" s="63" t="s">
        <v>17461</v>
      </c>
    </row>
    <row r="14737" spans="21:30" x14ac:dyDescent="0.3">
      <c r="U14737" s="63">
        <v>35378</v>
      </c>
      <c r="V14737" s="63">
        <v>7</v>
      </c>
      <c r="W14737" s="63" t="s">
        <v>20013</v>
      </c>
      <c r="X14737" s="63">
        <v>13</v>
      </c>
      <c r="Y14737" s="63" t="s">
        <v>6449</v>
      </c>
      <c r="Z14737" s="63">
        <v>13101</v>
      </c>
      <c r="AA14737" s="63" t="s">
        <v>6450</v>
      </c>
      <c r="AB14737" s="63">
        <v>7</v>
      </c>
      <c r="AC14737" s="63" t="s">
        <v>17969</v>
      </c>
      <c r="AD14737" s="63" t="s">
        <v>17461</v>
      </c>
    </row>
    <row r="14738" spans="21:30" x14ac:dyDescent="0.3">
      <c r="U14738" s="63">
        <v>35380</v>
      </c>
      <c r="V14738" s="63">
        <v>9</v>
      </c>
      <c r="W14738" s="63" t="s">
        <v>20014</v>
      </c>
      <c r="X14738" s="63">
        <v>13</v>
      </c>
      <c r="Y14738" s="63" t="s">
        <v>6449</v>
      </c>
      <c r="Z14738" s="63">
        <v>13102</v>
      </c>
      <c r="AA14738" s="63" t="s">
        <v>6483</v>
      </c>
      <c r="AB14738" s="63">
        <v>7</v>
      </c>
      <c r="AC14738" s="63" t="s">
        <v>17969</v>
      </c>
      <c r="AD14738" s="63" t="s">
        <v>17421</v>
      </c>
    </row>
    <row r="14739" spans="21:30" x14ac:dyDescent="0.3">
      <c r="U14739" s="63">
        <v>35381</v>
      </c>
      <c r="V14739" s="63">
        <v>7</v>
      </c>
      <c r="W14739" s="63" t="s">
        <v>20015</v>
      </c>
      <c r="X14739" s="63">
        <v>13</v>
      </c>
      <c r="Y14739" s="63" t="s">
        <v>6449</v>
      </c>
      <c r="Z14739" s="63">
        <v>13102</v>
      </c>
      <c r="AA14739" s="63" t="s">
        <v>6483</v>
      </c>
      <c r="AB14739" s="63">
        <v>7</v>
      </c>
      <c r="AC14739" s="63" t="s">
        <v>17969</v>
      </c>
      <c r="AD14739" s="63" t="s">
        <v>17461</v>
      </c>
    </row>
    <row r="14740" spans="21:30" x14ac:dyDescent="0.3">
      <c r="U14740" s="63">
        <v>35382</v>
      </c>
      <c r="V14740" s="63">
        <v>5</v>
      </c>
      <c r="W14740" s="63" t="s">
        <v>18011</v>
      </c>
      <c r="X14740" s="63">
        <v>13</v>
      </c>
      <c r="Y14740" s="63" t="s">
        <v>6449</v>
      </c>
      <c r="Z14740" s="63">
        <v>13102</v>
      </c>
      <c r="AA14740" s="63" t="s">
        <v>6483</v>
      </c>
      <c r="AB14740" s="63">
        <v>7</v>
      </c>
      <c r="AC14740" s="63" t="s">
        <v>17969</v>
      </c>
      <c r="AD14740" s="63" t="s">
        <v>17461</v>
      </c>
    </row>
    <row r="14741" spans="21:30" x14ac:dyDescent="0.3">
      <c r="U14741" s="63">
        <v>35383</v>
      </c>
      <c r="V14741" s="63">
        <v>3</v>
      </c>
      <c r="W14741" s="63" t="s">
        <v>20016</v>
      </c>
      <c r="X14741" s="63">
        <v>13</v>
      </c>
      <c r="Y14741" s="63" t="s">
        <v>6449</v>
      </c>
      <c r="Z14741" s="63">
        <v>13102</v>
      </c>
      <c r="AA14741" s="63" t="s">
        <v>6483</v>
      </c>
      <c r="AB14741" s="63">
        <v>7</v>
      </c>
      <c r="AC14741" s="63" t="s">
        <v>17969</v>
      </c>
      <c r="AD14741" s="63" t="s">
        <v>17461</v>
      </c>
    </row>
    <row r="14742" spans="21:30" x14ac:dyDescent="0.3">
      <c r="U14742" s="63">
        <v>35384</v>
      </c>
      <c r="V14742" s="63">
        <v>1</v>
      </c>
      <c r="W14742" s="63" t="s">
        <v>20017</v>
      </c>
      <c r="X14742" s="63">
        <v>13</v>
      </c>
      <c r="Y14742" s="63" t="s">
        <v>6449</v>
      </c>
      <c r="Z14742" s="63">
        <v>13102</v>
      </c>
      <c r="AA14742" s="63" t="s">
        <v>6483</v>
      </c>
      <c r="AB14742" s="63">
        <v>9</v>
      </c>
      <c r="AC14742" s="63" t="s">
        <v>18171</v>
      </c>
      <c r="AD14742" s="63" t="s">
        <v>17461</v>
      </c>
    </row>
    <row r="14743" spans="21:30" x14ac:dyDescent="0.3">
      <c r="U14743" s="63">
        <v>35386</v>
      </c>
      <c r="V14743" s="63">
        <v>8</v>
      </c>
      <c r="W14743" s="63" t="s">
        <v>8166</v>
      </c>
      <c r="X14743" s="63">
        <v>13</v>
      </c>
      <c r="Y14743" s="63" t="s">
        <v>6449</v>
      </c>
      <c r="Z14743" s="63">
        <v>13102</v>
      </c>
      <c r="AA14743" s="63" t="s">
        <v>6483</v>
      </c>
      <c r="AB14743" s="63">
        <v>9</v>
      </c>
      <c r="AC14743" s="63" t="s">
        <v>18171</v>
      </c>
      <c r="AD14743" s="63" t="s">
        <v>17461</v>
      </c>
    </row>
    <row r="14744" spans="21:30" x14ac:dyDescent="0.3">
      <c r="U14744" s="63">
        <v>35387</v>
      </c>
      <c r="V14744" s="63">
        <v>6</v>
      </c>
      <c r="W14744" s="63" t="s">
        <v>20018</v>
      </c>
      <c r="X14744" s="63">
        <v>13</v>
      </c>
      <c r="Y14744" s="63" t="s">
        <v>6449</v>
      </c>
      <c r="Z14744" s="63">
        <v>13102</v>
      </c>
      <c r="AA14744" s="63" t="s">
        <v>6483</v>
      </c>
      <c r="AB14744" s="63">
        <v>9</v>
      </c>
      <c r="AC14744" s="63" t="s">
        <v>18171</v>
      </c>
      <c r="AD14744" s="63" t="s">
        <v>17461</v>
      </c>
    </row>
    <row r="14745" spans="21:30" x14ac:dyDescent="0.3">
      <c r="U14745" s="63">
        <v>35388</v>
      </c>
      <c r="V14745" s="63">
        <v>4</v>
      </c>
      <c r="W14745" s="63" t="s">
        <v>20019</v>
      </c>
      <c r="X14745" s="63">
        <v>13</v>
      </c>
      <c r="Y14745" s="63" t="s">
        <v>6449</v>
      </c>
      <c r="Z14745" s="63">
        <v>13102</v>
      </c>
      <c r="AA14745" s="63" t="s">
        <v>6483</v>
      </c>
      <c r="AB14745" s="63">
        <v>9</v>
      </c>
      <c r="AC14745" s="63" t="s">
        <v>18171</v>
      </c>
      <c r="AD14745" s="63" t="s">
        <v>17461</v>
      </c>
    </row>
    <row r="14746" spans="21:30" x14ac:dyDescent="0.3">
      <c r="U14746" s="63">
        <v>35389</v>
      </c>
      <c r="V14746" s="63">
        <v>2</v>
      </c>
      <c r="W14746" s="63" t="s">
        <v>20020</v>
      </c>
      <c r="X14746" s="63">
        <v>13</v>
      </c>
      <c r="Y14746" s="63" t="s">
        <v>6449</v>
      </c>
      <c r="Z14746" s="63">
        <v>13102</v>
      </c>
      <c r="AA14746" s="63" t="s">
        <v>6483</v>
      </c>
      <c r="AB14746" s="63">
        <v>9</v>
      </c>
      <c r="AC14746" s="63" t="s">
        <v>18171</v>
      </c>
      <c r="AD14746" s="63" t="s">
        <v>17461</v>
      </c>
    </row>
    <row r="14747" spans="21:30" x14ac:dyDescent="0.3">
      <c r="U14747" s="63">
        <v>35390</v>
      </c>
      <c r="V14747" s="63">
        <v>6</v>
      </c>
      <c r="W14747" s="63" t="s">
        <v>20021</v>
      </c>
      <c r="X14747" s="63">
        <v>13</v>
      </c>
      <c r="Y14747" s="63" t="s">
        <v>6449</v>
      </c>
      <c r="Z14747" s="63">
        <v>13102</v>
      </c>
      <c r="AA14747" s="63" t="s">
        <v>6483</v>
      </c>
      <c r="AB14747" s="63">
        <v>9</v>
      </c>
      <c r="AC14747" s="63" t="s">
        <v>18171</v>
      </c>
      <c r="AD14747" s="63" t="s">
        <v>17461</v>
      </c>
    </row>
    <row r="14748" spans="21:30" x14ac:dyDescent="0.3">
      <c r="U14748" s="63">
        <v>35391</v>
      </c>
      <c r="V14748" s="63">
        <v>4</v>
      </c>
      <c r="W14748" s="63" t="s">
        <v>20022</v>
      </c>
      <c r="X14748" s="63">
        <v>13</v>
      </c>
      <c r="Y14748" s="63" t="s">
        <v>6449</v>
      </c>
      <c r="Z14748" s="63">
        <v>13102</v>
      </c>
      <c r="AA14748" s="63" t="s">
        <v>6483</v>
      </c>
      <c r="AB14748" s="63">
        <v>9</v>
      </c>
      <c r="AC14748" s="63" t="s">
        <v>18171</v>
      </c>
      <c r="AD14748" s="63" t="s">
        <v>17461</v>
      </c>
    </row>
    <row r="14749" spans="21:30" x14ac:dyDescent="0.3">
      <c r="U14749" s="63">
        <v>35393</v>
      </c>
      <c r="V14749" s="63">
        <v>0</v>
      </c>
      <c r="W14749" s="63" t="s">
        <v>20023</v>
      </c>
      <c r="X14749" s="63">
        <v>13</v>
      </c>
      <c r="Y14749" s="63" t="s">
        <v>6449</v>
      </c>
      <c r="Z14749" s="63">
        <v>13102</v>
      </c>
      <c r="AA14749" s="63" t="s">
        <v>6483</v>
      </c>
      <c r="AB14749" s="63">
        <v>7</v>
      </c>
      <c r="AC14749" s="63" t="s">
        <v>17969</v>
      </c>
      <c r="AD14749" s="63" t="s">
        <v>17421</v>
      </c>
    </row>
    <row r="14750" spans="21:30" x14ac:dyDescent="0.3">
      <c r="U14750" s="63">
        <v>35396</v>
      </c>
      <c r="V14750" s="63">
        <v>5</v>
      </c>
      <c r="W14750" s="63" t="s">
        <v>18187</v>
      </c>
      <c r="X14750" s="63">
        <v>13</v>
      </c>
      <c r="Y14750" s="63" t="s">
        <v>6449</v>
      </c>
      <c r="Z14750" s="63">
        <v>13103</v>
      </c>
      <c r="AA14750" s="63" t="s">
        <v>7185</v>
      </c>
      <c r="AB14750" s="63">
        <v>7</v>
      </c>
      <c r="AC14750" s="63" t="s">
        <v>17969</v>
      </c>
      <c r="AD14750" s="63" t="s">
        <v>17461</v>
      </c>
    </row>
    <row r="14751" spans="21:30" x14ac:dyDescent="0.3">
      <c r="U14751" s="63">
        <v>35397</v>
      </c>
      <c r="V14751" s="63">
        <v>3</v>
      </c>
      <c r="W14751" s="63" t="s">
        <v>20024</v>
      </c>
      <c r="X14751" s="63">
        <v>13</v>
      </c>
      <c r="Y14751" s="63" t="s">
        <v>6449</v>
      </c>
      <c r="Z14751" s="63">
        <v>13103</v>
      </c>
      <c r="AA14751" s="63" t="s">
        <v>7185</v>
      </c>
      <c r="AB14751" s="63">
        <v>7</v>
      </c>
      <c r="AC14751" s="63" t="s">
        <v>17969</v>
      </c>
      <c r="AD14751" s="63" t="s">
        <v>17461</v>
      </c>
    </row>
    <row r="14752" spans="21:30" x14ac:dyDescent="0.3">
      <c r="U14752" s="63">
        <v>35398</v>
      </c>
      <c r="V14752" s="63">
        <v>1</v>
      </c>
      <c r="W14752" s="63" t="s">
        <v>17973</v>
      </c>
      <c r="X14752" s="63">
        <v>13</v>
      </c>
      <c r="Y14752" s="63" t="s">
        <v>6449</v>
      </c>
      <c r="Z14752" s="63">
        <v>13103</v>
      </c>
      <c r="AA14752" s="63" t="s">
        <v>7185</v>
      </c>
      <c r="AB14752" s="63">
        <v>7</v>
      </c>
      <c r="AC14752" s="63" t="s">
        <v>17969</v>
      </c>
      <c r="AD14752" s="63" t="s">
        <v>17461</v>
      </c>
    </row>
    <row r="14753" spans="21:30" x14ac:dyDescent="0.3">
      <c r="U14753" s="63">
        <v>35400</v>
      </c>
      <c r="V14753" s="63">
        <v>7</v>
      </c>
      <c r="W14753" s="63" t="s">
        <v>20025</v>
      </c>
      <c r="X14753" s="63">
        <v>13</v>
      </c>
      <c r="Y14753" s="63" t="s">
        <v>6449</v>
      </c>
      <c r="Z14753" s="63">
        <v>13103</v>
      </c>
      <c r="AA14753" s="63" t="s">
        <v>7185</v>
      </c>
      <c r="AB14753" s="63">
        <v>7</v>
      </c>
      <c r="AC14753" s="63" t="s">
        <v>17969</v>
      </c>
      <c r="AD14753" s="63" t="s">
        <v>17461</v>
      </c>
    </row>
    <row r="14754" spans="21:30" x14ac:dyDescent="0.3">
      <c r="U14754" s="63">
        <v>35401</v>
      </c>
      <c r="V14754" s="63">
        <v>5</v>
      </c>
      <c r="W14754" s="63" t="s">
        <v>20026</v>
      </c>
      <c r="X14754" s="63">
        <v>13</v>
      </c>
      <c r="Y14754" s="63" t="s">
        <v>6449</v>
      </c>
      <c r="Z14754" s="63">
        <v>13103</v>
      </c>
      <c r="AA14754" s="63" t="s">
        <v>7185</v>
      </c>
      <c r="AB14754" s="63">
        <v>7</v>
      </c>
      <c r="AC14754" s="63" t="s">
        <v>17969</v>
      </c>
      <c r="AD14754" s="63" t="s">
        <v>17421</v>
      </c>
    </row>
    <row r="14755" spans="21:30" x14ac:dyDescent="0.3">
      <c r="U14755" s="63">
        <v>35402</v>
      </c>
      <c r="V14755" s="63">
        <v>3</v>
      </c>
      <c r="W14755" s="63" t="s">
        <v>18977</v>
      </c>
      <c r="X14755" s="63">
        <v>13</v>
      </c>
      <c r="Y14755" s="63" t="s">
        <v>6449</v>
      </c>
      <c r="Z14755" s="63">
        <v>13103</v>
      </c>
      <c r="AA14755" s="63" t="s">
        <v>7185</v>
      </c>
      <c r="AB14755" s="63">
        <v>7</v>
      </c>
      <c r="AC14755" s="63" t="s">
        <v>17969</v>
      </c>
      <c r="AD14755" s="63" t="s">
        <v>17461</v>
      </c>
    </row>
    <row r="14756" spans="21:30" x14ac:dyDescent="0.3">
      <c r="U14756" s="63">
        <v>35403</v>
      </c>
      <c r="V14756" s="63">
        <v>1</v>
      </c>
      <c r="W14756" s="63" t="s">
        <v>20027</v>
      </c>
      <c r="X14756" s="63">
        <v>13</v>
      </c>
      <c r="Y14756" s="63" t="s">
        <v>6449</v>
      </c>
      <c r="Z14756" s="63">
        <v>13103</v>
      </c>
      <c r="AA14756" s="63" t="s">
        <v>7185</v>
      </c>
      <c r="AB14756" s="63">
        <v>7</v>
      </c>
      <c r="AC14756" s="63" t="s">
        <v>17969</v>
      </c>
      <c r="AD14756" s="63" t="s">
        <v>17461</v>
      </c>
    </row>
    <row r="14757" spans="21:30" x14ac:dyDescent="0.3">
      <c r="U14757" s="63">
        <v>35405</v>
      </c>
      <c r="V14757" s="63">
        <v>8</v>
      </c>
      <c r="W14757" s="63" t="s">
        <v>19196</v>
      </c>
      <c r="X14757" s="63">
        <v>13</v>
      </c>
      <c r="Y14757" s="63" t="s">
        <v>6449</v>
      </c>
      <c r="Z14757" s="63">
        <v>13103</v>
      </c>
      <c r="AA14757" s="63" t="s">
        <v>7185</v>
      </c>
      <c r="AB14757" s="63">
        <v>7</v>
      </c>
      <c r="AC14757" s="63" t="s">
        <v>17969</v>
      </c>
      <c r="AD14757" s="63" t="s">
        <v>17461</v>
      </c>
    </row>
    <row r="14758" spans="21:30" x14ac:dyDescent="0.3">
      <c r="U14758" s="63">
        <v>35406</v>
      </c>
      <c r="V14758" s="63">
        <v>6</v>
      </c>
      <c r="W14758" s="63" t="s">
        <v>13139</v>
      </c>
      <c r="X14758" s="63">
        <v>13</v>
      </c>
      <c r="Y14758" s="63" t="s">
        <v>6449</v>
      </c>
      <c r="Z14758" s="63">
        <v>13103</v>
      </c>
      <c r="AA14758" s="63" t="s">
        <v>7185</v>
      </c>
      <c r="AB14758" s="63">
        <v>9</v>
      </c>
      <c r="AC14758" s="63" t="s">
        <v>18171</v>
      </c>
      <c r="AD14758" s="63" t="s">
        <v>17461</v>
      </c>
    </row>
    <row r="14759" spans="21:30" x14ac:dyDescent="0.3">
      <c r="U14759" s="63">
        <v>35407</v>
      </c>
      <c r="V14759" s="63">
        <v>4</v>
      </c>
      <c r="W14759" s="63" t="s">
        <v>20028</v>
      </c>
      <c r="X14759" s="63">
        <v>13</v>
      </c>
      <c r="Y14759" s="63" t="s">
        <v>6449</v>
      </c>
      <c r="Z14759" s="63">
        <v>13103</v>
      </c>
      <c r="AA14759" s="63" t="s">
        <v>7185</v>
      </c>
      <c r="AB14759" s="63">
        <v>9</v>
      </c>
      <c r="AC14759" s="63" t="s">
        <v>18171</v>
      </c>
      <c r="AD14759" s="63" t="s">
        <v>17461</v>
      </c>
    </row>
    <row r="14760" spans="21:30" x14ac:dyDescent="0.3">
      <c r="U14760" s="63">
        <v>35408</v>
      </c>
      <c r="V14760" s="63">
        <v>2</v>
      </c>
      <c r="W14760" s="63" t="s">
        <v>18772</v>
      </c>
      <c r="X14760" s="63">
        <v>13</v>
      </c>
      <c r="Y14760" s="63" t="s">
        <v>6449</v>
      </c>
      <c r="Z14760" s="63">
        <v>13103</v>
      </c>
      <c r="AA14760" s="63" t="s">
        <v>7185</v>
      </c>
      <c r="AB14760" s="63">
        <v>11</v>
      </c>
      <c r="AC14760" s="63" t="s">
        <v>18546</v>
      </c>
      <c r="AD14760" s="63" t="s">
        <v>17461</v>
      </c>
    </row>
    <row r="14761" spans="21:30" x14ac:dyDescent="0.3">
      <c r="U14761" s="63">
        <v>35409</v>
      </c>
      <c r="V14761" s="63">
        <v>0</v>
      </c>
      <c r="W14761" s="63" t="s">
        <v>20029</v>
      </c>
      <c r="X14761" s="63">
        <v>13</v>
      </c>
      <c r="Y14761" s="63" t="s">
        <v>6449</v>
      </c>
      <c r="Z14761" s="63">
        <v>13103</v>
      </c>
      <c r="AA14761" s="63" t="s">
        <v>7185</v>
      </c>
      <c r="AB14761" s="63">
        <v>11</v>
      </c>
      <c r="AC14761" s="63" t="s">
        <v>18546</v>
      </c>
      <c r="AD14761" s="63" t="s">
        <v>17461</v>
      </c>
    </row>
    <row r="14762" spans="21:30" x14ac:dyDescent="0.3">
      <c r="U14762" s="63">
        <v>35410</v>
      </c>
      <c r="V14762" s="63">
        <v>4</v>
      </c>
      <c r="W14762" s="63" t="s">
        <v>20030</v>
      </c>
      <c r="X14762" s="63">
        <v>13</v>
      </c>
      <c r="Y14762" s="63" t="s">
        <v>6449</v>
      </c>
      <c r="Z14762" s="63">
        <v>13103</v>
      </c>
      <c r="AA14762" s="63" t="s">
        <v>7185</v>
      </c>
      <c r="AB14762" s="63">
        <v>11</v>
      </c>
      <c r="AC14762" s="63" t="s">
        <v>18546</v>
      </c>
      <c r="AD14762" s="63" t="s">
        <v>17461</v>
      </c>
    </row>
    <row r="14763" spans="21:30" x14ac:dyDescent="0.3">
      <c r="U14763" s="63">
        <v>35411</v>
      </c>
      <c r="V14763" s="63">
        <v>2</v>
      </c>
      <c r="W14763" s="63" t="s">
        <v>20031</v>
      </c>
      <c r="X14763" s="63">
        <v>13</v>
      </c>
      <c r="Y14763" s="63" t="s">
        <v>6449</v>
      </c>
      <c r="Z14763" s="63">
        <v>13103</v>
      </c>
      <c r="AA14763" s="63" t="s">
        <v>7185</v>
      </c>
      <c r="AB14763" s="63">
        <v>11</v>
      </c>
      <c r="AC14763" s="63" t="s">
        <v>18546</v>
      </c>
      <c r="AD14763" s="63" t="s">
        <v>17461</v>
      </c>
    </row>
    <row r="14764" spans="21:30" x14ac:dyDescent="0.3">
      <c r="U14764" s="63">
        <v>35412</v>
      </c>
      <c r="V14764" s="63">
        <v>0</v>
      </c>
      <c r="W14764" s="63" t="s">
        <v>20032</v>
      </c>
      <c r="X14764" s="63">
        <v>13</v>
      </c>
      <c r="Y14764" s="63" t="s">
        <v>6449</v>
      </c>
      <c r="Z14764" s="63">
        <v>13103</v>
      </c>
      <c r="AA14764" s="63" t="s">
        <v>7185</v>
      </c>
      <c r="AB14764" s="63">
        <v>7</v>
      </c>
      <c r="AC14764" s="63" t="s">
        <v>17969</v>
      </c>
      <c r="AD14764" s="63" t="s">
        <v>17461</v>
      </c>
    </row>
    <row r="14765" spans="21:30" x14ac:dyDescent="0.3">
      <c r="U14765" s="63">
        <v>35413</v>
      </c>
      <c r="V14765" s="63">
        <v>9</v>
      </c>
      <c r="W14765" s="63" t="s">
        <v>20033</v>
      </c>
      <c r="X14765" s="63">
        <v>13</v>
      </c>
      <c r="Y14765" s="63" t="s">
        <v>6449</v>
      </c>
      <c r="Z14765" s="63">
        <v>13103</v>
      </c>
      <c r="AA14765" s="63" t="s">
        <v>7185</v>
      </c>
      <c r="AB14765" s="63">
        <v>11</v>
      </c>
      <c r="AC14765" s="63" t="s">
        <v>18546</v>
      </c>
      <c r="AD14765" s="63" t="s">
        <v>17461</v>
      </c>
    </row>
    <row r="14766" spans="21:30" x14ac:dyDescent="0.3">
      <c r="U14766" s="63">
        <v>35414</v>
      </c>
      <c r="V14766" s="63">
        <v>7</v>
      </c>
      <c r="W14766" s="63" t="s">
        <v>20034</v>
      </c>
      <c r="X14766" s="63">
        <v>13</v>
      </c>
      <c r="Y14766" s="63" t="s">
        <v>6449</v>
      </c>
      <c r="Z14766" s="63">
        <v>13103</v>
      </c>
      <c r="AA14766" s="63" t="s">
        <v>7185</v>
      </c>
      <c r="AB14766" s="63">
        <v>11</v>
      </c>
      <c r="AC14766" s="63" t="s">
        <v>18546</v>
      </c>
      <c r="AD14766" s="63" t="s">
        <v>17461</v>
      </c>
    </row>
    <row r="14767" spans="21:30" x14ac:dyDescent="0.3">
      <c r="U14767" s="63">
        <v>35415</v>
      </c>
      <c r="V14767" s="63">
        <v>5</v>
      </c>
      <c r="W14767" s="63" t="s">
        <v>20035</v>
      </c>
      <c r="X14767" s="63">
        <v>13</v>
      </c>
      <c r="Y14767" s="63" t="s">
        <v>6449</v>
      </c>
      <c r="Z14767" s="63">
        <v>13103</v>
      </c>
      <c r="AA14767" s="63" t="s">
        <v>7185</v>
      </c>
      <c r="AB14767" s="63">
        <v>11</v>
      </c>
      <c r="AC14767" s="63" t="s">
        <v>18546</v>
      </c>
      <c r="AD14767" s="63" t="s">
        <v>17461</v>
      </c>
    </row>
    <row r="14768" spans="21:30" x14ac:dyDescent="0.3">
      <c r="U14768" s="63">
        <v>35416</v>
      </c>
      <c r="V14768" s="63">
        <v>3</v>
      </c>
      <c r="W14768" s="63" t="s">
        <v>18704</v>
      </c>
      <c r="X14768" s="63">
        <v>13</v>
      </c>
      <c r="Y14768" s="63" t="s">
        <v>6449</v>
      </c>
      <c r="Z14768" s="63">
        <v>13104</v>
      </c>
      <c r="AA14768" s="63" t="s">
        <v>6571</v>
      </c>
      <c r="AB14768" s="63">
        <v>7</v>
      </c>
      <c r="AC14768" s="63" t="s">
        <v>17969</v>
      </c>
      <c r="AD14768" s="63" t="s">
        <v>17461</v>
      </c>
    </row>
    <row r="14769" spans="21:30" x14ac:dyDescent="0.3">
      <c r="U14769" s="63">
        <v>35417</v>
      </c>
      <c r="V14769" s="63">
        <v>1</v>
      </c>
      <c r="W14769" s="63" t="s">
        <v>17980</v>
      </c>
      <c r="X14769" s="63">
        <v>13</v>
      </c>
      <c r="Y14769" s="63" t="s">
        <v>6449</v>
      </c>
      <c r="Z14769" s="63">
        <v>13104</v>
      </c>
      <c r="AA14769" s="63" t="s">
        <v>6571</v>
      </c>
      <c r="AB14769" s="63">
        <v>7</v>
      </c>
      <c r="AC14769" s="63" t="s">
        <v>17969</v>
      </c>
      <c r="AD14769" s="63" t="s">
        <v>17461</v>
      </c>
    </row>
    <row r="14770" spans="21:30" x14ac:dyDescent="0.3">
      <c r="U14770" s="63">
        <v>35419</v>
      </c>
      <c r="V14770" s="63">
        <v>8</v>
      </c>
      <c r="W14770" s="63" t="s">
        <v>20036</v>
      </c>
      <c r="X14770" s="63">
        <v>13</v>
      </c>
      <c r="Y14770" s="63" t="s">
        <v>6449</v>
      </c>
      <c r="Z14770" s="63">
        <v>13104</v>
      </c>
      <c r="AA14770" s="63" t="s">
        <v>6571</v>
      </c>
      <c r="AB14770" s="63">
        <v>7</v>
      </c>
      <c r="AC14770" s="63" t="s">
        <v>17969</v>
      </c>
      <c r="AD14770" s="63" t="s">
        <v>17461</v>
      </c>
    </row>
    <row r="14771" spans="21:30" x14ac:dyDescent="0.3">
      <c r="U14771" s="63">
        <v>35420</v>
      </c>
      <c r="V14771" s="63">
        <v>1</v>
      </c>
      <c r="W14771" s="63" t="s">
        <v>20037</v>
      </c>
      <c r="X14771" s="63">
        <v>13</v>
      </c>
      <c r="Y14771" s="63" t="s">
        <v>6449</v>
      </c>
      <c r="Z14771" s="63">
        <v>13104</v>
      </c>
      <c r="AA14771" s="63" t="s">
        <v>6571</v>
      </c>
      <c r="AB14771" s="63">
        <v>7</v>
      </c>
      <c r="AC14771" s="63" t="s">
        <v>17969</v>
      </c>
      <c r="AD14771" s="63" t="s">
        <v>17461</v>
      </c>
    </row>
    <row r="14772" spans="21:30" x14ac:dyDescent="0.3">
      <c r="U14772" s="63">
        <v>35422</v>
      </c>
      <c r="V14772" s="63">
        <v>8</v>
      </c>
      <c r="W14772" s="63" t="s">
        <v>18011</v>
      </c>
      <c r="X14772" s="63">
        <v>13</v>
      </c>
      <c r="Y14772" s="63" t="s">
        <v>6449</v>
      </c>
      <c r="Z14772" s="63">
        <v>13104</v>
      </c>
      <c r="AA14772" s="63" t="s">
        <v>6571</v>
      </c>
      <c r="AB14772" s="63">
        <v>7</v>
      </c>
      <c r="AC14772" s="63" t="s">
        <v>17969</v>
      </c>
      <c r="AD14772" s="63" t="s">
        <v>17461</v>
      </c>
    </row>
    <row r="14773" spans="21:30" x14ac:dyDescent="0.3">
      <c r="U14773" s="63">
        <v>35423</v>
      </c>
      <c r="V14773" s="63">
        <v>6</v>
      </c>
      <c r="W14773" s="63" t="s">
        <v>20038</v>
      </c>
      <c r="X14773" s="63">
        <v>13</v>
      </c>
      <c r="Y14773" s="63" t="s">
        <v>6449</v>
      </c>
      <c r="Z14773" s="63">
        <v>13104</v>
      </c>
      <c r="AA14773" s="63" t="s">
        <v>6571</v>
      </c>
      <c r="AB14773" s="63">
        <v>7</v>
      </c>
      <c r="AC14773" s="63" t="s">
        <v>17969</v>
      </c>
      <c r="AD14773" s="63" t="s">
        <v>17421</v>
      </c>
    </row>
    <row r="14774" spans="21:30" x14ac:dyDescent="0.3">
      <c r="U14774" s="63">
        <v>35424</v>
      </c>
      <c r="V14774" s="63">
        <v>4</v>
      </c>
      <c r="W14774" s="63" t="s">
        <v>20039</v>
      </c>
      <c r="X14774" s="63">
        <v>13</v>
      </c>
      <c r="Y14774" s="63" t="s">
        <v>6449</v>
      </c>
      <c r="Z14774" s="63">
        <v>13104</v>
      </c>
      <c r="AA14774" s="63" t="s">
        <v>6571</v>
      </c>
      <c r="AB14774" s="63">
        <v>9</v>
      </c>
      <c r="AC14774" s="63" t="s">
        <v>18171</v>
      </c>
      <c r="AD14774" s="63" t="s">
        <v>17461</v>
      </c>
    </row>
    <row r="14775" spans="21:30" x14ac:dyDescent="0.3">
      <c r="U14775" s="63">
        <v>35425</v>
      </c>
      <c r="V14775" s="63">
        <v>2</v>
      </c>
      <c r="W14775" s="63" t="s">
        <v>19111</v>
      </c>
      <c r="X14775" s="63">
        <v>13</v>
      </c>
      <c r="Y14775" s="63" t="s">
        <v>6449</v>
      </c>
      <c r="Z14775" s="63">
        <v>13104</v>
      </c>
      <c r="AA14775" s="63" t="s">
        <v>6571</v>
      </c>
      <c r="AB14775" s="63">
        <v>9</v>
      </c>
      <c r="AC14775" s="63" t="s">
        <v>18171</v>
      </c>
      <c r="AD14775" s="63" t="s">
        <v>17461</v>
      </c>
    </row>
    <row r="14776" spans="21:30" x14ac:dyDescent="0.3">
      <c r="U14776" s="63">
        <v>35426</v>
      </c>
      <c r="V14776" s="63">
        <v>0</v>
      </c>
      <c r="W14776" s="63" t="s">
        <v>20040</v>
      </c>
      <c r="X14776" s="63">
        <v>13</v>
      </c>
      <c r="Y14776" s="63" t="s">
        <v>6449</v>
      </c>
      <c r="Z14776" s="63">
        <v>13104</v>
      </c>
      <c r="AA14776" s="63" t="s">
        <v>6571</v>
      </c>
      <c r="AB14776" s="63">
        <v>9</v>
      </c>
      <c r="AC14776" s="63" t="s">
        <v>18171</v>
      </c>
      <c r="AD14776" s="63" t="s">
        <v>17461</v>
      </c>
    </row>
    <row r="14777" spans="21:30" x14ac:dyDescent="0.3">
      <c r="U14777" s="63">
        <v>35427</v>
      </c>
      <c r="V14777" s="63">
        <v>9</v>
      </c>
      <c r="W14777" s="63" t="s">
        <v>20041</v>
      </c>
      <c r="X14777" s="63">
        <v>13</v>
      </c>
      <c r="Y14777" s="63" t="s">
        <v>6449</v>
      </c>
      <c r="Z14777" s="63">
        <v>13104</v>
      </c>
      <c r="AA14777" s="63" t="s">
        <v>6571</v>
      </c>
      <c r="AB14777" s="63">
        <v>9</v>
      </c>
      <c r="AC14777" s="63" t="s">
        <v>18171</v>
      </c>
      <c r="AD14777" s="63" t="s">
        <v>17461</v>
      </c>
    </row>
    <row r="14778" spans="21:30" x14ac:dyDescent="0.3">
      <c r="U14778" s="63">
        <v>35428</v>
      </c>
      <c r="V14778" s="63">
        <v>7</v>
      </c>
      <c r="W14778" s="63" t="s">
        <v>18057</v>
      </c>
      <c r="X14778" s="63">
        <v>13</v>
      </c>
      <c r="Y14778" s="63" t="s">
        <v>6449</v>
      </c>
      <c r="Z14778" s="63">
        <v>13104</v>
      </c>
      <c r="AA14778" s="63" t="s">
        <v>6571</v>
      </c>
      <c r="AB14778" s="63">
        <v>9</v>
      </c>
      <c r="AC14778" s="63" t="s">
        <v>18171</v>
      </c>
      <c r="AD14778" s="63" t="s">
        <v>17461</v>
      </c>
    </row>
    <row r="14779" spans="21:30" x14ac:dyDescent="0.3">
      <c r="U14779" s="63">
        <v>35429</v>
      </c>
      <c r="V14779" s="63">
        <v>5</v>
      </c>
      <c r="W14779" s="63" t="s">
        <v>20042</v>
      </c>
      <c r="X14779" s="63">
        <v>13</v>
      </c>
      <c r="Y14779" s="63" t="s">
        <v>6449</v>
      </c>
      <c r="Z14779" s="63">
        <v>13104</v>
      </c>
      <c r="AA14779" s="63" t="s">
        <v>6571</v>
      </c>
      <c r="AB14779" s="63">
        <v>9</v>
      </c>
      <c r="AC14779" s="63" t="s">
        <v>18171</v>
      </c>
      <c r="AD14779" s="63" t="s">
        <v>17461</v>
      </c>
    </row>
    <row r="14780" spans="21:30" x14ac:dyDescent="0.3">
      <c r="U14780" s="63">
        <v>35430</v>
      </c>
      <c r="V14780" s="63">
        <v>9</v>
      </c>
      <c r="W14780" s="63" t="s">
        <v>20043</v>
      </c>
      <c r="X14780" s="63">
        <v>13</v>
      </c>
      <c r="Y14780" s="63" t="s">
        <v>6449</v>
      </c>
      <c r="Z14780" s="63">
        <v>13104</v>
      </c>
      <c r="AA14780" s="63" t="s">
        <v>6571</v>
      </c>
      <c r="AB14780" s="63">
        <v>7</v>
      </c>
      <c r="AC14780" s="63" t="s">
        <v>17969</v>
      </c>
      <c r="AD14780" s="63" t="s">
        <v>17461</v>
      </c>
    </row>
    <row r="14781" spans="21:30" x14ac:dyDescent="0.3">
      <c r="U14781" s="63">
        <v>35431</v>
      </c>
      <c r="V14781" s="63">
        <v>7</v>
      </c>
      <c r="W14781" s="63" t="s">
        <v>20044</v>
      </c>
      <c r="X14781" s="63">
        <v>13</v>
      </c>
      <c r="Y14781" s="63" t="s">
        <v>6449</v>
      </c>
      <c r="Z14781" s="63">
        <v>13104</v>
      </c>
      <c r="AA14781" s="63" t="s">
        <v>6571</v>
      </c>
      <c r="AB14781" s="63">
        <v>7</v>
      </c>
      <c r="AC14781" s="63" t="s">
        <v>17969</v>
      </c>
      <c r="AD14781" s="63" t="s">
        <v>17461</v>
      </c>
    </row>
    <row r="14782" spans="21:30" x14ac:dyDescent="0.3">
      <c r="U14782" s="63">
        <v>35432</v>
      </c>
      <c r="V14782" s="63">
        <v>5</v>
      </c>
      <c r="W14782" s="63" t="s">
        <v>20045</v>
      </c>
      <c r="X14782" s="63">
        <v>13</v>
      </c>
      <c r="Y14782" s="63" t="s">
        <v>6449</v>
      </c>
      <c r="Z14782" s="63">
        <v>13104</v>
      </c>
      <c r="AA14782" s="63" t="s">
        <v>6571</v>
      </c>
      <c r="AB14782" s="63">
        <v>7</v>
      </c>
      <c r="AC14782" s="63" t="s">
        <v>17969</v>
      </c>
      <c r="AD14782" s="63" t="s">
        <v>17421</v>
      </c>
    </row>
    <row r="14783" spans="21:30" x14ac:dyDescent="0.3">
      <c r="U14783" s="63">
        <v>35434</v>
      </c>
      <c r="V14783" s="63">
        <v>1</v>
      </c>
      <c r="W14783" s="63" t="s">
        <v>17980</v>
      </c>
      <c r="X14783" s="63">
        <v>13</v>
      </c>
      <c r="Y14783" s="63" t="s">
        <v>6449</v>
      </c>
      <c r="Z14783" s="63">
        <v>13105</v>
      </c>
      <c r="AA14783" s="63" t="s">
        <v>6559</v>
      </c>
      <c r="AB14783" s="63">
        <v>7</v>
      </c>
      <c r="AC14783" s="63" t="s">
        <v>17969</v>
      </c>
      <c r="AD14783" s="63" t="s">
        <v>17461</v>
      </c>
    </row>
    <row r="14784" spans="21:30" x14ac:dyDescent="0.3">
      <c r="U14784" s="63">
        <v>35436</v>
      </c>
      <c r="V14784" s="63">
        <v>8</v>
      </c>
      <c r="W14784" s="63" t="s">
        <v>20046</v>
      </c>
      <c r="X14784" s="63">
        <v>13</v>
      </c>
      <c r="Y14784" s="63" t="s">
        <v>6449</v>
      </c>
      <c r="Z14784" s="63">
        <v>13105</v>
      </c>
      <c r="AA14784" s="63" t="s">
        <v>6559</v>
      </c>
      <c r="AB14784" s="63">
        <v>7</v>
      </c>
      <c r="AC14784" s="63" t="s">
        <v>17969</v>
      </c>
      <c r="AD14784" s="63" t="s">
        <v>17461</v>
      </c>
    </row>
    <row r="14785" spans="21:30" x14ac:dyDescent="0.3">
      <c r="U14785" s="63">
        <v>35437</v>
      </c>
      <c r="V14785" s="63">
        <v>6</v>
      </c>
      <c r="W14785" s="63" t="s">
        <v>20047</v>
      </c>
      <c r="X14785" s="63">
        <v>13</v>
      </c>
      <c r="Y14785" s="63" t="s">
        <v>6449</v>
      </c>
      <c r="Z14785" s="63">
        <v>13105</v>
      </c>
      <c r="AA14785" s="63" t="s">
        <v>6559</v>
      </c>
      <c r="AB14785" s="63">
        <v>7</v>
      </c>
      <c r="AC14785" s="63" t="s">
        <v>17969</v>
      </c>
      <c r="AD14785" s="63" t="s">
        <v>17461</v>
      </c>
    </row>
    <row r="14786" spans="21:30" x14ac:dyDescent="0.3">
      <c r="U14786" s="63">
        <v>35438</v>
      </c>
      <c r="V14786" s="63">
        <v>4</v>
      </c>
      <c r="W14786" s="63" t="s">
        <v>20048</v>
      </c>
      <c r="X14786" s="63">
        <v>13</v>
      </c>
      <c r="Y14786" s="63" t="s">
        <v>6449</v>
      </c>
      <c r="Z14786" s="63">
        <v>13105</v>
      </c>
      <c r="AA14786" s="63" t="s">
        <v>6559</v>
      </c>
      <c r="AB14786" s="63">
        <v>7</v>
      </c>
      <c r="AC14786" s="63" t="s">
        <v>17969</v>
      </c>
      <c r="AD14786" s="63" t="s">
        <v>17461</v>
      </c>
    </row>
    <row r="14787" spans="21:30" x14ac:dyDescent="0.3">
      <c r="U14787" s="63">
        <v>35439</v>
      </c>
      <c r="V14787" s="63">
        <v>2</v>
      </c>
      <c r="W14787" s="63" t="s">
        <v>18011</v>
      </c>
      <c r="X14787" s="63">
        <v>13</v>
      </c>
      <c r="Y14787" s="63" t="s">
        <v>6449</v>
      </c>
      <c r="Z14787" s="63">
        <v>13105</v>
      </c>
      <c r="AA14787" s="63" t="s">
        <v>6559</v>
      </c>
      <c r="AB14787" s="63">
        <v>7</v>
      </c>
      <c r="AC14787" s="63" t="s">
        <v>17969</v>
      </c>
      <c r="AD14787" s="63" t="s">
        <v>17461</v>
      </c>
    </row>
    <row r="14788" spans="21:30" x14ac:dyDescent="0.3">
      <c r="U14788" s="63">
        <v>35440</v>
      </c>
      <c r="V14788" s="63">
        <v>6</v>
      </c>
      <c r="W14788" s="63" t="s">
        <v>20049</v>
      </c>
      <c r="X14788" s="63">
        <v>13</v>
      </c>
      <c r="Y14788" s="63" t="s">
        <v>6449</v>
      </c>
      <c r="Z14788" s="63">
        <v>13105</v>
      </c>
      <c r="AA14788" s="63" t="s">
        <v>6559</v>
      </c>
      <c r="AB14788" s="63">
        <v>7</v>
      </c>
      <c r="AC14788" s="63" t="s">
        <v>17969</v>
      </c>
      <c r="AD14788" s="63" t="s">
        <v>17461</v>
      </c>
    </row>
    <row r="14789" spans="21:30" x14ac:dyDescent="0.3">
      <c r="U14789" s="63">
        <v>35441</v>
      </c>
      <c r="V14789" s="63">
        <v>4</v>
      </c>
      <c r="W14789" s="63" t="s">
        <v>20050</v>
      </c>
      <c r="X14789" s="63">
        <v>13</v>
      </c>
      <c r="Y14789" s="63" t="s">
        <v>6449</v>
      </c>
      <c r="Z14789" s="63">
        <v>13105</v>
      </c>
      <c r="AA14789" s="63" t="s">
        <v>6559</v>
      </c>
      <c r="AB14789" s="63">
        <v>7</v>
      </c>
      <c r="AC14789" s="63" t="s">
        <v>17969</v>
      </c>
      <c r="AD14789" s="63" t="s">
        <v>17461</v>
      </c>
    </row>
    <row r="14790" spans="21:30" x14ac:dyDescent="0.3">
      <c r="U14790" s="63">
        <v>35442</v>
      </c>
      <c r="V14790" s="63">
        <v>2</v>
      </c>
      <c r="W14790" s="63" t="s">
        <v>20051</v>
      </c>
      <c r="X14790" s="63">
        <v>13</v>
      </c>
      <c r="Y14790" s="63" t="s">
        <v>6449</v>
      </c>
      <c r="Z14790" s="63">
        <v>13105</v>
      </c>
      <c r="AA14790" s="63" t="s">
        <v>6559</v>
      </c>
      <c r="AB14790" s="63">
        <v>7</v>
      </c>
      <c r="AC14790" s="63" t="s">
        <v>17969</v>
      </c>
      <c r="AD14790" s="63" t="s">
        <v>17421</v>
      </c>
    </row>
    <row r="14791" spans="21:30" x14ac:dyDescent="0.3">
      <c r="U14791" s="63">
        <v>35443</v>
      </c>
      <c r="V14791" s="63">
        <v>0</v>
      </c>
      <c r="W14791" s="63" t="s">
        <v>20052</v>
      </c>
      <c r="X14791" s="63">
        <v>13</v>
      </c>
      <c r="Y14791" s="63" t="s">
        <v>6449</v>
      </c>
      <c r="Z14791" s="63">
        <v>13105</v>
      </c>
      <c r="AA14791" s="63" t="s">
        <v>6559</v>
      </c>
      <c r="AB14791" s="63">
        <v>9</v>
      </c>
      <c r="AC14791" s="63" t="s">
        <v>18171</v>
      </c>
      <c r="AD14791" s="63" t="s">
        <v>17461</v>
      </c>
    </row>
    <row r="14792" spans="21:30" x14ac:dyDescent="0.3">
      <c r="U14792" s="63">
        <v>35444</v>
      </c>
      <c r="V14792" s="63">
        <v>9</v>
      </c>
      <c r="W14792" s="63" t="s">
        <v>18296</v>
      </c>
      <c r="X14792" s="63">
        <v>13</v>
      </c>
      <c r="Y14792" s="63" t="s">
        <v>6449</v>
      </c>
      <c r="Z14792" s="63">
        <v>13105</v>
      </c>
      <c r="AA14792" s="63" t="s">
        <v>6559</v>
      </c>
      <c r="AB14792" s="63">
        <v>9</v>
      </c>
      <c r="AC14792" s="63" t="s">
        <v>18171</v>
      </c>
      <c r="AD14792" s="63" t="s">
        <v>17461</v>
      </c>
    </row>
    <row r="14793" spans="21:30" x14ac:dyDescent="0.3">
      <c r="U14793" s="63">
        <v>35445</v>
      </c>
      <c r="V14793" s="63">
        <v>7</v>
      </c>
      <c r="W14793" s="63" t="s">
        <v>18629</v>
      </c>
      <c r="X14793" s="63">
        <v>13</v>
      </c>
      <c r="Y14793" s="63" t="s">
        <v>6449</v>
      </c>
      <c r="Z14793" s="63">
        <v>13105</v>
      </c>
      <c r="AA14793" s="63" t="s">
        <v>6559</v>
      </c>
      <c r="AB14793" s="63">
        <v>9</v>
      </c>
      <c r="AC14793" s="63" t="s">
        <v>18171</v>
      </c>
      <c r="AD14793" s="63" t="s">
        <v>17461</v>
      </c>
    </row>
    <row r="14794" spans="21:30" x14ac:dyDescent="0.3">
      <c r="U14794" s="63">
        <v>35446</v>
      </c>
      <c r="V14794" s="63">
        <v>5</v>
      </c>
      <c r="W14794" s="63" t="s">
        <v>20053</v>
      </c>
      <c r="X14794" s="63">
        <v>13</v>
      </c>
      <c r="Y14794" s="63" t="s">
        <v>6449</v>
      </c>
      <c r="Z14794" s="63">
        <v>13105</v>
      </c>
      <c r="AA14794" s="63" t="s">
        <v>6559</v>
      </c>
      <c r="AB14794" s="63">
        <v>9</v>
      </c>
      <c r="AC14794" s="63" t="s">
        <v>18171</v>
      </c>
      <c r="AD14794" s="63" t="s">
        <v>17461</v>
      </c>
    </row>
    <row r="14795" spans="21:30" x14ac:dyDescent="0.3">
      <c r="U14795" s="63">
        <v>35447</v>
      </c>
      <c r="V14795" s="63">
        <v>3</v>
      </c>
      <c r="W14795" s="63" t="s">
        <v>20054</v>
      </c>
      <c r="X14795" s="63">
        <v>13</v>
      </c>
      <c r="Y14795" s="63" t="s">
        <v>6449</v>
      </c>
      <c r="Z14795" s="63">
        <v>13105</v>
      </c>
      <c r="AA14795" s="63" t="s">
        <v>6559</v>
      </c>
      <c r="AB14795" s="63">
        <v>9</v>
      </c>
      <c r="AC14795" s="63" t="s">
        <v>18171</v>
      </c>
      <c r="AD14795" s="63" t="s">
        <v>17461</v>
      </c>
    </row>
    <row r="14796" spans="21:30" x14ac:dyDescent="0.3">
      <c r="U14796" s="63">
        <v>35448</v>
      </c>
      <c r="V14796" s="63">
        <v>1</v>
      </c>
      <c r="W14796" s="63" t="s">
        <v>20055</v>
      </c>
      <c r="X14796" s="63">
        <v>13</v>
      </c>
      <c r="Y14796" s="63" t="s">
        <v>6449</v>
      </c>
      <c r="Z14796" s="63">
        <v>13105</v>
      </c>
      <c r="AA14796" s="63" t="s">
        <v>6559</v>
      </c>
      <c r="AB14796" s="63">
        <v>9</v>
      </c>
      <c r="AC14796" s="63" t="s">
        <v>18171</v>
      </c>
      <c r="AD14796" s="63" t="s">
        <v>17421</v>
      </c>
    </row>
    <row r="14797" spans="21:30" x14ac:dyDescent="0.3">
      <c r="U14797" s="63">
        <v>35450</v>
      </c>
      <c r="V14797" s="63">
        <v>3</v>
      </c>
      <c r="W14797" s="63" t="s">
        <v>19343</v>
      </c>
      <c r="X14797" s="63">
        <v>13</v>
      </c>
      <c r="Y14797" s="63" t="s">
        <v>6449</v>
      </c>
      <c r="Z14797" s="63">
        <v>13105</v>
      </c>
      <c r="AA14797" s="63" t="s">
        <v>6559</v>
      </c>
      <c r="AB14797" s="63">
        <v>9</v>
      </c>
      <c r="AC14797" s="63" t="s">
        <v>18171</v>
      </c>
      <c r="AD14797" s="63" t="s">
        <v>17461</v>
      </c>
    </row>
    <row r="14798" spans="21:30" x14ac:dyDescent="0.3">
      <c r="U14798" s="63">
        <v>35451</v>
      </c>
      <c r="V14798" s="63">
        <v>1</v>
      </c>
      <c r="W14798" s="63" t="s">
        <v>20056</v>
      </c>
      <c r="X14798" s="63">
        <v>13</v>
      </c>
      <c r="Y14798" s="63" t="s">
        <v>6449</v>
      </c>
      <c r="Z14798" s="63">
        <v>13105</v>
      </c>
      <c r="AA14798" s="63" t="s">
        <v>6559</v>
      </c>
      <c r="AB14798" s="63">
        <v>9</v>
      </c>
      <c r="AC14798" s="63" t="s">
        <v>18171</v>
      </c>
      <c r="AD14798" s="63" t="s">
        <v>17461</v>
      </c>
    </row>
    <row r="14799" spans="21:30" x14ac:dyDescent="0.3">
      <c r="U14799" s="63">
        <v>35453</v>
      </c>
      <c r="V14799" s="63">
        <v>8</v>
      </c>
      <c r="W14799" s="63" t="s">
        <v>20057</v>
      </c>
      <c r="X14799" s="63">
        <v>13</v>
      </c>
      <c r="Y14799" s="63" t="s">
        <v>6449</v>
      </c>
      <c r="Z14799" s="63">
        <v>13105</v>
      </c>
      <c r="AA14799" s="63" t="s">
        <v>6559</v>
      </c>
      <c r="AB14799" s="63">
        <v>9</v>
      </c>
      <c r="AC14799" s="63" t="s">
        <v>18171</v>
      </c>
      <c r="AD14799" s="63" t="s">
        <v>17461</v>
      </c>
    </row>
    <row r="14800" spans="21:30" x14ac:dyDescent="0.3">
      <c r="U14800" s="63">
        <v>35454</v>
      </c>
      <c r="V14800" s="63">
        <v>6</v>
      </c>
      <c r="W14800" s="63" t="s">
        <v>18423</v>
      </c>
      <c r="X14800" s="63">
        <v>13</v>
      </c>
      <c r="Y14800" s="63" t="s">
        <v>6449</v>
      </c>
      <c r="Z14800" s="63">
        <v>13105</v>
      </c>
      <c r="AA14800" s="63" t="s">
        <v>6559</v>
      </c>
      <c r="AB14800" s="63">
        <v>9</v>
      </c>
      <c r="AC14800" s="63" t="s">
        <v>18171</v>
      </c>
      <c r="AD14800" s="63" t="s">
        <v>17461</v>
      </c>
    </row>
    <row r="14801" spans="21:30" x14ac:dyDescent="0.3">
      <c r="U14801" s="63">
        <v>35455</v>
      </c>
      <c r="V14801" s="63">
        <v>4</v>
      </c>
      <c r="W14801" s="63" t="s">
        <v>20058</v>
      </c>
      <c r="X14801" s="63">
        <v>13</v>
      </c>
      <c r="Y14801" s="63" t="s">
        <v>6449</v>
      </c>
      <c r="Z14801" s="63">
        <v>13105</v>
      </c>
      <c r="AA14801" s="63" t="s">
        <v>6559</v>
      </c>
      <c r="AB14801" s="63">
        <v>9</v>
      </c>
      <c r="AC14801" s="63" t="s">
        <v>18171</v>
      </c>
      <c r="AD14801" s="63" t="s">
        <v>17461</v>
      </c>
    </row>
    <row r="14802" spans="21:30" x14ac:dyDescent="0.3">
      <c r="U14802" s="63">
        <v>35456</v>
      </c>
      <c r="V14802" s="63">
        <v>2</v>
      </c>
      <c r="W14802" s="63" t="s">
        <v>20059</v>
      </c>
      <c r="X14802" s="63">
        <v>13</v>
      </c>
      <c r="Y14802" s="63" t="s">
        <v>6449</v>
      </c>
      <c r="Z14802" s="63">
        <v>13105</v>
      </c>
      <c r="AA14802" s="63" t="s">
        <v>6559</v>
      </c>
      <c r="AB14802" s="63">
        <v>9</v>
      </c>
      <c r="AC14802" s="63" t="s">
        <v>18171</v>
      </c>
      <c r="AD14802" s="63" t="s">
        <v>17421</v>
      </c>
    </row>
    <row r="14803" spans="21:30" x14ac:dyDescent="0.3">
      <c r="U14803" s="63">
        <v>35457</v>
      </c>
      <c r="V14803" s="63">
        <v>0</v>
      </c>
      <c r="W14803" s="63" t="s">
        <v>20060</v>
      </c>
      <c r="X14803" s="63">
        <v>13</v>
      </c>
      <c r="Y14803" s="63" t="s">
        <v>6449</v>
      </c>
      <c r="Z14803" s="63">
        <v>13105</v>
      </c>
      <c r="AA14803" s="63" t="s">
        <v>6559</v>
      </c>
      <c r="AB14803" s="63">
        <v>9</v>
      </c>
      <c r="AC14803" s="63" t="s">
        <v>18171</v>
      </c>
      <c r="AD14803" s="63" t="s">
        <v>17421</v>
      </c>
    </row>
    <row r="14804" spans="21:30" x14ac:dyDescent="0.3">
      <c r="U14804" s="63">
        <v>35458</v>
      </c>
      <c r="V14804" s="63">
        <v>9</v>
      </c>
      <c r="W14804" s="63" t="s">
        <v>20061</v>
      </c>
      <c r="X14804" s="63">
        <v>13</v>
      </c>
      <c r="Y14804" s="63" t="s">
        <v>6449</v>
      </c>
      <c r="Z14804" s="63">
        <v>13105</v>
      </c>
      <c r="AA14804" s="63" t="s">
        <v>6559</v>
      </c>
      <c r="AB14804" s="63">
        <v>9</v>
      </c>
      <c r="AC14804" s="63" t="s">
        <v>18171</v>
      </c>
      <c r="AD14804" s="63" t="s">
        <v>17461</v>
      </c>
    </row>
    <row r="14805" spans="21:30" x14ac:dyDescent="0.3">
      <c r="U14805" s="63">
        <v>35459</v>
      </c>
      <c r="V14805" s="63">
        <v>7</v>
      </c>
      <c r="W14805" s="63" t="s">
        <v>18704</v>
      </c>
      <c r="X14805" s="63">
        <v>13</v>
      </c>
      <c r="Y14805" s="63" t="s">
        <v>6449</v>
      </c>
      <c r="Z14805" s="63">
        <v>13106</v>
      </c>
      <c r="AA14805" s="63" t="s">
        <v>6482</v>
      </c>
      <c r="AB14805" s="63">
        <v>7</v>
      </c>
      <c r="AC14805" s="63" t="s">
        <v>17969</v>
      </c>
      <c r="AD14805" s="63" t="s">
        <v>17461</v>
      </c>
    </row>
    <row r="14806" spans="21:30" x14ac:dyDescent="0.3">
      <c r="U14806" s="63">
        <v>35460</v>
      </c>
      <c r="V14806" s="63">
        <v>0</v>
      </c>
      <c r="W14806" s="63" t="s">
        <v>18093</v>
      </c>
      <c r="X14806" s="63">
        <v>13</v>
      </c>
      <c r="Y14806" s="63" t="s">
        <v>6449</v>
      </c>
      <c r="Z14806" s="63">
        <v>13106</v>
      </c>
      <c r="AA14806" s="63" t="s">
        <v>6482</v>
      </c>
      <c r="AB14806" s="63">
        <v>7</v>
      </c>
      <c r="AC14806" s="63" t="s">
        <v>17969</v>
      </c>
      <c r="AD14806" s="63" t="s">
        <v>17461</v>
      </c>
    </row>
    <row r="14807" spans="21:30" x14ac:dyDescent="0.3">
      <c r="U14807" s="63">
        <v>35461</v>
      </c>
      <c r="V14807" s="63">
        <v>9</v>
      </c>
      <c r="W14807" s="63" t="s">
        <v>20062</v>
      </c>
      <c r="X14807" s="63">
        <v>13</v>
      </c>
      <c r="Y14807" s="63" t="s">
        <v>6449</v>
      </c>
      <c r="Z14807" s="63">
        <v>13106</v>
      </c>
      <c r="AA14807" s="63" t="s">
        <v>6482</v>
      </c>
      <c r="AB14807" s="63">
        <v>7</v>
      </c>
      <c r="AC14807" s="63" t="s">
        <v>17969</v>
      </c>
      <c r="AD14807" s="63" t="s">
        <v>17461</v>
      </c>
    </row>
    <row r="14808" spans="21:30" x14ac:dyDescent="0.3">
      <c r="U14808" s="63">
        <v>35462</v>
      </c>
      <c r="V14808" s="63">
        <v>7</v>
      </c>
      <c r="W14808" s="63" t="s">
        <v>17974</v>
      </c>
      <c r="X14808" s="63">
        <v>13</v>
      </c>
      <c r="Y14808" s="63" t="s">
        <v>6449</v>
      </c>
      <c r="Z14808" s="63">
        <v>13106</v>
      </c>
      <c r="AA14808" s="63" t="s">
        <v>6482</v>
      </c>
      <c r="AB14808" s="63">
        <v>7</v>
      </c>
      <c r="AC14808" s="63" t="s">
        <v>17969</v>
      </c>
      <c r="AD14808" s="63" t="s">
        <v>17461</v>
      </c>
    </row>
    <row r="14809" spans="21:30" x14ac:dyDescent="0.3">
      <c r="U14809" s="63">
        <v>35463</v>
      </c>
      <c r="V14809" s="63">
        <v>5</v>
      </c>
      <c r="W14809" s="63" t="s">
        <v>18723</v>
      </c>
      <c r="X14809" s="63">
        <v>13</v>
      </c>
      <c r="Y14809" s="63" t="s">
        <v>6449</v>
      </c>
      <c r="Z14809" s="63">
        <v>13106</v>
      </c>
      <c r="AA14809" s="63" t="s">
        <v>6482</v>
      </c>
      <c r="AB14809" s="63">
        <v>7</v>
      </c>
      <c r="AC14809" s="63" t="s">
        <v>17969</v>
      </c>
      <c r="AD14809" s="63" t="s">
        <v>17461</v>
      </c>
    </row>
    <row r="14810" spans="21:30" x14ac:dyDescent="0.3">
      <c r="U14810" s="63">
        <v>35464</v>
      </c>
      <c r="V14810" s="63">
        <v>3</v>
      </c>
      <c r="W14810" s="63" t="s">
        <v>20063</v>
      </c>
      <c r="X14810" s="63">
        <v>13</v>
      </c>
      <c r="Y14810" s="63" t="s">
        <v>6449</v>
      </c>
      <c r="Z14810" s="63">
        <v>13106</v>
      </c>
      <c r="AA14810" s="63" t="s">
        <v>6482</v>
      </c>
      <c r="AB14810" s="63">
        <v>7</v>
      </c>
      <c r="AC14810" s="63" t="s">
        <v>17969</v>
      </c>
      <c r="AD14810" s="63" t="s">
        <v>17461</v>
      </c>
    </row>
    <row r="14811" spans="21:30" x14ac:dyDescent="0.3">
      <c r="U14811" s="63">
        <v>35465</v>
      </c>
      <c r="V14811" s="63">
        <v>1</v>
      </c>
      <c r="W14811" s="63" t="s">
        <v>20064</v>
      </c>
      <c r="X14811" s="63">
        <v>13</v>
      </c>
      <c r="Y14811" s="63" t="s">
        <v>6449</v>
      </c>
      <c r="Z14811" s="63">
        <v>13106</v>
      </c>
      <c r="AA14811" s="63" t="s">
        <v>6482</v>
      </c>
      <c r="AB14811" s="63">
        <v>7</v>
      </c>
      <c r="AC14811" s="63" t="s">
        <v>17969</v>
      </c>
      <c r="AD14811" s="63" t="s">
        <v>17461</v>
      </c>
    </row>
    <row r="14812" spans="21:30" x14ac:dyDescent="0.3">
      <c r="U14812" s="63">
        <v>35467</v>
      </c>
      <c r="V14812" s="63">
        <v>8</v>
      </c>
      <c r="W14812" s="63" t="s">
        <v>20065</v>
      </c>
      <c r="X14812" s="63">
        <v>13</v>
      </c>
      <c r="Y14812" s="63" t="s">
        <v>6449</v>
      </c>
      <c r="Z14812" s="63">
        <v>13106</v>
      </c>
      <c r="AA14812" s="63" t="s">
        <v>6482</v>
      </c>
      <c r="AB14812" s="63">
        <v>7</v>
      </c>
      <c r="AC14812" s="63" t="s">
        <v>17969</v>
      </c>
      <c r="AD14812" s="63" t="s">
        <v>17461</v>
      </c>
    </row>
    <row r="14813" spans="21:30" x14ac:dyDescent="0.3">
      <c r="U14813" s="63">
        <v>35468</v>
      </c>
      <c r="V14813" s="63">
        <v>6</v>
      </c>
      <c r="W14813" s="63" t="s">
        <v>20066</v>
      </c>
      <c r="X14813" s="63">
        <v>13</v>
      </c>
      <c r="Y14813" s="63" t="s">
        <v>6449</v>
      </c>
      <c r="Z14813" s="63">
        <v>13106</v>
      </c>
      <c r="AA14813" s="63" t="s">
        <v>6482</v>
      </c>
      <c r="AB14813" s="63">
        <v>7</v>
      </c>
      <c r="AC14813" s="63" t="s">
        <v>17969</v>
      </c>
      <c r="AD14813" s="63" t="s">
        <v>17461</v>
      </c>
    </row>
    <row r="14814" spans="21:30" x14ac:dyDescent="0.3">
      <c r="U14814" s="63">
        <v>35469</v>
      </c>
      <c r="V14814" s="63">
        <v>4</v>
      </c>
      <c r="W14814" s="63" t="s">
        <v>20067</v>
      </c>
      <c r="X14814" s="63">
        <v>13</v>
      </c>
      <c r="Y14814" s="63" t="s">
        <v>6449</v>
      </c>
      <c r="Z14814" s="63">
        <v>13106</v>
      </c>
      <c r="AA14814" s="63" t="s">
        <v>6482</v>
      </c>
      <c r="AB14814" s="63">
        <v>7</v>
      </c>
      <c r="AC14814" s="63" t="s">
        <v>17969</v>
      </c>
      <c r="AD14814" s="63" t="s">
        <v>17461</v>
      </c>
    </row>
    <row r="14815" spans="21:30" x14ac:dyDescent="0.3">
      <c r="U14815" s="63">
        <v>35470</v>
      </c>
      <c r="V14815" s="63">
        <v>8</v>
      </c>
      <c r="W14815" s="63" t="s">
        <v>20068</v>
      </c>
      <c r="X14815" s="63">
        <v>13</v>
      </c>
      <c r="Y14815" s="63" t="s">
        <v>6449</v>
      </c>
      <c r="Z14815" s="63">
        <v>13106</v>
      </c>
      <c r="AA14815" s="63" t="s">
        <v>6482</v>
      </c>
      <c r="AB14815" s="63">
        <v>9</v>
      </c>
      <c r="AC14815" s="63" t="s">
        <v>18171</v>
      </c>
      <c r="AD14815" s="63" t="s">
        <v>17461</v>
      </c>
    </row>
    <row r="14816" spans="21:30" x14ac:dyDescent="0.3">
      <c r="U14816" s="63">
        <v>35471</v>
      </c>
      <c r="V14816" s="63">
        <v>6</v>
      </c>
      <c r="W14816" s="63" t="s">
        <v>20069</v>
      </c>
      <c r="X14816" s="63">
        <v>13</v>
      </c>
      <c r="Y14816" s="63" t="s">
        <v>6449</v>
      </c>
      <c r="Z14816" s="63">
        <v>13106</v>
      </c>
      <c r="AA14816" s="63" t="s">
        <v>6482</v>
      </c>
      <c r="AB14816" s="63">
        <v>9</v>
      </c>
      <c r="AC14816" s="63" t="s">
        <v>18171</v>
      </c>
      <c r="AD14816" s="63" t="s">
        <v>17461</v>
      </c>
    </row>
    <row r="14817" spans="21:30" x14ac:dyDescent="0.3">
      <c r="U14817" s="63">
        <v>35472</v>
      </c>
      <c r="V14817" s="63">
        <v>4</v>
      </c>
      <c r="W14817" s="63" t="s">
        <v>18912</v>
      </c>
      <c r="X14817" s="63">
        <v>13</v>
      </c>
      <c r="Y14817" s="63" t="s">
        <v>6449</v>
      </c>
      <c r="Z14817" s="63">
        <v>13106</v>
      </c>
      <c r="AA14817" s="63" t="s">
        <v>6482</v>
      </c>
      <c r="AB14817" s="63">
        <v>9</v>
      </c>
      <c r="AC14817" s="63" t="s">
        <v>18171</v>
      </c>
      <c r="AD14817" s="63" t="s">
        <v>17461</v>
      </c>
    </row>
    <row r="14818" spans="21:30" x14ac:dyDescent="0.3">
      <c r="U14818" s="63">
        <v>35473</v>
      </c>
      <c r="V14818" s="63">
        <v>2</v>
      </c>
      <c r="W14818" s="63" t="s">
        <v>20070</v>
      </c>
      <c r="X14818" s="63">
        <v>13</v>
      </c>
      <c r="Y14818" s="63" t="s">
        <v>6449</v>
      </c>
      <c r="Z14818" s="63">
        <v>13106</v>
      </c>
      <c r="AA14818" s="63" t="s">
        <v>6482</v>
      </c>
      <c r="AB14818" s="63">
        <v>9</v>
      </c>
      <c r="AC14818" s="63" t="s">
        <v>18171</v>
      </c>
      <c r="AD14818" s="63" t="s">
        <v>17461</v>
      </c>
    </row>
    <row r="14819" spans="21:30" x14ac:dyDescent="0.3">
      <c r="U14819" s="63">
        <v>35474</v>
      </c>
      <c r="V14819" s="63">
        <v>0</v>
      </c>
      <c r="W14819" s="63" t="s">
        <v>20071</v>
      </c>
      <c r="X14819" s="63">
        <v>13</v>
      </c>
      <c r="Y14819" s="63" t="s">
        <v>6449</v>
      </c>
      <c r="Z14819" s="63">
        <v>13106</v>
      </c>
      <c r="AA14819" s="63" t="s">
        <v>6482</v>
      </c>
      <c r="AB14819" s="63">
        <v>9</v>
      </c>
      <c r="AC14819" s="63" t="s">
        <v>18171</v>
      </c>
      <c r="AD14819" s="63" t="s">
        <v>17461</v>
      </c>
    </row>
    <row r="14820" spans="21:30" x14ac:dyDescent="0.3">
      <c r="U14820" s="63">
        <v>35475</v>
      </c>
      <c r="V14820" s="63">
        <v>9</v>
      </c>
      <c r="W14820" s="63" t="s">
        <v>20072</v>
      </c>
      <c r="X14820" s="63">
        <v>13</v>
      </c>
      <c r="Y14820" s="63" t="s">
        <v>6449</v>
      </c>
      <c r="Z14820" s="63">
        <v>13106</v>
      </c>
      <c r="AA14820" s="63" t="s">
        <v>6482</v>
      </c>
      <c r="AB14820" s="63">
        <v>9</v>
      </c>
      <c r="AC14820" s="63" t="s">
        <v>18171</v>
      </c>
      <c r="AD14820" s="63" t="s">
        <v>17461</v>
      </c>
    </row>
    <row r="14821" spans="21:30" x14ac:dyDescent="0.3">
      <c r="U14821" s="63">
        <v>35476</v>
      </c>
      <c r="V14821" s="63">
        <v>7</v>
      </c>
      <c r="W14821" s="63" t="s">
        <v>20073</v>
      </c>
      <c r="X14821" s="63">
        <v>13</v>
      </c>
      <c r="Y14821" s="63" t="s">
        <v>6449</v>
      </c>
      <c r="Z14821" s="63">
        <v>13106</v>
      </c>
      <c r="AA14821" s="63" t="s">
        <v>6482</v>
      </c>
      <c r="AB14821" s="63">
        <v>9</v>
      </c>
      <c r="AC14821" s="63" t="s">
        <v>18171</v>
      </c>
      <c r="AD14821" s="63" t="s">
        <v>17461</v>
      </c>
    </row>
    <row r="14822" spans="21:30" x14ac:dyDescent="0.3">
      <c r="U14822" s="63">
        <v>35477</v>
      </c>
      <c r="V14822" s="63">
        <v>5</v>
      </c>
      <c r="W14822" s="63" t="s">
        <v>18441</v>
      </c>
      <c r="X14822" s="63">
        <v>13</v>
      </c>
      <c r="Y14822" s="63" t="s">
        <v>6449</v>
      </c>
      <c r="Z14822" s="63">
        <v>13106</v>
      </c>
      <c r="AA14822" s="63" t="s">
        <v>6482</v>
      </c>
      <c r="AB14822" s="63">
        <v>9</v>
      </c>
      <c r="AC14822" s="63" t="s">
        <v>18171</v>
      </c>
      <c r="AD14822" s="63" t="s">
        <v>17461</v>
      </c>
    </row>
    <row r="14823" spans="21:30" x14ac:dyDescent="0.3">
      <c r="U14823" s="63">
        <v>35478</v>
      </c>
      <c r="V14823" s="63">
        <v>3</v>
      </c>
      <c r="W14823" s="63" t="s">
        <v>18437</v>
      </c>
      <c r="X14823" s="63">
        <v>13</v>
      </c>
      <c r="Y14823" s="63" t="s">
        <v>6449</v>
      </c>
      <c r="Z14823" s="63">
        <v>13106</v>
      </c>
      <c r="AA14823" s="63" t="s">
        <v>6482</v>
      </c>
      <c r="AB14823" s="63">
        <v>9</v>
      </c>
      <c r="AC14823" s="63" t="s">
        <v>18171</v>
      </c>
      <c r="AD14823" s="63" t="s">
        <v>17461</v>
      </c>
    </row>
    <row r="14824" spans="21:30" x14ac:dyDescent="0.3">
      <c r="U14824" s="63">
        <v>35479</v>
      </c>
      <c r="V14824" s="63">
        <v>1</v>
      </c>
      <c r="W14824" s="63" t="s">
        <v>20074</v>
      </c>
      <c r="X14824" s="63">
        <v>13</v>
      </c>
      <c r="Y14824" s="63" t="s">
        <v>6449</v>
      </c>
      <c r="Z14824" s="63">
        <v>13106</v>
      </c>
      <c r="AA14824" s="63" t="s">
        <v>6482</v>
      </c>
      <c r="AB14824" s="63">
        <v>9</v>
      </c>
      <c r="AC14824" s="63" t="s">
        <v>18171</v>
      </c>
      <c r="AD14824" s="63" t="s">
        <v>17461</v>
      </c>
    </row>
    <row r="14825" spans="21:30" x14ac:dyDescent="0.3">
      <c r="U14825" s="63">
        <v>35480</v>
      </c>
      <c r="V14825" s="63">
        <v>5</v>
      </c>
      <c r="W14825" s="63" t="s">
        <v>20075</v>
      </c>
      <c r="X14825" s="63">
        <v>13</v>
      </c>
      <c r="Y14825" s="63" t="s">
        <v>6449</v>
      </c>
      <c r="Z14825" s="63">
        <v>13107</v>
      </c>
      <c r="AA14825" s="63" t="s">
        <v>7303</v>
      </c>
      <c r="AB14825" s="63">
        <v>7</v>
      </c>
      <c r="AC14825" s="63" t="s">
        <v>17969</v>
      </c>
      <c r="AD14825" s="63" t="s">
        <v>17461</v>
      </c>
    </row>
    <row r="14826" spans="21:30" x14ac:dyDescent="0.3">
      <c r="U14826" s="63">
        <v>35481</v>
      </c>
      <c r="V14826" s="63">
        <v>3</v>
      </c>
      <c r="W14826" s="63" t="s">
        <v>20076</v>
      </c>
      <c r="X14826" s="63">
        <v>13</v>
      </c>
      <c r="Y14826" s="63" t="s">
        <v>6449</v>
      </c>
      <c r="Z14826" s="63">
        <v>13107</v>
      </c>
      <c r="AA14826" s="63" t="s">
        <v>7303</v>
      </c>
      <c r="AB14826" s="63">
        <v>7</v>
      </c>
      <c r="AC14826" s="63" t="s">
        <v>17969</v>
      </c>
      <c r="AD14826" s="63" t="s">
        <v>17461</v>
      </c>
    </row>
    <row r="14827" spans="21:30" x14ac:dyDescent="0.3">
      <c r="U14827" s="63">
        <v>35482</v>
      </c>
      <c r="V14827" s="63">
        <v>1</v>
      </c>
      <c r="W14827" s="63" t="s">
        <v>20077</v>
      </c>
      <c r="X14827" s="63">
        <v>13</v>
      </c>
      <c r="Y14827" s="63" t="s">
        <v>6449</v>
      </c>
      <c r="Z14827" s="63">
        <v>13107</v>
      </c>
      <c r="AA14827" s="63" t="s">
        <v>7303</v>
      </c>
      <c r="AB14827" s="63">
        <v>7</v>
      </c>
      <c r="AC14827" s="63" t="s">
        <v>17969</v>
      </c>
      <c r="AD14827" s="63" t="s">
        <v>17461</v>
      </c>
    </row>
    <row r="14828" spans="21:30" x14ac:dyDescent="0.3">
      <c r="U14828" s="63">
        <v>35484</v>
      </c>
      <c r="V14828" s="63">
        <v>8</v>
      </c>
      <c r="W14828" s="63" t="s">
        <v>20078</v>
      </c>
      <c r="X14828" s="63">
        <v>13</v>
      </c>
      <c r="Y14828" s="63" t="s">
        <v>6449</v>
      </c>
      <c r="Z14828" s="63">
        <v>13107</v>
      </c>
      <c r="AA14828" s="63" t="s">
        <v>7303</v>
      </c>
      <c r="AB14828" s="63">
        <v>7</v>
      </c>
      <c r="AC14828" s="63" t="s">
        <v>17969</v>
      </c>
      <c r="AD14828" s="63" t="s">
        <v>17461</v>
      </c>
    </row>
    <row r="14829" spans="21:30" x14ac:dyDescent="0.3">
      <c r="U14829" s="63">
        <v>35485</v>
      </c>
      <c r="V14829" s="63">
        <v>6</v>
      </c>
      <c r="W14829" s="63" t="s">
        <v>20079</v>
      </c>
      <c r="X14829" s="63">
        <v>13</v>
      </c>
      <c r="Y14829" s="63" t="s">
        <v>6449</v>
      </c>
      <c r="Z14829" s="63">
        <v>13107</v>
      </c>
      <c r="AA14829" s="63" t="s">
        <v>7303</v>
      </c>
      <c r="AB14829" s="63">
        <v>7</v>
      </c>
      <c r="AC14829" s="63" t="s">
        <v>17969</v>
      </c>
      <c r="AD14829" s="63" t="s">
        <v>17461</v>
      </c>
    </row>
    <row r="14830" spans="21:30" x14ac:dyDescent="0.3">
      <c r="U14830" s="63">
        <v>35486</v>
      </c>
      <c r="V14830" s="63">
        <v>4</v>
      </c>
      <c r="W14830" s="63" t="s">
        <v>20080</v>
      </c>
      <c r="X14830" s="63">
        <v>13</v>
      </c>
      <c r="Y14830" s="63" t="s">
        <v>6449</v>
      </c>
      <c r="Z14830" s="63">
        <v>13107</v>
      </c>
      <c r="AA14830" s="63" t="s">
        <v>7303</v>
      </c>
      <c r="AB14830" s="63">
        <v>7</v>
      </c>
      <c r="AC14830" s="63" t="s">
        <v>17969</v>
      </c>
      <c r="AD14830" s="63" t="s">
        <v>17461</v>
      </c>
    </row>
    <row r="14831" spans="21:30" x14ac:dyDescent="0.3">
      <c r="U14831" s="63">
        <v>35487</v>
      </c>
      <c r="V14831" s="63">
        <v>2</v>
      </c>
      <c r="W14831" s="63" t="s">
        <v>20081</v>
      </c>
      <c r="X14831" s="63">
        <v>13</v>
      </c>
      <c r="Y14831" s="63" t="s">
        <v>6449</v>
      </c>
      <c r="Z14831" s="63">
        <v>13107</v>
      </c>
      <c r="AA14831" s="63" t="s">
        <v>7303</v>
      </c>
      <c r="AB14831" s="63">
        <v>9</v>
      </c>
      <c r="AC14831" s="63" t="s">
        <v>18171</v>
      </c>
      <c r="AD14831" s="63" t="s">
        <v>17461</v>
      </c>
    </row>
    <row r="14832" spans="21:30" x14ac:dyDescent="0.3">
      <c r="U14832" s="63">
        <v>35489</v>
      </c>
      <c r="V14832" s="63">
        <v>9</v>
      </c>
      <c r="W14832" s="63" t="s">
        <v>20082</v>
      </c>
      <c r="X14832" s="63">
        <v>13</v>
      </c>
      <c r="Y14832" s="63" t="s">
        <v>6449</v>
      </c>
      <c r="Z14832" s="63">
        <v>13107</v>
      </c>
      <c r="AA14832" s="63" t="s">
        <v>7303</v>
      </c>
      <c r="AB14832" s="63">
        <v>7</v>
      </c>
      <c r="AC14832" s="63" t="s">
        <v>17969</v>
      </c>
      <c r="AD14832" s="63" t="s">
        <v>17461</v>
      </c>
    </row>
    <row r="14833" spans="21:30" x14ac:dyDescent="0.3">
      <c r="U14833" s="63">
        <v>35491</v>
      </c>
      <c r="V14833" s="63">
        <v>0</v>
      </c>
      <c r="W14833" s="63" t="s">
        <v>20083</v>
      </c>
      <c r="X14833" s="63">
        <v>13</v>
      </c>
      <c r="Y14833" s="63" t="s">
        <v>6449</v>
      </c>
      <c r="Z14833" s="63">
        <v>13108</v>
      </c>
      <c r="AA14833" s="63" t="s">
        <v>6463</v>
      </c>
      <c r="AB14833" s="63">
        <v>9</v>
      </c>
      <c r="AC14833" s="63" t="s">
        <v>18171</v>
      </c>
      <c r="AD14833" s="63" t="s">
        <v>17461</v>
      </c>
    </row>
    <row r="14834" spans="21:30" x14ac:dyDescent="0.3">
      <c r="U14834" s="63">
        <v>35492</v>
      </c>
      <c r="V14834" s="63">
        <v>9</v>
      </c>
      <c r="W14834" s="63" t="s">
        <v>20084</v>
      </c>
      <c r="X14834" s="63">
        <v>13</v>
      </c>
      <c r="Y14834" s="63" t="s">
        <v>6449</v>
      </c>
      <c r="Z14834" s="63">
        <v>13108</v>
      </c>
      <c r="AA14834" s="63" t="s">
        <v>6463</v>
      </c>
      <c r="AB14834" s="63">
        <v>9</v>
      </c>
      <c r="AC14834" s="63" t="s">
        <v>18171</v>
      </c>
      <c r="AD14834" s="63" t="s">
        <v>17461</v>
      </c>
    </row>
    <row r="14835" spans="21:30" x14ac:dyDescent="0.3">
      <c r="U14835" s="63">
        <v>35493</v>
      </c>
      <c r="V14835" s="63">
        <v>7</v>
      </c>
      <c r="W14835" s="63" t="s">
        <v>20085</v>
      </c>
      <c r="X14835" s="63">
        <v>13</v>
      </c>
      <c r="Y14835" s="63" t="s">
        <v>6449</v>
      </c>
      <c r="Z14835" s="63">
        <v>13108</v>
      </c>
      <c r="AA14835" s="63" t="s">
        <v>6463</v>
      </c>
      <c r="AB14835" s="63">
        <v>9</v>
      </c>
      <c r="AC14835" s="63" t="s">
        <v>18171</v>
      </c>
      <c r="AD14835" s="63" t="s">
        <v>17461</v>
      </c>
    </row>
    <row r="14836" spans="21:30" x14ac:dyDescent="0.3">
      <c r="U14836" s="63">
        <v>35494</v>
      </c>
      <c r="V14836" s="63">
        <v>5</v>
      </c>
      <c r="W14836" s="63" t="s">
        <v>17986</v>
      </c>
      <c r="X14836" s="63">
        <v>13</v>
      </c>
      <c r="Y14836" s="63" t="s">
        <v>6449</v>
      </c>
      <c r="Z14836" s="63">
        <v>13108</v>
      </c>
      <c r="AA14836" s="63" t="s">
        <v>6463</v>
      </c>
      <c r="AB14836" s="63">
        <v>9</v>
      </c>
      <c r="AC14836" s="63" t="s">
        <v>18171</v>
      </c>
      <c r="AD14836" s="63" t="s">
        <v>17461</v>
      </c>
    </row>
    <row r="14837" spans="21:30" x14ac:dyDescent="0.3">
      <c r="U14837" s="63">
        <v>35495</v>
      </c>
      <c r="V14837" s="63">
        <v>3</v>
      </c>
      <c r="W14837" s="63" t="s">
        <v>20086</v>
      </c>
      <c r="X14837" s="63">
        <v>13</v>
      </c>
      <c r="Y14837" s="63" t="s">
        <v>6449</v>
      </c>
      <c r="Z14837" s="63">
        <v>13109</v>
      </c>
      <c r="AA14837" s="63" t="s">
        <v>6902</v>
      </c>
      <c r="AB14837" s="63">
        <v>7</v>
      </c>
      <c r="AC14837" s="63" t="s">
        <v>17969</v>
      </c>
      <c r="AD14837" s="63" t="s">
        <v>17461</v>
      </c>
    </row>
    <row r="14838" spans="21:30" x14ac:dyDescent="0.3">
      <c r="U14838" s="63">
        <v>35496</v>
      </c>
      <c r="V14838" s="63">
        <v>1</v>
      </c>
      <c r="W14838" s="63" t="s">
        <v>18015</v>
      </c>
      <c r="X14838" s="63">
        <v>13</v>
      </c>
      <c r="Y14838" s="63" t="s">
        <v>6449</v>
      </c>
      <c r="Z14838" s="63">
        <v>13109</v>
      </c>
      <c r="AA14838" s="63" t="s">
        <v>6902</v>
      </c>
      <c r="AB14838" s="63">
        <v>7</v>
      </c>
      <c r="AC14838" s="63" t="s">
        <v>17969</v>
      </c>
      <c r="AD14838" s="63" t="s">
        <v>17461</v>
      </c>
    </row>
    <row r="14839" spans="21:30" x14ac:dyDescent="0.3">
      <c r="U14839" s="63">
        <v>35498</v>
      </c>
      <c r="V14839" s="63">
        <v>8</v>
      </c>
      <c r="W14839" s="63" t="s">
        <v>20087</v>
      </c>
      <c r="X14839" s="63">
        <v>13</v>
      </c>
      <c r="Y14839" s="63" t="s">
        <v>6449</v>
      </c>
      <c r="Z14839" s="63">
        <v>13109</v>
      </c>
      <c r="AA14839" s="63" t="s">
        <v>6902</v>
      </c>
      <c r="AB14839" s="63">
        <v>9</v>
      </c>
      <c r="AC14839" s="63" t="s">
        <v>18171</v>
      </c>
      <c r="AD14839" s="63" t="s">
        <v>17461</v>
      </c>
    </row>
    <row r="14840" spans="21:30" x14ac:dyDescent="0.3">
      <c r="U14840" s="63">
        <v>35499</v>
      </c>
      <c r="V14840" s="63">
        <v>6</v>
      </c>
      <c r="W14840" s="63" t="s">
        <v>20088</v>
      </c>
      <c r="X14840" s="63">
        <v>13</v>
      </c>
      <c r="Y14840" s="63" t="s">
        <v>6449</v>
      </c>
      <c r="Z14840" s="63">
        <v>13109</v>
      </c>
      <c r="AA14840" s="63" t="s">
        <v>6902</v>
      </c>
      <c r="AB14840" s="63">
        <v>9</v>
      </c>
      <c r="AC14840" s="63" t="s">
        <v>18171</v>
      </c>
      <c r="AD14840" s="63" t="s">
        <v>17461</v>
      </c>
    </row>
    <row r="14841" spans="21:30" x14ac:dyDescent="0.3">
      <c r="U14841" s="63">
        <v>35500</v>
      </c>
      <c r="V14841" s="63">
        <v>3</v>
      </c>
      <c r="W14841" s="63" t="s">
        <v>20089</v>
      </c>
      <c r="X14841" s="63">
        <v>13</v>
      </c>
      <c r="Y14841" s="63" t="s">
        <v>6449</v>
      </c>
      <c r="Z14841" s="63">
        <v>13109</v>
      </c>
      <c r="AA14841" s="63" t="s">
        <v>6902</v>
      </c>
      <c r="AB14841" s="63">
        <v>9</v>
      </c>
      <c r="AC14841" s="63" t="s">
        <v>18171</v>
      </c>
      <c r="AD14841" s="63" t="s">
        <v>17461</v>
      </c>
    </row>
    <row r="14842" spans="21:30" x14ac:dyDescent="0.3">
      <c r="U14842" s="63">
        <v>35501</v>
      </c>
      <c r="V14842" s="63">
        <v>1</v>
      </c>
      <c r="W14842" s="63" t="s">
        <v>20090</v>
      </c>
      <c r="X14842" s="63">
        <v>13</v>
      </c>
      <c r="Y14842" s="63" t="s">
        <v>6449</v>
      </c>
      <c r="Z14842" s="63">
        <v>13109</v>
      </c>
      <c r="AA14842" s="63" t="s">
        <v>6902</v>
      </c>
      <c r="AB14842" s="63">
        <v>9</v>
      </c>
      <c r="AC14842" s="63" t="s">
        <v>18171</v>
      </c>
      <c r="AD14842" s="63" t="s">
        <v>17461</v>
      </c>
    </row>
    <row r="14843" spans="21:30" x14ac:dyDescent="0.3">
      <c r="U14843" s="63">
        <v>35503</v>
      </c>
      <c r="V14843" s="63">
        <v>8</v>
      </c>
      <c r="W14843" s="63" t="s">
        <v>20091</v>
      </c>
      <c r="X14843" s="63">
        <v>13</v>
      </c>
      <c r="Y14843" s="63" t="s">
        <v>6449</v>
      </c>
      <c r="Z14843" s="63">
        <v>13110</v>
      </c>
      <c r="AA14843" s="63" t="s">
        <v>6569</v>
      </c>
      <c r="AB14843" s="63">
        <v>7</v>
      </c>
      <c r="AC14843" s="63" t="s">
        <v>17969</v>
      </c>
      <c r="AD14843" s="63" t="s">
        <v>17461</v>
      </c>
    </row>
    <row r="14844" spans="21:30" x14ac:dyDescent="0.3">
      <c r="U14844" s="63">
        <v>35504</v>
      </c>
      <c r="V14844" s="63">
        <v>6</v>
      </c>
      <c r="W14844" s="63" t="s">
        <v>20092</v>
      </c>
      <c r="X14844" s="63">
        <v>13</v>
      </c>
      <c r="Y14844" s="63" t="s">
        <v>6449</v>
      </c>
      <c r="Z14844" s="63">
        <v>13110</v>
      </c>
      <c r="AA14844" s="63" t="s">
        <v>6569</v>
      </c>
      <c r="AB14844" s="63">
        <v>7</v>
      </c>
      <c r="AC14844" s="63" t="s">
        <v>17969</v>
      </c>
      <c r="AD14844" s="63" t="s">
        <v>17421</v>
      </c>
    </row>
    <row r="14845" spans="21:30" x14ac:dyDescent="0.3">
      <c r="U14845" s="63">
        <v>35505</v>
      </c>
      <c r="V14845" s="63">
        <v>4</v>
      </c>
      <c r="W14845" s="63" t="s">
        <v>19805</v>
      </c>
      <c r="X14845" s="63">
        <v>13</v>
      </c>
      <c r="Y14845" s="63" t="s">
        <v>6449</v>
      </c>
      <c r="Z14845" s="63">
        <v>13110</v>
      </c>
      <c r="AA14845" s="63" t="s">
        <v>6569</v>
      </c>
      <c r="AB14845" s="63">
        <v>7</v>
      </c>
      <c r="AC14845" s="63" t="s">
        <v>17969</v>
      </c>
      <c r="AD14845" s="63" t="s">
        <v>17461</v>
      </c>
    </row>
    <row r="14846" spans="21:30" x14ac:dyDescent="0.3">
      <c r="U14846" s="63">
        <v>35506</v>
      </c>
      <c r="V14846" s="63">
        <v>2</v>
      </c>
      <c r="W14846" s="63" t="s">
        <v>20093</v>
      </c>
      <c r="X14846" s="63">
        <v>13</v>
      </c>
      <c r="Y14846" s="63" t="s">
        <v>6449</v>
      </c>
      <c r="Z14846" s="63">
        <v>13110</v>
      </c>
      <c r="AA14846" s="63" t="s">
        <v>6569</v>
      </c>
      <c r="AB14846" s="63">
        <v>7</v>
      </c>
      <c r="AC14846" s="63" t="s">
        <v>17969</v>
      </c>
      <c r="AD14846" s="63" t="s">
        <v>17421</v>
      </c>
    </row>
    <row r="14847" spans="21:30" x14ac:dyDescent="0.3">
      <c r="U14847" s="63">
        <v>35507</v>
      </c>
      <c r="V14847" s="63">
        <v>0</v>
      </c>
      <c r="W14847" s="63" t="s">
        <v>20094</v>
      </c>
      <c r="X14847" s="63">
        <v>13</v>
      </c>
      <c r="Y14847" s="63" t="s">
        <v>6449</v>
      </c>
      <c r="Z14847" s="63">
        <v>13110</v>
      </c>
      <c r="AA14847" s="63" t="s">
        <v>6569</v>
      </c>
      <c r="AB14847" s="63">
        <v>9</v>
      </c>
      <c r="AC14847" s="63" t="s">
        <v>18171</v>
      </c>
      <c r="AD14847" s="63" t="s">
        <v>17461</v>
      </c>
    </row>
    <row r="14848" spans="21:30" x14ac:dyDescent="0.3">
      <c r="U14848" s="63">
        <v>35508</v>
      </c>
      <c r="V14848" s="63">
        <v>9</v>
      </c>
      <c r="W14848" s="63" t="s">
        <v>20095</v>
      </c>
      <c r="X14848" s="63">
        <v>13</v>
      </c>
      <c r="Y14848" s="63" t="s">
        <v>6449</v>
      </c>
      <c r="Z14848" s="63">
        <v>13110</v>
      </c>
      <c r="AA14848" s="63" t="s">
        <v>6569</v>
      </c>
      <c r="AB14848" s="63">
        <v>7</v>
      </c>
      <c r="AC14848" s="63" t="s">
        <v>17969</v>
      </c>
      <c r="AD14848" s="63" t="s">
        <v>17461</v>
      </c>
    </row>
    <row r="14849" spans="21:30" x14ac:dyDescent="0.3">
      <c r="U14849" s="63">
        <v>35509</v>
      </c>
      <c r="V14849" s="63">
        <v>7</v>
      </c>
      <c r="W14849" s="63" t="s">
        <v>19725</v>
      </c>
      <c r="X14849" s="63">
        <v>13</v>
      </c>
      <c r="Y14849" s="63" t="s">
        <v>6449</v>
      </c>
      <c r="Z14849" s="63">
        <v>13110</v>
      </c>
      <c r="AA14849" s="63" t="s">
        <v>6569</v>
      </c>
      <c r="AB14849" s="63">
        <v>9</v>
      </c>
      <c r="AC14849" s="63" t="s">
        <v>18171</v>
      </c>
      <c r="AD14849" s="63" t="s">
        <v>17461</v>
      </c>
    </row>
    <row r="14850" spans="21:30" x14ac:dyDescent="0.3">
      <c r="U14850" s="63">
        <v>35510</v>
      </c>
      <c r="V14850" s="63">
        <v>0</v>
      </c>
      <c r="W14850" s="63" t="s">
        <v>13307</v>
      </c>
      <c r="X14850" s="63">
        <v>13</v>
      </c>
      <c r="Y14850" s="63" t="s">
        <v>6449</v>
      </c>
      <c r="Z14850" s="63">
        <v>13110</v>
      </c>
      <c r="AA14850" s="63" t="s">
        <v>6569</v>
      </c>
      <c r="AB14850" s="63">
        <v>9</v>
      </c>
      <c r="AC14850" s="63" t="s">
        <v>18171</v>
      </c>
      <c r="AD14850" s="63" t="s">
        <v>17461</v>
      </c>
    </row>
    <row r="14851" spans="21:30" x14ac:dyDescent="0.3">
      <c r="U14851" s="63">
        <v>35511</v>
      </c>
      <c r="V14851" s="63">
        <v>9</v>
      </c>
      <c r="W14851" s="63" t="s">
        <v>20096</v>
      </c>
      <c r="X14851" s="63">
        <v>13</v>
      </c>
      <c r="Y14851" s="63" t="s">
        <v>6449</v>
      </c>
      <c r="Z14851" s="63">
        <v>13110</v>
      </c>
      <c r="AA14851" s="63" t="s">
        <v>6569</v>
      </c>
      <c r="AB14851" s="63">
        <v>9</v>
      </c>
      <c r="AC14851" s="63" t="s">
        <v>18171</v>
      </c>
      <c r="AD14851" s="63" t="s">
        <v>17461</v>
      </c>
    </row>
    <row r="14852" spans="21:30" x14ac:dyDescent="0.3">
      <c r="U14852" s="63">
        <v>35512</v>
      </c>
      <c r="V14852" s="63">
        <v>7</v>
      </c>
      <c r="W14852" s="63" t="s">
        <v>19760</v>
      </c>
      <c r="X14852" s="63">
        <v>13</v>
      </c>
      <c r="Y14852" s="63" t="s">
        <v>6449</v>
      </c>
      <c r="Z14852" s="63">
        <v>13110</v>
      </c>
      <c r="AA14852" s="63" t="s">
        <v>6569</v>
      </c>
      <c r="AB14852" s="63">
        <v>7</v>
      </c>
      <c r="AC14852" s="63" t="s">
        <v>17969</v>
      </c>
      <c r="AD14852" s="63" t="s">
        <v>17461</v>
      </c>
    </row>
    <row r="14853" spans="21:30" x14ac:dyDescent="0.3">
      <c r="U14853" s="63">
        <v>35513</v>
      </c>
      <c r="V14853" s="63">
        <v>5</v>
      </c>
      <c r="W14853" s="63" t="s">
        <v>20097</v>
      </c>
      <c r="X14853" s="63">
        <v>13</v>
      </c>
      <c r="Y14853" s="63" t="s">
        <v>6449</v>
      </c>
      <c r="Z14853" s="63">
        <v>13110</v>
      </c>
      <c r="AA14853" s="63" t="s">
        <v>6569</v>
      </c>
      <c r="AB14853" s="63">
        <v>9</v>
      </c>
      <c r="AC14853" s="63" t="s">
        <v>18171</v>
      </c>
      <c r="AD14853" s="63" t="s">
        <v>17461</v>
      </c>
    </row>
    <row r="14854" spans="21:30" x14ac:dyDescent="0.3">
      <c r="U14854" s="63">
        <v>35514</v>
      </c>
      <c r="V14854" s="63">
        <v>3</v>
      </c>
      <c r="W14854" s="63" t="s">
        <v>18274</v>
      </c>
      <c r="X14854" s="63">
        <v>13</v>
      </c>
      <c r="Y14854" s="63" t="s">
        <v>6449</v>
      </c>
      <c r="Z14854" s="63">
        <v>13110</v>
      </c>
      <c r="AA14854" s="63" t="s">
        <v>6569</v>
      </c>
      <c r="AB14854" s="63">
        <v>9</v>
      </c>
      <c r="AC14854" s="63" t="s">
        <v>18171</v>
      </c>
      <c r="AD14854" s="63" t="s">
        <v>17461</v>
      </c>
    </row>
    <row r="14855" spans="21:30" x14ac:dyDescent="0.3">
      <c r="U14855" s="63">
        <v>35515</v>
      </c>
      <c r="V14855" s="63">
        <v>1</v>
      </c>
      <c r="W14855" s="63" t="s">
        <v>20098</v>
      </c>
      <c r="X14855" s="63">
        <v>13</v>
      </c>
      <c r="Y14855" s="63" t="s">
        <v>6449</v>
      </c>
      <c r="Z14855" s="63">
        <v>13110</v>
      </c>
      <c r="AA14855" s="63" t="s">
        <v>6569</v>
      </c>
      <c r="AB14855" s="63">
        <v>9</v>
      </c>
      <c r="AC14855" s="63" t="s">
        <v>18171</v>
      </c>
      <c r="AD14855" s="63" t="s">
        <v>17461</v>
      </c>
    </row>
    <row r="14856" spans="21:30" x14ac:dyDescent="0.3">
      <c r="U14856" s="63">
        <v>35517</v>
      </c>
      <c r="V14856" s="63">
        <v>8</v>
      </c>
      <c r="W14856" s="63" t="s">
        <v>17980</v>
      </c>
      <c r="X14856" s="63">
        <v>13</v>
      </c>
      <c r="Y14856" s="63" t="s">
        <v>6449</v>
      </c>
      <c r="Z14856" s="63">
        <v>13110</v>
      </c>
      <c r="AA14856" s="63" t="s">
        <v>6569</v>
      </c>
      <c r="AB14856" s="63">
        <v>9</v>
      </c>
      <c r="AC14856" s="63" t="s">
        <v>18171</v>
      </c>
      <c r="AD14856" s="63" t="s">
        <v>17461</v>
      </c>
    </row>
    <row r="14857" spans="21:30" x14ac:dyDescent="0.3">
      <c r="U14857" s="63">
        <v>35518</v>
      </c>
      <c r="V14857" s="63">
        <v>6</v>
      </c>
      <c r="W14857" s="63" t="s">
        <v>19404</v>
      </c>
      <c r="X14857" s="63">
        <v>13</v>
      </c>
      <c r="Y14857" s="63" t="s">
        <v>6449</v>
      </c>
      <c r="Z14857" s="63">
        <v>13110</v>
      </c>
      <c r="AA14857" s="63" t="s">
        <v>6569</v>
      </c>
      <c r="AB14857" s="63">
        <v>7</v>
      </c>
      <c r="AC14857" s="63" t="s">
        <v>17969</v>
      </c>
      <c r="AD14857" s="63" t="s">
        <v>17461</v>
      </c>
    </row>
    <row r="14858" spans="21:30" x14ac:dyDescent="0.3">
      <c r="U14858" s="63">
        <v>35519</v>
      </c>
      <c r="V14858" s="63">
        <v>4</v>
      </c>
      <c r="W14858" s="63" t="s">
        <v>18158</v>
      </c>
      <c r="X14858" s="63">
        <v>13</v>
      </c>
      <c r="Y14858" s="63" t="s">
        <v>6449</v>
      </c>
      <c r="Z14858" s="63">
        <v>13110</v>
      </c>
      <c r="AA14858" s="63" t="s">
        <v>6569</v>
      </c>
      <c r="AB14858" s="63">
        <v>9</v>
      </c>
      <c r="AC14858" s="63" t="s">
        <v>18171</v>
      </c>
      <c r="AD14858" s="63" t="s">
        <v>17461</v>
      </c>
    </row>
    <row r="14859" spans="21:30" x14ac:dyDescent="0.3">
      <c r="U14859" s="63">
        <v>35520</v>
      </c>
      <c r="V14859" s="63">
        <v>8</v>
      </c>
      <c r="W14859" s="63" t="s">
        <v>20099</v>
      </c>
      <c r="X14859" s="63">
        <v>13</v>
      </c>
      <c r="Y14859" s="63" t="s">
        <v>6449</v>
      </c>
      <c r="Z14859" s="63">
        <v>13110</v>
      </c>
      <c r="AA14859" s="63" t="s">
        <v>6569</v>
      </c>
      <c r="AB14859" s="63">
        <v>9</v>
      </c>
      <c r="AC14859" s="63" t="s">
        <v>18171</v>
      </c>
      <c r="AD14859" s="63" t="s">
        <v>17461</v>
      </c>
    </row>
    <row r="14860" spans="21:30" x14ac:dyDescent="0.3">
      <c r="U14860" s="63">
        <v>35521</v>
      </c>
      <c r="V14860" s="63">
        <v>6</v>
      </c>
      <c r="W14860" s="63" t="s">
        <v>20100</v>
      </c>
      <c r="X14860" s="63">
        <v>13</v>
      </c>
      <c r="Y14860" s="63" t="s">
        <v>6449</v>
      </c>
      <c r="Z14860" s="63">
        <v>13110</v>
      </c>
      <c r="AA14860" s="63" t="s">
        <v>6569</v>
      </c>
      <c r="AB14860" s="63">
        <v>9</v>
      </c>
      <c r="AC14860" s="63" t="s">
        <v>18171</v>
      </c>
      <c r="AD14860" s="63" t="s">
        <v>17461</v>
      </c>
    </row>
    <row r="14861" spans="21:30" x14ac:dyDescent="0.3">
      <c r="U14861" s="63">
        <v>35522</v>
      </c>
      <c r="V14861" s="63">
        <v>4</v>
      </c>
      <c r="W14861" s="63" t="s">
        <v>20101</v>
      </c>
      <c r="X14861" s="63">
        <v>13</v>
      </c>
      <c r="Y14861" s="63" t="s">
        <v>6449</v>
      </c>
      <c r="Z14861" s="63">
        <v>13110</v>
      </c>
      <c r="AA14861" s="63" t="s">
        <v>6569</v>
      </c>
      <c r="AB14861" s="63">
        <v>9</v>
      </c>
      <c r="AC14861" s="63" t="s">
        <v>18171</v>
      </c>
      <c r="AD14861" s="63" t="s">
        <v>17461</v>
      </c>
    </row>
    <row r="14862" spans="21:30" x14ac:dyDescent="0.3">
      <c r="U14862" s="63">
        <v>35523</v>
      </c>
      <c r="V14862" s="63">
        <v>2</v>
      </c>
      <c r="W14862" s="63" t="s">
        <v>20102</v>
      </c>
      <c r="X14862" s="63">
        <v>13</v>
      </c>
      <c r="Y14862" s="63" t="s">
        <v>6449</v>
      </c>
      <c r="Z14862" s="63">
        <v>13110</v>
      </c>
      <c r="AA14862" s="63" t="s">
        <v>6569</v>
      </c>
      <c r="AB14862" s="63">
        <v>9</v>
      </c>
      <c r="AC14862" s="63" t="s">
        <v>18171</v>
      </c>
      <c r="AD14862" s="63" t="s">
        <v>17461</v>
      </c>
    </row>
    <row r="14863" spans="21:30" x14ac:dyDescent="0.3">
      <c r="U14863" s="63">
        <v>35524</v>
      </c>
      <c r="V14863" s="63">
        <v>0</v>
      </c>
      <c r="W14863" s="63" t="s">
        <v>20103</v>
      </c>
      <c r="X14863" s="63">
        <v>13</v>
      </c>
      <c r="Y14863" s="63" t="s">
        <v>6449</v>
      </c>
      <c r="Z14863" s="63">
        <v>13110</v>
      </c>
      <c r="AA14863" s="63" t="s">
        <v>6569</v>
      </c>
      <c r="AB14863" s="63">
        <v>9</v>
      </c>
      <c r="AC14863" s="63" t="s">
        <v>18171</v>
      </c>
      <c r="AD14863" s="63" t="s">
        <v>17461</v>
      </c>
    </row>
    <row r="14864" spans="21:30" x14ac:dyDescent="0.3">
      <c r="U14864" s="63">
        <v>35525</v>
      </c>
      <c r="V14864" s="63">
        <v>9</v>
      </c>
      <c r="W14864" s="63" t="s">
        <v>20104</v>
      </c>
      <c r="X14864" s="63">
        <v>13</v>
      </c>
      <c r="Y14864" s="63" t="s">
        <v>6449</v>
      </c>
      <c r="Z14864" s="63">
        <v>13110</v>
      </c>
      <c r="AA14864" s="63" t="s">
        <v>6569</v>
      </c>
      <c r="AB14864" s="63">
        <v>9</v>
      </c>
      <c r="AC14864" s="63" t="s">
        <v>18171</v>
      </c>
      <c r="AD14864" s="63" t="s">
        <v>17461</v>
      </c>
    </row>
    <row r="14865" spans="21:30" x14ac:dyDescent="0.3">
      <c r="U14865" s="63">
        <v>35526</v>
      </c>
      <c r="V14865" s="63">
        <v>7</v>
      </c>
      <c r="W14865" s="63" t="s">
        <v>20105</v>
      </c>
      <c r="X14865" s="63">
        <v>13</v>
      </c>
      <c r="Y14865" s="63" t="s">
        <v>6449</v>
      </c>
      <c r="Z14865" s="63">
        <v>13110</v>
      </c>
      <c r="AA14865" s="63" t="s">
        <v>6569</v>
      </c>
      <c r="AB14865" s="63">
        <v>7</v>
      </c>
      <c r="AC14865" s="63" t="s">
        <v>17969</v>
      </c>
      <c r="AD14865" s="63" t="s">
        <v>17461</v>
      </c>
    </row>
    <row r="14866" spans="21:30" x14ac:dyDescent="0.3">
      <c r="U14866" s="63">
        <v>35527</v>
      </c>
      <c r="V14866" s="63">
        <v>5</v>
      </c>
      <c r="W14866" s="63" t="s">
        <v>20106</v>
      </c>
      <c r="X14866" s="63">
        <v>13</v>
      </c>
      <c r="Y14866" s="63" t="s">
        <v>6449</v>
      </c>
      <c r="Z14866" s="63">
        <v>13110</v>
      </c>
      <c r="AA14866" s="63" t="s">
        <v>6569</v>
      </c>
      <c r="AB14866" s="63">
        <v>7</v>
      </c>
      <c r="AC14866" s="63" t="s">
        <v>17969</v>
      </c>
      <c r="AD14866" s="63" t="s">
        <v>17421</v>
      </c>
    </row>
    <row r="14867" spans="21:30" x14ac:dyDescent="0.3">
      <c r="U14867" s="63">
        <v>35528</v>
      </c>
      <c r="V14867" s="63">
        <v>3</v>
      </c>
      <c r="W14867" s="63" t="s">
        <v>19218</v>
      </c>
      <c r="X14867" s="63">
        <v>13</v>
      </c>
      <c r="Y14867" s="63" t="s">
        <v>6449</v>
      </c>
      <c r="Z14867" s="63">
        <v>13111</v>
      </c>
      <c r="AA14867" s="63" t="s">
        <v>6884</v>
      </c>
      <c r="AB14867" s="63">
        <v>7</v>
      </c>
      <c r="AC14867" s="63" t="s">
        <v>17969</v>
      </c>
      <c r="AD14867" s="63" t="s">
        <v>17461</v>
      </c>
    </row>
    <row r="14868" spans="21:30" x14ac:dyDescent="0.3">
      <c r="U14868" s="63">
        <v>35529</v>
      </c>
      <c r="V14868" s="63">
        <v>1</v>
      </c>
      <c r="W14868" s="63" t="s">
        <v>20107</v>
      </c>
      <c r="X14868" s="63">
        <v>13</v>
      </c>
      <c r="Y14868" s="63" t="s">
        <v>6449</v>
      </c>
      <c r="Z14868" s="63">
        <v>13111</v>
      </c>
      <c r="AA14868" s="63" t="s">
        <v>6884</v>
      </c>
      <c r="AB14868" s="63">
        <v>7</v>
      </c>
      <c r="AC14868" s="63" t="s">
        <v>17969</v>
      </c>
      <c r="AD14868" s="63" t="s">
        <v>17461</v>
      </c>
    </row>
    <row r="14869" spans="21:30" x14ac:dyDescent="0.3">
      <c r="U14869" s="63">
        <v>35530</v>
      </c>
      <c r="V14869" s="63">
        <v>5</v>
      </c>
      <c r="W14869" s="63" t="s">
        <v>20108</v>
      </c>
      <c r="X14869" s="63">
        <v>13</v>
      </c>
      <c r="Y14869" s="63" t="s">
        <v>6449</v>
      </c>
      <c r="Z14869" s="63">
        <v>13111</v>
      </c>
      <c r="AA14869" s="63" t="s">
        <v>6884</v>
      </c>
      <c r="AB14869" s="63">
        <v>7</v>
      </c>
      <c r="AC14869" s="63" t="s">
        <v>17969</v>
      </c>
      <c r="AD14869" s="63" t="s">
        <v>17461</v>
      </c>
    </row>
    <row r="14870" spans="21:30" x14ac:dyDescent="0.3">
      <c r="U14870" s="63">
        <v>35531</v>
      </c>
      <c r="V14870" s="63">
        <v>3</v>
      </c>
      <c r="W14870" s="63" t="s">
        <v>17973</v>
      </c>
      <c r="X14870" s="63">
        <v>13</v>
      </c>
      <c r="Y14870" s="63" t="s">
        <v>6449</v>
      </c>
      <c r="Z14870" s="63">
        <v>13111</v>
      </c>
      <c r="AA14870" s="63" t="s">
        <v>6884</v>
      </c>
      <c r="AB14870" s="63">
        <v>7</v>
      </c>
      <c r="AC14870" s="63" t="s">
        <v>17969</v>
      </c>
      <c r="AD14870" s="63" t="s">
        <v>17461</v>
      </c>
    </row>
    <row r="14871" spans="21:30" x14ac:dyDescent="0.3">
      <c r="U14871" s="63">
        <v>35532</v>
      </c>
      <c r="V14871" s="63">
        <v>1</v>
      </c>
      <c r="W14871" s="63" t="s">
        <v>20109</v>
      </c>
      <c r="X14871" s="63">
        <v>13</v>
      </c>
      <c r="Y14871" s="63" t="s">
        <v>6449</v>
      </c>
      <c r="Z14871" s="63">
        <v>13111</v>
      </c>
      <c r="AA14871" s="63" t="s">
        <v>6884</v>
      </c>
      <c r="AB14871" s="63">
        <v>7</v>
      </c>
      <c r="AC14871" s="63" t="s">
        <v>17969</v>
      </c>
      <c r="AD14871" s="63" t="s">
        <v>17461</v>
      </c>
    </row>
    <row r="14872" spans="21:30" x14ac:dyDescent="0.3">
      <c r="U14872" s="63">
        <v>35534</v>
      </c>
      <c r="V14872" s="63">
        <v>8</v>
      </c>
      <c r="W14872" s="63" t="s">
        <v>20110</v>
      </c>
      <c r="X14872" s="63">
        <v>13</v>
      </c>
      <c r="Y14872" s="63" t="s">
        <v>6449</v>
      </c>
      <c r="Z14872" s="63">
        <v>13111</v>
      </c>
      <c r="AA14872" s="63" t="s">
        <v>6884</v>
      </c>
      <c r="AB14872" s="63">
        <v>7</v>
      </c>
      <c r="AC14872" s="63" t="s">
        <v>17969</v>
      </c>
      <c r="AD14872" s="63" t="s">
        <v>17461</v>
      </c>
    </row>
    <row r="14873" spans="21:30" x14ac:dyDescent="0.3">
      <c r="U14873" s="63">
        <v>35535</v>
      </c>
      <c r="V14873" s="63">
        <v>6</v>
      </c>
      <c r="W14873" s="63" t="s">
        <v>20111</v>
      </c>
      <c r="X14873" s="63">
        <v>13</v>
      </c>
      <c r="Y14873" s="63" t="s">
        <v>6449</v>
      </c>
      <c r="Z14873" s="63">
        <v>13111</v>
      </c>
      <c r="AA14873" s="63" t="s">
        <v>6884</v>
      </c>
      <c r="AB14873" s="63">
        <v>11</v>
      </c>
      <c r="AC14873" s="63" t="s">
        <v>18546</v>
      </c>
      <c r="AD14873" s="63" t="s">
        <v>17461</v>
      </c>
    </row>
    <row r="14874" spans="21:30" x14ac:dyDescent="0.3">
      <c r="U14874" s="63">
        <v>35536</v>
      </c>
      <c r="V14874" s="63">
        <v>4</v>
      </c>
      <c r="W14874" s="63" t="s">
        <v>18015</v>
      </c>
      <c r="X14874" s="63">
        <v>13</v>
      </c>
      <c r="Y14874" s="63" t="s">
        <v>6449</v>
      </c>
      <c r="Z14874" s="63">
        <v>13111</v>
      </c>
      <c r="AA14874" s="63" t="s">
        <v>6884</v>
      </c>
      <c r="AB14874" s="63">
        <v>11</v>
      </c>
      <c r="AC14874" s="63" t="s">
        <v>18546</v>
      </c>
      <c r="AD14874" s="63" t="s">
        <v>17461</v>
      </c>
    </row>
    <row r="14875" spans="21:30" x14ac:dyDescent="0.3">
      <c r="U14875" s="63">
        <v>35537</v>
      </c>
      <c r="V14875" s="63">
        <v>2</v>
      </c>
      <c r="W14875" s="63" t="s">
        <v>13204</v>
      </c>
      <c r="X14875" s="63">
        <v>13</v>
      </c>
      <c r="Y14875" s="63" t="s">
        <v>6449</v>
      </c>
      <c r="Z14875" s="63">
        <v>13111</v>
      </c>
      <c r="AA14875" s="63" t="s">
        <v>6884</v>
      </c>
      <c r="AB14875" s="63">
        <v>11</v>
      </c>
      <c r="AC14875" s="63" t="s">
        <v>18546</v>
      </c>
      <c r="AD14875" s="63" t="s">
        <v>17461</v>
      </c>
    </row>
    <row r="14876" spans="21:30" x14ac:dyDescent="0.3">
      <c r="U14876" s="63">
        <v>35538</v>
      </c>
      <c r="V14876" s="63">
        <v>0</v>
      </c>
      <c r="W14876" s="63" t="s">
        <v>20112</v>
      </c>
      <c r="X14876" s="63">
        <v>13</v>
      </c>
      <c r="Y14876" s="63" t="s">
        <v>6449</v>
      </c>
      <c r="Z14876" s="63">
        <v>13111</v>
      </c>
      <c r="AA14876" s="63" t="s">
        <v>6884</v>
      </c>
      <c r="AB14876" s="63">
        <v>11</v>
      </c>
      <c r="AC14876" s="63" t="s">
        <v>18546</v>
      </c>
      <c r="AD14876" s="63" t="s">
        <v>17461</v>
      </c>
    </row>
    <row r="14877" spans="21:30" x14ac:dyDescent="0.3">
      <c r="U14877" s="63">
        <v>35539</v>
      </c>
      <c r="V14877" s="63">
        <v>9</v>
      </c>
      <c r="W14877" s="63" t="s">
        <v>20113</v>
      </c>
      <c r="X14877" s="63">
        <v>13</v>
      </c>
      <c r="Y14877" s="63" t="s">
        <v>6449</v>
      </c>
      <c r="Z14877" s="63">
        <v>13111</v>
      </c>
      <c r="AA14877" s="63" t="s">
        <v>6884</v>
      </c>
      <c r="AB14877" s="63">
        <v>9</v>
      </c>
      <c r="AC14877" s="63" t="s">
        <v>18171</v>
      </c>
      <c r="AD14877" s="63" t="s">
        <v>17461</v>
      </c>
    </row>
    <row r="14878" spans="21:30" x14ac:dyDescent="0.3">
      <c r="U14878" s="63">
        <v>35540</v>
      </c>
      <c r="V14878" s="63">
        <v>2</v>
      </c>
      <c r="W14878" s="63" t="s">
        <v>20114</v>
      </c>
      <c r="X14878" s="63">
        <v>13</v>
      </c>
      <c r="Y14878" s="63" t="s">
        <v>6449</v>
      </c>
      <c r="Z14878" s="63">
        <v>13111</v>
      </c>
      <c r="AA14878" s="63" t="s">
        <v>6884</v>
      </c>
      <c r="AB14878" s="63">
        <v>11</v>
      </c>
      <c r="AC14878" s="63" t="s">
        <v>18546</v>
      </c>
      <c r="AD14878" s="63" t="s">
        <v>17461</v>
      </c>
    </row>
    <row r="14879" spans="21:30" x14ac:dyDescent="0.3">
      <c r="U14879" s="63">
        <v>35541</v>
      </c>
      <c r="V14879" s="63">
        <v>0</v>
      </c>
      <c r="W14879" s="63" t="s">
        <v>18714</v>
      </c>
      <c r="X14879" s="63">
        <v>13</v>
      </c>
      <c r="Y14879" s="63" t="s">
        <v>6449</v>
      </c>
      <c r="Z14879" s="63">
        <v>13111</v>
      </c>
      <c r="AA14879" s="63" t="s">
        <v>6884</v>
      </c>
      <c r="AB14879" s="63">
        <v>7</v>
      </c>
      <c r="AC14879" s="63" t="s">
        <v>17969</v>
      </c>
      <c r="AD14879" s="63" t="s">
        <v>17461</v>
      </c>
    </row>
    <row r="14880" spans="21:30" x14ac:dyDescent="0.3">
      <c r="U14880" s="63">
        <v>35542</v>
      </c>
      <c r="V14880" s="63">
        <v>9</v>
      </c>
      <c r="W14880" s="63" t="s">
        <v>20115</v>
      </c>
      <c r="X14880" s="63">
        <v>13</v>
      </c>
      <c r="Y14880" s="63" t="s">
        <v>6449</v>
      </c>
      <c r="Z14880" s="63">
        <v>13111</v>
      </c>
      <c r="AA14880" s="63" t="s">
        <v>6884</v>
      </c>
      <c r="AB14880" s="63">
        <v>7</v>
      </c>
      <c r="AC14880" s="63" t="s">
        <v>17969</v>
      </c>
      <c r="AD14880" s="63" t="s">
        <v>17461</v>
      </c>
    </row>
    <row r="14881" spans="21:30" x14ac:dyDescent="0.3">
      <c r="U14881" s="63">
        <v>35543</v>
      </c>
      <c r="V14881" s="63">
        <v>7</v>
      </c>
      <c r="W14881" s="63" t="s">
        <v>20116</v>
      </c>
      <c r="X14881" s="63">
        <v>13</v>
      </c>
      <c r="Y14881" s="63" t="s">
        <v>6449</v>
      </c>
      <c r="Z14881" s="63">
        <v>13111</v>
      </c>
      <c r="AA14881" s="63" t="s">
        <v>6884</v>
      </c>
      <c r="AB14881" s="63">
        <v>7</v>
      </c>
      <c r="AC14881" s="63" t="s">
        <v>17969</v>
      </c>
      <c r="AD14881" s="63" t="s">
        <v>17421</v>
      </c>
    </row>
    <row r="14882" spans="21:30" x14ac:dyDescent="0.3">
      <c r="U14882" s="63">
        <v>35544</v>
      </c>
      <c r="V14882" s="63">
        <v>5</v>
      </c>
      <c r="W14882" s="63" t="s">
        <v>18011</v>
      </c>
      <c r="X14882" s="63">
        <v>13</v>
      </c>
      <c r="Y14882" s="63" t="s">
        <v>6449</v>
      </c>
      <c r="Z14882" s="63">
        <v>13112</v>
      </c>
      <c r="AA14882" s="63" t="s">
        <v>6941</v>
      </c>
      <c r="AB14882" s="63">
        <v>7</v>
      </c>
      <c r="AC14882" s="63" t="s">
        <v>17969</v>
      </c>
      <c r="AD14882" s="63" t="s">
        <v>17461</v>
      </c>
    </row>
    <row r="14883" spans="21:30" x14ac:dyDescent="0.3">
      <c r="U14883" s="63">
        <v>35545</v>
      </c>
      <c r="V14883" s="63">
        <v>3</v>
      </c>
      <c r="W14883" s="63" t="s">
        <v>20117</v>
      </c>
      <c r="X14883" s="63">
        <v>13</v>
      </c>
      <c r="Y14883" s="63" t="s">
        <v>6449</v>
      </c>
      <c r="Z14883" s="63">
        <v>13112</v>
      </c>
      <c r="AA14883" s="63" t="s">
        <v>6941</v>
      </c>
      <c r="AB14883" s="63">
        <v>7</v>
      </c>
      <c r="AC14883" s="63" t="s">
        <v>17969</v>
      </c>
      <c r="AD14883" s="63" t="s">
        <v>17421</v>
      </c>
    </row>
    <row r="14884" spans="21:30" x14ac:dyDescent="0.3">
      <c r="U14884" s="63">
        <v>35546</v>
      </c>
      <c r="V14884" s="63">
        <v>1</v>
      </c>
      <c r="W14884" s="63" t="s">
        <v>20118</v>
      </c>
      <c r="X14884" s="63">
        <v>13</v>
      </c>
      <c r="Y14884" s="63" t="s">
        <v>6449</v>
      </c>
      <c r="Z14884" s="63">
        <v>13112</v>
      </c>
      <c r="AA14884" s="63" t="s">
        <v>6941</v>
      </c>
      <c r="AB14884" s="63">
        <v>7</v>
      </c>
      <c r="AC14884" s="63" t="s">
        <v>17969</v>
      </c>
      <c r="AD14884" s="63" t="s">
        <v>17461</v>
      </c>
    </row>
    <row r="14885" spans="21:30" x14ac:dyDescent="0.3">
      <c r="U14885" s="63">
        <v>35548</v>
      </c>
      <c r="V14885" s="63">
        <v>8</v>
      </c>
      <c r="W14885" s="63" t="s">
        <v>20119</v>
      </c>
      <c r="X14885" s="63">
        <v>13</v>
      </c>
      <c r="Y14885" s="63" t="s">
        <v>6449</v>
      </c>
      <c r="Z14885" s="63">
        <v>13112</v>
      </c>
      <c r="AA14885" s="63" t="s">
        <v>6941</v>
      </c>
      <c r="AB14885" s="63">
        <v>7</v>
      </c>
      <c r="AC14885" s="63" t="s">
        <v>17969</v>
      </c>
      <c r="AD14885" s="63" t="s">
        <v>17461</v>
      </c>
    </row>
    <row r="14886" spans="21:30" x14ac:dyDescent="0.3">
      <c r="U14886" s="63">
        <v>35549</v>
      </c>
      <c r="V14886" s="63">
        <v>6</v>
      </c>
      <c r="W14886" s="63" t="s">
        <v>20120</v>
      </c>
      <c r="X14886" s="63">
        <v>13</v>
      </c>
      <c r="Y14886" s="63" t="s">
        <v>6449</v>
      </c>
      <c r="Z14886" s="63">
        <v>13112</v>
      </c>
      <c r="AA14886" s="63" t="s">
        <v>6941</v>
      </c>
      <c r="AB14886" s="63">
        <v>7</v>
      </c>
      <c r="AC14886" s="63" t="s">
        <v>17969</v>
      </c>
      <c r="AD14886" s="63" t="s">
        <v>17461</v>
      </c>
    </row>
    <row r="14887" spans="21:30" x14ac:dyDescent="0.3">
      <c r="U14887" s="63">
        <v>35551</v>
      </c>
      <c r="V14887" s="63">
        <v>8</v>
      </c>
      <c r="W14887" s="63" t="s">
        <v>20121</v>
      </c>
      <c r="X14887" s="63">
        <v>13</v>
      </c>
      <c r="Y14887" s="63" t="s">
        <v>6449</v>
      </c>
      <c r="Z14887" s="63">
        <v>13112</v>
      </c>
      <c r="AA14887" s="63" t="s">
        <v>6941</v>
      </c>
      <c r="AB14887" s="63">
        <v>7</v>
      </c>
      <c r="AC14887" s="63" t="s">
        <v>17969</v>
      </c>
      <c r="AD14887" s="63" t="s">
        <v>17461</v>
      </c>
    </row>
    <row r="14888" spans="21:30" x14ac:dyDescent="0.3">
      <c r="U14888" s="63">
        <v>35552</v>
      </c>
      <c r="V14888" s="63">
        <v>6</v>
      </c>
      <c r="W14888" s="63" t="s">
        <v>20122</v>
      </c>
      <c r="X14888" s="63">
        <v>13</v>
      </c>
      <c r="Y14888" s="63" t="s">
        <v>6449</v>
      </c>
      <c r="Z14888" s="63">
        <v>13112</v>
      </c>
      <c r="AA14888" s="63" t="s">
        <v>6941</v>
      </c>
      <c r="AB14888" s="63">
        <v>7</v>
      </c>
      <c r="AC14888" s="63" t="s">
        <v>17969</v>
      </c>
      <c r="AD14888" s="63" t="s">
        <v>17461</v>
      </c>
    </row>
    <row r="14889" spans="21:30" x14ac:dyDescent="0.3">
      <c r="U14889" s="63">
        <v>35553</v>
      </c>
      <c r="V14889" s="63">
        <v>4</v>
      </c>
      <c r="W14889" s="63" t="s">
        <v>20123</v>
      </c>
      <c r="X14889" s="63">
        <v>13</v>
      </c>
      <c r="Y14889" s="63" t="s">
        <v>6449</v>
      </c>
      <c r="Z14889" s="63">
        <v>13112</v>
      </c>
      <c r="AA14889" s="63" t="s">
        <v>6941</v>
      </c>
      <c r="AB14889" s="63">
        <v>7</v>
      </c>
      <c r="AC14889" s="63" t="s">
        <v>17969</v>
      </c>
      <c r="AD14889" s="63" t="s">
        <v>17461</v>
      </c>
    </row>
    <row r="14890" spans="21:30" x14ac:dyDescent="0.3">
      <c r="U14890" s="63">
        <v>35554</v>
      </c>
      <c r="V14890" s="63">
        <v>2</v>
      </c>
      <c r="W14890" s="63" t="s">
        <v>20124</v>
      </c>
      <c r="X14890" s="63">
        <v>13</v>
      </c>
      <c r="Y14890" s="63" t="s">
        <v>6449</v>
      </c>
      <c r="Z14890" s="63">
        <v>13112</v>
      </c>
      <c r="AA14890" s="63" t="s">
        <v>6941</v>
      </c>
      <c r="AB14890" s="63">
        <v>7</v>
      </c>
      <c r="AC14890" s="63" t="s">
        <v>17969</v>
      </c>
      <c r="AD14890" s="63" t="s">
        <v>17461</v>
      </c>
    </row>
    <row r="14891" spans="21:30" x14ac:dyDescent="0.3">
      <c r="U14891" s="63">
        <v>35555</v>
      </c>
      <c r="V14891" s="63">
        <v>0</v>
      </c>
      <c r="W14891" s="63" t="s">
        <v>20125</v>
      </c>
      <c r="X14891" s="63">
        <v>13</v>
      </c>
      <c r="Y14891" s="63" t="s">
        <v>6449</v>
      </c>
      <c r="Z14891" s="63">
        <v>13112</v>
      </c>
      <c r="AA14891" s="63" t="s">
        <v>6941</v>
      </c>
      <c r="AB14891" s="63">
        <v>9</v>
      </c>
      <c r="AC14891" s="63" t="s">
        <v>18171</v>
      </c>
      <c r="AD14891" s="63" t="s">
        <v>17461</v>
      </c>
    </row>
    <row r="14892" spans="21:30" x14ac:dyDescent="0.3">
      <c r="U14892" s="63">
        <v>35556</v>
      </c>
      <c r="V14892" s="63">
        <v>9</v>
      </c>
      <c r="W14892" s="63" t="s">
        <v>20126</v>
      </c>
      <c r="X14892" s="63">
        <v>13</v>
      </c>
      <c r="Y14892" s="63" t="s">
        <v>6449</v>
      </c>
      <c r="Z14892" s="63">
        <v>13112</v>
      </c>
      <c r="AA14892" s="63" t="s">
        <v>6941</v>
      </c>
      <c r="AB14892" s="63">
        <v>9</v>
      </c>
      <c r="AC14892" s="63" t="s">
        <v>18171</v>
      </c>
      <c r="AD14892" s="63" t="s">
        <v>17461</v>
      </c>
    </row>
    <row r="14893" spans="21:30" x14ac:dyDescent="0.3">
      <c r="U14893" s="63">
        <v>35557</v>
      </c>
      <c r="V14893" s="63">
        <v>7</v>
      </c>
      <c r="W14893" s="63" t="s">
        <v>19294</v>
      </c>
      <c r="X14893" s="63">
        <v>13</v>
      </c>
      <c r="Y14893" s="63" t="s">
        <v>6449</v>
      </c>
      <c r="Z14893" s="63">
        <v>13112</v>
      </c>
      <c r="AA14893" s="63" t="s">
        <v>6941</v>
      </c>
      <c r="AB14893" s="63">
        <v>9</v>
      </c>
      <c r="AC14893" s="63" t="s">
        <v>18171</v>
      </c>
      <c r="AD14893" s="63" t="s">
        <v>17461</v>
      </c>
    </row>
    <row r="14894" spans="21:30" x14ac:dyDescent="0.3">
      <c r="U14894" s="63">
        <v>35558</v>
      </c>
      <c r="V14894" s="63">
        <v>5</v>
      </c>
      <c r="W14894" s="63" t="s">
        <v>20127</v>
      </c>
      <c r="X14894" s="63">
        <v>13</v>
      </c>
      <c r="Y14894" s="63" t="s">
        <v>6449</v>
      </c>
      <c r="Z14894" s="63">
        <v>13112</v>
      </c>
      <c r="AA14894" s="63" t="s">
        <v>6941</v>
      </c>
      <c r="AB14894" s="63">
        <v>9</v>
      </c>
      <c r="AC14894" s="63" t="s">
        <v>18171</v>
      </c>
      <c r="AD14894" s="63" t="s">
        <v>17461</v>
      </c>
    </row>
    <row r="14895" spans="21:30" x14ac:dyDescent="0.3">
      <c r="U14895" s="63">
        <v>35559</v>
      </c>
      <c r="V14895" s="63">
        <v>3</v>
      </c>
      <c r="W14895" s="63" t="s">
        <v>18057</v>
      </c>
      <c r="X14895" s="63">
        <v>13</v>
      </c>
      <c r="Y14895" s="63" t="s">
        <v>6449</v>
      </c>
      <c r="Z14895" s="63">
        <v>13112</v>
      </c>
      <c r="AA14895" s="63" t="s">
        <v>6941</v>
      </c>
      <c r="AB14895" s="63">
        <v>9</v>
      </c>
      <c r="AC14895" s="63" t="s">
        <v>18171</v>
      </c>
      <c r="AD14895" s="63" t="s">
        <v>17461</v>
      </c>
    </row>
    <row r="14896" spans="21:30" x14ac:dyDescent="0.3">
      <c r="U14896" s="63">
        <v>35560</v>
      </c>
      <c r="V14896" s="63">
        <v>7</v>
      </c>
      <c r="W14896" s="63" t="s">
        <v>19527</v>
      </c>
      <c r="X14896" s="63">
        <v>13</v>
      </c>
      <c r="Y14896" s="63" t="s">
        <v>6449</v>
      </c>
      <c r="Z14896" s="63">
        <v>13112</v>
      </c>
      <c r="AA14896" s="63" t="s">
        <v>6941</v>
      </c>
      <c r="AB14896" s="63">
        <v>9</v>
      </c>
      <c r="AC14896" s="63" t="s">
        <v>18171</v>
      </c>
      <c r="AD14896" s="63" t="s">
        <v>17461</v>
      </c>
    </row>
    <row r="14897" spans="21:30" x14ac:dyDescent="0.3">
      <c r="U14897" s="63">
        <v>35561</v>
      </c>
      <c r="V14897" s="63">
        <v>5</v>
      </c>
      <c r="W14897" s="63" t="s">
        <v>20128</v>
      </c>
      <c r="X14897" s="63">
        <v>13</v>
      </c>
      <c r="Y14897" s="63" t="s">
        <v>6449</v>
      </c>
      <c r="Z14897" s="63">
        <v>13112</v>
      </c>
      <c r="AA14897" s="63" t="s">
        <v>6941</v>
      </c>
      <c r="AB14897" s="63">
        <v>9</v>
      </c>
      <c r="AC14897" s="63" t="s">
        <v>18171</v>
      </c>
      <c r="AD14897" s="63" t="s">
        <v>17461</v>
      </c>
    </row>
    <row r="14898" spans="21:30" x14ac:dyDescent="0.3">
      <c r="U14898" s="63">
        <v>35562</v>
      </c>
      <c r="V14898" s="63">
        <v>3</v>
      </c>
      <c r="W14898" s="63" t="s">
        <v>20129</v>
      </c>
      <c r="X14898" s="63">
        <v>13</v>
      </c>
      <c r="Y14898" s="63" t="s">
        <v>6449</v>
      </c>
      <c r="Z14898" s="63">
        <v>13112</v>
      </c>
      <c r="AA14898" s="63" t="s">
        <v>6941</v>
      </c>
      <c r="AB14898" s="63">
        <v>7</v>
      </c>
      <c r="AC14898" s="63" t="s">
        <v>17969</v>
      </c>
      <c r="AD14898" s="63" t="s">
        <v>17461</v>
      </c>
    </row>
    <row r="14899" spans="21:30" x14ac:dyDescent="0.3">
      <c r="U14899" s="63">
        <v>35563</v>
      </c>
      <c r="V14899" s="63">
        <v>1</v>
      </c>
      <c r="W14899" s="63" t="s">
        <v>20130</v>
      </c>
      <c r="X14899" s="63">
        <v>13</v>
      </c>
      <c r="Y14899" s="63" t="s">
        <v>6449</v>
      </c>
      <c r="Z14899" s="63">
        <v>13112</v>
      </c>
      <c r="AA14899" s="63" t="s">
        <v>6941</v>
      </c>
      <c r="AB14899" s="63">
        <v>9</v>
      </c>
      <c r="AC14899" s="63" t="s">
        <v>18171</v>
      </c>
      <c r="AD14899" s="63" t="s">
        <v>17421</v>
      </c>
    </row>
    <row r="14900" spans="21:30" x14ac:dyDescent="0.3">
      <c r="U14900" s="63">
        <v>35565</v>
      </c>
      <c r="V14900" s="63">
        <v>8</v>
      </c>
      <c r="W14900" s="63" t="s">
        <v>16578</v>
      </c>
      <c r="X14900" s="63">
        <v>13</v>
      </c>
      <c r="Y14900" s="63" t="s">
        <v>6449</v>
      </c>
      <c r="Z14900" s="63">
        <v>13112</v>
      </c>
      <c r="AA14900" s="63" t="s">
        <v>6941</v>
      </c>
      <c r="AB14900" s="63">
        <v>9</v>
      </c>
      <c r="AC14900" s="63" t="s">
        <v>18171</v>
      </c>
      <c r="AD14900" s="63" t="s">
        <v>17461</v>
      </c>
    </row>
    <row r="14901" spans="21:30" x14ac:dyDescent="0.3">
      <c r="U14901" s="63">
        <v>35566</v>
      </c>
      <c r="V14901" s="63">
        <v>6</v>
      </c>
      <c r="W14901" s="63" t="s">
        <v>20131</v>
      </c>
      <c r="X14901" s="63">
        <v>13</v>
      </c>
      <c r="Y14901" s="63" t="s">
        <v>6449</v>
      </c>
      <c r="Z14901" s="63">
        <v>13113</v>
      </c>
      <c r="AA14901" s="63" t="s">
        <v>6689</v>
      </c>
      <c r="AB14901" s="63">
        <v>7</v>
      </c>
      <c r="AC14901" s="63" t="s">
        <v>17969</v>
      </c>
      <c r="AD14901" s="63" t="s">
        <v>17461</v>
      </c>
    </row>
    <row r="14902" spans="21:30" x14ac:dyDescent="0.3">
      <c r="U14902" s="63">
        <v>35567</v>
      </c>
      <c r="V14902" s="63">
        <v>4</v>
      </c>
      <c r="W14902" s="63" t="s">
        <v>20132</v>
      </c>
      <c r="X14902" s="63">
        <v>13</v>
      </c>
      <c r="Y14902" s="63" t="s">
        <v>6449</v>
      </c>
      <c r="Z14902" s="63">
        <v>13113</v>
      </c>
      <c r="AA14902" s="63" t="s">
        <v>6689</v>
      </c>
      <c r="AB14902" s="63">
        <v>9</v>
      </c>
      <c r="AC14902" s="63" t="s">
        <v>18171</v>
      </c>
      <c r="AD14902" s="63" t="s">
        <v>17461</v>
      </c>
    </row>
    <row r="14903" spans="21:30" x14ac:dyDescent="0.3">
      <c r="U14903" s="63">
        <v>35568</v>
      </c>
      <c r="V14903" s="63">
        <v>2</v>
      </c>
      <c r="W14903" s="63" t="s">
        <v>20050</v>
      </c>
      <c r="X14903" s="63">
        <v>13</v>
      </c>
      <c r="Y14903" s="63" t="s">
        <v>6449</v>
      </c>
      <c r="Z14903" s="63">
        <v>13113</v>
      </c>
      <c r="AA14903" s="63" t="s">
        <v>6689</v>
      </c>
      <c r="AB14903" s="63">
        <v>9</v>
      </c>
      <c r="AC14903" s="63" t="s">
        <v>18171</v>
      </c>
      <c r="AD14903" s="63" t="s">
        <v>17461</v>
      </c>
    </row>
    <row r="14904" spans="21:30" x14ac:dyDescent="0.3">
      <c r="U14904" s="63">
        <v>35569</v>
      </c>
      <c r="V14904" s="63">
        <v>0</v>
      </c>
      <c r="W14904" s="63" t="s">
        <v>20133</v>
      </c>
      <c r="X14904" s="63">
        <v>13</v>
      </c>
      <c r="Y14904" s="63" t="s">
        <v>6449</v>
      </c>
      <c r="Z14904" s="63">
        <v>13113</v>
      </c>
      <c r="AA14904" s="63" t="s">
        <v>6689</v>
      </c>
      <c r="AB14904" s="63">
        <v>9</v>
      </c>
      <c r="AC14904" s="63" t="s">
        <v>18171</v>
      </c>
      <c r="AD14904" s="63" t="s">
        <v>17461</v>
      </c>
    </row>
    <row r="14905" spans="21:30" x14ac:dyDescent="0.3">
      <c r="U14905" s="63">
        <v>35570</v>
      </c>
      <c r="V14905" s="63">
        <v>4</v>
      </c>
      <c r="W14905" s="63" t="s">
        <v>17994</v>
      </c>
      <c r="X14905" s="63">
        <v>13</v>
      </c>
      <c r="Y14905" s="63" t="s">
        <v>6449</v>
      </c>
      <c r="Z14905" s="63">
        <v>13113</v>
      </c>
      <c r="AA14905" s="63" t="s">
        <v>6689</v>
      </c>
      <c r="AB14905" s="63">
        <v>9</v>
      </c>
      <c r="AC14905" s="63" t="s">
        <v>18171</v>
      </c>
      <c r="AD14905" s="63" t="s">
        <v>17461</v>
      </c>
    </row>
    <row r="14906" spans="21:30" x14ac:dyDescent="0.3">
      <c r="U14906" s="63">
        <v>35571</v>
      </c>
      <c r="V14906" s="63">
        <v>2</v>
      </c>
      <c r="W14906" s="63" t="s">
        <v>20075</v>
      </c>
      <c r="X14906" s="63">
        <v>13</v>
      </c>
      <c r="Y14906" s="63" t="s">
        <v>6449</v>
      </c>
      <c r="Z14906" s="63">
        <v>13113</v>
      </c>
      <c r="AA14906" s="63" t="s">
        <v>6689</v>
      </c>
      <c r="AB14906" s="63">
        <v>9</v>
      </c>
      <c r="AC14906" s="63" t="s">
        <v>18171</v>
      </c>
      <c r="AD14906" s="63" t="s">
        <v>17461</v>
      </c>
    </row>
    <row r="14907" spans="21:30" x14ac:dyDescent="0.3">
      <c r="U14907" s="63">
        <v>35572</v>
      </c>
      <c r="V14907" s="63">
        <v>0</v>
      </c>
      <c r="W14907" s="63" t="s">
        <v>20134</v>
      </c>
      <c r="X14907" s="63">
        <v>13</v>
      </c>
      <c r="Y14907" s="63" t="s">
        <v>6449</v>
      </c>
      <c r="Z14907" s="63">
        <v>13113</v>
      </c>
      <c r="AA14907" s="63" t="s">
        <v>6689</v>
      </c>
      <c r="AB14907" s="63">
        <v>9</v>
      </c>
      <c r="AC14907" s="63" t="s">
        <v>18171</v>
      </c>
      <c r="AD14907" s="63" t="s">
        <v>17421</v>
      </c>
    </row>
    <row r="14908" spans="21:30" x14ac:dyDescent="0.3">
      <c r="U14908" s="63">
        <v>35573</v>
      </c>
      <c r="V14908" s="63">
        <v>9</v>
      </c>
      <c r="W14908" s="63" t="s">
        <v>19505</v>
      </c>
      <c r="X14908" s="63">
        <v>13</v>
      </c>
      <c r="Y14908" s="63" t="s">
        <v>6449</v>
      </c>
      <c r="Z14908" s="63">
        <v>13113</v>
      </c>
      <c r="AA14908" s="63" t="s">
        <v>6689</v>
      </c>
      <c r="AB14908" s="63">
        <v>9</v>
      </c>
      <c r="AC14908" s="63" t="s">
        <v>18171</v>
      </c>
      <c r="AD14908" s="63" t="s">
        <v>17461</v>
      </c>
    </row>
    <row r="14909" spans="21:30" x14ac:dyDescent="0.3">
      <c r="U14909" s="63">
        <v>35574</v>
      </c>
      <c r="V14909" s="63">
        <v>7</v>
      </c>
      <c r="W14909" s="63" t="s">
        <v>20135</v>
      </c>
      <c r="X14909" s="63">
        <v>13</v>
      </c>
      <c r="Y14909" s="63" t="s">
        <v>6449</v>
      </c>
      <c r="Z14909" s="63">
        <v>13113</v>
      </c>
      <c r="AA14909" s="63" t="s">
        <v>6689</v>
      </c>
      <c r="AB14909" s="63">
        <v>9</v>
      </c>
      <c r="AC14909" s="63" t="s">
        <v>18171</v>
      </c>
      <c r="AD14909" s="63" t="s">
        <v>17461</v>
      </c>
    </row>
    <row r="14910" spans="21:30" x14ac:dyDescent="0.3">
      <c r="U14910" s="63">
        <v>35575</v>
      </c>
      <c r="V14910" s="63">
        <v>5</v>
      </c>
      <c r="W14910" s="63" t="s">
        <v>20136</v>
      </c>
      <c r="X14910" s="63">
        <v>13</v>
      </c>
      <c r="Y14910" s="63" t="s">
        <v>6449</v>
      </c>
      <c r="Z14910" s="63">
        <v>13114</v>
      </c>
      <c r="AA14910" s="63" t="s">
        <v>6600</v>
      </c>
      <c r="AB14910" s="63">
        <v>7</v>
      </c>
      <c r="AC14910" s="63" t="s">
        <v>17969</v>
      </c>
      <c r="AD14910" s="63" t="s">
        <v>17461</v>
      </c>
    </row>
    <row r="14911" spans="21:30" x14ac:dyDescent="0.3">
      <c r="U14911" s="63">
        <v>35576</v>
      </c>
      <c r="V14911" s="63">
        <v>3</v>
      </c>
      <c r="W14911" s="63" t="s">
        <v>20137</v>
      </c>
      <c r="X14911" s="63">
        <v>13</v>
      </c>
      <c r="Y14911" s="63" t="s">
        <v>6449</v>
      </c>
      <c r="Z14911" s="63">
        <v>13114</v>
      </c>
      <c r="AA14911" s="63" t="s">
        <v>6600</v>
      </c>
      <c r="AB14911" s="63">
        <v>7</v>
      </c>
      <c r="AC14911" s="63" t="s">
        <v>17969</v>
      </c>
      <c r="AD14911" s="63" t="s">
        <v>17461</v>
      </c>
    </row>
    <row r="14912" spans="21:30" x14ac:dyDescent="0.3">
      <c r="U14912" s="63">
        <v>35577</v>
      </c>
      <c r="V14912" s="63">
        <v>1</v>
      </c>
      <c r="W14912" s="63" t="s">
        <v>20138</v>
      </c>
      <c r="X14912" s="63">
        <v>13</v>
      </c>
      <c r="Y14912" s="63" t="s">
        <v>6449</v>
      </c>
      <c r="Z14912" s="63">
        <v>13115</v>
      </c>
      <c r="AA14912" s="63" t="s">
        <v>6612</v>
      </c>
      <c r="AB14912" s="63">
        <v>7</v>
      </c>
      <c r="AC14912" s="63" t="s">
        <v>17969</v>
      </c>
      <c r="AD14912" s="63" t="s">
        <v>17461</v>
      </c>
    </row>
    <row r="14913" spans="21:30" x14ac:dyDescent="0.3">
      <c r="U14913" s="63">
        <v>35579</v>
      </c>
      <c r="V14913" s="63">
        <v>8</v>
      </c>
      <c r="W14913" s="63" t="s">
        <v>20139</v>
      </c>
      <c r="X14913" s="63">
        <v>13</v>
      </c>
      <c r="Y14913" s="63" t="s">
        <v>6449</v>
      </c>
      <c r="Z14913" s="63">
        <v>13115</v>
      </c>
      <c r="AA14913" s="63" t="s">
        <v>6612</v>
      </c>
      <c r="AB14913" s="63">
        <v>9</v>
      </c>
      <c r="AC14913" s="63" t="s">
        <v>18171</v>
      </c>
      <c r="AD14913" s="63" t="s">
        <v>17461</v>
      </c>
    </row>
    <row r="14914" spans="21:30" x14ac:dyDescent="0.3">
      <c r="U14914" s="63">
        <v>35580</v>
      </c>
      <c r="V14914" s="63">
        <v>1</v>
      </c>
      <c r="W14914" s="63" t="s">
        <v>20140</v>
      </c>
      <c r="X14914" s="63">
        <v>13</v>
      </c>
      <c r="Y14914" s="63" t="s">
        <v>6449</v>
      </c>
      <c r="Z14914" s="63">
        <v>13115</v>
      </c>
      <c r="AA14914" s="63" t="s">
        <v>6612</v>
      </c>
      <c r="AB14914" s="63">
        <v>9</v>
      </c>
      <c r="AC14914" s="63" t="s">
        <v>18171</v>
      </c>
      <c r="AD14914" s="63" t="s">
        <v>17461</v>
      </c>
    </row>
    <row r="14915" spans="21:30" x14ac:dyDescent="0.3">
      <c r="U14915" s="63">
        <v>35582</v>
      </c>
      <c r="V14915" s="63">
        <v>8</v>
      </c>
      <c r="W14915" s="63" t="s">
        <v>19074</v>
      </c>
      <c r="X14915" s="63">
        <v>13</v>
      </c>
      <c r="Y14915" s="63" t="s">
        <v>6449</v>
      </c>
      <c r="Z14915" s="63">
        <v>13115</v>
      </c>
      <c r="AA14915" s="63" t="s">
        <v>6612</v>
      </c>
      <c r="AB14915" s="63">
        <v>9</v>
      </c>
      <c r="AC14915" s="63" t="s">
        <v>18171</v>
      </c>
      <c r="AD14915" s="63" t="s">
        <v>17461</v>
      </c>
    </row>
    <row r="14916" spans="21:30" x14ac:dyDescent="0.3">
      <c r="U14916" s="63">
        <v>35583</v>
      </c>
      <c r="V14916" s="63">
        <v>6</v>
      </c>
      <c r="W14916" s="63" t="s">
        <v>18704</v>
      </c>
      <c r="X14916" s="63">
        <v>13</v>
      </c>
      <c r="Y14916" s="63" t="s">
        <v>6449</v>
      </c>
      <c r="Z14916" s="63">
        <v>13116</v>
      </c>
      <c r="AA14916" s="63" t="s">
        <v>7007</v>
      </c>
      <c r="AB14916" s="63">
        <v>7</v>
      </c>
      <c r="AC14916" s="63" t="s">
        <v>17969</v>
      </c>
      <c r="AD14916" s="63" t="s">
        <v>17461</v>
      </c>
    </row>
    <row r="14917" spans="21:30" x14ac:dyDescent="0.3">
      <c r="U14917" s="63">
        <v>35584</v>
      </c>
      <c r="V14917" s="63">
        <v>4</v>
      </c>
      <c r="W14917" s="63" t="s">
        <v>20141</v>
      </c>
      <c r="X14917" s="63">
        <v>13</v>
      </c>
      <c r="Y14917" s="63" t="s">
        <v>6449</v>
      </c>
      <c r="Z14917" s="63">
        <v>13116</v>
      </c>
      <c r="AA14917" s="63" t="s">
        <v>7007</v>
      </c>
      <c r="AB14917" s="63">
        <v>7</v>
      </c>
      <c r="AC14917" s="63" t="s">
        <v>17969</v>
      </c>
      <c r="AD14917" s="63" t="s">
        <v>17461</v>
      </c>
    </row>
    <row r="14918" spans="21:30" x14ac:dyDescent="0.3">
      <c r="U14918" s="63">
        <v>35585</v>
      </c>
      <c r="V14918" s="63">
        <v>2</v>
      </c>
      <c r="W14918" s="63" t="s">
        <v>20142</v>
      </c>
      <c r="X14918" s="63">
        <v>13</v>
      </c>
      <c r="Y14918" s="63" t="s">
        <v>6449</v>
      </c>
      <c r="Z14918" s="63">
        <v>13116</v>
      </c>
      <c r="AA14918" s="63" t="s">
        <v>7007</v>
      </c>
      <c r="AB14918" s="63">
        <v>7</v>
      </c>
      <c r="AC14918" s="63" t="s">
        <v>17969</v>
      </c>
      <c r="AD14918" s="63" t="s">
        <v>17421</v>
      </c>
    </row>
    <row r="14919" spans="21:30" x14ac:dyDescent="0.3">
      <c r="U14919" s="63">
        <v>35586</v>
      </c>
      <c r="V14919" s="63">
        <v>0</v>
      </c>
      <c r="W14919" s="63" t="s">
        <v>18279</v>
      </c>
      <c r="X14919" s="63">
        <v>13</v>
      </c>
      <c r="Y14919" s="63" t="s">
        <v>6449</v>
      </c>
      <c r="Z14919" s="63">
        <v>13116</v>
      </c>
      <c r="AA14919" s="63" t="s">
        <v>7007</v>
      </c>
      <c r="AB14919" s="63">
        <v>9</v>
      </c>
      <c r="AC14919" s="63" t="s">
        <v>18171</v>
      </c>
      <c r="AD14919" s="63" t="s">
        <v>17461</v>
      </c>
    </row>
    <row r="14920" spans="21:30" x14ac:dyDescent="0.3">
      <c r="U14920" s="63">
        <v>35587</v>
      </c>
      <c r="V14920" s="63">
        <v>9</v>
      </c>
      <c r="W14920" s="63" t="s">
        <v>20143</v>
      </c>
      <c r="X14920" s="63">
        <v>13</v>
      </c>
      <c r="Y14920" s="63" t="s">
        <v>6449</v>
      </c>
      <c r="Z14920" s="63">
        <v>13116</v>
      </c>
      <c r="AA14920" s="63" t="s">
        <v>7007</v>
      </c>
      <c r="AB14920" s="63">
        <v>9</v>
      </c>
      <c r="AC14920" s="63" t="s">
        <v>18171</v>
      </c>
      <c r="AD14920" s="63" t="s">
        <v>17461</v>
      </c>
    </row>
    <row r="14921" spans="21:30" x14ac:dyDescent="0.3">
      <c r="U14921" s="63">
        <v>35588</v>
      </c>
      <c r="V14921" s="63">
        <v>7</v>
      </c>
      <c r="W14921" s="63" t="s">
        <v>20144</v>
      </c>
      <c r="X14921" s="63">
        <v>13</v>
      </c>
      <c r="Y14921" s="63" t="s">
        <v>6449</v>
      </c>
      <c r="Z14921" s="63">
        <v>13116</v>
      </c>
      <c r="AA14921" s="63" t="s">
        <v>7007</v>
      </c>
      <c r="AB14921" s="63">
        <v>9</v>
      </c>
      <c r="AC14921" s="63" t="s">
        <v>18171</v>
      </c>
      <c r="AD14921" s="63" t="s">
        <v>17461</v>
      </c>
    </row>
    <row r="14922" spans="21:30" x14ac:dyDescent="0.3">
      <c r="U14922" s="63">
        <v>35589</v>
      </c>
      <c r="V14922" s="63">
        <v>5</v>
      </c>
      <c r="W14922" s="63" t="s">
        <v>20145</v>
      </c>
      <c r="X14922" s="63">
        <v>13</v>
      </c>
      <c r="Y14922" s="63" t="s">
        <v>6449</v>
      </c>
      <c r="Z14922" s="63">
        <v>13116</v>
      </c>
      <c r="AA14922" s="63" t="s">
        <v>7007</v>
      </c>
      <c r="AB14922" s="63">
        <v>9</v>
      </c>
      <c r="AC14922" s="63" t="s">
        <v>18171</v>
      </c>
      <c r="AD14922" s="63" t="s">
        <v>17461</v>
      </c>
    </row>
    <row r="14923" spans="21:30" x14ac:dyDescent="0.3">
      <c r="U14923" s="63">
        <v>35590</v>
      </c>
      <c r="V14923" s="63">
        <v>9</v>
      </c>
      <c r="W14923" s="63" t="s">
        <v>18723</v>
      </c>
      <c r="X14923" s="63">
        <v>13</v>
      </c>
      <c r="Y14923" s="63" t="s">
        <v>6449</v>
      </c>
      <c r="Z14923" s="63">
        <v>13116</v>
      </c>
      <c r="AA14923" s="63" t="s">
        <v>7007</v>
      </c>
      <c r="AB14923" s="63">
        <v>9</v>
      </c>
      <c r="AC14923" s="63" t="s">
        <v>18171</v>
      </c>
      <c r="AD14923" s="63" t="s">
        <v>17461</v>
      </c>
    </row>
    <row r="14924" spans="21:30" x14ac:dyDescent="0.3">
      <c r="U14924" s="63">
        <v>35591</v>
      </c>
      <c r="V14924" s="63">
        <v>7</v>
      </c>
      <c r="W14924" s="63" t="s">
        <v>20146</v>
      </c>
      <c r="X14924" s="63">
        <v>13</v>
      </c>
      <c r="Y14924" s="63" t="s">
        <v>6449</v>
      </c>
      <c r="Z14924" s="63">
        <v>13116</v>
      </c>
      <c r="AA14924" s="63" t="s">
        <v>7007</v>
      </c>
      <c r="AB14924" s="63">
        <v>9</v>
      </c>
      <c r="AC14924" s="63" t="s">
        <v>18171</v>
      </c>
      <c r="AD14924" s="63" t="s">
        <v>17461</v>
      </c>
    </row>
    <row r="14925" spans="21:30" x14ac:dyDescent="0.3">
      <c r="U14925" s="63">
        <v>35592</v>
      </c>
      <c r="V14925" s="63">
        <v>5</v>
      </c>
      <c r="W14925" s="63" t="s">
        <v>20147</v>
      </c>
      <c r="X14925" s="63">
        <v>13</v>
      </c>
      <c r="Y14925" s="63" t="s">
        <v>6449</v>
      </c>
      <c r="Z14925" s="63">
        <v>13116</v>
      </c>
      <c r="AA14925" s="63" t="s">
        <v>7007</v>
      </c>
      <c r="AB14925" s="63">
        <v>9</v>
      </c>
      <c r="AC14925" s="63" t="s">
        <v>18171</v>
      </c>
      <c r="AD14925" s="63" t="s">
        <v>17461</v>
      </c>
    </row>
    <row r="14926" spans="21:30" x14ac:dyDescent="0.3">
      <c r="U14926" s="63">
        <v>35593</v>
      </c>
      <c r="V14926" s="63">
        <v>3</v>
      </c>
      <c r="W14926" s="63" t="s">
        <v>18815</v>
      </c>
      <c r="X14926" s="63">
        <v>13</v>
      </c>
      <c r="Y14926" s="63" t="s">
        <v>6449</v>
      </c>
      <c r="Z14926" s="63">
        <v>13116</v>
      </c>
      <c r="AA14926" s="63" t="s">
        <v>7007</v>
      </c>
      <c r="AB14926" s="63">
        <v>9</v>
      </c>
      <c r="AC14926" s="63" t="s">
        <v>18171</v>
      </c>
      <c r="AD14926" s="63" t="s">
        <v>17461</v>
      </c>
    </row>
    <row r="14927" spans="21:30" x14ac:dyDescent="0.3">
      <c r="U14927" s="63">
        <v>35594</v>
      </c>
      <c r="V14927" s="63">
        <v>1</v>
      </c>
      <c r="W14927" s="63" t="s">
        <v>18093</v>
      </c>
      <c r="X14927" s="63">
        <v>13</v>
      </c>
      <c r="Y14927" s="63" t="s">
        <v>6449</v>
      </c>
      <c r="Z14927" s="63">
        <v>13116</v>
      </c>
      <c r="AA14927" s="63" t="s">
        <v>7007</v>
      </c>
      <c r="AB14927" s="63">
        <v>7</v>
      </c>
      <c r="AC14927" s="63" t="s">
        <v>17969</v>
      </c>
      <c r="AD14927" s="63" t="s">
        <v>17461</v>
      </c>
    </row>
    <row r="14928" spans="21:30" x14ac:dyDescent="0.3">
      <c r="U14928" s="63">
        <v>35596</v>
      </c>
      <c r="V14928" s="63">
        <v>8</v>
      </c>
      <c r="W14928" s="63" t="s">
        <v>20148</v>
      </c>
      <c r="X14928" s="63">
        <v>13</v>
      </c>
      <c r="Y14928" s="63" t="s">
        <v>6449</v>
      </c>
      <c r="Z14928" s="63">
        <v>13116</v>
      </c>
      <c r="AA14928" s="63" t="s">
        <v>7007</v>
      </c>
      <c r="AB14928" s="63">
        <v>7</v>
      </c>
      <c r="AC14928" s="63" t="s">
        <v>17969</v>
      </c>
      <c r="AD14928" s="63" t="s">
        <v>17461</v>
      </c>
    </row>
    <row r="14929" spans="21:30" x14ac:dyDescent="0.3">
      <c r="U14929" s="63">
        <v>35598</v>
      </c>
      <c r="V14929" s="63">
        <v>4</v>
      </c>
      <c r="W14929" s="63" t="s">
        <v>20149</v>
      </c>
      <c r="X14929" s="63">
        <v>13</v>
      </c>
      <c r="Y14929" s="63" t="s">
        <v>6449</v>
      </c>
      <c r="Z14929" s="63">
        <v>13116</v>
      </c>
      <c r="AA14929" s="63" t="s">
        <v>7007</v>
      </c>
      <c r="AB14929" s="63">
        <v>7</v>
      </c>
      <c r="AC14929" s="63" t="s">
        <v>17969</v>
      </c>
      <c r="AD14929" s="63" t="s">
        <v>17421</v>
      </c>
    </row>
    <row r="14930" spans="21:30" x14ac:dyDescent="0.3">
      <c r="U14930" s="63">
        <v>35599</v>
      </c>
      <c r="V14930" s="63">
        <v>2</v>
      </c>
      <c r="W14930" s="63" t="s">
        <v>19048</v>
      </c>
      <c r="X14930" s="63">
        <v>13</v>
      </c>
      <c r="Y14930" s="63" t="s">
        <v>6449</v>
      </c>
      <c r="Z14930" s="63">
        <v>13117</v>
      </c>
      <c r="AA14930" s="63" t="s">
        <v>7178</v>
      </c>
      <c r="AB14930" s="63">
        <v>7</v>
      </c>
      <c r="AC14930" s="63" t="s">
        <v>17969</v>
      </c>
      <c r="AD14930" s="63" t="s">
        <v>17461</v>
      </c>
    </row>
    <row r="14931" spans="21:30" x14ac:dyDescent="0.3">
      <c r="U14931" s="63">
        <v>35601</v>
      </c>
      <c r="V14931" s="63">
        <v>8</v>
      </c>
      <c r="W14931" s="63" t="s">
        <v>20150</v>
      </c>
      <c r="X14931" s="63">
        <v>13</v>
      </c>
      <c r="Y14931" s="63" t="s">
        <v>6449</v>
      </c>
      <c r="Z14931" s="63">
        <v>13117</v>
      </c>
      <c r="AA14931" s="63" t="s">
        <v>7178</v>
      </c>
      <c r="AB14931" s="63">
        <v>7</v>
      </c>
      <c r="AC14931" s="63" t="s">
        <v>17969</v>
      </c>
      <c r="AD14931" s="63" t="s">
        <v>17461</v>
      </c>
    </row>
    <row r="14932" spans="21:30" x14ac:dyDescent="0.3">
      <c r="U14932" s="63">
        <v>35602</v>
      </c>
      <c r="V14932" s="63">
        <v>6</v>
      </c>
      <c r="W14932" s="63" t="s">
        <v>20151</v>
      </c>
      <c r="X14932" s="63">
        <v>13</v>
      </c>
      <c r="Y14932" s="63" t="s">
        <v>6449</v>
      </c>
      <c r="Z14932" s="63">
        <v>13117</v>
      </c>
      <c r="AA14932" s="63" t="s">
        <v>7178</v>
      </c>
      <c r="AB14932" s="63">
        <v>7</v>
      </c>
      <c r="AC14932" s="63" t="s">
        <v>17969</v>
      </c>
      <c r="AD14932" s="63" t="s">
        <v>17461</v>
      </c>
    </row>
    <row r="14933" spans="21:30" x14ac:dyDescent="0.3">
      <c r="U14933" s="63">
        <v>35603</v>
      </c>
      <c r="V14933" s="63">
        <v>4</v>
      </c>
      <c r="W14933" s="63" t="s">
        <v>20152</v>
      </c>
      <c r="X14933" s="63">
        <v>13</v>
      </c>
      <c r="Y14933" s="63" t="s">
        <v>6449</v>
      </c>
      <c r="Z14933" s="63">
        <v>13117</v>
      </c>
      <c r="AA14933" s="63" t="s">
        <v>7178</v>
      </c>
      <c r="AB14933" s="63">
        <v>7</v>
      </c>
      <c r="AC14933" s="63" t="s">
        <v>17969</v>
      </c>
      <c r="AD14933" s="63" t="s">
        <v>17461</v>
      </c>
    </row>
    <row r="14934" spans="21:30" x14ac:dyDescent="0.3">
      <c r="U14934" s="63">
        <v>35604</v>
      </c>
      <c r="V14934" s="63">
        <v>2</v>
      </c>
      <c r="W14934" s="63" t="s">
        <v>20153</v>
      </c>
      <c r="X14934" s="63">
        <v>13</v>
      </c>
      <c r="Y14934" s="63" t="s">
        <v>6449</v>
      </c>
      <c r="Z14934" s="63">
        <v>13117</v>
      </c>
      <c r="AA14934" s="63" t="s">
        <v>7178</v>
      </c>
      <c r="AB14934" s="63">
        <v>7</v>
      </c>
      <c r="AC14934" s="63" t="s">
        <v>17969</v>
      </c>
      <c r="AD14934" s="63" t="s">
        <v>17461</v>
      </c>
    </row>
    <row r="14935" spans="21:30" x14ac:dyDescent="0.3">
      <c r="U14935" s="63">
        <v>35605</v>
      </c>
      <c r="V14935" s="63">
        <v>0</v>
      </c>
      <c r="W14935" s="63" t="s">
        <v>20154</v>
      </c>
      <c r="X14935" s="63">
        <v>13</v>
      </c>
      <c r="Y14935" s="63" t="s">
        <v>6449</v>
      </c>
      <c r="Z14935" s="63">
        <v>13117</v>
      </c>
      <c r="AA14935" s="63" t="s">
        <v>7178</v>
      </c>
      <c r="AB14935" s="63">
        <v>11</v>
      </c>
      <c r="AC14935" s="63" t="s">
        <v>18546</v>
      </c>
      <c r="AD14935" s="63" t="s">
        <v>17461</v>
      </c>
    </row>
    <row r="14936" spans="21:30" x14ac:dyDescent="0.3">
      <c r="U14936" s="63">
        <v>35606</v>
      </c>
      <c r="V14936" s="63">
        <v>9</v>
      </c>
      <c r="W14936" s="63" t="s">
        <v>20155</v>
      </c>
      <c r="X14936" s="63">
        <v>13</v>
      </c>
      <c r="Y14936" s="63" t="s">
        <v>6449</v>
      </c>
      <c r="Z14936" s="63">
        <v>13117</v>
      </c>
      <c r="AA14936" s="63" t="s">
        <v>7178</v>
      </c>
      <c r="AB14936" s="63">
        <v>11</v>
      </c>
      <c r="AC14936" s="63" t="s">
        <v>18546</v>
      </c>
      <c r="AD14936" s="63" t="s">
        <v>17461</v>
      </c>
    </row>
    <row r="14937" spans="21:30" x14ac:dyDescent="0.3">
      <c r="U14937" s="63">
        <v>35607</v>
      </c>
      <c r="V14937" s="63">
        <v>7</v>
      </c>
      <c r="W14937" s="63" t="s">
        <v>7177</v>
      </c>
      <c r="X14937" s="63">
        <v>13</v>
      </c>
      <c r="Y14937" s="63" t="s">
        <v>6449</v>
      </c>
      <c r="Z14937" s="63">
        <v>13117</v>
      </c>
      <c r="AA14937" s="63" t="s">
        <v>7178</v>
      </c>
      <c r="AB14937" s="63">
        <v>11</v>
      </c>
      <c r="AC14937" s="63" t="s">
        <v>18546</v>
      </c>
      <c r="AD14937" s="63" t="s">
        <v>17461</v>
      </c>
    </row>
    <row r="14938" spans="21:30" x14ac:dyDescent="0.3">
      <c r="U14938" s="63">
        <v>35608</v>
      </c>
      <c r="V14938" s="63">
        <v>5</v>
      </c>
      <c r="W14938" s="63" t="s">
        <v>18398</v>
      </c>
      <c r="X14938" s="63">
        <v>13</v>
      </c>
      <c r="Y14938" s="63" t="s">
        <v>6449</v>
      </c>
      <c r="Z14938" s="63">
        <v>13117</v>
      </c>
      <c r="AA14938" s="63" t="s">
        <v>7178</v>
      </c>
      <c r="AB14938" s="63">
        <v>11</v>
      </c>
      <c r="AC14938" s="63" t="s">
        <v>18546</v>
      </c>
      <c r="AD14938" s="63" t="s">
        <v>17461</v>
      </c>
    </row>
    <row r="14939" spans="21:30" x14ac:dyDescent="0.3">
      <c r="U14939" s="63">
        <v>35609</v>
      </c>
      <c r="V14939" s="63">
        <v>3</v>
      </c>
      <c r="W14939" s="63" t="s">
        <v>20156</v>
      </c>
      <c r="X14939" s="63">
        <v>13</v>
      </c>
      <c r="Y14939" s="63" t="s">
        <v>6449</v>
      </c>
      <c r="Z14939" s="63">
        <v>13117</v>
      </c>
      <c r="AA14939" s="63" t="s">
        <v>7178</v>
      </c>
      <c r="AB14939" s="63">
        <v>11</v>
      </c>
      <c r="AC14939" s="63" t="s">
        <v>18546</v>
      </c>
      <c r="AD14939" s="63" t="s">
        <v>17461</v>
      </c>
    </row>
    <row r="14940" spans="21:30" x14ac:dyDescent="0.3">
      <c r="U14940" s="63">
        <v>35610</v>
      </c>
      <c r="V14940" s="63">
        <v>7</v>
      </c>
      <c r="W14940" s="63" t="s">
        <v>20157</v>
      </c>
      <c r="X14940" s="63">
        <v>13</v>
      </c>
      <c r="Y14940" s="63" t="s">
        <v>6449</v>
      </c>
      <c r="Z14940" s="63">
        <v>13117</v>
      </c>
      <c r="AA14940" s="63" t="s">
        <v>7178</v>
      </c>
      <c r="AB14940" s="63">
        <v>11</v>
      </c>
      <c r="AC14940" s="63" t="s">
        <v>18546</v>
      </c>
      <c r="AD14940" s="63" t="s">
        <v>17461</v>
      </c>
    </row>
    <row r="14941" spans="21:30" x14ac:dyDescent="0.3">
      <c r="U14941" s="63">
        <v>35611</v>
      </c>
      <c r="V14941" s="63">
        <v>5</v>
      </c>
      <c r="W14941" s="63" t="s">
        <v>20158</v>
      </c>
      <c r="X14941" s="63">
        <v>13</v>
      </c>
      <c r="Y14941" s="63" t="s">
        <v>6449</v>
      </c>
      <c r="Z14941" s="63">
        <v>13117</v>
      </c>
      <c r="AA14941" s="63" t="s">
        <v>7178</v>
      </c>
      <c r="AB14941" s="63">
        <v>11</v>
      </c>
      <c r="AC14941" s="63" t="s">
        <v>18546</v>
      </c>
      <c r="AD14941" s="63" t="s">
        <v>17461</v>
      </c>
    </row>
    <row r="14942" spans="21:30" x14ac:dyDescent="0.3">
      <c r="U14942" s="63">
        <v>35612</v>
      </c>
      <c r="V14942" s="63">
        <v>3</v>
      </c>
      <c r="W14942" s="63" t="s">
        <v>20159</v>
      </c>
      <c r="X14942" s="63">
        <v>13</v>
      </c>
      <c r="Y14942" s="63" t="s">
        <v>6449</v>
      </c>
      <c r="Z14942" s="63">
        <v>13117</v>
      </c>
      <c r="AA14942" s="63" t="s">
        <v>7178</v>
      </c>
      <c r="AB14942" s="63">
        <v>9</v>
      </c>
      <c r="AC14942" s="63" t="s">
        <v>18171</v>
      </c>
      <c r="AD14942" s="63" t="s">
        <v>17421</v>
      </c>
    </row>
    <row r="14943" spans="21:30" x14ac:dyDescent="0.3">
      <c r="U14943" s="63">
        <v>35613</v>
      </c>
      <c r="V14943" s="63">
        <v>1</v>
      </c>
      <c r="W14943" s="63" t="s">
        <v>20160</v>
      </c>
      <c r="X14943" s="63">
        <v>13</v>
      </c>
      <c r="Y14943" s="63" t="s">
        <v>6449</v>
      </c>
      <c r="Z14943" s="63">
        <v>13117</v>
      </c>
      <c r="AA14943" s="63" t="s">
        <v>7178</v>
      </c>
      <c r="AB14943" s="63">
        <v>7</v>
      </c>
      <c r="AC14943" s="63" t="s">
        <v>17969</v>
      </c>
      <c r="AD14943" s="63" t="s">
        <v>17421</v>
      </c>
    </row>
    <row r="14944" spans="21:30" x14ac:dyDescent="0.3">
      <c r="U14944" s="63">
        <v>35615</v>
      </c>
      <c r="V14944" s="63">
        <v>8</v>
      </c>
      <c r="W14944" s="63" t="s">
        <v>20161</v>
      </c>
      <c r="X14944" s="63">
        <v>13</v>
      </c>
      <c r="Y14944" s="63" t="s">
        <v>6449</v>
      </c>
      <c r="Z14944" s="63">
        <v>13118</v>
      </c>
      <c r="AA14944" s="63" t="s">
        <v>6720</v>
      </c>
      <c r="AB14944" s="63">
        <v>7</v>
      </c>
      <c r="AC14944" s="63" t="s">
        <v>17969</v>
      </c>
      <c r="AD14944" s="63" t="s">
        <v>17461</v>
      </c>
    </row>
    <row r="14945" spans="21:30" x14ac:dyDescent="0.3">
      <c r="U14945" s="63">
        <v>35616</v>
      </c>
      <c r="V14945" s="63">
        <v>6</v>
      </c>
      <c r="W14945" s="63" t="s">
        <v>18017</v>
      </c>
      <c r="X14945" s="63">
        <v>13</v>
      </c>
      <c r="Y14945" s="63" t="s">
        <v>6449</v>
      </c>
      <c r="Z14945" s="63">
        <v>13118</v>
      </c>
      <c r="AA14945" s="63" t="s">
        <v>6720</v>
      </c>
      <c r="AB14945" s="63">
        <v>7</v>
      </c>
      <c r="AC14945" s="63" t="s">
        <v>17969</v>
      </c>
      <c r="AD14945" s="63" t="s">
        <v>17461</v>
      </c>
    </row>
    <row r="14946" spans="21:30" x14ac:dyDescent="0.3">
      <c r="U14946" s="63">
        <v>35617</v>
      </c>
      <c r="V14946" s="63">
        <v>4</v>
      </c>
      <c r="W14946" s="63" t="s">
        <v>20162</v>
      </c>
      <c r="X14946" s="63">
        <v>13</v>
      </c>
      <c r="Y14946" s="63" t="s">
        <v>6449</v>
      </c>
      <c r="Z14946" s="63">
        <v>13118</v>
      </c>
      <c r="AA14946" s="63" t="s">
        <v>6720</v>
      </c>
      <c r="AB14946" s="63">
        <v>7</v>
      </c>
      <c r="AC14946" s="63" t="s">
        <v>17969</v>
      </c>
      <c r="AD14946" s="63" t="s">
        <v>17461</v>
      </c>
    </row>
    <row r="14947" spans="21:30" x14ac:dyDescent="0.3">
      <c r="U14947" s="63">
        <v>35618</v>
      </c>
      <c r="V14947" s="63">
        <v>2</v>
      </c>
      <c r="W14947" s="63" t="s">
        <v>20163</v>
      </c>
      <c r="X14947" s="63">
        <v>13</v>
      </c>
      <c r="Y14947" s="63" t="s">
        <v>6449</v>
      </c>
      <c r="Z14947" s="63">
        <v>13118</v>
      </c>
      <c r="AA14947" s="63" t="s">
        <v>6720</v>
      </c>
      <c r="AB14947" s="63">
        <v>9</v>
      </c>
      <c r="AC14947" s="63" t="s">
        <v>18171</v>
      </c>
      <c r="AD14947" s="63" t="s">
        <v>17421</v>
      </c>
    </row>
    <row r="14948" spans="21:30" x14ac:dyDescent="0.3">
      <c r="U14948" s="63">
        <v>35619</v>
      </c>
      <c r="V14948" s="63">
        <v>0</v>
      </c>
      <c r="W14948" s="63" t="s">
        <v>20164</v>
      </c>
      <c r="X14948" s="63">
        <v>13</v>
      </c>
      <c r="Y14948" s="63" t="s">
        <v>6449</v>
      </c>
      <c r="Z14948" s="63">
        <v>13118</v>
      </c>
      <c r="AA14948" s="63" t="s">
        <v>6720</v>
      </c>
      <c r="AB14948" s="63">
        <v>11</v>
      </c>
      <c r="AC14948" s="63" t="s">
        <v>18546</v>
      </c>
      <c r="AD14948" s="63" t="s">
        <v>17461</v>
      </c>
    </row>
    <row r="14949" spans="21:30" x14ac:dyDescent="0.3">
      <c r="U14949" s="63">
        <v>35620</v>
      </c>
      <c r="V14949" s="63">
        <v>4</v>
      </c>
      <c r="W14949" s="63" t="s">
        <v>17974</v>
      </c>
      <c r="X14949" s="63">
        <v>13</v>
      </c>
      <c r="Y14949" s="63" t="s">
        <v>6449</v>
      </c>
      <c r="Z14949" s="63">
        <v>13118</v>
      </c>
      <c r="AA14949" s="63" t="s">
        <v>6720</v>
      </c>
      <c r="AB14949" s="63">
        <v>11</v>
      </c>
      <c r="AC14949" s="63" t="s">
        <v>18546</v>
      </c>
      <c r="AD14949" s="63" t="s">
        <v>17461</v>
      </c>
    </row>
    <row r="14950" spans="21:30" x14ac:dyDescent="0.3">
      <c r="U14950" s="63">
        <v>35621</v>
      </c>
      <c r="V14950" s="63">
        <v>2</v>
      </c>
      <c r="W14950" s="63" t="s">
        <v>19236</v>
      </c>
      <c r="X14950" s="63">
        <v>13</v>
      </c>
      <c r="Y14950" s="63" t="s">
        <v>6449</v>
      </c>
      <c r="Z14950" s="63">
        <v>13118</v>
      </c>
      <c r="AA14950" s="63" t="s">
        <v>6720</v>
      </c>
      <c r="AB14950" s="63">
        <v>11</v>
      </c>
      <c r="AC14950" s="63" t="s">
        <v>18546</v>
      </c>
      <c r="AD14950" s="63" t="s">
        <v>17461</v>
      </c>
    </row>
    <row r="14951" spans="21:30" x14ac:dyDescent="0.3">
      <c r="U14951" s="63">
        <v>35622</v>
      </c>
      <c r="V14951" s="63">
        <v>0</v>
      </c>
      <c r="W14951" s="63" t="s">
        <v>20165</v>
      </c>
      <c r="X14951" s="63">
        <v>13</v>
      </c>
      <c r="Y14951" s="63" t="s">
        <v>6449</v>
      </c>
      <c r="Z14951" s="63">
        <v>13118</v>
      </c>
      <c r="AA14951" s="63" t="s">
        <v>6720</v>
      </c>
      <c r="AB14951" s="63">
        <v>11</v>
      </c>
      <c r="AC14951" s="63" t="s">
        <v>18546</v>
      </c>
      <c r="AD14951" s="63" t="s">
        <v>17461</v>
      </c>
    </row>
    <row r="14952" spans="21:30" x14ac:dyDescent="0.3">
      <c r="U14952" s="63">
        <v>35623</v>
      </c>
      <c r="V14952" s="63">
        <v>9</v>
      </c>
      <c r="W14952" s="63" t="s">
        <v>18584</v>
      </c>
      <c r="X14952" s="63">
        <v>13</v>
      </c>
      <c r="Y14952" s="63" t="s">
        <v>6449</v>
      </c>
      <c r="Z14952" s="63">
        <v>13118</v>
      </c>
      <c r="AA14952" s="63" t="s">
        <v>6720</v>
      </c>
      <c r="AB14952" s="63">
        <v>11</v>
      </c>
      <c r="AC14952" s="63" t="s">
        <v>18546</v>
      </c>
      <c r="AD14952" s="63" t="s">
        <v>17461</v>
      </c>
    </row>
    <row r="14953" spans="21:30" x14ac:dyDescent="0.3">
      <c r="U14953" s="63">
        <v>35624</v>
      </c>
      <c r="V14953" s="63">
        <v>7</v>
      </c>
      <c r="W14953" s="63" t="s">
        <v>20166</v>
      </c>
      <c r="X14953" s="63">
        <v>13</v>
      </c>
      <c r="Y14953" s="63" t="s">
        <v>6449</v>
      </c>
      <c r="Z14953" s="63">
        <v>13118</v>
      </c>
      <c r="AA14953" s="63" t="s">
        <v>6720</v>
      </c>
      <c r="AB14953" s="63">
        <v>11</v>
      </c>
      <c r="AC14953" s="63" t="s">
        <v>18546</v>
      </c>
      <c r="AD14953" s="63" t="s">
        <v>17461</v>
      </c>
    </row>
    <row r="14954" spans="21:30" x14ac:dyDescent="0.3">
      <c r="U14954" s="63">
        <v>35625</v>
      </c>
      <c r="V14954" s="63">
        <v>5</v>
      </c>
      <c r="W14954" s="63" t="s">
        <v>20167</v>
      </c>
      <c r="X14954" s="63">
        <v>13</v>
      </c>
      <c r="Y14954" s="63" t="s">
        <v>6449</v>
      </c>
      <c r="Z14954" s="63">
        <v>13118</v>
      </c>
      <c r="AA14954" s="63" t="s">
        <v>6720</v>
      </c>
      <c r="AB14954" s="63">
        <v>11</v>
      </c>
      <c r="AC14954" s="63" t="s">
        <v>18546</v>
      </c>
      <c r="AD14954" s="63" t="s">
        <v>17461</v>
      </c>
    </row>
    <row r="14955" spans="21:30" x14ac:dyDescent="0.3">
      <c r="U14955" s="63">
        <v>35626</v>
      </c>
      <c r="V14955" s="63">
        <v>3</v>
      </c>
      <c r="W14955" s="63" t="s">
        <v>18772</v>
      </c>
      <c r="X14955" s="63">
        <v>13</v>
      </c>
      <c r="Y14955" s="63" t="s">
        <v>6449</v>
      </c>
      <c r="Z14955" s="63">
        <v>13118</v>
      </c>
      <c r="AA14955" s="63" t="s">
        <v>6720</v>
      </c>
      <c r="AB14955" s="63">
        <v>11</v>
      </c>
      <c r="AC14955" s="63" t="s">
        <v>18546</v>
      </c>
      <c r="AD14955" s="63" t="s">
        <v>17461</v>
      </c>
    </row>
    <row r="14956" spans="21:30" x14ac:dyDescent="0.3">
      <c r="U14956" s="63">
        <v>35627</v>
      </c>
      <c r="V14956" s="63">
        <v>1</v>
      </c>
      <c r="W14956" s="63" t="s">
        <v>20168</v>
      </c>
      <c r="X14956" s="63">
        <v>13</v>
      </c>
      <c r="Y14956" s="63" t="s">
        <v>6449</v>
      </c>
      <c r="Z14956" s="63">
        <v>13118</v>
      </c>
      <c r="AA14956" s="63" t="s">
        <v>6720</v>
      </c>
      <c r="AB14956" s="63">
        <v>11</v>
      </c>
      <c r="AC14956" s="63" t="s">
        <v>18546</v>
      </c>
      <c r="AD14956" s="63" t="s">
        <v>17461</v>
      </c>
    </row>
    <row r="14957" spans="21:30" x14ac:dyDescent="0.3">
      <c r="U14957" s="63">
        <v>35630</v>
      </c>
      <c r="V14957" s="63">
        <v>1</v>
      </c>
      <c r="W14957" s="63" t="s">
        <v>20169</v>
      </c>
      <c r="X14957" s="63">
        <v>13</v>
      </c>
      <c r="Y14957" s="63" t="s">
        <v>6449</v>
      </c>
      <c r="Z14957" s="63">
        <v>13119</v>
      </c>
      <c r="AA14957" s="63" t="s">
        <v>6477</v>
      </c>
      <c r="AB14957" s="63">
        <v>9</v>
      </c>
      <c r="AC14957" s="63" t="s">
        <v>18171</v>
      </c>
      <c r="AD14957" s="63" t="s">
        <v>17461</v>
      </c>
    </row>
    <row r="14958" spans="21:30" x14ac:dyDescent="0.3">
      <c r="U14958" s="63">
        <v>35632</v>
      </c>
      <c r="V14958" s="63">
        <v>8</v>
      </c>
      <c r="W14958" s="63" t="s">
        <v>20170</v>
      </c>
      <c r="X14958" s="63">
        <v>13</v>
      </c>
      <c r="Y14958" s="63" t="s">
        <v>6449</v>
      </c>
      <c r="Z14958" s="63">
        <v>13119</v>
      </c>
      <c r="AA14958" s="63" t="s">
        <v>6477</v>
      </c>
      <c r="AB14958" s="63">
        <v>9</v>
      </c>
      <c r="AC14958" s="63" t="s">
        <v>18171</v>
      </c>
      <c r="AD14958" s="63" t="s">
        <v>17461</v>
      </c>
    </row>
    <row r="14959" spans="21:30" x14ac:dyDescent="0.3">
      <c r="U14959" s="63">
        <v>35633</v>
      </c>
      <c r="V14959" s="63">
        <v>6</v>
      </c>
      <c r="W14959" s="63" t="s">
        <v>20171</v>
      </c>
      <c r="X14959" s="63">
        <v>13</v>
      </c>
      <c r="Y14959" s="63" t="s">
        <v>6449</v>
      </c>
      <c r="Z14959" s="63">
        <v>13119</v>
      </c>
      <c r="AA14959" s="63" t="s">
        <v>6477</v>
      </c>
      <c r="AB14959" s="63">
        <v>7</v>
      </c>
      <c r="AC14959" s="63" t="s">
        <v>17969</v>
      </c>
      <c r="AD14959" s="63" t="s">
        <v>17461</v>
      </c>
    </row>
    <row r="14960" spans="21:30" x14ac:dyDescent="0.3">
      <c r="U14960" s="63">
        <v>35634</v>
      </c>
      <c r="V14960" s="63">
        <v>4</v>
      </c>
      <c r="W14960" s="63" t="s">
        <v>19706</v>
      </c>
      <c r="X14960" s="63">
        <v>13</v>
      </c>
      <c r="Y14960" s="63" t="s">
        <v>6449</v>
      </c>
      <c r="Z14960" s="63">
        <v>13119</v>
      </c>
      <c r="AA14960" s="63" t="s">
        <v>6477</v>
      </c>
      <c r="AB14960" s="63">
        <v>9</v>
      </c>
      <c r="AC14960" s="63" t="s">
        <v>18171</v>
      </c>
      <c r="AD14960" s="63" t="s">
        <v>17461</v>
      </c>
    </row>
    <row r="14961" spans="21:30" x14ac:dyDescent="0.3">
      <c r="U14961" s="63">
        <v>35635</v>
      </c>
      <c r="V14961" s="63">
        <v>2</v>
      </c>
      <c r="W14961" s="63" t="s">
        <v>17970</v>
      </c>
      <c r="X14961" s="63">
        <v>13</v>
      </c>
      <c r="Y14961" s="63" t="s">
        <v>6449</v>
      </c>
      <c r="Z14961" s="63">
        <v>13119</v>
      </c>
      <c r="AA14961" s="63" t="s">
        <v>6477</v>
      </c>
      <c r="AB14961" s="63">
        <v>9</v>
      </c>
      <c r="AC14961" s="63" t="s">
        <v>18171</v>
      </c>
      <c r="AD14961" s="63" t="s">
        <v>17461</v>
      </c>
    </row>
    <row r="14962" spans="21:30" x14ac:dyDescent="0.3">
      <c r="U14962" s="63">
        <v>35636</v>
      </c>
      <c r="V14962" s="63">
        <v>0</v>
      </c>
      <c r="W14962" s="63" t="s">
        <v>19059</v>
      </c>
      <c r="X14962" s="63">
        <v>13</v>
      </c>
      <c r="Y14962" s="63" t="s">
        <v>6449</v>
      </c>
      <c r="Z14962" s="63">
        <v>13119</v>
      </c>
      <c r="AA14962" s="63" t="s">
        <v>6477</v>
      </c>
      <c r="AB14962" s="63">
        <v>9</v>
      </c>
      <c r="AC14962" s="63" t="s">
        <v>18171</v>
      </c>
      <c r="AD14962" s="63" t="s">
        <v>17461</v>
      </c>
    </row>
    <row r="14963" spans="21:30" x14ac:dyDescent="0.3">
      <c r="U14963" s="63">
        <v>35637</v>
      </c>
      <c r="V14963" s="63">
        <v>9</v>
      </c>
      <c r="W14963" s="63" t="s">
        <v>20172</v>
      </c>
      <c r="X14963" s="63">
        <v>13</v>
      </c>
      <c r="Y14963" s="63" t="s">
        <v>6449</v>
      </c>
      <c r="Z14963" s="63">
        <v>13119</v>
      </c>
      <c r="AA14963" s="63" t="s">
        <v>6477</v>
      </c>
      <c r="AB14963" s="63">
        <v>9</v>
      </c>
      <c r="AC14963" s="63" t="s">
        <v>18171</v>
      </c>
      <c r="AD14963" s="63" t="s">
        <v>17461</v>
      </c>
    </row>
    <row r="14964" spans="21:30" x14ac:dyDescent="0.3">
      <c r="U14964" s="63">
        <v>35638</v>
      </c>
      <c r="V14964" s="63">
        <v>7</v>
      </c>
      <c r="W14964" s="63" t="s">
        <v>20173</v>
      </c>
      <c r="X14964" s="63">
        <v>13</v>
      </c>
      <c r="Y14964" s="63" t="s">
        <v>6449</v>
      </c>
      <c r="Z14964" s="63">
        <v>13119</v>
      </c>
      <c r="AA14964" s="63" t="s">
        <v>6477</v>
      </c>
      <c r="AB14964" s="63">
        <v>9</v>
      </c>
      <c r="AC14964" s="63" t="s">
        <v>18171</v>
      </c>
      <c r="AD14964" s="63" t="s">
        <v>17461</v>
      </c>
    </row>
    <row r="14965" spans="21:30" x14ac:dyDescent="0.3">
      <c r="U14965" s="63">
        <v>35639</v>
      </c>
      <c r="V14965" s="63">
        <v>5</v>
      </c>
      <c r="W14965" s="63" t="s">
        <v>20174</v>
      </c>
      <c r="X14965" s="63">
        <v>13</v>
      </c>
      <c r="Y14965" s="63" t="s">
        <v>6449</v>
      </c>
      <c r="Z14965" s="63">
        <v>13119</v>
      </c>
      <c r="AA14965" s="63" t="s">
        <v>6477</v>
      </c>
      <c r="AB14965" s="63">
        <v>9</v>
      </c>
      <c r="AC14965" s="63" t="s">
        <v>18171</v>
      </c>
      <c r="AD14965" s="63" t="s">
        <v>17461</v>
      </c>
    </row>
    <row r="14966" spans="21:30" x14ac:dyDescent="0.3">
      <c r="U14966" s="63">
        <v>35640</v>
      </c>
      <c r="V14966" s="63">
        <v>9</v>
      </c>
      <c r="W14966" s="63" t="s">
        <v>20175</v>
      </c>
      <c r="X14966" s="63">
        <v>13</v>
      </c>
      <c r="Y14966" s="63" t="s">
        <v>6449</v>
      </c>
      <c r="Z14966" s="63">
        <v>13119</v>
      </c>
      <c r="AA14966" s="63" t="s">
        <v>6477</v>
      </c>
      <c r="AB14966" s="63">
        <v>9</v>
      </c>
      <c r="AC14966" s="63" t="s">
        <v>18171</v>
      </c>
      <c r="AD14966" s="63" t="s">
        <v>17461</v>
      </c>
    </row>
    <row r="14967" spans="21:30" x14ac:dyDescent="0.3">
      <c r="U14967" s="63">
        <v>35641</v>
      </c>
      <c r="V14967" s="63">
        <v>7</v>
      </c>
      <c r="W14967" s="63" t="s">
        <v>16495</v>
      </c>
      <c r="X14967" s="63">
        <v>13</v>
      </c>
      <c r="Y14967" s="63" t="s">
        <v>6449</v>
      </c>
      <c r="Z14967" s="63">
        <v>13119</v>
      </c>
      <c r="AA14967" s="63" t="s">
        <v>6477</v>
      </c>
      <c r="AB14967" s="63">
        <v>9</v>
      </c>
      <c r="AC14967" s="63" t="s">
        <v>18171</v>
      </c>
      <c r="AD14967" s="63" t="s">
        <v>17461</v>
      </c>
    </row>
    <row r="14968" spans="21:30" x14ac:dyDescent="0.3">
      <c r="U14968" s="63">
        <v>35642</v>
      </c>
      <c r="V14968" s="63">
        <v>5</v>
      </c>
      <c r="W14968" s="63" t="s">
        <v>20176</v>
      </c>
      <c r="X14968" s="63">
        <v>13</v>
      </c>
      <c r="Y14968" s="63" t="s">
        <v>6449</v>
      </c>
      <c r="Z14968" s="63">
        <v>13119</v>
      </c>
      <c r="AA14968" s="63" t="s">
        <v>6477</v>
      </c>
      <c r="AB14968" s="63">
        <v>9</v>
      </c>
      <c r="AC14968" s="63" t="s">
        <v>18171</v>
      </c>
      <c r="AD14968" s="63" t="s">
        <v>17461</v>
      </c>
    </row>
    <row r="14969" spans="21:30" x14ac:dyDescent="0.3">
      <c r="U14969" s="63">
        <v>35643</v>
      </c>
      <c r="V14969" s="63">
        <v>3</v>
      </c>
      <c r="W14969" s="63" t="s">
        <v>20177</v>
      </c>
      <c r="X14969" s="63">
        <v>13</v>
      </c>
      <c r="Y14969" s="63" t="s">
        <v>6449</v>
      </c>
      <c r="Z14969" s="63">
        <v>13119</v>
      </c>
      <c r="AA14969" s="63" t="s">
        <v>6477</v>
      </c>
      <c r="AB14969" s="63">
        <v>9</v>
      </c>
      <c r="AC14969" s="63" t="s">
        <v>18171</v>
      </c>
      <c r="AD14969" s="63" t="s">
        <v>17461</v>
      </c>
    </row>
    <row r="14970" spans="21:30" x14ac:dyDescent="0.3">
      <c r="U14970" s="63">
        <v>35644</v>
      </c>
      <c r="V14970" s="63">
        <v>1</v>
      </c>
      <c r="W14970" s="63" t="s">
        <v>20178</v>
      </c>
      <c r="X14970" s="63">
        <v>13</v>
      </c>
      <c r="Y14970" s="63" t="s">
        <v>6449</v>
      </c>
      <c r="Z14970" s="63">
        <v>13119</v>
      </c>
      <c r="AA14970" s="63" t="s">
        <v>6477</v>
      </c>
      <c r="AB14970" s="63">
        <v>9</v>
      </c>
      <c r="AC14970" s="63" t="s">
        <v>18171</v>
      </c>
      <c r="AD14970" s="63" t="s">
        <v>17461</v>
      </c>
    </row>
    <row r="14971" spans="21:30" x14ac:dyDescent="0.3">
      <c r="U14971" s="63">
        <v>35646</v>
      </c>
      <c r="V14971" s="63">
        <v>8</v>
      </c>
      <c r="W14971" s="63" t="s">
        <v>20179</v>
      </c>
      <c r="X14971" s="63">
        <v>13</v>
      </c>
      <c r="Y14971" s="63" t="s">
        <v>6449</v>
      </c>
      <c r="Z14971" s="63">
        <v>13119</v>
      </c>
      <c r="AA14971" s="63" t="s">
        <v>6477</v>
      </c>
      <c r="AB14971" s="63">
        <v>9</v>
      </c>
      <c r="AC14971" s="63" t="s">
        <v>18171</v>
      </c>
      <c r="AD14971" s="63" t="s">
        <v>17461</v>
      </c>
    </row>
    <row r="14972" spans="21:30" x14ac:dyDescent="0.3">
      <c r="U14972" s="63">
        <v>35647</v>
      </c>
      <c r="V14972" s="63">
        <v>6</v>
      </c>
      <c r="W14972" s="63" t="s">
        <v>18694</v>
      </c>
      <c r="X14972" s="63">
        <v>13</v>
      </c>
      <c r="Y14972" s="63" t="s">
        <v>6449</v>
      </c>
      <c r="Z14972" s="63">
        <v>13119</v>
      </c>
      <c r="AA14972" s="63" t="s">
        <v>6477</v>
      </c>
      <c r="AB14972" s="63">
        <v>9</v>
      </c>
      <c r="AC14972" s="63" t="s">
        <v>18171</v>
      </c>
      <c r="AD14972" s="63" t="s">
        <v>17461</v>
      </c>
    </row>
    <row r="14973" spans="21:30" x14ac:dyDescent="0.3">
      <c r="U14973" s="63">
        <v>35648</v>
      </c>
      <c r="V14973" s="63">
        <v>4</v>
      </c>
      <c r="W14973" s="63" t="s">
        <v>19911</v>
      </c>
      <c r="X14973" s="63">
        <v>13</v>
      </c>
      <c r="Y14973" s="63" t="s">
        <v>6449</v>
      </c>
      <c r="Z14973" s="63">
        <v>13119</v>
      </c>
      <c r="AA14973" s="63" t="s">
        <v>6477</v>
      </c>
      <c r="AB14973" s="63">
        <v>9</v>
      </c>
      <c r="AC14973" s="63" t="s">
        <v>18171</v>
      </c>
      <c r="AD14973" s="63" t="s">
        <v>17461</v>
      </c>
    </row>
    <row r="14974" spans="21:30" x14ac:dyDescent="0.3">
      <c r="U14974" s="63">
        <v>35649</v>
      </c>
      <c r="V14974" s="63">
        <v>2</v>
      </c>
      <c r="W14974" s="63" t="s">
        <v>20180</v>
      </c>
      <c r="X14974" s="63">
        <v>13</v>
      </c>
      <c r="Y14974" s="63" t="s">
        <v>6449</v>
      </c>
      <c r="Z14974" s="63">
        <v>13119</v>
      </c>
      <c r="AA14974" s="63" t="s">
        <v>6477</v>
      </c>
      <c r="AB14974" s="63">
        <v>9</v>
      </c>
      <c r="AC14974" s="63" t="s">
        <v>18171</v>
      </c>
      <c r="AD14974" s="63" t="s">
        <v>17461</v>
      </c>
    </row>
    <row r="14975" spans="21:30" x14ac:dyDescent="0.3">
      <c r="U14975" s="63">
        <v>35650</v>
      </c>
      <c r="V14975" s="63">
        <v>6</v>
      </c>
      <c r="W14975" s="63" t="s">
        <v>19825</v>
      </c>
      <c r="X14975" s="63">
        <v>13</v>
      </c>
      <c r="Y14975" s="63" t="s">
        <v>6449</v>
      </c>
      <c r="Z14975" s="63">
        <v>13119</v>
      </c>
      <c r="AA14975" s="63" t="s">
        <v>6477</v>
      </c>
      <c r="AB14975" s="63">
        <v>9</v>
      </c>
      <c r="AC14975" s="63" t="s">
        <v>18171</v>
      </c>
      <c r="AD14975" s="63" t="s">
        <v>17461</v>
      </c>
    </row>
    <row r="14976" spans="21:30" x14ac:dyDescent="0.3">
      <c r="U14976" s="63">
        <v>35651</v>
      </c>
      <c r="V14976" s="63">
        <v>4</v>
      </c>
      <c r="W14976" s="63" t="s">
        <v>18017</v>
      </c>
      <c r="X14976" s="63">
        <v>13</v>
      </c>
      <c r="Y14976" s="63" t="s">
        <v>6449</v>
      </c>
      <c r="Z14976" s="63">
        <v>13119</v>
      </c>
      <c r="AA14976" s="63" t="s">
        <v>6477</v>
      </c>
      <c r="AB14976" s="63">
        <v>9</v>
      </c>
      <c r="AC14976" s="63" t="s">
        <v>18171</v>
      </c>
      <c r="AD14976" s="63" t="s">
        <v>17461</v>
      </c>
    </row>
    <row r="14977" spans="21:30" x14ac:dyDescent="0.3">
      <c r="U14977" s="63">
        <v>35652</v>
      </c>
      <c r="V14977" s="63">
        <v>2</v>
      </c>
      <c r="W14977" s="63" t="s">
        <v>20181</v>
      </c>
      <c r="X14977" s="63">
        <v>13</v>
      </c>
      <c r="Y14977" s="63" t="s">
        <v>6449</v>
      </c>
      <c r="Z14977" s="63">
        <v>13119</v>
      </c>
      <c r="AA14977" s="63" t="s">
        <v>6477</v>
      </c>
      <c r="AB14977" s="63">
        <v>9</v>
      </c>
      <c r="AC14977" s="63" t="s">
        <v>18171</v>
      </c>
      <c r="AD14977" s="63" t="s">
        <v>17461</v>
      </c>
    </row>
    <row r="14978" spans="21:30" x14ac:dyDescent="0.3">
      <c r="U14978" s="63">
        <v>35653</v>
      </c>
      <c r="V14978" s="63">
        <v>0</v>
      </c>
      <c r="W14978" s="63" t="s">
        <v>20182</v>
      </c>
      <c r="X14978" s="63">
        <v>13</v>
      </c>
      <c r="Y14978" s="63" t="s">
        <v>6449</v>
      </c>
      <c r="Z14978" s="63">
        <v>13119</v>
      </c>
      <c r="AA14978" s="63" t="s">
        <v>6477</v>
      </c>
      <c r="AB14978" s="63">
        <v>9</v>
      </c>
      <c r="AC14978" s="63" t="s">
        <v>18171</v>
      </c>
      <c r="AD14978" s="63" t="s">
        <v>17461</v>
      </c>
    </row>
    <row r="14979" spans="21:30" x14ac:dyDescent="0.3">
      <c r="U14979" s="63">
        <v>35654</v>
      </c>
      <c r="V14979" s="63">
        <v>9</v>
      </c>
      <c r="W14979" s="63" t="s">
        <v>20183</v>
      </c>
      <c r="X14979" s="63">
        <v>13</v>
      </c>
      <c r="Y14979" s="63" t="s">
        <v>6449</v>
      </c>
      <c r="Z14979" s="63">
        <v>13119</v>
      </c>
      <c r="AA14979" s="63" t="s">
        <v>6477</v>
      </c>
      <c r="AB14979" s="63">
        <v>9</v>
      </c>
      <c r="AC14979" s="63" t="s">
        <v>18171</v>
      </c>
      <c r="AD14979" s="63" t="s">
        <v>17461</v>
      </c>
    </row>
    <row r="14980" spans="21:30" x14ac:dyDescent="0.3">
      <c r="U14980" s="63">
        <v>35655</v>
      </c>
      <c r="V14980" s="63">
        <v>7</v>
      </c>
      <c r="W14980" s="63" t="s">
        <v>20184</v>
      </c>
      <c r="X14980" s="63">
        <v>13</v>
      </c>
      <c r="Y14980" s="63" t="s">
        <v>6449</v>
      </c>
      <c r="Z14980" s="63">
        <v>13119</v>
      </c>
      <c r="AA14980" s="63" t="s">
        <v>6477</v>
      </c>
      <c r="AB14980" s="63">
        <v>9</v>
      </c>
      <c r="AC14980" s="63" t="s">
        <v>18171</v>
      </c>
      <c r="AD14980" s="63" t="s">
        <v>17461</v>
      </c>
    </row>
    <row r="14981" spans="21:30" x14ac:dyDescent="0.3">
      <c r="U14981" s="63">
        <v>35656</v>
      </c>
      <c r="V14981" s="63">
        <v>5</v>
      </c>
      <c r="W14981" s="63" t="s">
        <v>20034</v>
      </c>
      <c r="X14981" s="63">
        <v>13</v>
      </c>
      <c r="Y14981" s="63" t="s">
        <v>6449</v>
      </c>
      <c r="Z14981" s="63">
        <v>13119</v>
      </c>
      <c r="AA14981" s="63" t="s">
        <v>6477</v>
      </c>
      <c r="AB14981" s="63">
        <v>9</v>
      </c>
      <c r="AC14981" s="63" t="s">
        <v>18171</v>
      </c>
      <c r="AD14981" s="63" t="s">
        <v>17461</v>
      </c>
    </row>
    <row r="14982" spans="21:30" x14ac:dyDescent="0.3">
      <c r="U14982" s="63">
        <v>35657</v>
      </c>
      <c r="V14982" s="63">
        <v>3</v>
      </c>
      <c r="W14982" s="63" t="s">
        <v>20185</v>
      </c>
      <c r="X14982" s="63">
        <v>13</v>
      </c>
      <c r="Y14982" s="63" t="s">
        <v>6449</v>
      </c>
      <c r="Z14982" s="63">
        <v>13119</v>
      </c>
      <c r="AA14982" s="63" t="s">
        <v>6477</v>
      </c>
      <c r="AB14982" s="63">
        <v>9</v>
      </c>
      <c r="AC14982" s="63" t="s">
        <v>18171</v>
      </c>
      <c r="AD14982" s="63" t="s">
        <v>17461</v>
      </c>
    </row>
    <row r="14983" spans="21:30" x14ac:dyDescent="0.3">
      <c r="U14983" s="63">
        <v>35658</v>
      </c>
      <c r="V14983" s="63">
        <v>1</v>
      </c>
      <c r="W14983" s="63" t="s">
        <v>18811</v>
      </c>
      <c r="X14983" s="63">
        <v>13</v>
      </c>
      <c r="Y14983" s="63" t="s">
        <v>6449</v>
      </c>
      <c r="Z14983" s="63">
        <v>13119</v>
      </c>
      <c r="AA14983" s="63" t="s">
        <v>6477</v>
      </c>
      <c r="AB14983" s="63">
        <v>7</v>
      </c>
      <c r="AC14983" s="63" t="s">
        <v>17969</v>
      </c>
      <c r="AD14983" s="63" t="s">
        <v>17461</v>
      </c>
    </row>
    <row r="14984" spans="21:30" x14ac:dyDescent="0.3">
      <c r="U14984" s="63">
        <v>35660</v>
      </c>
      <c r="V14984" s="63">
        <v>3</v>
      </c>
      <c r="W14984" s="63" t="s">
        <v>20186</v>
      </c>
      <c r="X14984" s="63">
        <v>13</v>
      </c>
      <c r="Y14984" s="63" t="s">
        <v>6449</v>
      </c>
      <c r="Z14984" s="63">
        <v>13119</v>
      </c>
      <c r="AA14984" s="63" t="s">
        <v>6477</v>
      </c>
      <c r="AB14984" s="63">
        <v>9</v>
      </c>
      <c r="AC14984" s="63" t="s">
        <v>18171</v>
      </c>
      <c r="AD14984" s="63" t="s">
        <v>17461</v>
      </c>
    </row>
    <row r="14985" spans="21:30" x14ac:dyDescent="0.3">
      <c r="U14985" s="63">
        <v>35661</v>
      </c>
      <c r="V14985" s="63">
        <v>1</v>
      </c>
      <c r="W14985" s="63" t="s">
        <v>20187</v>
      </c>
      <c r="X14985" s="63">
        <v>13</v>
      </c>
      <c r="Y14985" s="63" t="s">
        <v>6449</v>
      </c>
      <c r="Z14985" s="63">
        <v>13119</v>
      </c>
      <c r="AA14985" s="63" t="s">
        <v>6477</v>
      </c>
      <c r="AB14985" s="63">
        <v>9</v>
      </c>
      <c r="AC14985" s="63" t="s">
        <v>18171</v>
      </c>
      <c r="AD14985" s="63" t="s">
        <v>17461</v>
      </c>
    </row>
    <row r="14986" spans="21:30" x14ac:dyDescent="0.3">
      <c r="U14986" s="63">
        <v>35663</v>
      </c>
      <c r="V14986" s="63">
        <v>8</v>
      </c>
      <c r="W14986" s="63" t="s">
        <v>20188</v>
      </c>
      <c r="X14986" s="63">
        <v>13</v>
      </c>
      <c r="Y14986" s="63" t="s">
        <v>6449</v>
      </c>
      <c r="Z14986" s="63">
        <v>13119</v>
      </c>
      <c r="AA14986" s="63" t="s">
        <v>6477</v>
      </c>
      <c r="AB14986" s="63">
        <v>9</v>
      </c>
      <c r="AC14986" s="63" t="s">
        <v>18171</v>
      </c>
      <c r="AD14986" s="63" t="s">
        <v>17461</v>
      </c>
    </row>
    <row r="14987" spans="21:30" x14ac:dyDescent="0.3">
      <c r="U14987" s="63">
        <v>35664</v>
      </c>
      <c r="V14987" s="63">
        <v>6</v>
      </c>
      <c r="W14987" s="63" t="s">
        <v>20189</v>
      </c>
      <c r="X14987" s="63">
        <v>13</v>
      </c>
      <c r="Y14987" s="63" t="s">
        <v>6449</v>
      </c>
      <c r="Z14987" s="63">
        <v>13119</v>
      </c>
      <c r="AA14987" s="63" t="s">
        <v>6477</v>
      </c>
      <c r="AB14987" s="63">
        <v>7</v>
      </c>
      <c r="AC14987" s="63" t="s">
        <v>17969</v>
      </c>
      <c r="AD14987" s="63" t="s">
        <v>17421</v>
      </c>
    </row>
    <row r="14988" spans="21:30" x14ac:dyDescent="0.3">
      <c r="U14988" s="63">
        <v>35665</v>
      </c>
      <c r="V14988" s="63">
        <v>4</v>
      </c>
      <c r="W14988" s="63" t="s">
        <v>20190</v>
      </c>
      <c r="X14988" s="63">
        <v>13</v>
      </c>
      <c r="Y14988" s="63" t="s">
        <v>6449</v>
      </c>
      <c r="Z14988" s="63">
        <v>13120</v>
      </c>
      <c r="AA14988" s="63" t="s">
        <v>6592</v>
      </c>
      <c r="AB14988" s="63">
        <v>7</v>
      </c>
      <c r="AC14988" s="63" t="s">
        <v>17969</v>
      </c>
      <c r="AD14988" s="63" t="s">
        <v>17461</v>
      </c>
    </row>
    <row r="14989" spans="21:30" x14ac:dyDescent="0.3">
      <c r="U14989" s="63">
        <v>35666</v>
      </c>
      <c r="V14989" s="63">
        <v>2</v>
      </c>
      <c r="W14989" s="63" t="s">
        <v>17970</v>
      </c>
      <c r="X14989" s="63">
        <v>13</v>
      </c>
      <c r="Y14989" s="63" t="s">
        <v>6449</v>
      </c>
      <c r="Z14989" s="63">
        <v>13120</v>
      </c>
      <c r="AA14989" s="63" t="s">
        <v>6592</v>
      </c>
      <c r="AB14989" s="63">
        <v>7</v>
      </c>
      <c r="AC14989" s="63" t="s">
        <v>17969</v>
      </c>
      <c r="AD14989" s="63" t="s">
        <v>17461</v>
      </c>
    </row>
    <row r="14990" spans="21:30" x14ac:dyDescent="0.3">
      <c r="U14990" s="63">
        <v>35667</v>
      </c>
      <c r="V14990" s="63">
        <v>0</v>
      </c>
      <c r="W14990" s="63" t="s">
        <v>20191</v>
      </c>
      <c r="X14990" s="63">
        <v>13</v>
      </c>
      <c r="Y14990" s="63" t="s">
        <v>6449</v>
      </c>
      <c r="Z14990" s="63">
        <v>13120</v>
      </c>
      <c r="AA14990" s="63" t="s">
        <v>6592</v>
      </c>
      <c r="AB14990" s="63">
        <v>7</v>
      </c>
      <c r="AC14990" s="63" t="s">
        <v>17969</v>
      </c>
      <c r="AD14990" s="63" t="s">
        <v>17461</v>
      </c>
    </row>
    <row r="14991" spans="21:30" x14ac:dyDescent="0.3">
      <c r="U14991" s="63">
        <v>35668</v>
      </c>
      <c r="V14991" s="63">
        <v>9</v>
      </c>
      <c r="W14991" s="63" t="s">
        <v>18398</v>
      </c>
      <c r="X14991" s="63">
        <v>13</v>
      </c>
      <c r="Y14991" s="63" t="s">
        <v>6449</v>
      </c>
      <c r="Z14991" s="63">
        <v>13120</v>
      </c>
      <c r="AA14991" s="63" t="s">
        <v>6592</v>
      </c>
      <c r="AB14991" s="63">
        <v>7</v>
      </c>
      <c r="AC14991" s="63" t="s">
        <v>17969</v>
      </c>
      <c r="AD14991" s="63" t="s">
        <v>17461</v>
      </c>
    </row>
    <row r="14992" spans="21:30" x14ac:dyDescent="0.3">
      <c r="U14992" s="63">
        <v>35669</v>
      </c>
      <c r="V14992" s="63">
        <v>7</v>
      </c>
      <c r="W14992" s="63" t="s">
        <v>18158</v>
      </c>
      <c r="X14992" s="63">
        <v>13</v>
      </c>
      <c r="Y14992" s="63" t="s">
        <v>6449</v>
      </c>
      <c r="Z14992" s="63">
        <v>13120</v>
      </c>
      <c r="AA14992" s="63" t="s">
        <v>6592</v>
      </c>
      <c r="AB14992" s="63">
        <v>7</v>
      </c>
      <c r="AC14992" s="63" t="s">
        <v>17969</v>
      </c>
      <c r="AD14992" s="63" t="s">
        <v>17461</v>
      </c>
    </row>
    <row r="14993" spans="21:30" x14ac:dyDescent="0.3">
      <c r="U14993" s="63">
        <v>35670</v>
      </c>
      <c r="V14993" s="63">
        <v>0</v>
      </c>
      <c r="W14993" s="63" t="s">
        <v>20192</v>
      </c>
      <c r="X14993" s="63">
        <v>13</v>
      </c>
      <c r="Y14993" s="63" t="s">
        <v>6449</v>
      </c>
      <c r="Z14993" s="63">
        <v>13120</v>
      </c>
      <c r="AA14993" s="63" t="s">
        <v>6592</v>
      </c>
      <c r="AB14993" s="63">
        <v>7</v>
      </c>
      <c r="AC14993" s="63" t="s">
        <v>17969</v>
      </c>
      <c r="AD14993" s="63" t="s">
        <v>17461</v>
      </c>
    </row>
    <row r="14994" spans="21:30" x14ac:dyDescent="0.3">
      <c r="U14994" s="63">
        <v>35671</v>
      </c>
      <c r="V14994" s="63">
        <v>9</v>
      </c>
      <c r="W14994" s="63" t="s">
        <v>20193</v>
      </c>
      <c r="X14994" s="63">
        <v>13</v>
      </c>
      <c r="Y14994" s="63" t="s">
        <v>6449</v>
      </c>
      <c r="Z14994" s="63">
        <v>13120</v>
      </c>
      <c r="AA14994" s="63" t="s">
        <v>6592</v>
      </c>
      <c r="AB14994" s="63">
        <v>7</v>
      </c>
      <c r="AC14994" s="63" t="s">
        <v>17969</v>
      </c>
      <c r="AD14994" s="63" t="s">
        <v>17461</v>
      </c>
    </row>
    <row r="14995" spans="21:30" x14ac:dyDescent="0.3">
      <c r="U14995" s="63">
        <v>35672</v>
      </c>
      <c r="V14995" s="63">
        <v>7</v>
      </c>
      <c r="W14995" s="63" t="s">
        <v>20194</v>
      </c>
      <c r="X14995" s="63">
        <v>13</v>
      </c>
      <c r="Y14995" s="63" t="s">
        <v>6449</v>
      </c>
      <c r="Z14995" s="63">
        <v>13120</v>
      </c>
      <c r="AA14995" s="63" t="s">
        <v>6592</v>
      </c>
      <c r="AB14995" s="63">
        <v>7</v>
      </c>
      <c r="AC14995" s="63" t="s">
        <v>17969</v>
      </c>
      <c r="AD14995" s="63" t="s">
        <v>17461</v>
      </c>
    </row>
    <row r="14996" spans="21:30" x14ac:dyDescent="0.3">
      <c r="U14996" s="63">
        <v>35673</v>
      </c>
      <c r="V14996" s="63">
        <v>5</v>
      </c>
      <c r="W14996" s="63" t="s">
        <v>20195</v>
      </c>
      <c r="X14996" s="63">
        <v>13</v>
      </c>
      <c r="Y14996" s="63" t="s">
        <v>6449</v>
      </c>
      <c r="Z14996" s="63">
        <v>13120</v>
      </c>
      <c r="AA14996" s="63" t="s">
        <v>6592</v>
      </c>
      <c r="AB14996" s="63">
        <v>7</v>
      </c>
      <c r="AC14996" s="63" t="s">
        <v>17969</v>
      </c>
      <c r="AD14996" s="63" t="s">
        <v>17461</v>
      </c>
    </row>
    <row r="14997" spans="21:30" x14ac:dyDescent="0.3">
      <c r="U14997" s="63">
        <v>35674</v>
      </c>
      <c r="V14997" s="63">
        <v>3</v>
      </c>
      <c r="W14997" s="63" t="s">
        <v>20196</v>
      </c>
      <c r="X14997" s="63">
        <v>13</v>
      </c>
      <c r="Y14997" s="63" t="s">
        <v>6449</v>
      </c>
      <c r="Z14997" s="63">
        <v>13120</v>
      </c>
      <c r="AA14997" s="63" t="s">
        <v>6592</v>
      </c>
      <c r="AB14997" s="63">
        <v>9</v>
      </c>
      <c r="AC14997" s="63" t="s">
        <v>18171</v>
      </c>
      <c r="AD14997" s="63" t="s">
        <v>17461</v>
      </c>
    </row>
    <row r="14998" spans="21:30" x14ac:dyDescent="0.3">
      <c r="U14998" s="63">
        <v>35675</v>
      </c>
      <c r="V14998" s="63">
        <v>1</v>
      </c>
      <c r="W14998" s="63" t="s">
        <v>20197</v>
      </c>
      <c r="X14998" s="63">
        <v>13</v>
      </c>
      <c r="Y14998" s="63" t="s">
        <v>6449</v>
      </c>
      <c r="Z14998" s="63">
        <v>13120</v>
      </c>
      <c r="AA14998" s="63" t="s">
        <v>6592</v>
      </c>
      <c r="AB14998" s="63">
        <v>9</v>
      </c>
      <c r="AC14998" s="63" t="s">
        <v>18171</v>
      </c>
      <c r="AD14998" s="63" t="s">
        <v>17461</v>
      </c>
    </row>
    <row r="14999" spans="21:30" x14ac:dyDescent="0.3">
      <c r="U14999" s="63">
        <v>35677</v>
      </c>
      <c r="V14999" s="63">
        <v>8</v>
      </c>
      <c r="W14999" s="63" t="s">
        <v>20198</v>
      </c>
      <c r="X14999" s="63">
        <v>13</v>
      </c>
      <c r="Y14999" s="63" t="s">
        <v>6449</v>
      </c>
      <c r="Z14999" s="63">
        <v>13120</v>
      </c>
      <c r="AA14999" s="63" t="s">
        <v>6592</v>
      </c>
      <c r="AB14999" s="63">
        <v>9</v>
      </c>
      <c r="AC14999" s="63" t="s">
        <v>18171</v>
      </c>
      <c r="AD14999" s="63" t="s">
        <v>17461</v>
      </c>
    </row>
    <row r="15000" spans="21:30" x14ac:dyDescent="0.3">
      <c r="U15000" s="63">
        <v>35678</v>
      </c>
      <c r="V15000" s="63">
        <v>6</v>
      </c>
      <c r="W15000" s="63" t="s">
        <v>20199</v>
      </c>
      <c r="X15000" s="63">
        <v>13</v>
      </c>
      <c r="Y15000" s="63" t="s">
        <v>6449</v>
      </c>
      <c r="Z15000" s="63">
        <v>13120</v>
      </c>
      <c r="AA15000" s="63" t="s">
        <v>6592</v>
      </c>
      <c r="AB15000" s="63">
        <v>9</v>
      </c>
      <c r="AC15000" s="63" t="s">
        <v>18171</v>
      </c>
      <c r="AD15000" s="63" t="s">
        <v>17461</v>
      </c>
    </row>
    <row r="15001" spans="21:30" x14ac:dyDescent="0.3">
      <c r="U15001" s="63">
        <v>35679</v>
      </c>
      <c r="V15001" s="63">
        <v>4</v>
      </c>
      <c r="W15001" s="63" t="s">
        <v>20200</v>
      </c>
      <c r="X15001" s="63">
        <v>13</v>
      </c>
      <c r="Y15001" s="63" t="s">
        <v>6449</v>
      </c>
      <c r="Z15001" s="63">
        <v>13120</v>
      </c>
      <c r="AA15001" s="63" t="s">
        <v>6592</v>
      </c>
      <c r="AB15001" s="63">
        <v>9</v>
      </c>
      <c r="AC15001" s="63" t="s">
        <v>18171</v>
      </c>
      <c r="AD15001" s="63" t="s">
        <v>17461</v>
      </c>
    </row>
    <row r="15002" spans="21:30" x14ac:dyDescent="0.3">
      <c r="U15002" s="63">
        <v>35680</v>
      </c>
      <c r="V15002" s="63">
        <v>8</v>
      </c>
      <c r="W15002" s="63" t="s">
        <v>20201</v>
      </c>
      <c r="X15002" s="63">
        <v>13</v>
      </c>
      <c r="Y15002" s="63" t="s">
        <v>6449</v>
      </c>
      <c r="Z15002" s="63">
        <v>13121</v>
      </c>
      <c r="AA15002" s="63" t="s">
        <v>6866</v>
      </c>
      <c r="AB15002" s="63">
        <v>7</v>
      </c>
      <c r="AC15002" s="63" t="s">
        <v>17969</v>
      </c>
      <c r="AD15002" s="63" t="s">
        <v>17461</v>
      </c>
    </row>
    <row r="15003" spans="21:30" x14ac:dyDescent="0.3">
      <c r="U15003" s="63">
        <v>35681</v>
      </c>
      <c r="V15003" s="63">
        <v>6</v>
      </c>
      <c r="W15003" s="63" t="s">
        <v>18723</v>
      </c>
      <c r="X15003" s="63">
        <v>13</v>
      </c>
      <c r="Y15003" s="63" t="s">
        <v>6449</v>
      </c>
      <c r="Z15003" s="63">
        <v>13121</v>
      </c>
      <c r="AA15003" s="63" t="s">
        <v>6866</v>
      </c>
      <c r="AB15003" s="63">
        <v>7</v>
      </c>
      <c r="AC15003" s="63" t="s">
        <v>17969</v>
      </c>
      <c r="AD15003" s="63" t="s">
        <v>17461</v>
      </c>
    </row>
    <row r="15004" spans="21:30" x14ac:dyDescent="0.3">
      <c r="U15004" s="63">
        <v>35682</v>
      </c>
      <c r="V15004" s="63">
        <v>4</v>
      </c>
      <c r="W15004" s="63" t="s">
        <v>20202</v>
      </c>
      <c r="X15004" s="63">
        <v>13</v>
      </c>
      <c r="Y15004" s="63" t="s">
        <v>6449</v>
      </c>
      <c r="Z15004" s="63">
        <v>13121</v>
      </c>
      <c r="AA15004" s="63" t="s">
        <v>6866</v>
      </c>
      <c r="AB15004" s="63">
        <v>7</v>
      </c>
      <c r="AC15004" s="63" t="s">
        <v>17969</v>
      </c>
      <c r="AD15004" s="63" t="s">
        <v>17461</v>
      </c>
    </row>
    <row r="15005" spans="21:30" x14ac:dyDescent="0.3">
      <c r="U15005" s="63">
        <v>35683</v>
      </c>
      <c r="V15005" s="63">
        <v>2</v>
      </c>
      <c r="W15005" s="63" t="s">
        <v>20203</v>
      </c>
      <c r="X15005" s="63">
        <v>13</v>
      </c>
      <c r="Y15005" s="63" t="s">
        <v>6449</v>
      </c>
      <c r="Z15005" s="63">
        <v>13121</v>
      </c>
      <c r="AA15005" s="63" t="s">
        <v>6866</v>
      </c>
      <c r="AB15005" s="63">
        <v>7</v>
      </c>
      <c r="AC15005" s="63" t="s">
        <v>17969</v>
      </c>
      <c r="AD15005" s="63" t="s">
        <v>17461</v>
      </c>
    </row>
    <row r="15006" spans="21:30" x14ac:dyDescent="0.3">
      <c r="U15006" s="63">
        <v>35684</v>
      </c>
      <c r="V15006" s="63">
        <v>0</v>
      </c>
      <c r="W15006" s="63" t="s">
        <v>20204</v>
      </c>
      <c r="X15006" s="63">
        <v>13</v>
      </c>
      <c r="Y15006" s="63" t="s">
        <v>6449</v>
      </c>
      <c r="Z15006" s="63">
        <v>13121</v>
      </c>
      <c r="AA15006" s="63" t="s">
        <v>6866</v>
      </c>
      <c r="AB15006" s="63">
        <v>7</v>
      </c>
      <c r="AC15006" s="63" t="s">
        <v>17969</v>
      </c>
      <c r="AD15006" s="63" t="s">
        <v>17461</v>
      </c>
    </row>
    <row r="15007" spans="21:30" x14ac:dyDescent="0.3">
      <c r="U15007" s="63">
        <v>35685</v>
      </c>
      <c r="V15007" s="63">
        <v>9</v>
      </c>
      <c r="W15007" s="63" t="s">
        <v>20205</v>
      </c>
      <c r="X15007" s="63">
        <v>13</v>
      </c>
      <c r="Y15007" s="63" t="s">
        <v>6449</v>
      </c>
      <c r="Z15007" s="63">
        <v>13121</v>
      </c>
      <c r="AA15007" s="63" t="s">
        <v>6866</v>
      </c>
      <c r="AB15007" s="63">
        <v>9</v>
      </c>
      <c r="AC15007" s="63" t="s">
        <v>18171</v>
      </c>
      <c r="AD15007" s="63" t="s">
        <v>17421</v>
      </c>
    </row>
    <row r="15008" spans="21:30" x14ac:dyDescent="0.3">
      <c r="U15008" s="63">
        <v>35686</v>
      </c>
      <c r="V15008" s="63">
        <v>7</v>
      </c>
      <c r="W15008" s="63" t="s">
        <v>20206</v>
      </c>
      <c r="X15008" s="63">
        <v>13</v>
      </c>
      <c r="Y15008" s="63" t="s">
        <v>6449</v>
      </c>
      <c r="Z15008" s="63">
        <v>13121</v>
      </c>
      <c r="AA15008" s="63" t="s">
        <v>6866</v>
      </c>
      <c r="AB15008" s="63">
        <v>9</v>
      </c>
      <c r="AC15008" s="63" t="s">
        <v>18171</v>
      </c>
      <c r="AD15008" s="63" t="s">
        <v>17461</v>
      </c>
    </row>
    <row r="15009" spans="21:30" x14ac:dyDescent="0.3">
      <c r="U15009" s="63">
        <v>35687</v>
      </c>
      <c r="V15009" s="63">
        <v>5</v>
      </c>
      <c r="W15009" s="63" t="s">
        <v>20207</v>
      </c>
      <c r="X15009" s="63">
        <v>13</v>
      </c>
      <c r="Y15009" s="63" t="s">
        <v>6449</v>
      </c>
      <c r="Z15009" s="63">
        <v>13121</v>
      </c>
      <c r="AA15009" s="63" t="s">
        <v>6866</v>
      </c>
      <c r="AB15009" s="63">
        <v>9</v>
      </c>
      <c r="AC15009" s="63" t="s">
        <v>18171</v>
      </c>
      <c r="AD15009" s="63" t="s">
        <v>17461</v>
      </c>
    </row>
    <row r="15010" spans="21:30" x14ac:dyDescent="0.3">
      <c r="U15010" s="63">
        <v>35688</v>
      </c>
      <c r="V15010" s="63">
        <v>3</v>
      </c>
      <c r="W15010" s="63" t="s">
        <v>20208</v>
      </c>
      <c r="X15010" s="63">
        <v>13</v>
      </c>
      <c r="Y15010" s="63" t="s">
        <v>6449</v>
      </c>
      <c r="Z15010" s="63">
        <v>13121</v>
      </c>
      <c r="AA15010" s="63" t="s">
        <v>6866</v>
      </c>
      <c r="AB15010" s="63">
        <v>9</v>
      </c>
      <c r="AC15010" s="63" t="s">
        <v>18171</v>
      </c>
      <c r="AD15010" s="63" t="s">
        <v>17461</v>
      </c>
    </row>
    <row r="15011" spans="21:30" x14ac:dyDescent="0.3">
      <c r="U15011" s="63">
        <v>35689</v>
      </c>
      <c r="V15011" s="63">
        <v>1</v>
      </c>
      <c r="W15011" s="63" t="s">
        <v>20209</v>
      </c>
      <c r="X15011" s="63">
        <v>13</v>
      </c>
      <c r="Y15011" s="63" t="s">
        <v>6449</v>
      </c>
      <c r="Z15011" s="63">
        <v>13121</v>
      </c>
      <c r="AA15011" s="63" t="s">
        <v>6866</v>
      </c>
      <c r="AB15011" s="63">
        <v>9</v>
      </c>
      <c r="AC15011" s="63" t="s">
        <v>18171</v>
      </c>
      <c r="AD15011" s="63" t="s">
        <v>17461</v>
      </c>
    </row>
    <row r="15012" spans="21:30" x14ac:dyDescent="0.3">
      <c r="U15012" s="63">
        <v>35690</v>
      </c>
      <c r="V15012" s="63">
        <v>5</v>
      </c>
      <c r="W15012" s="63" t="s">
        <v>20210</v>
      </c>
      <c r="X15012" s="63">
        <v>13</v>
      </c>
      <c r="Y15012" s="63" t="s">
        <v>6449</v>
      </c>
      <c r="Z15012" s="63">
        <v>13121</v>
      </c>
      <c r="AA15012" s="63" t="s">
        <v>6866</v>
      </c>
      <c r="AB15012" s="63">
        <v>9</v>
      </c>
      <c r="AC15012" s="63" t="s">
        <v>18171</v>
      </c>
      <c r="AD15012" s="63" t="s">
        <v>17461</v>
      </c>
    </row>
    <row r="15013" spans="21:30" x14ac:dyDescent="0.3">
      <c r="U15013" s="63">
        <v>35691</v>
      </c>
      <c r="V15013" s="63">
        <v>3</v>
      </c>
      <c r="W15013" s="63" t="s">
        <v>20211</v>
      </c>
      <c r="X15013" s="63">
        <v>13</v>
      </c>
      <c r="Y15013" s="63" t="s">
        <v>6449</v>
      </c>
      <c r="Z15013" s="63">
        <v>13121</v>
      </c>
      <c r="AA15013" s="63" t="s">
        <v>6866</v>
      </c>
      <c r="AB15013" s="63">
        <v>9</v>
      </c>
      <c r="AC15013" s="63" t="s">
        <v>18171</v>
      </c>
      <c r="AD15013" s="63" t="s">
        <v>17461</v>
      </c>
    </row>
    <row r="15014" spans="21:30" x14ac:dyDescent="0.3">
      <c r="U15014" s="63">
        <v>35692</v>
      </c>
      <c r="V15014" s="63">
        <v>1</v>
      </c>
      <c r="W15014" s="63" t="s">
        <v>20212</v>
      </c>
      <c r="X15014" s="63">
        <v>13</v>
      </c>
      <c r="Y15014" s="63" t="s">
        <v>6449</v>
      </c>
      <c r="Z15014" s="63">
        <v>13121</v>
      </c>
      <c r="AA15014" s="63" t="s">
        <v>6866</v>
      </c>
      <c r="AB15014" s="63">
        <v>9</v>
      </c>
      <c r="AC15014" s="63" t="s">
        <v>18171</v>
      </c>
      <c r="AD15014" s="63" t="s">
        <v>17461</v>
      </c>
    </row>
    <row r="15015" spans="21:30" x14ac:dyDescent="0.3">
      <c r="U15015" s="63">
        <v>35694</v>
      </c>
      <c r="V15015" s="63">
        <v>8</v>
      </c>
      <c r="W15015" s="63" t="s">
        <v>20213</v>
      </c>
      <c r="X15015" s="63">
        <v>13</v>
      </c>
      <c r="Y15015" s="63" t="s">
        <v>6449</v>
      </c>
      <c r="Z15015" s="63">
        <v>13121</v>
      </c>
      <c r="AA15015" s="63" t="s">
        <v>6866</v>
      </c>
      <c r="AB15015" s="63">
        <v>9</v>
      </c>
      <c r="AC15015" s="63" t="s">
        <v>18171</v>
      </c>
      <c r="AD15015" s="63" t="s">
        <v>17461</v>
      </c>
    </row>
    <row r="15016" spans="21:30" x14ac:dyDescent="0.3">
      <c r="U15016" s="63">
        <v>35695</v>
      </c>
      <c r="V15016" s="63">
        <v>6</v>
      </c>
      <c r="W15016" s="63" t="s">
        <v>20214</v>
      </c>
      <c r="X15016" s="63">
        <v>13</v>
      </c>
      <c r="Y15016" s="63" t="s">
        <v>6449</v>
      </c>
      <c r="Z15016" s="63">
        <v>13121</v>
      </c>
      <c r="AA15016" s="63" t="s">
        <v>6866</v>
      </c>
      <c r="AB15016" s="63">
        <v>9</v>
      </c>
      <c r="AC15016" s="63" t="s">
        <v>18171</v>
      </c>
      <c r="AD15016" s="63" t="s">
        <v>17421</v>
      </c>
    </row>
    <row r="15017" spans="21:30" x14ac:dyDescent="0.3">
      <c r="U15017" s="63">
        <v>35696</v>
      </c>
      <c r="V15017" s="63">
        <v>4</v>
      </c>
      <c r="W15017" s="63" t="s">
        <v>20215</v>
      </c>
      <c r="X15017" s="63">
        <v>13</v>
      </c>
      <c r="Y15017" s="63" t="s">
        <v>6449</v>
      </c>
      <c r="Z15017" s="63">
        <v>13121</v>
      </c>
      <c r="AA15017" s="63" t="s">
        <v>6866</v>
      </c>
      <c r="AB15017" s="63">
        <v>9</v>
      </c>
      <c r="AC15017" s="63" t="s">
        <v>18171</v>
      </c>
      <c r="AD15017" s="63" t="s">
        <v>17421</v>
      </c>
    </row>
    <row r="15018" spans="21:30" x14ac:dyDescent="0.3">
      <c r="U15018" s="63">
        <v>35697</v>
      </c>
      <c r="V15018" s="63">
        <v>2</v>
      </c>
      <c r="W15018" s="63" t="s">
        <v>20216</v>
      </c>
      <c r="X15018" s="63">
        <v>13</v>
      </c>
      <c r="Y15018" s="63" t="s">
        <v>6449</v>
      </c>
      <c r="Z15018" s="63">
        <v>13121</v>
      </c>
      <c r="AA15018" s="63" t="s">
        <v>6866</v>
      </c>
      <c r="AB15018" s="63">
        <v>9</v>
      </c>
      <c r="AC15018" s="63" t="s">
        <v>18171</v>
      </c>
      <c r="AD15018" s="63" t="s">
        <v>17421</v>
      </c>
    </row>
    <row r="15019" spans="21:30" x14ac:dyDescent="0.3">
      <c r="U15019" s="63">
        <v>35698</v>
      </c>
      <c r="V15019" s="63">
        <v>0</v>
      </c>
      <c r="W15019" s="63" t="s">
        <v>20217</v>
      </c>
      <c r="X15019" s="63">
        <v>13</v>
      </c>
      <c r="Y15019" s="63" t="s">
        <v>6449</v>
      </c>
      <c r="Z15019" s="63">
        <v>13121</v>
      </c>
      <c r="AA15019" s="63" t="s">
        <v>6866</v>
      </c>
      <c r="AB15019" s="63">
        <v>7</v>
      </c>
      <c r="AC15019" s="63" t="s">
        <v>17969</v>
      </c>
      <c r="AD15019" s="63" t="s">
        <v>17421</v>
      </c>
    </row>
    <row r="15020" spans="21:30" x14ac:dyDescent="0.3">
      <c r="U15020" s="63">
        <v>35699</v>
      </c>
      <c r="V15020" s="63">
        <v>9</v>
      </c>
      <c r="W15020" s="63" t="s">
        <v>20218</v>
      </c>
      <c r="X15020" s="63">
        <v>13</v>
      </c>
      <c r="Y15020" s="63" t="s">
        <v>6449</v>
      </c>
      <c r="Z15020" s="63">
        <v>13121</v>
      </c>
      <c r="AA15020" s="63" t="s">
        <v>6866</v>
      </c>
      <c r="AB15020" s="63">
        <v>7</v>
      </c>
      <c r="AC15020" s="63" t="s">
        <v>17969</v>
      </c>
      <c r="AD15020" s="63" t="s">
        <v>17461</v>
      </c>
    </row>
    <row r="15021" spans="21:30" x14ac:dyDescent="0.3">
      <c r="U15021" s="63">
        <v>35700</v>
      </c>
      <c r="V15021" s="63">
        <v>6</v>
      </c>
      <c r="W15021" s="63" t="s">
        <v>20219</v>
      </c>
      <c r="X15021" s="63">
        <v>13</v>
      </c>
      <c r="Y15021" s="63" t="s">
        <v>6449</v>
      </c>
      <c r="Z15021" s="63">
        <v>13122</v>
      </c>
      <c r="AA15021" s="63" t="s">
        <v>6732</v>
      </c>
      <c r="AB15021" s="63">
        <v>7</v>
      </c>
      <c r="AC15021" s="63" t="s">
        <v>17969</v>
      </c>
      <c r="AD15021" s="63" t="s">
        <v>17461</v>
      </c>
    </row>
    <row r="15022" spans="21:30" x14ac:dyDescent="0.3">
      <c r="U15022" s="63">
        <v>35701</v>
      </c>
      <c r="V15022" s="63">
        <v>4</v>
      </c>
      <c r="W15022" s="63" t="s">
        <v>20220</v>
      </c>
      <c r="X15022" s="63">
        <v>13</v>
      </c>
      <c r="Y15022" s="63" t="s">
        <v>6449</v>
      </c>
      <c r="Z15022" s="63">
        <v>13122</v>
      </c>
      <c r="AA15022" s="63" t="s">
        <v>6732</v>
      </c>
      <c r="AB15022" s="63">
        <v>7</v>
      </c>
      <c r="AC15022" s="63" t="s">
        <v>17969</v>
      </c>
      <c r="AD15022" s="63" t="s">
        <v>17461</v>
      </c>
    </row>
    <row r="15023" spans="21:30" x14ac:dyDescent="0.3">
      <c r="U15023" s="63">
        <v>35702</v>
      </c>
      <c r="V15023" s="63">
        <v>2</v>
      </c>
      <c r="W15023" s="63" t="s">
        <v>20221</v>
      </c>
      <c r="X15023" s="63">
        <v>13</v>
      </c>
      <c r="Y15023" s="63" t="s">
        <v>6449</v>
      </c>
      <c r="Z15023" s="63">
        <v>13122</v>
      </c>
      <c r="AA15023" s="63" t="s">
        <v>6732</v>
      </c>
      <c r="AB15023" s="63">
        <v>7</v>
      </c>
      <c r="AC15023" s="63" t="s">
        <v>17969</v>
      </c>
      <c r="AD15023" s="63" t="s">
        <v>17461</v>
      </c>
    </row>
    <row r="15024" spans="21:30" x14ac:dyDescent="0.3">
      <c r="U15024" s="63">
        <v>35703</v>
      </c>
      <c r="V15024" s="63">
        <v>0</v>
      </c>
      <c r="W15024" s="63" t="s">
        <v>18037</v>
      </c>
      <c r="X15024" s="63">
        <v>13</v>
      </c>
      <c r="Y15024" s="63" t="s">
        <v>6449</v>
      </c>
      <c r="Z15024" s="63">
        <v>13122</v>
      </c>
      <c r="AA15024" s="63" t="s">
        <v>6732</v>
      </c>
      <c r="AB15024" s="63">
        <v>7</v>
      </c>
      <c r="AC15024" s="63" t="s">
        <v>17969</v>
      </c>
      <c r="AD15024" s="63" t="s">
        <v>17461</v>
      </c>
    </row>
    <row r="15025" spans="21:30" x14ac:dyDescent="0.3">
      <c r="U15025" s="63">
        <v>35704</v>
      </c>
      <c r="V15025" s="63">
        <v>9</v>
      </c>
      <c r="W15025" s="63" t="s">
        <v>20222</v>
      </c>
      <c r="X15025" s="63">
        <v>13</v>
      </c>
      <c r="Y15025" s="63" t="s">
        <v>6449</v>
      </c>
      <c r="Z15025" s="63">
        <v>13122</v>
      </c>
      <c r="AA15025" s="63" t="s">
        <v>6732</v>
      </c>
      <c r="AB15025" s="63">
        <v>7</v>
      </c>
      <c r="AC15025" s="63" t="s">
        <v>17969</v>
      </c>
      <c r="AD15025" s="63" t="s">
        <v>17461</v>
      </c>
    </row>
    <row r="15026" spans="21:30" x14ac:dyDescent="0.3">
      <c r="U15026" s="63">
        <v>35705</v>
      </c>
      <c r="V15026" s="63">
        <v>7</v>
      </c>
      <c r="W15026" s="63" t="s">
        <v>20223</v>
      </c>
      <c r="X15026" s="63">
        <v>13</v>
      </c>
      <c r="Y15026" s="63" t="s">
        <v>6449</v>
      </c>
      <c r="Z15026" s="63">
        <v>13122</v>
      </c>
      <c r="AA15026" s="63" t="s">
        <v>6732</v>
      </c>
      <c r="AB15026" s="63">
        <v>7</v>
      </c>
      <c r="AC15026" s="63" t="s">
        <v>17969</v>
      </c>
      <c r="AD15026" s="63" t="s">
        <v>17461</v>
      </c>
    </row>
    <row r="15027" spans="21:30" x14ac:dyDescent="0.3">
      <c r="U15027" s="63">
        <v>35706</v>
      </c>
      <c r="V15027" s="63">
        <v>5</v>
      </c>
      <c r="W15027" s="63" t="s">
        <v>20224</v>
      </c>
      <c r="X15027" s="63">
        <v>13</v>
      </c>
      <c r="Y15027" s="63" t="s">
        <v>6449</v>
      </c>
      <c r="Z15027" s="63">
        <v>13122</v>
      </c>
      <c r="AA15027" s="63" t="s">
        <v>6732</v>
      </c>
      <c r="AB15027" s="63">
        <v>9</v>
      </c>
      <c r="AC15027" s="63" t="s">
        <v>18171</v>
      </c>
      <c r="AD15027" s="63" t="s">
        <v>17461</v>
      </c>
    </row>
    <row r="15028" spans="21:30" x14ac:dyDescent="0.3">
      <c r="U15028" s="63">
        <v>35707</v>
      </c>
      <c r="V15028" s="63">
        <v>3</v>
      </c>
      <c r="W15028" s="63" t="s">
        <v>20225</v>
      </c>
      <c r="X15028" s="63">
        <v>13</v>
      </c>
      <c r="Y15028" s="63" t="s">
        <v>6449</v>
      </c>
      <c r="Z15028" s="63">
        <v>13122</v>
      </c>
      <c r="AA15028" s="63" t="s">
        <v>6732</v>
      </c>
      <c r="AB15028" s="63">
        <v>7</v>
      </c>
      <c r="AC15028" s="63" t="s">
        <v>17969</v>
      </c>
      <c r="AD15028" s="63" t="s">
        <v>17461</v>
      </c>
    </row>
    <row r="15029" spans="21:30" x14ac:dyDescent="0.3">
      <c r="U15029" s="63">
        <v>35708</v>
      </c>
      <c r="V15029" s="63">
        <v>1</v>
      </c>
      <c r="W15029" s="63" t="s">
        <v>18463</v>
      </c>
      <c r="X15029" s="63">
        <v>13</v>
      </c>
      <c r="Y15029" s="63" t="s">
        <v>6449</v>
      </c>
      <c r="Z15029" s="63">
        <v>13122</v>
      </c>
      <c r="AA15029" s="63" t="s">
        <v>6732</v>
      </c>
      <c r="AB15029" s="63">
        <v>7</v>
      </c>
      <c r="AC15029" s="63" t="s">
        <v>17969</v>
      </c>
      <c r="AD15029" s="63" t="s">
        <v>17461</v>
      </c>
    </row>
    <row r="15030" spans="21:30" x14ac:dyDescent="0.3">
      <c r="U15030" s="63">
        <v>35710</v>
      </c>
      <c r="V15030" s="63">
        <v>3</v>
      </c>
      <c r="W15030" s="63" t="s">
        <v>20226</v>
      </c>
      <c r="X15030" s="63">
        <v>13</v>
      </c>
      <c r="Y15030" s="63" t="s">
        <v>6449</v>
      </c>
      <c r="Z15030" s="63">
        <v>13122</v>
      </c>
      <c r="AA15030" s="63" t="s">
        <v>6732</v>
      </c>
      <c r="AB15030" s="63">
        <v>9</v>
      </c>
      <c r="AC15030" s="63" t="s">
        <v>18171</v>
      </c>
      <c r="AD15030" s="63" t="s">
        <v>17461</v>
      </c>
    </row>
    <row r="15031" spans="21:30" x14ac:dyDescent="0.3">
      <c r="U15031" s="63">
        <v>35711</v>
      </c>
      <c r="V15031" s="63">
        <v>1</v>
      </c>
      <c r="W15031" s="63" t="s">
        <v>20227</v>
      </c>
      <c r="X15031" s="63">
        <v>13</v>
      </c>
      <c r="Y15031" s="63" t="s">
        <v>6449</v>
      </c>
      <c r="Z15031" s="63">
        <v>13122</v>
      </c>
      <c r="AA15031" s="63" t="s">
        <v>6732</v>
      </c>
      <c r="AB15031" s="63">
        <v>9</v>
      </c>
      <c r="AC15031" s="63" t="s">
        <v>18171</v>
      </c>
      <c r="AD15031" s="63" t="s">
        <v>17461</v>
      </c>
    </row>
    <row r="15032" spans="21:30" x14ac:dyDescent="0.3">
      <c r="U15032" s="63">
        <v>35713</v>
      </c>
      <c r="V15032" s="63">
        <v>8</v>
      </c>
      <c r="W15032" s="63" t="s">
        <v>20228</v>
      </c>
      <c r="X15032" s="63">
        <v>13</v>
      </c>
      <c r="Y15032" s="63" t="s">
        <v>6449</v>
      </c>
      <c r="Z15032" s="63">
        <v>13122</v>
      </c>
      <c r="AA15032" s="63" t="s">
        <v>6732</v>
      </c>
      <c r="AB15032" s="63">
        <v>7</v>
      </c>
      <c r="AC15032" s="63" t="s">
        <v>17969</v>
      </c>
      <c r="AD15032" s="63" t="s">
        <v>17461</v>
      </c>
    </row>
    <row r="15033" spans="21:30" x14ac:dyDescent="0.3">
      <c r="U15033" s="63">
        <v>35714</v>
      </c>
      <c r="V15033" s="63">
        <v>6</v>
      </c>
      <c r="W15033" s="63" t="s">
        <v>20229</v>
      </c>
      <c r="X15033" s="63">
        <v>13</v>
      </c>
      <c r="Y15033" s="63" t="s">
        <v>6449</v>
      </c>
      <c r="Z15033" s="63">
        <v>13122</v>
      </c>
      <c r="AA15033" s="63" t="s">
        <v>6732</v>
      </c>
      <c r="AB15033" s="63">
        <v>9</v>
      </c>
      <c r="AC15033" s="63" t="s">
        <v>18171</v>
      </c>
      <c r="AD15033" s="63" t="s">
        <v>17421</v>
      </c>
    </row>
    <row r="15034" spans="21:30" x14ac:dyDescent="0.3">
      <c r="U15034" s="63">
        <v>35715</v>
      </c>
      <c r="V15034" s="63">
        <v>4</v>
      </c>
      <c r="W15034" s="63" t="s">
        <v>20230</v>
      </c>
      <c r="X15034" s="63">
        <v>13</v>
      </c>
      <c r="Y15034" s="63" t="s">
        <v>6449</v>
      </c>
      <c r="Z15034" s="63">
        <v>13122</v>
      </c>
      <c r="AA15034" s="63" t="s">
        <v>6732</v>
      </c>
      <c r="AB15034" s="63">
        <v>7</v>
      </c>
      <c r="AC15034" s="63" t="s">
        <v>17969</v>
      </c>
      <c r="AD15034" s="63" t="s">
        <v>17461</v>
      </c>
    </row>
    <row r="15035" spans="21:30" x14ac:dyDescent="0.3">
      <c r="U15035" s="63">
        <v>35716</v>
      </c>
      <c r="V15035" s="63">
        <v>2</v>
      </c>
      <c r="W15035" s="63" t="s">
        <v>20231</v>
      </c>
      <c r="X15035" s="63">
        <v>13</v>
      </c>
      <c r="Y15035" s="63" t="s">
        <v>6449</v>
      </c>
      <c r="Z15035" s="63">
        <v>13122</v>
      </c>
      <c r="AA15035" s="63" t="s">
        <v>6732</v>
      </c>
      <c r="AB15035" s="63">
        <v>9</v>
      </c>
      <c r="AC15035" s="63" t="s">
        <v>18171</v>
      </c>
      <c r="AD15035" s="63" t="s">
        <v>17461</v>
      </c>
    </row>
    <row r="15036" spans="21:30" x14ac:dyDescent="0.3">
      <c r="U15036" s="63">
        <v>35717</v>
      </c>
      <c r="V15036" s="63">
        <v>0</v>
      </c>
      <c r="W15036" s="63" t="s">
        <v>20232</v>
      </c>
      <c r="X15036" s="63">
        <v>13</v>
      </c>
      <c r="Y15036" s="63" t="s">
        <v>6449</v>
      </c>
      <c r="Z15036" s="63">
        <v>13122</v>
      </c>
      <c r="AA15036" s="63" t="s">
        <v>6732</v>
      </c>
      <c r="AB15036" s="63">
        <v>9</v>
      </c>
      <c r="AC15036" s="63" t="s">
        <v>18171</v>
      </c>
      <c r="AD15036" s="63" t="s">
        <v>17461</v>
      </c>
    </row>
    <row r="15037" spans="21:30" x14ac:dyDescent="0.3">
      <c r="U15037" s="63">
        <v>35718</v>
      </c>
      <c r="V15037" s="63">
        <v>9</v>
      </c>
      <c r="W15037" s="63" t="s">
        <v>20233</v>
      </c>
      <c r="X15037" s="63">
        <v>13</v>
      </c>
      <c r="Y15037" s="63" t="s">
        <v>6449</v>
      </c>
      <c r="Z15037" s="63">
        <v>13122</v>
      </c>
      <c r="AA15037" s="63" t="s">
        <v>6732</v>
      </c>
      <c r="AB15037" s="63">
        <v>9</v>
      </c>
      <c r="AC15037" s="63" t="s">
        <v>18171</v>
      </c>
      <c r="AD15037" s="63" t="s">
        <v>17461</v>
      </c>
    </row>
    <row r="15038" spans="21:30" x14ac:dyDescent="0.3">
      <c r="U15038" s="63">
        <v>35719</v>
      </c>
      <c r="V15038" s="63">
        <v>7</v>
      </c>
      <c r="W15038" s="63" t="s">
        <v>20234</v>
      </c>
      <c r="X15038" s="63">
        <v>13</v>
      </c>
      <c r="Y15038" s="63" t="s">
        <v>6449</v>
      </c>
      <c r="Z15038" s="63">
        <v>13122</v>
      </c>
      <c r="AA15038" s="63" t="s">
        <v>6732</v>
      </c>
      <c r="AB15038" s="63">
        <v>9</v>
      </c>
      <c r="AC15038" s="63" t="s">
        <v>18171</v>
      </c>
      <c r="AD15038" s="63" t="s">
        <v>17461</v>
      </c>
    </row>
    <row r="15039" spans="21:30" x14ac:dyDescent="0.3">
      <c r="U15039" s="63">
        <v>35720</v>
      </c>
      <c r="V15039" s="63">
        <v>0</v>
      </c>
      <c r="W15039" s="63" t="s">
        <v>20235</v>
      </c>
      <c r="X15039" s="63">
        <v>13</v>
      </c>
      <c r="Y15039" s="63" t="s">
        <v>6449</v>
      </c>
      <c r="Z15039" s="63">
        <v>13122</v>
      </c>
      <c r="AA15039" s="63" t="s">
        <v>6732</v>
      </c>
      <c r="AB15039" s="63">
        <v>7</v>
      </c>
      <c r="AC15039" s="63" t="s">
        <v>17969</v>
      </c>
      <c r="AD15039" s="63" t="s">
        <v>17461</v>
      </c>
    </row>
    <row r="15040" spans="21:30" x14ac:dyDescent="0.3">
      <c r="U15040" s="63">
        <v>35721</v>
      </c>
      <c r="V15040" s="63">
        <v>9</v>
      </c>
      <c r="W15040" s="63" t="s">
        <v>20236</v>
      </c>
      <c r="X15040" s="63">
        <v>13</v>
      </c>
      <c r="Y15040" s="63" t="s">
        <v>6449</v>
      </c>
      <c r="Z15040" s="63">
        <v>13122</v>
      </c>
      <c r="AA15040" s="63" t="s">
        <v>6732</v>
      </c>
      <c r="AB15040" s="63">
        <v>9</v>
      </c>
      <c r="AC15040" s="63" t="s">
        <v>18171</v>
      </c>
      <c r="AD15040" s="63" t="s">
        <v>17421</v>
      </c>
    </row>
    <row r="15041" spans="21:30" x14ac:dyDescent="0.3">
      <c r="U15041" s="63">
        <v>35722</v>
      </c>
      <c r="V15041" s="63">
        <v>7</v>
      </c>
      <c r="W15041" s="63" t="s">
        <v>20237</v>
      </c>
      <c r="X15041" s="63">
        <v>13</v>
      </c>
      <c r="Y15041" s="63" t="s">
        <v>6449</v>
      </c>
      <c r="Z15041" s="63">
        <v>13122</v>
      </c>
      <c r="AA15041" s="63" t="s">
        <v>6732</v>
      </c>
      <c r="AB15041" s="63">
        <v>9</v>
      </c>
      <c r="AC15041" s="63" t="s">
        <v>18171</v>
      </c>
      <c r="AD15041" s="63" t="s">
        <v>17421</v>
      </c>
    </row>
    <row r="15042" spans="21:30" x14ac:dyDescent="0.3">
      <c r="U15042" s="63">
        <v>35723</v>
      </c>
      <c r="V15042" s="63">
        <v>5</v>
      </c>
      <c r="W15042" s="63" t="s">
        <v>20238</v>
      </c>
      <c r="X15042" s="63">
        <v>13</v>
      </c>
      <c r="Y15042" s="63" t="s">
        <v>6449</v>
      </c>
      <c r="Z15042" s="63">
        <v>13122</v>
      </c>
      <c r="AA15042" s="63" t="s">
        <v>6732</v>
      </c>
      <c r="AB15042" s="63">
        <v>9</v>
      </c>
      <c r="AC15042" s="63" t="s">
        <v>18171</v>
      </c>
      <c r="AD15042" s="63" t="s">
        <v>17421</v>
      </c>
    </row>
    <row r="15043" spans="21:30" x14ac:dyDescent="0.3">
      <c r="U15043" s="63">
        <v>35724</v>
      </c>
      <c r="V15043" s="63">
        <v>3</v>
      </c>
      <c r="W15043" s="63" t="s">
        <v>17974</v>
      </c>
      <c r="X15043" s="63">
        <v>13</v>
      </c>
      <c r="Y15043" s="63" t="s">
        <v>6449</v>
      </c>
      <c r="Z15043" s="63">
        <v>13122</v>
      </c>
      <c r="AA15043" s="63" t="s">
        <v>6732</v>
      </c>
      <c r="AB15043" s="63">
        <v>7</v>
      </c>
      <c r="AC15043" s="63" t="s">
        <v>17969</v>
      </c>
      <c r="AD15043" s="63" t="s">
        <v>17461</v>
      </c>
    </row>
    <row r="15044" spans="21:30" x14ac:dyDescent="0.3">
      <c r="U15044" s="63">
        <v>35725</v>
      </c>
      <c r="V15044" s="63">
        <v>1</v>
      </c>
      <c r="W15044" s="63" t="s">
        <v>19706</v>
      </c>
      <c r="X15044" s="63">
        <v>13</v>
      </c>
      <c r="Y15044" s="63" t="s">
        <v>6449</v>
      </c>
      <c r="Z15044" s="63">
        <v>13122</v>
      </c>
      <c r="AA15044" s="63" t="s">
        <v>6732</v>
      </c>
      <c r="AB15044" s="63">
        <v>9</v>
      </c>
      <c r="AC15044" s="63" t="s">
        <v>18171</v>
      </c>
      <c r="AD15044" s="63" t="s">
        <v>17461</v>
      </c>
    </row>
    <row r="15045" spans="21:30" x14ac:dyDescent="0.3">
      <c r="U15045" s="63">
        <v>35727</v>
      </c>
      <c r="V15045" s="63">
        <v>8</v>
      </c>
      <c r="W15045" s="63" t="s">
        <v>20239</v>
      </c>
      <c r="X15045" s="63">
        <v>13</v>
      </c>
      <c r="Y15045" s="63" t="s">
        <v>6449</v>
      </c>
      <c r="Z15045" s="63">
        <v>13122</v>
      </c>
      <c r="AA15045" s="63" t="s">
        <v>6732</v>
      </c>
      <c r="AB15045" s="63">
        <v>7</v>
      </c>
      <c r="AC15045" s="63" t="s">
        <v>17969</v>
      </c>
      <c r="AD15045" s="63" t="s">
        <v>17461</v>
      </c>
    </row>
    <row r="15046" spans="21:30" x14ac:dyDescent="0.3">
      <c r="U15046" s="63">
        <v>35728</v>
      </c>
      <c r="V15046" s="63">
        <v>6</v>
      </c>
      <c r="W15046" s="63" t="s">
        <v>20240</v>
      </c>
      <c r="X15046" s="63">
        <v>13</v>
      </c>
      <c r="Y15046" s="63" t="s">
        <v>6449</v>
      </c>
      <c r="Z15046" s="63">
        <v>13122</v>
      </c>
      <c r="AA15046" s="63" t="s">
        <v>6732</v>
      </c>
      <c r="AB15046" s="63">
        <v>7</v>
      </c>
      <c r="AC15046" s="63" t="s">
        <v>17969</v>
      </c>
      <c r="AD15046" s="63" t="s">
        <v>17421</v>
      </c>
    </row>
    <row r="15047" spans="21:30" x14ac:dyDescent="0.3">
      <c r="U15047" s="63">
        <v>35729</v>
      </c>
      <c r="V15047" s="63">
        <v>4</v>
      </c>
      <c r="W15047" s="63" t="s">
        <v>18314</v>
      </c>
      <c r="X15047" s="63">
        <v>13</v>
      </c>
      <c r="Y15047" s="63" t="s">
        <v>6449</v>
      </c>
      <c r="Z15047" s="63">
        <v>13124</v>
      </c>
      <c r="AA15047" s="63" t="s">
        <v>7205</v>
      </c>
      <c r="AB15047" s="63">
        <v>7</v>
      </c>
      <c r="AC15047" s="63" t="s">
        <v>17969</v>
      </c>
      <c r="AD15047" s="63" t="s">
        <v>17461</v>
      </c>
    </row>
    <row r="15048" spans="21:30" x14ac:dyDescent="0.3">
      <c r="U15048" s="63">
        <v>35730</v>
      </c>
      <c r="V15048" s="63">
        <v>8</v>
      </c>
      <c r="W15048" s="63" t="s">
        <v>19003</v>
      </c>
      <c r="X15048" s="63">
        <v>13</v>
      </c>
      <c r="Y15048" s="63" t="s">
        <v>6449</v>
      </c>
      <c r="Z15048" s="63">
        <v>13124</v>
      </c>
      <c r="AA15048" s="63" t="s">
        <v>7205</v>
      </c>
      <c r="AB15048" s="63">
        <v>7</v>
      </c>
      <c r="AC15048" s="63" t="s">
        <v>17969</v>
      </c>
      <c r="AD15048" s="63" t="s">
        <v>17461</v>
      </c>
    </row>
    <row r="15049" spans="21:30" x14ac:dyDescent="0.3">
      <c r="U15049" s="63">
        <v>35731</v>
      </c>
      <c r="V15049" s="63">
        <v>6</v>
      </c>
      <c r="W15049" s="63" t="s">
        <v>20241</v>
      </c>
      <c r="X15049" s="63">
        <v>13</v>
      </c>
      <c r="Y15049" s="63" t="s">
        <v>6449</v>
      </c>
      <c r="Z15049" s="63">
        <v>13124</v>
      </c>
      <c r="AA15049" s="63" t="s">
        <v>7205</v>
      </c>
      <c r="AB15049" s="63">
        <v>7</v>
      </c>
      <c r="AC15049" s="63" t="s">
        <v>17969</v>
      </c>
      <c r="AD15049" s="63" t="s">
        <v>17461</v>
      </c>
    </row>
    <row r="15050" spans="21:30" x14ac:dyDescent="0.3">
      <c r="U15050" s="63">
        <v>35732</v>
      </c>
      <c r="V15050" s="63">
        <v>4</v>
      </c>
      <c r="W15050" s="63" t="s">
        <v>20242</v>
      </c>
      <c r="X15050" s="63">
        <v>13</v>
      </c>
      <c r="Y15050" s="63" t="s">
        <v>6449</v>
      </c>
      <c r="Z15050" s="63">
        <v>13124</v>
      </c>
      <c r="AA15050" s="63" t="s">
        <v>7205</v>
      </c>
      <c r="AB15050" s="63">
        <v>7</v>
      </c>
      <c r="AC15050" s="63" t="s">
        <v>17969</v>
      </c>
      <c r="AD15050" s="63" t="s">
        <v>17461</v>
      </c>
    </row>
    <row r="15051" spans="21:30" x14ac:dyDescent="0.3">
      <c r="U15051" s="63">
        <v>35733</v>
      </c>
      <c r="V15051" s="63">
        <v>2</v>
      </c>
      <c r="W15051" s="63" t="s">
        <v>18428</v>
      </c>
      <c r="X15051" s="63">
        <v>13</v>
      </c>
      <c r="Y15051" s="63" t="s">
        <v>6449</v>
      </c>
      <c r="Z15051" s="63">
        <v>13124</v>
      </c>
      <c r="AA15051" s="63" t="s">
        <v>7205</v>
      </c>
      <c r="AB15051" s="63">
        <v>7</v>
      </c>
      <c r="AC15051" s="63" t="s">
        <v>17969</v>
      </c>
      <c r="AD15051" s="63" t="s">
        <v>17461</v>
      </c>
    </row>
    <row r="15052" spans="21:30" x14ac:dyDescent="0.3">
      <c r="U15052" s="63">
        <v>35734</v>
      </c>
      <c r="V15052" s="63">
        <v>0</v>
      </c>
      <c r="W15052" s="63" t="s">
        <v>18093</v>
      </c>
      <c r="X15052" s="63">
        <v>13</v>
      </c>
      <c r="Y15052" s="63" t="s">
        <v>6449</v>
      </c>
      <c r="Z15052" s="63">
        <v>13124</v>
      </c>
      <c r="AA15052" s="63" t="s">
        <v>7205</v>
      </c>
      <c r="AB15052" s="63">
        <v>7</v>
      </c>
      <c r="AC15052" s="63" t="s">
        <v>17969</v>
      </c>
      <c r="AD15052" s="63" t="s">
        <v>17461</v>
      </c>
    </row>
    <row r="15053" spans="21:30" x14ac:dyDescent="0.3">
      <c r="U15053" s="63">
        <v>35735</v>
      </c>
      <c r="V15053" s="63">
        <v>9</v>
      </c>
      <c r="W15053" s="63" t="s">
        <v>20243</v>
      </c>
      <c r="X15053" s="63">
        <v>13</v>
      </c>
      <c r="Y15053" s="63" t="s">
        <v>6449</v>
      </c>
      <c r="Z15053" s="63">
        <v>13124</v>
      </c>
      <c r="AA15053" s="63" t="s">
        <v>7205</v>
      </c>
      <c r="AB15053" s="63">
        <v>7</v>
      </c>
      <c r="AC15053" s="63" t="s">
        <v>17969</v>
      </c>
      <c r="AD15053" s="63" t="s">
        <v>17461</v>
      </c>
    </row>
    <row r="15054" spans="21:30" x14ac:dyDescent="0.3">
      <c r="U15054" s="63">
        <v>35736</v>
      </c>
      <c r="V15054" s="63">
        <v>7</v>
      </c>
      <c r="W15054" s="63" t="s">
        <v>20244</v>
      </c>
      <c r="X15054" s="63">
        <v>13</v>
      </c>
      <c r="Y15054" s="63" t="s">
        <v>6449</v>
      </c>
      <c r="Z15054" s="63">
        <v>13124</v>
      </c>
      <c r="AA15054" s="63" t="s">
        <v>7205</v>
      </c>
      <c r="AB15054" s="63">
        <v>11</v>
      </c>
      <c r="AC15054" s="63" t="s">
        <v>18546</v>
      </c>
      <c r="AD15054" s="63" t="s">
        <v>17461</v>
      </c>
    </row>
    <row r="15055" spans="21:30" x14ac:dyDescent="0.3">
      <c r="U15055" s="63">
        <v>35737</v>
      </c>
      <c r="V15055" s="63">
        <v>5</v>
      </c>
      <c r="W15055" s="63" t="s">
        <v>20245</v>
      </c>
      <c r="X15055" s="63">
        <v>13</v>
      </c>
      <c r="Y15055" s="63" t="s">
        <v>6449</v>
      </c>
      <c r="Z15055" s="63">
        <v>13124</v>
      </c>
      <c r="AA15055" s="63" t="s">
        <v>7205</v>
      </c>
      <c r="AB15055" s="63">
        <v>11</v>
      </c>
      <c r="AC15055" s="63" t="s">
        <v>18546</v>
      </c>
      <c r="AD15055" s="63" t="s">
        <v>17461</v>
      </c>
    </row>
    <row r="15056" spans="21:30" x14ac:dyDescent="0.3">
      <c r="U15056" s="63">
        <v>35738</v>
      </c>
      <c r="V15056" s="63">
        <v>3</v>
      </c>
      <c r="W15056" s="63" t="s">
        <v>20246</v>
      </c>
      <c r="X15056" s="63">
        <v>13</v>
      </c>
      <c r="Y15056" s="63" t="s">
        <v>6449</v>
      </c>
      <c r="Z15056" s="63">
        <v>13124</v>
      </c>
      <c r="AA15056" s="63" t="s">
        <v>7205</v>
      </c>
      <c r="AB15056" s="63">
        <v>11</v>
      </c>
      <c r="AC15056" s="63" t="s">
        <v>18546</v>
      </c>
      <c r="AD15056" s="63" t="s">
        <v>17461</v>
      </c>
    </row>
    <row r="15057" spans="21:30" x14ac:dyDescent="0.3">
      <c r="U15057" s="63">
        <v>35739</v>
      </c>
      <c r="V15057" s="63">
        <v>1</v>
      </c>
      <c r="W15057" s="63" t="s">
        <v>20247</v>
      </c>
      <c r="X15057" s="63">
        <v>13</v>
      </c>
      <c r="Y15057" s="63" t="s">
        <v>6449</v>
      </c>
      <c r="Z15057" s="63">
        <v>13124</v>
      </c>
      <c r="AA15057" s="63" t="s">
        <v>7205</v>
      </c>
      <c r="AB15057" s="63">
        <v>11</v>
      </c>
      <c r="AC15057" s="63" t="s">
        <v>18546</v>
      </c>
      <c r="AD15057" s="63" t="s">
        <v>17461</v>
      </c>
    </row>
    <row r="15058" spans="21:30" x14ac:dyDescent="0.3">
      <c r="U15058" s="63">
        <v>35740</v>
      </c>
      <c r="V15058" s="63">
        <v>5</v>
      </c>
      <c r="W15058" s="63" t="s">
        <v>20248</v>
      </c>
      <c r="X15058" s="63">
        <v>13</v>
      </c>
      <c r="Y15058" s="63" t="s">
        <v>6449</v>
      </c>
      <c r="Z15058" s="63">
        <v>13124</v>
      </c>
      <c r="AA15058" s="63" t="s">
        <v>7205</v>
      </c>
      <c r="AB15058" s="63">
        <v>11</v>
      </c>
      <c r="AC15058" s="63" t="s">
        <v>18546</v>
      </c>
      <c r="AD15058" s="63" t="s">
        <v>17461</v>
      </c>
    </row>
    <row r="15059" spans="21:30" x14ac:dyDescent="0.3">
      <c r="U15059" s="63">
        <v>35741</v>
      </c>
      <c r="V15059" s="63">
        <v>3</v>
      </c>
      <c r="W15059" s="63" t="s">
        <v>18862</v>
      </c>
      <c r="X15059" s="63">
        <v>13</v>
      </c>
      <c r="Y15059" s="63" t="s">
        <v>6449</v>
      </c>
      <c r="Z15059" s="63">
        <v>13124</v>
      </c>
      <c r="AA15059" s="63" t="s">
        <v>7205</v>
      </c>
      <c r="AB15059" s="63">
        <v>11</v>
      </c>
      <c r="AC15059" s="63" t="s">
        <v>18546</v>
      </c>
      <c r="AD15059" s="63" t="s">
        <v>17461</v>
      </c>
    </row>
    <row r="15060" spans="21:30" x14ac:dyDescent="0.3">
      <c r="U15060" s="63">
        <v>35742</v>
      </c>
      <c r="V15060" s="63">
        <v>1</v>
      </c>
      <c r="W15060" s="63" t="s">
        <v>20010</v>
      </c>
      <c r="X15060" s="63">
        <v>13</v>
      </c>
      <c r="Y15060" s="63" t="s">
        <v>6449</v>
      </c>
      <c r="Z15060" s="63">
        <v>13124</v>
      </c>
      <c r="AA15060" s="63" t="s">
        <v>7205</v>
      </c>
      <c r="AB15060" s="63">
        <v>11</v>
      </c>
      <c r="AC15060" s="63" t="s">
        <v>18546</v>
      </c>
      <c r="AD15060" s="63" t="s">
        <v>17461</v>
      </c>
    </row>
    <row r="15061" spans="21:30" x14ac:dyDescent="0.3">
      <c r="U15061" s="63">
        <v>35744</v>
      </c>
      <c r="V15061" s="63">
        <v>8</v>
      </c>
      <c r="W15061" s="63" t="s">
        <v>20249</v>
      </c>
      <c r="X15061" s="63">
        <v>13</v>
      </c>
      <c r="Y15061" s="63" t="s">
        <v>6449</v>
      </c>
      <c r="Z15061" s="63">
        <v>13124</v>
      </c>
      <c r="AA15061" s="63" t="s">
        <v>7205</v>
      </c>
      <c r="AB15061" s="63">
        <v>11</v>
      </c>
      <c r="AC15061" s="63" t="s">
        <v>18546</v>
      </c>
      <c r="AD15061" s="63" t="s">
        <v>17461</v>
      </c>
    </row>
    <row r="15062" spans="21:30" x14ac:dyDescent="0.3">
      <c r="U15062" s="63">
        <v>35745</v>
      </c>
      <c r="V15062" s="63">
        <v>6</v>
      </c>
      <c r="W15062" s="63" t="s">
        <v>20250</v>
      </c>
      <c r="X15062" s="63">
        <v>13</v>
      </c>
      <c r="Y15062" s="63" t="s">
        <v>6449</v>
      </c>
      <c r="Z15062" s="63">
        <v>13124</v>
      </c>
      <c r="AA15062" s="63" t="s">
        <v>7205</v>
      </c>
      <c r="AB15062" s="63">
        <v>11</v>
      </c>
      <c r="AC15062" s="63" t="s">
        <v>18546</v>
      </c>
      <c r="AD15062" s="63" t="s">
        <v>17461</v>
      </c>
    </row>
    <row r="15063" spans="21:30" x14ac:dyDescent="0.3">
      <c r="U15063" s="63">
        <v>35747</v>
      </c>
      <c r="V15063" s="63">
        <v>2</v>
      </c>
      <c r="W15063" s="63" t="s">
        <v>20251</v>
      </c>
      <c r="X15063" s="63">
        <v>13</v>
      </c>
      <c r="Y15063" s="63" t="s">
        <v>6449</v>
      </c>
      <c r="Z15063" s="63">
        <v>13124</v>
      </c>
      <c r="AA15063" s="63" t="s">
        <v>7205</v>
      </c>
      <c r="AB15063" s="63">
        <v>7</v>
      </c>
      <c r="AC15063" s="63" t="s">
        <v>17969</v>
      </c>
      <c r="AD15063" s="63" t="s">
        <v>17421</v>
      </c>
    </row>
    <row r="15064" spans="21:30" x14ac:dyDescent="0.3">
      <c r="U15064" s="63">
        <v>35748</v>
      </c>
      <c r="V15064" s="63">
        <v>0</v>
      </c>
      <c r="W15064" s="63" t="s">
        <v>20252</v>
      </c>
      <c r="X15064" s="63">
        <v>13</v>
      </c>
      <c r="Y15064" s="63" t="s">
        <v>6449</v>
      </c>
      <c r="Z15064" s="63">
        <v>13124</v>
      </c>
      <c r="AA15064" s="63" t="s">
        <v>7205</v>
      </c>
      <c r="AB15064" s="63">
        <v>7</v>
      </c>
      <c r="AC15064" s="63" t="s">
        <v>17969</v>
      </c>
      <c r="AD15064" s="63" t="s">
        <v>17421</v>
      </c>
    </row>
    <row r="15065" spans="21:30" x14ac:dyDescent="0.3">
      <c r="U15065" s="63">
        <v>35749</v>
      </c>
      <c r="V15065" s="63">
        <v>9</v>
      </c>
      <c r="W15065" s="63" t="s">
        <v>17980</v>
      </c>
      <c r="X15065" s="63">
        <v>13</v>
      </c>
      <c r="Y15065" s="63" t="s">
        <v>6449</v>
      </c>
      <c r="Z15065" s="63">
        <v>13125</v>
      </c>
      <c r="AA15065" s="63" t="s">
        <v>6540</v>
      </c>
      <c r="AB15065" s="63">
        <v>7</v>
      </c>
      <c r="AC15065" s="63" t="s">
        <v>17969</v>
      </c>
      <c r="AD15065" s="63" t="s">
        <v>17461</v>
      </c>
    </row>
    <row r="15066" spans="21:30" x14ac:dyDescent="0.3">
      <c r="U15066" s="63">
        <v>35750</v>
      </c>
      <c r="V15066" s="63">
        <v>2</v>
      </c>
      <c r="W15066" s="63" t="s">
        <v>17986</v>
      </c>
      <c r="X15066" s="63">
        <v>13</v>
      </c>
      <c r="Y15066" s="63" t="s">
        <v>6449</v>
      </c>
      <c r="Z15066" s="63">
        <v>13125</v>
      </c>
      <c r="AA15066" s="63" t="s">
        <v>6540</v>
      </c>
      <c r="AB15066" s="63">
        <v>9</v>
      </c>
      <c r="AC15066" s="63" t="s">
        <v>18171</v>
      </c>
      <c r="AD15066" s="63" t="s">
        <v>17461</v>
      </c>
    </row>
    <row r="15067" spans="21:30" x14ac:dyDescent="0.3">
      <c r="U15067" s="63">
        <v>35751</v>
      </c>
      <c r="V15067" s="63">
        <v>0</v>
      </c>
      <c r="W15067" s="63" t="s">
        <v>18749</v>
      </c>
      <c r="X15067" s="63">
        <v>13</v>
      </c>
      <c r="Y15067" s="63" t="s">
        <v>6449</v>
      </c>
      <c r="Z15067" s="63">
        <v>13125</v>
      </c>
      <c r="AA15067" s="63" t="s">
        <v>6540</v>
      </c>
      <c r="AB15067" s="63">
        <v>9</v>
      </c>
      <c r="AC15067" s="63" t="s">
        <v>18171</v>
      </c>
      <c r="AD15067" s="63" t="s">
        <v>17461</v>
      </c>
    </row>
    <row r="15068" spans="21:30" x14ac:dyDescent="0.3">
      <c r="U15068" s="63">
        <v>35752</v>
      </c>
      <c r="V15068" s="63">
        <v>9</v>
      </c>
      <c r="W15068" s="63" t="s">
        <v>20253</v>
      </c>
      <c r="X15068" s="63">
        <v>13</v>
      </c>
      <c r="Y15068" s="63" t="s">
        <v>6449</v>
      </c>
      <c r="Z15068" s="63">
        <v>13125</v>
      </c>
      <c r="AA15068" s="63" t="s">
        <v>6540</v>
      </c>
      <c r="AB15068" s="63">
        <v>9</v>
      </c>
      <c r="AC15068" s="63" t="s">
        <v>18171</v>
      </c>
      <c r="AD15068" s="63" t="s">
        <v>17461</v>
      </c>
    </row>
    <row r="15069" spans="21:30" x14ac:dyDescent="0.3">
      <c r="U15069" s="63">
        <v>35753</v>
      </c>
      <c r="V15069" s="63">
        <v>7</v>
      </c>
      <c r="W15069" s="63" t="s">
        <v>20254</v>
      </c>
      <c r="X15069" s="63">
        <v>13</v>
      </c>
      <c r="Y15069" s="63" t="s">
        <v>6449</v>
      </c>
      <c r="Z15069" s="63">
        <v>13125</v>
      </c>
      <c r="AA15069" s="63" t="s">
        <v>6540</v>
      </c>
      <c r="AB15069" s="63">
        <v>9</v>
      </c>
      <c r="AC15069" s="63" t="s">
        <v>18171</v>
      </c>
      <c r="AD15069" s="63" t="s">
        <v>17461</v>
      </c>
    </row>
    <row r="15070" spans="21:30" x14ac:dyDescent="0.3">
      <c r="U15070" s="63">
        <v>35754</v>
      </c>
      <c r="V15070" s="63">
        <v>5</v>
      </c>
      <c r="W15070" s="63" t="s">
        <v>20255</v>
      </c>
      <c r="X15070" s="63">
        <v>13</v>
      </c>
      <c r="Y15070" s="63" t="s">
        <v>6449</v>
      </c>
      <c r="Z15070" s="63">
        <v>13125</v>
      </c>
      <c r="AA15070" s="63" t="s">
        <v>6540</v>
      </c>
      <c r="AB15070" s="63">
        <v>9</v>
      </c>
      <c r="AC15070" s="63" t="s">
        <v>18171</v>
      </c>
      <c r="AD15070" s="63" t="s">
        <v>17461</v>
      </c>
    </row>
    <row r="15071" spans="21:30" x14ac:dyDescent="0.3">
      <c r="U15071" s="63">
        <v>35755</v>
      </c>
      <c r="V15071" s="63">
        <v>3</v>
      </c>
      <c r="W15071" s="63" t="s">
        <v>20256</v>
      </c>
      <c r="X15071" s="63">
        <v>13</v>
      </c>
      <c r="Y15071" s="63" t="s">
        <v>6449</v>
      </c>
      <c r="Z15071" s="63">
        <v>13125</v>
      </c>
      <c r="AA15071" s="63" t="s">
        <v>6540</v>
      </c>
      <c r="AB15071" s="63">
        <v>9</v>
      </c>
      <c r="AC15071" s="63" t="s">
        <v>18171</v>
      </c>
      <c r="AD15071" s="63" t="s">
        <v>17461</v>
      </c>
    </row>
    <row r="15072" spans="21:30" x14ac:dyDescent="0.3">
      <c r="U15072" s="63">
        <v>35756</v>
      </c>
      <c r="V15072" s="63">
        <v>1</v>
      </c>
      <c r="W15072" s="63" t="s">
        <v>20257</v>
      </c>
      <c r="X15072" s="63">
        <v>13</v>
      </c>
      <c r="Y15072" s="63" t="s">
        <v>6449</v>
      </c>
      <c r="Z15072" s="63">
        <v>13125</v>
      </c>
      <c r="AA15072" s="63" t="s">
        <v>6540</v>
      </c>
      <c r="AB15072" s="63">
        <v>9</v>
      </c>
      <c r="AC15072" s="63" t="s">
        <v>18171</v>
      </c>
      <c r="AD15072" s="63" t="s">
        <v>17461</v>
      </c>
    </row>
    <row r="15073" spans="21:30" x14ac:dyDescent="0.3">
      <c r="U15073" s="63">
        <v>35758</v>
      </c>
      <c r="V15073" s="63">
        <v>8</v>
      </c>
      <c r="W15073" s="63" t="s">
        <v>20258</v>
      </c>
      <c r="X15073" s="63">
        <v>13</v>
      </c>
      <c r="Y15073" s="63" t="s">
        <v>6449</v>
      </c>
      <c r="Z15073" s="63">
        <v>13125</v>
      </c>
      <c r="AA15073" s="63" t="s">
        <v>6540</v>
      </c>
      <c r="AB15073" s="63">
        <v>9</v>
      </c>
      <c r="AC15073" s="63" t="s">
        <v>18171</v>
      </c>
      <c r="AD15073" s="63" t="s">
        <v>17461</v>
      </c>
    </row>
    <row r="15074" spans="21:30" x14ac:dyDescent="0.3">
      <c r="U15074" s="63">
        <v>35759</v>
      </c>
      <c r="V15074" s="63">
        <v>6</v>
      </c>
      <c r="W15074" s="63" t="s">
        <v>20259</v>
      </c>
      <c r="X15074" s="63">
        <v>13</v>
      </c>
      <c r="Y15074" s="63" t="s">
        <v>6449</v>
      </c>
      <c r="Z15074" s="63">
        <v>13125</v>
      </c>
      <c r="AA15074" s="63" t="s">
        <v>6540</v>
      </c>
      <c r="AB15074" s="63">
        <v>9</v>
      </c>
      <c r="AC15074" s="63" t="s">
        <v>18171</v>
      </c>
      <c r="AD15074" s="63" t="s">
        <v>17461</v>
      </c>
    </row>
    <row r="15075" spans="21:30" x14ac:dyDescent="0.3">
      <c r="U15075" s="63">
        <v>35761</v>
      </c>
      <c r="V15075" s="63">
        <v>8</v>
      </c>
      <c r="W15075" s="63" t="s">
        <v>20260</v>
      </c>
      <c r="X15075" s="63">
        <v>13</v>
      </c>
      <c r="Y15075" s="63" t="s">
        <v>6449</v>
      </c>
      <c r="Z15075" s="63">
        <v>13125</v>
      </c>
      <c r="AA15075" s="63" t="s">
        <v>6540</v>
      </c>
      <c r="AB15075" s="63">
        <v>9</v>
      </c>
      <c r="AC15075" s="63" t="s">
        <v>18171</v>
      </c>
      <c r="AD15075" s="63" t="s">
        <v>17461</v>
      </c>
    </row>
    <row r="15076" spans="21:30" x14ac:dyDescent="0.3">
      <c r="U15076" s="63">
        <v>35762</v>
      </c>
      <c r="V15076" s="63">
        <v>6</v>
      </c>
      <c r="W15076" s="63" t="s">
        <v>20261</v>
      </c>
      <c r="X15076" s="63">
        <v>13</v>
      </c>
      <c r="Y15076" s="63" t="s">
        <v>6449</v>
      </c>
      <c r="Z15076" s="63">
        <v>13125</v>
      </c>
      <c r="AA15076" s="63" t="s">
        <v>6540</v>
      </c>
      <c r="AB15076" s="63">
        <v>9</v>
      </c>
      <c r="AC15076" s="63" t="s">
        <v>18171</v>
      </c>
      <c r="AD15076" s="63" t="s">
        <v>17461</v>
      </c>
    </row>
    <row r="15077" spans="21:30" x14ac:dyDescent="0.3">
      <c r="U15077" s="63">
        <v>35763</v>
      </c>
      <c r="V15077" s="63">
        <v>4</v>
      </c>
      <c r="W15077" s="63" t="s">
        <v>20262</v>
      </c>
      <c r="X15077" s="63">
        <v>13</v>
      </c>
      <c r="Y15077" s="63" t="s">
        <v>6449</v>
      </c>
      <c r="Z15077" s="63">
        <v>13125</v>
      </c>
      <c r="AA15077" s="63" t="s">
        <v>6540</v>
      </c>
      <c r="AB15077" s="63">
        <v>9</v>
      </c>
      <c r="AC15077" s="63" t="s">
        <v>18171</v>
      </c>
      <c r="AD15077" s="63" t="s">
        <v>17421</v>
      </c>
    </row>
    <row r="15078" spans="21:30" x14ac:dyDescent="0.3">
      <c r="U15078" s="63">
        <v>35764</v>
      </c>
      <c r="V15078" s="63">
        <v>2</v>
      </c>
      <c r="W15078" s="63" t="s">
        <v>20263</v>
      </c>
      <c r="X15078" s="63">
        <v>13</v>
      </c>
      <c r="Y15078" s="63" t="s">
        <v>6449</v>
      </c>
      <c r="Z15078" s="63">
        <v>13125</v>
      </c>
      <c r="AA15078" s="63" t="s">
        <v>6540</v>
      </c>
      <c r="AB15078" s="63">
        <v>7</v>
      </c>
      <c r="AC15078" s="63" t="s">
        <v>17969</v>
      </c>
      <c r="AD15078" s="63" t="s">
        <v>17421</v>
      </c>
    </row>
    <row r="15079" spans="21:30" x14ac:dyDescent="0.3">
      <c r="U15079" s="63">
        <v>35769</v>
      </c>
      <c r="V15079" s="63">
        <v>3</v>
      </c>
      <c r="W15079" s="63" t="s">
        <v>18156</v>
      </c>
      <c r="X15079" s="63">
        <v>13</v>
      </c>
      <c r="Y15079" s="63" t="s">
        <v>6449</v>
      </c>
      <c r="Z15079" s="63">
        <v>13126</v>
      </c>
      <c r="AA15079" s="63" t="s">
        <v>6474</v>
      </c>
      <c r="AB15079" s="63">
        <v>7</v>
      </c>
      <c r="AC15079" s="63" t="s">
        <v>17969</v>
      </c>
      <c r="AD15079" s="63" t="s">
        <v>17461</v>
      </c>
    </row>
    <row r="15080" spans="21:30" x14ac:dyDescent="0.3">
      <c r="U15080" s="63">
        <v>35770</v>
      </c>
      <c r="V15080" s="63">
        <v>7</v>
      </c>
      <c r="W15080" s="63" t="s">
        <v>18772</v>
      </c>
      <c r="X15080" s="63">
        <v>13</v>
      </c>
      <c r="Y15080" s="63" t="s">
        <v>6449</v>
      </c>
      <c r="Z15080" s="63">
        <v>13126</v>
      </c>
      <c r="AA15080" s="63" t="s">
        <v>6474</v>
      </c>
      <c r="AB15080" s="63">
        <v>7</v>
      </c>
      <c r="AC15080" s="63" t="s">
        <v>17969</v>
      </c>
      <c r="AD15080" s="63" t="s">
        <v>17461</v>
      </c>
    </row>
    <row r="15081" spans="21:30" x14ac:dyDescent="0.3">
      <c r="U15081" s="63">
        <v>35771</v>
      </c>
      <c r="V15081" s="63">
        <v>5</v>
      </c>
      <c r="W15081" s="63" t="s">
        <v>20264</v>
      </c>
      <c r="X15081" s="63">
        <v>13</v>
      </c>
      <c r="Y15081" s="63" t="s">
        <v>6449</v>
      </c>
      <c r="Z15081" s="63">
        <v>13126</v>
      </c>
      <c r="AA15081" s="63" t="s">
        <v>6474</v>
      </c>
      <c r="AB15081" s="63">
        <v>9</v>
      </c>
      <c r="AC15081" s="63" t="s">
        <v>18171</v>
      </c>
      <c r="AD15081" s="63" t="s">
        <v>17461</v>
      </c>
    </row>
    <row r="15082" spans="21:30" x14ac:dyDescent="0.3">
      <c r="U15082" s="63">
        <v>35772</v>
      </c>
      <c r="V15082" s="63">
        <v>3</v>
      </c>
      <c r="W15082" s="63" t="s">
        <v>20265</v>
      </c>
      <c r="X15082" s="63">
        <v>13</v>
      </c>
      <c r="Y15082" s="63" t="s">
        <v>6449</v>
      </c>
      <c r="Z15082" s="63">
        <v>13126</v>
      </c>
      <c r="AA15082" s="63" t="s">
        <v>6474</v>
      </c>
      <c r="AB15082" s="63">
        <v>9</v>
      </c>
      <c r="AC15082" s="63" t="s">
        <v>18171</v>
      </c>
      <c r="AD15082" s="63" t="s">
        <v>17461</v>
      </c>
    </row>
    <row r="15083" spans="21:30" x14ac:dyDescent="0.3">
      <c r="U15083" s="63">
        <v>35773</v>
      </c>
      <c r="V15083" s="63">
        <v>1</v>
      </c>
      <c r="W15083" s="63" t="s">
        <v>20266</v>
      </c>
      <c r="X15083" s="63">
        <v>13</v>
      </c>
      <c r="Y15083" s="63" t="s">
        <v>6449</v>
      </c>
      <c r="Z15083" s="63">
        <v>13126</v>
      </c>
      <c r="AA15083" s="63" t="s">
        <v>6474</v>
      </c>
      <c r="AB15083" s="63">
        <v>9</v>
      </c>
      <c r="AC15083" s="63" t="s">
        <v>18171</v>
      </c>
      <c r="AD15083" s="63" t="s">
        <v>17461</v>
      </c>
    </row>
    <row r="15084" spans="21:30" x14ac:dyDescent="0.3">
      <c r="U15084" s="63">
        <v>35775</v>
      </c>
      <c r="V15084" s="63">
        <v>8</v>
      </c>
      <c r="W15084" s="63" t="s">
        <v>20267</v>
      </c>
      <c r="X15084" s="63">
        <v>13</v>
      </c>
      <c r="Y15084" s="63" t="s">
        <v>6449</v>
      </c>
      <c r="Z15084" s="63">
        <v>13126</v>
      </c>
      <c r="AA15084" s="63" t="s">
        <v>6474</v>
      </c>
      <c r="AB15084" s="63">
        <v>9</v>
      </c>
      <c r="AC15084" s="63" t="s">
        <v>18171</v>
      </c>
      <c r="AD15084" s="63" t="s">
        <v>17461</v>
      </c>
    </row>
    <row r="15085" spans="21:30" x14ac:dyDescent="0.3">
      <c r="U15085" s="63">
        <v>35776</v>
      </c>
      <c r="V15085" s="63">
        <v>6</v>
      </c>
      <c r="W15085" s="63" t="s">
        <v>20268</v>
      </c>
      <c r="X15085" s="63">
        <v>13</v>
      </c>
      <c r="Y15085" s="63" t="s">
        <v>6449</v>
      </c>
      <c r="Z15085" s="63">
        <v>13126</v>
      </c>
      <c r="AA15085" s="63" t="s">
        <v>6474</v>
      </c>
      <c r="AB15085" s="63">
        <v>9</v>
      </c>
      <c r="AC15085" s="63" t="s">
        <v>18171</v>
      </c>
      <c r="AD15085" s="63" t="s">
        <v>17461</v>
      </c>
    </row>
    <row r="15086" spans="21:30" x14ac:dyDescent="0.3">
      <c r="U15086" s="63">
        <v>35777</v>
      </c>
      <c r="V15086" s="63">
        <v>4</v>
      </c>
      <c r="W15086" s="63" t="s">
        <v>20269</v>
      </c>
      <c r="X15086" s="63">
        <v>13</v>
      </c>
      <c r="Y15086" s="63" t="s">
        <v>6449</v>
      </c>
      <c r="Z15086" s="63">
        <v>13126</v>
      </c>
      <c r="AA15086" s="63" t="s">
        <v>6474</v>
      </c>
      <c r="AB15086" s="63">
        <v>9</v>
      </c>
      <c r="AC15086" s="63" t="s">
        <v>18171</v>
      </c>
      <c r="AD15086" s="63" t="s">
        <v>17461</v>
      </c>
    </row>
    <row r="15087" spans="21:30" x14ac:dyDescent="0.3">
      <c r="U15087" s="63">
        <v>35778</v>
      </c>
      <c r="V15087" s="63">
        <v>2</v>
      </c>
      <c r="W15087" s="63" t="s">
        <v>20270</v>
      </c>
      <c r="X15087" s="63">
        <v>13</v>
      </c>
      <c r="Y15087" s="63" t="s">
        <v>6449</v>
      </c>
      <c r="Z15087" s="63">
        <v>13126</v>
      </c>
      <c r="AA15087" s="63" t="s">
        <v>6474</v>
      </c>
      <c r="AB15087" s="63">
        <v>9</v>
      </c>
      <c r="AC15087" s="63" t="s">
        <v>18171</v>
      </c>
      <c r="AD15087" s="63" t="s">
        <v>17461</v>
      </c>
    </row>
    <row r="15088" spans="21:30" x14ac:dyDescent="0.3">
      <c r="U15088" s="63">
        <v>35779</v>
      </c>
      <c r="V15088" s="63">
        <v>0</v>
      </c>
      <c r="W15088" s="63" t="s">
        <v>20271</v>
      </c>
      <c r="X15088" s="63">
        <v>13</v>
      </c>
      <c r="Y15088" s="63" t="s">
        <v>6449</v>
      </c>
      <c r="Z15088" s="63">
        <v>13126</v>
      </c>
      <c r="AA15088" s="63" t="s">
        <v>6474</v>
      </c>
      <c r="AB15088" s="63">
        <v>7</v>
      </c>
      <c r="AC15088" s="63" t="s">
        <v>17969</v>
      </c>
      <c r="AD15088" s="63" t="s">
        <v>17461</v>
      </c>
    </row>
    <row r="15089" spans="21:30" x14ac:dyDescent="0.3">
      <c r="U15089" s="63">
        <v>35780</v>
      </c>
      <c r="V15089" s="63">
        <v>4</v>
      </c>
      <c r="W15089" s="63" t="s">
        <v>20272</v>
      </c>
      <c r="X15089" s="63">
        <v>13</v>
      </c>
      <c r="Y15089" s="63" t="s">
        <v>6449</v>
      </c>
      <c r="Z15089" s="63">
        <v>13126</v>
      </c>
      <c r="AA15089" s="63" t="s">
        <v>6474</v>
      </c>
      <c r="AB15089" s="63">
        <v>9</v>
      </c>
      <c r="AC15089" s="63" t="s">
        <v>18171</v>
      </c>
      <c r="AD15089" s="63" t="s">
        <v>17421</v>
      </c>
    </row>
    <row r="15090" spans="21:30" x14ac:dyDescent="0.3">
      <c r="U15090" s="63">
        <v>35781</v>
      </c>
      <c r="V15090" s="63">
        <v>2</v>
      </c>
      <c r="W15090" s="63" t="s">
        <v>20273</v>
      </c>
      <c r="X15090" s="63">
        <v>13</v>
      </c>
      <c r="Y15090" s="63" t="s">
        <v>6449</v>
      </c>
      <c r="Z15090" s="63">
        <v>13126</v>
      </c>
      <c r="AA15090" s="63" t="s">
        <v>6474</v>
      </c>
      <c r="AB15090" s="63">
        <v>7</v>
      </c>
      <c r="AC15090" s="63" t="s">
        <v>17969</v>
      </c>
      <c r="AD15090" s="63" t="s">
        <v>17421</v>
      </c>
    </row>
    <row r="15091" spans="21:30" x14ac:dyDescent="0.3">
      <c r="U15091" s="63">
        <v>35782</v>
      </c>
      <c r="V15091" s="63">
        <v>0</v>
      </c>
      <c r="W15091" s="63" t="s">
        <v>20274</v>
      </c>
      <c r="X15091" s="63">
        <v>13</v>
      </c>
      <c r="Y15091" s="63" t="s">
        <v>6449</v>
      </c>
      <c r="Z15091" s="63">
        <v>13127</v>
      </c>
      <c r="AA15091" s="63" t="s">
        <v>6460</v>
      </c>
      <c r="AB15091" s="63">
        <v>7</v>
      </c>
      <c r="AC15091" s="63" t="s">
        <v>17969</v>
      </c>
      <c r="AD15091" s="63" t="s">
        <v>17421</v>
      </c>
    </row>
    <row r="15092" spans="21:30" x14ac:dyDescent="0.3">
      <c r="U15092" s="63">
        <v>35783</v>
      </c>
      <c r="V15092" s="63">
        <v>9</v>
      </c>
      <c r="W15092" s="63" t="s">
        <v>17973</v>
      </c>
      <c r="X15092" s="63">
        <v>13</v>
      </c>
      <c r="Y15092" s="63" t="s">
        <v>6449</v>
      </c>
      <c r="Z15092" s="63">
        <v>13127</v>
      </c>
      <c r="AA15092" s="63" t="s">
        <v>6460</v>
      </c>
      <c r="AB15092" s="63">
        <v>7</v>
      </c>
      <c r="AC15092" s="63" t="s">
        <v>17969</v>
      </c>
      <c r="AD15092" s="63" t="s">
        <v>17461</v>
      </c>
    </row>
    <row r="15093" spans="21:30" x14ac:dyDescent="0.3">
      <c r="U15093" s="63">
        <v>35784</v>
      </c>
      <c r="V15093" s="63">
        <v>7</v>
      </c>
      <c r="W15093" s="63" t="s">
        <v>20025</v>
      </c>
      <c r="X15093" s="63">
        <v>13</v>
      </c>
      <c r="Y15093" s="63" t="s">
        <v>6449</v>
      </c>
      <c r="Z15093" s="63">
        <v>13127</v>
      </c>
      <c r="AA15093" s="63" t="s">
        <v>6460</v>
      </c>
      <c r="AB15093" s="63">
        <v>7</v>
      </c>
      <c r="AC15093" s="63" t="s">
        <v>17969</v>
      </c>
      <c r="AD15093" s="63" t="s">
        <v>17461</v>
      </c>
    </row>
    <row r="15094" spans="21:30" x14ac:dyDescent="0.3">
      <c r="U15094" s="63">
        <v>35785</v>
      </c>
      <c r="V15094" s="63">
        <v>5</v>
      </c>
      <c r="W15094" s="63" t="s">
        <v>20275</v>
      </c>
      <c r="X15094" s="63">
        <v>13</v>
      </c>
      <c r="Y15094" s="63" t="s">
        <v>6449</v>
      </c>
      <c r="Z15094" s="63">
        <v>13127</v>
      </c>
      <c r="AA15094" s="63" t="s">
        <v>6460</v>
      </c>
      <c r="AB15094" s="63">
        <v>7</v>
      </c>
      <c r="AC15094" s="63" t="s">
        <v>17969</v>
      </c>
      <c r="AD15094" s="63" t="s">
        <v>17461</v>
      </c>
    </row>
    <row r="15095" spans="21:30" x14ac:dyDescent="0.3">
      <c r="U15095" s="63">
        <v>35786</v>
      </c>
      <c r="V15095" s="63">
        <v>3</v>
      </c>
      <c r="W15095" s="63" t="s">
        <v>20276</v>
      </c>
      <c r="X15095" s="63">
        <v>13</v>
      </c>
      <c r="Y15095" s="63" t="s">
        <v>6449</v>
      </c>
      <c r="Z15095" s="63">
        <v>13127</v>
      </c>
      <c r="AA15095" s="63" t="s">
        <v>6460</v>
      </c>
      <c r="AB15095" s="63">
        <v>7</v>
      </c>
      <c r="AC15095" s="63" t="s">
        <v>17969</v>
      </c>
      <c r="AD15095" s="63" t="s">
        <v>17461</v>
      </c>
    </row>
    <row r="15096" spans="21:30" x14ac:dyDescent="0.3">
      <c r="U15096" s="63">
        <v>35787</v>
      </c>
      <c r="V15096" s="63">
        <v>1</v>
      </c>
      <c r="W15096" s="63" t="s">
        <v>20277</v>
      </c>
      <c r="X15096" s="63">
        <v>13</v>
      </c>
      <c r="Y15096" s="63" t="s">
        <v>6449</v>
      </c>
      <c r="Z15096" s="63">
        <v>13127</v>
      </c>
      <c r="AA15096" s="63" t="s">
        <v>6460</v>
      </c>
      <c r="AB15096" s="63">
        <v>7</v>
      </c>
      <c r="AC15096" s="63" t="s">
        <v>17969</v>
      </c>
      <c r="AD15096" s="63" t="s">
        <v>17461</v>
      </c>
    </row>
    <row r="15097" spans="21:30" x14ac:dyDescent="0.3">
      <c r="U15097" s="63">
        <v>35789</v>
      </c>
      <c r="V15097" s="63">
        <v>8</v>
      </c>
      <c r="W15097" s="63" t="s">
        <v>20278</v>
      </c>
      <c r="X15097" s="63">
        <v>13</v>
      </c>
      <c r="Y15097" s="63" t="s">
        <v>6449</v>
      </c>
      <c r="Z15097" s="63">
        <v>13127</v>
      </c>
      <c r="AA15097" s="63" t="s">
        <v>6460</v>
      </c>
      <c r="AB15097" s="63">
        <v>9</v>
      </c>
      <c r="AC15097" s="63" t="s">
        <v>18171</v>
      </c>
      <c r="AD15097" s="63" t="s">
        <v>17461</v>
      </c>
    </row>
    <row r="15098" spans="21:30" x14ac:dyDescent="0.3">
      <c r="U15098" s="63">
        <v>35790</v>
      </c>
      <c r="V15098" s="63">
        <v>1</v>
      </c>
      <c r="W15098" s="63" t="s">
        <v>20279</v>
      </c>
      <c r="X15098" s="63">
        <v>13</v>
      </c>
      <c r="Y15098" s="63" t="s">
        <v>6449</v>
      </c>
      <c r="Z15098" s="63">
        <v>13127</v>
      </c>
      <c r="AA15098" s="63" t="s">
        <v>6460</v>
      </c>
      <c r="AB15098" s="63">
        <v>9</v>
      </c>
      <c r="AC15098" s="63" t="s">
        <v>18171</v>
      </c>
      <c r="AD15098" s="63" t="s">
        <v>17461</v>
      </c>
    </row>
    <row r="15099" spans="21:30" x14ac:dyDescent="0.3">
      <c r="U15099" s="63">
        <v>35792</v>
      </c>
      <c r="V15099" s="63">
        <v>8</v>
      </c>
      <c r="W15099" s="63" t="s">
        <v>20280</v>
      </c>
      <c r="X15099" s="63">
        <v>13</v>
      </c>
      <c r="Y15099" s="63" t="s">
        <v>6449</v>
      </c>
      <c r="Z15099" s="63">
        <v>13127</v>
      </c>
      <c r="AA15099" s="63" t="s">
        <v>6460</v>
      </c>
      <c r="AB15099" s="63">
        <v>9</v>
      </c>
      <c r="AC15099" s="63" t="s">
        <v>18171</v>
      </c>
      <c r="AD15099" s="63" t="s">
        <v>17461</v>
      </c>
    </row>
    <row r="15100" spans="21:30" x14ac:dyDescent="0.3">
      <c r="U15100" s="63">
        <v>35793</v>
      </c>
      <c r="V15100" s="63">
        <v>6</v>
      </c>
      <c r="W15100" s="63" t="s">
        <v>20281</v>
      </c>
      <c r="X15100" s="63">
        <v>13</v>
      </c>
      <c r="Y15100" s="63" t="s">
        <v>6449</v>
      </c>
      <c r="Z15100" s="63">
        <v>13127</v>
      </c>
      <c r="AA15100" s="63" t="s">
        <v>6460</v>
      </c>
      <c r="AB15100" s="63">
        <v>9</v>
      </c>
      <c r="AC15100" s="63" t="s">
        <v>18171</v>
      </c>
      <c r="AD15100" s="63" t="s">
        <v>17461</v>
      </c>
    </row>
    <row r="15101" spans="21:30" x14ac:dyDescent="0.3">
      <c r="U15101" s="63">
        <v>35794</v>
      </c>
      <c r="V15101" s="63">
        <v>4</v>
      </c>
      <c r="W15101" s="63" t="s">
        <v>20282</v>
      </c>
      <c r="X15101" s="63">
        <v>13</v>
      </c>
      <c r="Y15101" s="63" t="s">
        <v>6449</v>
      </c>
      <c r="Z15101" s="63">
        <v>13127</v>
      </c>
      <c r="AA15101" s="63" t="s">
        <v>6460</v>
      </c>
      <c r="AB15101" s="63">
        <v>9</v>
      </c>
      <c r="AC15101" s="63" t="s">
        <v>18171</v>
      </c>
      <c r="AD15101" s="63" t="s">
        <v>17461</v>
      </c>
    </row>
    <row r="15102" spans="21:30" x14ac:dyDescent="0.3">
      <c r="U15102" s="63">
        <v>35795</v>
      </c>
      <c r="V15102" s="63">
        <v>2</v>
      </c>
      <c r="W15102" s="63" t="s">
        <v>20283</v>
      </c>
      <c r="X15102" s="63">
        <v>13</v>
      </c>
      <c r="Y15102" s="63" t="s">
        <v>6449</v>
      </c>
      <c r="Z15102" s="63">
        <v>13127</v>
      </c>
      <c r="AA15102" s="63" t="s">
        <v>6460</v>
      </c>
      <c r="AB15102" s="63">
        <v>9</v>
      </c>
      <c r="AC15102" s="63" t="s">
        <v>18171</v>
      </c>
      <c r="AD15102" s="63" t="s">
        <v>17461</v>
      </c>
    </row>
    <row r="15103" spans="21:30" x14ac:dyDescent="0.3">
      <c r="U15103" s="63">
        <v>35796</v>
      </c>
      <c r="V15103" s="63">
        <v>0</v>
      </c>
      <c r="W15103" s="63" t="s">
        <v>20284</v>
      </c>
      <c r="X15103" s="63">
        <v>13</v>
      </c>
      <c r="Y15103" s="63" t="s">
        <v>6449</v>
      </c>
      <c r="Z15103" s="63">
        <v>13127</v>
      </c>
      <c r="AA15103" s="63" t="s">
        <v>6460</v>
      </c>
      <c r="AB15103" s="63">
        <v>9</v>
      </c>
      <c r="AC15103" s="63" t="s">
        <v>18171</v>
      </c>
      <c r="AD15103" s="63" t="s">
        <v>17461</v>
      </c>
    </row>
    <row r="15104" spans="21:30" x14ac:dyDescent="0.3">
      <c r="U15104" s="63">
        <v>35797</v>
      </c>
      <c r="V15104" s="63">
        <v>9</v>
      </c>
      <c r="W15104" s="63" t="s">
        <v>20285</v>
      </c>
      <c r="X15104" s="63">
        <v>13</v>
      </c>
      <c r="Y15104" s="63" t="s">
        <v>6449</v>
      </c>
      <c r="Z15104" s="63">
        <v>13127</v>
      </c>
      <c r="AA15104" s="63" t="s">
        <v>6460</v>
      </c>
      <c r="AB15104" s="63">
        <v>9</v>
      </c>
      <c r="AC15104" s="63" t="s">
        <v>18171</v>
      </c>
      <c r="AD15104" s="63" t="s">
        <v>17461</v>
      </c>
    </row>
    <row r="15105" spans="21:30" x14ac:dyDescent="0.3">
      <c r="U15105" s="63">
        <v>35798</v>
      </c>
      <c r="V15105" s="63">
        <v>7</v>
      </c>
      <c r="W15105" s="63" t="s">
        <v>20286</v>
      </c>
      <c r="X15105" s="63">
        <v>13</v>
      </c>
      <c r="Y15105" s="63" t="s">
        <v>6449</v>
      </c>
      <c r="Z15105" s="63">
        <v>13127</v>
      </c>
      <c r="AA15105" s="63" t="s">
        <v>6460</v>
      </c>
      <c r="AB15105" s="63">
        <v>7</v>
      </c>
      <c r="AC15105" s="63" t="s">
        <v>17969</v>
      </c>
      <c r="AD15105" s="63" t="s">
        <v>17461</v>
      </c>
    </row>
    <row r="15106" spans="21:30" x14ac:dyDescent="0.3">
      <c r="U15106" s="63">
        <v>35799</v>
      </c>
      <c r="V15106" s="63">
        <v>5</v>
      </c>
      <c r="W15106" s="63" t="s">
        <v>20287</v>
      </c>
      <c r="X15106" s="63">
        <v>13</v>
      </c>
      <c r="Y15106" s="63" t="s">
        <v>6449</v>
      </c>
      <c r="Z15106" s="63">
        <v>13127</v>
      </c>
      <c r="AA15106" s="63" t="s">
        <v>6460</v>
      </c>
      <c r="AB15106" s="63">
        <v>9</v>
      </c>
      <c r="AC15106" s="63" t="s">
        <v>18171</v>
      </c>
      <c r="AD15106" s="63" t="s">
        <v>17461</v>
      </c>
    </row>
    <row r="15107" spans="21:30" x14ac:dyDescent="0.3">
      <c r="U15107" s="63">
        <v>35800</v>
      </c>
      <c r="V15107" s="63">
        <v>2</v>
      </c>
      <c r="W15107" s="63" t="s">
        <v>20288</v>
      </c>
      <c r="X15107" s="63">
        <v>13</v>
      </c>
      <c r="Y15107" s="63" t="s">
        <v>6449</v>
      </c>
      <c r="Z15107" s="63">
        <v>13128</v>
      </c>
      <c r="AA15107" s="63" t="s">
        <v>7271</v>
      </c>
      <c r="AB15107" s="63">
        <v>7</v>
      </c>
      <c r="AC15107" s="63" t="s">
        <v>17969</v>
      </c>
      <c r="AD15107" s="63" t="s">
        <v>17461</v>
      </c>
    </row>
    <row r="15108" spans="21:30" x14ac:dyDescent="0.3">
      <c r="U15108" s="63">
        <v>35801</v>
      </c>
      <c r="V15108" s="63">
        <v>0</v>
      </c>
      <c r="W15108" s="63" t="s">
        <v>19419</v>
      </c>
      <c r="X15108" s="63">
        <v>13</v>
      </c>
      <c r="Y15108" s="63" t="s">
        <v>6449</v>
      </c>
      <c r="Z15108" s="63">
        <v>13128</v>
      </c>
      <c r="AA15108" s="63" t="s">
        <v>7271</v>
      </c>
      <c r="AB15108" s="63">
        <v>7</v>
      </c>
      <c r="AC15108" s="63" t="s">
        <v>17969</v>
      </c>
      <c r="AD15108" s="63" t="s">
        <v>17461</v>
      </c>
    </row>
    <row r="15109" spans="21:30" x14ac:dyDescent="0.3">
      <c r="U15109" s="63">
        <v>35802</v>
      </c>
      <c r="V15109" s="63">
        <v>9</v>
      </c>
      <c r="W15109" s="63" t="s">
        <v>20289</v>
      </c>
      <c r="X15109" s="63">
        <v>13</v>
      </c>
      <c r="Y15109" s="63" t="s">
        <v>6449</v>
      </c>
      <c r="Z15109" s="63">
        <v>13128</v>
      </c>
      <c r="AA15109" s="63" t="s">
        <v>7271</v>
      </c>
      <c r="AB15109" s="63">
        <v>7</v>
      </c>
      <c r="AC15109" s="63" t="s">
        <v>17969</v>
      </c>
      <c r="AD15109" s="63" t="s">
        <v>17461</v>
      </c>
    </row>
    <row r="15110" spans="21:30" x14ac:dyDescent="0.3">
      <c r="U15110" s="63">
        <v>35803</v>
      </c>
      <c r="V15110" s="63">
        <v>7</v>
      </c>
      <c r="W15110" s="63" t="s">
        <v>20290</v>
      </c>
      <c r="X15110" s="63">
        <v>13</v>
      </c>
      <c r="Y15110" s="63" t="s">
        <v>6449</v>
      </c>
      <c r="Z15110" s="63">
        <v>13128</v>
      </c>
      <c r="AA15110" s="63" t="s">
        <v>7271</v>
      </c>
      <c r="AB15110" s="63">
        <v>7</v>
      </c>
      <c r="AC15110" s="63" t="s">
        <v>17969</v>
      </c>
      <c r="AD15110" s="63" t="s">
        <v>17421</v>
      </c>
    </row>
    <row r="15111" spans="21:30" x14ac:dyDescent="0.3">
      <c r="U15111" s="63">
        <v>35804</v>
      </c>
      <c r="V15111" s="63">
        <v>5</v>
      </c>
      <c r="W15111" s="63" t="s">
        <v>20291</v>
      </c>
      <c r="X15111" s="63">
        <v>13</v>
      </c>
      <c r="Y15111" s="63" t="s">
        <v>6449</v>
      </c>
      <c r="Z15111" s="63">
        <v>13128</v>
      </c>
      <c r="AA15111" s="63" t="s">
        <v>7271</v>
      </c>
      <c r="AB15111" s="63">
        <v>7</v>
      </c>
      <c r="AC15111" s="63" t="s">
        <v>17969</v>
      </c>
      <c r="AD15111" s="63" t="s">
        <v>17461</v>
      </c>
    </row>
    <row r="15112" spans="21:30" x14ac:dyDescent="0.3">
      <c r="U15112" s="63">
        <v>35805</v>
      </c>
      <c r="V15112" s="63">
        <v>3</v>
      </c>
      <c r="W15112" s="63" t="s">
        <v>20292</v>
      </c>
      <c r="X15112" s="63">
        <v>13</v>
      </c>
      <c r="Y15112" s="63" t="s">
        <v>6449</v>
      </c>
      <c r="Z15112" s="63">
        <v>13128</v>
      </c>
      <c r="AA15112" s="63" t="s">
        <v>7271</v>
      </c>
      <c r="AB15112" s="63">
        <v>7</v>
      </c>
      <c r="AC15112" s="63" t="s">
        <v>17969</v>
      </c>
      <c r="AD15112" s="63" t="s">
        <v>17461</v>
      </c>
    </row>
    <row r="15113" spans="21:30" x14ac:dyDescent="0.3">
      <c r="U15113" s="63">
        <v>35806</v>
      </c>
      <c r="V15113" s="63">
        <v>1</v>
      </c>
      <c r="W15113" s="63" t="s">
        <v>18714</v>
      </c>
      <c r="X15113" s="63">
        <v>13</v>
      </c>
      <c r="Y15113" s="63" t="s">
        <v>6449</v>
      </c>
      <c r="Z15113" s="63">
        <v>13128</v>
      </c>
      <c r="AA15113" s="63" t="s">
        <v>7271</v>
      </c>
      <c r="AB15113" s="63">
        <v>7</v>
      </c>
      <c r="AC15113" s="63" t="s">
        <v>17969</v>
      </c>
      <c r="AD15113" s="63" t="s">
        <v>17461</v>
      </c>
    </row>
    <row r="15114" spans="21:30" x14ac:dyDescent="0.3">
      <c r="U15114" s="63">
        <v>35808</v>
      </c>
      <c r="V15114" s="63">
        <v>8</v>
      </c>
      <c r="W15114" s="63" t="s">
        <v>20293</v>
      </c>
      <c r="X15114" s="63">
        <v>13</v>
      </c>
      <c r="Y15114" s="63" t="s">
        <v>6449</v>
      </c>
      <c r="Z15114" s="63">
        <v>13128</v>
      </c>
      <c r="AA15114" s="63" t="s">
        <v>7271</v>
      </c>
      <c r="AB15114" s="63">
        <v>9</v>
      </c>
      <c r="AC15114" s="63" t="s">
        <v>18171</v>
      </c>
      <c r="AD15114" s="63" t="s">
        <v>17461</v>
      </c>
    </row>
    <row r="15115" spans="21:30" x14ac:dyDescent="0.3">
      <c r="U15115" s="63">
        <v>35809</v>
      </c>
      <c r="V15115" s="63">
        <v>6</v>
      </c>
      <c r="W15115" s="63" t="s">
        <v>20294</v>
      </c>
      <c r="X15115" s="63">
        <v>13</v>
      </c>
      <c r="Y15115" s="63" t="s">
        <v>6449</v>
      </c>
      <c r="Z15115" s="63">
        <v>13128</v>
      </c>
      <c r="AA15115" s="63" t="s">
        <v>7271</v>
      </c>
      <c r="AB15115" s="63">
        <v>9</v>
      </c>
      <c r="AC15115" s="63" t="s">
        <v>18171</v>
      </c>
      <c r="AD15115" s="63" t="s">
        <v>17461</v>
      </c>
    </row>
    <row r="15116" spans="21:30" x14ac:dyDescent="0.3">
      <c r="U15116" s="63">
        <v>35811</v>
      </c>
      <c r="V15116" s="63">
        <v>8</v>
      </c>
      <c r="W15116" s="63" t="s">
        <v>20295</v>
      </c>
      <c r="X15116" s="63">
        <v>13</v>
      </c>
      <c r="Y15116" s="63" t="s">
        <v>6449</v>
      </c>
      <c r="Z15116" s="63">
        <v>13128</v>
      </c>
      <c r="AA15116" s="63" t="s">
        <v>7271</v>
      </c>
      <c r="AB15116" s="63">
        <v>9</v>
      </c>
      <c r="AC15116" s="63" t="s">
        <v>18171</v>
      </c>
      <c r="AD15116" s="63" t="s">
        <v>17421</v>
      </c>
    </row>
    <row r="15117" spans="21:30" x14ac:dyDescent="0.3">
      <c r="U15117" s="63">
        <v>35812</v>
      </c>
      <c r="V15117" s="63">
        <v>6</v>
      </c>
      <c r="W15117" s="63" t="s">
        <v>20296</v>
      </c>
      <c r="X15117" s="63">
        <v>13</v>
      </c>
      <c r="Y15117" s="63" t="s">
        <v>6449</v>
      </c>
      <c r="Z15117" s="63">
        <v>13128</v>
      </c>
      <c r="AA15117" s="63" t="s">
        <v>7271</v>
      </c>
      <c r="AB15117" s="63">
        <v>9</v>
      </c>
      <c r="AC15117" s="63" t="s">
        <v>18171</v>
      </c>
      <c r="AD15117" s="63" t="s">
        <v>17461</v>
      </c>
    </row>
    <row r="15118" spans="21:30" x14ac:dyDescent="0.3">
      <c r="U15118" s="63">
        <v>35813</v>
      </c>
      <c r="V15118" s="63">
        <v>4</v>
      </c>
      <c r="W15118" s="63" t="s">
        <v>20297</v>
      </c>
      <c r="X15118" s="63">
        <v>13</v>
      </c>
      <c r="Y15118" s="63" t="s">
        <v>6449</v>
      </c>
      <c r="Z15118" s="63">
        <v>13128</v>
      </c>
      <c r="AA15118" s="63" t="s">
        <v>7271</v>
      </c>
      <c r="AB15118" s="63">
        <v>9</v>
      </c>
      <c r="AC15118" s="63" t="s">
        <v>18171</v>
      </c>
      <c r="AD15118" s="63" t="s">
        <v>17461</v>
      </c>
    </row>
    <row r="15119" spans="21:30" x14ac:dyDescent="0.3">
      <c r="U15119" s="63">
        <v>35814</v>
      </c>
      <c r="V15119" s="63">
        <v>2</v>
      </c>
      <c r="W15119" s="63" t="s">
        <v>20298</v>
      </c>
      <c r="X15119" s="63">
        <v>13</v>
      </c>
      <c r="Y15119" s="63" t="s">
        <v>6449</v>
      </c>
      <c r="Z15119" s="63">
        <v>13128</v>
      </c>
      <c r="AA15119" s="63" t="s">
        <v>7271</v>
      </c>
      <c r="AB15119" s="63">
        <v>9</v>
      </c>
      <c r="AC15119" s="63" t="s">
        <v>18171</v>
      </c>
      <c r="AD15119" s="63" t="s">
        <v>17461</v>
      </c>
    </row>
    <row r="15120" spans="21:30" x14ac:dyDescent="0.3">
      <c r="U15120" s="63">
        <v>35815</v>
      </c>
      <c r="V15120" s="63">
        <v>0</v>
      </c>
      <c r="W15120" s="63" t="s">
        <v>20299</v>
      </c>
      <c r="X15120" s="63">
        <v>13</v>
      </c>
      <c r="Y15120" s="63" t="s">
        <v>6449</v>
      </c>
      <c r="Z15120" s="63">
        <v>13128</v>
      </c>
      <c r="AA15120" s="63" t="s">
        <v>7271</v>
      </c>
      <c r="AB15120" s="63">
        <v>9</v>
      </c>
      <c r="AC15120" s="63" t="s">
        <v>18171</v>
      </c>
      <c r="AD15120" s="63" t="s">
        <v>17461</v>
      </c>
    </row>
    <row r="15121" spans="21:30" x14ac:dyDescent="0.3">
      <c r="U15121" s="63">
        <v>35816</v>
      </c>
      <c r="V15121" s="63">
        <v>9</v>
      </c>
      <c r="W15121" s="63" t="s">
        <v>20300</v>
      </c>
      <c r="X15121" s="63">
        <v>13</v>
      </c>
      <c r="Y15121" s="63" t="s">
        <v>6449</v>
      </c>
      <c r="Z15121" s="63">
        <v>13128</v>
      </c>
      <c r="AA15121" s="63" t="s">
        <v>7271</v>
      </c>
      <c r="AB15121" s="63">
        <v>9</v>
      </c>
      <c r="AC15121" s="63" t="s">
        <v>18171</v>
      </c>
      <c r="AD15121" s="63" t="s">
        <v>17461</v>
      </c>
    </row>
    <row r="15122" spans="21:30" x14ac:dyDescent="0.3">
      <c r="U15122" s="63">
        <v>35817</v>
      </c>
      <c r="V15122" s="63">
        <v>7</v>
      </c>
      <c r="W15122" s="63" t="s">
        <v>20301</v>
      </c>
      <c r="X15122" s="63">
        <v>13</v>
      </c>
      <c r="Y15122" s="63" t="s">
        <v>6449</v>
      </c>
      <c r="Z15122" s="63">
        <v>13128</v>
      </c>
      <c r="AA15122" s="63" t="s">
        <v>7271</v>
      </c>
      <c r="AB15122" s="63">
        <v>9</v>
      </c>
      <c r="AC15122" s="63" t="s">
        <v>18171</v>
      </c>
      <c r="AD15122" s="63" t="s">
        <v>17461</v>
      </c>
    </row>
    <row r="15123" spans="21:30" x14ac:dyDescent="0.3">
      <c r="U15123" s="63">
        <v>35818</v>
      </c>
      <c r="V15123" s="63">
        <v>5</v>
      </c>
      <c r="W15123" s="63" t="s">
        <v>20302</v>
      </c>
      <c r="X15123" s="63">
        <v>13</v>
      </c>
      <c r="Y15123" s="63" t="s">
        <v>6449</v>
      </c>
      <c r="Z15123" s="63">
        <v>13128</v>
      </c>
      <c r="AA15123" s="63" t="s">
        <v>7271</v>
      </c>
      <c r="AB15123" s="63">
        <v>9</v>
      </c>
      <c r="AC15123" s="63" t="s">
        <v>18171</v>
      </c>
      <c r="AD15123" s="63" t="s">
        <v>17461</v>
      </c>
    </row>
    <row r="15124" spans="21:30" x14ac:dyDescent="0.3">
      <c r="U15124" s="63">
        <v>35819</v>
      </c>
      <c r="V15124" s="63">
        <v>3</v>
      </c>
      <c r="W15124" s="63" t="s">
        <v>20303</v>
      </c>
      <c r="X15124" s="63">
        <v>13</v>
      </c>
      <c r="Y15124" s="63" t="s">
        <v>6449</v>
      </c>
      <c r="Z15124" s="63">
        <v>13128</v>
      </c>
      <c r="AA15124" s="63" t="s">
        <v>7271</v>
      </c>
      <c r="AB15124" s="63">
        <v>9</v>
      </c>
      <c r="AC15124" s="63" t="s">
        <v>18171</v>
      </c>
      <c r="AD15124" s="63" t="s">
        <v>17461</v>
      </c>
    </row>
    <row r="15125" spans="21:30" x14ac:dyDescent="0.3">
      <c r="U15125" s="63">
        <v>35820</v>
      </c>
      <c r="V15125" s="63">
        <v>7</v>
      </c>
      <c r="W15125" s="63" t="s">
        <v>20304</v>
      </c>
      <c r="X15125" s="63">
        <v>13</v>
      </c>
      <c r="Y15125" s="63" t="s">
        <v>6449</v>
      </c>
      <c r="Z15125" s="63">
        <v>13128</v>
      </c>
      <c r="AA15125" s="63" t="s">
        <v>7271</v>
      </c>
      <c r="AB15125" s="63">
        <v>9</v>
      </c>
      <c r="AC15125" s="63" t="s">
        <v>18171</v>
      </c>
      <c r="AD15125" s="63" t="s">
        <v>17461</v>
      </c>
    </row>
    <row r="15126" spans="21:30" x14ac:dyDescent="0.3">
      <c r="U15126" s="63">
        <v>35821</v>
      </c>
      <c r="V15126" s="63">
        <v>5</v>
      </c>
      <c r="W15126" s="63" t="s">
        <v>20305</v>
      </c>
      <c r="X15126" s="63">
        <v>13</v>
      </c>
      <c r="Y15126" s="63" t="s">
        <v>6449</v>
      </c>
      <c r="Z15126" s="63">
        <v>13128</v>
      </c>
      <c r="AA15126" s="63" t="s">
        <v>7271</v>
      </c>
      <c r="AB15126" s="63">
        <v>9</v>
      </c>
      <c r="AC15126" s="63" t="s">
        <v>18171</v>
      </c>
      <c r="AD15126" s="63" t="s">
        <v>17461</v>
      </c>
    </row>
    <row r="15127" spans="21:30" x14ac:dyDescent="0.3">
      <c r="U15127" s="63">
        <v>35822</v>
      </c>
      <c r="V15127" s="63">
        <v>3</v>
      </c>
      <c r="W15127" s="63" t="s">
        <v>18011</v>
      </c>
      <c r="X15127" s="63">
        <v>13</v>
      </c>
      <c r="Y15127" s="63" t="s">
        <v>6449</v>
      </c>
      <c r="Z15127" s="63">
        <v>13129</v>
      </c>
      <c r="AA15127" s="63" t="s">
        <v>6699</v>
      </c>
      <c r="AB15127" s="63">
        <v>7</v>
      </c>
      <c r="AC15127" s="63" t="s">
        <v>17969</v>
      </c>
      <c r="AD15127" s="63" t="s">
        <v>17461</v>
      </c>
    </row>
    <row r="15128" spans="21:30" x14ac:dyDescent="0.3">
      <c r="U15128" s="63">
        <v>35823</v>
      </c>
      <c r="V15128" s="63">
        <v>1</v>
      </c>
      <c r="W15128" s="63" t="s">
        <v>20306</v>
      </c>
      <c r="X15128" s="63">
        <v>13</v>
      </c>
      <c r="Y15128" s="63" t="s">
        <v>6449</v>
      </c>
      <c r="Z15128" s="63">
        <v>13129</v>
      </c>
      <c r="AA15128" s="63" t="s">
        <v>6699</v>
      </c>
      <c r="AB15128" s="63">
        <v>7</v>
      </c>
      <c r="AC15128" s="63" t="s">
        <v>17969</v>
      </c>
      <c r="AD15128" s="63" t="s">
        <v>17461</v>
      </c>
    </row>
    <row r="15129" spans="21:30" x14ac:dyDescent="0.3">
      <c r="U15129" s="63">
        <v>35825</v>
      </c>
      <c r="V15129" s="63">
        <v>8</v>
      </c>
      <c r="W15129" s="63" t="s">
        <v>20307</v>
      </c>
      <c r="X15129" s="63">
        <v>13</v>
      </c>
      <c r="Y15129" s="63" t="s">
        <v>6449</v>
      </c>
      <c r="Z15129" s="63">
        <v>13129</v>
      </c>
      <c r="AA15129" s="63" t="s">
        <v>6699</v>
      </c>
      <c r="AB15129" s="63">
        <v>7</v>
      </c>
      <c r="AC15129" s="63" t="s">
        <v>17969</v>
      </c>
      <c r="AD15129" s="63" t="s">
        <v>17461</v>
      </c>
    </row>
    <row r="15130" spans="21:30" x14ac:dyDescent="0.3">
      <c r="U15130" s="63">
        <v>35827</v>
      </c>
      <c r="V15130" s="63">
        <v>4</v>
      </c>
      <c r="W15130" s="63" t="s">
        <v>17986</v>
      </c>
      <c r="X15130" s="63">
        <v>13</v>
      </c>
      <c r="Y15130" s="63" t="s">
        <v>6449</v>
      </c>
      <c r="Z15130" s="63">
        <v>13129</v>
      </c>
      <c r="AA15130" s="63" t="s">
        <v>6699</v>
      </c>
      <c r="AB15130" s="63">
        <v>7</v>
      </c>
      <c r="AC15130" s="63" t="s">
        <v>17969</v>
      </c>
      <c r="AD15130" s="63" t="s">
        <v>17461</v>
      </c>
    </row>
    <row r="15131" spans="21:30" x14ac:dyDescent="0.3">
      <c r="U15131" s="63">
        <v>35828</v>
      </c>
      <c r="V15131" s="63">
        <v>2</v>
      </c>
      <c r="W15131" s="63" t="s">
        <v>18435</v>
      </c>
      <c r="X15131" s="63">
        <v>13</v>
      </c>
      <c r="Y15131" s="63" t="s">
        <v>6449</v>
      </c>
      <c r="Z15131" s="63">
        <v>13129</v>
      </c>
      <c r="AA15131" s="63" t="s">
        <v>6699</v>
      </c>
      <c r="AB15131" s="63">
        <v>11</v>
      </c>
      <c r="AC15131" s="63" t="s">
        <v>18546</v>
      </c>
      <c r="AD15131" s="63" t="s">
        <v>17461</v>
      </c>
    </row>
    <row r="15132" spans="21:30" x14ac:dyDescent="0.3">
      <c r="U15132" s="63">
        <v>35829</v>
      </c>
      <c r="V15132" s="63">
        <v>0</v>
      </c>
      <c r="W15132" s="63" t="s">
        <v>20308</v>
      </c>
      <c r="X15132" s="63">
        <v>13</v>
      </c>
      <c r="Y15132" s="63" t="s">
        <v>6449</v>
      </c>
      <c r="Z15132" s="63">
        <v>13129</v>
      </c>
      <c r="AA15132" s="63" t="s">
        <v>6699</v>
      </c>
      <c r="AB15132" s="63">
        <v>7</v>
      </c>
      <c r="AC15132" s="63" t="s">
        <v>17969</v>
      </c>
      <c r="AD15132" s="63" t="s">
        <v>17421</v>
      </c>
    </row>
    <row r="15133" spans="21:30" x14ac:dyDescent="0.3">
      <c r="U15133" s="63">
        <v>35830</v>
      </c>
      <c r="V15133" s="63">
        <v>4</v>
      </c>
      <c r="W15133" s="63" t="s">
        <v>20309</v>
      </c>
      <c r="X15133" s="63">
        <v>13</v>
      </c>
      <c r="Y15133" s="63" t="s">
        <v>6449</v>
      </c>
      <c r="Z15133" s="63">
        <v>13129</v>
      </c>
      <c r="AA15133" s="63" t="s">
        <v>6699</v>
      </c>
      <c r="AB15133" s="63">
        <v>9</v>
      </c>
      <c r="AC15133" s="63" t="s">
        <v>18171</v>
      </c>
      <c r="AD15133" s="63" t="s">
        <v>17461</v>
      </c>
    </row>
    <row r="15134" spans="21:30" x14ac:dyDescent="0.3">
      <c r="U15134" s="63">
        <v>35831</v>
      </c>
      <c r="V15134" s="63">
        <v>2</v>
      </c>
      <c r="W15134" s="63" t="s">
        <v>19600</v>
      </c>
      <c r="X15134" s="63">
        <v>13</v>
      </c>
      <c r="Y15134" s="63" t="s">
        <v>6449</v>
      </c>
      <c r="Z15134" s="63">
        <v>13130</v>
      </c>
      <c r="AA15134" s="63" t="s">
        <v>6861</v>
      </c>
      <c r="AB15134" s="63">
        <v>7</v>
      </c>
      <c r="AC15134" s="63" t="s">
        <v>17969</v>
      </c>
      <c r="AD15134" s="63" t="s">
        <v>17461</v>
      </c>
    </row>
    <row r="15135" spans="21:30" x14ac:dyDescent="0.3">
      <c r="U15135" s="63">
        <v>35832</v>
      </c>
      <c r="V15135" s="63">
        <v>0</v>
      </c>
      <c r="W15135" s="63" t="s">
        <v>20310</v>
      </c>
      <c r="X15135" s="63">
        <v>13</v>
      </c>
      <c r="Y15135" s="63" t="s">
        <v>6449</v>
      </c>
      <c r="Z15135" s="63">
        <v>13130</v>
      </c>
      <c r="AA15135" s="63" t="s">
        <v>6861</v>
      </c>
      <c r="AB15135" s="63">
        <v>9</v>
      </c>
      <c r="AC15135" s="63" t="s">
        <v>18171</v>
      </c>
      <c r="AD15135" s="63" t="s">
        <v>17461</v>
      </c>
    </row>
    <row r="15136" spans="21:30" x14ac:dyDescent="0.3">
      <c r="U15136" s="63">
        <v>35833</v>
      </c>
      <c r="V15136" s="63">
        <v>9</v>
      </c>
      <c r="W15136" s="63" t="s">
        <v>20311</v>
      </c>
      <c r="X15136" s="63">
        <v>13</v>
      </c>
      <c r="Y15136" s="63" t="s">
        <v>6449</v>
      </c>
      <c r="Z15136" s="63">
        <v>13130</v>
      </c>
      <c r="AA15136" s="63" t="s">
        <v>6861</v>
      </c>
      <c r="AB15136" s="63">
        <v>9</v>
      </c>
      <c r="AC15136" s="63" t="s">
        <v>18171</v>
      </c>
      <c r="AD15136" s="63" t="s">
        <v>17461</v>
      </c>
    </row>
    <row r="15137" spans="21:30" x14ac:dyDescent="0.3">
      <c r="U15137" s="63">
        <v>35834</v>
      </c>
      <c r="V15137" s="63">
        <v>7</v>
      </c>
      <c r="W15137" s="63" t="s">
        <v>20312</v>
      </c>
      <c r="X15137" s="63">
        <v>13</v>
      </c>
      <c r="Y15137" s="63" t="s">
        <v>6449</v>
      </c>
      <c r="Z15137" s="63">
        <v>13130</v>
      </c>
      <c r="AA15137" s="63" t="s">
        <v>6861</v>
      </c>
      <c r="AB15137" s="63">
        <v>7</v>
      </c>
      <c r="AC15137" s="63" t="s">
        <v>17969</v>
      </c>
      <c r="AD15137" s="63" t="s">
        <v>17421</v>
      </c>
    </row>
    <row r="15138" spans="21:30" x14ac:dyDescent="0.3">
      <c r="U15138" s="63">
        <v>35835</v>
      </c>
      <c r="V15138" s="63">
        <v>5</v>
      </c>
      <c r="W15138" s="63" t="s">
        <v>20313</v>
      </c>
      <c r="X15138" s="63">
        <v>13</v>
      </c>
      <c r="Y15138" s="63" t="s">
        <v>6449</v>
      </c>
      <c r="Z15138" s="63">
        <v>13130</v>
      </c>
      <c r="AA15138" s="63" t="s">
        <v>6861</v>
      </c>
      <c r="AB15138" s="63">
        <v>9</v>
      </c>
      <c r="AC15138" s="63" t="s">
        <v>18171</v>
      </c>
      <c r="AD15138" s="63" t="s">
        <v>17461</v>
      </c>
    </row>
    <row r="15139" spans="21:30" x14ac:dyDescent="0.3">
      <c r="U15139" s="63">
        <v>35836</v>
      </c>
      <c r="V15139" s="63">
        <v>3</v>
      </c>
      <c r="W15139" s="63" t="s">
        <v>20314</v>
      </c>
      <c r="X15139" s="63">
        <v>13</v>
      </c>
      <c r="Y15139" s="63" t="s">
        <v>6449</v>
      </c>
      <c r="Z15139" s="63">
        <v>13130</v>
      </c>
      <c r="AA15139" s="63" t="s">
        <v>6861</v>
      </c>
      <c r="AB15139" s="63">
        <v>9</v>
      </c>
      <c r="AC15139" s="63" t="s">
        <v>18171</v>
      </c>
      <c r="AD15139" s="63" t="s">
        <v>17461</v>
      </c>
    </row>
    <row r="15140" spans="21:30" x14ac:dyDescent="0.3">
      <c r="U15140" s="63">
        <v>35837</v>
      </c>
      <c r="V15140" s="63">
        <v>1</v>
      </c>
      <c r="W15140" s="63" t="s">
        <v>20315</v>
      </c>
      <c r="X15140" s="63">
        <v>13</v>
      </c>
      <c r="Y15140" s="63" t="s">
        <v>6449</v>
      </c>
      <c r="Z15140" s="63">
        <v>13130</v>
      </c>
      <c r="AA15140" s="63" t="s">
        <v>6861</v>
      </c>
      <c r="AB15140" s="63">
        <v>9</v>
      </c>
      <c r="AC15140" s="63" t="s">
        <v>18171</v>
      </c>
      <c r="AD15140" s="63" t="s">
        <v>17461</v>
      </c>
    </row>
    <row r="15141" spans="21:30" x14ac:dyDescent="0.3">
      <c r="U15141" s="63">
        <v>35839</v>
      </c>
      <c r="V15141" s="63">
        <v>8</v>
      </c>
      <c r="W15141" s="63" t="s">
        <v>20316</v>
      </c>
      <c r="X15141" s="63">
        <v>13</v>
      </c>
      <c r="Y15141" s="63" t="s">
        <v>6449</v>
      </c>
      <c r="Z15141" s="63">
        <v>13130</v>
      </c>
      <c r="AA15141" s="63" t="s">
        <v>6861</v>
      </c>
      <c r="AB15141" s="63">
        <v>7</v>
      </c>
      <c r="AC15141" s="63" t="s">
        <v>17969</v>
      </c>
      <c r="AD15141" s="63" t="s">
        <v>17421</v>
      </c>
    </row>
    <row r="15142" spans="21:30" x14ac:dyDescent="0.3">
      <c r="U15142" s="63">
        <v>35840</v>
      </c>
      <c r="V15142" s="63">
        <v>1</v>
      </c>
      <c r="W15142" s="63" t="s">
        <v>20317</v>
      </c>
      <c r="X15142" s="63">
        <v>13</v>
      </c>
      <c r="Y15142" s="63" t="s">
        <v>6449</v>
      </c>
      <c r="Z15142" s="63">
        <v>13131</v>
      </c>
      <c r="AA15142" s="63" t="s">
        <v>6943</v>
      </c>
      <c r="AB15142" s="63">
        <v>7</v>
      </c>
      <c r="AC15142" s="63" t="s">
        <v>17969</v>
      </c>
      <c r="AD15142" s="63" t="s">
        <v>17461</v>
      </c>
    </row>
    <row r="15143" spans="21:30" x14ac:dyDescent="0.3">
      <c r="U15143" s="63">
        <v>35842</v>
      </c>
      <c r="V15143" s="63">
        <v>8</v>
      </c>
      <c r="W15143" s="63" t="s">
        <v>18011</v>
      </c>
      <c r="X15143" s="63">
        <v>13</v>
      </c>
      <c r="Y15143" s="63" t="s">
        <v>6449</v>
      </c>
      <c r="Z15143" s="63">
        <v>13131</v>
      </c>
      <c r="AA15143" s="63" t="s">
        <v>6943</v>
      </c>
      <c r="AB15143" s="63">
        <v>7</v>
      </c>
      <c r="AC15143" s="63" t="s">
        <v>17969</v>
      </c>
      <c r="AD15143" s="63" t="s">
        <v>17461</v>
      </c>
    </row>
    <row r="15144" spans="21:30" x14ac:dyDescent="0.3">
      <c r="U15144" s="63">
        <v>35843</v>
      </c>
      <c r="V15144" s="63">
        <v>6</v>
      </c>
      <c r="W15144" s="63" t="s">
        <v>18093</v>
      </c>
      <c r="X15144" s="63">
        <v>13</v>
      </c>
      <c r="Y15144" s="63" t="s">
        <v>6449</v>
      </c>
      <c r="Z15144" s="63">
        <v>13131</v>
      </c>
      <c r="AA15144" s="63" t="s">
        <v>6943</v>
      </c>
      <c r="AB15144" s="63">
        <v>7</v>
      </c>
      <c r="AC15144" s="63" t="s">
        <v>17969</v>
      </c>
      <c r="AD15144" s="63" t="s">
        <v>17461</v>
      </c>
    </row>
    <row r="15145" spans="21:30" x14ac:dyDescent="0.3">
      <c r="U15145" s="63">
        <v>35844</v>
      </c>
      <c r="V15145" s="63">
        <v>4</v>
      </c>
      <c r="W15145" s="63" t="s">
        <v>20318</v>
      </c>
      <c r="X15145" s="63">
        <v>13</v>
      </c>
      <c r="Y15145" s="63" t="s">
        <v>6449</v>
      </c>
      <c r="Z15145" s="63">
        <v>13131</v>
      </c>
      <c r="AA15145" s="63" t="s">
        <v>6943</v>
      </c>
      <c r="AB15145" s="63">
        <v>7</v>
      </c>
      <c r="AC15145" s="63" t="s">
        <v>17969</v>
      </c>
      <c r="AD15145" s="63" t="s">
        <v>17461</v>
      </c>
    </row>
    <row r="15146" spans="21:30" x14ac:dyDescent="0.3">
      <c r="U15146" s="63">
        <v>35845</v>
      </c>
      <c r="V15146" s="63">
        <v>2</v>
      </c>
      <c r="W15146" s="63" t="s">
        <v>18679</v>
      </c>
      <c r="X15146" s="63">
        <v>13</v>
      </c>
      <c r="Y15146" s="63" t="s">
        <v>6449</v>
      </c>
      <c r="Z15146" s="63">
        <v>13131</v>
      </c>
      <c r="AA15146" s="63" t="s">
        <v>6943</v>
      </c>
      <c r="AB15146" s="63">
        <v>9</v>
      </c>
      <c r="AC15146" s="63" t="s">
        <v>18171</v>
      </c>
      <c r="AD15146" s="63" t="s">
        <v>17461</v>
      </c>
    </row>
    <row r="15147" spans="21:30" x14ac:dyDescent="0.3">
      <c r="U15147" s="63">
        <v>35846</v>
      </c>
      <c r="V15147" s="63">
        <v>0</v>
      </c>
      <c r="W15147" s="63" t="s">
        <v>20319</v>
      </c>
      <c r="X15147" s="63">
        <v>13</v>
      </c>
      <c r="Y15147" s="63" t="s">
        <v>6449</v>
      </c>
      <c r="Z15147" s="63">
        <v>13131</v>
      </c>
      <c r="AA15147" s="63" t="s">
        <v>6943</v>
      </c>
      <c r="AB15147" s="63">
        <v>9</v>
      </c>
      <c r="AC15147" s="63" t="s">
        <v>18171</v>
      </c>
      <c r="AD15147" s="63" t="s">
        <v>17461</v>
      </c>
    </row>
    <row r="15148" spans="21:30" x14ac:dyDescent="0.3">
      <c r="U15148" s="63">
        <v>35847</v>
      </c>
      <c r="V15148" s="63">
        <v>9</v>
      </c>
      <c r="W15148" s="63" t="s">
        <v>18789</v>
      </c>
      <c r="X15148" s="63">
        <v>13</v>
      </c>
      <c r="Y15148" s="63" t="s">
        <v>6449</v>
      </c>
      <c r="Z15148" s="63">
        <v>13131</v>
      </c>
      <c r="AA15148" s="63" t="s">
        <v>6943</v>
      </c>
      <c r="AB15148" s="63">
        <v>9</v>
      </c>
      <c r="AC15148" s="63" t="s">
        <v>18171</v>
      </c>
      <c r="AD15148" s="63" t="s">
        <v>17461</v>
      </c>
    </row>
    <row r="15149" spans="21:30" x14ac:dyDescent="0.3">
      <c r="U15149" s="63">
        <v>35848</v>
      </c>
      <c r="V15149" s="63">
        <v>7</v>
      </c>
      <c r="W15149" s="63" t="s">
        <v>20226</v>
      </c>
      <c r="X15149" s="63">
        <v>13</v>
      </c>
      <c r="Y15149" s="63" t="s">
        <v>6449</v>
      </c>
      <c r="Z15149" s="63">
        <v>13131</v>
      </c>
      <c r="AA15149" s="63" t="s">
        <v>6943</v>
      </c>
      <c r="AB15149" s="63">
        <v>9</v>
      </c>
      <c r="AC15149" s="63" t="s">
        <v>18171</v>
      </c>
      <c r="AD15149" s="63" t="s">
        <v>17461</v>
      </c>
    </row>
    <row r="15150" spans="21:30" x14ac:dyDescent="0.3">
      <c r="U15150" s="63">
        <v>35849</v>
      </c>
      <c r="V15150" s="63">
        <v>5</v>
      </c>
      <c r="W15150" s="63" t="s">
        <v>20320</v>
      </c>
      <c r="X15150" s="63">
        <v>13</v>
      </c>
      <c r="Y15150" s="63" t="s">
        <v>6449</v>
      </c>
      <c r="Z15150" s="63">
        <v>13131</v>
      </c>
      <c r="AA15150" s="63" t="s">
        <v>6943</v>
      </c>
      <c r="AB15150" s="63">
        <v>9</v>
      </c>
      <c r="AC15150" s="63" t="s">
        <v>18171</v>
      </c>
      <c r="AD15150" s="63" t="s">
        <v>17461</v>
      </c>
    </row>
    <row r="15151" spans="21:30" x14ac:dyDescent="0.3">
      <c r="U15151" s="63">
        <v>35850</v>
      </c>
      <c r="V15151" s="63">
        <v>9</v>
      </c>
      <c r="W15151" s="63" t="s">
        <v>20321</v>
      </c>
      <c r="X15151" s="63">
        <v>13</v>
      </c>
      <c r="Y15151" s="63" t="s">
        <v>6449</v>
      </c>
      <c r="Z15151" s="63">
        <v>13131</v>
      </c>
      <c r="AA15151" s="63" t="s">
        <v>6943</v>
      </c>
      <c r="AB15151" s="63">
        <v>9</v>
      </c>
      <c r="AC15151" s="63" t="s">
        <v>18171</v>
      </c>
      <c r="AD15151" s="63" t="s">
        <v>17461</v>
      </c>
    </row>
    <row r="15152" spans="21:30" x14ac:dyDescent="0.3">
      <c r="U15152" s="63">
        <v>35851</v>
      </c>
      <c r="V15152" s="63">
        <v>7</v>
      </c>
      <c r="W15152" s="63" t="s">
        <v>20322</v>
      </c>
      <c r="X15152" s="63">
        <v>13</v>
      </c>
      <c r="Y15152" s="63" t="s">
        <v>6449</v>
      </c>
      <c r="Z15152" s="63">
        <v>13131</v>
      </c>
      <c r="AA15152" s="63" t="s">
        <v>6943</v>
      </c>
      <c r="AB15152" s="63">
        <v>9</v>
      </c>
      <c r="AC15152" s="63" t="s">
        <v>18171</v>
      </c>
      <c r="AD15152" s="63" t="s">
        <v>17461</v>
      </c>
    </row>
    <row r="15153" spans="21:30" x14ac:dyDescent="0.3">
      <c r="U15153" s="63">
        <v>35852</v>
      </c>
      <c r="V15153" s="63">
        <v>5</v>
      </c>
      <c r="W15153" s="63" t="s">
        <v>20323</v>
      </c>
      <c r="X15153" s="63">
        <v>13</v>
      </c>
      <c r="Y15153" s="63" t="s">
        <v>6449</v>
      </c>
      <c r="Z15153" s="63">
        <v>13131</v>
      </c>
      <c r="AA15153" s="63" t="s">
        <v>6943</v>
      </c>
      <c r="AB15153" s="63">
        <v>7</v>
      </c>
      <c r="AC15153" s="63" t="s">
        <v>17969</v>
      </c>
      <c r="AD15153" s="63" t="s">
        <v>17421</v>
      </c>
    </row>
    <row r="15154" spans="21:30" x14ac:dyDescent="0.3">
      <c r="U15154" s="63">
        <v>35853</v>
      </c>
      <c r="V15154" s="63">
        <v>3</v>
      </c>
      <c r="W15154" s="63" t="s">
        <v>20324</v>
      </c>
      <c r="X15154" s="63">
        <v>13</v>
      </c>
      <c r="Y15154" s="63" t="s">
        <v>6449</v>
      </c>
      <c r="Z15154" s="63">
        <v>13201</v>
      </c>
      <c r="AA15154" s="63" t="s">
        <v>7412</v>
      </c>
      <c r="AB15154" s="63">
        <v>7</v>
      </c>
      <c r="AC15154" s="63" t="s">
        <v>17969</v>
      </c>
      <c r="AD15154" s="63" t="s">
        <v>17461</v>
      </c>
    </row>
    <row r="15155" spans="21:30" x14ac:dyDescent="0.3">
      <c r="U15155" s="63">
        <v>35854</v>
      </c>
      <c r="V15155" s="63">
        <v>1</v>
      </c>
      <c r="W15155" s="63" t="s">
        <v>20325</v>
      </c>
      <c r="X15155" s="63">
        <v>13</v>
      </c>
      <c r="Y15155" s="63" t="s">
        <v>6449</v>
      </c>
      <c r="Z15155" s="63">
        <v>13201</v>
      </c>
      <c r="AA15155" s="63" t="s">
        <v>7412</v>
      </c>
      <c r="AB15155" s="63">
        <v>7</v>
      </c>
      <c r="AC15155" s="63" t="s">
        <v>17969</v>
      </c>
      <c r="AD15155" s="63" t="s">
        <v>17461</v>
      </c>
    </row>
    <row r="15156" spans="21:30" x14ac:dyDescent="0.3">
      <c r="U15156" s="63">
        <v>35856</v>
      </c>
      <c r="V15156" s="63">
        <v>8</v>
      </c>
      <c r="W15156" s="63" t="s">
        <v>20326</v>
      </c>
      <c r="X15156" s="63">
        <v>13</v>
      </c>
      <c r="Y15156" s="63" t="s">
        <v>6449</v>
      </c>
      <c r="Z15156" s="63">
        <v>13201</v>
      </c>
      <c r="AA15156" s="63" t="s">
        <v>7412</v>
      </c>
      <c r="AB15156" s="63">
        <v>7</v>
      </c>
      <c r="AC15156" s="63" t="s">
        <v>17969</v>
      </c>
      <c r="AD15156" s="63" t="s">
        <v>17461</v>
      </c>
    </row>
    <row r="15157" spans="21:30" x14ac:dyDescent="0.3">
      <c r="U15157" s="63">
        <v>35857</v>
      </c>
      <c r="V15157" s="63">
        <v>6</v>
      </c>
      <c r="W15157" s="63" t="s">
        <v>20327</v>
      </c>
      <c r="X15157" s="63">
        <v>13</v>
      </c>
      <c r="Y15157" s="63" t="s">
        <v>6449</v>
      </c>
      <c r="Z15157" s="63">
        <v>13201</v>
      </c>
      <c r="AA15157" s="63" t="s">
        <v>7412</v>
      </c>
      <c r="AB15157" s="63">
        <v>7</v>
      </c>
      <c r="AC15157" s="63" t="s">
        <v>17969</v>
      </c>
      <c r="AD15157" s="63" t="s">
        <v>17461</v>
      </c>
    </row>
    <row r="15158" spans="21:30" x14ac:dyDescent="0.3">
      <c r="U15158" s="63">
        <v>35858</v>
      </c>
      <c r="V15158" s="63">
        <v>4</v>
      </c>
      <c r="W15158" s="63" t="s">
        <v>20328</v>
      </c>
      <c r="X15158" s="63">
        <v>13</v>
      </c>
      <c r="Y15158" s="63" t="s">
        <v>6449</v>
      </c>
      <c r="Z15158" s="63">
        <v>13201</v>
      </c>
      <c r="AA15158" s="63" t="s">
        <v>7412</v>
      </c>
      <c r="AB15158" s="63">
        <v>7</v>
      </c>
      <c r="AC15158" s="63" t="s">
        <v>17969</v>
      </c>
      <c r="AD15158" s="63" t="s">
        <v>17461</v>
      </c>
    </row>
    <row r="15159" spans="21:30" x14ac:dyDescent="0.3">
      <c r="U15159" s="63">
        <v>35859</v>
      </c>
      <c r="V15159" s="63">
        <v>2</v>
      </c>
      <c r="W15159" s="63" t="s">
        <v>20329</v>
      </c>
      <c r="X15159" s="63">
        <v>13</v>
      </c>
      <c r="Y15159" s="63" t="s">
        <v>6449</v>
      </c>
      <c r="Z15159" s="63">
        <v>13201</v>
      </c>
      <c r="AA15159" s="63" t="s">
        <v>7412</v>
      </c>
      <c r="AB15159" s="63">
        <v>7</v>
      </c>
      <c r="AC15159" s="63" t="s">
        <v>17969</v>
      </c>
      <c r="AD15159" s="63" t="s">
        <v>17461</v>
      </c>
    </row>
    <row r="15160" spans="21:30" x14ac:dyDescent="0.3">
      <c r="U15160" s="63">
        <v>35860</v>
      </c>
      <c r="V15160" s="63">
        <v>6</v>
      </c>
      <c r="W15160" s="63" t="s">
        <v>20330</v>
      </c>
      <c r="X15160" s="63">
        <v>13</v>
      </c>
      <c r="Y15160" s="63" t="s">
        <v>6449</v>
      </c>
      <c r="Z15160" s="63">
        <v>13201</v>
      </c>
      <c r="AA15160" s="63" t="s">
        <v>7412</v>
      </c>
      <c r="AB15160" s="63">
        <v>7</v>
      </c>
      <c r="AC15160" s="63" t="s">
        <v>17969</v>
      </c>
      <c r="AD15160" s="63" t="s">
        <v>17461</v>
      </c>
    </row>
    <row r="15161" spans="21:30" x14ac:dyDescent="0.3">
      <c r="U15161" s="63">
        <v>35861</v>
      </c>
      <c r="V15161" s="63">
        <v>4</v>
      </c>
      <c r="W15161" s="63" t="s">
        <v>20331</v>
      </c>
      <c r="X15161" s="63">
        <v>13</v>
      </c>
      <c r="Y15161" s="63" t="s">
        <v>6449</v>
      </c>
      <c r="Z15161" s="63">
        <v>13201</v>
      </c>
      <c r="AA15161" s="63" t="s">
        <v>7412</v>
      </c>
      <c r="AB15161" s="63">
        <v>7</v>
      </c>
      <c r="AC15161" s="63" t="s">
        <v>17969</v>
      </c>
      <c r="AD15161" s="63" t="s">
        <v>17461</v>
      </c>
    </row>
    <row r="15162" spans="21:30" x14ac:dyDescent="0.3">
      <c r="U15162" s="63">
        <v>35862</v>
      </c>
      <c r="V15162" s="63">
        <v>2</v>
      </c>
      <c r="W15162" s="63" t="s">
        <v>20332</v>
      </c>
      <c r="X15162" s="63">
        <v>13</v>
      </c>
      <c r="Y15162" s="63" t="s">
        <v>6449</v>
      </c>
      <c r="Z15162" s="63">
        <v>13201</v>
      </c>
      <c r="AA15162" s="63" t="s">
        <v>7412</v>
      </c>
      <c r="AB15162" s="63">
        <v>7</v>
      </c>
      <c r="AC15162" s="63" t="s">
        <v>17969</v>
      </c>
      <c r="AD15162" s="63" t="s">
        <v>17461</v>
      </c>
    </row>
    <row r="15163" spans="21:30" x14ac:dyDescent="0.3">
      <c r="U15163" s="63">
        <v>35863</v>
      </c>
      <c r="V15163" s="63">
        <v>0</v>
      </c>
      <c r="W15163" s="63" t="s">
        <v>20333</v>
      </c>
      <c r="X15163" s="63">
        <v>13</v>
      </c>
      <c r="Y15163" s="63" t="s">
        <v>6449</v>
      </c>
      <c r="Z15163" s="63">
        <v>13201</v>
      </c>
      <c r="AA15163" s="63" t="s">
        <v>7412</v>
      </c>
      <c r="AB15163" s="63">
        <v>7</v>
      </c>
      <c r="AC15163" s="63" t="s">
        <v>17969</v>
      </c>
      <c r="AD15163" s="63" t="s">
        <v>17461</v>
      </c>
    </row>
    <row r="15164" spans="21:30" x14ac:dyDescent="0.3">
      <c r="U15164" s="63">
        <v>35864</v>
      </c>
      <c r="V15164" s="63">
        <v>9</v>
      </c>
      <c r="W15164" s="63" t="s">
        <v>20334</v>
      </c>
      <c r="X15164" s="63">
        <v>13</v>
      </c>
      <c r="Y15164" s="63" t="s">
        <v>6449</v>
      </c>
      <c r="Z15164" s="63">
        <v>13201</v>
      </c>
      <c r="AA15164" s="63" t="s">
        <v>7412</v>
      </c>
      <c r="AB15164" s="63">
        <v>9</v>
      </c>
      <c r="AC15164" s="63" t="s">
        <v>18171</v>
      </c>
      <c r="AD15164" s="63" t="s">
        <v>17461</v>
      </c>
    </row>
    <row r="15165" spans="21:30" x14ac:dyDescent="0.3">
      <c r="U15165" s="63">
        <v>35865</v>
      </c>
      <c r="V15165" s="63">
        <v>7</v>
      </c>
      <c r="W15165" s="63" t="s">
        <v>13219</v>
      </c>
      <c r="X15165" s="63">
        <v>13</v>
      </c>
      <c r="Y15165" s="63" t="s">
        <v>6449</v>
      </c>
      <c r="Z15165" s="63">
        <v>13201</v>
      </c>
      <c r="AA15165" s="63" t="s">
        <v>7412</v>
      </c>
      <c r="AB15165" s="63">
        <v>9</v>
      </c>
      <c r="AC15165" s="63" t="s">
        <v>18171</v>
      </c>
      <c r="AD15165" s="63" t="s">
        <v>17461</v>
      </c>
    </row>
    <row r="15166" spans="21:30" x14ac:dyDescent="0.3">
      <c r="U15166" s="63">
        <v>35866</v>
      </c>
      <c r="V15166" s="63">
        <v>5</v>
      </c>
      <c r="W15166" s="63" t="s">
        <v>20335</v>
      </c>
      <c r="X15166" s="63">
        <v>13</v>
      </c>
      <c r="Y15166" s="63" t="s">
        <v>6449</v>
      </c>
      <c r="Z15166" s="63">
        <v>13201</v>
      </c>
      <c r="AA15166" s="63" t="s">
        <v>7412</v>
      </c>
      <c r="AB15166" s="63">
        <v>9</v>
      </c>
      <c r="AC15166" s="63" t="s">
        <v>18171</v>
      </c>
      <c r="AD15166" s="63" t="s">
        <v>17461</v>
      </c>
    </row>
    <row r="15167" spans="21:30" x14ac:dyDescent="0.3">
      <c r="U15167" s="63">
        <v>35867</v>
      </c>
      <c r="V15167" s="63">
        <v>3</v>
      </c>
      <c r="W15167" s="63" t="s">
        <v>20336</v>
      </c>
      <c r="X15167" s="63">
        <v>13</v>
      </c>
      <c r="Y15167" s="63" t="s">
        <v>6449</v>
      </c>
      <c r="Z15167" s="63">
        <v>13201</v>
      </c>
      <c r="AA15167" s="63" t="s">
        <v>7412</v>
      </c>
      <c r="AB15167" s="63">
        <v>9</v>
      </c>
      <c r="AC15167" s="63" t="s">
        <v>18171</v>
      </c>
      <c r="AD15167" s="63" t="s">
        <v>17461</v>
      </c>
    </row>
    <row r="15168" spans="21:30" x14ac:dyDescent="0.3">
      <c r="U15168" s="63">
        <v>35868</v>
      </c>
      <c r="V15168" s="63">
        <v>1</v>
      </c>
      <c r="W15168" s="63" t="s">
        <v>20337</v>
      </c>
      <c r="X15168" s="63">
        <v>13</v>
      </c>
      <c r="Y15168" s="63" t="s">
        <v>6449</v>
      </c>
      <c r="Z15168" s="63">
        <v>13201</v>
      </c>
      <c r="AA15168" s="63" t="s">
        <v>7412</v>
      </c>
      <c r="AB15168" s="63">
        <v>9</v>
      </c>
      <c r="AC15168" s="63" t="s">
        <v>18171</v>
      </c>
      <c r="AD15168" s="63" t="s">
        <v>17461</v>
      </c>
    </row>
    <row r="15169" spans="21:30" x14ac:dyDescent="0.3">
      <c r="U15169" s="63">
        <v>35870</v>
      </c>
      <c r="V15169" s="63">
        <v>3</v>
      </c>
      <c r="W15169" s="63" t="s">
        <v>13204</v>
      </c>
      <c r="X15169" s="63">
        <v>13</v>
      </c>
      <c r="Y15169" s="63" t="s">
        <v>6449</v>
      </c>
      <c r="Z15169" s="63">
        <v>13201</v>
      </c>
      <c r="AA15169" s="63" t="s">
        <v>7412</v>
      </c>
      <c r="AB15169" s="63">
        <v>9</v>
      </c>
      <c r="AC15169" s="63" t="s">
        <v>18171</v>
      </c>
      <c r="AD15169" s="63" t="s">
        <v>17461</v>
      </c>
    </row>
    <row r="15170" spans="21:30" x14ac:dyDescent="0.3">
      <c r="U15170" s="63">
        <v>35871</v>
      </c>
      <c r="V15170" s="63">
        <v>1</v>
      </c>
      <c r="W15170" s="63" t="s">
        <v>20338</v>
      </c>
      <c r="X15170" s="63">
        <v>13</v>
      </c>
      <c r="Y15170" s="63" t="s">
        <v>6449</v>
      </c>
      <c r="Z15170" s="63">
        <v>13201</v>
      </c>
      <c r="AA15170" s="63" t="s">
        <v>7412</v>
      </c>
      <c r="AB15170" s="63">
        <v>9</v>
      </c>
      <c r="AC15170" s="63" t="s">
        <v>18171</v>
      </c>
      <c r="AD15170" s="63" t="s">
        <v>17461</v>
      </c>
    </row>
    <row r="15171" spans="21:30" x14ac:dyDescent="0.3">
      <c r="U15171" s="63">
        <v>35873</v>
      </c>
      <c r="V15171" s="63">
        <v>8</v>
      </c>
      <c r="W15171" s="63" t="s">
        <v>20339</v>
      </c>
      <c r="X15171" s="63">
        <v>13</v>
      </c>
      <c r="Y15171" s="63" t="s">
        <v>6449</v>
      </c>
      <c r="Z15171" s="63">
        <v>13201</v>
      </c>
      <c r="AA15171" s="63" t="s">
        <v>7412</v>
      </c>
      <c r="AB15171" s="63">
        <v>9</v>
      </c>
      <c r="AC15171" s="63" t="s">
        <v>18171</v>
      </c>
      <c r="AD15171" s="63" t="s">
        <v>17461</v>
      </c>
    </row>
    <row r="15172" spans="21:30" x14ac:dyDescent="0.3">
      <c r="U15172" s="63">
        <v>35874</v>
      </c>
      <c r="V15172" s="63">
        <v>6</v>
      </c>
      <c r="W15172" s="63" t="s">
        <v>20340</v>
      </c>
      <c r="X15172" s="63">
        <v>13</v>
      </c>
      <c r="Y15172" s="63" t="s">
        <v>6449</v>
      </c>
      <c r="Z15172" s="63">
        <v>13201</v>
      </c>
      <c r="AA15172" s="63" t="s">
        <v>7412</v>
      </c>
      <c r="AB15172" s="63">
        <v>9</v>
      </c>
      <c r="AC15172" s="63" t="s">
        <v>18171</v>
      </c>
      <c r="AD15172" s="63" t="s">
        <v>17461</v>
      </c>
    </row>
    <row r="15173" spans="21:30" x14ac:dyDescent="0.3">
      <c r="U15173" s="63">
        <v>35875</v>
      </c>
      <c r="V15173" s="63">
        <v>4</v>
      </c>
      <c r="W15173" s="63" t="s">
        <v>20341</v>
      </c>
      <c r="X15173" s="63">
        <v>13</v>
      </c>
      <c r="Y15173" s="63" t="s">
        <v>6449</v>
      </c>
      <c r="Z15173" s="63">
        <v>13201</v>
      </c>
      <c r="AA15173" s="63" t="s">
        <v>7412</v>
      </c>
      <c r="AB15173" s="63">
        <v>9</v>
      </c>
      <c r="AC15173" s="63" t="s">
        <v>18171</v>
      </c>
      <c r="AD15173" s="63" t="s">
        <v>17461</v>
      </c>
    </row>
    <row r="15174" spans="21:30" x14ac:dyDescent="0.3">
      <c r="U15174" s="63">
        <v>35876</v>
      </c>
      <c r="V15174" s="63">
        <v>2</v>
      </c>
      <c r="W15174" s="63" t="s">
        <v>20089</v>
      </c>
      <c r="X15174" s="63">
        <v>13</v>
      </c>
      <c r="Y15174" s="63" t="s">
        <v>6449</v>
      </c>
      <c r="Z15174" s="63">
        <v>13201</v>
      </c>
      <c r="AA15174" s="63" t="s">
        <v>7412</v>
      </c>
      <c r="AB15174" s="63">
        <v>9</v>
      </c>
      <c r="AC15174" s="63" t="s">
        <v>18171</v>
      </c>
      <c r="AD15174" s="63" t="s">
        <v>17461</v>
      </c>
    </row>
    <row r="15175" spans="21:30" x14ac:dyDescent="0.3">
      <c r="U15175" s="63">
        <v>35877</v>
      </c>
      <c r="V15175" s="63">
        <v>0</v>
      </c>
      <c r="W15175" s="63" t="s">
        <v>20342</v>
      </c>
      <c r="X15175" s="63">
        <v>13</v>
      </c>
      <c r="Y15175" s="63" t="s">
        <v>6449</v>
      </c>
      <c r="Z15175" s="63">
        <v>13201</v>
      </c>
      <c r="AA15175" s="63" t="s">
        <v>7412</v>
      </c>
      <c r="AB15175" s="63">
        <v>7</v>
      </c>
      <c r="AC15175" s="63" t="s">
        <v>17969</v>
      </c>
      <c r="AD15175" s="63" t="s">
        <v>17461</v>
      </c>
    </row>
    <row r="15176" spans="21:30" x14ac:dyDescent="0.3">
      <c r="U15176" s="63">
        <v>35878</v>
      </c>
      <c r="V15176" s="63">
        <v>9</v>
      </c>
      <c r="W15176" s="63" t="s">
        <v>20343</v>
      </c>
      <c r="X15176" s="63">
        <v>13</v>
      </c>
      <c r="Y15176" s="63" t="s">
        <v>6449</v>
      </c>
      <c r="Z15176" s="63">
        <v>13201</v>
      </c>
      <c r="AA15176" s="63" t="s">
        <v>7412</v>
      </c>
      <c r="AB15176" s="63">
        <v>9</v>
      </c>
      <c r="AC15176" s="63" t="s">
        <v>18171</v>
      </c>
      <c r="AD15176" s="63" t="s">
        <v>17461</v>
      </c>
    </row>
    <row r="15177" spans="21:30" x14ac:dyDescent="0.3">
      <c r="U15177" s="63">
        <v>35879</v>
      </c>
      <c r="V15177" s="63">
        <v>7</v>
      </c>
      <c r="W15177" s="63" t="s">
        <v>20344</v>
      </c>
      <c r="X15177" s="63">
        <v>13</v>
      </c>
      <c r="Y15177" s="63" t="s">
        <v>6449</v>
      </c>
      <c r="Z15177" s="63">
        <v>13201</v>
      </c>
      <c r="AA15177" s="63" t="s">
        <v>7412</v>
      </c>
      <c r="AB15177" s="63">
        <v>9</v>
      </c>
      <c r="AC15177" s="63" t="s">
        <v>18171</v>
      </c>
      <c r="AD15177" s="63" t="s">
        <v>17461</v>
      </c>
    </row>
    <row r="15178" spans="21:30" x14ac:dyDescent="0.3">
      <c r="U15178" s="63">
        <v>35880</v>
      </c>
      <c r="V15178" s="63">
        <v>0</v>
      </c>
      <c r="W15178" s="63" t="s">
        <v>20345</v>
      </c>
      <c r="X15178" s="63">
        <v>13</v>
      </c>
      <c r="Y15178" s="63" t="s">
        <v>6449</v>
      </c>
      <c r="Z15178" s="63">
        <v>13201</v>
      </c>
      <c r="AA15178" s="63" t="s">
        <v>7412</v>
      </c>
      <c r="AB15178" s="63">
        <v>9</v>
      </c>
      <c r="AC15178" s="63" t="s">
        <v>18171</v>
      </c>
      <c r="AD15178" s="63" t="s">
        <v>17461</v>
      </c>
    </row>
    <row r="15179" spans="21:30" x14ac:dyDescent="0.3">
      <c r="U15179" s="63">
        <v>35881</v>
      </c>
      <c r="V15179" s="63">
        <v>9</v>
      </c>
      <c r="W15179" s="63" t="s">
        <v>20346</v>
      </c>
      <c r="X15179" s="63">
        <v>13</v>
      </c>
      <c r="Y15179" s="63" t="s">
        <v>6449</v>
      </c>
      <c r="Z15179" s="63">
        <v>13201</v>
      </c>
      <c r="AA15179" s="63" t="s">
        <v>7412</v>
      </c>
      <c r="AB15179" s="63">
        <v>9</v>
      </c>
      <c r="AC15179" s="63" t="s">
        <v>18171</v>
      </c>
      <c r="AD15179" s="63" t="s">
        <v>17461</v>
      </c>
    </row>
    <row r="15180" spans="21:30" x14ac:dyDescent="0.3">
      <c r="U15180" s="63">
        <v>35882</v>
      </c>
      <c r="V15180" s="63">
        <v>7</v>
      </c>
      <c r="W15180" s="63" t="s">
        <v>20347</v>
      </c>
      <c r="X15180" s="63">
        <v>13</v>
      </c>
      <c r="Y15180" s="63" t="s">
        <v>6449</v>
      </c>
      <c r="Z15180" s="63">
        <v>13201</v>
      </c>
      <c r="AA15180" s="63" t="s">
        <v>7412</v>
      </c>
      <c r="AB15180" s="63">
        <v>9</v>
      </c>
      <c r="AC15180" s="63" t="s">
        <v>18171</v>
      </c>
      <c r="AD15180" s="63" t="s">
        <v>17461</v>
      </c>
    </row>
    <row r="15181" spans="21:30" x14ac:dyDescent="0.3">
      <c r="U15181" s="63">
        <v>35883</v>
      </c>
      <c r="V15181" s="63">
        <v>5</v>
      </c>
      <c r="W15181" s="63" t="s">
        <v>20348</v>
      </c>
      <c r="X15181" s="63">
        <v>13</v>
      </c>
      <c r="Y15181" s="63" t="s">
        <v>6449</v>
      </c>
      <c r="Z15181" s="63">
        <v>13201</v>
      </c>
      <c r="AA15181" s="63" t="s">
        <v>7412</v>
      </c>
      <c r="AB15181" s="63">
        <v>9</v>
      </c>
      <c r="AC15181" s="63" t="s">
        <v>18171</v>
      </c>
      <c r="AD15181" s="63" t="s">
        <v>17461</v>
      </c>
    </row>
    <row r="15182" spans="21:30" x14ac:dyDescent="0.3">
      <c r="U15182" s="63">
        <v>35884</v>
      </c>
      <c r="V15182" s="63">
        <v>3</v>
      </c>
      <c r="W15182" s="63" t="s">
        <v>20349</v>
      </c>
      <c r="X15182" s="63">
        <v>13</v>
      </c>
      <c r="Y15182" s="63" t="s">
        <v>6449</v>
      </c>
      <c r="Z15182" s="63">
        <v>13201</v>
      </c>
      <c r="AA15182" s="63" t="s">
        <v>7412</v>
      </c>
      <c r="AB15182" s="63">
        <v>9</v>
      </c>
      <c r="AC15182" s="63" t="s">
        <v>18171</v>
      </c>
      <c r="AD15182" s="63" t="s">
        <v>17421</v>
      </c>
    </row>
    <row r="15183" spans="21:30" x14ac:dyDescent="0.3">
      <c r="U15183" s="63">
        <v>35885</v>
      </c>
      <c r="V15183" s="63">
        <v>1</v>
      </c>
      <c r="W15183" s="63" t="s">
        <v>20350</v>
      </c>
      <c r="X15183" s="63">
        <v>13</v>
      </c>
      <c r="Y15183" s="63" t="s">
        <v>6449</v>
      </c>
      <c r="Z15183" s="63">
        <v>13201</v>
      </c>
      <c r="AA15183" s="63" t="s">
        <v>7412</v>
      </c>
      <c r="AB15183" s="63">
        <v>9</v>
      </c>
      <c r="AC15183" s="63" t="s">
        <v>18171</v>
      </c>
      <c r="AD15183" s="63" t="s">
        <v>17461</v>
      </c>
    </row>
    <row r="15184" spans="21:30" x14ac:dyDescent="0.3">
      <c r="U15184" s="63">
        <v>35887</v>
      </c>
      <c r="V15184" s="63">
        <v>8</v>
      </c>
      <c r="W15184" s="63" t="s">
        <v>20351</v>
      </c>
      <c r="X15184" s="63">
        <v>13</v>
      </c>
      <c r="Y15184" s="63" t="s">
        <v>6449</v>
      </c>
      <c r="Z15184" s="63">
        <v>13201</v>
      </c>
      <c r="AA15184" s="63" t="s">
        <v>7412</v>
      </c>
      <c r="AB15184" s="63">
        <v>9</v>
      </c>
      <c r="AC15184" s="63" t="s">
        <v>18171</v>
      </c>
      <c r="AD15184" s="63" t="s">
        <v>17461</v>
      </c>
    </row>
    <row r="15185" spans="21:30" x14ac:dyDescent="0.3">
      <c r="U15185" s="63">
        <v>35888</v>
      </c>
      <c r="V15185" s="63">
        <v>6</v>
      </c>
      <c r="W15185" s="63" t="s">
        <v>18411</v>
      </c>
      <c r="X15185" s="63">
        <v>13</v>
      </c>
      <c r="Y15185" s="63" t="s">
        <v>6449</v>
      </c>
      <c r="Z15185" s="63">
        <v>13201</v>
      </c>
      <c r="AA15185" s="63" t="s">
        <v>7412</v>
      </c>
      <c r="AB15185" s="63">
        <v>9</v>
      </c>
      <c r="AC15185" s="63" t="s">
        <v>18171</v>
      </c>
      <c r="AD15185" s="63" t="s">
        <v>17461</v>
      </c>
    </row>
    <row r="15186" spans="21:30" x14ac:dyDescent="0.3">
      <c r="U15186" s="63">
        <v>35889</v>
      </c>
      <c r="V15186" s="63">
        <v>4</v>
      </c>
      <c r="W15186" s="63" t="s">
        <v>20352</v>
      </c>
      <c r="X15186" s="63">
        <v>13</v>
      </c>
      <c r="Y15186" s="63" t="s">
        <v>6449</v>
      </c>
      <c r="Z15186" s="63">
        <v>13201</v>
      </c>
      <c r="AA15186" s="63" t="s">
        <v>7412</v>
      </c>
      <c r="AB15186" s="63">
        <v>9</v>
      </c>
      <c r="AC15186" s="63" t="s">
        <v>18171</v>
      </c>
      <c r="AD15186" s="63" t="s">
        <v>17461</v>
      </c>
    </row>
    <row r="15187" spans="21:30" x14ac:dyDescent="0.3">
      <c r="U15187" s="63">
        <v>35890</v>
      </c>
      <c r="V15187" s="63">
        <v>8</v>
      </c>
      <c r="W15187" s="63" t="s">
        <v>20353</v>
      </c>
      <c r="X15187" s="63">
        <v>13</v>
      </c>
      <c r="Y15187" s="63" t="s">
        <v>6449</v>
      </c>
      <c r="Z15187" s="63">
        <v>13201</v>
      </c>
      <c r="AA15187" s="63" t="s">
        <v>7412</v>
      </c>
      <c r="AB15187" s="63">
        <v>9</v>
      </c>
      <c r="AC15187" s="63" t="s">
        <v>18171</v>
      </c>
      <c r="AD15187" s="63" t="s">
        <v>17461</v>
      </c>
    </row>
    <row r="15188" spans="21:30" x14ac:dyDescent="0.3">
      <c r="U15188" s="63">
        <v>35891</v>
      </c>
      <c r="V15188" s="63">
        <v>6</v>
      </c>
      <c r="W15188" s="63" t="s">
        <v>20354</v>
      </c>
      <c r="X15188" s="63">
        <v>13</v>
      </c>
      <c r="Y15188" s="63" t="s">
        <v>6449</v>
      </c>
      <c r="Z15188" s="63">
        <v>13201</v>
      </c>
      <c r="AA15188" s="63" t="s">
        <v>7412</v>
      </c>
      <c r="AB15188" s="63">
        <v>9</v>
      </c>
      <c r="AC15188" s="63" t="s">
        <v>18171</v>
      </c>
      <c r="AD15188" s="63" t="s">
        <v>17461</v>
      </c>
    </row>
    <row r="15189" spans="21:30" x14ac:dyDescent="0.3">
      <c r="U15189" s="63">
        <v>35892</v>
      </c>
      <c r="V15189" s="63">
        <v>4</v>
      </c>
      <c r="W15189" s="63" t="s">
        <v>20355</v>
      </c>
      <c r="X15189" s="63">
        <v>13</v>
      </c>
      <c r="Y15189" s="63" t="s">
        <v>6449</v>
      </c>
      <c r="Z15189" s="63">
        <v>13201</v>
      </c>
      <c r="AA15189" s="63" t="s">
        <v>7412</v>
      </c>
      <c r="AB15189" s="63">
        <v>9</v>
      </c>
      <c r="AC15189" s="63" t="s">
        <v>18171</v>
      </c>
      <c r="AD15189" s="63" t="s">
        <v>17461</v>
      </c>
    </row>
    <row r="15190" spans="21:30" x14ac:dyDescent="0.3">
      <c r="U15190" s="63">
        <v>35893</v>
      </c>
      <c r="V15190" s="63">
        <v>2</v>
      </c>
      <c r="W15190" s="63" t="s">
        <v>20356</v>
      </c>
      <c r="X15190" s="63">
        <v>13</v>
      </c>
      <c r="Y15190" s="63" t="s">
        <v>6449</v>
      </c>
      <c r="Z15190" s="63">
        <v>13201</v>
      </c>
      <c r="AA15190" s="63" t="s">
        <v>7412</v>
      </c>
      <c r="AB15190" s="63">
        <v>9</v>
      </c>
      <c r="AC15190" s="63" t="s">
        <v>18171</v>
      </c>
      <c r="AD15190" s="63" t="s">
        <v>17461</v>
      </c>
    </row>
    <row r="15191" spans="21:30" x14ac:dyDescent="0.3">
      <c r="U15191" s="63">
        <v>35894</v>
      </c>
      <c r="V15191" s="63">
        <v>0</v>
      </c>
      <c r="W15191" s="63" t="s">
        <v>20357</v>
      </c>
      <c r="X15191" s="63">
        <v>13</v>
      </c>
      <c r="Y15191" s="63" t="s">
        <v>6449</v>
      </c>
      <c r="Z15191" s="63">
        <v>13201</v>
      </c>
      <c r="AA15191" s="63" t="s">
        <v>7412</v>
      </c>
      <c r="AB15191" s="63">
        <v>9</v>
      </c>
      <c r="AC15191" s="63" t="s">
        <v>18171</v>
      </c>
      <c r="AD15191" s="63" t="s">
        <v>17461</v>
      </c>
    </row>
    <row r="15192" spans="21:30" x14ac:dyDescent="0.3">
      <c r="U15192" s="63">
        <v>35895</v>
      </c>
      <c r="V15192" s="63">
        <v>9</v>
      </c>
      <c r="W15192" s="63" t="s">
        <v>20358</v>
      </c>
      <c r="X15192" s="63">
        <v>13</v>
      </c>
      <c r="Y15192" s="63" t="s">
        <v>6449</v>
      </c>
      <c r="Z15192" s="63">
        <v>13201</v>
      </c>
      <c r="AA15192" s="63" t="s">
        <v>7412</v>
      </c>
      <c r="AB15192" s="63">
        <v>9</v>
      </c>
      <c r="AC15192" s="63" t="s">
        <v>18171</v>
      </c>
      <c r="AD15192" s="63" t="s">
        <v>17461</v>
      </c>
    </row>
    <row r="15193" spans="21:30" x14ac:dyDescent="0.3">
      <c r="U15193" s="63">
        <v>35896</v>
      </c>
      <c r="V15193" s="63">
        <v>7</v>
      </c>
      <c r="W15193" s="63" t="s">
        <v>20359</v>
      </c>
      <c r="X15193" s="63">
        <v>13</v>
      </c>
      <c r="Y15193" s="63" t="s">
        <v>6449</v>
      </c>
      <c r="Z15193" s="63">
        <v>13201</v>
      </c>
      <c r="AA15193" s="63" t="s">
        <v>7412</v>
      </c>
      <c r="AB15193" s="63">
        <v>9</v>
      </c>
      <c r="AC15193" s="63" t="s">
        <v>18171</v>
      </c>
      <c r="AD15193" s="63" t="s">
        <v>17461</v>
      </c>
    </row>
    <row r="15194" spans="21:30" x14ac:dyDescent="0.3">
      <c r="U15194" s="63">
        <v>35897</v>
      </c>
      <c r="V15194" s="63">
        <v>5</v>
      </c>
      <c r="W15194" s="63" t="s">
        <v>20249</v>
      </c>
      <c r="X15194" s="63">
        <v>13</v>
      </c>
      <c r="Y15194" s="63" t="s">
        <v>6449</v>
      </c>
      <c r="Z15194" s="63">
        <v>13201</v>
      </c>
      <c r="AA15194" s="63" t="s">
        <v>7412</v>
      </c>
      <c r="AB15194" s="63">
        <v>9</v>
      </c>
      <c r="AC15194" s="63" t="s">
        <v>18171</v>
      </c>
      <c r="AD15194" s="63" t="s">
        <v>17461</v>
      </c>
    </row>
    <row r="15195" spans="21:30" x14ac:dyDescent="0.3">
      <c r="U15195" s="63">
        <v>35898</v>
      </c>
      <c r="V15195" s="63">
        <v>3</v>
      </c>
      <c r="W15195" s="63" t="s">
        <v>20360</v>
      </c>
      <c r="X15195" s="63">
        <v>13</v>
      </c>
      <c r="Y15195" s="63" t="s">
        <v>6449</v>
      </c>
      <c r="Z15195" s="63">
        <v>13201</v>
      </c>
      <c r="AA15195" s="63" t="s">
        <v>7412</v>
      </c>
      <c r="AB15195" s="63">
        <v>9</v>
      </c>
      <c r="AC15195" s="63" t="s">
        <v>18171</v>
      </c>
      <c r="AD15195" s="63" t="s">
        <v>17461</v>
      </c>
    </row>
    <row r="15196" spans="21:30" x14ac:dyDescent="0.3">
      <c r="U15196" s="63">
        <v>35899</v>
      </c>
      <c r="V15196" s="63">
        <v>1</v>
      </c>
      <c r="W15196" s="63" t="s">
        <v>20361</v>
      </c>
      <c r="X15196" s="63">
        <v>13</v>
      </c>
      <c r="Y15196" s="63" t="s">
        <v>6449</v>
      </c>
      <c r="Z15196" s="63">
        <v>13201</v>
      </c>
      <c r="AA15196" s="63" t="s">
        <v>7412</v>
      </c>
      <c r="AB15196" s="63">
        <v>9</v>
      </c>
      <c r="AC15196" s="63" t="s">
        <v>18171</v>
      </c>
      <c r="AD15196" s="63" t="s">
        <v>17461</v>
      </c>
    </row>
    <row r="15197" spans="21:30" x14ac:dyDescent="0.3">
      <c r="U15197" s="63">
        <v>35900</v>
      </c>
      <c r="V15197" s="63">
        <v>9</v>
      </c>
      <c r="W15197" s="63" t="s">
        <v>20362</v>
      </c>
      <c r="X15197" s="63">
        <v>13</v>
      </c>
      <c r="Y15197" s="63" t="s">
        <v>6449</v>
      </c>
      <c r="Z15197" s="63">
        <v>13201</v>
      </c>
      <c r="AA15197" s="63" t="s">
        <v>7412</v>
      </c>
      <c r="AB15197" s="63">
        <v>9</v>
      </c>
      <c r="AC15197" s="63" t="s">
        <v>18171</v>
      </c>
      <c r="AD15197" s="63" t="s">
        <v>17461</v>
      </c>
    </row>
    <row r="15198" spans="21:30" x14ac:dyDescent="0.3">
      <c r="U15198" s="63">
        <v>35901</v>
      </c>
      <c r="V15198" s="63">
        <v>7</v>
      </c>
      <c r="W15198" s="63" t="s">
        <v>20363</v>
      </c>
      <c r="X15198" s="63">
        <v>13</v>
      </c>
      <c r="Y15198" s="63" t="s">
        <v>6449</v>
      </c>
      <c r="Z15198" s="63">
        <v>13201</v>
      </c>
      <c r="AA15198" s="63" t="s">
        <v>7412</v>
      </c>
      <c r="AB15198" s="63">
        <v>9</v>
      </c>
      <c r="AC15198" s="63" t="s">
        <v>18171</v>
      </c>
      <c r="AD15198" s="63" t="s">
        <v>17461</v>
      </c>
    </row>
    <row r="15199" spans="21:30" x14ac:dyDescent="0.3">
      <c r="U15199" s="63">
        <v>35902</v>
      </c>
      <c r="V15199" s="63">
        <v>5</v>
      </c>
      <c r="W15199" s="63" t="s">
        <v>20364</v>
      </c>
      <c r="X15199" s="63">
        <v>13</v>
      </c>
      <c r="Y15199" s="63" t="s">
        <v>6449</v>
      </c>
      <c r="Z15199" s="63">
        <v>13201</v>
      </c>
      <c r="AA15199" s="63" t="s">
        <v>7412</v>
      </c>
      <c r="AB15199" s="63">
        <v>9</v>
      </c>
      <c r="AC15199" s="63" t="s">
        <v>18171</v>
      </c>
      <c r="AD15199" s="63" t="s">
        <v>17461</v>
      </c>
    </row>
    <row r="15200" spans="21:30" x14ac:dyDescent="0.3">
      <c r="U15200" s="63">
        <v>35903</v>
      </c>
      <c r="V15200" s="63">
        <v>3</v>
      </c>
      <c r="W15200" s="63" t="s">
        <v>20365</v>
      </c>
      <c r="X15200" s="63">
        <v>13</v>
      </c>
      <c r="Y15200" s="63" t="s">
        <v>6449</v>
      </c>
      <c r="Z15200" s="63">
        <v>13201</v>
      </c>
      <c r="AA15200" s="63" t="s">
        <v>7412</v>
      </c>
      <c r="AB15200" s="63">
        <v>9</v>
      </c>
      <c r="AC15200" s="63" t="s">
        <v>18171</v>
      </c>
      <c r="AD15200" s="63" t="s">
        <v>17461</v>
      </c>
    </row>
    <row r="15201" spans="21:30" x14ac:dyDescent="0.3">
      <c r="U15201" s="63">
        <v>35904</v>
      </c>
      <c r="V15201" s="63">
        <v>1</v>
      </c>
      <c r="W15201" s="63" t="s">
        <v>20366</v>
      </c>
      <c r="X15201" s="63">
        <v>13</v>
      </c>
      <c r="Y15201" s="63" t="s">
        <v>6449</v>
      </c>
      <c r="Z15201" s="63">
        <v>13201</v>
      </c>
      <c r="AA15201" s="63" t="s">
        <v>7412</v>
      </c>
      <c r="AB15201" s="63">
        <v>9</v>
      </c>
      <c r="AC15201" s="63" t="s">
        <v>18171</v>
      </c>
      <c r="AD15201" s="63" t="s">
        <v>17461</v>
      </c>
    </row>
    <row r="15202" spans="21:30" x14ac:dyDescent="0.3">
      <c r="U15202" s="63">
        <v>35906</v>
      </c>
      <c r="V15202" s="63">
        <v>8</v>
      </c>
      <c r="W15202" s="63" t="s">
        <v>20367</v>
      </c>
      <c r="X15202" s="63">
        <v>13</v>
      </c>
      <c r="Y15202" s="63" t="s">
        <v>6449</v>
      </c>
      <c r="Z15202" s="63">
        <v>13201</v>
      </c>
      <c r="AA15202" s="63" t="s">
        <v>7412</v>
      </c>
      <c r="AB15202" s="63">
        <v>9</v>
      </c>
      <c r="AC15202" s="63" t="s">
        <v>18171</v>
      </c>
      <c r="AD15202" s="63" t="s">
        <v>17421</v>
      </c>
    </row>
    <row r="15203" spans="21:30" x14ac:dyDescent="0.3">
      <c r="U15203" s="63">
        <v>35907</v>
      </c>
      <c r="V15203" s="63">
        <v>6</v>
      </c>
      <c r="W15203" s="63" t="s">
        <v>20368</v>
      </c>
      <c r="X15203" s="63">
        <v>13</v>
      </c>
      <c r="Y15203" s="63" t="s">
        <v>6449</v>
      </c>
      <c r="Z15203" s="63">
        <v>13201</v>
      </c>
      <c r="AA15203" s="63" t="s">
        <v>7412</v>
      </c>
      <c r="AB15203" s="63">
        <v>9</v>
      </c>
      <c r="AC15203" s="63" t="s">
        <v>18171</v>
      </c>
      <c r="AD15203" s="63" t="s">
        <v>17421</v>
      </c>
    </row>
    <row r="15204" spans="21:30" x14ac:dyDescent="0.3">
      <c r="U15204" s="63">
        <v>35908</v>
      </c>
      <c r="V15204" s="63">
        <v>4</v>
      </c>
      <c r="W15204" s="63" t="s">
        <v>20369</v>
      </c>
      <c r="X15204" s="63">
        <v>13</v>
      </c>
      <c r="Y15204" s="63" t="s">
        <v>6449</v>
      </c>
      <c r="Z15204" s="63">
        <v>13202</v>
      </c>
      <c r="AA15204" s="63" t="s">
        <v>7453</v>
      </c>
      <c r="AB15204" s="63">
        <v>9</v>
      </c>
      <c r="AC15204" s="63" t="s">
        <v>18171</v>
      </c>
      <c r="AD15204" s="63" t="s">
        <v>17461</v>
      </c>
    </row>
    <row r="15205" spans="21:30" x14ac:dyDescent="0.3">
      <c r="U15205" s="63">
        <v>35909</v>
      </c>
      <c r="V15205" s="63">
        <v>2</v>
      </c>
      <c r="W15205" s="63" t="s">
        <v>20370</v>
      </c>
      <c r="X15205" s="63">
        <v>13</v>
      </c>
      <c r="Y15205" s="63" t="s">
        <v>6449</v>
      </c>
      <c r="Z15205" s="63">
        <v>13202</v>
      </c>
      <c r="AA15205" s="63" t="s">
        <v>7453</v>
      </c>
      <c r="AB15205" s="63">
        <v>9</v>
      </c>
      <c r="AC15205" s="63" t="s">
        <v>18171</v>
      </c>
      <c r="AD15205" s="63" t="s">
        <v>17461</v>
      </c>
    </row>
    <row r="15206" spans="21:30" x14ac:dyDescent="0.3">
      <c r="U15206" s="63">
        <v>35910</v>
      </c>
      <c r="V15206" s="63">
        <v>6</v>
      </c>
      <c r="W15206" s="63" t="s">
        <v>20371</v>
      </c>
      <c r="X15206" s="63">
        <v>13</v>
      </c>
      <c r="Y15206" s="63" t="s">
        <v>6449</v>
      </c>
      <c r="Z15206" s="63">
        <v>13202</v>
      </c>
      <c r="AA15206" s="63" t="s">
        <v>7453</v>
      </c>
      <c r="AB15206" s="63">
        <v>9</v>
      </c>
      <c r="AC15206" s="63" t="s">
        <v>18171</v>
      </c>
      <c r="AD15206" s="63" t="s">
        <v>17421</v>
      </c>
    </row>
    <row r="15207" spans="21:30" x14ac:dyDescent="0.3">
      <c r="U15207" s="63">
        <v>35911</v>
      </c>
      <c r="V15207" s="63">
        <v>4</v>
      </c>
      <c r="W15207" s="63" t="s">
        <v>19805</v>
      </c>
      <c r="X15207" s="63">
        <v>13</v>
      </c>
      <c r="Y15207" s="63" t="s">
        <v>6449</v>
      </c>
      <c r="Z15207" s="63">
        <v>13203</v>
      </c>
      <c r="AA15207" s="63" t="s">
        <v>7459</v>
      </c>
      <c r="AB15207" s="63">
        <v>7</v>
      </c>
      <c r="AC15207" s="63" t="s">
        <v>17969</v>
      </c>
      <c r="AD15207" s="63" t="s">
        <v>17461</v>
      </c>
    </row>
    <row r="15208" spans="21:30" x14ac:dyDescent="0.3">
      <c r="U15208" s="63">
        <v>35912</v>
      </c>
      <c r="V15208" s="63">
        <v>2</v>
      </c>
      <c r="W15208" s="63" t="s">
        <v>20372</v>
      </c>
      <c r="X15208" s="63">
        <v>13</v>
      </c>
      <c r="Y15208" s="63" t="s">
        <v>6449</v>
      </c>
      <c r="Z15208" s="63">
        <v>13203</v>
      </c>
      <c r="AA15208" s="63" t="s">
        <v>7459</v>
      </c>
      <c r="AB15208" s="63">
        <v>9</v>
      </c>
      <c r="AC15208" s="63" t="s">
        <v>18171</v>
      </c>
      <c r="AD15208" s="63" t="s">
        <v>17461</v>
      </c>
    </row>
    <row r="15209" spans="21:30" x14ac:dyDescent="0.3">
      <c r="U15209" s="63">
        <v>35913</v>
      </c>
      <c r="V15209" s="63">
        <v>0</v>
      </c>
      <c r="W15209" s="63" t="s">
        <v>20373</v>
      </c>
      <c r="X15209" s="63">
        <v>13</v>
      </c>
      <c r="Y15209" s="63" t="s">
        <v>6449</v>
      </c>
      <c r="Z15209" s="63">
        <v>13203</v>
      </c>
      <c r="AA15209" s="63" t="s">
        <v>7459</v>
      </c>
      <c r="AB15209" s="63">
        <v>9</v>
      </c>
      <c r="AC15209" s="63" t="s">
        <v>18171</v>
      </c>
      <c r="AD15209" s="63" t="s">
        <v>17461</v>
      </c>
    </row>
    <row r="15210" spans="21:30" x14ac:dyDescent="0.3">
      <c r="U15210" s="63">
        <v>35914</v>
      </c>
      <c r="V15210" s="63">
        <v>9</v>
      </c>
      <c r="W15210" s="63" t="s">
        <v>20374</v>
      </c>
      <c r="X15210" s="63">
        <v>13</v>
      </c>
      <c r="Y15210" s="63" t="s">
        <v>6449</v>
      </c>
      <c r="Z15210" s="63">
        <v>13203</v>
      </c>
      <c r="AA15210" s="63" t="s">
        <v>7459</v>
      </c>
      <c r="AB15210" s="63">
        <v>9</v>
      </c>
      <c r="AC15210" s="63" t="s">
        <v>18171</v>
      </c>
      <c r="AD15210" s="63" t="s">
        <v>17461</v>
      </c>
    </row>
    <row r="15211" spans="21:30" x14ac:dyDescent="0.3">
      <c r="U15211" s="63">
        <v>35915</v>
      </c>
      <c r="V15211" s="63">
        <v>7</v>
      </c>
      <c r="W15211" s="63" t="s">
        <v>20375</v>
      </c>
      <c r="X15211" s="63">
        <v>13</v>
      </c>
      <c r="Y15211" s="63" t="s">
        <v>6449</v>
      </c>
      <c r="Z15211" s="63">
        <v>13203</v>
      </c>
      <c r="AA15211" s="63" t="s">
        <v>7459</v>
      </c>
      <c r="AB15211" s="63">
        <v>9</v>
      </c>
      <c r="AC15211" s="63" t="s">
        <v>18171</v>
      </c>
      <c r="AD15211" s="63" t="s">
        <v>17461</v>
      </c>
    </row>
    <row r="15212" spans="21:30" x14ac:dyDescent="0.3">
      <c r="U15212" s="63">
        <v>35916</v>
      </c>
      <c r="V15212" s="63">
        <v>5</v>
      </c>
      <c r="W15212" s="63" t="s">
        <v>18720</v>
      </c>
      <c r="X15212" s="63">
        <v>13</v>
      </c>
      <c r="Y15212" s="63" t="s">
        <v>6449</v>
      </c>
      <c r="Z15212" s="63">
        <v>13301</v>
      </c>
      <c r="AA15212" s="63" t="s">
        <v>7373</v>
      </c>
      <c r="AB15212" s="63">
        <v>7</v>
      </c>
      <c r="AC15212" s="63" t="s">
        <v>17969</v>
      </c>
      <c r="AD15212" s="63" t="s">
        <v>17461</v>
      </c>
    </row>
    <row r="15213" spans="21:30" x14ac:dyDescent="0.3">
      <c r="U15213" s="63">
        <v>35917</v>
      </c>
      <c r="V15213" s="63">
        <v>3</v>
      </c>
      <c r="W15213" s="63" t="s">
        <v>20376</v>
      </c>
      <c r="X15213" s="63">
        <v>13</v>
      </c>
      <c r="Y15213" s="63" t="s">
        <v>6449</v>
      </c>
      <c r="Z15213" s="63">
        <v>13301</v>
      </c>
      <c r="AA15213" s="63" t="s">
        <v>7373</v>
      </c>
      <c r="AB15213" s="63">
        <v>7</v>
      </c>
      <c r="AC15213" s="63" t="s">
        <v>17969</v>
      </c>
      <c r="AD15213" s="63" t="s">
        <v>17461</v>
      </c>
    </row>
    <row r="15214" spans="21:30" x14ac:dyDescent="0.3">
      <c r="U15214" s="63">
        <v>35918</v>
      </c>
      <c r="V15214" s="63">
        <v>1</v>
      </c>
      <c r="W15214" s="63" t="s">
        <v>20377</v>
      </c>
      <c r="X15214" s="63">
        <v>13</v>
      </c>
      <c r="Y15214" s="63" t="s">
        <v>6449</v>
      </c>
      <c r="Z15214" s="63">
        <v>13301</v>
      </c>
      <c r="AA15214" s="63" t="s">
        <v>7373</v>
      </c>
      <c r="AB15214" s="63">
        <v>7</v>
      </c>
      <c r="AC15214" s="63" t="s">
        <v>17969</v>
      </c>
      <c r="AD15214" s="63" t="s">
        <v>17461</v>
      </c>
    </row>
    <row r="15215" spans="21:30" x14ac:dyDescent="0.3">
      <c r="U15215" s="63">
        <v>35920</v>
      </c>
      <c r="V15215" s="63">
        <v>3</v>
      </c>
      <c r="W15215" s="63" t="s">
        <v>20378</v>
      </c>
      <c r="X15215" s="63">
        <v>13</v>
      </c>
      <c r="Y15215" s="63" t="s">
        <v>6449</v>
      </c>
      <c r="Z15215" s="63">
        <v>13301</v>
      </c>
      <c r="AA15215" s="63" t="s">
        <v>7373</v>
      </c>
      <c r="AB15215" s="63">
        <v>9</v>
      </c>
      <c r="AC15215" s="63" t="s">
        <v>18171</v>
      </c>
      <c r="AD15215" s="63" t="s">
        <v>17461</v>
      </c>
    </row>
    <row r="15216" spans="21:30" x14ac:dyDescent="0.3">
      <c r="U15216" s="63">
        <v>35921</v>
      </c>
      <c r="V15216" s="63">
        <v>1</v>
      </c>
      <c r="W15216" s="63" t="s">
        <v>18011</v>
      </c>
      <c r="X15216" s="63">
        <v>13</v>
      </c>
      <c r="Y15216" s="63" t="s">
        <v>6449</v>
      </c>
      <c r="Z15216" s="63">
        <v>13301</v>
      </c>
      <c r="AA15216" s="63" t="s">
        <v>7373</v>
      </c>
      <c r="AB15216" s="63">
        <v>9</v>
      </c>
      <c r="AC15216" s="63" t="s">
        <v>18171</v>
      </c>
      <c r="AD15216" s="63" t="s">
        <v>17461</v>
      </c>
    </row>
    <row r="15217" spans="21:30" x14ac:dyDescent="0.3">
      <c r="U15217" s="63">
        <v>35923</v>
      </c>
      <c r="V15217" s="63">
        <v>8</v>
      </c>
      <c r="W15217" s="63" t="s">
        <v>20379</v>
      </c>
      <c r="X15217" s="63">
        <v>13</v>
      </c>
      <c r="Y15217" s="63" t="s">
        <v>6449</v>
      </c>
      <c r="Z15217" s="63">
        <v>13301</v>
      </c>
      <c r="AA15217" s="63" t="s">
        <v>7373</v>
      </c>
      <c r="AB15217" s="63">
        <v>9</v>
      </c>
      <c r="AC15217" s="63" t="s">
        <v>18171</v>
      </c>
      <c r="AD15217" s="63" t="s">
        <v>17461</v>
      </c>
    </row>
    <row r="15218" spans="21:30" x14ac:dyDescent="0.3">
      <c r="U15218" s="63">
        <v>35924</v>
      </c>
      <c r="V15218" s="63">
        <v>6</v>
      </c>
      <c r="W15218" s="63" t="s">
        <v>20380</v>
      </c>
      <c r="X15218" s="63">
        <v>13</v>
      </c>
      <c r="Y15218" s="63" t="s">
        <v>6449</v>
      </c>
      <c r="Z15218" s="63">
        <v>13301</v>
      </c>
      <c r="AA15218" s="63" t="s">
        <v>7373</v>
      </c>
      <c r="AB15218" s="63">
        <v>9</v>
      </c>
      <c r="AC15218" s="63" t="s">
        <v>18171</v>
      </c>
      <c r="AD15218" s="63" t="s">
        <v>17461</v>
      </c>
    </row>
    <row r="15219" spans="21:30" x14ac:dyDescent="0.3">
      <c r="U15219" s="63">
        <v>35925</v>
      </c>
      <c r="V15219" s="63">
        <v>4</v>
      </c>
      <c r="W15219" s="63" t="s">
        <v>20381</v>
      </c>
      <c r="X15219" s="63">
        <v>13</v>
      </c>
      <c r="Y15219" s="63" t="s">
        <v>6449</v>
      </c>
      <c r="Z15219" s="63">
        <v>13301</v>
      </c>
      <c r="AA15219" s="63" t="s">
        <v>7373</v>
      </c>
      <c r="AB15219" s="63">
        <v>9</v>
      </c>
      <c r="AC15219" s="63" t="s">
        <v>18171</v>
      </c>
      <c r="AD15219" s="63" t="s">
        <v>17461</v>
      </c>
    </row>
    <row r="15220" spans="21:30" x14ac:dyDescent="0.3">
      <c r="U15220" s="63">
        <v>35926</v>
      </c>
      <c r="V15220" s="63">
        <v>2</v>
      </c>
      <c r="W15220" s="63" t="s">
        <v>20382</v>
      </c>
      <c r="X15220" s="63">
        <v>13</v>
      </c>
      <c r="Y15220" s="63" t="s">
        <v>6449</v>
      </c>
      <c r="Z15220" s="63">
        <v>13301</v>
      </c>
      <c r="AA15220" s="63" t="s">
        <v>7373</v>
      </c>
      <c r="AB15220" s="63">
        <v>9</v>
      </c>
      <c r="AC15220" s="63" t="s">
        <v>18171</v>
      </c>
      <c r="AD15220" s="63" t="s">
        <v>17461</v>
      </c>
    </row>
    <row r="15221" spans="21:30" x14ac:dyDescent="0.3">
      <c r="U15221" s="63">
        <v>35927</v>
      </c>
      <c r="V15221" s="63">
        <v>0</v>
      </c>
      <c r="W15221" s="63" t="s">
        <v>20383</v>
      </c>
      <c r="X15221" s="63">
        <v>13</v>
      </c>
      <c r="Y15221" s="63" t="s">
        <v>6449</v>
      </c>
      <c r="Z15221" s="63">
        <v>13301</v>
      </c>
      <c r="AA15221" s="63" t="s">
        <v>7373</v>
      </c>
      <c r="AB15221" s="63">
        <v>9</v>
      </c>
      <c r="AC15221" s="63" t="s">
        <v>18171</v>
      </c>
      <c r="AD15221" s="63" t="s">
        <v>17461</v>
      </c>
    </row>
    <row r="15222" spans="21:30" x14ac:dyDescent="0.3">
      <c r="U15222" s="63">
        <v>35928</v>
      </c>
      <c r="V15222" s="63">
        <v>9</v>
      </c>
      <c r="W15222" s="63" t="s">
        <v>20384</v>
      </c>
      <c r="X15222" s="63">
        <v>13</v>
      </c>
      <c r="Y15222" s="63" t="s">
        <v>6449</v>
      </c>
      <c r="Z15222" s="63">
        <v>13301</v>
      </c>
      <c r="AA15222" s="63" t="s">
        <v>7373</v>
      </c>
      <c r="AB15222" s="63">
        <v>9</v>
      </c>
      <c r="AC15222" s="63" t="s">
        <v>18171</v>
      </c>
      <c r="AD15222" s="63" t="s">
        <v>17461</v>
      </c>
    </row>
    <row r="15223" spans="21:30" x14ac:dyDescent="0.3">
      <c r="U15223" s="63">
        <v>35929</v>
      </c>
      <c r="V15223" s="63">
        <v>7</v>
      </c>
      <c r="W15223" s="63" t="s">
        <v>20385</v>
      </c>
      <c r="X15223" s="63">
        <v>13</v>
      </c>
      <c r="Y15223" s="63" t="s">
        <v>6449</v>
      </c>
      <c r="Z15223" s="63">
        <v>13301</v>
      </c>
      <c r="AA15223" s="63" t="s">
        <v>7373</v>
      </c>
      <c r="AB15223" s="63">
        <v>9</v>
      </c>
      <c r="AC15223" s="63" t="s">
        <v>18171</v>
      </c>
      <c r="AD15223" s="63" t="s">
        <v>17461</v>
      </c>
    </row>
    <row r="15224" spans="21:30" x14ac:dyDescent="0.3">
      <c r="U15224" s="63">
        <v>35930</v>
      </c>
      <c r="V15224" s="63">
        <v>0</v>
      </c>
      <c r="W15224" s="63" t="s">
        <v>19242</v>
      </c>
      <c r="X15224" s="63">
        <v>13</v>
      </c>
      <c r="Y15224" s="63" t="s">
        <v>6449</v>
      </c>
      <c r="Z15224" s="63">
        <v>13301</v>
      </c>
      <c r="AA15224" s="63" t="s">
        <v>7373</v>
      </c>
      <c r="AB15224" s="63">
        <v>9</v>
      </c>
      <c r="AC15224" s="63" t="s">
        <v>18171</v>
      </c>
      <c r="AD15224" s="63" t="s">
        <v>17461</v>
      </c>
    </row>
    <row r="15225" spans="21:30" x14ac:dyDescent="0.3">
      <c r="U15225" s="63">
        <v>35931</v>
      </c>
      <c r="V15225" s="63">
        <v>9</v>
      </c>
      <c r="W15225" s="63" t="s">
        <v>19548</v>
      </c>
      <c r="X15225" s="63">
        <v>13</v>
      </c>
      <c r="Y15225" s="63" t="s">
        <v>6449</v>
      </c>
      <c r="Z15225" s="63">
        <v>13301</v>
      </c>
      <c r="AA15225" s="63" t="s">
        <v>7373</v>
      </c>
      <c r="AB15225" s="63">
        <v>9</v>
      </c>
      <c r="AC15225" s="63" t="s">
        <v>18171</v>
      </c>
      <c r="AD15225" s="63" t="s">
        <v>17461</v>
      </c>
    </row>
    <row r="15226" spans="21:30" x14ac:dyDescent="0.3">
      <c r="U15226" s="63">
        <v>35932</v>
      </c>
      <c r="V15226" s="63">
        <v>7</v>
      </c>
      <c r="W15226" s="63" t="s">
        <v>19382</v>
      </c>
      <c r="X15226" s="63">
        <v>13</v>
      </c>
      <c r="Y15226" s="63" t="s">
        <v>6449</v>
      </c>
      <c r="Z15226" s="63">
        <v>13301</v>
      </c>
      <c r="AA15226" s="63" t="s">
        <v>7373</v>
      </c>
      <c r="AB15226" s="63">
        <v>9</v>
      </c>
      <c r="AC15226" s="63" t="s">
        <v>18171</v>
      </c>
      <c r="AD15226" s="63" t="s">
        <v>17461</v>
      </c>
    </row>
    <row r="15227" spans="21:30" x14ac:dyDescent="0.3">
      <c r="U15227" s="63">
        <v>35933</v>
      </c>
      <c r="V15227" s="63">
        <v>5</v>
      </c>
      <c r="W15227" s="63" t="s">
        <v>18015</v>
      </c>
      <c r="X15227" s="63">
        <v>13</v>
      </c>
      <c r="Y15227" s="63" t="s">
        <v>6449</v>
      </c>
      <c r="Z15227" s="63">
        <v>13301</v>
      </c>
      <c r="AA15227" s="63" t="s">
        <v>7373</v>
      </c>
      <c r="AB15227" s="63">
        <v>9</v>
      </c>
      <c r="AC15227" s="63" t="s">
        <v>18171</v>
      </c>
      <c r="AD15227" s="63" t="s">
        <v>17461</v>
      </c>
    </row>
    <row r="15228" spans="21:30" x14ac:dyDescent="0.3">
      <c r="U15228" s="63">
        <v>35934</v>
      </c>
      <c r="V15228" s="63">
        <v>3</v>
      </c>
      <c r="W15228" s="63" t="s">
        <v>20386</v>
      </c>
      <c r="X15228" s="63">
        <v>13</v>
      </c>
      <c r="Y15228" s="63" t="s">
        <v>6449</v>
      </c>
      <c r="Z15228" s="63">
        <v>13301</v>
      </c>
      <c r="AA15228" s="63" t="s">
        <v>7373</v>
      </c>
      <c r="AB15228" s="63">
        <v>9</v>
      </c>
      <c r="AC15228" s="63" t="s">
        <v>18171</v>
      </c>
      <c r="AD15228" s="63" t="s">
        <v>17461</v>
      </c>
    </row>
    <row r="15229" spans="21:30" x14ac:dyDescent="0.3">
      <c r="U15229" s="63">
        <v>35935</v>
      </c>
      <c r="V15229" s="63">
        <v>1</v>
      </c>
      <c r="W15229" s="63" t="s">
        <v>19911</v>
      </c>
      <c r="X15229" s="63">
        <v>13</v>
      </c>
      <c r="Y15229" s="63" t="s">
        <v>6449</v>
      </c>
      <c r="Z15229" s="63">
        <v>13301</v>
      </c>
      <c r="AA15229" s="63" t="s">
        <v>7373</v>
      </c>
      <c r="AB15229" s="63">
        <v>9</v>
      </c>
      <c r="AC15229" s="63" t="s">
        <v>18171</v>
      </c>
      <c r="AD15229" s="63" t="s">
        <v>17461</v>
      </c>
    </row>
    <row r="15230" spans="21:30" x14ac:dyDescent="0.3">
      <c r="U15230" s="63">
        <v>35937</v>
      </c>
      <c r="V15230" s="63">
        <v>8</v>
      </c>
      <c r="W15230" s="63" t="s">
        <v>19534</v>
      </c>
      <c r="X15230" s="63">
        <v>13</v>
      </c>
      <c r="Y15230" s="63" t="s">
        <v>6449</v>
      </c>
      <c r="Z15230" s="63">
        <v>13301</v>
      </c>
      <c r="AA15230" s="63" t="s">
        <v>7373</v>
      </c>
      <c r="AB15230" s="63">
        <v>9</v>
      </c>
      <c r="AC15230" s="63" t="s">
        <v>18171</v>
      </c>
      <c r="AD15230" s="63" t="s">
        <v>17461</v>
      </c>
    </row>
    <row r="15231" spans="21:30" x14ac:dyDescent="0.3">
      <c r="U15231" s="63">
        <v>35938</v>
      </c>
      <c r="V15231" s="63">
        <v>6</v>
      </c>
      <c r="W15231" s="63" t="s">
        <v>20387</v>
      </c>
      <c r="X15231" s="63">
        <v>13</v>
      </c>
      <c r="Y15231" s="63" t="s">
        <v>6449</v>
      </c>
      <c r="Z15231" s="63">
        <v>13301</v>
      </c>
      <c r="AA15231" s="63" t="s">
        <v>7373</v>
      </c>
      <c r="AB15231" s="63">
        <v>9</v>
      </c>
      <c r="AC15231" s="63" t="s">
        <v>18171</v>
      </c>
      <c r="AD15231" s="63" t="s">
        <v>17461</v>
      </c>
    </row>
    <row r="15232" spans="21:30" x14ac:dyDescent="0.3">
      <c r="U15232" s="63">
        <v>35939</v>
      </c>
      <c r="V15232" s="63">
        <v>4</v>
      </c>
      <c r="W15232" s="63" t="s">
        <v>20388</v>
      </c>
      <c r="X15232" s="63">
        <v>13</v>
      </c>
      <c r="Y15232" s="63" t="s">
        <v>6449</v>
      </c>
      <c r="Z15232" s="63">
        <v>13302</v>
      </c>
      <c r="AA15232" s="63" t="s">
        <v>7241</v>
      </c>
      <c r="AB15232" s="63">
        <v>9</v>
      </c>
      <c r="AC15232" s="63" t="s">
        <v>18171</v>
      </c>
      <c r="AD15232" s="63" t="s">
        <v>17461</v>
      </c>
    </row>
    <row r="15233" spans="21:30" x14ac:dyDescent="0.3">
      <c r="U15233" s="63">
        <v>35940</v>
      </c>
      <c r="V15233" s="63">
        <v>8</v>
      </c>
      <c r="W15233" s="63" t="s">
        <v>20389</v>
      </c>
      <c r="X15233" s="63">
        <v>13</v>
      </c>
      <c r="Y15233" s="63" t="s">
        <v>6449</v>
      </c>
      <c r="Z15233" s="63">
        <v>13302</v>
      </c>
      <c r="AA15233" s="63" t="s">
        <v>7241</v>
      </c>
      <c r="AB15233" s="63">
        <v>9</v>
      </c>
      <c r="AC15233" s="63" t="s">
        <v>18171</v>
      </c>
      <c r="AD15233" s="63" t="s">
        <v>17461</v>
      </c>
    </row>
    <row r="15234" spans="21:30" x14ac:dyDescent="0.3">
      <c r="U15234" s="63">
        <v>35941</v>
      </c>
      <c r="V15234" s="63">
        <v>6</v>
      </c>
      <c r="W15234" s="63" t="s">
        <v>20390</v>
      </c>
      <c r="X15234" s="63">
        <v>13</v>
      </c>
      <c r="Y15234" s="63" t="s">
        <v>6449</v>
      </c>
      <c r="Z15234" s="63">
        <v>13302</v>
      </c>
      <c r="AA15234" s="63" t="s">
        <v>7241</v>
      </c>
      <c r="AB15234" s="63">
        <v>9</v>
      </c>
      <c r="AC15234" s="63" t="s">
        <v>18171</v>
      </c>
      <c r="AD15234" s="63" t="s">
        <v>17461</v>
      </c>
    </row>
    <row r="15235" spans="21:30" x14ac:dyDescent="0.3">
      <c r="U15235" s="63">
        <v>35942</v>
      </c>
      <c r="V15235" s="63">
        <v>4</v>
      </c>
      <c r="W15235" s="63" t="s">
        <v>20391</v>
      </c>
      <c r="X15235" s="63">
        <v>13</v>
      </c>
      <c r="Y15235" s="63" t="s">
        <v>6449</v>
      </c>
      <c r="Z15235" s="63">
        <v>13302</v>
      </c>
      <c r="AA15235" s="63" t="s">
        <v>7241</v>
      </c>
      <c r="AB15235" s="63">
        <v>9</v>
      </c>
      <c r="AC15235" s="63" t="s">
        <v>18171</v>
      </c>
      <c r="AD15235" s="63" t="s">
        <v>17461</v>
      </c>
    </row>
    <row r="15236" spans="21:30" x14ac:dyDescent="0.3">
      <c r="U15236" s="63">
        <v>35943</v>
      </c>
      <c r="V15236" s="63">
        <v>2</v>
      </c>
      <c r="W15236" s="63" t="s">
        <v>20392</v>
      </c>
      <c r="X15236" s="63">
        <v>13</v>
      </c>
      <c r="Y15236" s="63" t="s">
        <v>6449</v>
      </c>
      <c r="Z15236" s="63">
        <v>13302</v>
      </c>
      <c r="AA15236" s="63" t="s">
        <v>7241</v>
      </c>
      <c r="AB15236" s="63">
        <v>9</v>
      </c>
      <c r="AC15236" s="63" t="s">
        <v>18171</v>
      </c>
      <c r="AD15236" s="63" t="s">
        <v>17461</v>
      </c>
    </row>
    <row r="15237" spans="21:30" x14ac:dyDescent="0.3">
      <c r="U15237" s="63">
        <v>35944</v>
      </c>
      <c r="V15237" s="63">
        <v>0</v>
      </c>
      <c r="W15237" s="63" t="s">
        <v>20393</v>
      </c>
      <c r="X15237" s="63">
        <v>13</v>
      </c>
      <c r="Y15237" s="63" t="s">
        <v>6449</v>
      </c>
      <c r="Z15237" s="63">
        <v>13302</v>
      </c>
      <c r="AA15237" s="63" t="s">
        <v>7241</v>
      </c>
      <c r="AB15237" s="63">
        <v>9</v>
      </c>
      <c r="AC15237" s="63" t="s">
        <v>18171</v>
      </c>
      <c r="AD15237" s="63" t="s">
        <v>17461</v>
      </c>
    </row>
    <row r="15238" spans="21:30" x14ac:dyDescent="0.3">
      <c r="U15238" s="63">
        <v>35945</v>
      </c>
      <c r="V15238" s="63">
        <v>9</v>
      </c>
      <c r="W15238" s="63" t="s">
        <v>20394</v>
      </c>
      <c r="X15238" s="63">
        <v>13</v>
      </c>
      <c r="Y15238" s="63" t="s">
        <v>6449</v>
      </c>
      <c r="Z15238" s="63">
        <v>13302</v>
      </c>
      <c r="AA15238" s="63" t="s">
        <v>7241</v>
      </c>
      <c r="AB15238" s="63">
        <v>9</v>
      </c>
      <c r="AC15238" s="63" t="s">
        <v>18171</v>
      </c>
      <c r="AD15238" s="63" t="s">
        <v>17461</v>
      </c>
    </row>
    <row r="15239" spans="21:30" x14ac:dyDescent="0.3">
      <c r="U15239" s="63">
        <v>35946</v>
      </c>
      <c r="V15239" s="63">
        <v>7</v>
      </c>
      <c r="W15239" s="63" t="s">
        <v>20395</v>
      </c>
      <c r="X15239" s="63">
        <v>13</v>
      </c>
      <c r="Y15239" s="63" t="s">
        <v>6449</v>
      </c>
      <c r="Z15239" s="63">
        <v>13302</v>
      </c>
      <c r="AA15239" s="63" t="s">
        <v>7241</v>
      </c>
      <c r="AB15239" s="63">
        <v>9</v>
      </c>
      <c r="AC15239" s="63" t="s">
        <v>18171</v>
      </c>
      <c r="AD15239" s="63" t="s">
        <v>17461</v>
      </c>
    </row>
    <row r="15240" spans="21:30" x14ac:dyDescent="0.3">
      <c r="U15240" s="63">
        <v>35947</v>
      </c>
      <c r="V15240" s="63">
        <v>5</v>
      </c>
      <c r="W15240" s="63" t="s">
        <v>20396</v>
      </c>
      <c r="X15240" s="63">
        <v>13</v>
      </c>
      <c r="Y15240" s="63" t="s">
        <v>6449</v>
      </c>
      <c r="Z15240" s="63">
        <v>13302</v>
      </c>
      <c r="AA15240" s="63" t="s">
        <v>7241</v>
      </c>
      <c r="AB15240" s="63">
        <v>9</v>
      </c>
      <c r="AC15240" s="63" t="s">
        <v>18171</v>
      </c>
      <c r="AD15240" s="63" t="s">
        <v>17461</v>
      </c>
    </row>
    <row r="15241" spans="21:30" x14ac:dyDescent="0.3">
      <c r="U15241" s="63">
        <v>35948</v>
      </c>
      <c r="V15241" s="63">
        <v>3</v>
      </c>
      <c r="W15241" s="63" t="s">
        <v>19236</v>
      </c>
      <c r="X15241" s="63">
        <v>13</v>
      </c>
      <c r="Y15241" s="63" t="s">
        <v>6449</v>
      </c>
      <c r="Z15241" s="63">
        <v>13302</v>
      </c>
      <c r="AA15241" s="63" t="s">
        <v>7241</v>
      </c>
      <c r="AB15241" s="63">
        <v>9</v>
      </c>
      <c r="AC15241" s="63" t="s">
        <v>18171</v>
      </c>
      <c r="AD15241" s="63" t="s">
        <v>17461</v>
      </c>
    </row>
    <row r="15242" spans="21:30" x14ac:dyDescent="0.3">
      <c r="U15242" s="63">
        <v>35949</v>
      </c>
      <c r="V15242" s="63">
        <v>1</v>
      </c>
      <c r="W15242" s="63" t="s">
        <v>20397</v>
      </c>
      <c r="X15242" s="63">
        <v>13</v>
      </c>
      <c r="Y15242" s="63" t="s">
        <v>6449</v>
      </c>
      <c r="Z15242" s="63">
        <v>13302</v>
      </c>
      <c r="AA15242" s="63" t="s">
        <v>7241</v>
      </c>
      <c r="AB15242" s="63">
        <v>7</v>
      </c>
      <c r="AC15242" s="63" t="s">
        <v>17969</v>
      </c>
      <c r="AD15242" s="63" t="s">
        <v>17461</v>
      </c>
    </row>
    <row r="15243" spans="21:30" x14ac:dyDescent="0.3">
      <c r="U15243" s="63">
        <v>35950</v>
      </c>
      <c r="V15243" s="63">
        <v>5</v>
      </c>
      <c r="W15243" s="63" t="s">
        <v>20398</v>
      </c>
      <c r="X15243" s="63">
        <v>13</v>
      </c>
      <c r="Y15243" s="63" t="s">
        <v>6449</v>
      </c>
      <c r="Z15243" s="63">
        <v>13302</v>
      </c>
      <c r="AA15243" s="63" t="s">
        <v>7241</v>
      </c>
      <c r="AB15243" s="63">
        <v>7</v>
      </c>
      <c r="AC15243" s="63" t="s">
        <v>17969</v>
      </c>
      <c r="AD15243" s="63" t="s">
        <v>17461</v>
      </c>
    </row>
    <row r="15244" spans="21:30" x14ac:dyDescent="0.3">
      <c r="U15244" s="63">
        <v>35951</v>
      </c>
      <c r="V15244" s="63">
        <v>3</v>
      </c>
      <c r="W15244" s="63" t="s">
        <v>20399</v>
      </c>
      <c r="X15244" s="63">
        <v>13</v>
      </c>
      <c r="Y15244" s="63" t="s">
        <v>6449</v>
      </c>
      <c r="Z15244" s="63">
        <v>13303</v>
      </c>
      <c r="AA15244" s="63" t="s">
        <v>7401</v>
      </c>
      <c r="AB15244" s="63">
        <v>7</v>
      </c>
      <c r="AC15244" s="63" t="s">
        <v>17969</v>
      </c>
      <c r="AD15244" s="63" t="s">
        <v>17461</v>
      </c>
    </row>
    <row r="15245" spans="21:30" x14ac:dyDescent="0.3">
      <c r="U15245" s="63">
        <v>35952</v>
      </c>
      <c r="V15245" s="63">
        <v>1</v>
      </c>
      <c r="W15245" s="63" t="s">
        <v>20400</v>
      </c>
      <c r="X15245" s="63">
        <v>13</v>
      </c>
      <c r="Y15245" s="63" t="s">
        <v>6449</v>
      </c>
      <c r="Z15245" s="63">
        <v>13303</v>
      </c>
      <c r="AA15245" s="63" t="s">
        <v>7401</v>
      </c>
      <c r="AB15245" s="63">
        <v>9</v>
      </c>
      <c r="AC15245" s="63" t="s">
        <v>18171</v>
      </c>
      <c r="AD15245" s="63" t="s">
        <v>17461</v>
      </c>
    </row>
    <row r="15246" spans="21:30" x14ac:dyDescent="0.3">
      <c r="U15246" s="63">
        <v>35954</v>
      </c>
      <c r="V15246" s="63">
        <v>8</v>
      </c>
      <c r="W15246" s="63" t="s">
        <v>20401</v>
      </c>
      <c r="X15246" s="63">
        <v>13</v>
      </c>
      <c r="Y15246" s="63" t="s">
        <v>6449</v>
      </c>
      <c r="Z15246" s="63">
        <v>13303</v>
      </c>
      <c r="AA15246" s="63" t="s">
        <v>7401</v>
      </c>
      <c r="AB15246" s="63">
        <v>9</v>
      </c>
      <c r="AC15246" s="63" t="s">
        <v>18171</v>
      </c>
      <c r="AD15246" s="63" t="s">
        <v>17461</v>
      </c>
    </row>
    <row r="15247" spans="21:30" x14ac:dyDescent="0.3">
      <c r="U15247" s="63">
        <v>35955</v>
      </c>
      <c r="V15247" s="63">
        <v>6</v>
      </c>
      <c r="W15247" s="63" t="s">
        <v>14104</v>
      </c>
      <c r="X15247" s="63">
        <v>13</v>
      </c>
      <c r="Y15247" s="63" t="s">
        <v>6449</v>
      </c>
      <c r="Z15247" s="63">
        <v>13303</v>
      </c>
      <c r="AA15247" s="63" t="s">
        <v>7401</v>
      </c>
      <c r="AB15247" s="63">
        <v>9</v>
      </c>
      <c r="AC15247" s="63" t="s">
        <v>18171</v>
      </c>
      <c r="AD15247" s="63" t="s">
        <v>17461</v>
      </c>
    </row>
    <row r="15248" spans="21:30" x14ac:dyDescent="0.3">
      <c r="U15248" s="63">
        <v>35956</v>
      </c>
      <c r="V15248" s="63">
        <v>4</v>
      </c>
      <c r="W15248" s="63" t="s">
        <v>20402</v>
      </c>
      <c r="X15248" s="63">
        <v>13</v>
      </c>
      <c r="Y15248" s="63" t="s">
        <v>6449</v>
      </c>
      <c r="Z15248" s="63">
        <v>13303</v>
      </c>
      <c r="AA15248" s="63" t="s">
        <v>7401</v>
      </c>
      <c r="AB15248" s="63">
        <v>9</v>
      </c>
      <c r="AC15248" s="63" t="s">
        <v>18171</v>
      </c>
      <c r="AD15248" s="63" t="s">
        <v>17461</v>
      </c>
    </row>
    <row r="15249" spans="21:30" x14ac:dyDescent="0.3">
      <c r="U15249" s="63">
        <v>35957</v>
      </c>
      <c r="V15249" s="63">
        <v>2</v>
      </c>
      <c r="W15249" s="63" t="s">
        <v>20403</v>
      </c>
      <c r="X15249" s="63">
        <v>13</v>
      </c>
      <c r="Y15249" s="63" t="s">
        <v>6449</v>
      </c>
      <c r="Z15249" s="63">
        <v>13303</v>
      </c>
      <c r="AA15249" s="63" t="s">
        <v>7401</v>
      </c>
      <c r="AB15249" s="63">
        <v>7</v>
      </c>
      <c r="AC15249" s="63" t="s">
        <v>17969</v>
      </c>
      <c r="AD15249" s="63" t="s">
        <v>17421</v>
      </c>
    </row>
    <row r="15250" spans="21:30" x14ac:dyDescent="0.3">
      <c r="U15250" s="63">
        <v>35959</v>
      </c>
      <c r="V15250" s="63">
        <v>9</v>
      </c>
      <c r="W15250" s="63" t="s">
        <v>20404</v>
      </c>
      <c r="X15250" s="63">
        <v>13</v>
      </c>
      <c r="Y15250" s="63" t="s">
        <v>6449</v>
      </c>
      <c r="Z15250" s="63">
        <v>13401</v>
      </c>
      <c r="AA15250" s="63" t="s">
        <v>6662</v>
      </c>
      <c r="AB15250" s="63">
        <v>7</v>
      </c>
      <c r="AC15250" s="63" t="s">
        <v>17969</v>
      </c>
      <c r="AD15250" s="63" t="s">
        <v>17461</v>
      </c>
    </row>
    <row r="15251" spans="21:30" x14ac:dyDescent="0.3">
      <c r="U15251" s="63">
        <v>35960</v>
      </c>
      <c r="V15251" s="63">
        <v>2</v>
      </c>
      <c r="W15251" s="63" t="s">
        <v>20405</v>
      </c>
      <c r="X15251" s="63">
        <v>13</v>
      </c>
      <c r="Y15251" s="63" t="s">
        <v>6449</v>
      </c>
      <c r="Z15251" s="63">
        <v>13401</v>
      </c>
      <c r="AA15251" s="63" t="s">
        <v>6662</v>
      </c>
      <c r="AB15251" s="63">
        <v>7</v>
      </c>
      <c r="AC15251" s="63" t="s">
        <v>17969</v>
      </c>
      <c r="AD15251" s="63" t="s">
        <v>17461</v>
      </c>
    </row>
    <row r="15252" spans="21:30" x14ac:dyDescent="0.3">
      <c r="U15252" s="63">
        <v>35961</v>
      </c>
      <c r="V15252" s="63">
        <v>0</v>
      </c>
      <c r="W15252" s="63" t="s">
        <v>20406</v>
      </c>
      <c r="X15252" s="63">
        <v>13</v>
      </c>
      <c r="Y15252" s="63" t="s">
        <v>6449</v>
      </c>
      <c r="Z15252" s="63">
        <v>13401</v>
      </c>
      <c r="AA15252" s="63" t="s">
        <v>6662</v>
      </c>
      <c r="AB15252" s="63">
        <v>7</v>
      </c>
      <c r="AC15252" s="63" t="s">
        <v>17969</v>
      </c>
      <c r="AD15252" s="63" t="s">
        <v>17461</v>
      </c>
    </row>
    <row r="15253" spans="21:30" x14ac:dyDescent="0.3">
      <c r="U15253" s="63">
        <v>35962</v>
      </c>
      <c r="V15253" s="63">
        <v>9</v>
      </c>
      <c r="W15253" s="63" t="s">
        <v>18435</v>
      </c>
      <c r="X15253" s="63">
        <v>13</v>
      </c>
      <c r="Y15253" s="63" t="s">
        <v>6449</v>
      </c>
      <c r="Z15253" s="63">
        <v>13401</v>
      </c>
      <c r="AA15253" s="63" t="s">
        <v>6662</v>
      </c>
      <c r="AB15253" s="63">
        <v>7</v>
      </c>
      <c r="AC15253" s="63" t="s">
        <v>17969</v>
      </c>
      <c r="AD15253" s="63" t="s">
        <v>17461</v>
      </c>
    </row>
    <row r="15254" spans="21:30" x14ac:dyDescent="0.3">
      <c r="U15254" s="63">
        <v>35963</v>
      </c>
      <c r="V15254" s="63">
        <v>7</v>
      </c>
      <c r="W15254" s="63" t="s">
        <v>19048</v>
      </c>
      <c r="X15254" s="63">
        <v>13</v>
      </c>
      <c r="Y15254" s="63" t="s">
        <v>6449</v>
      </c>
      <c r="Z15254" s="63">
        <v>13401</v>
      </c>
      <c r="AA15254" s="63" t="s">
        <v>6662</v>
      </c>
      <c r="AB15254" s="63">
        <v>7</v>
      </c>
      <c r="AC15254" s="63" t="s">
        <v>17969</v>
      </c>
      <c r="AD15254" s="63" t="s">
        <v>17461</v>
      </c>
    </row>
    <row r="15255" spans="21:30" x14ac:dyDescent="0.3">
      <c r="U15255" s="63">
        <v>35964</v>
      </c>
      <c r="V15255" s="63">
        <v>5</v>
      </c>
      <c r="W15255" s="63" t="s">
        <v>20407</v>
      </c>
      <c r="X15255" s="63">
        <v>13</v>
      </c>
      <c r="Y15255" s="63" t="s">
        <v>6449</v>
      </c>
      <c r="Z15255" s="63">
        <v>13401</v>
      </c>
      <c r="AA15255" s="63" t="s">
        <v>6662</v>
      </c>
      <c r="AB15255" s="63">
        <v>7</v>
      </c>
      <c r="AC15255" s="63" t="s">
        <v>17969</v>
      </c>
      <c r="AD15255" s="63" t="s">
        <v>17461</v>
      </c>
    </row>
    <row r="15256" spans="21:30" x14ac:dyDescent="0.3">
      <c r="U15256" s="63">
        <v>35965</v>
      </c>
      <c r="V15256" s="63">
        <v>3</v>
      </c>
      <c r="W15256" s="63" t="s">
        <v>18679</v>
      </c>
      <c r="X15256" s="63">
        <v>13</v>
      </c>
      <c r="Y15256" s="63" t="s">
        <v>6449</v>
      </c>
      <c r="Z15256" s="63">
        <v>13401</v>
      </c>
      <c r="AA15256" s="63" t="s">
        <v>6662</v>
      </c>
      <c r="AB15256" s="63">
        <v>7</v>
      </c>
      <c r="AC15256" s="63" t="s">
        <v>17969</v>
      </c>
      <c r="AD15256" s="63" t="s">
        <v>17461</v>
      </c>
    </row>
    <row r="15257" spans="21:30" x14ac:dyDescent="0.3">
      <c r="U15257" s="63">
        <v>35966</v>
      </c>
      <c r="V15257" s="63">
        <v>1</v>
      </c>
      <c r="W15257" s="63" t="s">
        <v>18070</v>
      </c>
      <c r="X15257" s="63">
        <v>13</v>
      </c>
      <c r="Y15257" s="63" t="s">
        <v>6449</v>
      </c>
      <c r="Z15257" s="63">
        <v>13401</v>
      </c>
      <c r="AA15257" s="63" t="s">
        <v>6662</v>
      </c>
      <c r="AB15257" s="63">
        <v>7</v>
      </c>
      <c r="AC15257" s="63" t="s">
        <v>17969</v>
      </c>
      <c r="AD15257" s="63" t="s">
        <v>17461</v>
      </c>
    </row>
    <row r="15258" spans="21:30" x14ac:dyDescent="0.3">
      <c r="U15258" s="63">
        <v>35968</v>
      </c>
      <c r="V15258" s="63">
        <v>8</v>
      </c>
      <c r="W15258" s="63" t="s">
        <v>20408</v>
      </c>
      <c r="X15258" s="63">
        <v>13</v>
      </c>
      <c r="Y15258" s="63" t="s">
        <v>6449</v>
      </c>
      <c r="Z15258" s="63">
        <v>13401</v>
      </c>
      <c r="AA15258" s="63" t="s">
        <v>6662</v>
      </c>
      <c r="AB15258" s="63">
        <v>9</v>
      </c>
      <c r="AC15258" s="63" t="s">
        <v>18171</v>
      </c>
      <c r="AD15258" s="63" t="s">
        <v>17461</v>
      </c>
    </row>
    <row r="15259" spans="21:30" x14ac:dyDescent="0.3">
      <c r="U15259" s="63">
        <v>35969</v>
      </c>
      <c r="V15259" s="63">
        <v>6</v>
      </c>
      <c r="W15259" s="63" t="s">
        <v>20409</v>
      </c>
      <c r="X15259" s="63">
        <v>13</v>
      </c>
      <c r="Y15259" s="63" t="s">
        <v>6449</v>
      </c>
      <c r="Z15259" s="63">
        <v>13401</v>
      </c>
      <c r="AA15259" s="63" t="s">
        <v>6662</v>
      </c>
      <c r="AB15259" s="63">
        <v>9</v>
      </c>
      <c r="AC15259" s="63" t="s">
        <v>18171</v>
      </c>
      <c r="AD15259" s="63" t="s">
        <v>17461</v>
      </c>
    </row>
    <row r="15260" spans="21:30" x14ac:dyDescent="0.3">
      <c r="U15260" s="63">
        <v>35971</v>
      </c>
      <c r="V15260" s="63">
        <v>8</v>
      </c>
      <c r="W15260" s="63" t="s">
        <v>20410</v>
      </c>
      <c r="X15260" s="63">
        <v>13</v>
      </c>
      <c r="Y15260" s="63" t="s">
        <v>6449</v>
      </c>
      <c r="Z15260" s="63">
        <v>13401</v>
      </c>
      <c r="AA15260" s="63" t="s">
        <v>6662</v>
      </c>
      <c r="AB15260" s="63">
        <v>9</v>
      </c>
      <c r="AC15260" s="63" t="s">
        <v>18171</v>
      </c>
      <c r="AD15260" s="63" t="s">
        <v>17461</v>
      </c>
    </row>
    <row r="15261" spans="21:30" x14ac:dyDescent="0.3">
      <c r="U15261" s="63">
        <v>35972</v>
      </c>
      <c r="V15261" s="63">
        <v>6</v>
      </c>
      <c r="W15261" s="63" t="s">
        <v>19746</v>
      </c>
      <c r="X15261" s="63">
        <v>13</v>
      </c>
      <c r="Y15261" s="63" t="s">
        <v>6449</v>
      </c>
      <c r="Z15261" s="63">
        <v>13401</v>
      </c>
      <c r="AA15261" s="63" t="s">
        <v>6662</v>
      </c>
      <c r="AB15261" s="63">
        <v>9</v>
      </c>
      <c r="AC15261" s="63" t="s">
        <v>18171</v>
      </c>
      <c r="AD15261" s="63" t="s">
        <v>17461</v>
      </c>
    </row>
    <row r="15262" spans="21:30" x14ac:dyDescent="0.3">
      <c r="U15262" s="63">
        <v>35973</v>
      </c>
      <c r="V15262" s="63">
        <v>4</v>
      </c>
      <c r="W15262" s="63" t="s">
        <v>20411</v>
      </c>
      <c r="X15262" s="63">
        <v>13</v>
      </c>
      <c r="Y15262" s="63" t="s">
        <v>6449</v>
      </c>
      <c r="Z15262" s="63">
        <v>13401</v>
      </c>
      <c r="AA15262" s="63" t="s">
        <v>6662</v>
      </c>
      <c r="AB15262" s="63">
        <v>7</v>
      </c>
      <c r="AC15262" s="63" t="s">
        <v>17969</v>
      </c>
      <c r="AD15262" s="63" t="s">
        <v>17461</v>
      </c>
    </row>
    <row r="15263" spans="21:30" x14ac:dyDescent="0.3">
      <c r="U15263" s="63">
        <v>35974</v>
      </c>
      <c r="V15263" s="63">
        <v>2</v>
      </c>
      <c r="W15263" s="63" t="s">
        <v>20412</v>
      </c>
      <c r="X15263" s="63">
        <v>13</v>
      </c>
      <c r="Y15263" s="63" t="s">
        <v>6449</v>
      </c>
      <c r="Z15263" s="63">
        <v>13401</v>
      </c>
      <c r="AA15263" s="63" t="s">
        <v>6662</v>
      </c>
      <c r="AB15263" s="63">
        <v>9</v>
      </c>
      <c r="AC15263" s="63" t="s">
        <v>18171</v>
      </c>
      <c r="AD15263" s="63" t="s">
        <v>17461</v>
      </c>
    </row>
    <row r="15264" spans="21:30" x14ac:dyDescent="0.3">
      <c r="U15264" s="63">
        <v>35975</v>
      </c>
      <c r="V15264" s="63">
        <v>0</v>
      </c>
      <c r="W15264" s="63" t="s">
        <v>18060</v>
      </c>
      <c r="X15264" s="63">
        <v>13</v>
      </c>
      <c r="Y15264" s="63" t="s">
        <v>6449</v>
      </c>
      <c r="Z15264" s="63">
        <v>13401</v>
      </c>
      <c r="AA15264" s="63" t="s">
        <v>6662</v>
      </c>
      <c r="AB15264" s="63">
        <v>9</v>
      </c>
      <c r="AC15264" s="63" t="s">
        <v>18171</v>
      </c>
      <c r="AD15264" s="63" t="s">
        <v>17461</v>
      </c>
    </row>
    <row r="15265" spans="21:30" x14ac:dyDescent="0.3">
      <c r="U15265" s="63">
        <v>35976</v>
      </c>
      <c r="V15265" s="63">
        <v>9</v>
      </c>
      <c r="W15265" s="63" t="s">
        <v>16578</v>
      </c>
      <c r="X15265" s="63">
        <v>13</v>
      </c>
      <c r="Y15265" s="63" t="s">
        <v>6449</v>
      </c>
      <c r="Z15265" s="63">
        <v>13401</v>
      </c>
      <c r="AA15265" s="63" t="s">
        <v>6662</v>
      </c>
      <c r="AB15265" s="63">
        <v>9</v>
      </c>
      <c r="AC15265" s="63" t="s">
        <v>18171</v>
      </c>
      <c r="AD15265" s="63" t="s">
        <v>17461</v>
      </c>
    </row>
    <row r="15266" spans="21:30" x14ac:dyDescent="0.3">
      <c r="U15266" s="63">
        <v>35977</v>
      </c>
      <c r="V15266" s="63">
        <v>7</v>
      </c>
      <c r="W15266" s="63" t="s">
        <v>18058</v>
      </c>
      <c r="X15266" s="63">
        <v>13</v>
      </c>
      <c r="Y15266" s="63" t="s">
        <v>6449</v>
      </c>
      <c r="Z15266" s="63">
        <v>13401</v>
      </c>
      <c r="AA15266" s="63" t="s">
        <v>6662</v>
      </c>
      <c r="AB15266" s="63">
        <v>9</v>
      </c>
      <c r="AC15266" s="63" t="s">
        <v>18171</v>
      </c>
      <c r="AD15266" s="63" t="s">
        <v>17461</v>
      </c>
    </row>
    <row r="15267" spans="21:30" x14ac:dyDescent="0.3">
      <c r="U15267" s="63">
        <v>35978</v>
      </c>
      <c r="V15267" s="63">
        <v>5</v>
      </c>
      <c r="W15267" s="63" t="s">
        <v>20413</v>
      </c>
      <c r="X15267" s="63">
        <v>13</v>
      </c>
      <c r="Y15267" s="63" t="s">
        <v>6449</v>
      </c>
      <c r="Z15267" s="63">
        <v>13401</v>
      </c>
      <c r="AA15267" s="63" t="s">
        <v>6662</v>
      </c>
      <c r="AB15267" s="63">
        <v>9</v>
      </c>
      <c r="AC15267" s="63" t="s">
        <v>18171</v>
      </c>
      <c r="AD15267" s="63" t="s">
        <v>17461</v>
      </c>
    </row>
    <row r="15268" spans="21:30" x14ac:dyDescent="0.3">
      <c r="U15268" s="63">
        <v>35979</v>
      </c>
      <c r="V15268" s="63">
        <v>3</v>
      </c>
      <c r="W15268" s="63" t="s">
        <v>18437</v>
      </c>
      <c r="X15268" s="63">
        <v>13</v>
      </c>
      <c r="Y15268" s="63" t="s">
        <v>6449</v>
      </c>
      <c r="Z15268" s="63">
        <v>13401</v>
      </c>
      <c r="AA15268" s="63" t="s">
        <v>6662</v>
      </c>
      <c r="AB15268" s="63">
        <v>9</v>
      </c>
      <c r="AC15268" s="63" t="s">
        <v>18171</v>
      </c>
      <c r="AD15268" s="63" t="s">
        <v>17461</v>
      </c>
    </row>
    <row r="15269" spans="21:30" x14ac:dyDescent="0.3">
      <c r="U15269" s="63">
        <v>35980</v>
      </c>
      <c r="V15269" s="63">
        <v>7</v>
      </c>
      <c r="W15269" s="63" t="s">
        <v>20265</v>
      </c>
      <c r="X15269" s="63">
        <v>13</v>
      </c>
      <c r="Y15269" s="63" t="s">
        <v>6449</v>
      </c>
      <c r="Z15269" s="63">
        <v>13401</v>
      </c>
      <c r="AA15269" s="63" t="s">
        <v>6662</v>
      </c>
      <c r="AB15269" s="63">
        <v>9</v>
      </c>
      <c r="AC15269" s="63" t="s">
        <v>18171</v>
      </c>
      <c r="AD15269" s="63" t="s">
        <v>17461</v>
      </c>
    </row>
    <row r="15270" spans="21:30" x14ac:dyDescent="0.3">
      <c r="U15270" s="63">
        <v>35981</v>
      </c>
      <c r="V15270" s="63">
        <v>5</v>
      </c>
      <c r="W15270" s="63" t="s">
        <v>20414</v>
      </c>
      <c r="X15270" s="63">
        <v>13</v>
      </c>
      <c r="Y15270" s="63" t="s">
        <v>6449</v>
      </c>
      <c r="Z15270" s="63">
        <v>13401</v>
      </c>
      <c r="AA15270" s="63" t="s">
        <v>6662</v>
      </c>
      <c r="AB15270" s="63">
        <v>9</v>
      </c>
      <c r="AC15270" s="63" t="s">
        <v>18171</v>
      </c>
      <c r="AD15270" s="63" t="s">
        <v>17461</v>
      </c>
    </row>
    <row r="15271" spans="21:30" x14ac:dyDescent="0.3">
      <c r="U15271" s="63">
        <v>35982</v>
      </c>
      <c r="V15271" s="63">
        <v>3</v>
      </c>
      <c r="W15271" s="63" t="s">
        <v>20415</v>
      </c>
      <c r="X15271" s="63">
        <v>13</v>
      </c>
      <c r="Y15271" s="63" t="s">
        <v>6449</v>
      </c>
      <c r="Z15271" s="63">
        <v>13401</v>
      </c>
      <c r="AA15271" s="63" t="s">
        <v>6662</v>
      </c>
      <c r="AB15271" s="63">
        <v>9</v>
      </c>
      <c r="AC15271" s="63" t="s">
        <v>18171</v>
      </c>
      <c r="AD15271" s="63" t="s">
        <v>17461</v>
      </c>
    </row>
    <row r="15272" spans="21:30" x14ac:dyDescent="0.3">
      <c r="U15272" s="63">
        <v>35983</v>
      </c>
      <c r="V15272" s="63">
        <v>1</v>
      </c>
      <c r="W15272" s="63" t="s">
        <v>20416</v>
      </c>
      <c r="X15272" s="63">
        <v>13</v>
      </c>
      <c r="Y15272" s="63" t="s">
        <v>6449</v>
      </c>
      <c r="Z15272" s="63">
        <v>13401</v>
      </c>
      <c r="AA15272" s="63" t="s">
        <v>6662</v>
      </c>
      <c r="AB15272" s="63">
        <v>9</v>
      </c>
      <c r="AC15272" s="63" t="s">
        <v>18171</v>
      </c>
      <c r="AD15272" s="63" t="s">
        <v>17461</v>
      </c>
    </row>
    <row r="15273" spans="21:30" x14ac:dyDescent="0.3">
      <c r="U15273" s="63">
        <v>35985</v>
      </c>
      <c r="V15273" s="63">
        <v>8</v>
      </c>
      <c r="W15273" s="63" t="s">
        <v>19685</v>
      </c>
      <c r="X15273" s="63">
        <v>13</v>
      </c>
      <c r="Y15273" s="63" t="s">
        <v>6449</v>
      </c>
      <c r="Z15273" s="63">
        <v>13401</v>
      </c>
      <c r="AA15273" s="63" t="s">
        <v>6662</v>
      </c>
      <c r="AB15273" s="63">
        <v>9</v>
      </c>
      <c r="AC15273" s="63" t="s">
        <v>18171</v>
      </c>
      <c r="AD15273" s="63" t="s">
        <v>17461</v>
      </c>
    </row>
    <row r="15274" spans="21:30" x14ac:dyDescent="0.3">
      <c r="U15274" s="63">
        <v>35986</v>
      </c>
      <c r="V15274" s="63">
        <v>6</v>
      </c>
      <c r="W15274" s="63" t="s">
        <v>20417</v>
      </c>
      <c r="X15274" s="63">
        <v>1</v>
      </c>
      <c r="Y15274" s="63" t="s">
        <v>1329</v>
      </c>
      <c r="Z15274" s="63">
        <v>1101</v>
      </c>
      <c r="AA15274" s="63" t="s">
        <v>1330</v>
      </c>
      <c r="AB15274" s="63">
        <v>7</v>
      </c>
      <c r="AC15274" s="63" t="s">
        <v>17969</v>
      </c>
      <c r="AD15274" s="63" t="s">
        <v>17461</v>
      </c>
    </row>
    <row r="15275" spans="21:30" x14ac:dyDescent="0.3">
      <c r="U15275" s="63">
        <v>35987</v>
      </c>
      <c r="V15275" s="63">
        <v>4</v>
      </c>
      <c r="W15275" s="63" t="s">
        <v>20418</v>
      </c>
      <c r="X15275" s="63">
        <v>1</v>
      </c>
      <c r="Y15275" s="63" t="s">
        <v>1329</v>
      </c>
      <c r="Z15275" s="63">
        <v>1107</v>
      </c>
      <c r="AA15275" s="63" t="s">
        <v>7702</v>
      </c>
      <c r="AB15275" s="63">
        <v>9</v>
      </c>
      <c r="AC15275" s="63" t="s">
        <v>18171</v>
      </c>
      <c r="AD15275" s="63" t="s">
        <v>17461</v>
      </c>
    </row>
    <row r="15276" spans="21:30" x14ac:dyDescent="0.3">
      <c r="U15276" s="63">
        <v>35988</v>
      </c>
      <c r="V15276" s="63">
        <v>2</v>
      </c>
      <c r="W15276" s="63" t="s">
        <v>20419</v>
      </c>
      <c r="X15276" s="63">
        <v>1</v>
      </c>
      <c r="Y15276" s="63" t="s">
        <v>1329</v>
      </c>
      <c r="Z15276" s="63">
        <v>1402</v>
      </c>
      <c r="AA15276" s="63" t="s">
        <v>1373</v>
      </c>
      <c r="AB15276" s="63">
        <v>7</v>
      </c>
      <c r="AC15276" s="63" t="s">
        <v>17969</v>
      </c>
      <c r="AD15276" s="63" t="s">
        <v>17461</v>
      </c>
    </row>
    <row r="15277" spans="21:30" x14ac:dyDescent="0.3">
      <c r="U15277" s="63">
        <v>35989</v>
      </c>
      <c r="V15277" s="63">
        <v>0</v>
      </c>
      <c r="W15277" s="63" t="s">
        <v>20420</v>
      </c>
      <c r="X15277" s="63">
        <v>1</v>
      </c>
      <c r="Y15277" s="63" t="s">
        <v>1329</v>
      </c>
      <c r="Z15277" s="63">
        <v>1403</v>
      </c>
      <c r="AA15277" s="63" t="s">
        <v>1383</v>
      </c>
      <c r="AB15277" s="63">
        <v>7</v>
      </c>
      <c r="AC15277" s="63" t="s">
        <v>17969</v>
      </c>
      <c r="AD15277" s="63" t="s">
        <v>17461</v>
      </c>
    </row>
    <row r="15278" spans="21:30" x14ac:dyDescent="0.3">
      <c r="U15278" s="63">
        <v>35990</v>
      </c>
      <c r="V15278" s="63">
        <v>4</v>
      </c>
      <c r="W15278" s="63" t="s">
        <v>18158</v>
      </c>
      <c r="X15278" s="63">
        <v>2</v>
      </c>
      <c r="Y15278" s="63" t="s">
        <v>1399</v>
      </c>
      <c r="Z15278" s="63">
        <v>2101</v>
      </c>
      <c r="AA15278" s="63" t="s">
        <v>1460</v>
      </c>
      <c r="AB15278" s="63">
        <v>7</v>
      </c>
      <c r="AC15278" s="63" t="s">
        <v>17969</v>
      </c>
      <c r="AD15278" s="63" t="s">
        <v>17461</v>
      </c>
    </row>
    <row r="15279" spans="21:30" x14ac:dyDescent="0.3">
      <c r="U15279" s="63">
        <v>35991</v>
      </c>
      <c r="V15279" s="63">
        <v>2</v>
      </c>
      <c r="W15279" s="63" t="s">
        <v>20421</v>
      </c>
      <c r="X15279" s="63">
        <v>2</v>
      </c>
      <c r="Y15279" s="63" t="s">
        <v>1399</v>
      </c>
      <c r="Z15279" s="63">
        <v>2101</v>
      </c>
      <c r="AA15279" s="63" t="s">
        <v>1460</v>
      </c>
      <c r="AB15279" s="63">
        <v>9</v>
      </c>
      <c r="AC15279" s="63" t="s">
        <v>18171</v>
      </c>
      <c r="AD15279" s="63" t="s">
        <v>17461</v>
      </c>
    </row>
    <row r="15280" spans="21:30" x14ac:dyDescent="0.3">
      <c r="U15280" s="63">
        <v>35992</v>
      </c>
      <c r="V15280" s="63">
        <v>0</v>
      </c>
      <c r="W15280" s="63" t="s">
        <v>20422</v>
      </c>
      <c r="X15280" s="63">
        <v>2</v>
      </c>
      <c r="Y15280" s="63" t="s">
        <v>1399</v>
      </c>
      <c r="Z15280" s="63">
        <v>2101</v>
      </c>
      <c r="AA15280" s="63" t="s">
        <v>1460</v>
      </c>
      <c r="AB15280" s="63">
        <v>7</v>
      </c>
      <c r="AC15280" s="63" t="s">
        <v>17969</v>
      </c>
      <c r="AD15280" s="63" t="s">
        <v>17461</v>
      </c>
    </row>
    <row r="15281" spans="21:30" x14ac:dyDescent="0.3">
      <c r="U15281" s="63">
        <v>35993</v>
      </c>
      <c r="V15281" s="63">
        <v>9</v>
      </c>
      <c r="W15281" s="63" t="s">
        <v>19028</v>
      </c>
      <c r="X15281" s="63">
        <v>2</v>
      </c>
      <c r="Y15281" s="63" t="s">
        <v>1399</v>
      </c>
      <c r="Z15281" s="63">
        <v>2104</v>
      </c>
      <c r="AA15281" s="63" t="s">
        <v>1526</v>
      </c>
      <c r="AB15281" s="63">
        <v>9</v>
      </c>
      <c r="AC15281" s="63" t="s">
        <v>18171</v>
      </c>
      <c r="AD15281" s="63" t="s">
        <v>17461</v>
      </c>
    </row>
    <row r="15282" spans="21:30" x14ac:dyDescent="0.3">
      <c r="U15282" s="63">
        <v>35994</v>
      </c>
      <c r="V15282" s="63">
        <v>7</v>
      </c>
      <c r="W15282" s="63" t="s">
        <v>20423</v>
      </c>
      <c r="X15282" s="63">
        <v>2</v>
      </c>
      <c r="Y15282" s="63" t="s">
        <v>1399</v>
      </c>
      <c r="Z15282" s="63">
        <v>2201</v>
      </c>
      <c r="AA15282" s="63" t="s">
        <v>1412</v>
      </c>
      <c r="AB15282" s="63">
        <v>9</v>
      </c>
      <c r="AC15282" s="63" t="s">
        <v>18171</v>
      </c>
      <c r="AD15282" s="63" t="s">
        <v>17461</v>
      </c>
    </row>
    <row r="15283" spans="21:30" x14ac:dyDescent="0.3">
      <c r="U15283" s="63">
        <v>35995</v>
      </c>
      <c r="V15283" s="63">
        <v>5</v>
      </c>
      <c r="W15283" s="63" t="s">
        <v>20424</v>
      </c>
      <c r="X15283" s="63">
        <v>2</v>
      </c>
      <c r="Y15283" s="63" t="s">
        <v>1399</v>
      </c>
      <c r="Z15283" s="63">
        <v>2203</v>
      </c>
      <c r="AA15283" s="63" t="s">
        <v>1451</v>
      </c>
      <c r="AB15283" s="63">
        <v>7</v>
      </c>
      <c r="AC15283" s="63" t="s">
        <v>17969</v>
      </c>
      <c r="AD15283" s="63" t="s">
        <v>17461</v>
      </c>
    </row>
    <row r="15284" spans="21:30" x14ac:dyDescent="0.3">
      <c r="U15284" s="63">
        <v>35996</v>
      </c>
      <c r="V15284" s="63">
        <v>3</v>
      </c>
      <c r="W15284" s="63" t="s">
        <v>20425</v>
      </c>
      <c r="X15284" s="63">
        <v>3</v>
      </c>
      <c r="Y15284" s="63" t="s">
        <v>1532</v>
      </c>
      <c r="Z15284" s="63">
        <v>3101</v>
      </c>
      <c r="AA15284" s="63" t="s">
        <v>1545</v>
      </c>
      <c r="AB15284" s="63">
        <v>7</v>
      </c>
      <c r="AC15284" s="63" t="s">
        <v>17969</v>
      </c>
      <c r="AD15284" s="63" t="s">
        <v>17461</v>
      </c>
    </row>
    <row r="15285" spans="21:30" x14ac:dyDescent="0.3">
      <c r="U15285" s="63">
        <v>35997</v>
      </c>
      <c r="V15285" s="63">
        <v>1</v>
      </c>
      <c r="W15285" s="63" t="s">
        <v>20426</v>
      </c>
      <c r="X15285" s="63">
        <v>3</v>
      </c>
      <c r="Y15285" s="63" t="s">
        <v>1532</v>
      </c>
      <c r="Z15285" s="63">
        <v>3101</v>
      </c>
      <c r="AA15285" s="63" t="s">
        <v>1545</v>
      </c>
      <c r="AB15285" s="63">
        <v>9</v>
      </c>
      <c r="AC15285" s="63" t="s">
        <v>18171</v>
      </c>
      <c r="AD15285" s="63" t="s">
        <v>17461</v>
      </c>
    </row>
    <row r="15286" spans="21:30" x14ac:dyDescent="0.3">
      <c r="U15286" s="63">
        <v>35999</v>
      </c>
      <c r="V15286" s="63">
        <v>8</v>
      </c>
      <c r="W15286" s="63" t="s">
        <v>20427</v>
      </c>
      <c r="X15286" s="63">
        <v>13</v>
      </c>
      <c r="Y15286" s="63" t="s">
        <v>6449</v>
      </c>
      <c r="Z15286" s="63">
        <v>13401</v>
      </c>
      <c r="AA15286" s="63" t="s">
        <v>6662</v>
      </c>
      <c r="AB15286" s="63">
        <v>9</v>
      </c>
      <c r="AC15286" s="63" t="s">
        <v>18171</v>
      </c>
      <c r="AD15286" s="63" t="s">
        <v>17461</v>
      </c>
    </row>
    <row r="15287" spans="21:30" x14ac:dyDescent="0.3">
      <c r="U15287" s="63">
        <v>36000</v>
      </c>
      <c r="V15287" s="63">
        <v>7</v>
      </c>
      <c r="W15287" s="63" t="s">
        <v>20428</v>
      </c>
      <c r="X15287" s="63">
        <v>13</v>
      </c>
      <c r="Y15287" s="63" t="s">
        <v>6449</v>
      </c>
      <c r="Z15287" s="63">
        <v>13401</v>
      </c>
      <c r="AA15287" s="63" t="s">
        <v>6662</v>
      </c>
      <c r="AB15287" s="63">
        <v>9</v>
      </c>
      <c r="AC15287" s="63" t="s">
        <v>18171</v>
      </c>
      <c r="AD15287" s="63" t="s">
        <v>17461</v>
      </c>
    </row>
    <row r="15288" spans="21:30" x14ac:dyDescent="0.3">
      <c r="U15288" s="63">
        <v>36001</v>
      </c>
      <c r="V15288" s="63">
        <v>5</v>
      </c>
      <c r="W15288" s="63" t="s">
        <v>20429</v>
      </c>
      <c r="X15288" s="63">
        <v>13</v>
      </c>
      <c r="Y15288" s="63" t="s">
        <v>6449</v>
      </c>
      <c r="Z15288" s="63">
        <v>13401</v>
      </c>
      <c r="AA15288" s="63" t="s">
        <v>6662</v>
      </c>
      <c r="AB15288" s="63">
        <v>7</v>
      </c>
      <c r="AC15288" s="63" t="s">
        <v>17969</v>
      </c>
      <c r="AD15288" s="63" t="s">
        <v>17461</v>
      </c>
    </row>
    <row r="15289" spans="21:30" x14ac:dyDescent="0.3">
      <c r="U15289" s="63">
        <v>36002</v>
      </c>
      <c r="V15289" s="63">
        <v>3</v>
      </c>
      <c r="W15289" s="63" t="s">
        <v>20430</v>
      </c>
      <c r="X15289" s="63">
        <v>13</v>
      </c>
      <c r="Y15289" s="63" t="s">
        <v>6449</v>
      </c>
      <c r="Z15289" s="63">
        <v>13401</v>
      </c>
      <c r="AA15289" s="63" t="s">
        <v>6662</v>
      </c>
      <c r="AB15289" s="63">
        <v>9</v>
      </c>
      <c r="AC15289" s="63" t="s">
        <v>18171</v>
      </c>
      <c r="AD15289" s="63" t="s">
        <v>17421</v>
      </c>
    </row>
    <row r="15290" spans="21:30" x14ac:dyDescent="0.3">
      <c r="U15290" s="63">
        <v>36003</v>
      </c>
      <c r="V15290" s="63">
        <v>1</v>
      </c>
      <c r="W15290" s="63" t="s">
        <v>18977</v>
      </c>
      <c r="X15290" s="63">
        <v>13</v>
      </c>
      <c r="Y15290" s="63" t="s">
        <v>6449</v>
      </c>
      <c r="Z15290" s="63">
        <v>13402</v>
      </c>
      <c r="AA15290" s="63" t="s">
        <v>7523</v>
      </c>
      <c r="AB15290" s="63">
        <v>7</v>
      </c>
      <c r="AC15290" s="63" t="s">
        <v>17969</v>
      </c>
      <c r="AD15290" s="63" t="s">
        <v>17461</v>
      </c>
    </row>
    <row r="15291" spans="21:30" x14ac:dyDescent="0.3">
      <c r="U15291" s="63">
        <v>36005</v>
      </c>
      <c r="V15291" s="63">
        <v>8</v>
      </c>
      <c r="W15291" s="63" t="s">
        <v>18363</v>
      </c>
      <c r="X15291" s="63">
        <v>13</v>
      </c>
      <c r="Y15291" s="63" t="s">
        <v>6449</v>
      </c>
      <c r="Z15291" s="63">
        <v>13402</v>
      </c>
      <c r="AA15291" s="63" t="s">
        <v>7523</v>
      </c>
      <c r="AB15291" s="63">
        <v>7</v>
      </c>
      <c r="AC15291" s="63" t="s">
        <v>17969</v>
      </c>
      <c r="AD15291" s="63" t="s">
        <v>17461</v>
      </c>
    </row>
    <row r="15292" spans="21:30" x14ac:dyDescent="0.3">
      <c r="U15292" s="63">
        <v>36006</v>
      </c>
      <c r="V15292" s="63">
        <v>6</v>
      </c>
      <c r="W15292" s="63" t="s">
        <v>20431</v>
      </c>
      <c r="X15292" s="63">
        <v>13</v>
      </c>
      <c r="Y15292" s="63" t="s">
        <v>6449</v>
      </c>
      <c r="Z15292" s="63">
        <v>13402</v>
      </c>
      <c r="AA15292" s="63" t="s">
        <v>7523</v>
      </c>
      <c r="AB15292" s="63">
        <v>7</v>
      </c>
      <c r="AC15292" s="63" t="s">
        <v>17969</v>
      </c>
      <c r="AD15292" s="63" t="s">
        <v>17461</v>
      </c>
    </row>
    <row r="15293" spans="21:30" x14ac:dyDescent="0.3">
      <c r="U15293" s="63">
        <v>36007</v>
      </c>
      <c r="V15293" s="63">
        <v>4</v>
      </c>
      <c r="W15293" s="63" t="s">
        <v>18296</v>
      </c>
      <c r="X15293" s="63">
        <v>13</v>
      </c>
      <c r="Y15293" s="63" t="s">
        <v>6449</v>
      </c>
      <c r="Z15293" s="63">
        <v>13402</v>
      </c>
      <c r="AA15293" s="63" t="s">
        <v>7523</v>
      </c>
      <c r="AB15293" s="63">
        <v>9</v>
      </c>
      <c r="AC15293" s="63" t="s">
        <v>18171</v>
      </c>
      <c r="AD15293" s="63" t="s">
        <v>17461</v>
      </c>
    </row>
    <row r="15294" spans="21:30" x14ac:dyDescent="0.3">
      <c r="U15294" s="63">
        <v>36008</v>
      </c>
      <c r="V15294" s="63">
        <v>2</v>
      </c>
      <c r="W15294" s="63" t="s">
        <v>20432</v>
      </c>
      <c r="X15294" s="63">
        <v>13</v>
      </c>
      <c r="Y15294" s="63" t="s">
        <v>6449</v>
      </c>
      <c r="Z15294" s="63">
        <v>13402</v>
      </c>
      <c r="AA15294" s="63" t="s">
        <v>7523</v>
      </c>
      <c r="AB15294" s="63">
        <v>9</v>
      </c>
      <c r="AC15294" s="63" t="s">
        <v>18171</v>
      </c>
      <c r="AD15294" s="63" t="s">
        <v>17461</v>
      </c>
    </row>
    <row r="15295" spans="21:30" x14ac:dyDescent="0.3">
      <c r="U15295" s="63">
        <v>36010</v>
      </c>
      <c r="V15295" s="63">
        <v>4</v>
      </c>
      <c r="W15295" s="63" t="s">
        <v>20433</v>
      </c>
      <c r="X15295" s="63">
        <v>13</v>
      </c>
      <c r="Y15295" s="63" t="s">
        <v>6449</v>
      </c>
      <c r="Z15295" s="63">
        <v>13402</v>
      </c>
      <c r="AA15295" s="63" t="s">
        <v>7523</v>
      </c>
      <c r="AB15295" s="63">
        <v>7</v>
      </c>
      <c r="AC15295" s="63" t="s">
        <v>17969</v>
      </c>
      <c r="AD15295" s="63" t="s">
        <v>17421</v>
      </c>
    </row>
    <row r="15296" spans="21:30" x14ac:dyDescent="0.3">
      <c r="U15296" s="63">
        <v>36011</v>
      </c>
      <c r="V15296" s="63">
        <v>2</v>
      </c>
      <c r="W15296" s="63" t="s">
        <v>19566</v>
      </c>
      <c r="X15296" s="63">
        <v>13</v>
      </c>
      <c r="Y15296" s="63" t="s">
        <v>6449</v>
      </c>
      <c r="Z15296" s="63">
        <v>13403</v>
      </c>
      <c r="AA15296" s="63" t="s">
        <v>7557</v>
      </c>
      <c r="AB15296" s="63">
        <v>7</v>
      </c>
      <c r="AC15296" s="63" t="s">
        <v>17969</v>
      </c>
      <c r="AD15296" s="63" t="s">
        <v>17461</v>
      </c>
    </row>
    <row r="15297" spans="21:30" x14ac:dyDescent="0.3">
      <c r="U15297" s="63">
        <v>36012</v>
      </c>
      <c r="V15297" s="63">
        <v>0</v>
      </c>
      <c r="W15297" s="63" t="s">
        <v>19566</v>
      </c>
      <c r="X15297" s="63">
        <v>13</v>
      </c>
      <c r="Y15297" s="63" t="s">
        <v>6449</v>
      </c>
      <c r="Z15297" s="63">
        <v>13403</v>
      </c>
      <c r="AA15297" s="63" t="s">
        <v>7557</v>
      </c>
      <c r="AB15297" s="63">
        <v>9</v>
      </c>
      <c r="AC15297" s="63" t="s">
        <v>18171</v>
      </c>
      <c r="AD15297" s="63" t="s">
        <v>17461</v>
      </c>
    </row>
    <row r="15298" spans="21:30" x14ac:dyDescent="0.3">
      <c r="U15298" s="63">
        <v>36013</v>
      </c>
      <c r="V15298" s="63">
        <v>9</v>
      </c>
      <c r="W15298" s="63" t="s">
        <v>20434</v>
      </c>
      <c r="X15298" s="63">
        <v>13</v>
      </c>
      <c r="Y15298" s="63" t="s">
        <v>6449</v>
      </c>
      <c r="Z15298" s="63">
        <v>13403</v>
      </c>
      <c r="AA15298" s="63" t="s">
        <v>7557</v>
      </c>
      <c r="AB15298" s="63">
        <v>9</v>
      </c>
      <c r="AC15298" s="63" t="s">
        <v>18171</v>
      </c>
      <c r="AD15298" s="63" t="s">
        <v>17461</v>
      </c>
    </row>
    <row r="15299" spans="21:30" x14ac:dyDescent="0.3">
      <c r="U15299" s="63">
        <v>36014</v>
      </c>
      <c r="V15299" s="63">
        <v>7</v>
      </c>
      <c r="W15299" s="63" t="s">
        <v>18816</v>
      </c>
      <c r="X15299" s="63">
        <v>13</v>
      </c>
      <c r="Y15299" s="63" t="s">
        <v>6449</v>
      </c>
      <c r="Z15299" s="63">
        <v>13403</v>
      </c>
      <c r="AA15299" s="63" t="s">
        <v>7557</v>
      </c>
      <c r="AB15299" s="63">
        <v>9</v>
      </c>
      <c r="AC15299" s="63" t="s">
        <v>18171</v>
      </c>
      <c r="AD15299" s="63" t="s">
        <v>17461</v>
      </c>
    </row>
    <row r="15300" spans="21:30" x14ac:dyDescent="0.3">
      <c r="U15300" s="63">
        <v>36015</v>
      </c>
      <c r="V15300" s="63">
        <v>5</v>
      </c>
      <c r="W15300" s="63" t="s">
        <v>20435</v>
      </c>
      <c r="X15300" s="63">
        <v>13</v>
      </c>
      <c r="Y15300" s="63" t="s">
        <v>6449</v>
      </c>
      <c r="Z15300" s="63">
        <v>13404</v>
      </c>
      <c r="AA15300" s="63" t="s">
        <v>7541</v>
      </c>
      <c r="AB15300" s="63">
        <v>7</v>
      </c>
      <c r="AC15300" s="63" t="s">
        <v>17969</v>
      </c>
      <c r="AD15300" s="63" t="s">
        <v>17461</v>
      </c>
    </row>
    <row r="15301" spans="21:30" x14ac:dyDescent="0.3">
      <c r="U15301" s="63">
        <v>36016</v>
      </c>
      <c r="V15301" s="63">
        <v>3</v>
      </c>
      <c r="W15301" s="63" t="s">
        <v>20436</v>
      </c>
      <c r="X15301" s="63">
        <v>13</v>
      </c>
      <c r="Y15301" s="63" t="s">
        <v>6449</v>
      </c>
      <c r="Z15301" s="63">
        <v>13404</v>
      </c>
      <c r="AA15301" s="63" t="s">
        <v>7541</v>
      </c>
      <c r="AB15301" s="63">
        <v>7</v>
      </c>
      <c r="AC15301" s="63" t="s">
        <v>17969</v>
      </c>
      <c r="AD15301" s="63" t="s">
        <v>17461</v>
      </c>
    </row>
    <row r="15302" spans="21:30" x14ac:dyDescent="0.3">
      <c r="U15302" s="63">
        <v>36017</v>
      </c>
      <c r="V15302" s="63">
        <v>1</v>
      </c>
      <c r="W15302" s="63" t="s">
        <v>20437</v>
      </c>
      <c r="X15302" s="63">
        <v>13</v>
      </c>
      <c r="Y15302" s="63" t="s">
        <v>6449</v>
      </c>
      <c r="Z15302" s="63">
        <v>13404</v>
      </c>
      <c r="AA15302" s="63" t="s">
        <v>7541</v>
      </c>
      <c r="AB15302" s="63">
        <v>9</v>
      </c>
      <c r="AC15302" s="63" t="s">
        <v>18171</v>
      </c>
      <c r="AD15302" s="63" t="s">
        <v>17461</v>
      </c>
    </row>
    <row r="15303" spans="21:30" x14ac:dyDescent="0.3">
      <c r="U15303" s="63">
        <v>36019</v>
      </c>
      <c r="V15303" s="63">
        <v>8</v>
      </c>
      <c r="W15303" s="63" t="s">
        <v>20438</v>
      </c>
      <c r="X15303" s="63">
        <v>13</v>
      </c>
      <c r="Y15303" s="63" t="s">
        <v>6449</v>
      </c>
      <c r="Z15303" s="63">
        <v>13404</v>
      </c>
      <c r="AA15303" s="63" t="s">
        <v>7541</v>
      </c>
      <c r="AB15303" s="63">
        <v>9</v>
      </c>
      <c r="AC15303" s="63" t="s">
        <v>18171</v>
      </c>
      <c r="AD15303" s="63" t="s">
        <v>17461</v>
      </c>
    </row>
    <row r="15304" spans="21:30" x14ac:dyDescent="0.3">
      <c r="U15304" s="63">
        <v>36020</v>
      </c>
      <c r="V15304" s="63">
        <v>1</v>
      </c>
      <c r="W15304" s="63" t="s">
        <v>18508</v>
      </c>
      <c r="X15304" s="63">
        <v>13</v>
      </c>
      <c r="Y15304" s="63" t="s">
        <v>6449</v>
      </c>
      <c r="Z15304" s="63">
        <v>13404</v>
      </c>
      <c r="AA15304" s="63" t="s">
        <v>7541</v>
      </c>
      <c r="AB15304" s="63">
        <v>9</v>
      </c>
      <c r="AC15304" s="63" t="s">
        <v>18171</v>
      </c>
      <c r="AD15304" s="63" t="s">
        <v>17461</v>
      </c>
    </row>
    <row r="15305" spans="21:30" x14ac:dyDescent="0.3">
      <c r="U15305" s="63">
        <v>36022</v>
      </c>
      <c r="V15305" s="63">
        <v>8</v>
      </c>
      <c r="W15305" s="63" t="s">
        <v>20439</v>
      </c>
      <c r="X15305" s="63">
        <v>13</v>
      </c>
      <c r="Y15305" s="63" t="s">
        <v>6449</v>
      </c>
      <c r="Z15305" s="63">
        <v>13404</v>
      </c>
      <c r="AA15305" s="63" t="s">
        <v>7541</v>
      </c>
      <c r="AB15305" s="63">
        <v>9</v>
      </c>
      <c r="AC15305" s="63" t="s">
        <v>18171</v>
      </c>
      <c r="AD15305" s="63" t="s">
        <v>17461</v>
      </c>
    </row>
    <row r="15306" spans="21:30" x14ac:dyDescent="0.3">
      <c r="U15306" s="63">
        <v>36023</v>
      </c>
      <c r="V15306" s="63">
        <v>6</v>
      </c>
      <c r="W15306" s="63" t="s">
        <v>20440</v>
      </c>
      <c r="X15306" s="63">
        <v>13</v>
      </c>
      <c r="Y15306" s="63" t="s">
        <v>6449</v>
      </c>
      <c r="Z15306" s="63">
        <v>13404</v>
      </c>
      <c r="AA15306" s="63" t="s">
        <v>7541</v>
      </c>
      <c r="AB15306" s="63">
        <v>9</v>
      </c>
      <c r="AC15306" s="63" t="s">
        <v>18171</v>
      </c>
      <c r="AD15306" s="63" t="s">
        <v>17461</v>
      </c>
    </row>
    <row r="15307" spans="21:30" x14ac:dyDescent="0.3">
      <c r="U15307" s="63">
        <v>36024</v>
      </c>
      <c r="V15307" s="63">
        <v>4</v>
      </c>
      <c r="W15307" s="63" t="s">
        <v>20441</v>
      </c>
      <c r="X15307" s="63">
        <v>13</v>
      </c>
      <c r="Y15307" s="63" t="s">
        <v>6449</v>
      </c>
      <c r="Z15307" s="63">
        <v>13404</v>
      </c>
      <c r="AA15307" s="63" t="s">
        <v>7541</v>
      </c>
      <c r="AB15307" s="63">
        <v>9</v>
      </c>
      <c r="AC15307" s="63" t="s">
        <v>18171</v>
      </c>
      <c r="AD15307" s="63" t="s">
        <v>17461</v>
      </c>
    </row>
    <row r="15308" spans="21:30" x14ac:dyDescent="0.3">
      <c r="U15308" s="63">
        <v>36025</v>
      </c>
      <c r="V15308" s="63">
        <v>2</v>
      </c>
      <c r="W15308" s="63" t="s">
        <v>18002</v>
      </c>
      <c r="X15308" s="63">
        <v>13</v>
      </c>
      <c r="Y15308" s="63" t="s">
        <v>6449</v>
      </c>
      <c r="Z15308" s="63">
        <v>13404</v>
      </c>
      <c r="AA15308" s="63" t="s">
        <v>7541</v>
      </c>
      <c r="AB15308" s="63">
        <v>7</v>
      </c>
      <c r="AC15308" s="63" t="s">
        <v>17969</v>
      </c>
      <c r="AD15308" s="63" t="s">
        <v>17461</v>
      </c>
    </row>
    <row r="15309" spans="21:30" x14ac:dyDescent="0.3">
      <c r="U15309" s="63">
        <v>36026</v>
      </c>
      <c r="V15309" s="63">
        <v>0</v>
      </c>
      <c r="W15309" s="63" t="s">
        <v>20442</v>
      </c>
      <c r="X15309" s="63">
        <v>13</v>
      </c>
      <c r="Y15309" s="63" t="s">
        <v>6449</v>
      </c>
      <c r="Z15309" s="63">
        <v>13404</v>
      </c>
      <c r="AA15309" s="63" t="s">
        <v>7541</v>
      </c>
      <c r="AB15309" s="63">
        <v>9</v>
      </c>
      <c r="AC15309" s="63" t="s">
        <v>18171</v>
      </c>
      <c r="AD15309" s="63" t="s">
        <v>17461</v>
      </c>
    </row>
    <row r="15310" spans="21:30" x14ac:dyDescent="0.3">
      <c r="U15310" s="63">
        <v>36027</v>
      </c>
      <c r="V15310" s="63">
        <v>9</v>
      </c>
      <c r="W15310" s="63" t="s">
        <v>20127</v>
      </c>
      <c r="X15310" s="63">
        <v>13</v>
      </c>
      <c r="Y15310" s="63" t="s">
        <v>6449</v>
      </c>
      <c r="Z15310" s="63">
        <v>13404</v>
      </c>
      <c r="AA15310" s="63" t="s">
        <v>7541</v>
      </c>
      <c r="AB15310" s="63">
        <v>9</v>
      </c>
      <c r="AC15310" s="63" t="s">
        <v>18171</v>
      </c>
      <c r="AD15310" s="63" t="s">
        <v>17461</v>
      </c>
    </row>
    <row r="15311" spans="21:30" x14ac:dyDescent="0.3">
      <c r="U15311" s="63">
        <v>36028</v>
      </c>
      <c r="V15311" s="63">
        <v>7</v>
      </c>
      <c r="W15311" s="63" t="s">
        <v>18221</v>
      </c>
      <c r="X15311" s="63">
        <v>13</v>
      </c>
      <c r="Y15311" s="63" t="s">
        <v>6449</v>
      </c>
      <c r="Z15311" s="63">
        <v>13404</v>
      </c>
      <c r="AA15311" s="63" t="s">
        <v>7541</v>
      </c>
      <c r="AB15311" s="63">
        <v>9</v>
      </c>
      <c r="AC15311" s="63" t="s">
        <v>18171</v>
      </c>
      <c r="AD15311" s="63" t="s">
        <v>17461</v>
      </c>
    </row>
    <row r="15312" spans="21:30" x14ac:dyDescent="0.3">
      <c r="U15312" s="63">
        <v>36029</v>
      </c>
      <c r="V15312" s="63">
        <v>5</v>
      </c>
      <c r="W15312" s="63" t="s">
        <v>20443</v>
      </c>
      <c r="X15312" s="63">
        <v>13</v>
      </c>
      <c r="Y15312" s="63" t="s">
        <v>6449</v>
      </c>
      <c r="Z15312" s="63">
        <v>13404</v>
      </c>
      <c r="AA15312" s="63" t="s">
        <v>7541</v>
      </c>
      <c r="AB15312" s="63">
        <v>9</v>
      </c>
      <c r="AC15312" s="63" t="s">
        <v>18171</v>
      </c>
      <c r="AD15312" s="63" t="s">
        <v>17461</v>
      </c>
    </row>
    <row r="15313" spans="21:30" x14ac:dyDescent="0.3">
      <c r="U15313" s="63">
        <v>36030</v>
      </c>
      <c r="V15313" s="63">
        <v>9</v>
      </c>
      <c r="W15313" s="63" t="s">
        <v>18011</v>
      </c>
      <c r="X15313" s="63">
        <v>13</v>
      </c>
      <c r="Y15313" s="63" t="s">
        <v>6449</v>
      </c>
      <c r="Z15313" s="63">
        <v>13404</v>
      </c>
      <c r="AA15313" s="63" t="s">
        <v>7541</v>
      </c>
      <c r="AB15313" s="63">
        <v>7</v>
      </c>
      <c r="AC15313" s="63" t="s">
        <v>17969</v>
      </c>
      <c r="AD15313" s="63" t="s">
        <v>17461</v>
      </c>
    </row>
    <row r="15314" spans="21:30" x14ac:dyDescent="0.3">
      <c r="U15314" s="63">
        <v>36031</v>
      </c>
      <c r="V15314" s="63">
        <v>7</v>
      </c>
      <c r="W15314" s="63" t="s">
        <v>20444</v>
      </c>
      <c r="X15314" s="63">
        <v>13</v>
      </c>
      <c r="Y15314" s="63" t="s">
        <v>6449</v>
      </c>
      <c r="Z15314" s="63">
        <v>13404</v>
      </c>
      <c r="AA15314" s="63" t="s">
        <v>7541</v>
      </c>
      <c r="AB15314" s="63">
        <v>7</v>
      </c>
      <c r="AC15314" s="63" t="s">
        <v>17969</v>
      </c>
      <c r="AD15314" s="63" t="s">
        <v>17461</v>
      </c>
    </row>
    <row r="15315" spans="21:30" x14ac:dyDescent="0.3">
      <c r="U15315" s="63">
        <v>36032</v>
      </c>
      <c r="V15315" s="63">
        <v>5</v>
      </c>
      <c r="W15315" s="63" t="s">
        <v>20445</v>
      </c>
      <c r="X15315" s="63">
        <v>13</v>
      </c>
      <c r="Y15315" s="63" t="s">
        <v>6449</v>
      </c>
      <c r="Z15315" s="63">
        <v>13501</v>
      </c>
      <c r="AA15315" s="63" t="s">
        <v>7623</v>
      </c>
      <c r="AB15315" s="63">
        <v>9</v>
      </c>
      <c r="AC15315" s="63" t="s">
        <v>18171</v>
      </c>
      <c r="AD15315" s="63" t="s">
        <v>17461</v>
      </c>
    </row>
    <row r="15316" spans="21:30" x14ac:dyDescent="0.3">
      <c r="U15316" s="63">
        <v>36033</v>
      </c>
      <c r="V15316" s="63">
        <v>3</v>
      </c>
      <c r="W15316" s="63" t="s">
        <v>20446</v>
      </c>
      <c r="X15316" s="63">
        <v>13</v>
      </c>
      <c r="Y15316" s="63" t="s">
        <v>6449</v>
      </c>
      <c r="Z15316" s="63">
        <v>13501</v>
      </c>
      <c r="AA15316" s="63" t="s">
        <v>7623</v>
      </c>
      <c r="AB15316" s="63">
        <v>7</v>
      </c>
      <c r="AC15316" s="63" t="s">
        <v>17969</v>
      </c>
      <c r="AD15316" s="63" t="s">
        <v>17461</v>
      </c>
    </row>
    <row r="15317" spans="21:30" x14ac:dyDescent="0.3">
      <c r="U15317" s="63">
        <v>36034</v>
      </c>
      <c r="V15317" s="63">
        <v>1</v>
      </c>
      <c r="W15317" s="63" t="s">
        <v>18011</v>
      </c>
      <c r="X15317" s="63">
        <v>13</v>
      </c>
      <c r="Y15317" s="63" t="s">
        <v>6449</v>
      </c>
      <c r="Z15317" s="63">
        <v>13501</v>
      </c>
      <c r="AA15317" s="63" t="s">
        <v>7623</v>
      </c>
      <c r="AB15317" s="63">
        <v>7</v>
      </c>
      <c r="AC15317" s="63" t="s">
        <v>17969</v>
      </c>
      <c r="AD15317" s="63" t="s">
        <v>17461</v>
      </c>
    </row>
    <row r="15318" spans="21:30" x14ac:dyDescent="0.3">
      <c r="U15318" s="63">
        <v>36036</v>
      </c>
      <c r="V15318" s="63">
        <v>8</v>
      </c>
      <c r="W15318" s="63" t="s">
        <v>20125</v>
      </c>
      <c r="X15318" s="63">
        <v>13</v>
      </c>
      <c r="Y15318" s="63" t="s">
        <v>6449</v>
      </c>
      <c r="Z15318" s="63">
        <v>13501</v>
      </c>
      <c r="AA15318" s="63" t="s">
        <v>7623</v>
      </c>
      <c r="AB15318" s="63">
        <v>9</v>
      </c>
      <c r="AC15318" s="63" t="s">
        <v>18171</v>
      </c>
      <c r="AD15318" s="63" t="s">
        <v>17461</v>
      </c>
    </row>
    <row r="15319" spans="21:30" x14ac:dyDescent="0.3">
      <c r="U15319" s="63">
        <v>36037</v>
      </c>
      <c r="V15319" s="63">
        <v>6</v>
      </c>
      <c r="W15319" s="63" t="s">
        <v>20447</v>
      </c>
      <c r="X15319" s="63">
        <v>13</v>
      </c>
      <c r="Y15319" s="63" t="s">
        <v>6449</v>
      </c>
      <c r="Z15319" s="63">
        <v>13501</v>
      </c>
      <c r="AA15319" s="63" t="s">
        <v>7623</v>
      </c>
      <c r="AB15319" s="63">
        <v>9</v>
      </c>
      <c r="AC15319" s="63" t="s">
        <v>18171</v>
      </c>
      <c r="AD15319" s="63" t="s">
        <v>17461</v>
      </c>
    </row>
    <row r="15320" spans="21:30" x14ac:dyDescent="0.3">
      <c r="U15320" s="63">
        <v>36038</v>
      </c>
      <c r="V15320" s="63">
        <v>4</v>
      </c>
      <c r="W15320" s="63" t="s">
        <v>19805</v>
      </c>
      <c r="X15320" s="63">
        <v>13</v>
      </c>
      <c r="Y15320" s="63" t="s">
        <v>6449</v>
      </c>
      <c r="Z15320" s="63">
        <v>13501</v>
      </c>
      <c r="AA15320" s="63" t="s">
        <v>7623</v>
      </c>
      <c r="AB15320" s="63">
        <v>9</v>
      </c>
      <c r="AC15320" s="63" t="s">
        <v>18171</v>
      </c>
      <c r="AD15320" s="63" t="s">
        <v>17461</v>
      </c>
    </row>
    <row r="15321" spans="21:30" x14ac:dyDescent="0.3">
      <c r="U15321" s="63">
        <v>36039</v>
      </c>
      <c r="V15321" s="63">
        <v>2</v>
      </c>
      <c r="W15321" s="63" t="s">
        <v>18607</v>
      </c>
      <c r="X15321" s="63">
        <v>13</v>
      </c>
      <c r="Y15321" s="63" t="s">
        <v>6449</v>
      </c>
      <c r="Z15321" s="63">
        <v>13501</v>
      </c>
      <c r="AA15321" s="63" t="s">
        <v>7623</v>
      </c>
      <c r="AB15321" s="63">
        <v>9</v>
      </c>
      <c r="AC15321" s="63" t="s">
        <v>18171</v>
      </c>
      <c r="AD15321" s="63" t="s">
        <v>17461</v>
      </c>
    </row>
    <row r="15322" spans="21:30" x14ac:dyDescent="0.3">
      <c r="U15322" s="63">
        <v>36040</v>
      </c>
      <c r="V15322" s="63">
        <v>6</v>
      </c>
      <c r="W15322" s="63" t="s">
        <v>20448</v>
      </c>
      <c r="X15322" s="63">
        <v>13</v>
      </c>
      <c r="Y15322" s="63" t="s">
        <v>6449</v>
      </c>
      <c r="Z15322" s="63">
        <v>13501</v>
      </c>
      <c r="AA15322" s="63" t="s">
        <v>7623</v>
      </c>
      <c r="AB15322" s="63">
        <v>9</v>
      </c>
      <c r="AC15322" s="63" t="s">
        <v>18171</v>
      </c>
      <c r="AD15322" s="63" t="s">
        <v>17461</v>
      </c>
    </row>
    <row r="15323" spans="21:30" x14ac:dyDescent="0.3">
      <c r="U15323" s="63">
        <v>36041</v>
      </c>
      <c r="V15323" s="63">
        <v>4</v>
      </c>
      <c r="W15323" s="63" t="s">
        <v>20449</v>
      </c>
      <c r="X15323" s="63">
        <v>13</v>
      </c>
      <c r="Y15323" s="63" t="s">
        <v>6449</v>
      </c>
      <c r="Z15323" s="63">
        <v>13501</v>
      </c>
      <c r="AA15323" s="63" t="s">
        <v>7623</v>
      </c>
      <c r="AB15323" s="63">
        <v>9</v>
      </c>
      <c r="AC15323" s="63" t="s">
        <v>18171</v>
      </c>
      <c r="AD15323" s="63" t="s">
        <v>17461</v>
      </c>
    </row>
    <row r="15324" spans="21:30" x14ac:dyDescent="0.3">
      <c r="U15324" s="63">
        <v>36042</v>
      </c>
      <c r="V15324" s="63">
        <v>2</v>
      </c>
      <c r="W15324" s="63" t="s">
        <v>20450</v>
      </c>
      <c r="X15324" s="63">
        <v>13</v>
      </c>
      <c r="Y15324" s="63" t="s">
        <v>6449</v>
      </c>
      <c r="Z15324" s="63">
        <v>13501</v>
      </c>
      <c r="AA15324" s="63" t="s">
        <v>7623</v>
      </c>
      <c r="AB15324" s="63">
        <v>9</v>
      </c>
      <c r="AC15324" s="63" t="s">
        <v>18171</v>
      </c>
      <c r="AD15324" s="63" t="s">
        <v>17461</v>
      </c>
    </row>
    <row r="15325" spans="21:30" x14ac:dyDescent="0.3">
      <c r="U15325" s="63">
        <v>36043</v>
      </c>
      <c r="V15325" s="63">
        <v>0</v>
      </c>
      <c r="W15325" s="63" t="s">
        <v>20451</v>
      </c>
      <c r="X15325" s="63">
        <v>13</v>
      </c>
      <c r="Y15325" s="63" t="s">
        <v>6449</v>
      </c>
      <c r="Z15325" s="63">
        <v>13501</v>
      </c>
      <c r="AA15325" s="63" t="s">
        <v>7623</v>
      </c>
      <c r="AB15325" s="63">
        <v>9</v>
      </c>
      <c r="AC15325" s="63" t="s">
        <v>18171</v>
      </c>
      <c r="AD15325" s="63" t="s">
        <v>17461</v>
      </c>
    </row>
    <row r="15326" spans="21:30" x14ac:dyDescent="0.3">
      <c r="U15326" s="63">
        <v>36044</v>
      </c>
      <c r="V15326" s="63">
        <v>9</v>
      </c>
      <c r="W15326" s="63" t="s">
        <v>20452</v>
      </c>
      <c r="X15326" s="63">
        <v>13</v>
      </c>
      <c r="Y15326" s="63" t="s">
        <v>6449</v>
      </c>
      <c r="Z15326" s="63">
        <v>13501</v>
      </c>
      <c r="AA15326" s="63" t="s">
        <v>7623</v>
      </c>
      <c r="AB15326" s="63">
        <v>7</v>
      </c>
      <c r="AC15326" s="63" t="s">
        <v>17969</v>
      </c>
      <c r="AD15326" s="63" t="s">
        <v>17461</v>
      </c>
    </row>
    <row r="15327" spans="21:30" x14ac:dyDescent="0.3">
      <c r="U15327" s="63">
        <v>36045</v>
      </c>
      <c r="V15327" s="63">
        <v>7</v>
      </c>
      <c r="W15327" s="63" t="s">
        <v>20453</v>
      </c>
      <c r="X15327" s="63">
        <v>13</v>
      </c>
      <c r="Y15327" s="63" t="s">
        <v>6449</v>
      </c>
      <c r="Z15327" s="63">
        <v>13501</v>
      </c>
      <c r="AA15327" s="63" t="s">
        <v>7623</v>
      </c>
      <c r="AB15327" s="63">
        <v>7</v>
      </c>
      <c r="AC15327" s="63" t="s">
        <v>17969</v>
      </c>
      <c r="AD15327" s="63" t="s">
        <v>17461</v>
      </c>
    </row>
    <row r="15328" spans="21:30" x14ac:dyDescent="0.3">
      <c r="U15328" s="63">
        <v>36046</v>
      </c>
      <c r="V15328" s="63">
        <v>5</v>
      </c>
      <c r="W15328" s="63" t="s">
        <v>19048</v>
      </c>
      <c r="X15328" s="63">
        <v>13</v>
      </c>
      <c r="Y15328" s="63" t="s">
        <v>6449</v>
      </c>
      <c r="Z15328" s="63">
        <v>13501</v>
      </c>
      <c r="AA15328" s="63" t="s">
        <v>7623</v>
      </c>
      <c r="AB15328" s="63">
        <v>7</v>
      </c>
      <c r="AC15328" s="63" t="s">
        <v>17969</v>
      </c>
      <c r="AD15328" s="63" t="s">
        <v>17461</v>
      </c>
    </row>
    <row r="15329" spans="21:30" x14ac:dyDescent="0.3">
      <c r="U15329" s="63">
        <v>36047</v>
      </c>
      <c r="V15329" s="63">
        <v>3</v>
      </c>
      <c r="W15329" s="63" t="s">
        <v>20454</v>
      </c>
      <c r="X15329" s="63">
        <v>13</v>
      </c>
      <c r="Y15329" s="63" t="s">
        <v>6449</v>
      </c>
      <c r="Z15329" s="63">
        <v>13501</v>
      </c>
      <c r="AA15329" s="63" t="s">
        <v>7623</v>
      </c>
      <c r="AB15329" s="63">
        <v>9</v>
      </c>
      <c r="AC15329" s="63" t="s">
        <v>18171</v>
      </c>
      <c r="AD15329" s="63" t="s">
        <v>17461</v>
      </c>
    </row>
    <row r="15330" spans="21:30" x14ac:dyDescent="0.3">
      <c r="U15330" s="63">
        <v>36048</v>
      </c>
      <c r="V15330" s="63">
        <v>1</v>
      </c>
      <c r="W15330" s="63" t="s">
        <v>20455</v>
      </c>
      <c r="X15330" s="63">
        <v>13</v>
      </c>
      <c r="Y15330" s="63" t="s">
        <v>6449</v>
      </c>
      <c r="Z15330" s="63">
        <v>13501</v>
      </c>
      <c r="AA15330" s="63" t="s">
        <v>7623</v>
      </c>
      <c r="AB15330" s="63">
        <v>9</v>
      </c>
      <c r="AC15330" s="63" t="s">
        <v>18171</v>
      </c>
      <c r="AD15330" s="63" t="s">
        <v>17461</v>
      </c>
    </row>
    <row r="15331" spans="21:30" x14ac:dyDescent="0.3">
      <c r="U15331" s="63">
        <v>36050</v>
      </c>
      <c r="V15331" s="63">
        <v>3</v>
      </c>
      <c r="W15331" s="63" t="s">
        <v>20456</v>
      </c>
      <c r="X15331" s="63">
        <v>13</v>
      </c>
      <c r="Y15331" s="63" t="s">
        <v>6449</v>
      </c>
      <c r="Z15331" s="63">
        <v>13501</v>
      </c>
      <c r="AA15331" s="63" t="s">
        <v>7623</v>
      </c>
      <c r="AB15331" s="63">
        <v>9</v>
      </c>
      <c r="AC15331" s="63" t="s">
        <v>18171</v>
      </c>
      <c r="AD15331" s="63" t="s">
        <v>17461</v>
      </c>
    </row>
    <row r="15332" spans="21:30" x14ac:dyDescent="0.3">
      <c r="U15332" s="63">
        <v>36051</v>
      </c>
      <c r="V15332" s="63">
        <v>1</v>
      </c>
      <c r="W15332" s="63" t="s">
        <v>20457</v>
      </c>
      <c r="X15332" s="63">
        <v>13</v>
      </c>
      <c r="Y15332" s="63" t="s">
        <v>6449</v>
      </c>
      <c r="Z15332" s="63">
        <v>13501</v>
      </c>
      <c r="AA15332" s="63" t="s">
        <v>7623</v>
      </c>
      <c r="AB15332" s="63">
        <v>9</v>
      </c>
      <c r="AC15332" s="63" t="s">
        <v>18171</v>
      </c>
      <c r="AD15332" s="63" t="s">
        <v>17421</v>
      </c>
    </row>
    <row r="15333" spans="21:30" x14ac:dyDescent="0.3">
      <c r="U15333" s="63">
        <v>36053</v>
      </c>
      <c r="V15333" s="63">
        <v>8</v>
      </c>
      <c r="W15333" s="63" t="s">
        <v>7651</v>
      </c>
      <c r="X15333" s="63">
        <v>13</v>
      </c>
      <c r="Y15333" s="63" t="s">
        <v>6449</v>
      </c>
      <c r="Z15333" s="63">
        <v>13501</v>
      </c>
      <c r="AA15333" s="63" t="s">
        <v>7623</v>
      </c>
      <c r="AB15333" s="63">
        <v>7</v>
      </c>
      <c r="AC15333" s="63" t="s">
        <v>17969</v>
      </c>
      <c r="AD15333" s="63" t="s">
        <v>17461</v>
      </c>
    </row>
    <row r="15334" spans="21:30" x14ac:dyDescent="0.3">
      <c r="U15334" s="63">
        <v>36054</v>
      </c>
      <c r="V15334" s="63">
        <v>6</v>
      </c>
      <c r="W15334" s="63" t="s">
        <v>20458</v>
      </c>
      <c r="X15334" s="63">
        <v>13</v>
      </c>
      <c r="Y15334" s="63" t="s">
        <v>6449</v>
      </c>
      <c r="Z15334" s="63">
        <v>13501</v>
      </c>
      <c r="AA15334" s="63" t="s">
        <v>7623</v>
      </c>
      <c r="AB15334" s="63">
        <v>7</v>
      </c>
      <c r="AC15334" s="63" t="s">
        <v>17969</v>
      </c>
      <c r="AD15334" s="63" t="s">
        <v>17461</v>
      </c>
    </row>
    <row r="15335" spans="21:30" x14ac:dyDescent="0.3">
      <c r="U15335" s="63">
        <v>36055</v>
      </c>
      <c r="V15335" s="63">
        <v>4</v>
      </c>
      <c r="W15335" s="63" t="s">
        <v>20459</v>
      </c>
      <c r="X15335" s="63">
        <v>13</v>
      </c>
      <c r="Y15335" s="63" t="s">
        <v>6449</v>
      </c>
      <c r="Z15335" s="63">
        <v>13501</v>
      </c>
      <c r="AA15335" s="63" t="s">
        <v>7623</v>
      </c>
      <c r="AB15335" s="63">
        <v>9</v>
      </c>
      <c r="AC15335" s="63" t="s">
        <v>18171</v>
      </c>
      <c r="AD15335" s="63" t="s">
        <v>17461</v>
      </c>
    </row>
    <row r="15336" spans="21:30" x14ac:dyDescent="0.3">
      <c r="U15336" s="63">
        <v>36056</v>
      </c>
      <c r="V15336" s="63">
        <v>2</v>
      </c>
      <c r="W15336" s="63" t="s">
        <v>20431</v>
      </c>
      <c r="X15336" s="63">
        <v>13</v>
      </c>
      <c r="Y15336" s="63" t="s">
        <v>6449</v>
      </c>
      <c r="Z15336" s="63">
        <v>13501</v>
      </c>
      <c r="AA15336" s="63" t="s">
        <v>7623</v>
      </c>
      <c r="AB15336" s="63">
        <v>7</v>
      </c>
      <c r="AC15336" s="63" t="s">
        <v>17969</v>
      </c>
      <c r="AD15336" s="63" t="s">
        <v>17461</v>
      </c>
    </row>
    <row r="15337" spans="21:30" x14ac:dyDescent="0.3">
      <c r="U15337" s="63">
        <v>36057</v>
      </c>
      <c r="V15337" s="63">
        <v>0</v>
      </c>
      <c r="W15337" s="63" t="s">
        <v>20460</v>
      </c>
      <c r="X15337" s="63">
        <v>13</v>
      </c>
      <c r="Y15337" s="63" t="s">
        <v>6449</v>
      </c>
      <c r="Z15337" s="63">
        <v>13501</v>
      </c>
      <c r="AA15337" s="63" t="s">
        <v>7623</v>
      </c>
      <c r="AB15337" s="63">
        <v>9</v>
      </c>
      <c r="AC15337" s="63" t="s">
        <v>18171</v>
      </c>
      <c r="AD15337" s="63" t="s">
        <v>17461</v>
      </c>
    </row>
    <row r="15338" spans="21:30" x14ac:dyDescent="0.3">
      <c r="U15338" s="63">
        <v>36058</v>
      </c>
      <c r="V15338" s="63">
        <v>9</v>
      </c>
      <c r="W15338" s="63" t="s">
        <v>20461</v>
      </c>
      <c r="X15338" s="63">
        <v>13</v>
      </c>
      <c r="Y15338" s="63" t="s">
        <v>6449</v>
      </c>
      <c r="Z15338" s="63">
        <v>13501</v>
      </c>
      <c r="AA15338" s="63" t="s">
        <v>7623</v>
      </c>
      <c r="AB15338" s="63">
        <v>7</v>
      </c>
      <c r="AC15338" s="63" t="s">
        <v>17969</v>
      </c>
      <c r="AD15338" s="63" t="s">
        <v>17461</v>
      </c>
    </row>
    <row r="15339" spans="21:30" x14ac:dyDescent="0.3">
      <c r="U15339" s="63">
        <v>36059</v>
      </c>
      <c r="V15339" s="63">
        <v>7</v>
      </c>
      <c r="W15339" s="63" t="s">
        <v>19567</v>
      </c>
      <c r="X15339" s="63">
        <v>13</v>
      </c>
      <c r="Y15339" s="63" t="s">
        <v>6449</v>
      </c>
      <c r="Z15339" s="63">
        <v>13501</v>
      </c>
      <c r="AA15339" s="63" t="s">
        <v>7623</v>
      </c>
      <c r="AB15339" s="63">
        <v>7</v>
      </c>
      <c r="AC15339" s="63" t="s">
        <v>17969</v>
      </c>
      <c r="AD15339" s="63" t="s">
        <v>17461</v>
      </c>
    </row>
    <row r="15340" spans="21:30" x14ac:dyDescent="0.3">
      <c r="U15340" s="63">
        <v>36060</v>
      </c>
      <c r="V15340" s="63">
        <v>0</v>
      </c>
      <c r="W15340" s="63" t="s">
        <v>20462</v>
      </c>
      <c r="X15340" s="63">
        <v>13</v>
      </c>
      <c r="Y15340" s="63" t="s">
        <v>6449</v>
      </c>
      <c r="Z15340" s="63">
        <v>13501</v>
      </c>
      <c r="AA15340" s="63" t="s">
        <v>7623</v>
      </c>
      <c r="AB15340" s="63">
        <v>7</v>
      </c>
      <c r="AC15340" s="63" t="s">
        <v>17969</v>
      </c>
      <c r="AD15340" s="63" t="s">
        <v>17461</v>
      </c>
    </row>
    <row r="15341" spans="21:30" x14ac:dyDescent="0.3">
      <c r="U15341" s="63">
        <v>36061</v>
      </c>
      <c r="V15341" s="63">
        <v>9</v>
      </c>
      <c r="W15341" s="63" t="s">
        <v>20463</v>
      </c>
      <c r="X15341" s="63">
        <v>13</v>
      </c>
      <c r="Y15341" s="63" t="s">
        <v>6449</v>
      </c>
      <c r="Z15341" s="63">
        <v>13501</v>
      </c>
      <c r="AA15341" s="63" t="s">
        <v>7623</v>
      </c>
      <c r="AB15341" s="63">
        <v>7</v>
      </c>
      <c r="AC15341" s="63" t="s">
        <v>17969</v>
      </c>
      <c r="AD15341" s="63" t="s">
        <v>17461</v>
      </c>
    </row>
    <row r="15342" spans="21:30" x14ac:dyDescent="0.3">
      <c r="U15342" s="63">
        <v>36063</v>
      </c>
      <c r="V15342" s="63">
        <v>5</v>
      </c>
      <c r="W15342" s="63" t="s">
        <v>20464</v>
      </c>
      <c r="X15342" s="63">
        <v>13</v>
      </c>
      <c r="Y15342" s="63" t="s">
        <v>6449</v>
      </c>
      <c r="Z15342" s="63">
        <v>13502</v>
      </c>
      <c r="AA15342" s="63" t="s">
        <v>7681</v>
      </c>
      <c r="AB15342" s="63">
        <v>9</v>
      </c>
      <c r="AC15342" s="63" t="s">
        <v>18171</v>
      </c>
      <c r="AD15342" s="63" t="s">
        <v>17461</v>
      </c>
    </row>
    <row r="15343" spans="21:30" x14ac:dyDescent="0.3">
      <c r="U15343" s="63">
        <v>36064</v>
      </c>
      <c r="V15343" s="63">
        <v>3</v>
      </c>
      <c r="W15343" s="63" t="s">
        <v>20465</v>
      </c>
      <c r="X15343" s="63">
        <v>13</v>
      </c>
      <c r="Y15343" s="63" t="s">
        <v>6449</v>
      </c>
      <c r="Z15343" s="63">
        <v>13502</v>
      </c>
      <c r="AA15343" s="63" t="s">
        <v>7681</v>
      </c>
      <c r="AB15343" s="63">
        <v>9</v>
      </c>
      <c r="AC15343" s="63" t="s">
        <v>18171</v>
      </c>
      <c r="AD15343" s="63" t="s">
        <v>17461</v>
      </c>
    </row>
    <row r="15344" spans="21:30" x14ac:dyDescent="0.3">
      <c r="U15344" s="63">
        <v>36065</v>
      </c>
      <c r="V15344" s="63">
        <v>1</v>
      </c>
      <c r="W15344" s="63" t="s">
        <v>19133</v>
      </c>
      <c r="X15344" s="63">
        <v>13</v>
      </c>
      <c r="Y15344" s="63" t="s">
        <v>6449</v>
      </c>
      <c r="Z15344" s="63">
        <v>13503</v>
      </c>
      <c r="AA15344" s="63" t="s">
        <v>6659</v>
      </c>
      <c r="AB15344" s="63">
        <v>7</v>
      </c>
      <c r="AC15344" s="63" t="s">
        <v>17969</v>
      </c>
      <c r="AD15344" s="63" t="s">
        <v>17461</v>
      </c>
    </row>
    <row r="15345" spans="21:30" x14ac:dyDescent="0.3">
      <c r="U15345" s="63">
        <v>36067</v>
      </c>
      <c r="V15345" s="63">
        <v>8</v>
      </c>
      <c r="W15345" s="63" t="s">
        <v>20466</v>
      </c>
      <c r="X15345" s="63">
        <v>13</v>
      </c>
      <c r="Y15345" s="63" t="s">
        <v>6449</v>
      </c>
      <c r="Z15345" s="63">
        <v>13503</v>
      </c>
      <c r="AA15345" s="63" t="s">
        <v>6659</v>
      </c>
      <c r="AB15345" s="63">
        <v>9</v>
      </c>
      <c r="AC15345" s="63" t="s">
        <v>18171</v>
      </c>
      <c r="AD15345" s="63" t="s">
        <v>17461</v>
      </c>
    </row>
    <row r="15346" spans="21:30" x14ac:dyDescent="0.3">
      <c r="U15346" s="63">
        <v>36068</v>
      </c>
      <c r="V15346" s="63">
        <v>6</v>
      </c>
      <c r="W15346" s="63" t="s">
        <v>20467</v>
      </c>
      <c r="X15346" s="63">
        <v>13</v>
      </c>
      <c r="Y15346" s="63" t="s">
        <v>6449</v>
      </c>
      <c r="Z15346" s="63">
        <v>13503</v>
      </c>
      <c r="AA15346" s="63" t="s">
        <v>6659</v>
      </c>
      <c r="AB15346" s="63">
        <v>9</v>
      </c>
      <c r="AC15346" s="63" t="s">
        <v>18171</v>
      </c>
      <c r="AD15346" s="63" t="s">
        <v>17461</v>
      </c>
    </row>
    <row r="15347" spans="21:30" x14ac:dyDescent="0.3">
      <c r="U15347" s="63">
        <v>36069</v>
      </c>
      <c r="V15347" s="63">
        <v>4</v>
      </c>
      <c r="W15347" s="63" t="s">
        <v>20468</v>
      </c>
      <c r="X15347" s="63">
        <v>13</v>
      </c>
      <c r="Y15347" s="63" t="s">
        <v>6449</v>
      </c>
      <c r="Z15347" s="63">
        <v>13503</v>
      </c>
      <c r="AA15347" s="63" t="s">
        <v>6659</v>
      </c>
      <c r="AB15347" s="63">
        <v>9</v>
      </c>
      <c r="AC15347" s="63" t="s">
        <v>18171</v>
      </c>
      <c r="AD15347" s="63" t="s">
        <v>17461</v>
      </c>
    </row>
    <row r="15348" spans="21:30" x14ac:dyDescent="0.3">
      <c r="U15348" s="63">
        <v>36070</v>
      </c>
      <c r="V15348" s="63">
        <v>8</v>
      </c>
      <c r="W15348" s="63" t="s">
        <v>20469</v>
      </c>
      <c r="X15348" s="63">
        <v>13</v>
      </c>
      <c r="Y15348" s="63" t="s">
        <v>6449</v>
      </c>
      <c r="Z15348" s="63">
        <v>13504</v>
      </c>
      <c r="AA15348" s="63" t="s">
        <v>7654</v>
      </c>
      <c r="AB15348" s="63">
        <v>9</v>
      </c>
      <c r="AC15348" s="63" t="s">
        <v>18171</v>
      </c>
      <c r="AD15348" s="63" t="s">
        <v>17461</v>
      </c>
    </row>
    <row r="15349" spans="21:30" x14ac:dyDescent="0.3">
      <c r="U15349" s="63">
        <v>36071</v>
      </c>
      <c r="V15349" s="63">
        <v>6</v>
      </c>
      <c r="W15349" s="63" t="s">
        <v>20470</v>
      </c>
      <c r="X15349" s="63">
        <v>13</v>
      </c>
      <c r="Y15349" s="63" t="s">
        <v>6449</v>
      </c>
      <c r="Z15349" s="63">
        <v>13504</v>
      </c>
      <c r="AA15349" s="63" t="s">
        <v>7654</v>
      </c>
      <c r="AB15349" s="63">
        <v>9</v>
      </c>
      <c r="AC15349" s="63" t="s">
        <v>18171</v>
      </c>
      <c r="AD15349" s="63" t="s">
        <v>17461</v>
      </c>
    </row>
    <row r="15350" spans="21:30" x14ac:dyDescent="0.3">
      <c r="U15350" s="63">
        <v>36072</v>
      </c>
      <c r="V15350" s="63">
        <v>4</v>
      </c>
      <c r="W15350" s="63" t="s">
        <v>19032</v>
      </c>
      <c r="X15350" s="63">
        <v>13</v>
      </c>
      <c r="Y15350" s="63" t="s">
        <v>6449</v>
      </c>
      <c r="Z15350" s="63">
        <v>13505</v>
      </c>
      <c r="AA15350" s="63" t="s">
        <v>7669</v>
      </c>
      <c r="AB15350" s="63">
        <v>9</v>
      </c>
      <c r="AC15350" s="63" t="s">
        <v>18171</v>
      </c>
      <c r="AD15350" s="63" t="s">
        <v>17461</v>
      </c>
    </row>
    <row r="15351" spans="21:30" x14ac:dyDescent="0.3">
      <c r="U15351" s="63">
        <v>36073</v>
      </c>
      <c r="V15351" s="63">
        <v>2</v>
      </c>
      <c r="W15351" s="63" t="s">
        <v>18683</v>
      </c>
      <c r="X15351" s="63">
        <v>13</v>
      </c>
      <c r="Y15351" s="63" t="s">
        <v>6449</v>
      </c>
      <c r="Z15351" s="63">
        <v>13505</v>
      </c>
      <c r="AA15351" s="63" t="s">
        <v>7669</v>
      </c>
      <c r="AB15351" s="63">
        <v>9</v>
      </c>
      <c r="AC15351" s="63" t="s">
        <v>18171</v>
      </c>
      <c r="AD15351" s="63" t="s">
        <v>17461</v>
      </c>
    </row>
    <row r="15352" spans="21:30" x14ac:dyDescent="0.3">
      <c r="U15352" s="63">
        <v>36074</v>
      </c>
      <c r="V15352" s="63">
        <v>0</v>
      </c>
      <c r="W15352" s="63" t="s">
        <v>20471</v>
      </c>
      <c r="X15352" s="63">
        <v>13</v>
      </c>
      <c r="Y15352" s="63" t="s">
        <v>6449</v>
      </c>
      <c r="Z15352" s="63">
        <v>13505</v>
      </c>
      <c r="AA15352" s="63" t="s">
        <v>7669</v>
      </c>
      <c r="AB15352" s="63">
        <v>7</v>
      </c>
      <c r="AC15352" s="63" t="s">
        <v>17969</v>
      </c>
      <c r="AD15352" s="63" t="s">
        <v>17461</v>
      </c>
    </row>
    <row r="15353" spans="21:30" x14ac:dyDescent="0.3">
      <c r="U15353" s="63">
        <v>36075</v>
      </c>
      <c r="V15353" s="63">
        <v>9</v>
      </c>
      <c r="W15353" s="63" t="s">
        <v>20472</v>
      </c>
      <c r="X15353" s="63">
        <v>13</v>
      </c>
      <c r="Y15353" s="63" t="s">
        <v>6449</v>
      </c>
      <c r="Z15353" s="63">
        <v>13505</v>
      </c>
      <c r="AA15353" s="63" t="s">
        <v>7669</v>
      </c>
      <c r="AB15353" s="63">
        <v>7</v>
      </c>
      <c r="AC15353" s="63" t="s">
        <v>17969</v>
      </c>
      <c r="AD15353" s="63" t="s">
        <v>17461</v>
      </c>
    </row>
    <row r="15354" spans="21:30" x14ac:dyDescent="0.3">
      <c r="U15354" s="63">
        <v>36076</v>
      </c>
      <c r="V15354" s="63">
        <v>7</v>
      </c>
      <c r="W15354" s="63" t="s">
        <v>19020</v>
      </c>
      <c r="X15354" s="63">
        <v>13</v>
      </c>
      <c r="Y15354" s="63" t="s">
        <v>6449</v>
      </c>
      <c r="Z15354" s="63">
        <v>13505</v>
      </c>
      <c r="AA15354" s="63" t="s">
        <v>7669</v>
      </c>
      <c r="AB15354" s="63">
        <v>7</v>
      </c>
      <c r="AC15354" s="63" t="s">
        <v>17969</v>
      </c>
      <c r="AD15354" s="63" t="s">
        <v>17461</v>
      </c>
    </row>
    <row r="15355" spans="21:30" x14ac:dyDescent="0.3">
      <c r="U15355" s="63">
        <v>36077</v>
      </c>
      <c r="V15355" s="63">
        <v>5</v>
      </c>
      <c r="W15355" s="63" t="s">
        <v>20473</v>
      </c>
      <c r="X15355" s="63">
        <v>13</v>
      </c>
      <c r="Y15355" s="63" t="s">
        <v>6449</v>
      </c>
      <c r="Z15355" s="63">
        <v>13505</v>
      </c>
      <c r="AA15355" s="63" t="s">
        <v>7669</v>
      </c>
      <c r="AB15355" s="63">
        <v>7</v>
      </c>
      <c r="AC15355" s="63" t="s">
        <v>17969</v>
      </c>
      <c r="AD15355" s="63" t="s">
        <v>17461</v>
      </c>
    </row>
    <row r="15356" spans="21:30" x14ac:dyDescent="0.3">
      <c r="U15356" s="63">
        <v>36078</v>
      </c>
      <c r="V15356" s="63">
        <v>3</v>
      </c>
      <c r="W15356" s="63" t="s">
        <v>20474</v>
      </c>
      <c r="X15356" s="63">
        <v>13</v>
      </c>
      <c r="Y15356" s="63" t="s">
        <v>6449</v>
      </c>
      <c r="Z15356" s="63">
        <v>13505</v>
      </c>
      <c r="AA15356" s="63" t="s">
        <v>7669</v>
      </c>
      <c r="AB15356" s="63">
        <v>7</v>
      </c>
      <c r="AC15356" s="63" t="s">
        <v>17969</v>
      </c>
      <c r="AD15356" s="63" t="s">
        <v>17461</v>
      </c>
    </row>
    <row r="15357" spans="21:30" x14ac:dyDescent="0.3">
      <c r="U15357" s="63">
        <v>36079</v>
      </c>
      <c r="V15357" s="63">
        <v>1</v>
      </c>
      <c r="W15357" s="63" t="s">
        <v>20475</v>
      </c>
      <c r="X15357" s="63">
        <v>13</v>
      </c>
      <c r="Y15357" s="63" t="s">
        <v>6449</v>
      </c>
      <c r="Z15357" s="63">
        <v>13505</v>
      </c>
      <c r="AA15357" s="63" t="s">
        <v>7669</v>
      </c>
      <c r="AB15357" s="63">
        <v>7</v>
      </c>
      <c r="AC15357" s="63" t="s">
        <v>17969</v>
      </c>
      <c r="AD15357" s="63" t="s">
        <v>17461</v>
      </c>
    </row>
    <row r="15358" spans="21:30" x14ac:dyDescent="0.3">
      <c r="U15358" s="63">
        <v>36080</v>
      </c>
      <c r="V15358" s="63">
        <v>5</v>
      </c>
      <c r="W15358" s="63" t="s">
        <v>20476</v>
      </c>
      <c r="X15358" s="63">
        <v>13</v>
      </c>
      <c r="Y15358" s="63" t="s">
        <v>6449</v>
      </c>
      <c r="Z15358" s="63">
        <v>13505</v>
      </c>
      <c r="AA15358" s="63" t="s">
        <v>7669</v>
      </c>
      <c r="AB15358" s="63">
        <v>7</v>
      </c>
      <c r="AC15358" s="63" t="s">
        <v>17969</v>
      </c>
      <c r="AD15358" s="63" t="s">
        <v>17461</v>
      </c>
    </row>
    <row r="15359" spans="21:30" x14ac:dyDescent="0.3">
      <c r="U15359" s="63">
        <v>36081</v>
      </c>
      <c r="V15359" s="63">
        <v>3</v>
      </c>
      <c r="W15359" s="63" t="s">
        <v>20477</v>
      </c>
      <c r="X15359" s="63">
        <v>13</v>
      </c>
      <c r="Y15359" s="63" t="s">
        <v>6449</v>
      </c>
      <c r="Z15359" s="63">
        <v>13505</v>
      </c>
      <c r="AA15359" s="63" t="s">
        <v>7669</v>
      </c>
      <c r="AB15359" s="63">
        <v>7</v>
      </c>
      <c r="AC15359" s="63" t="s">
        <v>17969</v>
      </c>
      <c r="AD15359" s="63" t="s">
        <v>17461</v>
      </c>
    </row>
    <row r="15360" spans="21:30" x14ac:dyDescent="0.3">
      <c r="U15360" s="63">
        <v>36082</v>
      </c>
      <c r="V15360" s="63">
        <v>1</v>
      </c>
      <c r="W15360" s="63" t="s">
        <v>20478</v>
      </c>
      <c r="X15360" s="63">
        <v>13</v>
      </c>
      <c r="Y15360" s="63" t="s">
        <v>6449</v>
      </c>
      <c r="Z15360" s="63">
        <v>13601</v>
      </c>
      <c r="AA15360" s="63" t="s">
        <v>7561</v>
      </c>
      <c r="AB15360" s="63">
        <v>7</v>
      </c>
      <c r="AC15360" s="63" t="s">
        <v>17969</v>
      </c>
      <c r="AD15360" s="63" t="s">
        <v>17461</v>
      </c>
    </row>
    <row r="15361" spans="21:30" x14ac:dyDescent="0.3">
      <c r="U15361" s="63">
        <v>36084</v>
      </c>
      <c r="V15361" s="63">
        <v>8</v>
      </c>
      <c r="W15361" s="63" t="s">
        <v>20479</v>
      </c>
      <c r="X15361" s="63">
        <v>13</v>
      </c>
      <c r="Y15361" s="63" t="s">
        <v>6449</v>
      </c>
      <c r="Z15361" s="63">
        <v>13601</v>
      </c>
      <c r="AA15361" s="63" t="s">
        <v>7561</v>
      </c>
      <c r="AB15361" s="63">
        <v>7</v>
      </c>
      <c r="AC15361" s="63" t="s">
        <v>17969</v>
      </c>
      <c r="AD15361" s="63" t="s">
        <v>17461</v>
      </c>
    </row>
    <row r="15362" spans="21:30" x14ac:dyDescent="0.3">
      <c r="U15362" s="63">
        <v>36085</v>
      </c>
      <c r="V15362" s="63">
        <v>6</v>
      </c>
      <c r="W15362" s="63" t="s">
        <v>20480</v>
      </c>
      <c r="X15362" s="63">
        <v>13</v>
      </c>
      <c r="Y15362" s="63" t="s">
        <v>6449</v>
      </c>
      <c r="Z15362" s="63">
        <v>13601</v>
      </c>
      <c r="AA15362" s="63" t="s">
        <v>7561</v>
      </c>
      <c r="AB15362" s="63">
        <v>7</v>
      </c>
      <c r="AC15362" s="63" t="s">
        <v>17969</v>
      </c>
      <c r="AD15362" s="63" t="s">
        <v>17461</v>
      </c>
    </row>
    <row r="15363" spans="21:30" x14ac:dyDescent="0.3">
      <c r="U15363" s="63">
        <v>36086</v>
      </c>
      <c r="V15363" s="63">
        <v>4</v>
      </c>
      <c r="W15363" s="63" t="s">
        <v>20468</v>
      </c>
      <c r="X15363" s="63">
        <v>13</v>
      </c>
      <c r="Y15363" s="63" t="s">
        <v>6449</v>
      </c>
      <c r="Z15363" s="63">
        <v>13601</v>
      </c>
      <c r="AA15363" s="63" t="s">
        <v>7561</v>
      </c>
      <c r="AB15363" s="63">
        <v>9</v>
      </c>
      <c r="AC15363" s="63" t="s">
        <v>18171</v>
      </c>
      <c r="AD15363" s="63" t="s">
        <v>17461</v>
      </c>
    </row>
    <row r="15364" spans="21:30" x14ac:dyDescent="0.3">
      <c r="U15364" s="63">
        <v>36087</v>
      </c>
      <c r="V15364" s="63">
        <v>2</v>
      </c>
      <c r="W15364" s="63" t="s">
        <v>20481</v>
      </c>
      <c r="X15364" s="63">
        <v>13</v>
      </c>
      <c r="Y15364" s="63" t="s">
        <v>6449</v>
      </c>
      <c r="Z15364" s="63">
        <v>13601</v>
      </c>
      <c r="AA15364" s="63" t="s">
        <v>7561</v>
      </c>
      <c r="AB15364" s="63">
        <v>9</v>
      </c>
      <c r="AC15364" s="63" t="s">
        <v>18171</v>
      </c>
      <c r="AD15364" s="63" t="s">
        <v>17421</v>
      </c>
    </row>
    <row r="15365" spans="21:30" x14ac:dyDescent="0.3">
      <c r="U15365" s="63">
        <v>36088</v>
      </c>
      <c r="V15365" s="63">
        <v>0</v>
      </c>
      <c r="W15365" s="63" t="s">
        <v>20482</v>
      </c>
      <c r="X15365" s="63">
        <v>13</v>
      </c>
      <c r="Y15365" s="63" t="s">
        <v>6449</v>
      </c>
      <c r="Z15365" s="63">
        <v>13601</v>
      </c>
      <c r="AA15365" s="63" t="s">
        <v>7561</v>
      </c>
      <c r="AB15365" s="63">
        <v>9</v>
      </c>
      <c r="AC15365" s="63" t="s">
        <v>18171</v>
      </c>
      <c r="AD15365" s="63" t="s">
        <v>17421</v>
      </c>
    </row>
    <row r="15366" spans="21:30" x14ac:dyDescent="0.3">
      <c r="U15366" s="63">
        <v>36089</v>
      </c>
      <c r="V15366" s="63">
        <v>9</v>
      </c>
      <c r="W15366" s="63" t="s">
        <v>20483</v>
      </c>
      <c r="X15366" s="63">
        <v>13</v>
      </c>
      <c r="Y15366" s="63" t="s">
        <v>6449</v>
      </c>
      <c r="Z15366" s="63">
        <v>13601</v>
      </c>
      <c r="AA15366" s="63" t="s">
        <v>7561</v>
      </c>
      <c r="AB15366" s="63">
        <v>9</v>
      </c>
      <c r="AC15366" s="63" t="s">
        <v>18171</v>
      </c>
      <c r="AD15366" s="63" t="s">
        <v>17461</v>
      </c>
    </row>
    <row r="15367" spans="21:30" x14ac:dyDescent="0.3">
      <c r="U15367" s="63">
        <v>36090</v>
      </c>
      <c r="V15367" s="63">
        <v>2</v>
      </c>
      <c r="W15367" s="63" t="s">
        <v>20484</v>
      </c>
      <c r="X15367" s="63">
        <v>13</v>
      </c>
      <c r="Y15367" s="63" t="s">
        <v>6449</v>
      </c>
      <c r="Z15367" s="63">
        <v>13601</v>
      </c>
      <c r="AA15367" s="63" t="s">
        <v>7561</v>
      </c>
      <c r="AB15367" s="63">
        <v>9</v>
      </c>
      <c r="AC15367" s="63" t="s">
        <v>18171</v>
      </c>
      <c r="AD15367" s="63" t="s">
        <v>17461</v>
      </c>
    </row>
    <row r="15368" spans="21:30" x14ac:dyDescent="0.3">
      <c r="U15368" s="63">
        <v>36091</v>
      </c>
      <c r="V15368" s="63">
        <v>0</v>
      </c>
      <c r="W15368" s="63" t="s">
        <v>20485</v>
      </c>
      <c r="X15368" s="63">
        <v>13</v>
      </c>
      <c r="Y15368" s="63" t="s">
        <v>6449</v>
      </c>
      <c r="Z15368" s="63">
        <v>13601</v>
      </c>
      <c r="AA15368" s="63" t="s">
        <v>7561</v>
      </c>
      <c r="AB15368" s="63">
        <v>9</v>
      </c>
      <c r="AC15368" s="63" t="s">
        <v>18171</v>
      </c>
      <c r="AD15368" s="63" t="s">
        <v>17461</v>
      </c>
    </row>
    <row r="15369" spans="21:30" x14ac:dyDescent="0.3">
      <c r="U15369" s="63">
        <v>36092</v>
      </c>
      <c r="V15369" s="63">
        <v>9</v>
      </c>
      <c r="W15369" s="63" t="s">
        <v>20486</v>
      </c>
      <c r="X15369" s="63">
        <v>13</v>
      </c>
      <c r="Y15369" s="63" t="s">
        <v>6449</v>
      </c>
      <c r="Z15369" s="63">
        <v>13601</v>
      </c>
      <c r="AA15369" s="63" t="s">
        <v>7561</v>
      </c>
      <c r="AB15369" s="63">
        <v>7</v>
      </c>
      <c r="AC15369" s="63" t="s">
        <v>17969</v>
      </c>
      <c r="AD15369" s="63" t="s">
        <v>17421</v>
      </c>
    </row>
    <row r="15370" spans="21:30" x14ac:dyDescent="0.3">
      <c r="U15370" s="63">
        <v>36093</v>
      </c>
      <c r="V15370" s="63">
        <v>7</v>
      </c>
      <c r="W15370" s="63" t="s">
        <v>20487</v>
      </c>
      <c r="X15370" s="63">
        <v>13</v>
      </c>
      <c r="Y15370" s="63" t="s">
        <v>6449</v>
      </c>
      <c r="Z15370" s="63">
        <v>13602</v>
      </c>
      <c r="AA15370" s="63" t="s">
        <v>7589</v>
      </c>
      <c r="AB15370" s="63">
        <v>9</v>
      </c>
      <c r="AC15370" s="63" t="s">
        <v>18171</v>
      </c>
      <c r="AD15370" s="63" t="s">
        <v>17461</v>
      </c>
    </row>
    <row r="15371" spans="21:30" x14ac:dyDescent="0.3">
      <c r="U15371" s="63">
        <v>36094</v>
      </c>
      <c r="V15371" s="63">
        <v>5</v>
      </c>
      <c r="W15371" s="63" t="s">
        <v>19233</v>
      </c>
      <c r="X15371" s="63">
        <v>13</v>
      </c>
      <c r="Y15371" s="63" t="s">
        <v>6449</v>
      </c>
      <c r="Z15371" s="63">
        <v>13602</v>
      </c>
      <c r="AA15371" s="63" t="s">
        <v>7589</v>
      </c>
      <c r="AB15371" s="63">
        <v>9</v>
      </c>
      <c r="AC15371" s="63" t="s">
        <v>18171</v>
      </c>
      <c r="AD15371" s="63" t="s">
        <v>17461</v>
      </c>
    </row>
    <row r="15372" spans="21:30" x14ac:dyDescent="0.3">
      <c r="U15372" s="63">
        <v>36095</v>
      </c>
      <c r="V15372" s="63">
        <v>3</v>
      </c>
      <c r="W15372" s="63" t="s">
        <v>20488</v>
      </c>
      <c r="X15372" s="63">
        <v>13</v>
      </c>
      <c r="Y15372" s="63" t="s">
        <v>6449</v>
      </c>
      <c r="Z15372" s="63">
        <v>13602</v>
      </c>
      <c r="AA15372" s="63" t="s">
        <v>7589</v>
      </c>
      <c r="AB15372" s="63">
        <v>9</v>
      </c>
      <c r="AC15372" s="63" t="s">
        <v>18171</v>
      </c>
      <c r="AD15372" s="63" t="s">
        <v>17461</v>
      </c>
    </row>
    <row r="15373" spans="21:30" x14ac:dyDescent="0.3">
      <c r="U15373" s="63">
        <v>36096</v>
      </c>
      <c r="V15373" s="63">
        <v>1</v>
      </c>
      <c r="W15373" s="63" t="s">
        <v>20489</v>
      </c>
      <c r="X15373" s="63">
        <v>13</v>
      </c>
      <c r="Y15373" s="63" t="s">
        <v>6449</v>
      </c>
      <c r="Z15373" s="63">
        <v>13602</v>
      </c>
      <c r="AA15373" s="63" t="s">
        <v>7589</v>
      </c>
      <c r="AB15373" s="63">
        <v>9</v>
      </c>
      <c r="AC15373" s="63" t="s">
        <v>18171</v>
      </c>
      <c r="AD15373" s="63" t="s">
        <v>17461</v>
      </c>
    </row>
    <row r="15374" spans="21:30" x14ac:dyDescent="0.3">
      <c r="U15374" s="63">
        <v>36098</v>
      </c>
      <c r="V15374" s="63">
        <v>8</v>
      </c>
      <c r="W15374" s="63" t="s">
        <v>20490</v>
      </c>
      <c r="X15374" s="63">
        <v>13</v>
      </c>
      <c r="Y15374" s="63" t="s">
        <v>6449</v>
      </c>
      <c r="Z15374" s="63">
        <v>13602</v>
      </c>
      <c r="AA15374" s="63" t="s">
        <v>7589</v>
      </c>
      <c r="AB15374" s="63">
        <v>9</v>
      </c>
      <c r="AC15374" s="63" t="s">
        <v>18171</v>
      </c>
      <c r="AD15374" s="63" t="s">
        <v>17461</v>
      </c>
    </row>
    <row r="15375" spans="21:30" x14ac:dyDescent="0.3">
      <c r="U15375" s="63">
        <v>36099</v>
      </c>
      <c r="V15375" s="63">
        <v>6</v>
      </c>
      <c r="W15375" s="63" t="s">
        <v>20491</v>
      </c>
      <c r="X15375" s="63">
        <v>13</v>
      </c>
      <c r="Y15375" s="63" t="s">
        <v>6449</v>
      </c>
      <c r="Z15375" s="63">
        <v>13602</v>
      </c>
      <c r="AA15375" s="63" t="s">
        <v>7589</v>
      </c>
      <c r="AB15375" s="63">
        <v>9</v>
      </c>
      <c r="AC15375" s="63" t="s">
        <v>18171</v>
      </c>
      <c r="AD15375" s="63" t="s">
        <v>17461</v>
      </c>
    </row>
    <row r="15376" spans="21:30" x14ac:dyDescent="0.3">
      <c r="U15376" s="63">
        <v>36100</v>
      </c>
      <c r="V15376" s="63">
        <v>3</v>
      </c>
      <c r="W15376" s="63" t="s">
        <v>20492</v>
      </c>
      <c r="X15376" s="63">
        <v>13</v>
      </c>
      <c r="Y15376" s="63" t="s">
        <v>6449</v>
      </c>
      <c r="Z15376" s="63">
        <v>13603</v>
      </c>
      <c r="AA15376" s="63" t="s">
        <v>7583</v>
      </c>
      <c r="AB15376" s="63">
        <v>9</v>
      </c>
      <c r="AC15376" s="63" t="s">
        <v>18171</v>
      </c>
      <c r="AD15376" s="63" t="s">
        <v>17461</v>
      </c>
    </row>
    <row r="15377" spans="21:30" x14ac:dyDescent="0.3">
      <c r="U15377" s="63">
        <v>36101</v>
      </c>
      <c r="V15377" s="63">
        <v>1</v>
      </c>
      <c r="W15377" s="63" t="s">
        <v>20493</v>
      </c>
      <c r="X15377" s="63">
        <v>13</v>
      </c>
      <c r="Y15377" s="63" t="s">
        <v>6449</v>
      </c>
      <c r="Z15377" s="63">
        <v>13603</v>
      </c>
      <c r="AA15377" s="63" t="s">
        <v>7583</v>
      </c>
      <c r="AB15377" s="63">
        <v>9</v>
      </c>
      <c r="AC15377" s="63" t="s">
        <v>18171</v>
      </c>
      <c r="AD15377" s="63" t="s">
        <v>17461</v>
      </c>
    </row>
    <row r="15378" spans="21:30" x14ac:dyDescent="0.3">
      <c r="U15378" s="63">
        <v>36103</v>
      </c>
      <c r="V15378" s="63">
        <v>8</v>
      </c>
      <c r="W15378" s="63" t="s">
        <v>20494</v>
      </c>
      <c r="X15378" s="63">
        <v>13</v>
      </c>
      <c r="Y15378" s="63" t="s">
        <v>6449</v>
      </c>
      <c r="Z15378" s="63">
        <v>13603</v>
      </c>
      <c r="AA15378" s="63" t="s">
        <v>7583</v>
      </c>
      <c r="AB15378" s="63">
        <v>9</v>
      </c>
      <c r="AC15378" s="63" t="s">
        <v>18171</v>
      </c>
      <c r="AD15378" s="63" t="s">
        <v>17461</v>
      </c>
    </row>
    <row r="15379" spans="21:30" x14ac:dyDescent="0.3">
      <c r="U15379" s="63">
        <v>36104</v>
      </c>
      <c r="V15379" s="63">
        <v>6</v>
      </c>
      <c r="W15379" s="63" t="s">
        <v>20495</v>
      </c>
      <c r="X15379" s="63">
        <v>13</v>
      </c>
      <c r="Y15379" s="63" t="s">
        <v>6449</v>
      </c>
      <c r="Z15379" s="63">
        <v>13603</v>
      </c>
      <c r="AA15379" s="63" t="s">
        <v>7583</v>
      </c>
      <c r="AB15379" s="63">
        <v>9</v>
      </c>
      <c r="AC15379" s="63" t="s">
        <v>18171</v>
      </c>
      <c r="AD15379" s="63" t="s">
        <v>17421</v>
      </c>
    </row>
    <row r="15380" spans="21:30" x14ac:dyDescent="0.3">
      <c r="U15380" s="63">
        <v>36105</v>
      </c>
      <c r="V15380" s="63">
        <v>4</v>
      </c>
      <c r="W15380" s="63" t="s">
        <v>20496</v>
      </c>
      <c r="X15380" s="63">
        <v>13</v>
      </c>
      <c r="Y15380" s="63" t="s">
        <v>6449</v>
      </c>
      <c r="Z15380" s="63">
        <v>13604</v>
      </c>
      <c r="AA15380" s="63" t="s">
        <v>7603</v>
      </c>
      <c r="AB15380" s="63">
        <v>9</v>
      </c>
      <c r="AC15380" s="63" t="s">
        <v>18171</v>
      </c>
      <c r="AD15380" s="63" t="s">
        <v>17461</v>
      </c>
    </row>
    <row r="15381" spans="21:30" x14ac:dyDescent="0.3">
      <c r="U15381" s="63">
        <v>36106</v>
      </c>
      <c r="V15381" s="63">
        <v>2</v>
      </c>
      <c r="W15381" s="63" t="s">
        <v>20497</v>
      </c>
      <c r="X15381" s="63">
        <v>13</v>
      </c>
      <c r="Y15381" s="63" t="s">
        <v>6449</v>
      </c>
      <c r="Z15381" s="63">
        <v>13604</v>
      </c>
      <c r="AA15381" s="63" t="s">
        <v>7603</v>
      </c>
      <c r="AB15381" s="63">
        <v>9</v>
      </c>
      <c r="AC15381" s="63" t="s">
        <v>18171</v>
      </c>
      <c r="AD15381" s="63" t="s">
        <v>17461</v>
      </c>
    </row>
    <row r="15382" spans="21:30" x14ac:dyDescent="0.3">
      <c r="U15382" s="63">
        <v>36107</v>
      </c>
      <c r="V15382" s="63">
        <v>0</v>
      </c>
      <c r="W15382" s="63" t="s">
        <v>20498</v>
      </c>
      <c r="X15382" s="63">
        <v>13</v>
      </c>
      <c r="Y15382" s="63" t="s">
        <v>6449</v>
      </c>
      <c r="Z15382" s="63">
        <v>13604</v>
      </c>
      <c r="AA15382" s="63" t="s">
        <v>7603</v>
      </c>
      <c r="AB15382" s="63">
        <v>9</v>
      </c>
      <c r="AC15382" s="63" t="s">
        <v>18171</v>
      </c>
      <c r="AD15382" s="63" t="s">
        <v>17421</v>
      </c>
    </row>
    <row r="15383" spans="21:30" x14ac:dyDescent="0.3">
      <c r="U15383" s="63">
        <v>36108</v>
      </c>
      <c r="V15383" s="63">
        <v>9</v>
      </c>
      <c r="W15383" s="63" t="s">
        <v>18015</v>
      </c>
      <c r="X15383" s="63">
        <v>13</v>
      </c>
      <c r="Y15383" s="63" t="s">
        <v>6449</v>
      </c>
      <c r="Z15383" s="63">
        <v>13604</v>
      </c>
      <c r="AA15383" s="63" t="s">
        <v>7603</v>
      </c>
      <c r="AB15383" s="63">
        <v>7</v>
      </c>
      <c r="AC15383" s="63" t="s">
        <v>17969</v>
      </c>
      <c r="AD15383" s="63" t="s">
        <v>17461</v>
      </c>
    </row>
    <row r="15384" spans="21:30" x14ac:dyDescent="0.3">
      <c r="U15384" s="63">
        <v>36109</v>
      </c>
      <c r="V15384" s="63">
        <v>7</v>
      </c>
      <c r="W15384" s="63" t="s">
        <v>20499</v>
      </c>
      <c r="X15384" s="63">
        <v>13</v>
      </c>
      <c r="Y15384" s="63" t="s">
        <v>6449</v>
      </c>
      <c r="Z15384" s="63">
        <v>13604</v>
      </c>
      <c r="AA15384" s="63" t="s">
        <v>7603</v>
      </c>
      <c r="AB15384" s="63">
        <v>7</v>
      </c>
      <c r="AC15384" s="63" t="s">
        <v>17969</v>
      </c>
      <c r="AD15384" s="63" t="s">
        <v>17461</v>
      </c>
    </row>
    <row r="15385" spans="21:30" x14ac:dyDescent="0.3">
      <c r="U15385" s="63">
        <v>36110</v>
      </c>
      <c r="V15385" s="63">
        <v>0</v>
      </c>
      <c r="W15385" s="63" t="s">
        <v>20500</v>
      </c>
      <c r="X15385" s="63">
        <v>13</v>
      </c>
      <c r="Y15385" s="63" t="s">
        <v>6449</v>
      </c>
      <c r="Z15385" s="63">
        <v>13604</v>
      </c>
      <c r="AA15385" s="63" t="s">
        <v>7603</v>
      </c>
      <c r="AB15385" s="63">
        <v>7</v>
      </c>
      <c r="AC15385" s="63" t="s">
        <v>17969</v>
      </c>
      <c r="AD15385" s="63" t="s">
        <v>17461</v>
      </c>
    </row>
    <row r="15386" spans="21:30" x14ac:dyDescent="0.3">
      <c r="U15386" s="63">
        <v>36111</v>
      </c>
      <c r="V15386" s="63">
        <v>9</v>
      </c>
      <c r="W15386" s="63" t="s">
        <v>20501</v>
      </c>
      <c r="X15386" s="63">
        <v>13</v>
      </c>
      <c r="Y15386" s="63" t="s">
        <v>6449</v>
      </c>
      <c r="Z15386" s="63">
        <v>13604</v>
      </c>
      <c r="AA15386" s="63" t="s">
        <v>7603</v>
      </c>
      <c r="AB15386" s="63">
        <v>9</v>
      </c>
      <c r="AC15386" s="63" t="s">
        <v>18171</v>
      </c>
      <c r="AD15386" s="63" t="s">
        <v>17421</v>
      </c>
    </row>
    <row r="15387" spans="21:30" x14ac:dyDescent="0.3">
      <c r="U15387" s="63">
        <v>36112</v>
      </c>
      <c r="V15387" s="63">
        <v>7</v>
      </c>
      <c r="W15387" s="63" t="s">
        <v>20502</v>
      </c>
      <c r="X15387" s="63">
        <v>13</v>
      </c>
      <c r="Y15387" s="63" t="s">
        <v>6449</v>
      </c>
      <c r="Z15387" s="63">
        <v>13604</v>
      </c>
      <c r="AA15387" s="63" t="s">
        <v>7603</v>
      </c>
      <c r="AB15387" s="63">
        <v>7</v>
      </c>
      <c r="AC15387" s="63" t="s">
        <v>17969</v>
      </c>
      <c r="AD15387" s="63" t="s">
        <v>17461</v>
      </c>
    </row>
    <row r="15388" spans="21:30" x14ac:dyDescent="0.3">
      <c r="U15388" s="63">
        <v>36113</v>
      </c>
      <c r="V15388" s="63">
        <v>5</v>
      </c>
      <c r="W15388" s="63" t="s">
        <v>20243</v>
      </c>
      <c r="X15388" s="63">
        <v>13</v>
      </c>
      <c r="Y15388" s="63" t="s">
        <v>6449</v>
      </c>
      <c r="Z15388" s="63">
        <v>13604</v>
      </c>
      <c r="AA15388" s="63" t="s">
        <v>7603</v>
      </c>
      <c r="AB15388" s="63">
        <v>7</v>
      </c>
      <c r="AC15388" s="63" t="s">
        <v>17969</v>
      </c>
      <c r="AD15388" s="63" t="s">
        <v>17461</v>
      </c>
    </row>
    <row r="15389" spans="21:30" x14ac:dyDescent="0.3">
      <c r="U15389" s="63">
        <v>36114</v>
      </c>
      <c r="V15389" s="63">
        <v>3</v>
      </c>
      <c r="W15389" s="63" t="s">
        <v>20503</v>
      </c>
      <c r="X15389" s="63">
        <v>13</v>
      </c>
      <c r="Y15389" s="63" t="s">
        <v>6449</v>
      </c>
      <c r="Z15389" s="63">
        <v>13605</v>
      </c>
      <c r="AA15389" s="63" t="s">
        <v>7599</v>
      </c>
      <c r="AB15389" s="63">
        <v>9</v>
      </c>
      <c r="AC15389" s="63" t="s">
        <v>18171</v>
      </c>
      <c r="AD15389" s="63" t="s">
        <v>17461</v>
      </c>
    </row>
    <row r="15390" spans="21:30" x14ac:dyDescent="0.3">
      <c r="U15390" s="63">
        <v>36115</v>
      </c>
      <c r="V15390" s="63">
        <v>1</v>
      </c>
      <c r="W15390" s="63" t="s">
        <v>20504</v>
      </c>
      <c r="X15390" s="63">
        <v>13</v>
      </c>
      <c r="Y15390" s="63" t="s">
        <v>6449</v>
      </c>
      <c r="Z15390" s="63">
        <v>13605</v>
      </c>
      <c r="AA15390" s="63" t="s">
        <v>7599</v>
      </c>
      <c r="AB15390" s="63">
        <v>9</v>
      </c>
      <c r="AC15390" s="63" t="s">
        <v>18171</v>
      </c>
      <c r="AD15390" s="63" t="s">
        <v>17461</v>
      </c>
    </row>
    <row r="15391" spans="21:30" x14ac:dyDescent="0.3">
      <c r="U15391" s="63">
        <v>36117</v>
      </c>
      <c r="V15391" s="63">
        <v>8</v>
      </c>
      <c r="W15391" s="63" t="s">
        <v>20505</v>
      </c>
      <c r="X15391" s="63">
        <v>13</v>
      </c>
      <c r="Y15391" s="63" t="s">
        <v>6449</v>
      </c>
      <c r="Z15391" s="63">
        <v>13605</v>
      </c>
      <c r="AA15391" s="63" t="s">
        <v>7599</v>
      </c>
      <c r="AB15391" s="63">
        <v>9</v>
      </c>
      <c r="AC15391" s="63" t="s">
        <v>18171</v>
      </c>
      <c r="AD15391" s="63" t="s">
        <v>17461</v>
      </c>
    </row>
    <row r="15392" spans="21:30" x14ac:dyDescent="0.3">
      <c r="U15392" s="63">
        <v>36118</v>
      </c>
      <c r="V15392" s="63">
        <v>6</v>
      </c>
      <c r="W15392" s="63" t="s">
        <v>19828</v>
      </c>
      <c r="X15392" s="63">
        <v>13</v>
      </c>
      <c r="Y15392" s="63" t="s">
        <v>6449</v>
      </c>
      <c r="Z15392" s="63">
        <v>13605</v>
      </c>
      <c r="AA15392" s="63" t="s">
        <v>7599</v>
      </c>
      <c r="AB15392" s="63">
        <v>9</v>
      </c>
      <c r="AC15392" s="63" t="s">
        <v>18171</v>
      </c>
      <c r="AD15392" s="63" t="s">
        <v>17461</v>
      </c>
    </row>
    <row r="15393" spans="21:30" x14ac:dyDescent="0.3">
      <c r="U15393" s="63">
        <v>36119</v>
      </c>
      <c r="V15393" s="63">
        <v>4</v>
      </c>
      <c r="W15393" s="63" t="s">
        <v>17981</v>
      </c>
      <c r="X15393" s="63">
        <v>13</v>
      </c>
      <c r="Y15393" s="63" t="s">
        <v>6449</v>
      </c>
      <c r="Z15393" s="63">
        <v>13605</v>
      </c>
      <c r="AA15393" s="63" t="s">
        <v>7599</v>
      </c>
      <c r="AB15393" s="63">
        <v>9</v>
      </c>
      <c r="AC15393" s="63" t="s">
        <v>18171</v>
      </c>
      <c r="AD15393" s="63" t="s">
        <v>17461</v>
      </c>
    </row>
    <row r="15394" spans="21:30" x14ac:dyDescent="0.3">
      <c r="U15394" s="63">
        <v>36120</v>
      </c>
      <c r="V15394" s="63">
        <v>8</v>
      </c>
      <c r="W15394" s="63" t="s">
        <v>20506</v>
      </c>
      <c r="X15394" s="63">
        <v>13</v>
      </c>
      <c r="Y15394" s="63" t="s">
        <v>6449</v>
      </c>
      <c r="Z15394" s="63">
        <v>13605</v>
      </c>
      <c r="AA15394" s="63" t="s">
        <v>7599</v>
      </c>
      <c r="AB15394" s="63">
        <v>9</v>
      </c>
      <c r="AC15394" s="63" t="s">
        <v>18171</v>
      </c>
      <c r="AD15394" s="63" t="s">
        <v>17461</v>
      </c>
    </row>
    <row r="15395" spans="21:30" x14ac:dyDescent="0.3">
      <c r="U15395" s="63">
        <v>36121</v>
      </c>
      <c r="V15395" s="63">
        <v>6</v>
      </c>
      <c r="W15395" s="63" t="s">
        <v>20507</v>
      </c>
      <c r="X15395" s="63">
        <v>13</v>
      </c>
      <c r="Y15395" s="63" t="s">
        <v>6449</v>
      </c>
      <c r="Z15395" s="63">
        <v>13605</v>
      </c>
      <c r="AA15395" s="63" t="s">
        <v>7599</v>
      </c>
      <c r="AB15395" s="63">
        <v>9</v>
      </c>
      <c r="AC15395" s="63" t="s">
        <v>18171</v>
      </c>
      <c r="AD15395" s="63" t="s">
        <v>17461</v>
      </c>
    </row>
    <row r="15396" spans="21:30" x14ac:dyDescent="0.3">
      <c r="U15396" s="63">
        <v>36122</v>
      </c>
      <c r="V15396" s="63">
        <v>4</v>
      </c>
      <c r="W15396" s="63" t="s">
        <v>17970</v>
      </c>
      <c r="X15396" s="63">
        <v>14</v>
      </c>
      <c r="Y15396" s="63" t="s">
        <v>5425</v>
      </c>
      <c r="Z15396" s="63">
        <v>14101</v>
      </c>
      <c r="AA15396" s="63" t="s">
        <v>5426</v>
      </c>
      <c r="AB15396" s="63">
        <v>7</v>
      </c>
      <c r="AC15396" s="63" t="s">
        <v>17969</v>
      </c>
      <c r="AD15396" s="63" t="s">
        <v>17421</v>
      </c>
    </row>
    <row r="15397" spans="21:30" x14ac:dyDescent="0.3">
      <c r="U15397" s="63">
        <v>36123</v>
      </c>
      <c r="V15397" s="63">
        <v>2</v>
      </c>
      <c r="W15397" s="63" t="s">
        <v>17981</v>
      </c>
      <c r="X15397" s="63">
        <v>14</v>
      </c>
      <c r="Y15397" s="63" t="s">
        <v>5425</v>
      </c>
      <c r="Z15397" s="63">
        <v>14101</v>
      </c>
      <c r="AA15397" s="63" t="s">
        <v>5426</v>
      </c>
      <c r="AB15397" s="63">
        <v>7</v>
      </c>
      <c r="AC15397" s="63" t="s">
        <v>17969</v>
      </c>
      <c r="AD15397" s="63" t="s">
        <v>17421</v>
      </c>
    </row>
    <row r="15398" spans="21:30" x14ac:dyDescent="0.3">
      <c r="U15398" s="63">
        <v>36124</v>
      </c>
      <c r="V15398" s="63">
        <v>0</v>
      </c>
      <c r="W15398" s="63" t="s">
        <v>20508</v>
      </c>
      <c r="X15398" s="63">
        <v>14</v>
      </c>
      <c r="Y15398" s="63" t="s">
        <v>5425</v>
      </c>
      <c r="Z15398" s="63">
        <v>14101</v>
      </c>
      <c r="AA15398" s="63" t="s">
        <v>5426</v>
      </c>
      <c r="AB15398" s="63">
        <v>7</v>
      </c>
      <c r="AC15398" s="63" t="s">
        <v>17969</v>
      </c>
      <c r="AD15398" s="63" t="s">
        <v>17461</v>
      </c>
    </row>
    <row r="15399" spans="21:30" x14ac:dyDescent="0.3">
      <c r="U15399" s="63">
        <v>36125</v>
      </c>
      <c r="V15399" s="63">
        <v>9</v>
      </c>
      <c r="W15399" s="63" t="s">
        <v>20509</v>
      </c>
      <c r="X15399" s="63">
        <v>14</v>
      </c>
      <c r="Y15399" s="63" t="s">
        <v>5425</v>
      </c>
      <c r="Z15399" s="63">
        <v>14101</v>
      </c>
      <c r="AA15399" s="63" t="s">
        <v>5426</v>
      </c>
      <c r="AB15399" s="63">
        <v>7</v>
      </c>
      <c r="AC15399" s="63" t="s">
        <v>17969</v>
      </c>
      <c r="AD15399" s="63" t="s">
        <v>17461</v>
      </c>
    </row>
    <row r="15400" spans="21:30" x14ac:dyDescent="0.3">
      <c r="U15400" s="63">
        <v>36126</v>
      </c>
      <c r="V15400" s="63">
        <v>7</v>
      </c>
      <c r="W15400" s="63" t="s">
        <v>20510</v>
      </c>
      <c r="X15400" s="63">
        <v>14</v>
      </c>
      <c r="Y15400" s="63" t="s">
        <v>5425</v>
      </c>
      <c r="Z15400" s="63">
        <v>14101</v>
      </c>
      <c r="AA15400" s="63" t="s">
        <v>5426</v>
      </c>
      <c r="AB15400" s="63">
        <v>7</v>
      </c>
      <c r="AC15400" s="63" t="s">
        <v>17969</v>
      </c>
      <c r="AD15400" s="63" t="s">
        <v>17461</v>
      </c>
    </row>
    <row r="15401" spans="21:30" x14ac:dyDescent="0.3">
      <c r="U15401" s="63">
        <v>36127</v>
      </c>
      <c r="V15401" s="63">
        <v>5</v>
      </c>
      <c r="W15401" s="63" t="s">
        <v>20511</v>
      </c>
      <c r="X15401" s="63">
        <v>14</v>
      </c>
      <c r="Y15401" s="63" t="s">
        <v>5425</v>
      </c>
      <c r="Z15401" s="63">
        <v>14101</v>
      </c>
      <c r="AA15401" s="63" t="s">
        <v>5426</v>
      </c>
      <c r="AB15401" s="63">
        <v>9</v>
      </c>
      <c r="AC15401" s="63" t="s">
        <v>18171</v>
      </c>
      <c r="AD15401" s="63" t="s">
        <v>17461</v>
      </c>
    </row>
    <row r="15402" spans="21:30" x14ac:dyDescent="0.3">
      <c r="U15402" s="63">
        <v>36128</v>
      </c>
      <c r="V15402" s="63">
        <v>3</v>
      </c>
      <c r="W15402" s="63" t="s">
        <v>20512</v>
      </c>
      <c r="X15402" s="63">
        <v>14</v>
      </c>
      <c r="Y15402" s="63" t="s">
        <v>5425</v>
      </c>
      <c r="Z15402" s="63">
        <v>14101</v>
      </c>
      <c r="AA15402" s="63" t="s">
        <v>5426</v>
      </c>
      <c r="AB15402" s="63">
        <v>9</v>
      </c>
      <c r="AC15402" s="63" t="s">
        <v>18171</v>
      </c>
      <c r="AD15402" s="63" t="s">
        <v>17461</v>
      </c>
    </row>
    <row r="15403" spans="21:30" x14ac:dyDescent="0.3">
      <c r="U15403" s="63">
        <v>36129</v>
      </c>
      <c r="V15403" s="63">
        <v>1</v>
      </c>
      <c r="W15403" s="63" t="s">
        <v>20513</v>
      </c>
      <c r="X15403" s="63">
        <v>14</v>
      </c>
      <c r="Y15403" s="63" t="s">
        <v>5425</v>
      </c>
      <c r="Z15403" s="63">
        <v>14101</v>
      </c>
      <c r="AA15403" s="63" t="s">
        <v>5426</v>
      </c>
      <c r="AB15403" s="63">
        <v>9</v>
      </c>
      <c r="AC15403" s="63" t="s">
        <v>18171</v>
      </c>
      <c r="AD15403" s="63" t="s">
        <v>17461</v>
      </c>
    </row>
    <row r="15404" spans="21:30" x14ac:dyDescent="0.3">
      <c r="U15404" s="63">
        <v>36130</v>
      </c>
      <c r="V15404" s="63">
        <v>5</v>
      </c>
      <c r="W15404" s="63" t="s">
        <v>20514</v>
      </c>
      <c r="X15404" s="63">
        <v>14</v>
      </c>
      <c r="Y15404" s="63" t="s">
        <v>5425</v>
      </c>
      <c r="Z15404" s="63">
        <v>14101</v>
      </c>
      <c r="AA15404" s="63" t="s">
        <v>5426</v>
      </c>
      <c r="AB15404" s="63">
        <v>9</v>
      </c>
      <c r="AC15404" s="63" t="s">
        <v>18171</v>
      </c>
      <c r="AD15404" s="63" t="s">
        <v>17461</v>
      </c>
    </row>
    <row r="15405" spans="21:30" x14ac:dyDescent="0.3">
      <c r="U15405" s="63">
        <v>36131</v>
      </c>
      <c r="V15405" s="63">
        <v>3</v>
      </c>
      <c r="W15405" s="63" t="s">
        <v>20515</v>
      </c>
      <c r="X15405" s="63">
        <v>14</v>
      </c>
      <c r="Y15405" s="63" t="s">
        <v>5425</v>
      </c>
      <c r="Z15405" s="63">
        <v>14101</v>
      </c>
      <c r="AA15405" s="63" t="s">
        <v>5426</v>
      </c>
      <c r="AB15405" s="63">
        <v>9</v>
      </c>
      <c r="AC15405" s="63" t="s">
        <v>18171</v>
      </c>
      <c r="AD15405" s="63" t="s">
        <v>17461</v>
      </c>
    </row>
    <row r="15406" spans="21:30" x14ac:dyDescent="0.3">
      <c r="U15406" s="63">
        <v>36132</v>
      </c>
      <c r="V15406" s="63">
        <v>1</v>
      </c>
      <c r="W15406" s="63" t="s">
        <v>20516</v>
      </c>
      <c r="X15406" s="63">
        <v>14</v>
      </c>
      <c r="Y15406" s="63" t="s">
        <v>5425</v>
      </c>
      <c r="Z15406" s="63">
        <v>14101</v>
      </c>
      <c r="AA15406" s="63" t="s">
        <v>5426</v>
      </c>
      <c r="AB15406" s="63">
        <v>9</v>
      </c>
      <c r="AC15406" s="63" t="s">
        <v>18171</v>
      </c>
      <c r="AD15406" s="63" t="s">
        <v>17461</v>
      </c>
    </row>
    <row r="15407" spans="21:30" x14ac:dyDescent="0.3">
      <c r="U15407" s="63">
        <v>36134</v>
      </c>
      <c r="V15407" s="63">
        <v>8</v>
      </c>
      <c r="W15407" s="63" t="s">
        <v>20517</v>
      </c>
      <c r="X15407" s="63">
        <v>14</v>
      </c>
      <c r="Y15407" s="63" t="s">
        <v>5425</v>
      </c>
      <c r="Z15407" s="63">
        <v>14101</v>
      </c>
      <c r="AA15407" s="63" t="s">
        <v>5426</v>
      </c>
      <c r="AB15407" s="63">
        <v>9</v>
      </c>
      <c r="AC15407" s="63" t="s">
        <v>18171</v>
      </c>
      <c r="AD15407" s="63" t="s">
        <v>17461</v>
      </c>
    </row>
    <row r="15408" spans="21:30" x14ac:dyDescent="0.3">
      <c r="U15408" s="63">
        <v>36135</v>
      </c>
      <c r="V15408" s="63">
        <v>6</v>
      </c>
      <c r="W15408" s="63" t="s">
        <v>20518</v>
      </c>
      <c r="X15408" s="63">
        <v>14</v>
      </c>
      <c r="Y15408" s="63" t="s">
        <v>5425</v>
      </c>
      <c r="Z15408" s="63">
        <v>14101</v>
      </c>
      <c r="AA15408" s="63" t="s">
        <v>5426</v>
      </c>
      <c r="AB15408" s="63">
        <v>9</v>
      </c>
      <c r="AC15408" s="63" t="s">
        <v>18171</v>
      </c>
      <c r="AD15408" s="63" t="s">
        <v>17461</v>
      </c>
    </row>
    <row r="15409" spans="21:30" x14ac:dyDescent="0.3">
      <c r="U15409" s="63">
        <v>36136</v>
      </c>
      <c r="V15409" s="63">
        <v>4</v>
      </c>
      <c r="W15409" s="63" t="s">
        <v>12311</v>
      </c>
      <c r="X15409" s="63">
        <v>14</v>
      </c>
      <c r="Y15409" s="63" t="s">
        <v>5425</v>
      </c>
      <c r="Z15409" s="63">
        <v>14101</v>
      </c>
      <c r="AA15409" s="63" t="s">
        <v>5426</v>
      </c>
      <c r="AB15409" s="63">
        <v>2</v>
      </c>
      <c r="AC15409" s="63" t="s">
        <v>1364</v>
      </c>
      <c r="AD15409" s="63" t="s">
        <v>17421</v>
      </c>
    </row>
    <row r="15410" spans="21:30" x14ac:dyDescent="0.3">
      <c r="U15410" s="63">
        <v>36137</v>
      </c>
      <c r="V15410" s="63">
        <v>2</v>
      </c>
      <c r="W15410" s="63" t="s">
        <v>20519</v>
      </c>
      <c r="X15410" s="63">
        <v>14</v>
      </c>
      <c r="Y15410" s="63" t="s">
        <v>5425</v>
      </c>
      <c r="Z15410" s="63">
        <v>14101</v>
      </c>
      <c r="AA15410" s="63" t="s">
        <v>5426</v>
      </c>
      <c r="AB15410" s="63">
        <v>9</v>
      </c>
      <c r="AC15410" s="63" t="s">
        <v>18171</v>
      </c>
      <c r="AD15410" s="63" t="s">
        <v>17461</v>
      </c>
    </row>
    <row r="15411" spans="21:30" x14ac:dyDescent="0.3">
      <c r="U15411" s="63">
        <v>36138</v>
      </c>
      <c r="V15411" s="63">
        <v>0</v>
      </c>
      <c r="W15411" s="63" t="s">
        <v>20520</v>
      </c>
      <c r="X15411" s="63">
        <v>14</v>
      </c>
      <c r="Y15411" s="63" t="s">
        <v>5425</v>
      </c>
      <c r="Z15411" s="63">
        <v>14101</v>
      </c>
      <c r="AA15411" s="63" t="s">
        <v>5426</v>
      </c>
      <c r="AB15411" s="63">
        <v>9</v>
      </c>
      <c r="AC15411" s="63" t="s">
        <v>18171</v>
      </c>
      <c r="AD15411" s="63" t="s">
        <v>17461</v>
      </c>
    </row>
    <row r="15412" spans="21:30" x14ac:dyDescent="0.3">
      <c r="U15412" s="63">
        <v>36139</v>
      </c>
      <c r="V15412" s="63">
        <v>9</v>
      </c>
      <c r="W15412" s="63" t="s">
        <v>20521</v>
      </c>
      <c r="X15412" s="63">
        <v>14</v>
      </c>
      <c r="Y15412" s="63" t="s">
        <v>5425</v>
      </c>
      <c r="Z15412" s="63">
        <v>14101</v>
      </c>
      <c r="AA15412" s="63" t="s">
        <v>5426</v>
      </c>
      <c r="AB15412" s="63">
        <v>9</v>
      </c>
      <c r="AC15412" s="63" t="s">
        <v>18171</v>
      </c>
      <c r="AD15412" s="63" t="s">
        <v>17461</v>
      </c>
    </row>
    <row r="15413" spans="21:30" x14ac:dyDescent="0.3">
      <c r="U15413" s="63">
        <v>36140</v>
      </c>
      <c r="V15413" s="63">
        <v>2</v>
      </c>
      <c r="W15413" s="63" t="s">
        <v>20522</v>
      </c>
      <c r="X15413" s="63">
        <v>14</v>
      </c>
      <c r="Y15413" s="63" t="s">
        <v>5425</v>
      </c>
      <c r="Z15413" s="63">
        <v>14101</v>
      </c>
      <c r="AA15413" s="63" t="s">
        <v>5426</v>
      </c>
      <c r="AB15413" s="63">
        <v>9</v>
      </c>
      <c r="AC15413" s="63" t="s">
        <v>18171</v>
      </c>
      <c r="AD15413" s="63" t="s">
        <v>17461</v>
      </c>
    </row>
    <row r="15414" spans="21:30" x14ac:dyDescent="0.3">
      <c r="U15414" s="63">
        <v>36141</v>
      </c>
      <c r="V15414" s="63">
        <v>0</v>
      </c>
      <c r="W15414" s="63" t="s">
        <v>20523</v>
      </c>
      <c r="X15414" s="63">
        <v>14</v>
      </c>
      <c r="Y15414" s="63" t="s">
        <v>5425</v>
      </c>
      <c r="Z15414" s="63">
        <v>14101</v>
      </c>
      <c r="AA15414" s="63" t="s">
        <v>5426</v>
      </c>
      <c r="AB15414" s="63">
        <v>9</v>
      </c>
      <c r="AC15414" s="63" t="s">
        <v>18171</v>
      </c>
      <c r="AD15414" s="63" t="s">
        <v>17421</v>
      </c>
    </row>
    <row r="15415" spans="21:30" x14ac:dyDescent="0.3">
      <c r="U15415" s="63">
        <v>36142</v>
      </c>
      <c r="V15415" s="63">
        <v>9</v>
      </c>
      <c r="W15415" s="63" t="s">
        <v>20524</v>
      </c>
      <c r="X15415" s="63">
        <v>14</v>
      </c>
      <c r="Y15415" s="63" t="s">
        <v>5425</v>
      </c>
      <c r="Z15415" s="63">
        <v>14101</v>
      </c>
      <c r="AA15415" s="63" t="s">
        <v>5426</v>
      </c>
      <c r="AB15415" s="63">
        <v>9</v>
      </c>
      <c r="AC15415" s="63" t="s">
        <v>18171</v>
      </c>
      <c r="AD15415" s="63" t="s">
        <v>17461</v>
      </c>
    </row>
    <row r="15416" spans="21:30" x14ac:dyDescent="0.3">
      <c r="U15416" s="63">
        <v>36143</v>
      </c>
      <c r="V15416" s="63">
        <v>7</v>
      </c>
      <c r="W15416" s="63" t="s">
        <v>20525</v>
      </c>
      <c r="X15416" s="63">
        <v>14</v>
      </c>
      <c r="Y15416" s="63" t="s">
        <v>5425</v>
      </c>
      <c r="Z15416" s="63">
        <v>14101</v>
      </c>
      <c r="AA15416" s="63" t="s">
        <v>5426</v>
      </c>
      <c r="AB15416" s="63">
        <v>9</v>
      </c>
      <c r="AC15416" s="63" t="s">
        <v>18171</v>
      </c>
      <c r="AD15416" s="63" t="s">
        <v>17421</v>
      </c>
    </row>
    <row r="15417" spans="21:30" x14ac:dyDescent="0.3">
      <c r="U15417" s="63">
        <v>36144</v>
      </c>
      <c r="V15417" s="63">
        <v>5</v>
      </c>
      <c r="W15417" s="63" t="s">
        <v>20526</v>
      </c>
      <c r="X15417" s="63">
        <v>14</v>
      </c>
      <c r="Y15417" s="63" t="s">
        <v>5425</v>
      </c>
      <c r="Z15417" s="63">
        <v>14101</v>
      </c>
      <c r="AA15417" s="63" t="s">
        <v>5426</v>
      </c>
      <c r="AB15417" s="63">
        <v>9</v>
      </c>
      <c r="AC15417" s="63" t="s">
        <v>18171</v>
      </c>
      <c r="AD15417" s="63" t="s">
        <v>17461</v>
      </c>
    </row>
    <row r="15418" spans="21:30" x14ac:dyDescent="0.3">
      <c r="U15418" s="63">
        <v>36145</v>
      </c>
      <c r="V15418" s="63">
        <v>3</v>
      </c>
      <c r="W15418" s="63" t="s">
        <v>20527</v>
      </c>
      <c r="X15418" s="63">
        <v>14</v>
      </c>
      <c r="Y15418" s="63" t="s">
        <v>5425</v>
      </c>
      <c r="Z15418" s="63">
        <v>14101</v>
      </c>
      <c r="AA15418" s="63" t="s">
        <v>5426</v>
      </c>
      <c r="AB15418" s="63">
        <v>9</v>
      </c>
      <c r="AC15418" s="63" t="s">
        <v>18171</v>
      </c>
      <c r="AD15418" s="63" t="s">
        <v>17461</v>
      </c>
    </row>
    <row r="15419" spans="21:30" x14ac:dyDescent="0.3">
      <c r="U15419" s="63">
        <v>36146</v>
      </c>
      <c r="V15419" s="63">
        <v>1</v>
      </c>
      <c r="W15419" s="63" t="s">
        <v>20528</v>
      </c>
      <c r="X15419" s="63">
        <v>14</v>
      </c>
      <c r="Y15419" s="63" t="s">
        <v>5425</v>
      </c>
      <c r="Z15419" s="63">
        <v>14101</v>
      </c>
      <c r="AA15419" s="63" t="s">
        <v>5426</v>
      </c>
      <c r="AB15419" s="63">
        <v>7</v>
      </c>
      <c r="AC15419" s="63" t="s">
        <v>17969</v>
      </c>
      <c r="AD15419" s="63" t="s">
        <v>17461</v>
      </c>
    </row>
    <row r="15420" spans="21:30" x14ac:dyDescent="0.3">
      <c r="U15420" s="63">
        <v>36148</v>
      </c>
      <c r="V15420" s="63">
        <v>8</v>
      </c>
      <c r="W15420" s="63" t="s">
        <v>20529</v>
      </c>
      <c r="X15420" s="63">
        <v>14</v>
      </c>
      <c r="Y15420" s="63" t="s">
        <v>5425</v>
      </c>
      <c r="Z15420" s="63">
        <v>14102</v>
      </c>
      <c r="AA15420" s="63" t="s">
        <v>5553</v>
      </c>
      <c r="AB15420" s="63">
        <v>9</v>
      </c>
      <c r="AC15420" s="63" t="s">
        <v>18171</v>
      </c>
      <c r="AD15420" s="63" t="s">
        <v>17461</v>
      </c>
    </row>
    <row r="15421" spans="21:30" x14ac:dyDescent="0.3">
      <c r="U15421" s="63">
        <v>36149</v>
      </c>
      <c r="V15421" s="63">
        <v>6</v>
      </c>
      <c r="W15421" s="63" t="s">
        <v>20530</v>
      </c>
      <c r="X15421" s="63">
        <v>14</v>
      </c>
      <c r="Y15421" s="63" t="s">
        <v>5425</v>
      </c>
      <c r="Z15421" s="63">
        <v>14102</v>
      </c>
      <c r="AA15421" s="63" t="s">
        <v>5553</v>
      </c>
      <c r="AB15421" s="63">
        <v>9</v>
      </c>
      <c r="AC15421" s="63" t="s">
        <v>18171</v>
      </c>
      <c r="AD15421" s="63" t="s">
        <v>17461</v>
      </c>
    </row>
    <row r="15422" spans="21:30" x14ac:dyDescent="0.3">
      <c r="U15422" s="63">
        <v>36151</v>
      </c>
      <c r="V15422" s="63">
        <v>8</v>
      </c>
      <c r="W15422" s="63" t="s">
        <v>20531</v>
      </c>
      <c r="X15422" s="63">
        <v>14</v>
      </c>
      <c r="Y15422" s="63" t="s">
        <v>5425</v>
      </c>
      <c r="Z15422" s="63">
        <v>14102</v>
      </c>
      <c r="AA15422" s="63" t="s">
        <v>5553</v>
      </c>
      <c r="AB15422" s="63">
        <v>7</v>
      </c>
      <c r="AC15422" s="63" t="s">
        <v>17969</v>
      </c>
      <c r="AD15422" s="63" t="s">
        <v>17461</v>
      </c>
    </row>
    <row r="15423" spans="21:30" x14ac:dyDescent="0.3">
      <c r="U15423" s="63">
        <v>36152</v>
      </c>
      <c r="V15423" s="63">
        <v>6</v>
      </c>
      <c r="W15423" s="63" t="s">
        <v>20532</v>
      </c>
      <c r="X15423" s="63">
        <v>14</v>
      </c>
      <c r="Y15423" s="63" t="s">
        <v>5425</v>
      </c>
      <c r="Z15423" s="63">
        <v>14102</v>
      </c>
      <c r="AA15423" s="63" t="s">
        <v>5553</v>
      </c>
      <c r="AB15423" s="63">
        <v>7</v>
      </c>
      <c r="AC15423" s="63" t="s">
        <v>17969</v>
      </c>
      <c r="AD15423" s="63" t="s">
        <v>17461</v>
      </c>
    </row>
    <row r="15424" spans="21:30" x14ac:dyDescent="0.3">
      <c r="U15424" s="63">
        <v>36153</v>
      </c>
      <c r="V15424" s="63">
        <v>4</v>
      </c>
      <c r="W15424" s="63" t="s">
        <v>20533</v>
      </c>
      <c r="X15424" s="63">
        <v>14</v>
      </c>
      <c r="Y15424" s="63" t="s">
        <v>5425</v>
      </c>
      <c r="Z15424" s="63">
        <v>14103</v>
      </c>
      <c r="AA15424" s="63" t="s">
        <v>5495</v>
      </c>
      <c r="AB15424" s="63">
        <v>9</v>
      </c>
      <c r="AC15424" s="63" t="s">
        <v>18171</v>
      </c>
      <c r="AD15424" s="63" t="s">
        <v>17461</v>
      </c>
    </row>
    <row r="15425" spans="21:30" x14ac:dyDescent="0.3">
      <c r="U15425" s="63">
        <v>36154</v>
      </c>
      <c r="V15425" s="63">
        <v>2</v>
      </c>
      <c r="W15425" s="63" t="s">
        <v>20534</v>
      </c>
      <c r="X15425" s="63">
        <v>14</v>
      </c>
      <c r="Y15425" s="63" t="s">
        <v>5425</v>
      </c>
      <c r="Z15425" s="63">
        <v>14103</v>
      </c>
      <c r="AA15425" s="63" t="s">
        <v>5495</v>
      </c>
      <c r="AB15425" s="63">
        <v>9</v>
      </c>
      <c r="AC15425" s="63" t="s">
        <v>18171</v>
      </c>
      <c r="AD15425" s="63" t="s">
        <v>17461</v>
      </c>
    </row>
    <row r="15426" spans="21:30" x14ac:dyDescent="0.3">
      <c r="U15426" s="63">
        <v>36155</v>
      </c>
      <c r="V15426" s="63">
        <v>0</v>
      </c>
      <c r="W15426" s="63" t="s">
        <v>20535</v>
      </c>
      <c r="X15426" s="63">
        <v>14</v>
      </c>
      <c r="Y15426" s="63" t="s">
        <v>5425</v>
      </c>
      <c r="Z15426" s="63">
        <v>14103</v>
      </c>
      <c r="AA15426" s="63" t="s">
        <v>5495</v>
      </c>
      <c r="AB15426" s="63">
        <v>9</v>
      </c>
      <c r="AC15426" s="63" t="s">
        <v>18171</v>
      </c>
      <c r="AD15426" s="63" t="s">
        <v>17461</v>
      </c>
    </row>
    <row r="15427" spans="21:30" x14ac:dyDescent="0.3">
      <c r="U15427" s="63">
        <v>36156</v>
      </c>
      <c r="V15427" s="63">
        <v>9</v>
      </c>
      <c r="W15427" s="63" t="s">
        <v>20536</v>
      </c>
      <c r="X15427" s="63">
        <v>14</v>
      </c>
      <c r="Y15427" s="63" t="s">
        <v>5425</v>
      </c>
      <c r="Z15427" s="63">
        <v>14103</v>
      </c>
      <c r="AA15427" s="63" t="s">
        <v>5495</v>
      </c>
      <c r="AB15427" s="63">
        <v>7</v>
      </c>
      <c r="AC15427" s="63" t="s">
        <v>17969</v>
      </c>
      <c r="AD15427" s="63" t="s">
        <v>17461</v>
      </c>
    </row>
    <row r="15428" spans="21:30" x14ac:dyDescent="0.3">
      <c r="U15428" s="63">
        <v>36157</v>
      </c>
      <c r="V15428" s="63">
        <v>7</v>
      </c>
      <c r="W15428" s="63" t="s">
        <v>20537</v>
      </c>
      <c r="X15428" s="63">
        <v>14</v>
      </c>
      <c r="Y15428" s="63" t="s">
        <v>5425</v>
      </c>
      <c r="Z15428" s="63">
        <v>14103</v>
      </c>
      <c r="AA15428" s="63" t="s">
        <v>5495</v>
      </c>
      <c r="AB15428" s="63">
        <v>9</v>
      </c>
      <c r="AC15428" s="63" t="s">
        <v>18171</v>
      </c>
      <c r="AD15428" s="63" t="s">
        <v>17461</v>
      </c>
    </row>
    <row r="15429" spans="21:30" x14ac:dyDescent="0.3">
      <c r="U15429" s="63">
        <v>36158</v>
      </c>
      <c r="V15429" s="63">
        <v>5</v>
      </c>
      <c r="W15429" s="63" t="s">
        <v>20538</v>
      </c>
      <c r="X15429" s="63">
        <v>14</v>
      </c>
      <c r="Y15429" s="63" t="s">
        <v>5425</v>
      </c>
      <c r="Z15429" s="63">
        <v>14103</v>
      </c>
      <c r="AA15429" s="63" t="s">
        <v>5495</v>
      </c>
      <c r="AB15429" s="63">
        <v>7</v>
      </c>
      <c r="AC15429" s="63" t="s">
        <v>17969</v>
      </c>
      <c r="AD15429" s="63" t="s">
        <v>17461</v>
      </c>
    </row>
    <row r="15430" spans="21:30" x14ac:dyDescent="0.3">
      <c r="U15430" s="63">
        <v>36159</v>
      </c>
      <c r="V15430" s="63">
        <v>3</v>
      </c>
      <c r="W15430" s="63" t="s">
        <v>20529</v>
      </c>
      <c r="X15430" s="63">
        <v>14</v>
      </c>
      <c r="Y15430" s="63" t="s">
        <v>5425</v>
      </c>
      <c r="Z15430" s="63">
        <v>14104</v>
      </c>
      <c r="AA15430" s="63" t="s">
        <v>5509</v>
      </c>
      <c r="AB15430" s="63">
        <v>9</v>
      </c>
      <c r="AC15430" s="63" t="s">
        <v>18171</v>
      </c>
      <c r="AD15430" s="63" t="s">
        <v>17461</v>
      </c>
    </row>
    <row r="15431" spans="21:30" x14ac:dyDescent="0.3">
      <c r="U15431" s="63">
        <v>36160</v>
      </c>
      <c r="V15431" s="63">
        <v>7</v>
      </c>
      <c r="W15431" s="63" t="s">
        <v>20539</v>
      </c>
      <c r="X15431" s="63">
        <v>14</v>
      </c>
      <c r="Y15431" s="63" t="s">
        <v>5425</v>
      </c>
      <c r="Z15431" s="63">
        <v>14104</v>
      </c>
      <c r="AA15431" s="63" t="s">
        <v>5509</v>
      </c>
      <c r="AB15431" s="63">
        <v>9</v>
      </c>
      <c r="AC15431" s="63" t="s">
        <v>18171</v>
      </c>
      <c r="AD15431" s="63" t="s">
        <v>17461</v>
      </c>
    </row>
    <row r="15432" spans="21:30" x14ac:dyDescent="0.3">
      <c r="U15432" s="63">
        <v>36161</v>
      </c>
      <c r="V15432" s="63">
        <v>5</v>
      </c>
      <c r="W15432" s="63" t="s">
        <v>20540</v>
      </c>
      <c r="X15432" s="63">
        <v>14</v>
      </c>
      <c r="Y15432" s="63" t="s">
        <v>5425</v>
      </c>
      <c r="Z15432" s="63">
        <v>14104</v>
      </c>
      <c r="AA15432" s="63" t="s">
        <v>5509</v>
      </c>
      <c r="AB15432" s="63">
        <v>9</v>
      </c>
      <c r="AC15432" s="63" t="s">
        <v>18171</v>
      </c>
      <c r="AD15432" s="63" t="s">
        <v>17461</v>
      </c>
    </row>
    <row r="15433" spans="21:30" x14ac:dyDescent="0.3">
      <c r="U15433" s="63">
        <v>36162</v>
      </c>
      <c r="V15433" s="63">
        <v>3</v>
      </c>
      <c r="W15433" s="63" t="s">
        <v>20541</v>
      </c>
      <c r="X15433" s="63">
        <v>14</v>
      </c>
      <c r="Y15433" s="63" t="s">
        <v>5425</v>
      </c>
      <c r="Z15433" s="63">
        <v>14104</v>
      </c>
      <c r="AA15433" s="63" t="s">
        <v>5509</v>
      </c>
      <c r="AB15433" s="63">
        <v>9</v>
      </c>
      <c r="AC15433" s="63" t="s">
        <v>18171</v>
      </c>
      <c r="AD15433" s="63" t="s">
        <v>17461</v>
      </c>
    </row>
    <row r="15434" spans="21:30" x14ac:dyDescent="0.3">
      <c r="U15434" s="63">
        <v>36163</v>
      </c>
      <c r="V15434" s="63">
        <v>1</v>
      </c>
      <c r="W15434" s="63" t="s">
        <v>20542</v>
      </c>
      <c r="X15434" s="63">
        <v>14</v>
      </c>
      <c r="Y15434" s="63" t="s">
        <v>5425</v>
      </c>
      <c r="Z15434" s="63">
        <v>14104</v>
      </c>
      <c r="AA15434" s="63" t="s">
        <v>5509</v>
      </c>
      <c r="AB15434" s="63">
        <v>9</v>
      </c>
      <c r="AC15434" s="63" t="s">
        <v>18171</v>
      </c>
      <c r="AD15434" s="63" t="s">
        <v>17461</v>
      </c>
    </row>
    <row r="15435" spans="21:30" x14ac:dyDescent="0.3">
      <c r="U15435" s="63">
        <v>36165</v>
      </c>
      <c r="V15435" s="63">
        <v>8</v>
      </c>
      <c r="W15435" s="63" t="s">
        <v>20543</v>
      </c>
      <c r="X15435" s="63">
        <v>14</v>
      </c>
      <c r="Y15435" s="63" t="s">
        <v>5425</v>
      </c>
      <c r="Z15435" s="63">
        <v>14104</v>
      </c>
      <c r="AA15435" s="63" t="s">
        <v>5509</v>
      </c>
      <c r="AB15435" s="63">
        <v>7</v>
      </c>
      <c r="AC15435" s="63" t="s">
        <v>17969</v>
      </c>
      <c r="AD15435" s="63" t="s">
        <v>17461</v>
      </c>
    </row>
    <row r="15436" spans="21:30" x14ac:dyDescent="0.3">
      <c r="U15436" s="63">
        <v>36166</v>
      </c>
      <c r="V15436" s="63">
        <v>6</v>
      </c>
      <c r="W15436" s="63" t="s">
        <v>20544</v>
      </c>
      <c r="X15436" s="63">
        <v>14</v>
      </c>
      <c r="Y15436" s="63" t="s">
        <v>5425</v>
      </c>
      <c r="Z15436" s="63">
        <v>14105</v>
      </c>
      <c r="AA15436" s="63" t="s">
        <v>5562</v>
      </c>
      <c r="AB15436" s="63">
        <v>9</v>
      </c>
      <c r="AC15436" s="63" t="s">
        <v>18171</v>
      </c>
      <c r="AD15436" s="63" t="s">
        <v>17461</v>
      </c>
    </row>
    <row r="15437" spans="21:30" x14ac:dyDescent="0.3">
      <c r="U15437" s="63">
        <v>36167</v>
      </c>
      <c r="V15437" s="63">
        <v>4</v>
      </c>
      <c r="W15437" s="63" t="s">
        <v>12312</v>
      </c>
      <c r="X15437" s="63">
        <v>14</v>
      </c>
      <c r="Y15437" s="63" t="s">
        <v>5425</v>
      </c>
      <c r="Z15437" s="63">
        <v>14105</v>
      </c>
      <c r="AA15437" s="63" t="s">
        <v>5562</v>
      </c>
      <c r="AB15437" s="63">
        <v>2</v>
      </c>
      <c r="AC15437" s="63" t="s">
        <v>1364</v>
      </c>
      <c r="AD15437" s="63" t="s">
        <v>17421</v>
      </c>
    </row>
    <row r="15438" spans="21:30" x14ac:dyDescent="0.3">
      <c r="U15438" s="63">
        <v>36168</v>
      </c>
      <c r="V15438" s="63">
        <v>2</v>
      </c>
      <c r="W15438" s="63" t="s">
        <v>20545</v>
      </c>
      <c r="X15438" s="63">
        <v>14</v>
      </c>
      <c r="Y15438" s="63" t="s">
        <v>5425</v>
      </c>
      <c r="Z15438" s="63">
        <v>14105</v>
      </c>
      <c r="AA15438" s="63" t="s">
        <v>5562</v>
      </c>
      <c r="AB15438" s="63">
        <v>7</v>
      </c>
      <c r="AC15438" s="63" t="s">
        <v>17969</v>
      </c>
      <c r="AD15438" s="63" t="s">
        <v>17461</v>
      </c>
    </row>
    <row r="15439" spans="21:30" x14ac:dyDescent="0.3">
      <c r="U15439" s="63">
        <v>36169</v>
      </c>
      <c r="V15439" s="63">
        <v>0</v>
      </c>
      <c r="W15439" s="63" t="s">
        <v>20546</v>
      </c>
      <c r="X15439" s="63">
        <v>14</v>
      </c>
      <c r="Y15439" s="63" t="s">
        <v>5425</v>
      </c>
      <c r="Z15439" s="63">
        <v>14106</v>
      </c>
      <c r="AA15439" s="63" t="s">
        <v>5471</v>
      </c>
      <c r="AB15439" s="63">
        <v>9</v>
      </c>
      <c r="AC15439" s="63" t="s">
        <v>18171</v>
      </c>
      <c r="AD15439" s="63" t="s">
        <v>17461</v>
      </c>
    </row>
    <row r="15440" spans="21:30" x14ac:dyDescent="0.3">
      <c r="U15440" s="63">
        <v>36170</v>
      </c>
      <c r="V15440" s="63">
        <v>4</v>
      </c>
      <c r="W15440" s="63" t="s">
        <v>20547</v>
      </c>
      <c r="X15440" s="63">
        <v>14</v>
      </c>
      <c r="Y15440" s="63" t="s">
        <v>5425</v>
      </c>
      <c r="Z15440" s="63">
        <v>14106</v>
      </c>
      <c r="AA15440" s="63" t="s">
        <v>5471</v>
      </c>
      <c r="AB15440" s="63">
        <v>7</v>
      </c>
      <c r="AC15440" s="63" t="s">
        <v>17969</v>
      </c>
      <c r="AD15440" s="63" t="s">
        <v>17461</v>
      </c>
    </row>
    <row r="15441" spans="21:30" x14ac:dyDescent="0.3">
      <c r="U15441" s="63">
        <v>36171</v>
      </c>
      <c r="V15441" s="63">
        <v>2</v>
      </c>
      <c r="W15441" s="63" t="s">
        <v>20548</v>
      </c>
      <c r="X15441" s="63">
        <v>14</v>
      </c>
      <c r="Y15441" s="63" t="s">
        <v>5425</v>
      </c>
      <c r="Z15441" s="63">
        <v>14106</v>
      </c>
      <c r="AA15441" s="63" t="s">
        <v>5471</v>
      </c>
      <c r="AB15441" s="63">
        <v>9</v>
      </c>
      <c r="AC15441" s="63" t="s">
        <v>18171</v>
      </c>
      <c r="AD15441" s="63" t="s">
        <v>17461</v>
      </c>
    </row>
    <row r="15442" spans="21:30" x14ac:dyDescent="0.3">
      <c r="U15442" s="63">
        <v>36172</v>
      </c>
      <c r="V15442" s="63">
        <v>0</v>
      </c>
      <c r="W15442" s="63" t="s">
        <v>20516</v>
      </c>
      <c r="X15442" s="63">
        <v>14</v>
      </c>
      <c r="Y15442" s="63" t="s">
        <v>5425</v>
      </c>
      <c r="Z15442" s="63">
        <v>14106</v>
      </c>
      <c r="AA15442" s="63" t="s">
        <v>5471</v>
      </c>
      <c r="AB15442" s="63">
        <v>9</v>
      </c>
      <c r="AC15442" s="63" t="s">
        <v>18171</v>
      </c>
      <c r="AD15442" s="63" t="s">
        <v>17461</v>
      </c>
    </row>
    <row r="15443" spans="21:30" x14ac:dyDescent="0.3">
      <c r="U15443" s="63">
        <v>36173</v>
      </c>
      <c r="V15443" s="63">
        <v>9</v>
      </c>
      <c r="W15443" s="63" t="s">
        <v>20549</v>
      </c>
      <c r="X15443" s="63">
        <v>14</v>
      </c>
      <c r="Y15443" s="63" t="s">
        <v>5425</v>
      </c>
      <c r="Z15443" s="63">
        <v>14106</v>
      </c>
      <c r="AA15443" s="63" t="s">
        <v>5471</v>
      </c>
      <c r="AB15443" s="63">
        <v>9</v>
      </c>
      <c r="AC15443" s="63" t="s">
        <v>18171</v>
      </c>
      <c r="AD15443" s="63" t="s">
        <v>17461</v>
      </c>
    </row>
    <row r="15444" spans="21:30" x14ac:dyDescent="0.3">
      <c r="U15444" s="63">
        <v>36174</v>
      </c>
      <c r="V15444" s="63">
        <v>7</v>
      </c>
      <c r="W15444" s="63" t="s">
        <v>20550</v>
      </c>
      <c r="X15444" s="63">
        <v>14</v>
      </c>
      <c r="Y15444" s="63" t="s">
        <v>5425</v>
      </c>
      <c r="Z15444" s="63">
        <v>14106</v>
      </c>
      <c r="AA15444" s="63" t="s">
        <v>5471</v>
      </c>
      <c r="AB15444" s="63">
        <v>9</v>
      </c>
      <c r="AC15444" s="63" t="s">
        <v>18171</v>
      </c>
      <c r="AD15444" s="63" t="s">
        <v>17461</v>
      </c>
    </row>
    <row r="15445" spans="21:30" x14ac:dyDescent="0.3">
      <c r="U15445" s="63">
        <v>36175</v>
      </c>
      <c r="V15445" s="63">
        <v>5</v>
      </c>
      <c r="W15445" s="63" t="s">
        <v>20551</v>
      </c>
      <c r="X15445" s="63">
        <v>14</v>
      </c>
      <c r="Y15445" s="63" t="s">
        <v>5425</v>
      </c>
      <c r="Z15445" s="63">
        <v>14106</v>
      </c>
      <c r="AA15445" s="63" t="s">
        <v>5471</v>
      </c>
      <c r="AB15445" s="63">
        <v>7</v>
      </c>
      <c r="AC15445" s="63" t="s">
        <v>17969</v>
      </c>
      <c r="AD15445" s="63" t="s">
        <v>17461</v>
      </c>
    </row>
    <row r="15446" spans="21:30" x14ac:dyDescent="0.3">
      <c r="U15446" s="63">
        <v>36176</v>
      </c>
      <c r="V15446" s="63">
        <v>3</v>
      </c>
      <c r="W15446" s="63" t="s">
        <v>20552</v>
      </c>
      <c r="X15446" s="63">
        <v>14</v>
      </c>
      <c r="Y15446" s="63" t="s">
        <v>5425</v>
      </c>
      <c r="Z15446" s="63">
        <v>14106</v>
      </c>
      <c r="AA15446" s="63" t="s">
        <v>5471</v>
      </c>
      <c r="AB15446" s="63">
        <v>9</v>
      </c>
      <c r="AC15446" s="63" t="s">
        <v>18171</v>
      </c>
      <c r="AD15446" s="63" t="s">
        <v>17461</v>
      </c>
    </row>
    <row r="15447" spans="21:30" x14ac:dyDescent="0.3">
      <c r="U15447" s="63">
        <v>36177</v>
      </c>
      <c r="V15447" s="63">
        <v>1</v>
      </c>
      <c r="W15447" s="63" t="s">
        <v>20553</v>
      </c>
      <c r="X15447" s="63">
        <v>14</v>
      </c>
      <c r="Y15447" s="63" t="s">
        <v>5425</v>
      </c>
      <c r="Z15447" s="63">
        <v>14107</v>
      </c>
      <c r="AA15447" s="63" t="s">
        <v>5541</v>
      </c>
      <c r="AB15447" s="63">
        <v>7</v>
      </c>
      <c r="AC15447" s="63" t="s">
        <v>17969</v>
      </c>
      <c r="AD15447" s="63" t="s">
        <v>17461</v>
      </c>
    </row>
    <row r="15448" spans="21:30" x14ac:dyDescent="0.3">
      <c r="U15448" s="63">
        <v>36179</v>
      </c>
      <c r="V15448" s="63">
        <v>8</v>
      </c>
      <c r="W15448" s="63" t="s">
        <v>20554</v>
      </c>
      <c r="X15448" s="63">
        <v>14</v>
      </c>
      <c r="Y15448" s="63" t="s">
        <v>5425</v>
      </c>
      <c r="Z15448" s="63">
        <v>14107</v>
      </c>
      <c r="AA15448" s="63" t="s">
        <v>5541</v>
      </c>
      <c r="AB15448" s="63">
        <v>7</v>
      </c>
      <c r="AC15448" s="63" t="s">
        <v>17969</v>
      </c>
      <c r="AD15448" s="63" t="s">
        <v>17421</v>
      </c>
    </row>
    <row r="15449" spans="21:30" x14ac:dyDescent="0.3">
      <c r="U15449" s="63">
        <v>36182</v>
      </c>
      <c r="V15449" s="63">
        <v>8</v>
      </c>
      <c r="W15449" s="63" t="s">
        <v>19482</v>
      </c>
      <c r="X15449" s="63">
        <v>14</v>
      </c>
      <c r="Y15449" s="63" t="s">
        <v>5425</v>
      </c>
      <c r="Z15449" s="63">
        <v>14107</v>
      </c>
      <c r="AA15449" s="63" t="s">
        <v>5541</v>
      </c>
      <c r="AB15449" s="63">
        <v>7</v>
      </c>
      <c r="AC15449" s="63" t="s">
        <v>17969</v>
      </c>
      <c r="AD15449" s="63" t="s">
        <v>17461</v>
      </c>
    </row>
    <row r="15450" spans="21:30" x14ac:dyDescent="0.3">
      <c r="U15450" s="63">
        <v>36184</v>
      </c>
      <c r="V15450" s="63">
        <v>4</v>
      </c>
      <c r="W15450" s="63" t="s">
        <v>19057</v>
      </c>
      <c r="X15450" s="63">
        <v>14</v>
      </c>
      <c r="Y15450" s="63" t="s">
        <v>5425</v>
      </c>
      <c r="Z15450" s="63">
        <v>14107</v>
      </c>
      <c r="AA15450" s="63" t="s">
        <v>5541</v>
      </c>
      <c r="AB15450" s="63">
        <v>7</v>
      </c>
      <c r="AC15450" s="63" t="s">
        <v>17969</v>
      </c>
      <c r="AD15450" s="63" t="s">
        <v>17421</v>
      </c>
    </row>
    <row r="15451" spans="21:30" x14ac:dyDescent="0.3">
      <c r="U15451" s="63">
        <v>36185</v>
      </c>
      <c r="V15451" s="63">
        <v>2</v>
      </c>
      <c r="W15451" s="63" t="s">
        <v>20555</v>
      </c>
      <c r="X15451" s="63">
        <v>14</v>
      </c>
      <c r="Y15451" s="63" t="s">
        <v>5425</v>
      </c>
      <c r="Z15451" s="63">
        <v>14107</v>
      </c>
      <c r="AA15451" s="63" t="s">
        <v>5541</v>
      </c>
      <c r="AB15451" s="63">
        <v>7</v>
      </c>
      <c r="AC15451" s="63" t="s">
        <v>17969</v>
      </c>
      <c r="AD15451" s="63" t="s">
        <v>17461</v>
      </c>
    </row>
    <row r="15452" spans="21:30" x14ac:dyDescent="0.3">
      <c r="U15452" s="63">
        <v>36186</v>
      </c>
      <c r="V15452" s="63">
        <v>0</v>
      </c>
      <c r="W15452" s="63" t="s">
        <v>19294</v>
      </c>
      <c r="X15452" s="63">
        <v>14</v>
      </c>
      <c r="Y15452" s="63" t="s">
        <v>5425</v>
      </c>
      <c r="Z15452" s="63">
        <v>14107</v>
      </c>
      <c r="AA15452" s="63" t="s">
        <v>5541</v>
      </c>
      <c r="AB15452" s="63">
        <v>7</v>
      </c>
      <c r="AC15452" s="63" t="s">
        <v>17969</v>
      </c>
      <c r="AD15452" s="63" t="s">
        <v>17461</v>
      </c>
    </row>
    <row r="15453" spans="21:30" x14ac:dyDescent="0.3">
      <c r="U15453" s="63">
        <v>36187</v>
      </c>
      <c r="V15453" s="63">
        <v>9</v>
      </c>
      <c r="W15453" s="63" t="s">
        <v>20556</v>
      </c>
      <c r="X15453" s="63">
        <v>14</v>
      </c>
      <c r="Y15453" s="63" t="s">
        <v>5425</v>
      </c>
      <c r="Z15453" s="63">
        <v>14107</v>
      </c>
      <c r="AA15453" s="63" t="s">
        <v>5541</v>
      </c>
      <c r="AB15453" s="63">
        <v>7</v>
      </c>
      <c r="AC15453" s="63" t="s">
        <v>17969</v>
      </c>
      <c r="AD15453" s="63" t="s">
        <v>17461</v>
      </c>
    </row>
    <row r="15454" spans="21:30" x14ac:dyDescent="0.3">
      <c r="U15454" s="63">
        <v>36188</v>
      </c>
      <c r="V15454" s="63">
        <v>7</v>
      </c>
      <c r="W15454" s="63" t="s">
        <v>19020</v>
      </c>
      <c r="X15454" s="63">
        <v>14</v>
      </c>
      <c r="Y15454" s="63" t="s">
        <v>5425</v>
      </c>
      <c r="Z15454" s="63">
        <v>14107</v>
      </c>
      <c r="AA15454" s="63" t="s">
        <v>5541</v>
      </c>
      <c r="AB15454" s="63">
        <v>7</v>
      </c>
      <c r="AC15454" s="63" t="s">
        <v>17969</v>
      </c>
      <c r="AD15454" s="63" t="s">
        <v>17461</v>
      </c>
    </row>
    <row r="15455" spans="21:30" x14ac:dyDescent="0.3">
      <c r="U15455" s="63">
        <v>36189</v>
      </c>
      <c r="V15455" s="63">
        <v>5</v>
      </c>
      <c r="W15455" s="63" t="s">
        <v>20557</v>
      </c>
      <c r="X15455" s="63">
        <v>14</v>
      </c>
      <c r="Y15455" s="63" t="s">
        <v>5425</v>
      </c>
      <c r="Z15455" s="63">
        <v>14107</v>
      </c>
      <c r="AA15455" s="63" t="s">
        <v>5541</v>
      </c>
      <c r="AB15455" s="63">
        <v>7</v>
      </c>
      <c r="AC15455" s="63" t="s">
        <v>17969</v>
      </c>
      <c r="AD15455" s="63" t="s">
        <v>17421</v>
      </c>
    </row>
    <row r="15456" spans="21:30" x14ac:dyDescent="0.3">
      <c r="U15456" s="63">
        <v>36190</v>
      </c>
      <c r="V15456" s="63">
        <v>9</v>
      </c>
      <c r="W15456" s="63" t="s">
        <v>20558</v>
      </c>
      <c r="X15456" s="63">
        <v>14</v>
      </c>
      <c r="Y15456" s="63" t="s">
        <v>5425</v>
      </c>
      <c r="Z15456" s="63">
        <v>14107</v>
      </c>
      <c r="AA15456" s="63" t="s">
        <v>5541</v>
      </c>
      <c r="AB15456" s="63">
        <v>7</v>
      </c>
      <c r="AC15456" s="63" t="s">
        <v>17969</v>
      </c>
      <c r="AD15456" s="63" t="s">
        <v>17461</v>
      </c>
    </row>
    <row r="15457" spans="21:30" x14ac:dyDescent="0.3">
      <c r="U15457" s="63">
        <v>36192</v>
      </c>
      <c r="V15457" s="63">
        <v>5</v>
      </c>
      <c r="W15457" s="63" t="s">
        <v>18799</v>
      </c>
      <c r="X15457" s="63">
        <v>14</v>
      </c>
      <c r="Y15457" s="63" t="s">
        <v>5425</v>
      </c>
      <c r="Z15457" s="63">
        <v>14108</v>
      </c>
      <c r="AA15457" s="63" t="s">
        <v>5571</v>
      </c>
      <c r="AB15457" s="63">
        <v>7</v>
      </c>
      <c r="AC15457" s="63" t="s">
        <v>17969</v>
      </c>
      <c r="AD15457" s="63" t="s">
        <v>17461</v>
      </c>
    </row>
    <row r="15458" spans="21:30" x14ac:dyDescent="0.3">
      <c r="U15458" s="63">
        <v>36193</v>
      </c>
      <c r="V15458" s="63">
        <v>3</v>
      </c>
      <c r="W15458" s="63" t="s">
        <v>17968</v>
      </c>
      <c r="X15458" s="63">
        <v>14</v>
      </c>
      <c r="Y15458" s="63" t="s">
        <v>5425</v>
      </c>
      <c r="Z15458" s="63">
        <v>14108</v>
      </c>
      <c r="AA15458" s="63" t="s">
        <v>5571</v>
      </c>
      <c r="AB15458" s="63">
        <v>7</v>
      </c>
      <c r="AC15458" s="63" t="s">
        <v>17969</v>
      </c>
      <c r="AD15458" s="63" t="s">
        <v>17461</v>
      </c>
    </row>
    <row r="15459" spans="21:30" x14ac:dyDescent="0.3">
      <c r="U15459" s="63">
        <v>36194</v>
      </c>
      <c r="V15459" s="63">
        <v>1</v>
      </c>
      <c r="W15459" s="63" t="s">
        <v>20559</v>
      </c>
      <c r="X15459" s="63">
        <v>14</v>
      </c>
      <c r="Y15459" s="63" t="s">
        <v>5425</v>
      </c>
      <c r="Z15459" s="63">
        <v>14108</v>
      </c>
      <c r="AA15459" s="63" t="s">
        <v>5571</v>
      </c>
      <c r="AB15459" s="63">
        <v>9</v>
      </c>
      <c r="AC15459" s="63" t="s">
        <v>18171</v>
      </c>
      <c r="AD15459" s="63" t="s">
        <v>17461</v>
      </c>
    </row>
    <row r="15460" spans="21:30" x14ac:dyDescent="0.3">
      <c r="U15460" s="63">
        <v>36196</v>
      </c>
      <c r="V15460" s="63">
        <v>8</v>
      </c>
      <c r="W15460" s="63" t="s">
        <v>20560</v>
      </c>
      <c r="X15460" s="63">
        <v>14</v>
      </c>
      <c r="Y15460" s="63" t="s">
        <v>5425</v>
      </c>
      <c r="Z15460" s="63">
        <v>14108</v>
      </c>
      <c r="AA15460" s="63" t="s">
        <v>5571</v>
      </c>
      <c r="AB15460" s="63">
        <v>9</v>
      </c>
      <c r="AC15460" s="63" t="s">
        <v>18171</v>
      </c>
      <c r="AD15460" s="63" t="s">
        <v>17461</v>
      </c>
    </row>
    <row r="15461" spans="21:30" x14ac:dyDescent="0.3">
      <c r="U15461" s="63">
        <v>36197</v>
      </c>
      <c r="V15461" s="63">
        <v>6</v>
      </c>
      <c r="W15461" s="63" t="s">
        <v>20561</v>
      </c>
      <c r="X15461" s="63">
        <v>14</v>
      </c>
      <c r="Y15461" s="63" t="s">
        <v>5425</v>
      </c>
      <c r="Z15461" s="63">
        <v>14108</v>
      </c>
      <c r="AA15461" s="63" t="s">
        <v>5571</v>
      </c>
      <c r="AB15461" s="63">
        <v>9</v>
      </c>
      <c r="AC15461" s="63" t="s">
        <v>18171</v>
      </c>
      <c r="AD15461" s="63" t="s">
        <v>17461</v>
      </c>
    </row>
    <row r="15462" spans="21:30" x14ac:dyDescent="0.3">
      <c r="U15462" s="63">
        <v>36198</v>
      </c>
      <c r="V15462" s="63">
        <v>4</v>
      </c>
      <c r="W15462" s="63" t="s">
        <v>20562</v>
      </c>
      <c r="X15462" s="63">
        <v>14</v>
      </c>
      <c r="Y15462" s="63" t="s">
        <v>5425</v>
      </c>
      <c r="Z15462" s="63">
        <v>14108</v>
      </c>
      <c r="AA15462" s="63" t="s">
        <v>5571</v>
      </c>
      <c r="AB15462" s="63">
        <v>9</v>
      </c>
      <c r="AC15462" s="63" t="s">
        <v>18171</v>
      </c>
      <c r="AD15462" s="63" t="s">
        <v>17461</v>
      </c>
    </row>
    <row r="15463" spans="21:30" x14ac:dyDescent="0.3">
      <c r="U15463" s="63">
        <v>36199</v>
      </c>
      <c r="V15463" s="63">
        <v>2</v>
      </c>
      <c r="W15463" s="63" t="s">
        <v>20563</v>
      </c>
      <c r="X15463" s="63">
        <v>14</v>
      </c>
      <c r="Y15463" s="63" t="s">
        <v>5425</v>
      </c>
      <c r="Z15463" s="63">
        <v>14108</v>
      </c>
      <c r="AA15463" s="63" t="s">
        <v>5571</v>
      </c>
      <c r="AB15463" s="63">
        <v>9</v>
      </c>
      <c r="AC15463" s="63" t="s">
        <v>18171</v>
      </c>
      <c r="AD15463" s="63" t="s">
        <v>17461</v>
      </c>
    </row>
    <row r="15464" spans="21:30" x14ac:dyDescent="0.3">
      <c r="U15464" s="63">
        <v>36201</v>
      </c>
      <c r="V15464" s="63">
        <v>8</v>
      </c>
      <c r="W15464" s="63" t="s">
        <v>20564</v>
      </c>
      <c r="X15464" s="63">
        <v>14</v>
      </c>
      <c r="Y15464" s="63" t="s">
        <v>5425</v>
      </c>
      <c r="Z15464" s="63">
        <v>14108</v>
      </c>
      <c r="AA15464" s="63" t="s">
        <v>5571</v>
      </c>
      <c r="AB15464" s="63">
        <v>9</v>
      </c>
      <c r="AC15464" s="63" t="s">
        <v>18171</v>
      </c>
      <c r="AD15464" s="63" t="s">
        <v>17461</v>
      </c>
    </row>
    <row r="15465" spans="21:30" x14ac:dyDescent="0.3">
      <c r="U15465" s="63">
        <v>36202</v>
      </c>
      <c r="V15465" s="63">
        <v>6</v>
      </c>
      <c r="W15465" s="63" t="s">
        <v>20565</v>
      </c>
      <c r="X15465" s="63">
        <v>14</v>
      </c>
      <c r="Y15465" s="63" t="s">
        <v>5425</v>
      </c>
      <c r="Z15465" s="63">
        <v>14108</v>
      </c>
      <c r="AA15465" s="63" t="s">
        <v>5571</v>
      </c>
      <c r="AB15465" s="63">
        <v>9</v>
      </c>
      <c r="AC15465" s="63" t="s">
        <v>18171</v>
      </c>
      <c r="AD15465" s="63" t="s">
        <v>17461</v>
      </c>
    </row>
    <row r="15466" spans="21:30" x14ac:dyDescent="0.3">
      <c r="U15466" s="63">
        <v>36203</v>
      </c>
      <c r="V15466" s="63">
        <v>4</v>
      </c>
      <c r="W15466" s="63" t="s">
        <v>20566</v>
      </c>
      <c r="X15466" s="63">
        <v>14</v>
      </c>
      <c r="Y15466" s="63" t="s">
        <v>5425</v>
      </c>
      <c r="Z15466" s="63">
        <v>14108</v>
      </c>
      <c r="AA15466" s="63" t="s">
        <v>5571</v>
      </c>
      <c r="AB15466" s="63">
        <v>9</v>
      </c>
      <c r="AC15466" s="63" t="s">
        <v>18171</v>
      </c>
      <c r="AD15466" s="63" t="s">
        <v>17461</v>
      </c>
    </row>
    <row r="15467" spans="21:30" x14ac:dyDescent="0.3">
      <c r="U15467" s="63">
        <v>36204</v>
      </c>
      <c r="V15467" s="63">
        <v>2</v>
      </c>
      <c r="W15467" s="63" t="s">
        <v>18714</v>
      </c>
      <c r="X15467" s="63">
        <v>14</v>
      </c>
      <c r="Y15467" s="63" t="s">
        <v>5425</v>
      </c>
      <c r="Z15467" s="63">
        <v>14108</v>
      </c>
      <c r="AA15467" s="63" t="s">
        <v>5571</v>
      </c>
      <c r="AB15467" s="63">
        <v>7</v>
      </c>
      <c r="AC15467" s="63" t="s">
        <v>17969</v>
      </c>
      <c r="AD15467" s="63" t="s">
        <v>17461</v>
      </c>
    </row>
    <row r="15468" spans="21:30" x14ac:dyDescent="0.3">
      <c r="U15468" s="63">
        <v>36205</v>
      </c>
      <c r="V15468" s="63">
        <v>0</v>
      </c>
      <c r="W15468" s="63" t="s">
        <v>20567</v>
      </c>
      <c r="X15468" s="63">
        <v>14</v>
      </c>
      <c r="Y15468" s="63" t="s">
        <v>5425</v>
      </c>
      <c r="Z15468" s="63">
        <v>14108</v>
      </c>
      <c r="AA15468" s="63" t="s">
        <v>5571</v>
      </c>
      <c r="AB15468" s="63">
        <v>9</v>
      </c>
      <c r="AC15468" s="63" t="s">
        <v>18171</v>
      </c>
      <c r="AD15468" s="63" t="s">
        <v>17461</v>
      </c>
    </row>
    <row r="15469" spans="21:30" x14ac:dyDescent="0.3">
      <c r="U15469" s="63">
        <v>36206</v>
      </c>
      <c r="V15469" s="63">
        <v>9</v>
      </c>
      <c r="W15469" s="63" t="s">
        <v>20568</v>
      </c>
      <c r="X15469" s="63">
        <v>14</v>
      </c>
      <c r="Y15469" s="63" t="s">
        <v>5425</v>
      </c>
      <c r="Z15469" s="63">
        <v>14108</v>
      </c>
      <c r="AA15469" s="63" t="s">
        <v>5571</v>
      </c>
      <c r="AB15469" s="63">
        <v>7</v>
      </c>
      <c r="AC15469" s="63" t="s">
        <v>17969</v>
      </c>
      <c r="AD15469" s="63" t="s">
        <v>17461</v>
      </c>
    </row>
    <row r="15470" spans="21:30" x14ac:dyDescent="0.3">
      <c r="U15470" s="63">
        <v>36207</v>
      </c>
      <c r="V15470" s="63">
        <v>7</v>
      </c>
      <c r="W15470" s="63" t="s">
        <v>20569</v>
      </c>
      <c r="X15470" s="63">
        <v>14</v>
      </c>
      <c r="Y15470" s="63" t="s">
        <v>5425</v>
      </c>
      <c r="Z15470" s="63">
        <v>14108</v>
      </c>
      <c r="AA15470" s="63" t="s">
        <v>5571</v>
      </c>
      <c r="AB15470" s="63">
        <v>7</v>
      </c>
      <c r="AC15470" s="63" t="s">
        <v>17969</v>
      </c>
      <c r="AD15470" s="63" t="s">
        <v>17461</v>
      </c>
    </row>
    <row r="15471" spans="21:30" x14ac:dyDescent="0.3">
      <c r="U15471" s="63">
        <v>36208</v>
      </c>
      <c r="V15471" s="63">
        <v>5</v>
      </c>
      <c r="W15471" s="63" t="s">
        <v>20570</v>
      </c>
      <c r="X15471" s="63">
        <v>14</v>
      </c>
      <c r="Y15471" s="63" t="s">
        <v>5425</v>
      </c>
      <c r="Z15471" s="63">
        <v>14108</v>
      </c>
      <c r="AA15471" s="63" t="s">
        <v>5571</v>
      </c>
      <c r="AB15471" s="63">
        <v>7</v>
      </c>
      <c r="AC15471" s="63" t="s">
        <v>17969</v>
      </c>
      <c r="AD15471" s="63" t="s">
        <v>17461</v>
      </c>
    </row>
    <row r="15472" spans="21:30" x14ac:dyDescent="0.3">
      <c r="U15472" s="63">
        <v>36209</v>
      </c>
      <c r="V15472" s="63">
        <v>3</v>
      </c>
      <c r="W15472" s="63" t="s">
        <v>20571</v>
      </c>
      <c r="X15472" s="63">
        <v>14</v>
      </c>
      <c r="Y15472" s="63" t="s">
        <v>5425</v>
      </c>
      <c r="Z15472" s="63">
        <v>14108</v>
      </c>
      <c r="AA15472" s="63" t="s">
        <v>5571</v>
      </c>
      <c r="AB15472" s="63">
        <v>7</v>
      </c>
      <c r="AC15472" s="63" t="s">
        <v>17969</v>
      </c>
      <c r="AD15472" s="63" t="s">
        <v>17461</v>
      </c>
    </row>
    <row r="15473" spans="21:30" x14ac:dyDescent="0.3">
      <c r="U15473" s="63">
        <v>36210</v>
      </c>
      <c r="V15473" s="63">
        <v>7</v>
      </c>
      <c r="W15473" s="63" t="s">
        <v>20572</v>
      </c>
      <c r="X15473" s="63">
        <v>14</v>
      </c>
      <c r="Y15473" s="63" t="s">
        <v>5425</v>
      </c>
      <c r="Z15473" s="63">
        <v>14108</v>
      </c>
      <c r="AA15473" s="63" t="s">
        <v>5571</v>
      </c>
      <c r="AB15473" s="63">
        <v>7</v>
      </c>
      <c r="AC15473" s="63" t="s">
        <v>17969</v>
      </c>
      <c r="AD15473" s="63" t="s">
        <v>17461</v>
      </c>
    </row>
    <row r="15474" spans="21:30" x14ac:dyDescent="0.3">
      <c r="U15474" s="63">
        <v>36211</v>
      </c>
      <c r="V15474" s="63">
        <v>5</v>
      </c>
      <c r="W15474" s="63" t="s">
        <v>20573</v>
      </c>
      <c r="X15474" s="63">
        <v>14</v>
      </c>
      <c r="Y15474" s="63" t="s">
        <v>5425</v>
      </c>
      <c r="Z15474" s="63">
        <v>14201</v>
      </c>
      <c r="AA15474" s="63" t="s">
        <v>5616</v>
      </c>
      <c r="AB15474" s="63">
        <v>9</v>
      </c>
      <c r="AC15474" s="63" t="s">
        <v>18171</v>
      </c>
      <c r="AD15474" s="63" t="s">
        <v>17461</v>
      </c>
    </row>
    <row r="15475" spans="21:30" x14ac:dyDescent="0.3">
      <c r="U15475" s="63">
        <v>36212</v>
      </c>
      <c r="V15475" s="63">
        <v>3</v>
      </c>
      <c r="W15475" s="63" t="s">
        <v>20574</v>
      </c>
      <c r="X15475" s="63">
        <v>14</v>
      </c>
      <c r="Y15475" s="63" t="s">
        <v>5425</v>
      </c>
      <c r="Z15475" s="63">
        <v>14201</v>
      </c>
      <c r="AA15475" s="63" t="s">
        <v>5616</v>
      </c>
      <c r="AB15475" s="63">
        <v>9</v>
      </c>
      <c r="AC15475" s="63" t="s">
        <v>18171</v>
      </c>
      <c r="AD15475" s="63" t="s">
        <v>17461</v>
      </c>
    </row>
    <row r="15476" spans="21:30" x14ac:dyDescent="0.3">
      <c r="U15476" s="63">
        <v>36213</v>
      </c>
      <c r="V15476" s="63">
        <v>1</v>
      </c>
      <c r="W15476" s="63" t="s">
        <v>20575</v>
      </c>
      <c r="X15476" s="63">
        <v>14</v>
      </c>
      <c r="Y15476" s="63" t="s">
        <v>5425</v>
      </c>
      <c r="Z15476" s="63">
        <v>14201</v>
      </c>
      <c r="AA15476" s="63" t="s">
        <v>5616</v>
      </c>
      <c r="AB15476" s="63">
        <v>9</v>
      </c>
      <c r="AC15476" s="63" t="s">
        <v>18171</v>
      </c>
      <c r="AD15476" s="63" t="s">
        <v>17461</v>
      </c>
    </row>
    <row r="15477" spans="21:30" x14ac:dyDescent="0.3">
      <c r="U15477" s="63">
        <v>36215</v>
      </c>
      <c r="V15477" s="63">
        <v>8</v>
      </c>
      <c r="W15477" s="63" t="s">
        <v>20576</v>
      </c>
      <c r="X15477" s="63">
        <v>14</v>
      </c>
      <c r="Y15477" s="63" t="s">
        <v>5425</v>
      </c>
      <c r="Z15477" s="63">
        <v>14201</v>
      </c>
      <c r="AA15477" s="63" t="s">
        <v>5616</v>
      </c>
      <c r="AB15477" s="63">
        <v>9</v>
      </c>
      <c r="AC15477" s="63" t="s">
        <v>18171</v>
      </c>
      <c r="AD15477" s="63" t="s">
        <v>17461</v>
      </c>
    </row>
    <row r="15478" spans="21:30" x14ac:dyDescent="0.3">
      <c r="U15478" s="63">
        <v>36216</v>
      </c>
      <c r="V15478" s="63">
        <v>6</v>
      </c>
      <c r="W15478" s="63" t="s">
        <v>20577</v>
      </c>
      <c r="X15478" s="63">
        <v>14</v>
      </c>
      <c r="Y15478" s="63" t="s">
        <v>5425</v>
      </c>
      <c r="Z15478" s="63">
        <v>14201</v>
      </c>
      <c r="AA15478" s="63" t="s">
        <v>5616</v>
      </c>
      <c r="AB15478" s="63">
        <v>9</v>
      </c>
      <c r="AC15478" s="63" t="s">
        <v>18171</v>
      </c>
      <c r="AD15478" s="63" t="s">
        <v>17461</v>
      </c>
    </row>
    <row r="15479" spans="21:30" x14ac:dyDescent="0.3">
      <c r="U15479" s="63">
        <v>36217</v>
      </c>
      <c r="V15479" s="63">
        <v>4</v>
      </c>
      <c r="W15479" s="63" t="s">
        <v>20578</v>
      </c>
      <c r="X15479" s="63">
        <v>14</v>
      </c>
      <c r="Y15479" s="63" t="s">
        <v>5425</v>
      </c>
      <c r="Z15479" s="63">
        <v>14201</v>
      </c>
      <c r="AA15479" s="63" t="s">
        <v>5616</v>
      </c>
      <c r="AB15479" s="63">
        <v>9</v>
      </c>
      <c r="AC15479" s="63" t="s">
        <v>18171</v>
      </c>
      <c r="AD15479" s="63" t="s">
        <v>17461</v>
      </c>
    </row>
    <row r="15480" spans="21:30" x14ac:dyDescent="0.3">
      <c r="U15480" s="63">
        <v>36218</v>
      </c>
      <c r="V15480" s="63">
        <v>2</v>
      </c>
      <c r="W15480" s="63" t="s">
        <v>19136</v>
      </c>
      <c r="X15480" s="63">
        <v>14</v>
      </c>
      <c r="Y15480" s="63" t="s">
        <v>5425</v>
      </c>
      <c r="Z15480" s="63">
        <v>14201</v>
      </c>
      <c r="AA15480" s="63" t="s">
        <v>5616</v>
      </c>
      <c r="AB15480" s="63">
        <v>7</v>
      </c>
      <c r="AC15480" s="63" t="s">
        <v>17969</v>
      </c>
      <c r="AD15480" s="63" t="s">
        <v>17461</v>
      </c>
    </row>
    <row r="15481" spans="21:30" x14ac:dyDescent="0.3">
      <c r="U15481" s="63">
        <v>36219</v>
      </c>
      <c r="V15481" s="63">
        <v>0</v>
      </c>
      <c r="W15481" s="63" t="s">
        <v>20579</v>
      </c>
      <c r="X15481" s="63">
        <v>14</v>
      </c>
      <c r="Y15481" s="63" t="s">
        <v>5425</v>
      </c>
      <c r="Z15481" s="63">
        <v>14201</v>
      </c>
      <c r="AA15481" s="63" t="s">
        <v>5616</v>
      </c>
      <c r="AB15481" s="63">
        <v>9</v>
      </c>
      <c r="AC15481" s="63" t="s">
        <v>18171</v>
      </c>
      <c r="AD15481" s="63" t="s">
        <v>17461</v>
      </c>
    </row>
    <row r="15482" spans="21:30" x14ac:dyDescent="0.3">
      <c r="U15482" s="63">
        <v>36221</v>
      </c>
      <c r="V15482" s="63">
        <v>2</v>
      </c>
      <c r="W15482" s="63" t="s">
        <v>20580</v>
      </c>
      <c r="X15482" s="63">
        <v>14</v>
      </c>
      <c r="Y15482" s="63" t="s">
        <v>5425</v>
      </c>
      <c r="Z15482" s="63">
        <v>14201</v>
      </c>
      <c r="AA15482" s="63" t="s">
        <v>5616</v>
      </c>
      <c r="AB15482" s="63">
        <v>7</v>
      </c>
      <c r="AC15482" s="63" t="s">
        <v>17969</v>
      </c>
      <c r="AD15482" s="63" t="s">
        <v>17461</v>
      </c>
    </row>
    <row r="15483" spans="21:30" x14ac:dyDescent="0.3">
      <c r="U15483" s="63">
        <v>36222</v>
      </c>
      <c r="V15483" s="63">
        <v>0</v>
      </c>
      <c r="W15483" s="63" t="s">
        <v>20581</v>
      </c>
      <c r="X15483" s="63">
        <v>14</v>
      </c>
      <c r="Y15483" s="63" t="s">
        <v>5425</v>
      </c>
      <c r="Z15483" s="63">
        <v>14202</v>
      </c>
      <c r="AA15483" s="63" t="s">
        <v>5535</v>
      </c>
      <c r="AB15483" s="63">
        <v>9</v>
      </c>
      <c r="AC15483" s="63" t="s">
        <v>18171</v>
      </c>
      <c r="AD15483" s="63" t="s">
        <v>17461</v>
      </c>
    </row>
    <row r="15484" spans="21:30" x14ac:dyDescent="0.3">
      <c r="U15484" s="63">
        <v>36223</v>
      </c>
      <c r="V15484" s="63">
        <v>9</v>
      </c>
      <c r="W15484" s="63" t="s">
        <v>20582</v>
      </c>
      <c r="X15484" s="63">
        <v>14</v>
      </c>
      <c r="Y15484" s="63" t="s">
        <v>5425</v>
      </c>
      <c r="Z15484" s="63">
        <v>14202</v>
      </c>
      <c r="AA15484" s="63" t="s">
        <v>5535</v>
      </c>
      <c r="AB15484" s="63">
        <v>9</v>
      </c>
      <c r="AC15484" s="63" t="s">
        <v>18171</v>
      </c>
      <c r="AD15484" s="63" t="s">
        <v>17461</v>
      </c>
    </row>
    <row r="15485" spans="21:30" x14ac:dyDescent="0.3">
      <c r="U15485" s="63">
        <v>36224</v>
      </c>
      <c r="V15485" s="63">
        <v>7</v>
      </c>
      <c r="W15485" s="63" t="s">
        <v>20583</v>
      </c>
      <c r="X15485" s="63">
        <v>14</v>
      </c>
      <c r="Y15485" s="63" t="s">
        <v>5425</v>
      </c>
      <c r="Z15485" s="63">
        <v>14202</v>
      </c>
      <c r="AA15485" s="63" t="s">
        <v>5535</v>
      </c>
      <c r="AB15485" s="63">
        <v>9</v>
      </c>
      <c r="AC15485" s="63" t="s">
        <v>18171</v>
      </c>
      <c r="AD15485" s="63" t="s">
        <v>17461</v>
      </c>
    </row>
    <row r="15486" spans="21:30" x14ac:dyDescent="0.3">
      <c r="U15486" s="63">
        <v>36225</v>
      </c>
      <c r="V15486" s="63">
        <v>5</v>
      </c>
      <c r="W15486" s="63" t="s">
        <v>20584</v>
      </c>
      <c r="X15486" s="63">
        <v>14</v>
      </c>
      <c r="Y15486" s="63" t="s">
        <v>5425</v>
      </c>
      <c r="Z15486" s="63">
        <v>14202</v>
      </c>
      <c r="AA15486" s="63" t="s">
        <v>5535</v>
      </c>
      <c r="AB15486" s="63">
        <v>9</v>
      </c>
      <c r="AC15486" s="63" t="s">
        <v>18171</v>
      </c>
      <c r="AD15486" s="63" t="s">
        <v>17461</v>
      </c>
    </row>
    <row r="15487" spans="21:30" x14ac:dyDescent="0.3">
      <c r="U15487" s="63">
        <v>36226</v>
      </c>
      <c r="V15487" s="63">
        <v>3</v>
      </c>
      <c r="W15487" s="63" t="s">
        <v>20585</v>
      </c>
      <c r="X15487" s="63">
        <v>14</v>
      </c>
      <c r="Y15487" s="63" t="s">
        <v>5425</v>
      </c>
      <c r="Z15487" s="63">
        <v>14202</v>
      </c>
      <c r="AA15487" s="63" t="s">
        <v>5535</v>
      </c>
      <c r="AB15487" s="63">
        <v>7</v>
      </c>
      <c r="AC15487" s="63" t="s">
        <v>17969</v>
      </c>
      <c r="AD15487" s="63" t="s">
        <v>17461</v>
      </c>
    </row>
    <row r="15488" spans="21:30" x14ac:dyDescent="0.3">
      <c r="U15488" s="63">
        <v>36227</v>
      </c>
      <c r="V15488" s="63">
        <v>1</v>
      </c>
      <c r="W15488" s="63" t="s">
        <v>20586</v>
      </c>
      <c r="X15488" s="63">
        <v>14</v>
      </c>
      <c r="Y15488" s="63" t="s">
        <v>5425</v>
      </c>
      <c r="Z15488" s="63">
        <v>14203</v>
      </c>
      <c r="AA15488" s="63" t="s">
        <v>5473</v>
      </c>
      <c r="AB15488" s="63">
        <v>7</v>
      </c>
      <c r="AC15488" s="63" t="s">
        <v>17969</v>
      </c>
      <c r="AD15488" s="63" t="s">
        <v>17461</v>
      </c>
    </row>
    <row r="15489" spans="21:30" x14ac:dyDescent="0.3">
      <c r="U15489" s="63">
        <v>36229</v>
      </c>
      <c r="V15489" s="63">
        <v>8</v>
      </c>
      <c r="W15489" s="63" t="s">
        <v>20587</v>
      </c>
      <c r="X15489" s="63">
        <v>14</v>
      </c>
      <c r="Y15489" s="63" t="s">
        <v>5425</v>
      </c>
      <c r="Z15489" s="63">
        <v>14203</v>
      </c>
      <c r="AA15489" s="63" t="s">
        <v>5473</v>
      </c>
      <c r="AB15489" s="63">
        <v>7</v>
      </c>
      <c r="AC15489" s="63" t="s">
        <v>17969</v>
      </c>
      <c r="AD15489" s="63" t="s">
        <v>17461</v>
      </c>
    </row>
    <row r="15490" spans="21:30" x14ac:dyDescent="0.3">
      <c r="U15490" s="63">
        <v>36230</v>
      </c>
      <c r="V15490" s="63">
        <v>1</v>
      </c>
      <c r="W15490" s="63" t="s">
        <v>20588</v>
      </c>
      <c r="X15490" s="63">
        <v>14</v>
      </c>
      <c r="Y15490" s="63" t="s">
        <v>5425</v>
      </c>
      <c r="Z15490" s="63">
        <v>14203</v>
      </c>
      <c r="AA15490" s="63" t="s">
        <v>5473</v>
      </c>
      <c r="AB15490" s="63">
        <v>7</v>
      </c>
      <c r="AC15490" s="63" t="s">
        <v>17969</v>
      </c>
      <c r="AD15490" s="63" t="s">
        <v>17461</v>
      </c>
    </row>
    <row r="15491" spans="21:30" x14ac:dyDescent="0.3">
      <c r="U15491" s="63">
        <v>36232</v>
      </c>
      <c r="V15491" s="63">
        <v>8</v>
      </c>
      <c r="W15491" s="63" t="s">
        <v>20589</v>
      </c>
      <c r="X15491" s="63">
        <v>14</v>
      </c>
      <c r="Y15491" s="63" t="s">
        <v>5425</v>
      </c>
      <c r="Z15491" s="63">
        <v>14203</v>
      </c>
      <c r="AA15491" s="63" t="s">
        <v>5473</v>
      </c>
      <c r="AB15491" s="63">
        <v>9</v>
      </c>
      <c r="AC15491" s="63" t="s">
        <v>18171</v>
      </c>
      <c r="AD15491" s="63" t="s">
        <v>17461</v>
      </c>
    </row>
    <row r="15492" spans="21:30" x14ac:dyDescent="0.3">
      <c r="U15492" s="63">
        <v>36233</v>
      </c>
      <c r="V15492" s="63">
        <v>6</v>
      </c>
      <c r="W15492" s="63" t="s">
        <v>20590</v>
      </c>
      <c r="X15492" s="63">
        <v>14</v>
      </c>
      <c r="Y15492" s="63" t="s">
        <v>5425</v>
      </c>
      <c r="Z15492" s="63">
        <v>14203</v>
      </c>
      <c r="AA15492" s="63" t="s">
        <v>5473</v>
      </c>
      <c r="AB15492" s="63">
        <v>9</v>
      </c>
      <c r="AC15492" s="63" t="s">
        <v>18171</v>
      </c>
      <c r="AD15492" s="63" t="s">
        <v>17421</v>
      </c>
    </row>
    <row r="15493" spans="21:30" x14ac:dyDescent="0.3">
      <c r="U15493" s="63">
        <v>36234</v>
      </c>
      <c r="V15493" s="63">
        <v>4</v>
      </c>
      <c r="W15493" s="63" t="s">
        <v>20591</v>
      </c>
      <c r="X15493" s="63">
        <v>14</v>
      </c>
      <c r="Y15493" s="63" t="s">
        <v>5425</v>
      </c>
      <c r="Z15493" s="63">
        <v>14203</v>
      </c>
      <c r="AA15493" s="63" t="s">
        <v>5473</v>
      </c>
      <c r="AB15493" s="63">
        <v>7</v>
      </c>
      <c r="AC15493" s="63" t="s">
        <v>17969</v>
      </c>
      <c r="AD15493" s="63" t="s">
        <v>17461</v>
      </c>
    </row>
    <row r="15494" spans="21:30" x14ac:dyDescent="0.3">
      <c r="U15494" s="63">
        <v>36235</v>
      </c>
      <c r="V15494" s="63">
        <v>2</v>
      </c>
      <c r="W15494" s="63" t="s">
        <v>20592</v>
      </c>
      <c r="X15494" s="63">
        <v>14</v>
      </c>
      <c r="Y15494" s="63" t="s">
        <v>5425</v>
      </c>
      <c r="Z15494" s="63">
        <v>14204</v>
      </c>
      <c r="AA15494" s="63" t="s">
        <v>5662</v>
      </c>
      <c r="AB15494" s="63">
        <v>9</v>
      </c>
      <c r="AC15494" s="63" t="s">
        <v>18171</v>
      </c>
      <c r="AD15494" s="63" t="s">
        <v>17461</v>
      </c>
    </row>
    <row r="15495" spans="21:30" x14ac:dyDescent="0.3">
      <c r="U15495" s="63">
        <v>36236</v>
      </c>
      <c r="V15495" s="63">
        <v>0</v>
      </c>
      <c r="W15495" s="63" t="s">
        <v>20593</v>
      </c>
      <c r="X15495" s="63">
        <v>14</v>
      </c>
      <c r="Y15495" s="63" t="s">
        <v>5425</v>
      </c>
      <c r="Z15495" s="63">
        <v>14204</v>
      </c>
      <c r="AA15495" s="63" t="s">
        <v>5662</v>
      </c>
      <c r="AB15495" s="63">
        <v>9</v>
      </c>
      <c r="AC15495" s="63" t="s">
        <v>18171</v>
      </c>
      <c r="AD15495" s="63" t="s">
        <v>17461</v>
      </c>
    </row>
    <row r="15496" spans="21:30" x14ac:dyDescent="0.3">
      <c r="U15496" s="63">
        <v>36237</v>
      </c>
      <c r="V15496" s="63">
        <v>9</v>
      </c>
      <c r="W15496" s="63" t="s">
        <v>20594</v>
      </c>
      <c r="X15496" s="63">
        <v>14</v>
      </c>
      <c r="Y15496" s="63" t="s">
        <v>5425</v>
      </c>
      <c r="Z15496" s="63">
        <v>14204</v>
      </c>
      <c r="AA15496" s="63" t="s">
        <v>5662</v>
      </c>
      <c r="AB15496" s="63">
        <v>9</v>
      </c>
      <c r="AC15496" s="63" t="s">
        <v>18171</v>
      </c>
      <c r="AD15496" s="63" t="s">
        <v>17461</v>
      </c>
    </row>
    <row r="15497" spans="21:30" x14ac:dyDescent="0.3">
      <c r="U15497" s="63">
        <v>36238</v>
      </c>
      <c r="V15497" s="63">
        <v>7</v>
      </c>
      <c r="W15497" s="63" t="s">
        <v>20595</v>
      </c>
      <c r="X15497" s="63">
        <v>14</v>
      </c>
      <c r="Y15497" s="63" t="s">
        <v>5425</v>
      </c>
      <c r="Z15497" s="63">
        <v>14204</v>
      </c>
      <c r="AA15497" s="63" t="s">
        <v>5662</v>
      </c>
      <c r="AB15497" s="63">
        <v>9</v>
      </c>
      <c r="AC15497" s="63" t="s">
        <v>18171</v>
      </c>
      <c r="AD15497" s="63" t="s">
        <v>17461</v>
      </c>
    </row>
    <row r="15498" spans="21:30" x14ac:dyDescent="0.3">
      <c r="U15498" s="63">
        <v>36239</v>
      </c>
      <c r="V15498" s="63">
        <v>5</v>
      </c>
      <c r="W15498" s="63" t="s">
        <v>20596</v>
      </c>
      <c r="X15498" s="63">
        <v>14</v>
      </c>
      <c r="Y15498" s="63" t="s">
        <v>5425</v>
      </c>
      <c r="Z15498" s="63">
        <v>14204</v>
      </c>
      <c r="AA15498" s="63" t="s">
        <v>5662</v>
      </c>
      <c r="AB15498" s="63">
        <v>7</v>
      </c>
      <c r="AC15498" s="63" t="s">
        <v>17969</v>
      </c>
      <c r="AD15498" s="63" t="s">
        <v>17461</v>
      </c>
    </row>
    <row r="15499" spans="21:30" x14ac:dyDescent="0.3">
      <c r="U15499" s="63">
        <v>36240</v>
      </c>
      <c r="V15499" s="63">
        <v>9</v>
      </c>
      <c r="W15499" s="63" t="s">
        <v>20597</v>
      </c>
      <c r="X15499" s="63">
        <v>14</v>
      </c>
      <c r="Y15499" s="63" t="s">
        <v>5425</v>
      </c>
      <c r="Z15499" s="63">
        <v>14204</v>
      </c>
      <c r="AA15499" s="63" t="s">
        <v>5662</v>
      </c>
      <c r="AB15499" s="63">
        <v>9</v>
      </c>
      <c r="AC15499" s="63" t="s">
        <v>18171</v>
      </c>
      <c r="AD15499" s="63" t="s">
        <v>17461</v>
      </c>
    </row>
    <row r="15500" spans="21:30" x14ac:dyDescent="0.3">
      <c r="U15500" s="63">
        <v>36241</v>
      </c>
      <c r="V15500" s="63">
        <v>7</v>
      </c>
      <c r="W15500" s="63" t="s">
        <v>20598</v>
      </c>
      <c r="X15500" s="63">
        <v>14</v>
      </c>
      <c r="Y15500" s="63" t="s">
        <v>5425</v>
      </c>
      <c r="Z15500" s="63">
        <v>14204</v>
      </c>
      <c r="AA15500" s="63" t="s">
        <v>5662</v>
      </c>
      <c r="AB15500" s="63">
        <v>7</v>
      </c>
      <c r="AC15500" s="63" t="s">
        <v>17969</v>
      </c>
      <c r="AD15500" s="63" t="s">
        <v>17461</v>
      </c>
    </row>
    <row r="15501" spans="21:30" x14ac:dyDescent="0.3">
      <c r="U15501" s="63">
        <v>36242</v>
      </c>
      <c r="V15501" s="63">
        <v>5</v>
      </c>
      <c r="W15501" s="63" t="s">
        <v>20599</v>
      </c>
      <c r="X15501" s="63">
        <v>14</v>
      </c>
      <c r="Y15501" s="63" t="s">
        <v>5425</v>
      </c>
      <c r="Z15501" s="63">
        <v>14204</v>
      </c>
      <c r="AA15501" s="63" t="s">
        <v>5662</v>
      </c>
      <c r="AB15501" s="63">
        <v>7</v>
      </c>
      <c r="AC15501" s="63" t="s">
        <v>17969</v>
      </c>
      <c r="AD15501" s="63" t="s">
        <v>17461</v>
      </c>
    </row>
    <row r="15502" spans="21:30" x14ac:dyDescent="0.3">
      <c r="U15502" s="63">
        <v>36243</v>
      </c>
      <c r="V15502" s="63">
        <v>3</v>
      </c>
      <c r="W15502" s="63" t="s">
        <v>20600</v>
      </c>
      <c r="X15502" s="63">
        <v>14</v>
      </c>
      <c r="Y15502" s="63" t="s">
        <v>5425</v>
      </c>
      <c r="Z15502" s="63">
        <v>14204</v>
      </c>
      <c r="AA15502" s="63" t="s">
        <v>5662</v>
      </c>
      <c r="AB15502" s="63">
        <v>7</v>
      </c>
      <c r="AC15502" s="63" t="s">
        <v>17969</v>
      </c>
      <c r="AD15502" s="63" t="s">
        <v>17461</v>
      </c>
    </row>
    <row r="15503" spans="21:30" x14ac:dyDescent="0.3">
      <c r="U15503" s="63">
        <v>36244</v>
      </c>
      <c r="V15503" s="63">
        <v>1</v>
      </c>
      <c r="W15503" s="63" t="s">
        <v>20601</v>
      </c>
      <c r="X15503" s="63">
        <v>14</v>
      </c>
      <c r="Y15503" s="63" t="s">
        <v>5425</v>
      </c>
      <c r="Z15503" s="63">
        <v>14204</v>
      </c>
      <c r="AA15503" s="63" t="s">
        <v>5662</v>
      </c>
      <c r="AB15503" s="63">
        <v>7</v>
      </c>
      <c r="AC15503" s="63" t="s">
        <v>17969</v>
      </c>
      <c r="AD15503" s="63" t="s">
        <v>17461</v>
      </c>
    </row>
    <row r="15504" spans="21:30" x14ac:dyDescent="0.3">
      <c r="U15504" s="63">
        <v>36246</v>
      </c>
      <c r="V15504" s="63">
        <v>8</v>
      </c>
      <c r="W15504" s="63" t="s">
        <v>20602</v>
      </c>
      <c r="X15504" s="63">
        <v>14</v>
      </c>
      <c r="Y15504" s="63" t="s">
        <v>5425</v>
      </c>
      <c r="Z15504" s="63">
        <v>14204</v>
      </c>
      <c r="AA15504" s="63" t="s">
        <v>5662</v>
      </c>
      <c r="AB15504" s="63">
        <v>7</v>
      </c>
      <c r="AC15504" s="63" t="s">
        <v>17969</v>
      </c>
      <c r="AD15504" s="63" t="s">
        <v>17461</v>
      </c>
    </row>
    <row r="15505" spans="21:30" x14ac:dyDescent="0.3">
      <c r="U15505" s="63">
        <v>36247</v>
      </c>
      <c r="V15505" s="63">
        <v>6</v>
      </c>
      <c r="W15505" s="63" t="s">
        <v>20603</v>
      </c>
      <c r="X15505" s="63">
        <v>15</v>
      </c>
      <c r="Y15505" s="63" t="s">
        <v>1250</v>
      </c>
      <c r="Z15505" s="63">
        <v>15101</v>
      </c>
      <c r="AA15505" s="63" t="s">
        <v>1251</v>
      </c>
      <c r="AB15505" s="63">
        <v>7</v>
      </c>
      <c r="AC15505" s="63" t="s">
        <v>17969</v>
      </c>
      <c r="AD15505" s="63" t="s">
        <v>17461</v>
      </c>
    </row>
    <row r="15506" spans="21:30" x14ac:dyDescent="0.3">
      <c r="U15506" s="63">
        <v>36248</v>
      </c>
      <c r="V15506" s="63">
        <v>4</v>
      </c>
      <c r="W15506" s="63" t="s">
        <v>20604</v>
      </c>
      <c r="X15506" s="63">
        <v>15</v>
      </c>
      <c r="Y15506" s="63" t="s">
        <v>1250</v>
      </c>
      <c r="Z15506" s="63">
        <v>15101</v>
      </c>
      <c r="AA15506" s="63" t="s">
        <v>1251</v>
      </c>
      <c r="AB15506" s="63">
        <v>7</v>
      </c>
      <c r="AC15506" s="63" t="s">
        <v>17969</v>
      </c>
      <c r="AD15506" s="63" t="s">
        <v>17461</v>
      </c>
    </row>
    <row r="15507" spans="21:30" x14ac:dyDescent="0.3">
      <c r="U15507" s="63">
        <v>36249</v>
      </c>
      <c r="V15507" s="63">
        <v>2</v>
      </c>
      <c r="W15507" s="63" t="s">
        <v>18570</v>
      </c>
      <c r="X15507" s="63">
        <v>15</v>
      </c>
      <c r="Y15507" s="63" t="s">
        <v>1250</v>
      </c>
      <c r="Z15507" s="63">
        <v>15101</v>
      </c>
      <c r="AA15507" s="63" t="s">
        <v>1251</v>
      </c>
      <c r="AB15507" s="63">
        <v>7</v>
      </c>
      <c r="AC15507" s="63" t="s">
        <v>17969</v>
      </c>
      <c r="AD15507" s="63" t="s">
        <v>17461</v>
      </c>
    </row>
    <row r="15508" spans="21:30" x14ac:dyDescent="0.3">
      <c r="U15508" s="63">
        <v>36250</v>
      </c>
      <c r="V15508" s="63">
        <v>6</v>
      </c>
      <c r="W15508" s="63" t="s">
        <v>18011</v>
      </c>
      <c r="X15508" s="63">
        <v>15</v>
      </c>
      <c r="Y15508" s="63" t="s">
        <v>1250</v>
      </c>
      <c r="Z15508" s="63">
        <v>15101</v>
      </c>
      <c r="AA15508" s="63" t="s">
        <v>1251</v>
      </c>
      <c r="AB15508" s="63">
        <v>7</v>
      </c>
      <c r="AC15508" s="63" t="s">
        <v>17969</v>
      </c>
      <c r="AD15508" s="63" t="s">
        <v>17461</v>
      </c>
    </row>
    <row r="15509" spans="21:30" x14ac:dyDescent="0.3">
      <c r="U15509" s="63">
        <v>36251</v>
      </c>
      <c r="V15509" s="63">
        <v>4</v>
      </c>
      <c r="W15509" s="63" t="s">
        <v>18911</v>
      </c>
      <c r="X15509" s="63">
        <v>15</v>
      </c>
      <c r="Y15509" s="63" t="s">
        <v>1250</v>
      </c>
      <c r="Z15509" s="63">
        <v>15101</v>
      </c>
      <c r="AA15509" s="63" t="s">
        <v>1251</v>
      </c>
      <c r="AB15509" s="63">
        <v>11</v>
      </c>
      <c r="AC15509" s="63" t="s">
        <v>18546</v>
      </c>
      <c r="AD15509" s="63" t="s">
        <v>17461</v>
      </c>
    </row>
    <row r="15510" spans="21:30" x14ac:dyDescent="0.3">
      <c r="U15510" s="63">
        <v>36252</v>
      </c>
      <c r="V15510" s="63">
        <v>2</v>
      </c>
      <c r="W15510" s="63" t="s">
        <v>18470</v>
      </c>
      <c r="X15510" s="63">
        <v>15</v>
      </c>
      <c r="Y15510" s="63" t="s">
        <v>1250</v>
      </c>
      <c r="Z15510" s="63">
        <v>15101</v>
      </c>
      <c r="AA15510" s="63" t="s">
        <v>1251</v>
      </c>
      <c r="AB15510" s="63">
        <v>11</v>
      </c>
      <c r="AC15510" s="63" t="s">
        <v>18546</v>
      </c>
      <c r="AD15510" s="63" t="s">
        <v>17461</v>
      </c>
    </row>
    <row r="15511" spans="21:30" x14ac:dyDescent="0.3">
      <c r="U15511" s="63">
        <v>36254</v>
      </c>
      <c r="V15511" s="63">
        <v>9</v>
      </c>
      <c r="W15511" s="63" t="s">
        <v>20605</v>
      </c>
      <c r="X15511" s="63">
        <v>15</v>
      </c>
      <c r="Y15511" s="63" t="s">
        <v>1250</v>
      </c>
      <c r="Z15511" s="63">
        <v>15101</v>
      </c>
      <c r="AA15511" s="63" t="s">
        <v>1251</v>
      </c>
      <c r="AB15511" s="63">
        <v>7</v>
      </c>
      <c r="AC15511" s="63" t="s">
        <v>17969</v>
      </c>
      <c r="AD15511" s="63" t="s">
        <v>17461</v>
      </c>
    </row>
    <row r="15512" spans="21:30" x14ac:dyDescent="0.3">
      <c r="U15512" s="63">
        <v>36255</v>
      </c>
      <c r="V15512" s="63">
        <v>7</v>
      </c>
      <c r="W15512" s="63" t="s">
        <v>20606</v>
      </c>
      <c r="X15512" s="63">
        <v>15</v>
      </c>
      <c r="Y15512" s="63" t="s">
        <v>1250</v>
      </c>
      <c r="Z15512" s="63">
        <v>15101</v>
      </c>
      <c r="AA15512" s="63" t="s">
        <v>1251</v>
      </c>
      <c r="AB15512" s="63">
        <v>9</v>
      </c>
      <c r="AC15512" s="63" t="s">
        <v>18171</v>
      </c>
      <c r="AD15512" s="63" t="s">
        <v>17461</v>
      </c>
    </row>
    <row r="15513" spans="21:30" x14ac:dyDescent="0.3">
      <c r="U15513" s="63">
        <v>36256</v>
      </c>
      <c r="V15513" s="63">
        <v>5</v>
      </c>
      <c r="W15513" s="63" t="s">
        <v>20607</v>
      </c>
      <c r="X15513" s="63">
        <v>15</v>
      </c>
      <c r="Y15513" s="63" t="s">
        <v>1250</v>
      </c>
      <c r="Z15513" s="63">
        <v>15101</v>
      </c>
      <c r="AA15513" s="63" t="s">
        <v>1251</v>
      </c>
      <c r="AB15513" s="63">
        <v>11</v>
      </c>
      <c r="AC15513" s="63" t="s">
        <v>18546</v>
      </c>
      <c r="AD15513" s="63" t="s">
        <v>17461</v>
      </c>
    </row>
    <row r="15514" spans="21:30" x14ac:dyDescent="0.3">
      <c r="U15514" s="63">
        <v>36257</v>
      </c>
      <c r="V15514" s="63">
        <v>3</v>
      </c>
      <c r="W15514" s="63" t="s">
        <v>20608</v>
      </c>
      <c r="X15514" s="63">
        <v>15</v>
      </c>
      <c r="Y15514" s="63" t="s">
        <v>1250</v>
      </c>
      <c r="Z15514" s="63">
        <v>15101</v>
      </c>
      <c r="AA15514" s="63" t="s">
        <v>1251</v>
      </c>
      <c r="AB15514" s="63">
        <v>11</v>
      </c>
      <c r="AC15514" s="63" t="s">
        <v>18546</v>
      </c>
      <c r="AD15514" s="63" t="s">
        <v>17461</v>
      </c>
    </row>
    <row r="15515" spans="21:30" x14ac:dyDescent="0.3">
      <c r="U15515" s="63">
        <v>36258</v>
      </c>
      <c r="V15515" s="63">
        <v>1</v>
      </c>
      <c r="W15515" s="63" t="s">
        <v>20609</v>
      </c>
      <c r="X15515" s="63">
        <v>15</v>
      </c>
      <c r="Y15515" s="63" t="s">
        <v>1250</v>
      </c>
      <c r="Z15515" s="63">
        <v>15101</v>
      </c>
      <c r="AA15515" s="63" t="s">
        <v>1251</v>
      </c>
      <c r="AB15515" s="63">
        <v>11</v>
      </c>
      <c r="AC15515" s="63" t="s">
        <v>18546</v>
      </c>
      <c r="AD15515" s="63" t="s">
        <v>17461</v>
      </c>
    </row>
    <row r="15516" spans="21:30" x14ac:dyDescent="0.3">
      <c r="U15516" s="63">
        <v>36260</v>
      </c>
      <c r="V15516" s="63">
        <v>3</v>
      </c>
      <c r="W15516" s="63" t="s">
        <v>20610</v>
      </c>
      <c r="X15516" s="63">
        <v>15</v>
      </c>
      <c r="Y15516" s="63" t="s">
        <v>1250</v>
      </c>
      <c r="Z15516" s="63">
        <v>15101</v>
      </c>
      <c r="AA15516" s="63" t="s">
        <v>1251</v>
      </c>
      <c r="AB15516" s="63">
        <v>11</v>
      </c>
      <c r="AC15516" s="63" t="s">
        <v>18546</v>
      </c>
      <c r="AD15516" s="63" t="s">
        <v>17461</v>
      </c>
    </row>
    <row r="15517" spans="21:30" x14ac:dyDescent="0.3">
      <c r="U15517" s="63">
        <v>36261</v>
      </c>
      <c r="V15517" s="63">
        <v>1</v>
      </c>
      <c r="W15517" s="63" t="s">
        <v>20611</v>
      </c>
      <c r="X15517" s="63">
        <v>15</v>
      </c>
      <c r="Y15517" s="63" t="s">
        <v>1250</v>
      </c>
      <c r="Z15517" s="63">
        <v>15101</v>
      </c>
      <c r="AA15517" s="63" t="s">
        <v>1251</v>
      </c>
      <c r="AB15517" s="63">
        <v>11</v>
      </c>
      <c r="AC15517" s="63" t="s">
        <v>18546</v>
      </c>
      <c r="AD15517" s="63" t="s">
        <v>17461</v>
      </c>
    </row>
    <row r="15518" spans="21:30" x14ac:dyDescent="0.3">
      <c r="U15518" s="63">
        <v>36263</v>
      </c>
      <c r="V15518" s="63">
        <v>8</v>
      </c>
      <c r="W15518" s="63" t="s">
        <v>18015</v>
      </c>
      <c r="X15518" s="63">
        <v>15</v>
      </c>
      <c r="Y15518" s="63" t="s">
        <v>1250</v>
      </c>
      <c r="Z15518" s="63">
        <v>15101</v>
      </c>
      <c r="AA15518" s="63" t="s">
        <v>1251</v>
      </c>
      <c r="AB15518" s="63">
        <v>11</v>
      </c>
      <c r="AC15518" s="63" t="s">
        <v>18546</v>
      </c>
      <c r="AD15518" s="63" t="s">
        <v>17461</v>
      </c>
    </row>
    <row r="15519" spans="21:30" x14ac:dyDescent="0.3">
      <c r="U15519" s="63">
        <v>36264</v>
      </c>
      <c r="V15519" s="63">
        <v>6</v>
      </c>
      <c r="W15519" s="63" t="s">
        <v>18493</v>
      </c>
      <c r="X15519" s="63">
        <v>15</v>
      </c>
      <c r="Y15519" s="63" t="s">
        <v>1250</v>
      </c>
      <c r="Z15519" s="63">
        <v>15101</v>
      </c>
      <c r="AA15519" s="63" t="s">
        <v>1251</v>
      </c>
      <c r="AB15519" s="63">
        <v>11</v>
      </c>
      <c r="AC15519" s="63" t="s">
        <v>18546</v>
      </c>
      <c r="AD15519" s="63" t="s">
        <v>17461</v>
      </c>
    </row>
    <row r="15520" spans="21:30" x14ac:dyDescent="0.3">
      <c r="U15520" s="63">
        <v>36265</v>
      </c>
      <c r="V15520" s="63">
        <v>4</v>
      </c>
      <c r="W15520" s="63" t="s">
        <v>20612</v>
      </c>
      <c r="X15520" s="63">
        <v>15</v>
      </c>
      <c r="Y15520" s="63" t="s">
        <v>1250</v>
      </c>
      <c r="Z15520" s="63">
        <v>15101</v>
      </c>
      <c r="AA15520" s="63" t="s">
        <v>1251</v>
      </c>
      <c r="AB15520" s="63">
        <v>11</v>
      </c>
      <c r="AC15520" s="63" t="s">
        <v>18546</v>
      </c>
      <c r="AD15520" s="63" t="s">
        <v>17461</v>
      </c>
    </row>
    <row r="15521" spans="21:30" x14ac:dyDescent="0.3">
      <c r="U15521" s="63">
        <v>36266</v>
      </c>
      <c r="V15521" s="63">
        <v>2</v>
      </c>
      <c r="W15521" s="63" t="s">
        <v>20613</v>
      </c>
      <c r="X15521" s="63">
        <v>15</v>
      </c>
      <c r="Y15521" s="63" t="s">
        <v>1250</v>
      </c>
      <c r="Z15521" s="63">
        <v>15101</v>
      </c>
      <c r="AA15521" s="63" t="s">
        <v>1251</v>
      </c>
      <c r="AB15521" s="63">
        <v>7</v>
      </c>
      <c r="AC15521" s="63" t="s">
        <v>17969</v>
      </c>
      <c r="AD15521" s="63" t="s">
        <v>17461</v>
      </c>
    </row>
    <row r="15522" spans="21:30" x14ac:dyDescent="0.3">
      <c r="U15522" s="63">
        <v>36267</v>
      </c>
      <c r="V15522" s="63">
        <v>0</v>
      </c>
      <c r="W15522" s="63" t="s">
        <v>20614</v>
      </c>
      <c r="X15522" s="63">
        <v>15</v>
      </c>
      <c r="Y15522" s="63" t="s">
        <v>1250</v>
      </c>
      <c r="Z15522" s="63">
        <v>15101</v>
      </c>
      <c r="AA15522" s="63" t="s">
        <v>1251</v>
      </c>
      <c r="AB15522" s="63">
        <v>7</v>
      </c>
      <c r="AC15522" s="63" t="s">
        <v>17969</v>
      </c>
      <c r="AD15522" s="63" t="s">
        <v>17461</v>
      </c>
    </row>
    <row r="15523" spans="21:30" x14ac:dyDescent="0.3">
      <c r="U15523" s="63">
        <v>36268</v>
      </c>
      <c r="V15523" s="63">
        <v>9</v>
      </c>
      <c r="W15523" s="63" t="s">
        <v>20615</v>
      </c>
      <c r="X15523" s="63">
        <v>15</v>
      </c>
      <c r="Y15523" s="63" t="s">
        <v>1250</v>
      </c>
      <c r="Z15523" s="63">
        <v>15101</v>
      </c>
      <c r="AA15523" s="63" t="s">
        <v>1251</v>
      </c>
      <c r="AB15523" s="63">
        <v>7</v>
      </c>
      <c r="AC15523" s="63" t="s">
        <v>17969</v>
      </c>
      <c r="AD15523" s="63" t="s">
        <v>17461</v>
      </c>
    </row>
    <row r="15524" spans="21:30" x14ac:dyDescent="0.3">
      <c r="U15524" s="63">
        <v>36269</v>
      </c>
      <c r="V15524" s="63">
        <v>7</v>
      </c>
      <c r="W15524" s="63" t="s">
        <v>20616</v>
      </c>
      <c r="X15524" s="63">
        <v>15</v>
      </c>
      <c r="Y15524" s="63" t="s">
        <v>1250</v>
      </c>
      <c r="Z15524" s="63">
        <v>15101</v>
      </c>
      <c r="AA15524" s="63" t="s">
        <v>1251</v>
      </c>
      <c r="AB15524" s="63">
        <v>7</v>
      </c>
      <c r="AC15524" s="63" t="s">
        <v>17969</v>
      </c>
      <c r="AD15524" s="63" t="s">
        <v>17461</v>
      </c>
    </row>
    <row r="15525" spans="21:30" x14ac:dyDescent="0.3">
      <c r="U15525" s="63">
        <v>36270</v>
      </c>
      <c r="V15525" s="63">
        <v>0</v>
      </c>
      <c r="W15525" s="63" t="s">
        <v>20617</v>
      </c>
      <c r="X15525" s="63">
        <v>15</v>
      </c>
      <c r="Y15525" s="63" t="s">
        <v>1250</v>
      </c>
      <c r="Z15525" s="63">
        <v>15101</v>
      </c>
      <c r="AA15525" s="63" t="s">
        <v>1251</v>
      </c>
      <c r="AB15525" s="63">
        <v>7</v>
      </c>
      <c r="AC15525" s="63" t="s">
        <v>17969</v>
      </c>
      <c r="AD15525" s="63" t="s">
        <v>17461</v>
      </c>
    </row>
    <row r="15526" spans="21:30" x14ac:dyDescent="0.3">
      <c r="U15526" s="63">
        <v>36271</v>
      </c>
      <c r="V15526" s="63">
        <v>9</v>
      </c>
      <c r="W15526" s="63" t="s">
        <v>18463</v>
      </c>
      <c r="X15526" s="63">
        <v>15</v>
      </c>
      <c r="Y15526" s="63" t="s">
        <v>1250</v>
      </c>
      <c r="Z15526" s="63">
        <v>15101</v>
      </c>
      <c r="AA15526" s="63" t="s">
        <v>1251</v>
      </c>
      <c r="AB15526" s="63">
        <v>7</v>
      </c>
      <c r="AC15526" s="63" t="s">
        <v>17969</v>
      </c>
      <c r="AD15526" s="63" t="s">
        <v>17461</v>
      </c>
    </row>
    <row r="15527" spans="21:30" x14ac:dyDescent="0.3">
      <c r="U15527" s="63">
        <v>36272</v>
      </c>
      <c r="V15527" s="63">
        <v>7</v>
      </c>
      <c r="W15527" s="63" t="s">
        <v>20618</v>
      </c>
      <c r="X15527" s="63">
        <v>15</v>
      </c>
      <c r="Y15527" s="63" t="s">
        <v>1250</v>
      </c>
      <c r="Z15527" s="63">
        <v>15101</v>
      </c>
      <c r="AA15527" s="63" t="s">
        <v>1251</v>
      </c>
      <c r="AB15527" s="63">
        <v>7</v>
      </c>
      <c r="AC15527" s="63" t="s">
        <v>17969</v>
      </c>
      <c r="AD15527" s="63" t="s">
        <v>17461</v>
      </c>
    </row>
    <row r="15528" spans="21:30" x14ac:dyDescent="0.3">
      <c r="U15528" s="63">
        <v>36274</v>
      </c>
      <c r="V15528" s="63">
        <v>3</v>
      </c>
      <c r="W15528" s="63" t="s">
        <v>18723</v>
      </c>
      <c r="X15528" s="63">
        <v>15</v>
      </c>
      <c r="Y15528" s="63" t="s">
        <v>1250</v>
      </c>
      <c r="Z15528" s="63">
        <v>15101</v>
      </c>
      <c r="AA15528" s="63" t="s">
        <v>1251</v>
      </c>
      <c r="AB15528" s="63">
        <v>11</v>
      </c>
      <c r="AC15528" s="63" t="s">
        <v>18546</v>
      </c>
      <c r="AD15528" s="63" t="s">
        <v>17461</v>
      </c>
    </row>
    <row r="15529" spans="21:30" x14ac:dyDescent="0.3">
      <c r="U15529" s="63">
        <v>36275</v>
      </c>
      <c r="V15529" s="63">
        <v>1</v>
      </c>
      <c r="W15529" s="63" t="s">
        <v>20619</v>
      </c>
      <c r="X15529" s="63">
        <v>15</v>
      </c>
      <c r="Y15529" s="63" t="s">
        <v>1250</v>
      </c>
      <c r="Z15529" s="63">
        <v>15101</v>
      </c>
      <c r="AA15529" s="63" t="s">
        <v>1251</v>
      </c>
      <c r="AB15529" s="63">
        <v>7</v>
      </c>
      <c r="AC15529" s="63" t="s">
        <v>17969</v>
      </c>
      <c r="AD15529" s="63" t="s">
        <v>17461</v>
      </c>
    </row>
    <row r="15530" spans="21:30" x14ac:dyDescent="0.3">
      <c r="U15530" s="63">
        <v>36277</v>
      </c>
      <c r="V15530" s="63">
        <v>8</v>
      </c>
      <c r="W15530" s="63" t="s">
        <v>20620</v>
      </c>
      <c r="X15530" s="63">
        <v>15</v>
      </c>
      <c r="Y15530" s="63" t="s">
        <v>1250</v>
      </c>
      <c r="Z15530" s="63">
        <v>15101</v>
      </c>
      <c r="AA15530" s="63" t="s">
        <v>1251</v>
      </c>
      <c r="AB15530" s="63">
        <v>7</v>
      </c>
      <c r="AC15530" s="63" t="s">
        <v>17969</v>
      </c>
      <c r="AD15530" s="63" t="s">
        <v>17461</v>
      </c>
    </row>
    <row r="15531" spans="21:30" x14ac:dyDescent="0.3">
      <c r="U15531" s="63">
        <v>36278</v>
      </c>
      <c r="V15531" s="63">
        <v>6</v>
      </c>
      <c r="W15531" s="63" t="s">
        <v>18541</v>
      </c>
      <c r="X15531" s="63">
        <v>15</v>
      </c>
      <c r="Y15531" s="63" t="s">
        <v>1250</v>
      </c>
      <c r="Z15531" s="63">
        <v>15102</v>
      </c>
      <c r="AA15531" s="63" t="s">
        <v>1304</v>
      </c>
      <c r="AB15531" s="63">
        <v>7</v>
      </c>
      <c r="AC15531" s="63" t="s">
        <v>17969</v>
      </c>
      <c r="AD15531" s="63" t="s">
        <v>17461</v>
      </c>
    </row>
    <row r="15532" spans="21:30" x14ac:dyDescent="0.3">
      <c r="U15532" s="63">
        <v>36279</v>
      </c>
      <c r="V15532" s="63">
        <v>4</v>
      </c>
      <c r="W15532" s="63" t="s">
        <v>20621</v>
      </c>
      <c r="X15532" s="63">
        <v>15</v>
      </c>
      <c r="Y15532" s="63" t="s">
        <v>1250</v>
      </c>
      <c r="Z15532" s="63">
        <v>15102</v>
      </c>
      <c r="AA15532" s="63" t="s">
        <v>1304</v>
      </c>
      <c r="AB15532" s="63">
        <v>7</v>
      </c>
      <c r="AC15532" s="63" t="s">
        <v>17969</v>
      </c>
      <c r="AD15532" s="63" t="s">
        <v>17461</v>
      </c>
    </row>
    <row r="15533" spans="21:30" x14ac:dyDescent="0.3">
      <c r="U15533" s="63">
        <v>36280</v>
      </c>
      <c r="V15533" s="63">
        <v>8</v>
      </c>
      <c r="W15533" s="63" t="s">
        <v>20622</v>
      </c>
      <c r="X15533" s="63">
        <v>15</v>
      </c>
      <c r="Y15533" s="63" t="s">
        <v>1250</v>
      </c>
      <c r="Z15533" s="63">
        <v>15102</v>
      </c>
      <c r="AA15533" s="63" t="s">
        <v>1304</v>
      </c>
      <c r="AB15533" s="63">
        <v>7</v>
      </c>
      <c r="AC15533" s="63" t="s">
        <v>17969</v>
      </c>
      <c r="AD15533" s="63" t="s">
        <v>17461</v>
      </c>
    </row>
    <row r="15534" spans="21:30" x14ac:dyDescent="0.3">
      <c r="U15534" s="63">
        <v>36281</v>
      </c>
      <c r="V15534" s="63">
        <v>6</v>
      </c>
      <c r="W15534" s="63" t="s">
        <v>20623</v>
      </c>
      <c r="X15534" s="63">
        <v>15</v>
      </c>
      <c r="Y15534" s="63" t="s">
        <v>1250</v>
      </c>
      <c r="Z15534" s="63">
        <v>15201</v>
      </c>
      <c r="AA15534" s="63" t="s">
        <v>1311</v>
      </c>
      <c r="AB15534" s="63">
        <v>7</v>
      </c>
      <c r="AC15534" s="63" t="s">
        <v>17969</v>
      </c>
      <c r="AD15534" s="63" t="s">
        <v>17461</v>
      </c>
    </row>
    <row r="15535" spans="21:30" x14ac:dyDescent="0.3">
      <c r="U15535" s="63">
        <v>36282</v>
      </c>
      <c r="V15535" s="63">
        <v>4</v>
      </c>
      <c r="W15535" s="63" t="s">
        <v>20624</v>
      </c>
      <c r="X15535" s="63">
        <v>15</v>
      </c>
      <c r="Y15535" s="63" t="s">
        <v>1250</v>
      </c>
      <c r="Z15535" s="63">
        <v>15201</v>
      </c>
      <c r="AA15535" s="63" t="s">
        <v>1311</v>
      </c>
      <c r="AB15535" s="63">
        <v>7</v>
      </c>
      <c r="AC15535" s="63" t="s">
        <v>17969</v>
      </c>
      <c r="AD15535" s="63" t="s">
        <v>17461</v>
      </c>
    </row>
    <row r="15536" spans="21:30" x14ac:dyDescent="0.3">
      <c r="U15536" s="63">
        <v>36283</v>
      </c>
      <c r="V15536" s="63">
        <v>2</v>
      </c>
      <c r="W15536" s="63" t="s">
        <v>20226</v>
      </c>
      <c r="X15536" s="63">
        <v>15</v>
      </c>
      <c r="Y15536" s="63" t="s">
        <v>1250</v>
      </c>
      <c r="Z15536" s="63">
        <v>15201</v>
      </c>
      <c r="AA15536" s="63" t="s">
        <v>1311</v>
      </c>
      <c r="AB15536" s="63">
        <v>7</v>
      </c>
      <c r="AC15536" s="63" t="s">
        <v>17969</v>
      </c>
      <c r="AD15536" s="63" t="s">
        <v>17461</v>
      </c>
    </row>
    <row r="15537" spans="21:30" x14ac:dyDescent="0.3">
      <c r="U15537" s="63">
        <v>36284</v>
      </c>
      <c r="V15537" s="63">
        <v>0</v>
      </c>
      <c r="W15537" s="63" t="s">
        <v>20625</v>
      </c>
      <c r="X15537" s="63">
        <v>4</v>
      </c>
      <c r="Y15537" s="63" t="s">
        <v>1629</v>
      </c>
      <c r="Z15537" s="63">
        <v>4301</v>
      </c>
      <c r="AA15537" s="63" t="s">
        <v>1771</v>
      </c>
      <c r="AB15537" s="63">
        <v>7</v>
      </c>
      <c r="AC15537" s="63" t="s">
        <v>17969</v>
      </c>
      <c r="AD15537" s="63" t="s">
        <v>17461</v>
      </c>
    </row>
    <row r="15538" spans="21:30" x14ac:dyDescent="0.3">
      <c r="U15538" s="63">
        <v>36285</v>
      </c>
      <c r="V15538" s="63">
        <v>9</v>
      </c>
      <c r="W15538" s="63" t="s">
        <v>20626</v>
      </c>
      <c r="X15538" s="63">
        <v>8</v>
      </c>
      <c r="Y15538" s="63" t="s">
        <v>3887</v>
      </c>
      <c r="Z15538" s="63">
        <v>8102</v>
      </c>
      <c r="AA15538" s="63" t="s">
        <v>4465</v>
      </c>
      <c r="AB15538" s="63">
        <v>7</v>
      </c>
      <c r="AC15538" s="63" t="s">
        <v>17969</v>
      </c>
      <c r="AD15538" s="63" t="s">
        <v>17461</v>
      </c>
    </row>
    <row r="15539" spans="21:30" x14ac:dyDescent="0.3">
      <c r="U15539" s="63">
        <v>36286</v>
      </c>
      <c r="V15539" s="63">
        <v>7</v>
      </c>
      <c r="W15539" s="63" t="s">
        <v>20627</v>
      </c>
      <c r="X15539" s="63">
        <v>8</v>
      </c>
      <c r="Y15539" s="63" t="s">
        <v>3887</v>
      </c>
      <c r="Z15539" s="63">
        <v>8314</v>
      </c>
      <c r="AA15539" s="63" t="s">
        <v>4080</v>
      </c>
      <c r="AB15539" s="63">
        <v>7</v>
      </c>
      <c r="AC15539" s="63" t="s">
        <v>17969</v>
      </c>
      <c r="AD15539" s="63" t="s">
        <v>17461</v>
      </c>
    </row>
    <row r="15540" spans="21:30" x14ac:dyDescent="0.3">
      <c r="U15540" s="63">
        <v>36287</v>
      </c>
      <c r="V15540" s="63">
        <v>5</v>
      </c>
      <c r="W15540" s="63" t="s">
        <v>20628</v>
      </c>
      <c r="X15540" s="63">
        <v>8</v>
      </c>
      <c r="Y15540" s="63" t="s">
        <v>3887</v>
      </c>
      <c r="Z15540" s="63">
        <v>8314</v>
      </c>
      <c r="AA15540" s="63" t="s">
        <v>4080</v>
      </c>
      <c r="AB15540" s="63">
        <v>7</v>
      </c>
      <c r="AC15540" s="63" t="s">
        <v>17969</v>
      </c>
      <c r="AD15540" s="63" t="s">
        <v>17461</v>
      </c>
    </row>
    <row r="15541" spans="21:30" x14ac:dyDescent="0.3">
      <c r="U15541" s="63">
        <v>36288</v>
      </c>
      <c r="V15541" s="63">
        <v>3</v>
      </c>
      <c r="W15541" s="63" t="s">
        <v>20629</v>
      </c>
      <c r="X15541" s="63">
        <v>8</v>
      </c>
      <c r="Y15541" s="63" t="s">
        <v>3887</v>
      </c>
      <c r="Z15541" s="63">
        <v>8314</v>
      </c>
      <c r="AA15541" s="63" t="s">
        <v>4080</v>
      </c>
      <c r="AB15541" s="63">
        <v>7</v>
      </c>
      <c r="AC15541" s="63" t="s">
        <v>17969</v>
      </c>
      <c r="AD15541" s="63" t="s">
        <v>17461</v>
      </c>
    </row>
    <row r="15542" spans="21:30" x14ac:dyDescent="0.3">
      <c r="U15542" s="63">
        <v>36289</v>
      </c>
      <c r="V15542" s="63">
        <v>1</v>
      </c>
      <c r="W15542" s="63" t="s">
        <v>20630</v>
      </c>
      <c r="X15542" s="63">
        <v>8</v>
      </c>
      <c r="Y15542" s="63" t="s">
        <v>3887</v>
      </c>
      <c r="Z15542" s="63">
        <v>8314</v>
      </c>
      <c r="AA15542" s="63" t="s">
        <v>4080</v>
      </c>
      <c r="AB15542" s="63">
        <v>7</v>
      </c>
      <c r="AC15542" s="63" t="s">
        <v>17969</v>
      </c>
      <c r="AD15542" s="63" t="s">
        <v>17461</v>
      </c>
    </row>
    <row r="15543" spans="21:30" x14ac:dyDescent="0.3">
      <c r="U15543" s="63">
        <v>36290</v>
      </c>
      <c r="V15543" s="63">
        <v>5</v>
      </c>
      <c r="W15543" s="63" t="s">
        <v>20631</v>
      </c>
      <c r="X15543" s="63">
        <v>8</v>
      </c>
      <c r="Y15543" s="63" t="s">
        <v>3887</v>
      </c>
      <c r="Z15543" s="63">
        <v>8314</v>
      </c>
      <c r="AA15543" s="63" t="s">
        <v>4080</v>
      </c>
      <c r="AB15543" s="63">
        <v>7</v>
      </c>
      <c r="AC15543" s="63" t="s">
        <v>17969</v>
      </c>
      <c r="AD15543" s="63" t="s">
        <v>17461</v>
      </c>
    </row>
    <row r="15544" spans="21:30" x14ac:dyDescent="0.3">
      <c r="U15544" s="63">
        <v>36291</v>
      </c>
      <c r="V15544" s="63">
        <v>3</v>
      </c>
      <c r="W15544" s="63" t="s">
        <v>20632</v>
      </c>
      <c r="X15544" s="63">
        <v>8</v>
      </c>
      <c r="Y15544" s="63" t="s">
        <v>3887</v>
      </c>
      <c r="Z15544" s="63">
        <v>8314</v>
      </c>
      <c r="AA15544" s="63" t="s">
        <v>4080</v>
      </c>
      <c r="AB15544" s="63">
        <v>7</v>
      </c>
      <c r="AC15544" s="63" t="s">
        <v>17969</v>
      </c>
      <c r="AD15544" s="63" t="s">
        <v>17461</v>
      </c>
    </row>
    <row r="15545" spans="21:30" x14ac:dyDescent="0.3">
      <c r="U15545" s="63">
        <v>36292</v>
      </c>
      <c r="V15545" s="63">
        <v>1</v>
      </c>
      <c r="W15545" s="63" t="s">
        <v>20633</v>
      </c>
      <c r="X15545" s="63">
        <v>8</v>
      </c>
      <c r="Y15545" s="63" t="s">
        <v>3887</v>
      </c>
      <c r="Z15545" s="63">
        <v>8314</v>
      </c>
      <c r="AA15545" s="63" t="s">
        <v>4080</v>
      </c>
      <c r="AB15545" s="63">
        <v>7</v>
      </c>
      <c r="AC15545" s="63" t="s">
        <v>17969</v>
      </c>
      <c r="AD15545" s="63" t="s">
        <v>17461</v>
      </c>
    </row>
    <row r="15546" spans="21:30" x14ac:dyDescent="0.3">
      <c r="U15546" s="63">
        <v>36294</v>
      </c>
      <c r="V15546" s="63">
        <v>8</v>
      </c>
      <c r="W15546" s="63" t="s">
        <v>20634</v>
      </c>
      <c r="X15546" s="63">
        <v>8</v>
      </c>
      <c r="Y15546" s="63" t="s">
        <v>3887</v>
      </c>
      <c r="Z15546" s="63">
        <v>8314</v>
      </c>
      <c r="AA15546" s="63" t="s">
        <v>4080</v>
      </c>
      <c r="AB15546" s="63">
        <v>7</v>
      </c>
      <c r="AC15546" s="63" t="s">
        <v>17969</v>
      </c>
      <c r="AD15546" s="63" t="s">
        <v>17461</v>
      </c>
    </row>
    <row r="15547" spans="21:30" x14ac:dyDescent="0.3">
      <c r="U15547" s="63">
        <v>36295</v>
      </c>
      <c r="V15547" s="63">
        <v>6</v>
      </c>
      <c r="W15547" s="63" t="s">
        <v>20635</v>
      </c>
      <c r="X15547" s="63">
        <v>16</v>
      </c>
      <c r="Y15547" s="63" t="s">
        <v>3661</v>
      </c>
      <c r="Z15547" s="63">
        <v>16101</v>
      </c>
      <c r="AA15547" s="63" t="s">
        <v>3662</v>
      </c>
      <c r="AB15547" s="63">
        <v>7</v>
      </c>
      <c r="AC15547" s="63" t="s">
        <v>17969</v>
      </c>
      <c r="AD15547" s="63" t="s">
        <v>17461</v>
      </c>
    </row>
    <row r="15548" spans="21:30" x14ac:dyDescent="0.3">
      <c r="U15548" s="63">
        <v>36296</v>
      </c>
      <c r="V15548" s="63">
        <v>4</v>
      </c>
      <c r="W15548" s="63" t="s">
        <v>20636</v>
      </c>
      <c r="X15548" s="63">
        <v>15</v>
      </c>
      <c r="Y15548" s="63" t="s">
        <v>1250</v>
      </c>
      <c r="Z15548" s="63">
        <v>15101</v>
      </c>
      <c r="AA15548" s="63" t="s">
        <v>1251</v>
      </c>
      <c r="AB15548" s="63">
        <v>7</v>
      </c>
      <c r="AC15548" s="63" t="s">
        <v>17969</v>
      </c>
      <c r="AD15548" s="63" t="s">
        <v>17461</v>
      </c>
    </row>
    <row r="15549" spans="21:30" x14ac:dyDescent="0.3">
      <c r="U15549" s="63">
        <v>36297</v>
      </c>
      <c r="V15549" s="63">
        <v>2</v>
      </c>
      <c r="W15549" s="63" t="s">
        <v>20637</v>
      </c>
      <c r="X15549" s="63">
        <v>6</v>
      </c>
      <c r="Y15549" s="63" t="s">
        <v>2677</v>
      </c>
      <c r="Z15549" s="63">
        <v>6107</v>
      </c>
      <c r="AA15549" s="63" t="s">
        <v>2892</v>
      </c>
      <c r="AB15549" s="63">
        <v>7</v>
      </c>
      <c r="AC15549" s="63" t="s">
        <v>17969</v>
      </c>
      <c r="AD15549" s="63" t="s">
        <v>17461</v>
      </c>
    </row>
    <row r="15550" spans="21:30" x14ac:dyDescent="0.3">
      <c r="U15550" s="63">
        <v>36298</v>
      </c>
      <c r="V15550" s="63">
        <v>0</v>
      </c>
      <c r="W15550" s="63" t="s">
        <v>20638</v>
      </c>
      <c r="X15550" s="63">
        <v>6</v>
      </c>
      <c r="Y15550" s="63" t="s">
        <v>2677</v>
      </c>
      <c r="Z15550" s="63">
        <v>6116</v>
      </c>
      <c r="AA15550" s="63" t="s">
        <v>2777</v>
      </c>
      <c r="AB15550" s="63">
        <v>7</v>
      </c>
      <c r="AC15550" s="63" t="s">
        <v>17969</v>
      </c>
      <c r="AD15550" s="63" t="s">
        <v>17461</v>
      </c>
    </row>
    <row r="15551" spans="21:30" x14ac:dyDescent="0.3">
      <c r="U15551" s="63">
        <v>36299</v>
      </c>
      <c r="V15551" s="63">
        <v>9</v>
      </c>
      <c r="W15551" s="63" t="s">
        <v>17970</v>
      </c>
      <c r="X15551" s="63">
        <v>6</v>
      </c>
      <c r="Y15551" s="63" t="s">
        <v>2677</v>
      </c>
      <c r="Z15551" s="63">
        <v>6305</v>
      </c>
      <c r="AA15551" s="63" t="s">
        <v>2965</v>
      </c>
      <c r="AB15551" s="63">
        <v>7</v>
      </c>
      <c r="AC15551" s="63" t="s">
        <v>17969</v>
      </c>
      <c r="AD15551" s="63" t="s">
        <v>17461</v>
      </c>
    </row>
    <row r="15552" spans="21:30" x14ac:dyDescent="0.3">
      <c r="U15552" s="63">
        <v>36300</v>
      </c>
      <c r="V15552" s="63">
        <v>6</v>
      </c>
      <c r="W15552" s="63" t="s">
        <v>20639</v>
      </c>
      <c r="X15552" s="63">
        <v>8</v>
      </c>
      <c r="Y15552" s="63" t="s">
        <v>3887</v>
      </c>
      <c r="Z15552" s="63">
        <v>8104</v>
      </c>
      <c r="AA15552" s="63" t="s">
        <v>4384</v>
      </c>
      <c r="AB15552" s="63">
        <v>7</v>
      </c>
      <c r="AC15552" s="63" t="s">
        <v>17969</v>
      </c>
      <c r="AD15552" s="63" t="s">
        <v>17461</v>
      </c>
    </row>
    <row r="15553" spans="21:30" x14ac:dyDescent="0.3">
      <c r="U15553" s="63">
        <v>36301</v>
      </c>
      <c r="V15553" s="63">
        <v>4</v>
      </c>
      <c r="W15553" s="63" t="s">
        <v>20640</v>
      </c>
      <c r="X15553" s="63">
        <v>8</v>
      </c>
      <c r="Y15553" s="63" t="s">
        <v>3887</v>
      </c>
      <c r="Z15553" s="63">
        <v>8109</v>
      </c>
      <c r="AA15553" s="63" t="s">
        <v>4426</v>
      </c>
      <c r="AB15553" s="63">
        <v>7</v>
      </c>
      <c r="AC15553" s="63" t="s">
        <v>17969</v>
      </c>
      <c r="AD15553" s="63" t="s">
        <v>17461</v>
      </c>
    </row>
    <row r="15554" spans="21:30" x14ac:dyDescent="0.3">
      <c r="U15554" s="63">
        <v>36302</v>
      </c>
      <c r="V15554" s="63">
        <v>2</v>
      </c>
      <c r="W15554" s="63" t="s">
        <v>20641</v>
      </c>
      <c r="X15554" s="63">
        <v>8</v>
      </c>
      <c r="Y15554" s="63" t="s">
        <v>3887</v>
      </c>
      <c r="Z15554" s="63">
        <v>8110</v>
      </c>
      <c r="AA15554" s="63" t="s">
        <v>4284</v>
      </c>
      <c r="AB15554" s="63">
        <v>7</v>
      </c>
      <c r="AC15554" s="63" t="s">
        <v>17969</v>
      </c>
      <c r="AD15554" s="63" t="s">
        <v>17461</v>
      </c>
    </row>
    <row r="15555" spans="21:30" x14ac:dyDescent="0.3">
      <c r="U15555" s="63">
        <v>36303</v>
      </c>
      <c r="V15555" s="63">
        <v>0</v>
      </c>
      <c r="W15555" s="63" t="s">
        <v>20642</v>
      </c>
      <c r="X15555" s="63">
        <v>8</v>
      </c>
      <c r="Y15555" s="63" t="s">
        <v>3887</v>
      </c>
      <c r="Z15555" s="63">
        <v>8203</v>
      </c>
      <c r="AA15555" s="63" t="s">
        <v>4573</v>
      </c>
      <c r="AB15555" s="63">
        <v>7</v>
      </c>
      <c r="AC15555" s="63" t="s">
        <v>17969</v>
      </c>
      <c r="AD15555" s="63" t="s">
        <v>17461</v>
      </c>
    </row>
    <row r="15556" spans="21:30" x14ac:dyDescent="0.3">
      <c r="U15556" s="63">
        <v>36304</v>
      </c>
      <c r="V15556" s="63">
        <v>9</v>
      </c>
      <c r="W15556" s="63" t="s">
        <v>20643</v>
      </c>
      <c r="X15556" s="63">
        <v>8</v>
      </c>
      <c r="Y15556" s="63" t="s">
        <v>3887</v>
      </c>
      <c r="Z15556" s="63">
        <v>8203</v>
      </c>
      <c r="AA15556" s="63" t="s">
        <v>4573</v>
      </c>
      <c r="AB15556" s="63">
        <v>7</v>
      </c>
      <c r="AC15556" s="63" t="s">
        <v>17969</v>
      </c>
      <c r="AD15556" s="63" t="s">
        <v>17461</v>
      </c>
    </row>
    <row r="15557" spans="21:30" x14ac:dyDescent="0.3">
      <c r="U15557" s="63">
        <v>36305</v>
      </c>
      <c r="V15557" s="63">
        <v>7</v>
      </c>
      <c r="W15557" s="63" t="s">
        <v>19728</v>
      </c>
      <c r="X15557" s="63">
        <v>8</v>
      </c>
      <c r="Y15557" s="63" t="s">
        <v>3887</v>
      </c>
      <c r="Z15557" s="63">
        <v>8203</v>
      </c>
      <c r="AA15557" s="63" t="s">
        <v>4573</v>
      </c>
      <c r="AB15557" s="63">
        <v>7</v>
      </c>
      <c r="AC15557" s="63" t="s">
        <v>17969</v>
      </c>
      <c r="AD15557" s="63" t="s">
        <v>17461</v>
      </c>
    </row>
    <row r="15558" spans="21:30" x14ac:dyDescent="0.3">
      <c r="U15558" s="63">
        <v>36306</v>
      </c>
      <c r="V15558" s="63">
        <v>5</v>
      </c>
      <c r="W15558" s="63" t="s">
        <v>20644</v>
      </c>
      <c r="X15558" s="63">
        <v>8</v>
      </c>
      <c r="Y15558" s="63" t="s">
        <v>3887</v>
      </c>
      <c r="Z15558" s="63">
        <v>8207</v>
      </c>
      <c r="AA15558" s="63" t="s">
        <v>4620</v>
      </c>
      <c r="AB15558" s="63">
        <v>7</v>
      </c>
      <c r="AC15558" s="63" t="s">
        <v>17969</v>
      </c>
      <c r="AD15558" s="63" t="s">
        <v>17461</v>
      </c>
    </row>
    <row r="15559" spans="21:30" x14ac:dyDescent="0.3">
      <c r="U15559" s="63">
        <v>36307</v>
      </c>
      <c r="V15559" s="63">
        <v>3</v>
      </c>
      <c r="W15559" s="63" t="s">
        <v>20645</v>
      </c>
      <c r="X15559" s="63">
        <v>9</v>
      </c>
      <c r="Y15559" s="63" t="s">
        <v>4640</v>
      </c>
      <c r="Z15559" s="63">
        <v>9205</v>
      </c>
      <c r="AA15559" s="63" t="s">
        <v>4684</v>
      </c>
      <c r="AB15559" s="63">
        <v>7</v>
      </c>
      <c r="AC15559" s="63" t="s">
        <v>17969</v>
      </c>
      <c r="AD15559" s="63" t="s">
        <v>17461</v>
      </c>
    </row>
    <row r="15560" spans="21:30" x14ac:dyDescent="0.3">
      <c r="U15560" s="63">
        <v>36308</v>
      </c>
      <c r="V15560" s="63">
        <v>1</v>
      </c>
      <c r="W15560" s="63" t="s">
        <v>20646</v>
      </c>
      <c r="X15560" s="63">
        <v>15</v>
      </c>
      <c r="Y15560" s="63" t="s">
        <v>1250</v>
      </c>
      <c r="Z15560" s="63">
        <v>15101</v>
      </c>
      <c r="AA15560" s="63" t="s">
        <v>1251</v>
      </c>
      <c r="AB15560" s="63">
        <v>7</v>
      </c>
      <c r="AC15560" s="63" t="s">
        <v>17969</v>
      </c>
      <c r="AD15560" s="63" t="s">
        <v>17461</v>
      </c>
    </row>
    <row r="15561" spans="21:30" x14ac:dyDescent="0.3">
      <c r="U15561" s="63">
        <v>36310</v>
      </c>
      <c r="V15561" s="63">
        <v>3</v>
      </c>
      <c r="W15561" s="63" t="s">
        <v>20647</v>
      </c>
      <c r="X15561" s="63">
        <v>7</v>
      </c>
      <c r="Y15561" s="63" t="s">
        <v>3094</v>
      </c>
      <c r="Z15561" s="63">
        <v>7404</v>
      </c>
      <c r="AA15561" s="63" t="s">
        <v>3520</v>
      </c>
      <c r="AB15561" s="63">
        <v>9</v>
      </c>
      <c r="AC15561" s="63" t="s">
        <v>18171</v>
      </c>
      <c r="AD15561" s="63" t="s">
        <v>17461</v>
      </c>
    </row>
    <row r="15562" spans="21:30" x14ac:dyDescent="0.3">
      <c r="U15562" s="63">
        <v>36311</v>
      </c>
      <c r="V15562" s="63">
        <v>1</v>
      </c>
      <c r="W15562" s="63" t="s">
        <v>20648</v>
      </c>
      <c r="X15562" s="63">
        <v>1</v>
      </c>
      <c r="Y15562" s="63" t="s">
        <v>1329</v>
      </c>
      <c r="Z15562" s="63">
        <v>1101</v>
      </c>
      <c r="AA15562" s="63" t="s">
        <v>1330</v>
      </c>
      <c r="AB15562" s="63">
        <v>7</v>
      </c>
      <c r="AC15562" s="63" t="s">
        <v>17969</v>
      </c>
      <c r="AD15562" s="63" t="s">
        <v>17461</v>
      </c>
    </row>
    <row r="15563" spans="21:30" x14ac:dyDescent="0.3">
      <c r="U15563" s="63">
        <v>36313</v>
      </c>
      <c r="V15563" s="63">
        <v>8</v>
      </c>
      <c r="W15563" s="63" t="s">
        <v>20649</v>
      </c>
      <c r="X15563" s="63">
        <v>4</v>
      </c>
      <c r="Y15563" s="63" t="s">
        <v>1629</v>
      </c>
      <c r="Z15563" s="63">
        <v>4303</v>
      </c>
      <c r="AA15563" s="63" t="s">
        <v>1848</v>
      </c>
      <c r="AB15563" s="63">
        <v>7</v>
      </c>
      <c r="AC15563" s="63" t="s">
        <v>17969</v>
      </c>
      <c r="AD15563" s="63" t="s">
        <v>17461</v>
      </c>
    </row>
    <row r="15564" spans="21:30" x14ac:dyDescent="0.3">
      <c r="U15564" s="63">
        <v>36314</v>
      </c>
      <c r="V15564" s="63">
        <v>6</v>
      </c>
      <c r="W15564" s="63" t="s">
        <v>20650</v>
      </c>
      <c r="X15564" s="63">
        <v>5</v>
      </c>
      <c r="Y15564" s="63" t="s">
        <v>2066</v>
      </c>
      <c r="Z15564" s="63">
        <v>5103</v>
      </c>
      <c r="AA15564" s="63" t="s">
        <v>2335</v>
      </c>
      <c r="AB15564" s="63">
        <v>7</v>
      </c>
      <c r="AC15564" s="63" t="s">
        <v>17969</v>
      </c>
      <c r="AD15564" s="63" t="s">
        <v>17421</v>
      </c>
    </row>
    <row r="15565" spans="21:30" x14ac:dyDescent="0.3">
      <c r="U15565" s="63">
        <v>36315</v>
      </c>
      <c r="V15565" s="63">
        <v>4</v>
      </c>
      <c r="W15565" s="63" t="s">
        <v>20651</v>
      </c>
      <c r="X15565" s="63">
        <v>5</v>
      </c>
      <c r="Y15565" s="63" t="s">
        <v>2066</v>
      </c>
      <c r="Z15565" s="63">
        <v>5502</v>
      </c>
      <c r="AA15565" s="63" t="s">
        <v>2210</v>
      </c>
      <c r="AB15565" s="63">
        <v>7</v>
      </c>
      <c r="AC15565" s="63" t="s">
        <v>17969</v>
      </c>
      <c r="AD15565" s="63" t="s">
        <v>17421</v>
      </c>
    </row>
    <row r="15566" spans="21:30" x14ac:dyDescent="0.3">
      <c r="U15566" s="63">
        <v>36316</v>
      </c>
      <c r="V15566" s="63">
        <v>2</v>
      </c>
      <c r="W15566" s="63" t="s">
        <v>20652</v>
      </c>
      <c r="X15566" s="63">
        <v>5</v>
      </c>
      <c r="Y15566" s="63" t="s">
        <v>2066</v>
      </c>
      <c r="Z15566" s="63">
        <v>5801</v>
      </c>
      <c r="AA15566" s="63" t="s">
        <v>2498</v>
      </c>
      <c r="AB15566" s="63">
        <v>7</v>
      </c>
      <c r="AC15566" s="63" t="s">
        <v>17969</v>
      </c>
      <c r="AD15566" s="63" t="s">
        <v>17421</v>
      </c>
    </row>
    <row r="15567" spans="21:30" x14ac:dyDescent="0.3">
      <c r="U15567" s="63">
        <v>36317</v>
      </c>
      <c r="V15567" s="63">
        <v>0</v>
      </c>
      <c r="W15567" s="63" t="s">
        <v>20653</v>
      </c>
      <c r="X15567" s="63">
        <v>7</v>
      </c>
      <c r="Y15567" s="63" t="s">
        <v>3094</v>
      </c>
      <c r="Z15567" s="63">
        <v>7105</v>
      </c>
      <c r="AA15567" s="63" t="s">
        <v>3339</v>
      </c>
      <c r="AB15567" s="63">
        <v>7</v>
      </c>
      <c r="AC15567" s="63" t="s">
        <v>17969</v>
      </c>
      <c r="AD15567" s="63" t="s">
        <v>17461</v>
      </c>
    </row>
    <row r="15568" spans="21:30" x14ac:dyDescent="0.3">
      <c r="U15568" s="63">
        <v>36318</v>
      </c>
      <c r="V15568" s="63">
        <v>9</v>
      </c>
      <c r="W15568" s="63" t="s">
        <v>20654</v>
      </c>
      <c r="X15568" s="63">
        <v>7</v>
      </c>
      <c r="Y15568" s="63" t="s">
        <v>3094</v>
      </c>
      <c r="Z15568" s="63">
        <v>7403</v>
      </c>
      <c r="AA15568" s="63" t="s">
        <v>3495</v>
      </c>
      <c r="AB15568" s="63">
        <v>7</v>
      </c>
      <c r="AC15568" s="63" t="s">
        <v>17969</v>
      </c>
      <c r="AD15568" s="63" t="s">
        <v>17421</v>
      </c>
    </row>
    <row r="15569" spans="21:30" x14ac:dyDescent="0.3">
      <c r="U15569" s="63">
        <v>36319</v>
      </c>
      <c r="V15569" s="63">
        <v>7</v>
      </c>
      <c r="W15569" s="63" t="s">
        <v>20655</v>
      </c>
      <c r="X15569" s="63">
        <v>10</v>
      </c>
      <c r="Y15569" s="63" t="s">
        <v>5440</v>
      </c>
      <c r="Z15569" s="63">
        <v>10101</v>
      </c>
      <c r="AA15569" s="63" t="s">
        <v>5441</v>
      </c>
      <c r="AB15569" s="63">
        <v>7</v>
      </c>
      <c r="AC15569" s="63" t="s">
        <v>17969</v>
      </c>
      <c r="AD15569" s="63" t="s">
        <v>17461</v>
      </c>
    </row>
    <row r="15570" spans="21:30" x14ac:dyDescent="0.3">
      <c r="U15570" s="63">
        <v>36320</v>
      </c>
      <c r="V15570" s="63">
        <v>0</v>
      </c>
      <c r="W15570" s="63" t="s">
        <v>20656</v>
      </c>
      <c r="X15570" s="63">
        <v>10</v>
      </c>
      <c r="Y15570" s="63" t="s">
        <v>5440</v>
      </c>
      <c r="Z15570" s="63">
        <v>10301</v>
      </c>
      <c r="AA15570" s="63" t="s">
        <v>5707</v>
      </c>
      <c r="AB15570" s="63">
        <v>7</v>
      </c>
      <c r="AC15570" s="63" t="s">
        <v>17969</v>
      </c>
      <c r="AD15570" s="63" t="s">
        <v>17461</v>
      </c>
    </row>
    <row r="15571" spans="21:30" x14ac:dyDescent="0.3">
      <c r="U15571" s="63">
        <v>36322</v>
      </c>
      <c r="V15571" s="63">
        <v>7</v>
      </c>
      <c r="W15571" s="63" t="s">
        <v>20657</v>
      </c>
      <c r="X15571" s="63">
        <v>13</v>
      </c>
      <c r="Y15571" s="63" t="s">
        <v>6449</v>
      </c>
      <c r="Z15571" s="63">
        <v>13125</v>
      </c>
      <c r="AA15571" s="63" t="s">
        <v>6540</v>
      </c>
      <c r="AB15571" s="63">
        <v>7</v>
      </c>
      <c r="AC15571" s="63" t="s">
        <v>17969</v>
      </c>
      <c r="AD15571" s="63" t="s">
        <v>17421</v>
      </c>
    </row>
    <row r="15572" spans="21:30" x14ac:dyDescent="0.3">
      <c r="U15572" s="63">
        <v>36323</v>
      </c>
      <c r="V15572" s="63">
        <v>5</v>
      </c>
      <c r="W15572" s="63" t="s">
        <v>20658</v>
      </c>
      <c r="X15572" s="63">
        <v>13</v>
      </c>
      <c r="Y15572" s="63" t="s">
        <v>6449</v>
      </c>
      <c r="Z15572" s="63">
        <v>13126</v>
      </c>
      <c r="AA15572" s="63" t="s">
        <v>6474</v>
      </c>
      <c r="AB15572" s="63">
        <v>7</v>
      </c>
      <c r="AC15572" s="63" t="s">
        <v>17969</v>
      </c>
      <c r="AD15572" s="63" t="s">
        <v>17421</v>
      </c>
    </row>
    <row r="15573" spans="21:30" x14ac:dyDescent="0.3">
      <c r="U15573" s="63">
        <v>36324</v>
      </c>
      <c r="V15573" s="63">
        <v>3</v>
      </c>
      <c r="W15573" s="63" t="s">
        <v>20659</v>
      </c>
      <c r="X15573" s="63">
        <v>14</v>
      </c>
      <c r="Y15573" s="63" t="s">
        <v>5425</v>
      </c>
      <c r="Z15573" s="63">
        <v>14104</v>
      </c>
      <c r="AA15573" s="63" t="s">
        <v>5509</v>
      </c>
      <c r="AB15573" s="63">
        <v>7</v>
      </c>
      <c r="AC15573" s="63" t="s">
        <v>17969</v>
      </c>
      <c r="AD15573" s="63" t="s">
        <v>17461</v>
      </c>
    </row>
    <row r="15574" spans="21:30" x14ac:dyDescent="0.3">
      <c r="U15574" s="63">
        <v>36325</v>
      </c>
      <c r="V15574" s="63">
        <v>1</v>
      </c>
      <c r="W15574" s="63" t="s">
        <v>19658</v>
      </c>
      <c r="X15574" s="63">
        <v>14</v>
      </c>
      <c r="Y15574" s="63" t="s">
        <v>5425</v>
      </c>
      <c r="Z15574" s="63">
        <v>14106</v>
      </c>
      <c r="AA15574" s="63" t="s">
        <v>5471</v>
      </c>
      <c r="AB15574" s="63">
        <v>7</v>
      </c>
      <c r="AC15574" s="63" t="s">
        <v>17969</v>
      </c>
      <c r="AD15574" s="63" t="s">
        <v>17461</v>
      </c>
    </row>
    <row r="15575" spans="21:30" x14ac:dyDescent="0.3">
      <c r="U15575" s="63">
        <v>36327</v>
      </c>
      <c r="V15575" s="63">
        <v>9</v>
      </c>
      <c r="W15575" s="63" t="s">
        <v>20660</v>
      </c>
      <c r="X15575" s="63">
        <v>14</v>
      </c>
      <c r="Y15575" s="63" t="s">
        <v>5425</v>
      </c>
      <c r="Z15575" s="63">
        <v>14204</v>
      </c>
      <c r="AA15575" s="63" t="s">
        <v>5662</v>
      </c>
      <c r="AB15575" s="63">
        <v>7</v>
      </c>
      <c r="AC15575" s="63" t="s">
        <v>17969</v>
      </c>
      <c r="AD15575" s="63" t="s">
        <v>17461</v>
      </c>
    </row>
    <row r="15576" spans="21:30" x14ac:dyDescent="0.3">
      <c r="U15576" s="63">
        <v>36328</v>
      </c>
      <c r="V15576" s="63">
        <v>6</v>
      </c>
      <c r="W15576" s="63" t="s">
        <v>20661</v>
      </c>
      <c r="X15576" s="63">
        <v>15</v>
      </c>
      <c r="Y15576" s="63" t="s">
        <v>1250</v>
      </c>
      <c r="Z15576" s="63">
        <v>15101</v>
      </c>
      <c r="AA15576" s="63" t="s">
        <v>1251</v>
      </c>
      <c r="AB15576" s="63">
        <v>7</v>
      </c>
      <c r="AC15576" s="63" t="s">
        <v>17969</v>
      </c>
      <c r="AD15576" s="63" t="s">
        <v>17421</v>
      </c>
    </row>
    <row r="15577" spans="21:30" x14ac:dyDescent="0.3">
      <c r="U15577" s="63">
        <v>36331</v>
      </c>
      <c r="V15577" s="63">
        <v>6</v>
      </c>
      <c r="W15577" s="63" t="s">
        <v>20662</v>
      </c>
      <c r="X15577" s="63">
        <v>1</v>
      </c>
      <c r="Y15577" s="63" t="s">
        <v>1329</v>
      </c>
      <c r="Z15577" s="63">
        <v>1101</v>
      </c>
      <c r="AA15577" s="63" t="s">
        <v>1330</v>
      </c>
      <c r="AB15577" s="63">
        <v>8</v>
      </c>
      <c r="AC15577" s="63" t="s">
        <v>17975</v>
      </c>
      <c r="AD15577" s="63" t="s">
        <v>17461</v>
      </c>
    </row>
    <row r="15578" spans="21:30" x14ac:dyDescent="0.3">
      <c r="U15578" s="63">
        <v>36332</v>
      </c>
      <c r="V15578" s="63">
        <v>4</v>
      </c>
      <c r="W15578" s="63" t="s">
        <v>20663</v>
      </c>
      <c r="X15578" s="63">
        <v>1</v>
      </c>
      <c r="Y15578" s="63" t="s">
        <v>1329</v>
      </c>
      <c r="Z15578" s="63">
        <v>1101</v>
      </c>
      <c r="AA15578" s="63" t="s">
        <v>1330</v>
      </c>
      <c r="AB15578" s="63">
        <v>10</v>
      </c>
      <c r="AC15578" s="63" t="s">
        <v>20664</v>
      </c>
      <c r="AD15578" s="63" t="s">
        <v>17461</v>
      </c>
    </row>
    <row r="15579" spans="21:30" x14ac:dyDescent="0.3">
      <c r="U15579" s="63">
        <v>36333</v>
      </c>
      <c r="V15579" s="63">
        <v>2</v>
      </c>
      <c r="W15579" s="63" t="s">
        <v>20665</v>
      </c>
      <c r="X15579" s="63">
        <v>1</v>
      </c>
      <c r="Y15579" s="63" t="s">
        <v>1329</v>
      </c>
      <c r="Z15579" s="63">
        <v>1101</v>
      </c>
      <c r="AA15579" s="63" t="s">
        <v>1330</v>
      </c>
      <c r="AB15579" s="63">
        <v>8</v>
      </c>
      <c r="AC15579" s="63" t="s">
        <v>17975</v>
      </c>
      <c r="AD15579" s="63" t="s">
        <v>17461</v>
      </c>
    </row>
    <row r="15580" spans="21:30" x14ac:dyDescent="0.3">
      <c r="U15580" s="63">
        <v>36334</v>
      </c>
      <c r="V15580" s="63">
        <v>0</v>
      </c>
      <c r="W15580" s="63" t="s">
        <v>20666</v>
      </c>
      <c r="X15580" s="63">
        <v>1</v>
      </c>
      <c r="Y15580" s="63" t="s">
        <v>1329</v>
      </c>
      <c r="Z15580" s="63">
        <v>1101</v>
      </c>
      <c r="AA15580" s="63" t="s">
        <v>1330</v>
      </c>
      <c r="AB15580" s="63">
        <v>8</v>
      </c>
      <c r="AC15580" s="63" t="s">
        <v>17975</v>
      </c>
      <c r="AD15580" s="63" t="s">
        <v>17461</v>
      </c>
    </row>
    <row r="15581" spans="21:30" x14ac:dyDescent="0.3">
      <c r="U15581" s="63">
        <v>36335</v>
      </c>
      <c r="V15581" s="63">
        <v>9</v>
      </c>
      <c r="W15581" s="63" t="s">
        <v>20667</v>
      </c>
      <c r="X15581" s="63">
        <v>1</v>
      </c>
      <c r="Y15581" s="63" t="s">
        <v>1329</v>
      </c>
      <c r="Z15581" s="63">
        <v>1107</v>
      </c>
      <c r="AA15581" s="63" t="s">
        <v>7702</v>
      </c>
      <c r="AB15581" s="63">
        <v>8</v>
      </c>
      <c r="AC15581" s="63" t="s">
        <v>17975</v>
      </c>
      <c r="AD15581" s="63" t="s">
        <v>17421</v>
      </c>
    </row>
    <row r="15582" spans="21:30" x14ac:dyDescent="0.3">
      <c r="U15582" s="63">
        <v>36336</v>
      </c>
      <c r="V15582" s="63">
        <v>7</v>
      </c>
      <c r="W15582" s="63" t="s">
        <v>20668</v>
      </c>
      <c r="X15582" s="63">
        <v>1</v>
      </c>
      <c r="Y15582" s="63" t="s">
        <v>1329</v>
      </c>
      <c r="Z15582" s="63">
        <v>1107</v>
      </c>
      <c r="AA15582" s="63" t="s">
        <v>7702</v>
      </c>
      <c r="AB15582" s="63">
        <v>8</v>
      </c>
      <c r="AC15582" s="63" t="s">
        <v>17975</v>
      </c>
      <c r="AD15582" s="63" t="s">
        <v>17461</v>
      </c>
    </row>
    <row r="15583" spans="21:30" x14ac:dyDescent="0.3">
      <c r="U15583" s="63">
        <v>36337</v>
      </c>
      <c r="V15583" s="63">
        <v>5</v>
      </c>
      <c r="W15583" s="63" t="s">
        <v>20669</v>
      </c>
      <c r="X15583" s="63">
        <v>1</v>
      </c>
      <c r="Y15583" s="63" t="s">
        <v>1329</v>
      </c>
      <c r="Z15583" s="63">
        <v>1107</v>
      </c>
      <c r="AA15583" s="63" t="s">
        <v>7702</v>
      </c>
      <c r="AB15583" s="63">
        <v>8</v>
      </c>
      <c r="AC15583" s="63" t="s">
        <v>17975</v>
      </c>
      <c r="AD15583" s="63" t="s">
        <v>17461</v>
      </c>
    </row>
    <row r="15584" spans="21:30" x14ac:dyDescent="0.3">
      <c r="U15584" s="63">
        <v>36338</v>
      </c>
      <c r="V15584" s="63">
        <v>3</v>
      </c>
      <c r="W15584" s="63" t="s">
        <v>20670</v>
      </c>
      <c r="X15584" s="63">
        <v>1</v>
      </c>
      <c r="Y15584" s="63" t="s">
        <v>1329</v>
      </c>
      <c r="Z15584" s="63">
        <v>1107</v>
      </c>
      <c r="AA15584" s="63" t="s">
        <v>7702</v>
      </c>
      <c r="AB15584" s="63">
        <v>8</v>
      </c>
      <c r="AC15584" s="63" t="s">
        <v>17975</v>
      </c>
      <c r="AD15584" s="63" t="s">
        <v>17461</v>
      </c>
    </row>
    <row r="15585" spans="21:30" x14ac:dyDescent="0.3">
      <c r="U15585" s="63">
        <v>36339</v>
      </c>
      <c r="V15585" s="63">
        <v>1</v>
      </c>
      <c r="W15585" s="63" t="s">
        <v>18714</v>
      </c>
      <c r="X15585" s="63">
        <v>1</v>
      </c>
      <c r="Y15585" s="63" t="s">
        <v>1329</v>
      </c>
      <c r="Z15585" s="63">
        <v>1107</v>
      </c>
      <c r="AA15585" s="63" t="s">
        <v>7702</v>
      </c>
      <c r="AB15585" s="63">
        <v>8</v>
      </c>
      <c r="AC15585" s="63" t="s">
        <v>17975</v>
      </c>
      <c r="AD15585" s="63" t="s">
        <v>17461</v>
      </c>
    </row>
    <row r="15586" spans="21:30" x14ac:dyDescent="0.3">
      <c r="U15586" s="63">
        <v>36340</v>
      </c>
      <c r="V15586" s="63">
        <v>5</v>
      </c>
      <c r="W15586" s="63" t="s">
        <v>20671</v>
      </c>
      <c r="X15586" s="63">
        <v>1</v>
      </c>
      <c r="Y15586" s="63" t="s">
        <v>1329</v>
      </c>
      <c r="Z15586" s="63">
        <v>1401</v>
      </c>
      <c r="AA15586" s="63" t="s">
        <v>1392</v>
      </c>
      <c r="AB15586" s="63">
        <v>8</v>
      </c>
      <c r="AC15586" s="63" t="s">
        <v>17975</v>
      </c>
      <c r="AD15586" s="63" t="s">
        <v>17461</v>
      </c>
    </row>
    <row r="15587" spans="21:30" x14ac:dyDescent="0.3">
      <c r="U15587" s="63">
        <v>36341</v>
      </c>
      <c r="V15587" s="63">
        <v>3</v>
      </c>
      <c r="W15587" s="63" t="s">
        <v>20672</v>
      </c>
      <c r="X15587" s="63">
        <v>1</v>
      </c>
      <c r="Y15587" s="63" t="s">
        <v>1329</v>
      </c>
      <c r="Z15587" s="63">
        <v>1401</v>
      </c>
      <c r="AA15587" s="63" t="s">
        <v>1392</v>
      </c>
      <c r="AB15587" s="63">
        <v>8</v>
      </c>
      <c r="AC15587" s="63" t="s">
        <v>17975</v>
      </c>
      <c r="AD15587" s="63" t="s">
        <v>17461</v>
      </c>
    </row>
    <row r="15588" spans="21:30" x14ac:dyDescent="0.3">
      <c r="U15588" s="63">
        <v>36342</v>
      </c>
      <c r="V15588" s="63">
        <v>1</v>
      </c>
      <c r="W15588" s="63" t="s">
        <v>20673</v>
      </c>
      <c r="X15588" s="63">
        <v>1</v>
      </c>
      <c r="Y15588" s="63" t="s">
        <v>1329</v>
      </c>
      <c r="Z15588" s="63">
        <v>1401</v>
      </c>
      <c r="AA15588" s="63" t="s">
        <v>1392</v>
      </c>
      <c r="AB15588" s="63">
        <v>8</v>
      </c>
      <c r="AC15588" s="63" t="s">
        <v>17975</v>
      </c>
      <c r="AD15588" s="63" t="s">
        <v>17421</v>
      </c>
    </row>
    <row r="15589" spans="21:30" x14ac:dyDescent="0.3">
      <c r="U15589" s="63">
        <v>36344</v>
      </c>
      <c r="V15589" s="63">
        <v>8</v>
      </c>
      <c r="W15589" s="63" t="s">
        <v>20674</v>
      </c>
      <c r="X15589" s="63">
        <v>1</v>
      </c>
      <c r="Y15589" s="63" t="s">
        <v>1329</v>
      </c>
      <c r="Z15589" s="63">
        <v>1401</v>
      </c>
      <c r="AA15589" s="63" t="s">
        <v>1392</v>
      </c>
      <c r="AB15589" s="63">
        <v>8</v>
      </c>
      <c r="AC15589" s="63" t="s">
        <v>17975</v>
      </c>
      <c r="AD15589" s="63" t="s">
        <v>17461</v>
      </c>
    </row>
    <row r="15590" spans="21:30" x14ac:dyDescent="0.3">
      <c r="U15590" s="63">
        <v>36345</v>
      </c>
      <c r="V15590" s="63">
        <v>6</v>
      </c>
      <c r="W15590" s="63" t="s">
        <v>20675</v>
      </c>
      <c r="X15590" s="63">
        <v>1</v>
      </c>
      <c r="Y15590" s="63" t="s">
        <v>1329</v>
      </c>
      <c r="Z15590" s="63">
        <v>1404</v>
      </c>
      <c r="AA15590" s="63" t="s">
        <v>1363</v>
      </c>
      <c r="AB15590" s="63">
        <v>8</v>
      </c>
      <c r="AC15590" s="63" t="s">
        <v>17975</v>
      </c>
      <c r="AD15590" s="63" t="s">
        <v>17461</v>
      </c>
    </row>
    <row r="15591" spans="21:30" x14ac:dyDescent="0.3">
      <c r="U15591" s="63">
        <v>36346</v>
      </c>
      <c r="V15591" s="63">
        <v>4</v>
      </c>
      <c r="W15591" s="63" t="s">
        <v>20676</v>
      </c>
      <c r="X15591" s="63">
        <v>1</v>
      </c>
      <c r="Y15591" s="63" t="s">
        <v>1329</v>
      </c>
      <c r="Z15591" s="63">
        <v>1405</v>
      </c>
      <c r="AA15591" s="63" t="s">
        <v>1389</v>
      </c>
      <c r="AB15591" s="63">
        <v>8</v>
      </c>
      <c r="AC15591" s="63" t="s">
        <v>17975</v>
      </c>
      <c r="AD15591" s="63" t="s">
        <v>17461</v>
      </c>
    </row>
    <row r="15592" spans="21:30" x14ac:dyDescent="0.3">
      <c r="U15592" s="63">
        <v>36347</v>
      </c>
      <c r="V15592" s="63">
        <v>2</v>
      </c>
      <c r="W15592" s="63" t="s">
        <v>18274</v>
      </c>
      <c r="X15592" s="63">
        <v>2</v>
      </c>
      <c r="Y15592" s="63" t="s">
        <v>1399</v>
      </c>
      <c r="Z15592" s="63">
        <v>2301</v>
      </c>
      <c r="AA15592" s="63" t="s">
        <v>1400</v>
      </c>
      <c r="AB15592" s="63">
        <v>8</v>
      </c>
      <c r="AC15592" s="63" t="s">
        <v>17975</v>
      </c>
      <c r="AD15592" s="63" t="s">
        <v>17461</v>
      </c>
    </row>
    <row r="15593" spans="21:30" x14ac:dyDescent="0.3">
      <c r="U15593" s="63">
        <v>36348</v>
      </c>
      <c r="V15593" s="63">
        <v>0</v>
      </c>
      <c r="W15593" s="63" t="s">
        <v>18497</v>
      </c>
      <c r="X15593" s="63">
        <v>2</v>
      </c>
      <c r="Y15593" s="63" t="s">
        <v>1399</v>
      </c>
      <c r="Z15593" s="63">
        <v>2301</v>
      </c>
      <c r="AA15593" s="63" t="s">
        <v>1400</v>
      </c>
      <c r="AB15593" s="63">
        <v>8</v>
      </c>
      <c r="AC15593" s="63" t="s">
        <v>17975</v>
      </c>
      <c r="AD15593" s="63" t="s">
        <v>17461</v>
      </c>
    </row>
    <row r="15594" spans="21:30" x14ac:dyDescent="0.3">
      <c r="U15594" s="63">
        <v>36349</v>
      </c>
      <c r="V15594" s="63">
        <v>9</v>
      </c>
      <c r="W15594" s="63" t="s">
        <v>20677</v>
      </c>
      <c r="X15594" s="63">
        <v>2</v>
      </c>
      <c r="Y15594" s="63" t="s">
        <v>1399</v>
      </c>
      <c r="Z15594" s="63">
        <v>2302</v>
      </c>
      <c r="AA15594" s="63" t="s">
        <v>1409</v>
      </c>
      <c r="AB15594" s="63">
        <v>8</v>
      </c>
      <c r="AC15594" s="63" t="s">
        <v>17975</v>
      </c>
      <c r="AD15594" s="63" t="s">
        <v>17461</v>
      </c>
    </row>
    <row r="15595" spans="21:30" x14ac:dyDescent="0.3">
      <c r="U15595" s="63">
        <v>36350</v>
      </c>
      <c r="V15595" s="63">
        <v>2</v>
      </c>
      <c r="W15595" s="63" t="s">
        <v>18431</v>
      </c>
      <c r="X15595" s="63">
        <v>2</v>
      </c>
      <c r="Y15595" s="63" t="s">
        <v>1399</v>
      </c>
      <c r="Z15595" s="63">
        <v>2201</v>
      </c>
      <c r="AA15595" s="63" t="s">
        <v>1412</v>
      </c>
      <c r="AB15595" s="63">
        <v>8</v>
      </c>
      <c r="AC15595" s="63" t="s">
        <v>17975</v>
      </c>
      <c r="AD15595" s="63" t="s">
        <v>17461</v>
      </c>
    </row>
    <row r="15596" spans="21:30" x14ac:dyDescent="0.3">
      <c r="U15596" s="63">
        <v>36351</v>
      </c>
      <c r="V15596" s="63">
        <v>0</v>
      </c>
      <c r="W15596" s="63" t="s">
        <v>18704</v>
      </c>
      <c r="X15596" s="63">
        <v>2</v>
      </c>
      <c r="Y15596" s="63" t="s">
        <v>1399</v>
      </c>
      <c r="Z15596" s="63">
        <v>2201</v>
      </c>
      <c r="AA15596" s="63" t="s">
        <v>1412</v>
      </c>
      <c r="AB15596" s="63">
        <v>8</v>
      </c>
      <c r="AC15596" s="63" t="s">
        <v>17975</v>
      </c>
      <c r="AD15596" s="63" t="s">
        <v>17461</v>
      </c>
    </row>
    <row r="15597" spans="21:30" x14ac:dyDescent="0.3">
      <c r="U15597" s="63">
        <v>36352</v>
      </c>
      <c r="V15597" s="63">
        <v>9</v>
      </c>
      <c r="W15597" s="63" t="s">
        <v>20678</v>
      </c>
      <c r="X15597" s="63">
        <v>2</v>
      </c>
      <c r="Y15597" s="63" t="s">
        <v>1399</v>
      </c>
      <c r="Z15597" s="63">
        <v>2201</v>
      </c>
      <c r="AA15597" s="63" t="s">
        <v>1412</v>
      </c>
      <c r="AB15597" s="63">
        <v>8</v>
      </c>
      <c r="AC15597" s="63" t="s">
        <v>17975</v>
      </c>
      <c r="AD15597" s="63" t="s">
        <v>17461</v>
      </c>
    </row>
    <row r="15598" spans="21:30" x14ac:dyDescent="0.3">
      <c r="U15598" s="63">
        <v>36353</v>
      </c>
      <c r="V15598" s="63">
        <v>7</v>
      </c>
      <c r="W15598" s="63" t="s">
        <v>20679</v>
      </c>
      <c r="X15598" s="63">
        <v>2</v>
      </c>
      <c r="Y15598" s="63" t="s">
        <v>1399</v>
      </c>
      <c r="Z15598" s="63">
        <v>2201</v>
      </c>
      <c r="AA15598" s="63" t="s">
        <v>1412</v>
      </c>
      <c r="AB15598" s="63">
        <v>8</v>
      </c>
      <c r="AC15598" s="63" t="s">
        <v>17975</v>
      </c>
      <c r="AD15598" s="63" t="s">
        <v>17461</v>
      </c>
    </row>
    <row r="15599" spans="21:30" x14ac:dyDescent="0.3">
      <c r="U15599" s="63">
        <v>36354</v>
      </c>
      <c r="V15599" s="63">
        <v>5</v>
      </c>
      <c r="W15599" s="63" t="s">
        <v>20680</v>
      </c>
      <c r="X15599" s="63">
        <v>2</v>
      </c>
      <c r="Y15599" s="63" t="s">
        <v>1399</v>
      </c>
      <c r="Z15599" s="63">
        <v>2201</v>
      </c>
      <c r="AA15599" s="63" t="s">
        <v>1412</v>
      </c>
      <c r="AB15599" s="63">
        <v>8</v>
      </c>
      <c r="AC15599" s="63" t="s">
        <v>17975</v>
      </c>
      <c r="AD15599" s="63" t="s">
        <v>17461</v>
      </c>
    </row>
    <row r="15600" spans="21:30" x14ac:dyDescent="0.3">
      <c r="U15600" s="63">
        <v>36355</v>
      </c>
      <c r="V15600" s="63">
        <v>3</v>
      </c>
      <c r="W15600" s="63" t="s">
        <v>20681</v>
      </c>
      <c r="X15600" s="63">
        <v>2</v>
      </c>
      <c r="Y15600" s="63" t="s">
        <v>1399</v>
      </c>
      <c r="Z15600" s="63">
        <v>2201</v>
      </c>
      <c r="AA15600" s="63" t="s">
        <v>1412</v>
      </c>
      <c r="AB15600" s="63">
        <v>8</v>
      </c>
      <c r="AC15600" s="63" t="s">
        <v>17975</v>
      </c>
      <c r="AD15600" s="63" t="s">
        <v>17421</v>
      </c>
    </row>
    <row r="15601" spans="21:30" x14ac:dyDescent="0.3">
      <c r="U15601" s="63">
        <v>36356</v>
      </c>
      <c r="V15601" s="63">
        <v>1</v>
      </c>
      <c r="W15601" s="63" t="s">
        <v>20682</v>
      </c>
      <c r="X15601" s="63">
        <v>2</v>
      </c>
      <c r="Y15601" s="63" t="s">
        <v>1399</v>
      </c>
      <c r="Z15601" s="63">
        <v>2201</v>
      </c>
      <c r="AA15601" s="63" t="s">
        <v>1412</v>
      </c>
      <c r="AB15601" s="63">
        <v>8</v>
      </c>
      <c r="AC15601" s="63" t="s">
        <v>17975</v>
      </c>
      <c r="AD15601" s="63" t="s">
        <v>17421</v>
      </c>
    </row>
    <row r="15602" spans="21:30" x14ac:dyDescent="0.3">
      <c r="U15602" s="63">
        <v>36358</v>
      </c>
      <c r="V15602" s="63">
        <v>8</v>
      </c>
      <c r="W15602" s="63" t="s">
        <v>18504</v>
      </c>
      <c r="X15602" s="63">
        <v>2</v>
      </c>
      <c r="Y15602" s="63" t="s">
        <v>1399</v>
      </c>
      <c r="Z15602" s="63">
        <v>2202</v>
      </c>
      <c r="AA15602" s="63" t="s">
        <v>1449</v>
      </c>
      <c r="AB15602" s="63">
        <v>8</v>
      </c>
      <c r="AC15602" s="63" t="s">
        <v>17975</v>
      </c>
      <c r="AD15602" s="63" t="s">
        <v>17461</v>
      </c>
    </row>
    <row r="15603" spans="21:30" x14ac:dyDescent="0.3">
      <c r="U15603" s="63">
        <v>36359</v>
      </c>
      <c r="V15603" s="63">
        <v>6</v>
      </c>
      <c r="W15603" s="63" t="s">
        <v>20683</v>
      </c>
      <c r="X15603" s="63">
        <v>2</v>
      </c>
      <c r="Y15603" s="63" t="s">
        <v>1399</v>
      </c>
      <c r="Z15603" s="63">
        <v>2203</v>
      </c>
      <c r="AA15603" s="63" t="s">
        <v>1451</v>
      </c>
      <c r="AB15603" s="63">
        <v>8</v>
      </c>
      <c r="AC15603" s="63" t="s">
        <v>17975</v>
      </c>
      <c r="AD15603" s="63" t="s">
        <v>17461</v>
      </c>
    </row>
    <row r="15604" spans="21:30" x14ac:dyDescent="0.3">
      <c r="U15604" s="63">
        <v>36361</v>
      </c>
      <c r="V15604" s="63">
        <v>8</v>
      </c>
      <c r="W15604" s="63" t="s">
        <v>18019</v>
      </c>
      <c r="X15604" s="63">
        <v>2</v>
      </c>
      <c r="Y15604" s="63" t="s">
        <v>1399</v>
      </c>
      <c r="Z15604" s="63">
        <v>2203</v>
      </c>
      <c r="AA15604" s="63" t="s">
        <v>1451</v>
      </c>
      <c r="AB15604" s="63">
        <v>8</v>
      </c>
      <c r="AC15604" s="63" t="s">
        <v>17975</v>
      </c>
      <c r="AD15604" s="63" t="s">
        <v>17461</v>
      </c>
    </row>
    <row r="15605" spans="21:30" x14ac:dyDescent="0.3">
      <c r="U15605" s="63">
        <v>36362</v>
      </c>
      <c r="V15605" s="63">
        <v>6</v>
      </c>
      <c r="W15605" s="63" t="s">
        <v>20684</v>
      </c>
      <c r="X15605" s="63">
        <v>2</v>
      </c>
      <c r="Y15605" s="63" t="s">
        <v>1399</v>
      </c>
      <c r="Z15605" s="63">
        <v>2203</v>
      </c>
      <c r="AA15605" s="63" t="s">
        <v>1451</v>
      </c>
      <c r="AB15605" s="63">
        <v>8</v>
      </c>
      <c r="AC15605" s="63" t="s">
        <v>17975</v>
      </c>
      <c r="AD15605" s="63" t="s">
        <v>17461</v>
      </c>
    </row>
    <row r="15606" spans="21:30" x14ac:dyDescent="0.3">
      <c r="U15606" s="63">
        <v>36363</v>
      </c>
      <c r="V15606" s="63">
        <v>4</v>
      </c>
      <c r="W15606" s="63" t="s">
        <v>20685</v>
      </c>
      <c r="X15606" s="63">
        <v>2</v>
      </c>
      <c r="Y15606" s="63" t="s">
        <v>1399</v>
      </c>
      <c r="Z15606" s="63">
        <v>2203</v>
      </c>
      <c r="AA15606" s="63" t="s">
        <v>1451</v>
      </c>
      <c r="AB15606" s="63">
        <v>8</v>
      </c>
      <c r="AC15606" s="63" t="s">
        <v>17975</v>
      </c>
      <c r="AD15606" s="63" t="s">
        <v>17461</v>
      </c>
    </row>
    <row r="15607" spans="21:30" x14ac:dyDescent="0.3">
      <c r="U15607" s="63">
        <v>36364</v>
      </c>
      <c r="V15607" s="63">
        <v>2</v>
      </c>
      <c r="W15607" s="63" t="s">
        <v>17986</v>
      </c>
      <c r="X15607" s="63">
        <v>2</v>
      </c>
      <c r="Y15607" s="63" t="s">
        <v>1399</v>
      </c>
      <c r="Z15607" s="63">
        <v>2101</v>
      </c>
      <c r="AA15607" s="63" t="s">
        <v>1460</v>
      </c>
      <c r="AB15607" s="63">
        <v>8</v>
      </c>
      <c r="AC15607" s="63" t="s">
        <v>17975</v>
      </c>
      <c r="AD15607" s="63" t="s">
        <v>17461</v>
      </c>
    </row>
    <row r="15608" spans="21:30" x14ac:dyDescent="0.3">
      <c r="U15608" s="63">
        <v>36365</v>
      </c>
      <c r="V15608" s="63">
        <v>0</v>
      </c>
      <c r="W15608" s="63" t="s">
        <v>20686</v>
      </c>
      <c r="X15608" s="63">
        <v>2</v>
      </c>
      <c r="Y15608" s="63" t="s">
        <v>1399</v>
      </c>
      <c r="Z15608" s="63">
        <v>2101</v>
      </c>
      <c r="AA15608" s="63" t="s">
        <v>1460</v>
      </c>
      <c r="AB15608" s="63">
        <v>8</v>
      </c>
      <c r="AC15608" s="63" t="s">
        <v>17975</v>
      </c>
      <c r="AD15608" s="63" t="s">
        <v>17461</v>
      </c>
    </row>
    <row r="15609" spans="21:30" x14ac:dyDescent="0.3">
      <c r="U15609" s="63">
        <v>36366</v>
      </c>
      <c r="V15609" s="63">
        <v>9</v>
      </c>
      <c r="W15609" s="63" t="s">
        <v>20687</v>
      </c>
      <c r="X15609" s="63">
        <v>2</v>
      </c>
      <c r="Y15609" s="63" t="s">
        <v>1399</v>
      </c>
      <c r="Z15609" s="63">
        <v>2101</v>
      </c>
      <c r="AA15609" s="63" t="s">
        <v>1460</v>
      </c>
      <c r="AB15609" s="63">
        <v>8</v>
      </c>
      <c r="AC15609" s="63" t="s">
        <v>17975</v>
      </c>
      <c r="AD15609" s="63" t="s">
        <v>17461</v>
      </c>
    </row>
    <row r="15610" spans="21:30" x14ac:dyDescent="0.3">
      <c r="U15610" s="63">
        <v>36367</v>
      </c>
      <c r="V15610" s="63">
        <v>7</v>
      </c>
      <c r="W15610" s="63" t="s">
        <v>20606</v>
      </c>
      <c r="X15610" s="63">
        <v>2</v>
      </c>
      <c r="Y15610" s="63" t="s">
        <v>1399</v>
      </c>
      <c r="Z15610" s="63">
        <v>2101</v>
      </c>
      <c r="AA15610" s="63" t="s">
        <v>1460</v>
      </c>
      <c r="AB15610" s="63">
        <v>8</v>
      </c>
      <c r="AC15610" s="63" t="s">
        <v>17975</v>
      </c>
      <c r="AD15610" s="63" t="s">
        <v>17461</v>
      </c>
    </row>
    <row r="15611" spans="21:30" x14ac:dyDescent="0.3">
      <c r="U15611" s="63">
        <v>36368</v>
      </c>
      <c r="V15611" s="63">
        <v>5</v>
      </c>
      <c r="W15611" s="63" t="s">
        <v>20688</v>
      </c>
      <c r="X15611" s="63">
        <v>2</v>
      </c>
      <c r="Y15611" s="63" t="s">
        <v>1399</v>
      </c>
      <c r="Z15611" s="63">
        <v>2101</v>
      </c>
      <c r="AA15611" s="63" t="s">
        <v>1460</v>
      </c>
      <c r="AB15611" s="63">
        <v>8</v>
      </c>
      <c r="AC15611" s="63" t="s">
        <v>17975</v>
      </c>
      <c r="AD15611" s="63" t="s">
        <v>17461</v>
      </c>
    </row>
    <row r="15612" spans="21:30" x14ac:dyDescent="0.3">
      <c r="U15612" s="63">
        <v>36369</v>
      </c>
      <c r="V15612" s="63">
        <v>3</v>
      </c>
      <c r="W15612" s="63" t="s">
        <v>20689</v>
      </c>
      <c r="X15612" s="63">
        <v>2</v>
      </c>
      <c r="Y15612" s="63" t="s">
        <v>1399</v>
      </c>
      <c r="Z15612" s="63">
        <v>2101</v>
      </c>
      <c r="AA15612" s="63" t="s">
        <v>1460</v>
      </c>
      <c r="AB15612" s="63">
        <v>8</v>
      </c>
      <c r="AC15612" s="63" t="s">
        <v>17975</v>
      </c>
      <c r="AD15612" s="63" t="s">
        <v>17461</v>
      </c>
    </row>
    <row r="15613" spans="21:30" x14ac:dyDescent="0.3">
      <c r="U15613" s="63">
        <v>36370</v>
      </c>
      <c r="V15613" s="63">
        <v>7</v>
      </c>
      <c r="W15613" s="63" t="s">
        <v>20690</v>
      </c>
      <c r="X15613" s="63">
        <v>2</v>
      </c>
      <c r="Y15613" s="63" t="s">
        <v>1399</v>
      </c>
      <c r="Z15613" s="63">
        <v>2101</v>
      </c>
      <c r="AA15613" s="63" t="s">
        <v>1460</v>
      </c>
      <c r="AB15613" s="63">
        <v>8</v>
      </c>
      <c r="AC15613" s="63" t="s">
        <v>17975</v>
      </c>
      <c r="AD15613" s="63" t="s">
        <v>17461</v>
      </c>
    </row>
    <row r="15614" spans="21:30" x14ac:dyDescent="0.3">
      <c r="U15614" s="63">
        <v>36371</v>
      </c>
      <c r="V15614" s="63">
        <v>5</v>
      </c>
      <c r="W15614" s="63" t="s">
        <v>20691</v>
      </c>
      <c r="X15614" s="63">
        <v>2</v>
      </c>
      <c r="Y15614" s="63" t="s">
        <v>1399</v>
      </c>
      <c r="Z15614" s="63">
        <v>2101</v>
      </c>
      <c r="AA15614" s="63" t="s">
        <v>1460</v>
      </c>
      <c r="AB15614" s="63">
        <v>8</v>
      </c>
      <c r="AC15614" s="63" t="s">
        <v>17975</v>
      </c>
      <c r="AD15614" s="63" t="s">
        <v>17461</v>
      </c>
    </row>
    <row r="15615" spans="21:30" x14ac:dyDescent="0.3">
      <c r="U15615" s="63">
        <v>36372</v>
      </c>
      <c r="V15615" s="63">
        <v>3</v>
      </c>
      <c r="W15615" s="63" t="s">
        <v>19488</v>
      </c>
      <c r="X15615" s="63">
        <v>2</v>
      </c>
      <c r="Y15615" s="63" t="s">
        <v>1399</v>
      </c>
      <c r="Z15615" s="63">
        <v>2101</v>
      </c>
      <c r="AA15615" s="63" t="s">
        <v>1460</v>
      </c>
      <c r="AB15615" s="63">
        <v>8</v>
      </c>
      <c r="AC15615" s="63" t="s">
        <v>17975</v>
      </c>
      <c r="AD15615" s="63" t="s">
        <v>17461</v>
      </c>
    </row>
    <row r="15616" spans="21:30" x14ac:dyDescent="0.3">
      <c r="U15616" s="63">
        <v>36373</v>
      </c>
      <c r="V15616" s="63">
        <v>1</v>
      </c>
      <c r="W15616" s="63" t="s">
        <v>18093</v>
      </c>
      <c r="X15616" s="63">
        <v>2</v>
      </c>
      <c r="Y15616" s="63" t="s">
        <v>1399</v>
      </c>
      <c r="Z15616" s="63">
        <v>2101</v>
      </c>
      <c r="AA15616" s="63" t="s">
        <v>1460</v>
      </c>
      <c r="AB15616" s="63">
        <v>8</v>
      </c>
      <c r="AC15616" s="63" t="s">
        <v>17975</v>
      </c>
      <c r="AD15616" s="63" t="s">
        <v>17461</v>
      </c>
    </row>
    <row r="15617" spans="21:30" x14ac:dyDescent="0.3">
      <c r="U15617" s="63">
        <v>36375</v>
      </c>
      <c r="V15617" s="63">
        <v>8</v>
      </c>
      <c r="W15617" s="63" t="s">
        <v>20692</v>
      </c>
      <c r="X15617" s="63">
        <v>2</v>
      </c>
      <c r="Y15617" s="63" t="s">
        <v>1399</v>
      </c>
      <c r="Z15617" s="63">
        <v>2101</v>
      </c>
      <c r="AA15617" s="63" t="s">
        <v>1460</v>
      </c>
      <c r="AB15617" s="63">
        <v>8</v>
      </c>
      <c r="AC15617" s="63" t="s">
        <v>17975</v>
      </c>
      <c r="AD15617" s="63" t="s">
        <v>17461</v>
      </c>
    </row>
    <row r="15618" spans="21:30" x14ac:dyDescent="0.3">
      <c r="U15618" s="63">
        <v>36376</v>
      </c>
      <c r="V15618" s="63">
        <v>6</v>
      </c>
      <c r="W15618" s="63" t="s">
        <v>20693</v>
      </c>
      <c r="X15618" s="63">
        <v>2</v>
      </c>
      <c r="Y15618" s="63" t="s">
        <v>1399</v>
      </c>
      <c r="Z15618" s="63">
        <v>2101</v>
      </c>
      <c r="AA15618" s="63" t="s">
        <v>1460</v>
      </c>
      <c r="AB15618" s="63">
        <v>8</v>
      </c>
      <c r="AC15618" s="63" t="s">
        <v>17975</v>
      </c>
      <c r="AD15618" s="63" t="s">
        <v>17461</v>
      </c>
    </row>
    <row r="15619" spans="21:30" x14ac:dyDescent="0.3">
      <c r="U15619" s="63">
        <v>36377</v>
      </c>
      <c r="V15619" s="63">
        <v>4</v>
      </c>
      <c r="W15619" s="63" t="s">
        <v>20694</v>
      </c>
      <c r="X15619" s="63">
        <v>2</v>
      </c>
      <c r="Y15619" s="63" t="s">
        <v>1399</v>
      </c>
      <c r="Z15619" s="63">
        <v>2101</v>
      </c>
      <c r="AA15619" s="63" t="s">
        <v>1460</v>
      </c>
      <c r="AB15619" s="63">
        <v>8</v>
      </c>
      <c r="AC15619" s="63" t="s">
        <v>17975</v>
      </c>
      <c r="AD15619" s="63" t="s">
        <v>17461</v>
      </c>
    </row>
    <row r="15620" spans="21:30" x14ac:dyDescent="0.3">
      <c r="U15620" s="63">
        <v>36378</v>
      </c>
      <c r="V15620" s="63">
        <v>2</v>
      </c>
      <c r="W15620" s="63" t="s">
        <v>20695</v>
      </c>
      <c r="X15620" s="63">
        <v>2</v>
      </c>
      <c r="Y15620" s="63" t="s">
        <v>1399</v>
      </c>
      <c r="Z15620" s="63">
        <v>2101</v>
      </c>
      <c r="AA15620" s="63" t="s">
        <v>1460</v>
      </c>
      <c r="AB15620" s="63">
        <v>8</v>
      </c>
      <c r="AC15620" s="63" t="s">
        <v>17975</v>
      </c>
      <c r="AD15620" s="63" t="s">
        <v>17461</v>
      </c>
    </row>
    <row r="15621" spans="21:30" x14ac:dyDescent="0.3">
      <c r="U15621" s="63">
        <v>36379</v>
      </c>
      <c r="V15621" s="63">
        <v>0</v>
      </c>
      <c r="W15621" s="63" t="s">
        <v>20696</v>
      </c>
      <c r="X15621" s="63">
        <v>2</v>
      </c>
      <c r="Y15621" s="63" t="s">
        <v>1399</v>
      </c>
      <c r="Z15621" s="63">
        <v>2101</v>
      </c>
      <c r="AA15621" s="63" t="s">
        <v>1460</v>
      </c>
      <c r="AB15621" s="63">
        <v>8</v>
      </c>
      <c r="AC15621" s="63" t="s">
        <v>17975</v>
      </c>
      <c r="AD15621" s="63" t="s">
        <v>17421</v>
      </c>
    </row>
    <row r="15622" spans="21:30" x14ac:dyDescent="0.3">
      <c r="U15622" s="63">
        <v>36380</v>
      </c>
      <c r="V15622" s="63">
        <v>4</v>
      </c>
      <c r="W15622" s="63" t="s">
        <v>20697</v>
      </c>
      <c r="X15622" s="63">
        <v>2</v>
      </c>
      <c r="Y15622" s="63" t="s">
        <v>1399</v>
      </c>
      <c r="Z15622" s="63">
        <v>2101</v>
      </c>
      <c r="AA15622" s="63" t="s">
        <v>1460</v>
      </c>
      <c r="AB15622" s="63">
        <v>8</v>
      </c>
      <c r="AC15622" s="63" t="s">
        <v>17975</v>
      </c>
      <c r="AD15622" s="63" t="s">
        <v>17461</v>
      </c>
    </row>
    <row r="15623" spans="21:30" x14ac:dyDescent="0.3">
      <c r="U15623" s="63">
        <v>36381</v>
      </c>
      <c r="V15623" s="63">
        <v>2</v>
      </c>
      <c r="W15623" s="63" t="s">
        <v>20698</v>
      </c>
      <c r="X15623" s="63">
        <v>2</v>
      </c>
      <c r="Y15623" s="63" t="s">
        <v>1399</v>
      </c>
      <c r="Z15623" s="63">
        <v>2101</v>
      </c>
      <c r="AA15623" s="63" t="s">
        <v>1460</v>
      </c>
      <c r="AB15623" s="63">
        <v>8</v>
      </c>
      <c r="AC15623" s="63" t="s">
        <v>17975</v>
      </c>
      <c r="AD15623" s="63" t="s">
        <v>17461</v>
      </c>
    </row>
    <row r="15624" spans="21:30" x14ac:dyDescent="0.3">
      <c r="U15624" s="63">
        <v>36382</v>
      </c>
      <c r="V15624" s="63">
        <v>0</v>
      </c>
      <c r="W15624" s="63" t="s">
        <v>20699</v>
      </c>
      <c r="X15624" s="63">
        <v>2</v>
      </c>
      <c r="Y15624" s="63" t="s">
        <v>1399</v>
      </c>
      <c r="Z15624" s="63">
        <v>2102</v>
      </c>
      <c r="AA15624" s="63" t="s">
        <v>1519</v>
      </c>
      <c r="AB15624" s="63">
        <v>8</v>
      </c>
      <c r="AC15624" s="63" t="s">
        <v>17975</v>
      </c>
      <c r="AD15624" s="63" t="s">
        <v>17461</v>
      </c>
    </row>
    <row r="15625" spans="21:30" x14ac:dyDescent="0.3">
      <c r="U15625" s="63">
        <v>36383</v>
      </c>
      <c r="V15625" s="63">
        <v>9</v>
      </c>
      <c r="W15625" s="63" t="s">
        <v>20700</v>
      </c>
      <c r="X15625" s="63">
        <v>2</v>
      </c>
      <c r="Y15625" s="63" t="s">
        <v>1399</v>
      </c>
      <c r="Z15625" s="63">
        <v>2102</v>
      </c>
      <c r="AA15625" s="63" t="s">
        <v>1519</v>
      </c>
      <c r="AB15625" s="63">
        <v>8</v>
      </c>
      <c r="AC15625" s="63" t="s">
        <v>17975</v>
      </c>
      <c r="AD15625" s="63" t="s">
        <v>17461</v>
      </c>
    </row>
    <row r="15626" spans="21:30" x14ac:dyDescent="0.3">
      <c r="U15626" s="63">
        <v>36384</v>
      </c>
      <c r="V15626" s="63">
        <v>7</v>
      </c>
      <c r="W15626" s="63" t="s">
        <v>20701</v>
      </c>
      <c r="X15626" s="63">
        <v>2</v>
      </c>
      <c r="Y15626" s="63" t="s">
        <v>1399</v>
      </c>
      <c r="Z15626" s="63">
        <v>2103</v>
      </c>
      <c r="AA15626" s="63" t="s">
        <v>1523</v>
      </c>
      <c r="AB15626" s="63">
        <v>8</v>
      </c>
      <c r="AC15626" s="63" t="s">
        <v>17975</v>
      </c>
      <c r="AD15626" s="63" t="s">
        <v>17461</v>
      </c>
    </row>
    <row r="15627" spans="21:30" x14ac:dyDescent="0.3">
      <c r="U15627" s="63">
        <v>36385</v>
      </c>
      <c r="V15627" s="63">
        <v>5</v>
      </c>
      <c r="W15627" s="63" t="s">
        <v>20702</v>
      </c>
      <c r="X15627" s="63">
        <v>2</v>
      </c>
      <c r="Y15627" s="63" t="s">
        <v>1399</v>
      </c>
      <c r="Z15627" s="63">
        <v>2103</v>
      </c>
      <c r="AA15627" s="63" t="s">
        <v>1523</v>
      </c>
      <c r="AB15627" s="63">
        <v>8</v>
      </c>
      <c r="AC15627" s="63" t="s">
        <v>17975</v>
      </c>
      <c r="AD15627" s="63" t="s">
        <v>17461</v>
      </c>
    </row>
    <row r="15628" spans="21:30" x14ac:dyDescent="0.3">
      <c r="U15628" s="63">
        <v>36386</v>
      </c>
      <c r="V15628" s="63">
        <v>3</v>
      </c>
      <c r="W15628" s="63" t="s">
        <v>19133</v>
      </c>
      <c r="X15628" s="63">
        <v>2</v>
      </c>
      <c r="Y15628" s="63" t="s">
        <v>1399</v>
      </c>
      <c r="Z15628" s="63">
        <v>2104</v>
      </c>
      <c r="AA15628" s="63" t="s">
        <v>1526</v>
      </c>
      <c r="AB15628" s="63">
        <v>8</v>
      </c>
      <c r="AC15628" s="63" t="s">
        <v>17975</v>
      </c>
      <c r="AD15628" s="63" t="s">
        <v>17461</v>
      </c>
    </row>
    <row r="15629" spans="21:30" x14ac:dyDescent="0.3">
      <c r="U15629" s="63">
        <v>36387</v>
      </c>
      <c r="V15629" s="63">
        <v>1</v>
      </c>
      <c r="W15629" s="63" t="s">
        <v>18076</v>
      </c>
      <c r="X15629" s="63">
        <v>3</v>
      </c>
      <c r="Y15629" s="63" t="s">
        <v>1532</v>
      </c>
      <c r="Z15629" s="63">
        <v>3201</v>
      </c>
      <c r="AA15629" s="63" t="s">
        <v>1533</v>
      </c>
      <c r="AB15629" s="63">
        <v>8</v>
      </c>
      <c r="AC15629" s="63" t="s">
        <v>17975</v>
      </c>
      <c r="AD15629" s="63" t="s">
        <v>17421</v>
      </c>
    </row>
    <row r="15630" spans="21:30" x14ac:dyDescent="0.3">
      <c r="U15630" s="63">
        <v>36389</v>
      </c>
      <c r="V15630" s="63">
        <v>8</v>
      </c>
      <c r="W15630" s="63" t="s">
        <v>20703</v>
      </c>
      <c r="X15630" s="63">
        <v>3</v>
      </c>
      <c r="Y15630" s="63" t="s">
        <v>1532</v>
      </c>
      <c r="Z15630" s="63">
        <v>3201</v>
      </c>
      <c r="AA15630" s="63" t="s">
        <v>1533</v>
      </c>
      <c r="AB15630" s="63">
        <v>8</v>
      </c>
      <c r="AC15630" s="63" t="s">
        <v>17975</v>
      </c>
      <c r="AD15630" s="63" t="s">
        <v>17421</v>
      </c>
    </row>
    <row r="15631" spans="21:30" x14ac:dyDescent="0.3">
      <c r="U15631" s="63">
        <v>36390</v>
      </c>
      <c r="V15631" s="63">
        <v>1</v>
      </c>
      <c r="W15631" s="63" t="s">
        <v>18080</v>
      </c>
      <c r="X15631" s="63">
        <v>3</v>
      </c>
      <c r="Y15631" s="63" t="s">
        <v>1532</v>
      </c>
      <c r="Z15631" s="63">
        <v>3202</v>
      </c>
      <c r="AA15631" s="63" t="s">
        <v>1539</v>
      </c>
      <c r="AB15631" s="63">
        <v>8</v>
      </c>
      <c r="AC15631" s="63" t="s">
        <v>17975</v>
      </c>
      <c r="AD15631" s="63" t="s">
        <v>17461</v>
      </c>
    </row>
    <row r="15632" spans="21:30" x14ac:dyDescent="0.3">
      <c r="U15632" s="63">
        <v>36392</v>
      </c>
      <c r="V15632" s="63">
        <v>8</v>
      </c>
      <c r="W15632" s="63" t="s">
        <v>18070</v>
      </c>
      <c r="X15632" s="63">
        <v>3</v>
      </c>
      <c r="Y15632" s="63" t="s">
        <v>1532</v>
      </c>
      <c r="Z15632" s="63">
        <v>3202</v>
      </c>
      <c r="AA15632" s="63" t="s">
        <v>1539</v>
      </c>
      <c r="AB15632" s="63">
        <v>8</v>
      </c>
      <c r="AC15632" s="63" t="s">
        <v>17975</v>
      </c>
      <c r="AD15632" s="63" t="s">
        <v>17461</v>
      </c>
    </row>
    <row r="15633" spans="21:30" x14ac:dyDescent="0.3">
      <c r="U15633" s="63">
        <v>36393</v>
      </c>
      <c r="V15633" s="63">
        <v>6</v>
      </c>
      <c r="W15633" s="63" t="s">
        <v>20704</v>
      </c>
      <c r="X15633" s="63">
        <v>3</v>
      </c>
      <c r="Y15633" s="63" t="s">
        <v>1532</v>
      </c>
      <c r="Z15633" s="63">
        <v>3202</v>
      </c>
      <c r="AA15633" s="63" t="s">
        <v>1539</v>
      </c>
      <c r="AB15633" s="63">
        <v>8</v>
      </c>
      <c r="AC15633" s="63" t="s">
        <v>17975</v>
      </c>
      <c r="AD15633" s="63" t="s">
        <v>17461</v>
      </c>
    </row>
    <row r="15634" spans="21:30" x14ac:dyDescent="0.3">
      <c r="U15634" s="63">
        <v>36394</v>
      </c>
      <c r="V15634" s="63">
        <v>4</v>
      </c>
      <c r="W15634" s="63" t="s">
        <v>20705</v>
      </c>
      <c r="X15634" s="63">
        <v>3</v>
      </c>
      <c r="Y15634" s="63" t="s">
        <v>1532</v>
      </c>
      <c r="Z15634" s="63">
        <v>3202</v>
      </c>
      <c r="AA15634" s="63" t="s">
        <v>1539</v>
      </c>
      <c r="AB15634" s="63">
        <v>8</v>
      </c>
      <c r="AC15634" s="63" t="s">
        <v>17975</v>
      </c>
      <c r="AD15634" s="63" t="s">
        <v>17461</v>
      </c>
    </row>
    <row r="15635" spans="21:30" x14ac:dyDescent="0.3">
      <c r="U15635" s="63">
        <v>36395</v>
      </c>
      <c r="V15635" s="63">
        <v>2</v>
      </c>
      <c r="W15635" s="63" t="s">
        <v>18694</v>
      </c>
      <c r="X15635" s="63">
        <v>3</v>
      </c>
      <c r="Y15635" s="63" t="s">
        <v>1532</v>
      </c>
      <c r="Z15635" s="63">
        <v>3101</v>
      </c>
      <c r="AA15635" s="63" t="s">
        <v>1545</v>
      </c>
      <c r="AB15635" s="63">
        <v>8</v>
      </c>
      <c r="AC15635" s="63" t="s">
        <v>17975</v>
      </c>
      <c r="AD15635" s="63" t="s">
        <v>17461</v>
      </c>
    </row>
    <row r="15636" spans="21:30" x14ac:dyDescent="0.3">
      <c r="U15636" s="63">
        <v>36396</v>
      </c>
      <c r="V15636" s="63">
        <v>0</v>
      </c>
      <c r="W15636" s="63" t="s">
        <v>18558</v>
      </c>
      <c r="X15636" s="63">
        <v>3</v>
      </c>
      <c r="Y15636" s="63" t="s">
        <v>1532</v>
      </c>
      <c r="Z15636" s="63">
        <v>3101</v>
      </c>
      <c r="AA15636" s="63" t="s">
        <v>1545</v>
      </c>
      <c r="AB15636" s="63">
        <v>8</v>
      </c>
      <c r="AC15636" s="63" t="s">
        <v>17975</v>
      </c>
      <c r="AD15636" s="63" t="s">
        <v>17461</v>
      </c>
    </row>
    <row r="15637" spans="21:30" x14ac:dyDescent="0.3">
      <c r="U15637" s="63">
        <v>36397</v>
      </c>
      <c r="V15637" s="63">
        <v>9</v>
      </c>
      <c r="W15637" s="63" t="s">
        <v>20479</v>
      </c>
      <c r="X15637" s="63">
        <v>3</v>
      </c>
      <c r="Y15637" s="63" t="s">
        <v>1532</v>
      </c>
      <c r="Z15637" s="63">
        <v>3101</v>
      </c>
      <c r="AA15637" s="63" t="s">
        <v>1545</v>
      </c>
      <c r="AB15637" s="63">
        <v>8</v>
      </c>
      <c r="AC15637" s="63" t="s">
        <v>17975</v>
      </c>
      <c r="AD15637" s="63" t="s">
        <v>17461</v>
      </c>
    </row>
    <row r="15638" spans="21:30" x14ac:dyDescent="0.3">
      <c r="U15638" s="63">
        <v>36398</v>
      </c>
      <c r="V15638" s="63">
        <v>7</v>
      </c>
      <c r="W15638" s="63" t="s">
        <v>17968</v>
      </c>
      <c r="X15638" s="63">
        <v>3</v>
      </c>
      <c r="Y15638" s="63" t="s">
        <v>1532</v>
      </c>
      <c r="Z15638" s="63">
        <v>3101</v>
      </c>
      <c r="AA15638" s="63" t="s">
        <v>1545</v>
      </c>
      <c r="AB15638" s="63">
        <v>8</v>
      </c>
      <c r="AC15638" s="63" t="s">
        <v>17975</v>
      </c>
      <c r="AD15638" s="63" t="s">
        <v>17461</v>
      </c>
    </row>
    <row r="15639" spans="21:30" x14ac:dyDescent="0.3">
      <c r="U15639" s="63">
        <v>36399</v>
      </c>
      <c r="V15639" s="63">
        <v>5</v>
      </c>
      <c r="W15639" s="63" t="s">
        <v>20706</v>
      </c>
      <c r="X15639" s="63">
        <v>3</v>
      </c>
      <c r="Y15639" s="63" t="s">
        <v>1532</v>
      </c>
      <c r="Z15639" s="63">
        <v>3101</v>
      </c>
      <c r="AA15639" s="63" t="s">
        <v>1545</v>
      </c>
      <c r="AB15639" s="63">
        <v>8</v>
      </c>
      <c r="AC15639" s="63" t="s">
        <v>17975</v>
      </c>
      <c r="AD15639" s="63" t="s">
        <v>17461</v>
      </c>
    </row>
    <row r="15640" spans="21:30" x14ac:dyDescent="0.3">
      <c r="U15640" s="63">
        <v>36400</v>
      </c>
      <c r="V15640" s="63">
        <v>2</v>
      </c>
      <c r="W15640" s="63" t="s">
        <v>20707</v>
      </c>
      <c r="X15640" s="63">
        <v>3</v>
      </c>
      <c r="Y15640" s="63" t="s">
        <v>1532</v>
      </c>
      <c r="Z15640" s="63">
        <v>3101</v>
      </c>
      <c r="AA15640" s="63" t="s">
        <v>1545</v>
      </c>
      <c r="AB15640" s="63">
        <v>8</v>
      </c>
      <c r="AC15640" s="63" t="s">
        <v>17975</v>
      </c>
      <c r="AD15640" s="63" t="s">
        <v>17461</v>
      </c>
    </row>
    <row r="15641" spans="21:30" x14ac:dyDescent="0.3">
      <c r="U15641" s="63">
        <v>36401</v>
      </c>
      <c r="V15641" s="63">
        <v>0</v>
      </c>
      <c r="W15641" s="63" t="s">
        <v>20708</v>
      </c>
      <c r="X15641" s="63">
        <v>3</v>
      </c>
      <c r="Y15641" s="63" t="s">
        <v>1532</v>
      </c>
      <c r="Z15641" s="63">
        <v>3101</v>
      </c>
      <c r="AA15641" s="63" t="s">
        <v>1545</v>
      </c>
      <c r="AB15641" s="63">
        <v>8</v>
      </c>
      <c r="AC15641" s="63" t="s">
        <v>17975</v>
      </c>
      <c r="AD15641" s="63" t="s">
        <v>17461</v>
      </c>
    </row>
    <row r="15642" spans="21:30" x14ac:dyDescent="0.3">
      <c r="U15642" s="63">
        <v>36402</v>
      </c>
      <c r="V15642" s="63">
        <v>9</v>
      </c>
      <c r="W15642" s="63" t="s">
        <v>20709</v>
      </c>
      <c r="X15642" s="63">
        <v>3</v>
      </c>
      <c r="Y15642" s="63" t="s">
        <v>1532</v>
      </c>
      <c r="Z15642" s="63">
        <v>3101</v>
      </c>
      <c r="AA15642" s="63" t="s">
        <v>1545</v>
      </c>
      <c r="AB15642" s="63">
        <v>8</v>
      </c>
      <c r="AC15642" s="63" t="s">
        <v>17975</v>
      </c>
      <c r="AD15642" s="63" t="s">
        <v>17461</v>
      </c>
    </row>
    <row r="15643" spans="21:30" x14ac:dyDescent="0.3">
      <c r="U15643" s="63">
        <v>36403</v>
      </c>
      <c r="V15643" s="63">
        <v>7</v>
      </c>
      <c r="W15643" s="63" t="s">
        <v>20710</v>
      </c>
      <c r="X15643" s="63">
        <v>3</v>
      </c>
      <c r="Y15643" s="63" t="s">
        <v>1532</v>
      </c>
      <c r="Z15643" s="63">
        <v>3101</v>
      </c>
      <c r="AA15643" s="63" t="s">
        <v>1545</v>
      </c>
      <c r="AB15643" s="63">
        <v>8</v>
      </c>
      <c r="AC15643" s="63" t="s">
        <v>17975</v>
      </c>
      <c r="AD15643" s="63" t="s">
        <v>17461</v>
      </c>
    </row>
    <row r="15644" spans="21:30" x14ac:dyDescent="0.3">
      <c r="U15644" s="63">
        <v>36404</v>
      </c>
      <c r="V15644" s="63">
        <v>5</v>
      </c>
      <c r="W15644" s="63" t="s">
        <v>20711</v>
      </c>
      <c r="X15644" s="63">
        <v>3</v>
      </c>
      <c r="Y15644" s="63" t="s">
        <v>1532</v>
      </c>
      <c r="Z15644" s="63">
        <v>3101</v>
      </c>
      <c r="AA15644" s="63" t="s">
        <v>1545</v>
      </c>
      <c r="AB15644" s="63">
        <v>8</v>
      </c>
      <c r="AC15644" s="63" t="s">
        <v>17975</v>
      </c>
      <c r="AD15644" s="63" t="s">
        <v>17461</v>
      </c>
    </row>
    <row r="15645" spans="21:30" x14ac:dyDescent="0.3">
      <c r="U15645" s="63">
        <v>36405</v>
      </c>
      <c r="V15645" s="63">
        <v>3</v>
      </c>
      <c r="W15645" s="63" t="s">
        <v>20712</v>
      </c>
      <c r="X15645" s="63">
        <v>3</v>
      </c>
      <c r="Y15645" s="63" t="s">
        <v>1532</v>
      </c>
      <c r="Z15645" s="63">
        <v>3102</v>
      </c>
      <c r="AA15645" s="63" t="s">
        <v>1575</v>
      </c>
      <c r="AB15645" s="63">
        <v>8</v>
      </c>
      <c r="AC15645" s="63" t="s">
        <v>17975</v>
      </c>
      <c r="AD15645" s="63" t="s">
        <v>17461</v>
      </c>
    </row>
    <row r="15646" spans="21:30" x14ac:dyDescent="0.3">
      <c r="U15646" s="63">
        <v>36406</v>
      </c>
      <c r="V15646" s="63">
        <v>1</v>
      </c>
      <c r="W15646" s="63" t="s">
        <v>20713</v>
      </c>
      <c r="X15646" s="63">
        <v>3</v>
      </c>
      <c r="Y15646" s="63" t="s">
        <v>1532</v>
      </c>
      <c r="Z15646" s="63">
        <v>3102</v>
      </c>
      <c r="AA15646" s="63" t="s">
        <v>1575</v>
      </c>
      <c r="AB15646" s="63">
        <v>8</v>
      </c>
      <c r="AC15646" s="63" t="s">
        <v>17975</v>
      </c>
      <c r="AD15646" s="63" t="s">
        <v>17461</v>
      </c>
    </row>
    <row r="15647" spans="21:30" x14ac:dyDescent="0.3">
      <c r="U15647" s="63">
        <v>36408</v>
      </c>
      <c r="V15647" s="63">
        <v>8</v>
      </c>
      <c r="W15647" s="63" t="s">
        <v>18011</v>
      </c>
      <c r="X15647" s="63">
        <v>3</v>
      </c>
      <c r="Y15647" s="63" t="s">
        <v>1532</v>
      </c>
      <c r="Z15647" s="63">
        <v>3103</v>
      </c>
      <c r="AA15647" s="63" t="s">
        <v>1579</v>
      </c>
      <c r="AB15647" s="63">
        <v>8</v>
      </c>
      <c r="AC15647" s="63" t="s">
        <v>17975</v>
      </c>
      <c r="AD15647" s="63" t="s">
        <v>17461</v>
      </c>
    </row>
    <row r="15648" spans="21:30" x14ac:dyDescent="0.3">
      <c r="U15648" s="63">
        <v>36409</v>
      </c>
      <c r="V15648" s="63">
        <v>6</v>
      </c>
      <c r="W15648" s="63" t="s">
        <v>19566</v>
      </c>
      <c r="X15648" s="63">
        <v>3</v>
      </c>
      <c r="Y15648" s="63" t="s">
        <v>1532</v>
      </c>
      <c r="Z15648" s="63">
        <v>3103</v>
      </c>
      <c r="AA15648" s="63" t="s">
        <v>1579</v>
      </c>
      <c r="AB15648" s="63">
        <v>8</v>
      </c>
      <c r="AC15648" s="63" t="s">
        <v>17975</v>
      </c>
      <c r="AD15648" s="63" t="s">
        <v>17461</v>
      </c>
    </row>
    <row r="15649" spans="21:30" x14ac:dyDescent="0.3">
      <c r="U15649" s="63">
        <v>36411</v>
      </c>
      <c r="V15649" s="63">
        <v>8</v>
      </c>
      <c r="W15649" s="63" t="s">
        <v>20714</v>
      </c>
      <c r="X15649" s="63">
        <v>3</v>
      </c>
      <c r="Y15649" s="63" t="s">
        <v>1532</v>
      </c>
      <c r="Z15649" s="63">
        <v>3301</v>
      </c>
      <c r="AA15649" s="63" t="s">
        <v>1586</v>
      </c>
      <c r="AB15649" s="63">
        <v>8</v>
      </c>
      <c r="AC15649" s="63" t="s">
        <v>17975</v>
      </c>
      <c r="AD15649" s="63" t="s">
        <v>17461</v>
      </c>
    </row>
    <row r="15650" spans="21:30" x14ac:dyDescent="0.3">
      <c r="U15650" s="63">
        <v>36412</v>
      </c>
      <c r="V15650" s="63">
        <v>6</v>
      </c>
      <c r="W15650" s="63" t="s">
        <v>18835</v>
      </c>
      <c r="X15650" s="63">
        <v>3</v>
      </c>
      <c r="Y15650" s="63" t="s">
        <v>1532</v>
      </c>
      <c r="Z15650" s="63">
        <v>3301</v>
      </c>
      <c r="AA15650" s="63" t="s">
        <v>1586</v>
      </c>
      <c r="AB15650" s="63">
        <v>8</v>
      </c>
      <c r="AC15650" s="63" t="s">
        <v>17975</v>
      </c>
      <c r="AD15650" s="63" t="s">
        <v>17461</v>
      </c>
    </row>
    <row r="15651" spans="21:30" x14ac:dyDescent="0.3">
      <c r="U15651" s="63">
        <v>36413</v>
      </c>
      <c r="V15651" s="63">
        <v>4</v>
      </c>
      <c r="W15651" s="63" t="s">
        <v>20715</v>
      </c>
      <c r="X15651" s="63">
        <v>3</v>
      </c>
      <c r="Y15651" s="63" t="s">
        <v>1532</v>
      </c>
      <c r="Z15651" s="63">
        <v>3301</v>
      </c>
      <c r="AA15651" s="63" t="s">
        <v>1586</v>
      </c>
      <c r="AB15651" s="63">
        <v>8</v>
      </c>
      <c r="AC15651" s="63" t="s">
        <v>17975</v>
      </c>
      <c r="AD15651" s="63" t="s">
        <v>17461</v>
      </c>
    </row>
    <row r="15652" spans="21:30" x14ac:dyDescent="0.3">
      <c r="U15652" s="63">
        <v>36414</v>
      </c>
      <c r="V15652" s="63">
        <v>2</v>
      </c>
      <c r="W15652" s="63" t="s">
        <v>20716</v>
      </c>
      <c r="X15652" s="63">
        <v>3</v>
      </c>
      <c r="Y15652" s="63" t="s">
        <v>1532</v>
      </c>
      <c r="Z15652" s="63">
        <v>3301</v>
      </c>
      <c r="AA15652" s="63" t="s">
        <v>1586</v>
      </c>
      <c r="AB15652" s="63">
        <v>8</v>
      </c>
      <c r="AC15652" s="63" t="s">
        <v>17975</v>
      </c>
      <c r="AD15652" s="63" t="s">
        <v>17461</v>
      </c>
    </row>
    <row r="15653" spans="21:30" x14ac:dyDescent="0.3">
      <c r="U15653" s="63">
        <v>36415</v>
      </c>
      <c r="V15653" s="63">
        <v>0</v>
      </c>
      <c r="W15653" s="63" t="s">
        <v>20717</v>
      </c>
      <c r="X15653" s="63">
        <v>3</v>
      </c>
      <c r="Y15653" s="63" t="s">
        <v>1532</v>
      </c>
      <c r="Z15653" s="63">
        <v>3301</v>
      </c>
      <c r="AA15653" s="63" t="s">
        <v>1586</v>
      </c>
      <c r="AB15653" s="63">
        <v>8</v>
      </c>
      <c r="AC15653" s="63" t="s">
        <v>17975</v>
      </c>
      <c r="AD15653" s="63" t="s">
        <v>17461</v>
      </c>
    </row>
    <row r="15654" spans="21:30" x14ac:dyDescent="0.3">
      <c r="U15654" s="63">
        <v>36416</v>
      </c>
      <c r="V15654" s="63">
        <v>9</v>
      </c>
      <c r="W15654" s="63" t="s">
        <v>18704</v>
      </c>
      <c r="X15654" s="63">
        <v>3</v>
      </c>
      <c r="Y15654" s="63" t="s">
        <v>1532</v>
      </c>
      <c r="Z15654" s="63">
        <v>3303</v>
      </c>
      <c r="AA15654" s="63" t="s">
        <v>1605</v>
      </c>
      <c r="AB15654" s="63">
        <v>8</v>
      </c>
      <c r="AC15654" s="63" t="s">
        <v>17975</v>
      </c>
      <c r="AD15654" s="63" t="s">
        <v>17461</v>
      </c>
    </row>
    <row r="15655" spans="21:30" x14ac:dyDescent="0.3">
      <c r="U15655" s="63">
        <v>36417</v>
      </c>
      <c r="V15655" s="63">
        <v>7</v>
      </c>
      <c r="W15655" s="63" t="s">
        <v>20718</v>
      </c>
      <c r="X15655" s="63">
        <v>3</v>
      </c>
      <c r="Y15655" s="63" t="s">
        <v>1532</v>
      </c>
      <c r="Z15655" s="63">
        <v>3304</v>
      </c>
      <c r="AA15655" s="63" t="s">
        <v>1611</v>
      </c>
      <c r="AB15655" s="63">
        <v>8</v>
      </c>
      <c r="AC15655" s="63" t="s">
        <v>17975</v>
      </c>
      <c r="AD15655" s="63" t="s">
        <v>17461</v>
      </c>
    </row>
    <row r="15656" spans="21:30" x14ac:dyDescent="0.3">
      <c r="U15656" s="63">
        <v>36418</v>
      </c>
      <c r="V15656" s="63">
        <v>5</v>
      </c>
      <c r="W15656" s="63" t="s">
        <v>20719</v>
      </c>
      <c r="X15656" s="63">
        <v>3</v>
      </c>
      <c r="Y15656" s="63" t="s">
        <v>1532</v>
      </c>
      <c r="Z15656" s="63">
        <v>3304</v>
      </c>
      <c r="AA15656" s="63" t="s">
        <v>1611</v>
      </c>
      <c r="AB15656" s="63">
        <v>8</v>
      </c>
      <c r="AC15656" s="63" t="s">
        <v>17975</v>
      </c>
      <c r="AD15656" s="63" t="s">
        <v>17461</v>
      </c>
    </row>
    <row r="15657" spans="21:30" x14ac:dyDescent="0.3">
      <c r="U15657" s="63">
        <v>36419</v>
      </c>
      <c r="V15657" s="63">
        <v>3</v>
      </c>
      <c r="W15657" s="63" t="s">
        <v>18085</v>
      </c>
      <c r="X15657" s="63">
        <v>3</v>
      </c>
      <c r="Y15657" s="63" t="s">
        <v>1532</v>
      </c>
      <c r="Z15657" s="63">
        <v>3302</v>
      </c>
      <c r="AA15657" s="63" t="s">
        <v>1616</v>
      </c>
      <c r="AB15657" s="63">
        <v>8</v>
      </c>
      <c r="AC15657" s="63" t="s">
        <v>17975</v>
      </c>
      <c r="AD15657" s="63" t="s">
        <v>17461</v>
      </c>
    </row>
    <row r="15658" spans="21:30" x14ac:dyDescent="0.3">
      <c r="U15658" s="63">
        <v>36420</v>
      </c>
      <c r="V15658" s="63">
        <v>7</v>
      </c>
      <c r="W15658" s="63" t="s">
        <v>20720</v>
      </c>
      <c r="X15658" s="63">
        <v>3</v>
      </c>
      <c r="Y15658" s="63" t="s">
        <v>1532</v>
      </c>
      <c r="Z15658" s="63">
        <v>3302</v>
      </c>
      <c r="AA15658" s="63" t="s">
        <v>1616</v>
      </c>
      <c r="AB15658" s="63">
        <v>8</v>
      </c>
      <c r="AC15658" s="63" t="s">
        <v>17975</v>
      </c>
      <c r="AD15658" s="63" t="s">
        <v>17461</v>
      </c>
    </row>
    <row r="15659" spans="21:30" x14ac:dyDescent="0.3">
      <c r="U15659" s="63">
        <v>36421</v>
      </c>
      <c r="V15659" s="63">
        <v>5</v>
      </c>
      <c r="W15659" s="63" t="s">
        <v>20721</v>
      </c>
      <c r="X15659" s="63">
        <v>4</v>
      </c>
      <c r="Y15659" s="63" t="s">
        <v>1629</v>
      </c>
      <c r="Z15659" s="63">
        <v>4101</v>
      </c>
      <c r="AA15659" s="63" t="s">
        <v>1630</v>
      </c>
      <c r="AB15659" s="63">
        <v>8</v>
      </c>
      <c r="AC15659" s="63" t="s">
        <v>17975</v>
      </c>
      <c r="AD15659" s="63" t="s">
        <v>17421</v>
      </c>
    </row>
    <row r="15660" spans="21:30" x14ac:dyDescent="0.3">
      <c r="U15660" s="63">
        <v>36422</v>
      </c>
      <c r="V15660" s="63">
        <v>3</v>
      </c>
      <c r="W15660" s="63" t="s">
        <v>20722</v>
      </c>
      <c r="X15660" s="63">
        <v>4</v>
      </c>
      <c r="Y15660" s="63" t="s">
        <v>1629</v>
      </c>
      <c r="Z15660" s="63">
        <v>4101</v>
      </c>
      <c r="AA15660" s="63" t="s">
        <v>1630</v>
      </c>
      <c r="AB15660" s="63">
        <v>8</v>
      </c>
      <c r="AC15660" s="63" t="s">
        <v>17975</v>
      </c>
      <c r="AD15660" s="63" t="s">
        <v>17461</v>
      </c>
    </row>
    <row r="15661" spans="21:30" x14ac:dyDescent="0.3">
      <c r="U15661" s="63">
        <v>36423</v>
      </c>
      <c r="V15661" s="63">
        <v>1</v>
      </c>
      <c r="W15661" s="63" t="s">
        <v>18279</v>
      </c>
      <c r="X15661" s="63">
        <v>4</v>
      </c>
      <c r="Y15661" s="63" t="s">
        <v>1629</v>
      </c>
      <c r="Z15661" s="63">
        <v>4101</v>
      </c>
      <c r="AA15661" s="63" t="s">
        <v>1630</v>
      </c>
      <c r="AB15661" s="63">
        <v>8</v>
      </c>
      <c r="AC15661" s="63" t="s">
        <v>17975</v>
      </c>
      <c r="AD15661" s="63" t="s">
        <v>17461</v>
      </c>
    </row>
    <row r="15662" spans="21:30" x14ac:dyDescent="0.3">
      <c r="U15662" s="63">
        <v>36425</v>
      </c>
      <c r="V15662" s="63">
        <v>8</v>
      </c>
      <c r="W15662" s="63" t="s">
        <v>20723</v>
      </c>
      <c r="X15662" s="63">
        <v>4</v>
      </c>
      <c r="Y15662" s="63" t="s">
        <v>1629</v>
      </c>
      <c r="Z15662" s="63">
        <v>4101</v>
      </c>
      <c r="AA15662" s="63" t="s">
        <v>1630</v>
      </c>
      <c r="AB15662" s="63">
        <v>8</v>
      </c>
      <c r="AC15662" s="63" t="s">
        <v>17975</v>
      </c>
      <c r="AD15662" s="63" t="s">
        <v>17461</v>
      </c>
    </row>
    <row r="15663" spans="21:30" x14ac:dyDescent="0.3">
      <c r="U15663" s="63">
        <v>36426</v>
      </c>
      <c r="V15663" s="63">
        <v>6</v>
      </c>
      <c r="W15663" s="63" t="s">
        <v>20724</v>
      </c>
      <c r="X15663" s="63">
        <v>4</v>
      </c>
      <c r="Y15663" s="63" t="s">
        <v>1629</v>
      </c>
      <c r="Z15663" s="63">
        <v>4101</v>
      </c>
      <c r="AA15663" s="63" t="s">
        <v>1630</v>
      </c>
      <c r="AB15663" s="63">
        <v>8</v>
      </c>
      <c r="AC15663" s="63" t="s">
        <v>17975</v>
      </c>
      <c r="AD15663" s="63" t="s">
        <v>17421</v>
      </c>
    </row>
    <row r="15664" spans="21:30" x14ac:dyDescent="0.3">
      <c r="U15664" s="63">
        <v>36427</v>
      </c>
      <c r="V15664" s="63">
        <v>4</v>
      </c>
      <c r="W15664" s="63" t="s">
        <v>20725</v>
      </c>
      <c r="X15664" s="63">
        <v>4</v>
      </c>
      <c r="Y15664" s="63" t="s">
        <v>1629</v>
      </c>
      <c r="Z15664" s="63">
        <v>4101</v>
      </c>
      <c r="AA15664" s="63" t="s">
        <v>1630</v>
      </c>
      <c r="AB15664" s="63">
        <v>8</v>
      </c>
      <c r="AC15664" s="63" t="s">
        <v>17975</v>
      </c>
      <c r="AD15664" s="63" t="s">
        <v>17461</v>
      </c>
    </row>
    <row r="15665" spans="21:30" x14ac:dyDescent="0.3">
      <c r="U15665" s="63">
        <v>36428</v>
      </c>
      <c r="V15665" s="63">
        <v>2</v>
      </c>
      <c r="W15665" s="63" t="s">
        <v>20726</v>
      </c>
      <c r="X15665" s="63">
        <v>4</v>
      </c>
      <c r="Y15665" s="63" t="s">
        <v>1629</v>
      </c>
      <c r="Z15665" s="63">
        <v>4101</v>
      </c>
      <c r="AA15665" s="63" t="s">
        <v>1630</v>
      </c>
      <c r="AB15665" s="63">
        <v>8</v>
      </c>
      <c r="AC15665" s="63" t="s">
        <v>17975</v>
      </c>
      <c r="AD15665" s="63" t="s">
        <v>17421</v>
      </c>
    </row>
    <row r="15666" spans="21:30" x14ac:dyDescent="0.3">
      <c r="U15666" s="63">
        <v>36429</v>
      </c>
      <c r="V15666" s="63">
        <v>0</v>
      </c>
      <c r="W15666" s="63" t="s">
        <v>20727</v>
      </c>
      <c r="X15666" s="63">
        <v>4</v>
      </c>
      <c r="Y15666" s="63" t="s">
        <v>1629</v>
      </c>
      <c r="Z15666" s="63">
        <v>4101</v>
      </c>
      <c r="AA15666" s="63" t="s">
        <v>1630</v>
      </c>
      <c r="AB15666" s="63">
        <v>8</v>
      </c>
      <c r="AC15666" s="63" t="s">
        <v>17975</v>
      </c>
      <c r="AD15666" s="63" t="s">
        <v>17461</v>
      </c>
    </row>
    <row r="15667" spans="21:30" x14ac:dyDescent="0.3">
      <c r="U15667" s="63">
        <v>36430</v>
      </c>
      <c r="V15667" s="63">
        <v>4</v>
      </c>
      <c r="W15667" s="63" t="s">
        <v>20728</v>
      </c>
      <c r="X15667" s="63">
        <v>4</v>
      </c>
      <c r="Y15667" s="63" t="s">
        <v>1629</v>
      </c>
      <c r="Z15667" s="63">
        <v>4101</v>
      </c>
      <c r="AA15667" s="63" t="s">
        <v>1630</v>
      </c>
      <c r="AB15667" s="63">
        <v>8</v>
      </c>
      <c r="AC15667" s="63" t="s">
        <v>17975</v>
      </c>
      <c r="AD15667" s="63" t="s">
        <v>17421</v>
      </c>
    </row>
    <row r="15668" spans="21:30" x14ac:dyDescent="0.3">
      <c r="U15668" s="63">
        <v>36431</v>
      </c>
      <c r="V15668" s="63">
        <v>2</v>
      </c>
      <c r="W15668" s="63" t="s">
        <v>20729</v>
      </c>
      <c r="X15668" s="63">
        <v>4</v>
      </c>
      <c r="Y15668" s="63" t="s">
        <v>1629</v>
      </c>
      <c r="Z15668" s="63">
        <v>4101</v>
      </c>
      <c r="AA15668" s="63" t="s">
        <v>1630</v>
      </c>
      <c r="AB15668" s="63">
        <v>8</v>
      </c>
      <c r="AC15668" s="63" t="s">
        <v>17975</v>
      </c>
      <c r="AD15668" s="63" t="s">
        <v>17421</v>
      </c>
    </row>
    <row r="15669" spans="21:30" x14ac:dyDescent="0.3">
      <c r="U15669" s="63">
        <v>36432</v>
      </c>
      <c r="V15669" s="63">
        <v>0</v>
      </c>
      <c r="W15669" s="63" t="s">
        <v>20730</v>
      </c>
      <c r="X15669" s="63">
        <v>4</v>
      </c>
      <c r="Y15669" s="63" t="s">
        <v>1629</v>
      </c>
      <c r="Z15669" s="63">
        <v>4104</v>
      </c>
      <c r="AA15669" s="63" t="s">
        <v>1691</v>
      </c>
      <c r="AB15669" s="63">
        <v>8</v>
      </c>
      <c r="AC15669" s="63" t="s">
        <v>17975</v>
      </c>
      <c r="AD15669" s="63" t="s">
        <v>17461</v>
      </c>
    </row>
    <row r="15670" spans="21:30" x14ac:dyDescent="0.3">
      <c r="U15670" s="63">
        <v>36433</v>
      </c>
      <c r="V15670" s="63">
        <v>9</v>
      </c>
      <c r="W15670" s="63" t="s">
        <v>20731</v>
      </c>
      <c r="X15670" s="63">
        <v>4</v>
      </c>
      <c r="Y15670" s="63" t="s">
        <v>1629</v>
      </c>
      <c r="Z15670" s="63">
        <v>4102</v>
      </c>
      <c r="AA15670" s="63" t="s">
        <v>1699</v>
      </c>
      <c r="AB15670" s="63">
        <v>8</v>
      </c>
      <c r="AC15670" s="63" t="s">
        <v>17975</v>
      </c>
      <c r="AD15670" s="63" t="s">
        <v>17461</v>
      </c>
    </row>
    <row r="15671" spans="21:30" x14ac:dyDescent="0.3">
      <c r="U15671" s="63">
        <v>36434</v>
      </c>
      <c r="V15671" s="63">
        <v>7</v>
      </c>
      <c r="W15671" s="63" t="s">
        <v>20732</v>
      </c>
      <c r="X15671" s="63">
        <v>4</v>
      </c>
      <c r="Y15671" s="63" t="s">
        <v>1629</v>
      </c>
      <c r="Z15671" s="63">
        <v>4102</v>
      </c>
      <c r="AA15671" s="63" t="s">
        <v>1699</v>
      </c>
      <c r="AB15671" s="63">
        <v>8</v>
      </c>
      <c r="AC15671" s="63" t="s">
        <v>17975</v>
      </c>
      <c r="AD15671" s="63" t="s">
        <v>17461</v>
      </c>
    </row>
    <row r="15672" spans="21:30" x14ac:dyDescent="0.3">
      <c r="U15672" s="63">
        <v>36435</v>
      </c>
      <c r="V15672" s="63">
        <v>5</v>
      </c>
      <c r="W15672" s="63" t="s">
        <v>20733</v>
      </c>
      <c r="X15672" s="63">
        <v>4</v>
      </c>
      <c r="Y15672" s="63" t="s">
        <v>1629</v>
      </c>
      <c r="Z15672" s="63">
        <v>4102</v>
      </c>
      <c r="AA15672" s="63" t="s">
        <v>1699</v>
      </c>
      <c r="AB15672" s="63">
        <v>8</v>
      </c>
      <c r="AC15672" s="63" t="s">
        <v>17975</v>
      </c>
      <c r="AD15672" s="63" t="s">
        <v>17421</v>
      </c>
    </row>
    <row r="15673" spans="21:30" x14ac:dyDescent="0.3">
      <c r="U15673" s="63">
        <v>36436</v>
      </c>
      <c r="V15673" s="63">
        <v>3</v>
      </c>
      <c r="W15673" s="63" t="s">
        <v>18011</v>
      </c>
      <c r="X15673" s="63">
        <v>4</v>
      </c>
      <c r="Y15673" s="63" t="s">
        <v>1629</v>
      </c>
      <c r="Z15673" s="63">
        <v>4102</v>
      </c>
      <c r="AA15673" s="63" t="s">
        <v>1699</v>
      </c>
      <c r="AB15673" s="63">
        <v>8</v>
      </c>
      <c r="AC15673" s="63" t="s">
        <v>17975</v>
      </c>
      <c r="AD15673" s="63" t="s">
        <v>17461</v>
      </c>
    </row>
    <row r="15674" spans="21:30" x14ac:dyDescent="0.3">
      <c r="U15674" s="63">
        <v>36437</v>
      </c>
      <c r="V15674" s="63">
        <v>1</v>
      </c>
      <c r="W15674" s="63" t="s">
        <v>20734</v>
      </c>
      <c r="X15674" s="63">
        <v>4</v>
      </c>
      <c r="Y15674" s="63" t="s">
        <v>1629</v>
      </c>
      <c r="Z15674" s="63">
        <v>4102</v>
      </c>
      <c r="AA15674" s="63" t="s">
        <v>1699</v>
      </c>
      <c r="AB15674" s="63">
        <v>8</v>
      </c>
      <c r="AC15674" s="63" t="s">
        <v>17975</v>
      </c>
      <c r="AD15674" s="63" t="s">
        <v>17461</v>
      </c>
    </row>
    <row r="15675" spans="21:30" x14ac:dyDescent="0.3">
      <c r="U15675" s="63">
        <v>36439</v>
      </c>
      <c r="V15675" s="63">
        <v>8</v>
      </c>
      <c r="W15675" s="63" t="s">
        <v>20735</v>
      </c>
      <c r="X15675" s="63">
        <v>4</v>
      </c>
      <c r="Y15675" s="63" t="s">
        <v>1629</v>
      </c>
      <c r="Z15675" s="63">
        <v>4102</v>
      </c>
      <c r="AA15675" s="63" t="s">
        <v>1699</v>
      </c>
      <c r="AB15675" s="63">
        <v>8</v>
      </c>
      <c r="AC15675" s="63" t="s">
        <v>17975</v>
      </c>
      <c r="AD15675" s="63" t="s">
        <v>17461</v>
      </c>
    </row>
    <row r="15676" spans="21:30" x14ac:dyDescent="0.3">
      <c r="U15676" s="63">
        <v>36440</v>
      </c>
      <c r="V15676" s="63">
        <v>1</v>
      </c>
      <c r="W15676" s="63" t="s">
        <v>20736</v>
      </c>
      <c r="X15676" s="63">
        <v>4</v>
      </c>
      <c r="Y15676" s="63" t="s">
        <v>1629</v>
      </c>
      <c r="Z15676" s="63">
        <v>4102</v>
      </c>
      <c r="AA15676" s="63" t="s">
        <v>1699</v>
      </c>
      <c r="AB15676" s="63">
        <v>8</v>
      </c>
      <c r="AC15676" s="63" t="s">
        <v>17975</v>
      </c>
      <c r="AD15676" s="63" t="s">
        <v>17421</v>
      </c>
    </row>
    <row r="15677" spans="21:30" x14ac:dyDescent="0.3">
      <c r="U15677" s="63">
        <v>36442</v>
      </c>
      <c r="V15677" s="63">
        <v>8</v>
      </c>
      <c r="W15677" s="63" t="s">
        <v>20737</v>
      </c>
      <c r="X15677" s="63">
        <v>4</v>
      </c>
      <c r="Y15677" s="63" t="s">
        <v>1629</v>
      </c>
      <c r="Z15677" s="63">
        <v>4102</v>
      </c>
      <c r="AA15677" s="63" t="s">
        <v>1699</v>
      </c>
      <c r="AB15677" s="63">
        <v>8</v>
      </c>
      <c r="AC15677" s="63" t="s">
        <v>17975</v>
      </c>
      <c r="AD15677" s="63" t="s">
        <v>17461</v>
      </c>
    </row>
    <row r="15678" spans="21:30" x14ac:dyDescent="0.3">
      <c r="U15678" s="63">
        <v>36443</v>
      </c>
      <c r="V15678" s="63">
        <v>6</v>
      </c>
      <c r="W15678" s="63" t="s">
        <v>19685</v>
      </c>
      <c r="X15678" s="63">
        <v>4</v>
      </c>
      <c r="Y15678" s="63" t="s">
        <v>1629</v>
      </c>
      <c r="Z15678" s="63">
        <v>4102</v>
      </c>
      <c r="AA15678" s="63" t="s">
        <v>1699</v>
      </c>
      <c r="AB15678" s="63">
        <v>8</v>
      </c>
      <c r="AC15678" s="63" t="s">
        <v>17975</v>
      </c>
      <c r="AD15678" s="63" t="s">
        <v>17461</v>
      </c>
    </row>
    <row r="15679" spans="21:30" x14ac:dyDescent="0.3">
      <c r="U15679" s="63">
        <v>36444</v>
      </c>
      <c r="V15679" s="63">
        <v>4</v>
      </c>
      <c r="W15679" s="63" t="s">
        <v>20738</v>
      </c>
      <c r="X15679" s="63">
        <v>4</v>
      </c>
      <c r="Y15679" s="63" t="s">
        <v>1629</v>
      </c>
      <c r="Z15679" s="63">
        <v>4102</v>
      </c>
      <c r="AA15679" s="63" t="s">
        <v>1699</v>
      </c>
      <c r="AB15679" s="63">
        <v>8</v>
      </c>
      <c r="AC15679" s="63" t="s">
        <v>17975</v>
      </c>
      <c r="AD15679" s="63" t="s">
        <v>17421</v>
      </c>
    </row>
    <row r="15680" spans="21:30" x14ac:dyDescent="0.3">
      <c r="U15680" s="63">
        <v>36445</v>
      </c>
      <c r="V15680" s="63">
        <v>2</v>
      </c>
      <c r="W15680" s="63" t="s">
        <v>18421</v>
      </c>
      <c r="X15680" s="63">
        <v>4</v>
      </c>
      <c r="Y15680" s="63" t="s">
        <v>1629</v>
      </c>
      <c r="Z15680" s="63">
        <v>4102</v>
      </c>
      <c r="AA15680" s="63" t="s">
        <v>1699</v>
      </c>
      <c r="AB15680" s="63">
        <v>8</v>
      </c>
      <c r="AC15680" s="63" t="s">
        <v>17975</v>
      </c>
      <c r="AD15680" s="63" t="s">
        <v>17461</v>
      </c>
    </row>
    <row r="15681" spans="21:30" x14ac:dyDescent="0.3">
      <c r="U15681" s="63">
        <v>36446</v>
      </c>
      <c r="V15681" s="63">
        <v>0</v>
      </c>
      <c r="W15681" s="63" t="s">
        <v>20739</v>
      </c>
      <c r="X15681" s="63">
        <v>4</v>
      </c>
      <c r="Y15681" s="63" t="s">
        <v>1629</v>
      </c>
      <c r="Z15681" s="63">
        <v>4102</v>
      </c>
      <c r="AA15681" s="63" t="s">
        <v>1699</v>
      </c>
      <c r="AB15681" s="63">
        <v>8</v>
      </c>
      <c r="AC15681" s="63" t="s">
        <v>17975</v>
      </c>
      <c r="AD15681" s="63" t="s">
        <v>17421</v>
      </c>
    </row>
    <row r="15682" spans="21:30" x14ac:dyDescent="0.3">
      <c r="U15682" s="63">
        <v>36447</v>
      </c>
      <c r="V15682" s="63">
        <v>9</v>
      </c>
      <c r="W15682" s="63" t="s">
        <v>20740</v>
      </c>
      <c r="X15682" s="63">
        <v>4</v>
      </c>
      <c r="Y15682" s="63" t="s">
        <v>1629</v>
      </c>
      <c r="Z15682" s="63">
        <v>4103</v>
      </c>
      <c r="AA15682" s="63" t="s">
        <v>1736</v>
      </c>
      <c r="AB15682" s="63">
        <v>8</v>
      </c>
      <c r="AC15682" s="63" t="s">
        <v>17975</v>
      </c>
      <c r="AD15682" s="63" t="s">
        <v>17421</v>
      </c>
    </row>
    <row r="15683" spans="21:30" x14ac:dyDescent="0.3">
      <c r="U15683" s="63">
        <v>36448</v>
      </c>
      <c r="V15683" s="63">
        <v>7</v>
      </c>
      <c r="W15683" s="63" t="s">
        <v>20741</v>
      </c>
      <c r="X15683" s="63">
        <v>4</v>
      </c>
      <c r="Y15683" s="63" t="s">
        <v>1629</v>
      </c>
      <c r="Z15683" s="63">
        <v>4106</v>
      </c>
      <c r="AA15683" s="63" t="s">
        <v>1743</v>
      </c>
      <c r="AB15683" s="63">
        <v>8</v>
      </c>
      <c r="AC15683" s="63" t="s">
        <v>17975</v>
      </c>
      <c r="AD15683" s="63" t="s">
        <v>17421</v>
      </c>
    </row>
    <row r="15684" spans="21:30" x14ac:dyDescent="0.3">
      <c r="U15684" s="63">
        <v>36449</v>
      </c>
      <c r="V15684" s="63">
        <v>5</v>
      </c>
      <c r="W15684" s="63" t="s">
        <v>20742</v>
      </c>
      <c r="X15684" s="63">
        <v>4</v>
      </c>
      <c r="Y15684" s="63" t="s">
        <v>1629</v>
      </c>
      <c r="Z15684" s="63">
        <v>4106</v>
      </c>
      <c r="AA15684" s="63" t="s">
        <v>1743</v>
      </c>
      <c r="AB15684" s="63">
        <v>8</v>
      </c>
      <c r="AC15684" s="63" t="s">
        <v>17975</v>
      </c>
      <c r="AD15684" s="63" t="s">
        <v>17461</v>
      </c>
    </row>
    <row r="15685" spans="21:30" x14ac:dyDescent="0.3">
      <c r="U15685" s="63">
        <v>36450</v>
      </c>
      <c r="V15685" s="63">
        <v>9</v>
      </c>
      <c r="W15685" s="63" t="s">
        <v>20743</v>
      </c>
      <c r="X15685" s="63">
        <v>4</v>
      </c>
      <c r="Y15685" s="63" t="s">
        <v>1629</v>
      </c>
      <c r="Z15685" s="63">
        <v>4106</v>
      </c>
      <c r="AA15685" s="63" t="s">
        <v>1743</v>
      </c>
      <c r="AB15685" s="63">
        <v>8</v>
      </c>
      <c r="AC15685" s="63" t="s">
        <v>17975</v>
      </c>
      <c r="AD15685" s="63" t="s">
        <v>17461</v>
      </c>
    </row>
    <row r="15686" spans="21:30" x14ac:dyDescent="0.3">
      <c r="U15686" s="63">
        <v>36451</v>
      </c>
      <c r="V15686" s="63">
        <v>7</v>
      </c>
      <c r="W15686" s="63" t="s">
        <v>20744</v>
      </c>
      <c r="X15686" s="63">
        <v>4</v>
      </c>
      <c r="Y15686" s="63" t="s">
        <v>1629</v>
      </c>
      <c r="Z15686" s="63">
        <v>4106</v>
      </c>
      <c r="AA15686" s="63" t="s">
        <v>1743</v>
      </c>
      <c r="AB15686" s="63">
        <v>8</v>
      </c>
      <c r="AC15686" s="63" t="s">
        <v>17975</v>
      </c>
      <c r="AD15686" s="63" t="s">
        <v>17421</v>
      </c>
    </row>
    <row r="15687" spans="21:30" x14ac:dyDescent="0.3">
      <c r="U15687" s="63">
        <v>36452</v>
      </c>
      <c r="V15687" s="63">
        <v>5</v>
      </c>
      <c r="W15687" s="63" t="s">
        <v>20745</v>
      </c>
      <c r="X15687" s="63">
        <v>4</v>
      </c>
      <c r="Y15687" s="63" t="s">
        <v>1629</v>
      </c>
      <c r="Z15687" s="63">
        <v>4105</v>
      </c>
      <c r="AA15687" s="63" t="s">
        <v>1758</v>
      </c>
      <c r="AB15687" s="63">
        <v>8</v>
      </c>
      <c r="AC15687" s="63" t="s">
        <v>17975</v>
      </c>
      <c r="AD15687" s="63" t="s">
        <v>17421</v>
      </c>
    </row>
    <row r="15688" spans="21:30" x14ac:dyDescent="0.3">
      <c r="U15688" s="63">
        <v>36453</v>
      </c>
      <c r="V15688" s="63">
        <v>3</v>
      </c>
      <c r="W15688" s="63" t="s">
        <v>20746</v>
      </c>
      <c r="X15688" s="63">
        <v>4</v>
      </c>
      <c r="Y15688" s="63" t="s">
        <v>1629</v>
      </c>
      <c r="Z15688" s="63">
        <v>4301</v>
      </c>
      <c r="AA15688" s="63" t="s">
        <v>1771</v>
      </c>
      <c r="AB15688" s="63">
        <v>8</v>
      </c>
      <c r="AC15688" s="63" t="s">
        <v>17975</v>
      </c>
      <c r="AD15688" s="63" t="s">
        <v>17461</v>
      </c>
    </row>
    <row r="15689" spans="21:30" x14ac:dyDescent="0.3">
      <c r="U15689" s="63">
        <v>36454</v>
      </c>
      <c r="V15689" s="63">
        <v>1</v>
      </c>
      <c r="W15689" s="63" t="s">
        <v>20747</v>
      </c>
      <c r="X15689" s="63">
        <v>4</v>
      </c>
      <c r="Y15689" s="63" t="s">
        <v>1629</v>
      </c>
      <c r="Z15689" s="63">
        <v>4301</v>
      </c>
      <c r="AA15689" s="63" t="s">
        <v>1771</v>
      </c>
      <c r="AB15689" s="63">
        <v>8</v>
      </c>
      <c r="AC15689" s="63" t="s">
        <v>17975</v>
      </c>
      <c r="AD15689" s="63" t="s">
        <v>17461</v>
      </c>
    </row>
    <row r="15690" spans="21:30" x14ac:dyDescent="0.3">
      <c r="U15690" s="63">
        <v>36456</v>
      </c>
      <c r="V15690" s="63">
        <v>8</v>
      </c>
      <c r="W15690" s="63" t="s">
        <v>20748</v>
      </c>
      <c r="X15690" s="63">
        <v>4</v>
      </c>
      <c r="Y15690" s="63" t="s">
        <v>1629</v>
      </c>
      <c r="Z15690" s="63">
        <v>4301</v>
      </c>
      <c r="AA15690" s="63" t="s">
        <v>1771</v>
      </c>
      <c r="AB15690" s="63">
        <v>8</v>
      </c>
      <c r="AC15690" s="63" t="s">
        <v>17975</v>
      </c>
      <c r="AD15690" s="63" t="s">
        <v>17461</v>
      </c>
    </row>
    <row r="15691" spans="21:30" x14ac:dyDescent="0.3">
      <c r="U15691" s="63">
        <v>36458</v>
      </c>
      <c r="V15691" s="63">
        <v>4</v>
      </c>
      <c r="W15691" s="63" t="s">
        <v>20749</v>
      </c>
      <c r="X15691" s="63">
        <v>4</v>
      </c>
      <c r="Y15691" s="63" t="s">
        <v>1629</v>
      </c>
      <c r="Z15691" s="63">
        <v>4301</v>
      </c>
      <c r="AA15691" s="63" t="s">
        <v>1771</v>
      </c>
      <c r="AB15691" s="63">
        <v>8</v>
      </c>
      <c r="AC15691" s="63" t="s">
        <v>17975</v>
      </c>
      <c r="AD15691" s="63" t="s">
        <v>17461</v>
      </c>
    </row>
    <row r="15692" spans="21:30" x14ac:dyDescent="0.3">
      <c r="U15692" s="63">
        <v>36459</v>
      </c>
      <c r="V15692" s="63">
        <v>2</v>
      </c>
      <c r="W15692" s="63" t="s">
        <v>20750</v>
      </c>
      <c r="X15692" s="63">
        <v>4</v>
      </c>
      <c r="Y15692" s="63" t="s">
        <v>1629</v>
      </c>
      <c r="Z15692" s="63">
        <v>4305</v>
      </c>
      <c r="AA15692" s="63" t="s">
        <v>1828</v>
      </c>
      <c r="AB15692" s="63">
        <v>8</v>
      </c>
      <c r="AC15692" s="63" t="s">
        <v>17975</v>
      </c>
      <c r="AD15692" s="63" t="s">
        <v>17421</v>
      </c>
    </row>
    <row r="15693" spans="21:30" x14ac:dyDescent="0.3">
      <c r="U15693" s="63">
        <v>36460</v>
      </c>
      <c r="V15693" s="63">
        <v>6</v>
      </c>
      <c r="W15693" s="63" t="s">
        <v>20751</v>
      </c>
      <c r="X15693" s="63">
        <v>4</v>
      </c>
      <c r="Y15693" s="63" t="s">
        <v>1629</v>
      </c>
      <c r="Z15693" s="63">
        <v>4305</v>
      </c>
      <c r="AA15693" s="63" t="s">
        <v>1828</v>
      </c>
      <c r="AB15693" s="63">
        <v>8</v>
      </c>
      <c r="AC15693" s="63" t="s">
        <v>17975</v>
      </c>
      <c r="AD15693" s="63" t="s">
        <v>17421</v>
      </c>
    </row>
    <row r="15694" spans="21:30" x14ac:dyDescent="0.3">
      <c r="U15694" s="63">
        <v>36461</v>
      </c>
      <c r="V15694" s="63">
        <v>4</v>
      </c>
      <c r="W15694" s="63" t="s">
        <v>18037</v>
      </c>
      <c r="X15694" s="63">
        <v>4</v>
      </c>
      <c r="Y15694" s="63" t="s">
        <v>1629</v>
      </c>
      <c r="Z15694" s="63">
        <v>4303</v>
      </c>
      <c r="AA15694" s="63" t="s">
        <v>1848</v>
      </c>
      <c r="AB15694" s="63">
        <v>8</v>
      </c>
      <c r="AC15694" s="63" t="s">
        <v>17975</v>
      </c>
      <c r="AD15694" s="63" t="s">
        <v>17461</v>
      </c>
    </row>
    <row r="15695" spans="21:30" x14ac:dyDescent="0.3">
      <c r="U15695" s="63">
        <v>36462</v>
      </c>
      <c r="V15695" s="63">
        <v>2</v>
      </c>
      <c r="W15695" s="63" t="s">
        <v>20752</v>
      </c>
      <c r="X15695" s="63">
        <v>4</v>
      </c>
      <c r="Y15695" s="63" t="s">
        <v>1629</v>
      </c>
      <c r="Z15695" s="63">
        <v>4303</v>
      </c>
      <c r="AA15695" s="63" t="s">
        <v>1848</v>
      </c>
      <c r="AB15695" s="63">
        <v>8</v>
      </c>
      <c r="AC15695" s="63" t="s">
        <v>17975</v>
      </c>
      <c r="AD15695" s="63" t="s">
        <v>17461</v>
      </c>
    </row>
    <row r="15696" spans="21:30" x14ac:dyDescent="0.3">
      <c r="U15696" s="63">
        <v>36463</v>
      </c>
      <c r="V15696" s="63">
        <v>0</v>
      </c>
      <c r="W15696" s="63" t="s">
        <v>20753</v>
      </c>
      <c r="X15696" s="63">
        <v>4</v>
      </c>
      <c r="Y15696" s="63" t="s">
        <v>1629</v>
      </c>
      <c r="Z15696" s="63">
        <v>4303</v>
      </c>
      <c r="AA15696" s="63" t="s">
        <v>1848</v>
      </c>
      <c r="AB15696" s="63">
        <v>8</v>
      </c>
      <c r="AC15696" s="63" t="s">
        <v>17975</v>
      </c>
      <c r="AD15696" s="63" t="s">
        <v>17461</v>
      </c>
    </row>
    <row r="15697" spans="21:30" x14ac:dyDescent="0.3">
      <c r="U15697" s="63">
        <v>36464</v>
      </c>
      <c r="V15697" s="63">
        <v>9</v>
      </c>
      <c r="W15697" s="63" t="s">
        <v>20754</v>
      </c>
      <c r="X15697" s="63">
        <v>4</v>
      </c>
      <c r="Y15697" s="63" t="s">
        <v>1629</v>
      </c>
      <c r="Z15697" s="63">
        <v>4302</v>
      </c>
      <c r="AA15697" s="63" t="s">
        <v>1884</v>
      </c>
      <c r="AB15697" s="63">
        <v>8</v>
      </c>
      <c r="AC15697" s="63" t="s">
        <v>17975</v>
      </c>
      <c r="AD15697" s="63" t="s">
        <v>17421</v>
      </c>
    </row>
    <row r="15698" spans="21:30" x14ac:dyDescent="0.3">
      <c r="U15698" s="63">
        <v>36465</v>
      </c>
      <c r="V15698" s="63">
        <v>7</v>
      </c>
      <c r="W15698" s="63" t="s">
        <v>20755</v>
      </c>
      <c r="X15698" s="63">
        <v>4</v>
      </c>
      <c r="Y15698" s="63" t="s">
        <v>1629</v>
      </c>
      <c r="Z15698" s="63">
        <v>4302</v>
      </c>
      <c r="AA15698" s="63" t="s">
        <v>1884</v>
      </c>
      <c r="AB15698" s="63">
        <v>8</v>
      </c>
      <c r="AC15698" s="63" t="s">
        <v>17975</v>
      </c>
      <c r="AD15698" s="63" t="s">
        <v>17461</v>
      </c>
    </row>
    <row r="15699" spans="21:30" x14ac:dyDescent="0.3">
      <c r="U15699" s="63">
        <v>36466</v>
      </c>
      <c r="V15699" s="63">
        <v>5</v>
      </c>
      <c r="W15699" s="63" t="s">
        <v>20756</v>
      </c>
      <c r="X15699" s="63">
        <v>4</v>
      </c>
      <c r="Y15699" s="63" t="s">
        <v>1629</v>
      </c>
      <c r="Z15699" s="63">
        <v>4304</v>
      </c>
      <c r="AA15699" s="63" t="s">
        <v>1912</v>
      </c>
      <c r="AB15699" s="63">
        <v>8</v>
      </c>
      <c r="AC15699" s="63" t="s">
        <v>17975</v>
      </c>
      <c r="AD15699" s="63" t="s">
        <v>17461</v>
      </c>
    </row>
    <row r="15700" spans="21:30" x14ac:dyDescent="0.3">
      <c r="U15700" s="63">
        <v>36467</v>
      </c>
      <c r="V15700" s="63">
        <v>3</v>
      </c>
      <c r="W15700" s="63" t="s">
        <v>20757</v>
      </c>
      <c r="X15700" s="63">
        <v>4</v>
      </c>
      <c r="Y15700" s="63" t="s">
        <v>1629</v>
      </c>
      <c r="Z15700" s="63">
        <v>4304</v>
      </c>
      <c r="AA15700" s="63" t="s">
        <v>1912</v>
      </c>
      <c r="AB15700" s="63">
        <v>8</v>
      </c>
      <c r="AC15700" s="63" t="s">
        <v>17975</v>
      </c>
      <c r="AD15700" s="63" t="s">
        <v>17421</v>
      </c>
    </row>
    <row r="15701" spans="21:30" x14ac:dyDescent="0.3">
      <c r="U15701" s="63">
        <v>36468</v>
      </c>
      <c r="V15701" s="63">
        <v>1</v>
      </c>
      <c r="W15701" s="63" t="s">
        <v>20758</v>
      </c>
      <c r="X15701" s="63">
        <v>4</v>
      </c>
      <c r="Y15701" s="63" t="s">
        <v>1629</v>
      </c>
      <c r="Z15701" s="63">
        <v>4201</v>
      </c>
      <c r="AA15701" s="63" t="s">
        <v>1958</v>
      </c>
      <c r="AB15701" s="63">
        <v>8</v>
      </c>
      <c r="AC15701" s="63" t="s">
        <v>17975</v>
      </c>
      <c r="AD15701" s="63" t="s">
        <v>17421</v>
      </c>
    </row>
    <row r="15702" spans="21:30" x14ac:dyDescent="0.3">
      <c r="U15702" s="63">
        <v>36470</v>
      </c>
      <c r="V15702" s="63">
        <v>3</v>
      </c>
      <c r="W15702" s="63" t="s">
        <v>20759</v>
      </c>
      <c r="X15702" s="63">
        <v>4</v>
      </c>
      <c r="Y15702" s="63" t="s">
        <v>1629</v>
      </c>
      <c r="Z15702" s="63">
        <v>4201</v>
      </c>
      <c r="AA15702" s="63" t="s">
        <v>1958</v>
      </c>
      <c r="AB15702" s="63">
        <v>8</v>
      </c>
      <c r="AC15702" s="63" t="s">
        <v>17975</v>
      </c>
      <c r="AD15702" s="63" t="s">
        <v>17461</v>
      </c>
    </row>
    <row r="15703" spans="21:30" x14ac:dyDescent="0.3">
      <c r="U15703" s="63">
        <v>36471</v>
      </c>
      <c r="V15703" s="63">
        <v>1</v>
      </c>
      <c r="W15703" s="63" t="s">
        <v>20760</v>
      </c>
      <c r="X15703" s="63">
        <v>4</v>
      </c>
      <c r="Y15703" s="63" t="s">
        <v>1629</v>
      </c>
      <c r="Z15703" s="63">
        <v>4201</v>
      </c>
      <c r="AA15703" s="63" t="s">
        <v>1958</v>
      </c>
      <c r="AB15703" s="63">
        <v>8</v>
      </c>
      <c r="AC15703" s="63" t="s">
        <v>17975</v>
      </c>
      <c r="AD15703" s="63" t="s">
        <v>17421</v>
      </c>
    </row>
    <row r="15704" spans="21:30" x14ac:dyDescent="0.3">
      <c r="U15704" s="63">
        <v>36473</v>
      </c>
      <c r="V15704" s="63">
        <v>8</v>
      </c>
      <c r="W15704" s="63" t="s">
        <v>20761</v>
      </c>
      <c r="X15704" s="63">
        <v>4</v>
      </c>
      <c r="Y15704" s="63" t="s">
        <v>1629</v>
      </c>
      <c r="Z15704" s="63">
        <v>4204</v>
      </c>
      <c r="AA15704" s="63" t="s">
        <v>1996</v>
      </c>
      <c r="AB15704" s="63">
        <v>8</v>
      </c>
      <c r="AC15704" s="63" t="s">
        <v>17975</v>
      </c>
      <c r="AD15704" s="63" t="s">
        <v>17421</v>
      </c>
    </row>
    <row r="15705" spans="21:30" x14ac:dyDescent="0.3">
      <c r="U15705" s="63">
        <v>36474</v>
      </c>
      <c r="V15705" s="63">
        <v>6</v>
      </c>
      <c r="W15705" s="63" t="s">
        <v>20762</v>
      </c>
      <c r="X15705" s="63">
        <v>4</v>
      </c>
      <c r="Y15705" s="63" t="s">
        <v>1629</v>
      </c>
      <c r="Z15705" s="63">
        <v>4204</v>
      </c>
      <c r="AA15705" s="63" t="s">
        <v>1996</v>
      </c>
      <c r="AB15705" s="63">
        <v>8</v>
      </c>
      <c r="AC15705" s="63" t="s">
        <v>17975</v>
      </c>
      <c r="AD15705" s="63" t="s">
        <v>17461</v>
      </c>
    </row>
    <row r="15706" spans="21:30" x14ac:dyDescent="0.3">
      <c r="U15706" s="63">
        <v>36475</v>
      </c>
      <c r="V15706" s="63">
        <v>4</v>
      </c>
      <c r="W15706" s="63" t="s">
        <v>20763</v>
      </c>
      <c r="X15706" s="63">
        <v>4</v>
      </c>
      <c r="Y15706" s="63" t="s">
        <v>1629</v>
      </c>
      <c r="Z15706" s="63">
        <v>4203</v>
      </c>
      <c r="AA15706" s="63" t="s">
        <v>2023</v>
      </c>
      <c r="AB15706" s="63">
        <v>8</v>
      </c>
      <c r="AC15706" s="63" t="s">
        <v>17975</v>
      </c>
      <c r="AD15706" s="63" t="s">
        <v>17421</v>
      </c>
    </row>
    <row r="15707" spans="21:30" x14ac:dyDescent="0.3">
      <c r="U15707" s="63">
        <v>36476</v>
      </c>
      <c r="V15707" s="63">
        <v>2</v>
      </c>
      <c r="W15707" s="63" t="s">
        <v>20764</v>
      </c>
      <c r="X15707" s="63">
        <v>4</v>
      </c>
      <c r="Y15707" s="63" t="s">
        <v>1629</v>
      </c>
      <c r="Z15707" s="63">
        <v>4203</v>
      </c>
      <c r="AA15707" s="63" t="s">
        <v>2023</v>
      </c>
      <c r="AB15707" s="63">
        <v>8</v>
      </c>
      <c r="AC15707" s="63" t="s">
        <v>17975</v>
      </c>
      <c r="AD15707" s="63" t="s">
        <v>17421</v>
      </c>
    </row>
    <row r="15708" spans="21:30" x14ac:dyDescent="0.3">
      <c r="U15708" s="63">
        <v>36477</v>
      </c>
      <c r="V15708" s="63">
        <v>0</v>
      </c>
      <c r="W15708" s="63" t="s">
        <v>20765</v>
      </c>
      <c r="X15708" s="63">
        <v>4</v>
      </c>
      <c r="Y15708" s="63" t="s">
        <v>1629</v>
      </c>
      <c r="Z15708" s="63">
        <v>4202</v>
      </c>
      <c r="AA15708" s="63" t="s">
        <v>2043</v>
      </c>
      <c r="AB15708" s="63">
        <v>8</v>
      </c>
      <c r="AC15708" s="63" t="s">
        <v>17975</v>
      </c>
      <c r="AD15708" s="63" t="s">
        <v>17461</v>
      </c>
    </row>
    <row r="15709" spans="21:30" x14ac:dyDescent="0.3">
      <c r="U15709" s="63">
        <v>36478</v>
      </c>
      <c r="V15709" s="63">
        <v>9</v>
      </c>
      <c r="W15709" s="63" t="s">
        <v>20766</v>
      </c>
      <c r="X15709" s="63">
        <v>4</v>
      </c>
      <c r="Y15709" s="63" t="s">
        <v>1629</v>
      </c>
      <c r="Z15709" s="63">
        <v>4202</v>
      </c>
      <c r="AA15709" s="63" t="s">
        <v>2043</v>
      </c>
      <c r="AB15709" s="63">
        <v>8</v>
      </c>
      <c r="AC15709" s="63" t="s">
        <v>17975</v>
      </c>
      <c r="AD15709" s="63" t="s">
        <v>17461</v>
      </c>
    </row>
    <row r="15710" spans="21:30" x14ac:dyDescent="0.3">
      <c r="U15710" s="63">
        <v>36479</v>
      </c>
      <c r="V15710" s="63">
        <v>7</v>
      </c>
      <c r="W15710" s="63" t="s">
        <v>20767</v>
      </c>
      <c r="X15710" s="63">
        <v>4</v>
      </c>
      <c r="Y15710" s="63" t="s">
        <v>1629</v>
      </c>
      <c r="Z15710" s="63">
        <v>4202</v>
      </c>
      <c r="AA15710" s="63" t="s">
        <v>2043</v>
      </c>
      <c r="AB15710" s="63">
        <v>8</v>
      </c>
      <c r="AC15710" s="63" t="s">
        <v>17975</v>
      </c>
      <c r="AD15710" s="63" t="s">
        <v>17461</v>
      </c>
    </row>
    <row r="15711" spans="21:30" x14ac:dyDescent="0.3">
      <c r="U15711" s="63">
        <v>36480</v>
      </c>
      <c r="V15711" s="63">
        <v>0</v>
      </c>
      <c r="W15711" s="63" t="s">
        <v>20768</v>
      </c>
      <c r="X15711" s="63">
        <v>5</v>
      </c>
      <c r="Y15711" s="63" t="s">
        <v>2066</v>
      </c>
      <c r="Z15711" s="63">
        <v>5401</v>
      </c>
      <c r="AA15711" s="63" t="s">
        <v>2067</v>
      </c>
      <c r="AB15711" s="63">
        <v>8</v>
      </c>
      <c r="AC15711" s="63" t="s">
        <v>17975</v>
      </c>
      <c r="AD15711" s="63" t="s">
        <v>17461</v>
      </c>
    </row>
    <row r="15712" spans="21:30" x14ac:dyDescent="0.3">
      <c r="U15712" s="63">
        <v>36481</v>
      </c>
      <c r="V15712" s="63">
        <v>9</v>
      </c>
      <c r="W15712" s="63" t="s">
        <v>20769</v>
      </c>
      <c r="X15712" s="63">
        <v>5</v>
      </c>
      <c r="Y15712" s="63" t="s">
        <v>2066</v>
      </c>
      <c r="Z15712" s="63">
        <v>5401</v>
      </c>
      <c r="AA15712" s="63" t="s">
        <v>2067</v>
      </c>
      <c r="AB15712" s="63">
        <v>8</v>
      </c>
      <c r="AC15712" s="63" t="s">
        <v>17975</v>
      </c>
      <c r="AD15712" s="63" t="s">
        <v>17461</v>
      </c>
    </row>
    <row r="15713" spans="21:30" x14ac:dyDescent="0.3">
      <c r="U15713" s="63">
        <v>36482</v>
      </c>
      <c r="V15713" s="63">
        <v>7</v>
      </c>
      <c r="W15713" s="63" t="s">
        <v>18087</v>
      </c>
      <c r="X15713" s="63">
        <v>5</v>
      </c>
      <c r="Y15713" s="63" t="s">
        <v>2066</v>
      </c>
      <c r="Z15713" s="63">
        <v>5401</v>
      </c>
      <c r="AA15713" s="63" t="s">
        <v>2067</v>
      </c>
      <c r="AB15713" s="63">
        <v>8</v>
      </c>
      <c r="AC15713" s="63" t="s">
        <v>17975</v>
      </c>
      <c r="AD15713" s="63" t="s">
        <v>17461</v>
      </c>
    </row>
    <row r="15714" spans="21:30" x14ac:dyDescent="0.3">
      <c r="U15714" s="63">
        <v>36483</v>
      </c>
      <c r="V15714" s="63">
        <v>5</v>
      </c>
      <c r="W15714" s="63" t="s">
        <v>20770</v>
      </c>
      <c r="X15714" s="63">
        <v>5</v>
      </c>
      <c r="Y15714" s="63" t="s">
        <v>2066</v>
      </c>
      <c r="Z15714" s="63">
        <v>5404</v>
      </c>
      <c r="AA15714" s="63" t="s">
        <v>2090</v>
      </c>
      <c r="AB15714" s="63">
        <v>8</v>
      </c>
      <c r="AC15714" s="63" t="s">
        <v>17975</v>
      </c>
      <c r="AD15714" s="63" t="s">
        <v>17461</v>
      </c>
    </row>
    <row r="15715" spans="21:30" x14ac:dyDescent="0.3">
      <c r="U15715" s="63">
        <v>36484</v>
      </c>
      <c r="V15715" s="63">
        <v>3</v>
      </c>
      <c r="W15715" s="63" t="s">
        <v>19020</v>
      </c>
      <c r="X15715" s="63">
        <v>5</v>
      </c>
      <c r="Y15715" s="63" t="s">
        <v>2066</v>
      </c>
      <c r="Z15715" s="63">
        <v>5404</v>
      </c>
      <c r="AA15715" s="63" t="s">
        <v>2090</v>
      </c>
      <c r="AB15715" s="63">
        <v>8</v>
      </c>
      <c r="AC15715" s="63" t="s">
        <v>17975</v>
      </c>
      <c r="AD15715" s="63" t="s">
        <v>17461</v>
      </c>
    </row>
    <row r="15716" spans="21:30" x14ac:dyDescent="0.3">
      <c r="U15716" s="63">
        <v>36485</v>
      </c>
      <c r="V15716" s="63">
        <v>1</v>
      </c>
      <c r="W15716" s="63" t="s">
        <v>18575</v>
      </c>
      <c r="X15716" s="63">
        <v>5</v>
      </c>
      <c r="Y15716" s="63" t="s">
        <v>2066</v>
      </c>
      <c r="Z15716" s="63">
        <v>5404</v>
      </c>
      <c r="AA15716" s="63" t="s">
        <v>2090</v>
      </c>
      <c r="AB15716" s="63">
        <v>8</v>
      </c>
      <c r="AC15716" s="63" t="s">
        <v>17975</v>
      </c>
      <c r="AD15716" s="63" t="s">
        <v>17461</v>
      </c>
    </row>
    <row r="15717" spans="21:30" x14ac:dyDescent="0.3">
      <c r="U15717" s="63">
        <v>36487</v>
      </c>
      <c r="V15717" s="63">
        <v>8</v>
      </c>
      <c r="W15717" s="63" t="s">
        <v>20771</v>
      </c>
      <c r="X15717" s="63">
        <v>5</v>
      </c>
      <c r="Y15717" s="63" t="s">
        <v>2066</v>
      </c>
      <c r="Z15717" s="63">
        <v>5402</v>
      </c>
      <c r="AA15717" s="63" t="s">
        <v>2106</v>
      </c>
      <c r="AB15717" s="63">
        <v>8</v>
      </c>
      <c r="AC15717" s="63" t="s">
        <v>17975</v>
      </c>
      <c r="AD15717" s="63" t="s">
        <v>17461</v>
      </c>
    </row>
    <row r="15718" spans="21:30" x14ac:dyDescent="0.3">
      <c r="U15718" s="63">
        <v>36488</v>
      </c>
      <c r="V15718" s="63">
        <v>6</v>
      </c>
      <c r="W15718" s="63" t="s">
        <v>20772</v>
      </c>
      <c r="X15718" s="63">
        <v>5</v>
      </c>
      <c r="Y15718" s="63" t="s">
        <v>2066</v>
      </c>
      <c r="Z15718" s="63">
        <v>5402</v>
      </c>
      <c r="AA15718" s="63" t="s">
        <v>2106</v>
      </c>
      <c r="AB15718" s="63">
        <v>8</v>
      </c>
      <c r="AC15718" s="63" t="s">
        <v>17975</v>
      </c>
      <c r="AD15718" s="63" t="s">
        <v>17461</v>
      </c>
    </row>
    <row r="15719" spans="21:30" x14ac:dyDescent="0.3">
      <c r="U15719" s="63">
        <v>36489</v>
      </c>
      <c r="V15719" s="63">
        <v>4</v>
      </c>
      <c r="W15719" s="63" t="s">
        <v>20773</v>
      </c>
      <c r="X15719" s="63">
        <v>5</v>
      </c>
      <c r="Y15719" s="63" t="s">
        <v>2066</v>
      </c>
      <c r="Z15719" s="63">
        <v>5402</v>
      </c>
      <c r="AA15719" s="63" t="s">
        <v>2106</v>
      </c>
      <c r="AB15719" s="63">
        <v>8</v>
      </c>
      <c r="AC15719" s="63" t="s">
        <v>17975</v>
      </c>
      <c r="AD15719" s="63" t="s">
        <v>17461</v>
      </c>
    </row>
    <row r="15720" spans="21:30" x14ac:dyDescent="0.3">
      <c r="U15720" s="63">
        <v>36490</v>
      </c>
      <c r="V15720" s="63">
        <v>8</v>
      </c>
      <c r="W15720" s="63" t="s">
        <v>20774</v>
      </c>
      <c r="X15720" s="63">
        <v>5</v>
      </c>
      <c r="Y15720" s="63" t="s">
        <v>2066</v>
      </c>
      <c r="Z15720" s="63">
        <v>5405</v>
      </c>
      <c r="AA15720" s="63" t="s">
        <v>2117</v>
      </c>
      <c r="AB15720" s="63">
        <v>8</v>
      </c>
      <c r="AC15720" s="63" t="s">
        <v>17975</v>
      </c>
      <c r="AD15720" s="63" t="s">
        <v>17461</v>
      </c>
    </row>
    <row r="15721" spans="21:30" x14ac:dyDescent="0.3">
      <c r="U15721" s="63">
        <v>36491</v>
      </c>
      <c r="V15721" s="63">
        <v>6</v>
      </c>
      <c r="W15721" s="63" t="s">
        <v>20775</v>
      </c>
      <c r="X15721" s="63">
        <v>5</v>
      </c>
      <c r="Y15721" s="63" t="s">
        <v>2066</v>
      </c>
      <c r="Z15721" s="63">
        <v>5403</v>
      </c>
      <c r="AA15721" s="63" t="s">
        <v>2123</v>
      </c>
      <c r="AB15721" s="63">
        <v>8</v>
      </c>
      <c r="AC15721" s="63" t="s">
        <v>17975</v>
      </c>
      <c r="AD15721" s="63" t="s">
        <v>17461</v>
      </c>
    </row>
    <row r="15722" spans="21:30" x14ac:dyDescent="0.3">
      <c r="U15722" s="63">
        <v>36492</v>
      </c>
      <c r="V15722" s="63">
        <v>4</v>
      </c>
      <c r="W15722" s="63" t="s">
        <v>17981</v>
      </c>
      <c r="X15722" s="63">
        <v>5</v>
      </c>
      <c r="Y15722" s="63" t="s">
        <v>2066</v>
      </c>
      <c r="Z15722" s="63">
        <v>5301</v>
      </c>
      <c r="AA15722" s="63" t="s">
        <v>2126</v>
      </c>
      <c r="AB15722" s="63">
        <v>8</v>
      </c>
      <c r="AC15722" s="63" t="s">
        <v>17975</v>
      </c>
      <c r="AD15722" s="63" t="s">
        <v>17461</v>
      </c>
    </row>
    <row r="15723" spans="21:30" x14ac:dyDescent="0.3">
      <c r="U15723" s="63">
        <v>36493</v>
      </c>
      <c r="V15723" s="63">
        <v>2</v>
      </c>
      <c r="W15723" s="63" t="s">
        <v>20776</v>
      </c>
      <c r="X15723" s="63">
        <v>5</v>
      </c>
      <c r="Y15723" s="63" t="s">
        <v>2066</v>
      </c>
      <c r="Z15723" s="63">
        <v>5301</v>
      </c>
      <c r="AA15723" s="63" t="s">
        <v>2126</v>
      </c>
      <c r="AB15723" s="63">
        <v>8</v>
      </c>
      <c r="AC15723" s="63" t="s">
        <v>17975</v>
      </c>
      <c r="AD15723" s="63" t="s">
        <v>17421</v>
      </c>
    </row>
    <row r="15724" spans="21:30" x14ac:dyDescent="0.3">
      <c r="U15724" s="63">
        <v>36494</v>
      </c>
      <c r="V15724" s="63">
        <v>0</v>
      </c>
      <c r="W15724" s="63" t="s">
        <v>20777</v>
      </c>
      <c r="X15724" s="63">
        <v>5</v>
      </c>
      <c r="Y15724" s="63" t="s">
        <v>2066</v>
      </c>
      <c r="Z15724" s="63">
        <v>5301</v>
      </c>
      <c r="AA15724" s="63" t="s">
        <v>2126</v>
      </c>
      <c r="AB15724" s="63">
        <v>8</v>
      </c>
      <c r="AC15724" s="63" t="s">
        <v>17975</v>
      </c>
      <c r="AD15724" s="63" t="s">
        <v>17461</v>
      </c>
    </row>
    <row r="15725" spans="21:30" x14ac:dyDescent="0.3">
      <c r="U15725" s="63">
        <v>36495</v>
      </c>
      <c r="V15725" s="63">
        <v>9</v>
      </c>
      <c r="W15725" s="63" t="s">
        <v>20778</v>
      </c>
      <c r="X15725" s="63">
        <v>5</v>
      </c>
      <c r="Y15725" s="63" t="s">
        <v>2066</v>
      </c>
      <c r="Z15725" s="63">
        <v>5304</v>
      </c>
      <c r="AA15725" s="63" t="s">
        <v>2150</v>
      </c>
      <c r="AB15725" s="63">
        <v>8</v>
      </c>
      <c r="AC15725" s="63" t="s">
        <v>17975</v>
      </c>
      <c r="AD15725" s="63" t="s">
        <v>17461</v>
      </c>
    </row>
    <row r="15726" spans="21:30" x14ac:dyDescent="0.3">
      <c r="U15726" s="63">
        <v>36496</v>
      </c>
      <c r="V15726" s="63">
        <v>7</v>
      </c>
      <c r="W15726" s="63" t="s">
        <v>20779</v>
      </c>
      <c r="X15726" s="63">
        <v>5</v>
      </c>
      <c r="Y15726" s="63" t="s">
        <v>2066</v>
      </c>
      <c r="Z15726" s="63">
        <v>5304</v>
      </c>
      <c r="AA15726" s="63" t="s">
        <v>2150</v>
      </c>
      <c r="AB15726" s="63">
        <v>8</v>
      </c>
      <c r="AC15726" s="63" t="s">
        <v>17975</v>
      </c>
      <c r="AD15726" s="63" t="s">
        <v>17461</v>
      </c>
    </row>
    <row r="15727" spans="21:30" x14ac:dyDescent="0.3">
      <c r="U15727" s="63">
        <v>36497</v>
      </c>
      <c r="V15727" s="63">
        <v>5</v>
      </c>
      <c r="W15727" s="63" t="s">
        <v>18086</v>
      </c>
      <c r="X15727" s="63">
        <v>5</v>
      </c>
      <c r="Y15727" s="63" t="s">
        <v>2066</v>
      </c>
      <c r="Z15727" s="63">
        <v>5304</v>
      </c>
      <c r="AA15727" s="63" t="s">
        <v>2150</v>
      </c>
      <c r="AB15727" s="63">
        <v>8</v>
      </c>
      <c r="AC15727" s="63" t="s">
        <v>17975</v>
      </c>
      <c r="AD15727" s="63" t="s">
        <v>17461</v>
      </c>
    </row>
    <row r="15728" spans="21:30" x14ac:dyDescent="0.3">
      <c r="U15728" s="63">
        <v>36498</v>
      </c>
      <c r="V15728" s="63">
        <v>3</v>
      </c>
      <c r="W15728" s="63" t="s">
        <v>20780</v>
      </c>
      <c r="X15728" s="63">
        <v>5</v>
      </c>
      <c r="Y15728" s="63" t="s">
        <v>2066</v>
      </c>
      <c r="Z15728" s="63">
        <v>5304</v>
      </c>
      <c r="AA15728" s="63" t="s">
        <v>2150</v>
      </c>
      <c r="AB15728" s="63">
        <v>8</v>
      </c>
      <c r="AC15728" s="63" t="s">
        <v>17975</v>
      </c>
      <c r="AD15728" s="63" t="s">
        <v>17461</v>
      </c>
    </row>
    <row r="15729" spans="21:30" x14ac:dyDescent="0.3">
      <c r="U15729" s="63">
        <v>36499</v>
      </c>
      <c r="V15729" s="63">
        <v>1</v>
      </c>
      <c r="W15729" s="63" t="s">
        <v>20781</v>
      </c>
      <c r="X15729" s="63">
        <v>5</v>
      </c>
      <c r="Y15729" s="63" t="s">
        <v>2066</v>
      </c>
      <c r="Z15729" s="63">
        <v>5302</v>
      </c>
      <c r="AA15729" s="63" t="s">
        <v>2162</v>
      </c>
      <c r="AB15729" s="63">
        <v>8</v>
      </c>
      <c r="AC15729" s="63" t="s">
        <v>17975</v>
      </c>
      <c r="AD15729" s="63" t="s">
        <v>17461</v>
      </c>
    </row>
    <row r="15730" spans="21:30" x14ac:dyDescent="0.3">
      <c r="U15730" s="63">
        <v>36500</v>
      </c>
      <c r="V15730" s="63">
        <v>9</v>
      </c>
      <c r="W15730" s="63" t="s">
        <v>18811</v>
      </c>
      <c r="X15730" s="63">
        <v>5</v>
      </c>
      <c r="Y15730" s="63" t="s">
        <v>2066</v>
      </c>
      <c r="Z15730" s="63">
        <v>5303</v>
      </c>
      <c r="AA15730" s="63" t="s">
        <v>2170</v>
      </c>
      <c r="AB15730" s="63">
        <v>8</v>
      </c>
      <c r="AC15730" s="63" t="s">
        <v>17975</v>
      </c>
      <c r="AD15730" s="63" t="s">
        <v>17461</v>
      </c>
    </row>
    <row r="15731" spans="21:30" x14ac:dyDescent="0.3">
      <c r="U15731" s="63">
        <v>36501</v>
      </c>
      <c r="V15731" s="63">
        <v>7</v>
      </c>
      <c r="W15731" s="63" t="s">
        <v>19133</v>
      </c>
      <c r="X15731" s="63">
        <v>5</v>
      </c>
      <c r="Y15731" s="63" t="s">
        <v>2066</v>
      </c>
      <c r="Z15731" s="63">
        <v>5701</v>
      </c>
      <c r="AA15731" s="63" t="s">
        <v>2138</v>
      </c>
      <c r="AB15731" s="63">
        <v>8</v>
      </c>
      <c r="AC15731" s="63" t="s">
        <v>17975</v>
      </c>
      <c r="AD15731" s="63" t="s">
        <v>17461</v>
      </c>
    </row>
    <row r="15732" spans="21:30" x14ac:dyDescent="0.3">
      <c r="U15732" s="63">
        <v>36502</v>
      </c>
      <c r="V15732" s="63">
        <v>5</v>
      </c>
      <c r="W15732" s="63" t="s">
        <v>20782</v>
      </c>
      <c r="X15732" s="63">
        <v>5</v>
      </c>
      <c r="Y15732" s="63" t="s">
        <v>2066</v>
      </c>
      <c r="Z15732" s="63">
        <v>5701</v>
      </c>
      <c r="AA15732" s="63" t="s">
        <v>2138</v>
      </c>
      <c r="AB15732" s="63">
        <v>8</v>
      </c>
      <c r="AC15732" s="63" t="s">
        <v>17975</v>
      </c>
      <c r="AD15732" s="63" t="s">
        <v>17461</v>
      </c>
    </row>
    <row r="15733" spans="21:30" x14ac:dyDescent="0.3">
      <c r="U15733" s="63">
        <v>36503</v>
      </c>
      <c r="V15733" s="63">
        <v>3</v>
      </c>
      <c r="W15733" s="63" t="s">
        <v>20783</v>
      </c>
      <c r="X15733" s="63">
        <v>5</v>
      </c>
      <c r="Y15733" s="63" t="s">
        <v>2066</v>
      </c>
      <c r="Z15733" s="63">
        <v>5705</v>
      </c>
      <c r="AA15733" s="63" t="s">
        <v>2201</v>
      </c>
      <c r="AB15733" s="63">
        <v>8</v>
      </c>
      <c r="AC15733" s="63" t="s">
        <v>17975</v>
      </c>
      <c r="AD15733" s="63" t="s">
        <v>17421</v>
      </c>
    </row>
    <row r="15734" spans="21:30" x14ac:dyDescent="0.3">
      <c r="U15734" s="63">
        <v>36504</v>
      </c>
      <c r="V15734" s="63">
        <v>1</v>
      </c>
      <c r="W15734" s="63" t="s">
        <v>20784</v>
      </c>
      <c r="X15734" s="63">
        <v>5</v>
      </c>
      <c r="Y15734" s="63" t="s">
        <v>2066</v>
      </c>
      <c r="Z15734" s="63">
        <v>5705</v>
      </c>
      <c r="AA15734" s="63" t="s">
        <v>2201</v>
      </c>
      <c r="AB15734" s="63">
        <v>8</v>
      </c>
      <c r="AC15734" s="63" t="s">
        <v>17975</v>
      </c>
      <c r="AD15734" s="63" t="s">
        <v>17461</v>
      </c>
    </row>
    <row r="15735" spans="21:30" x14ac:dyDescent="0.3">
      <c r="U15735" s="63">
        <v>36506</v>
      </c>
      <c r="V15735" s="63">
        <v>8</v>
      </c>
      <c r="W15735" s="63" t="s">
        <v>20785</v>
      </c>
      <c r="X15735" s="63">
        <v>5</v>
      </c>
      <c r="Y15735" s="63" t="s">
        <v>2066</v>
      </c>
      <c r="Z15735" s="63">
        <v>5705</v>
      </c>
      <c r="AA15735" s="63" t="s">
        <v>2201</v>
      </c>
      <c r="AB15735" s="63">
        <v>8</v>
      </c>
      <c r="AC15735" s="63" t="s">
        <v>17975</v>
      </c>
      <c r="AD15735" s="63" t="s">
        <v>17421</v>
      </c>
    </row>
    <row r="15736" spans="21:30" x14ac:dyDescent="0.3">
      <c r="U15736" s="63">
        <v>36507</v>
      </c>
      <c r="V15736" s="63">
        <v>6</v>
      </c>
      <c r="W15736" s="63" t="s">
        <v>20786</v>
      </c>
      <c r="X15736" s="63">
        <v>5</v>
      </c>
      <c r="Y15736" s="63" t="s">
        <v>2066</v>
      </c>
      <c r="Z15736" s="63">
        <v>5706</v>
      </c>
      <c r="AA15736" s="63" t="s">
        <v>2215</v>
      </c>
      <c r="AB15736" s="63">
        <v>8</v>
      </c>
      <c r="AC15736" s="63" t="s">
        <v>17975</v>
      </c>
      <c r="AD15736" s="63" t="s">
        <v>17461</v>
      </c>
    </row>
    <row r="15737" spans="21:30" x14ac:dyDescent="0.3">
      <c r="U15737" s="63">
        <v>36508</v>
      </c>
      <c r="V15737" s="63">
        <v>4</v>
      </c>
      <c r="W15737" s="63" t="s">
        <v>20787</v>
      </c>
      <c r="X15737" s="63">
        <v>5</v>
      </c>
      <c r="Y15737" s="63" t="s">
        <v>2066</v>
      </c>
      <c r="Z15737" s="63">
        <v>5704</v>
      </c>
      <c r="AA15737" s="63" t="s">
        <v>2224</v>
      </c>
      <c r="AB15737" s="63">
        <v>8</v>
      </c>
      <c r="AC15737" s="63" t="s">
        <v>17975</v>
      </c>
      <c r="AD15737" s="63" t="s">
        <v>17461</v>
      </c>
    </row>
    <row r="15738" spans="21:30" x14ac:dyDescent="0.3">
      <c r="U15738" s="63">
        <v>36509</v>
      </c>
      <c r="V15738" s="63">
        <v>2</v>
      </c>
      <c r="W15738" s="63" t="s">
        <v>20788</v>
      </c>
      <c r="X15738" s="63">
        <v>5</v>
      </c>
      <c r="Y15738" s="63" t="s">
        <v>2066</v>
      </c>
      <c r="Z15738" s="63">
        <v>5704</v>
      </c>
      <c r="AA15738" s="63" t="s">
        <v>2224</v>
      </c>
      <c r="AB15738" s="63">
        <v>8</v>
      </c>
      <c r="AC15738" s="63" t="s">
        <v>17975</v>
      </c>
      <c r="AD15738" s="63" t="s">
        <v>17461</v>
      </c>
    </row>
    <row r="15739" spans="21:30" x14ac:dyDescent="0.3">
      <c r="U15739" s="63">
        <v>36510</v>
      </c>
      <c r="V15739" s="63">
        <v>6</v>
      </c>
      <c r="W15739" s="63" t="s">
        <v>20789</v>
      </c>
      <c r="X15739" s="63">
        <v>5</v>
      </c>
      <c r="Y15739" s="63" t="s">
        <v>2066</v>
      </c>
      <c r="Z15739" s="63">
        <v>5704</v>
      </c>
      <c r="AA15739" s="63" t="s">
        <v>2224</v>
      </c>
      <c r="AB15739" s="63">
        <v>8</v>
      </c>
      <c r="AC15739" s="63" t="s">
        <v>17975</v>
      </c>
      <c r="AD15739" s="63" t="s">
        <v>17461</v>
      </c>
    </row>
    <row r="15740" spans="21:30" x14ac:dyDescent="0.3">
      <c r="U15740" s="63">
        <v>36511</v>
      </c>
      <c r="V15740" s="63">
        <v>4</v>
      </c>
      <c r="W15740" s="63" t="s">
        <v>20790</v>
      </c>
      <c r="X15740" s="63">
        <v>5</v>
      </c>
      <c r="Y15740" s="63" t="s">
        <v>2066</v>
      </c>
      <c r="Z15740" s="63">
        <v>5501</v>
      </c>
      <c r="AA15740" s="63" t="s">
        <v>2255</v>
      </c>
      <c r="AB15740" s="63">
        <v>8</v>
      </c>
      <c r="AC15740" s="63" t="s">
        <v>17975</v>
      </c>
      <c r="AD15740" s="63" t="s">
        <v>17461</v>
      </c>
    </row>
    <row r="15741" spans="21:30" x14ac:dyDescent="0.3">
      <c r="U15741" s="63">
        <v>36512</v>
      </c>
      <c r="V15741" s="63">
        <v>2</v>
      </c>
      <c r="W15741" s="63" t="s">
        <v>19196</v>
      </c>
      <c r="X15741" s="63">
        <v>5</v>
      </c>
      <c r="Y15741" s="63" t="s">
        <v>2066</v>
      </c>
      <c r="Z15741" s="63">
        <v>5501</v>
      </c>
      <c r="AA15741" s="63" t="s">
        <v>2255</v>
      </c>
      <c r="AB15741" s="63">
        <v>8</v>
      </c>
      <c r="AC15741" s="63" t="s">
        <v>17975</v>
      </c>
      <c r="AD15741" s="63" t="s">
        <v>17461</v>
      </c>
    </row>
    <row r="15742" spans="21:30" x14ac:dyDescent="0.3">
      <c r="U15742" s="63">
        <v>36513</v>
      </c>
      <c r="V15742" s="63">
        <v>0</v>
      </c>
      <c r="W15742" s="63" t="s">
        <v>20791</v>
      </c>
      <c r="X15742" s="63">
        <v>5</v>
      </c>
      <c r="Y15742" s="63" t="s">
        <v>2066</v>
      </c>
      <c r="Z15742" s="63">
        <v>5501</v>
      </c>
      <c r="AA15742" s="63" t="s">
        <v>2255</v>
      </c>
      <c r="AB15742" s="63">
        <v>8</v>
      </c>
      <c r="AC15742" s="63" t="s">
        <v>17975</v>
      </c>
      <c r="AD15742" s="63" t="s">
        <v>17461</v>
      </c>
    </row>
    <row r="15743" spans="21:30" x14ac:dyDescent="0.3">
      <c r="U15743" s="63">
        <v>36514</v>
      </c>
      <c r="V15743" s="63">
        <v>9</v>
      </c>
      <c r="W15743" s="63" t="s">
        <v>20792</v>
      </c>
      <c r="X15743" s="63">
        <v>5</v>
      </c>
      <c r="Y15743" s="63" t="s">
        <v>2066</v>
      </c>
      <c r="Z15743" s="63">
        <v>5501</v>
      </c>
      <c r="AA15743" s="63" t="s">
        <v>2255</v>
      </c>
      <c r="AB15743" s="63">
        <v>8</v>
      </c>
      <c r="AC15743" s="63" t="s">
        <v>17975</v>
      </c>
      <c r="AD15743" s="63" t="s">
        <v>17461</v>
      </c>
    </row>
    <row r="15744" spans="21:30" x14ac:dyDescent="0.3">
      <c r="U15744" s="63">
        <v>36515</v>
      </c>
      <c r="V15744" s="63">
        <v>7</v>
      </c>
      <c r="W15744" s="63" t="s">
        <v>20793</v>
      </c>
      <c r="X15744" s="63">
        <v>5</v>
      </c>
      <c r="Y15744" s="63" t="s">
        <v>2066</v>
      </c>
      <c r="Z15744" s="63">
        <v>5501</v>
      </c>
      <c r="AA15744" s="63" t="s">
        <v>2255</v>
      </c>
      <c r="AB15744" s="63">
        <v>10</v>
      </c>
      <c r="AC15744" s="63" t="s">
        <v>20664</v>
      </c>
      <c r="AD15744" s="63" t="s">
        <v>17461</v>
      </c>
    </row>
    <row r="15745" spans="21:30" x14ac:dyDescent="0.3">
      <c r="U15745" s="63">
        <v>36516</v>
      </c>
      <c r="V15745" s="63">
        <v>5</v>
      </c>
      <c r="W15745" s="63" t="s">
        <v>20794</v>
      </c>
      <c r="X15745" s="63">
        <v>5</v>
      </c>
      <c r="Y15745" s="63" t="s">
        <v>2066</v>
      </c>
      <c r="Z15745" s="63">
        <v>5501</v>
      </c>
      <c r="AA15745" s="63" t="s">
        <v>2255</v>
      </c>
      <c r="AB15745" s="63">
        <v>8</v>
      </c>
      <c r="AC15745" s="63" t="s">
        <v>17975</v>
      </c>
      <c r="AD15745" s="63" t="s">
        <v>17461</v>
      </c>
    </row>
    <row r="15746" spans="21:30" x14ac:dyDescent="0.3">
      <c r="U15746" s="63">
        <v>36517</v>
      </c>
      <c r="V15746" s="63">
        <v>3</v>
      </c>
      <c r="W15746" s="63" t="s">
        <v>20795</v>
      </c>
      <c r="X15746" s="63">
        <v>5</v>
      </c>
      <c r="Y15746" s="63" t="s">
        <v>2066</v>
      </c>
      <c r="Z15746" s="63">
        <v>5501</v>
      </c>
      <c r="AA15746" s="63" t="s">
        <v>2255</v>
      </c>
      <c r="AB15746" s="63">
        <v>8</v>
      </c>
      <c r="AC15746" s="63" t="s">
        <v>17975</v>
      </c>
      <c r="AD15746" s="63" t="s">
        <v>17461</v>
      </c>
    </row>
    <row r="15747" spans="21:30" x14ac:dyDescent="0.3">
      <c r="U15747" s="63">
        <v>36518</v>
      </c>
      <c r="V15747" s="63">
        <v>1</v>
      </c>
      <c r="W15747" s="63" t="s">
        <v>19041</v>
      </c>
      <c r="X15747" s="63">
        <v>5</v>
      </c>
      <c r="Y15747" s="63" t="s">
        <v>2066</v>
      </c>
      <c r="Z15747" s="63">
        <v>5504</v>
      </c>
      <c r="AA15747" s="63" t="s">
        <v>2284</v>
      </c>
      <c r="AB15747" s="63">
        <v>8</v>
      </c>
      <c r="AC15747" s="63" t="s">
        <v>17975</v>
      </c>
      <c r="AD15747" s="63" t="s">
        <v>17461</v>
      </c>
    </row>
    <row r="15748" spans="21:30" x14ac:dyDescent="0.3">
      <c r="U15748" s="63">
        <v>36520</v>
      </c>
      <c r="V15748" s="63">
        <v>3</v>
      </c>
      <c r="W15748" s="63" t="s">
        <v>20796</v>
      </c>
      <c r="X15748" s="63">
        <v>5</v>
      </c>
      <c r="Y15748" s="63" t="s">
        <v>2066</v>
      </c>
      <c r="Z15748" s="63">
        <v>5502</v>
      </c>
      <c r="AA15748" s="63" t="s">
        <v>2210</v>
      </c>
      <c r="AB15748" s="63">
        <v>8</v>
      </c>
      <c r="AC15748" s="63" t="s">
        <v>17975</v>
      </c>
      <c r="AD15748" s="63" t="s">
        <v>17461</v>
      </c>
    </row>
    <row r="15749" spans="21:30" x14ac:dyDescent="0.3">
      <c r="U15749" s="63">
        <v>36521</v>
      </c>
      <c r="V15749" s="63">
        <v>1</v>
      </c>
      <c r="W15749" s="63" t="s">
        <v>20797</v>
      </c>
      <c r="X15749" s="63">
        <v>5</v>
      </c>
      <c r="Y15749" s="63" t="s">
        <v>2066</v>
      </c>
      <c r="Z15749" s="63">
        <v>5502</v>
      </c>
      <c r="AA15749" s="63" t="s">
        <v>2210</v>
      </c>
      <c r="AB15749" s="63">
        <v>8</v>
      </c>
      <c r="AC15749" s="63" t="s">
        <v>17975</v>
      </c>
      <c r="AD15749" s="63" t="s">
        <v>17461</v>
      </c>
    </row>
    <row r="15750" spans="21:30" x14ac:dyDescent="0.3">
      <c r="U15750" s="63">
        <v>36523</v>
      </c>
      <c r="V15750" s="63">
        <v>8</v>
      </c>
      <c r="W15750" s="63" t="s">
        <v>18463</v>
      </c>
      <c r="X15750" s="63">
        <v>5</v>
      </c>
      <c r="Y15750" s="63" t="s">
        <v>2066</v>
      </c>
      <c r="Z15750" s="63">
        <v>5502</v>
      </c>
      <c r="AA15750" s="63" t="s">
        <v>2210</v>
      </c>
      <c r="AB15750" s="63">
        <v>8</v>
      </c>
      <c r="AC15750" s="63" t="s">
        <v>17975</v>
      </c>
      <c r="AD15750" s="63" t="s">
        <v>17461</v>
      </c>
    </row>
    <row r="15751" spans="21:30" x14ac:dyDescent="0.3">
      <c r="U15751" s="63">
        <v>36524</v>
      </c>
      <c r="V15751" s="63">
        <v>6</v>
      </c>
      <c r="W15751" s="63" t="s">
        <v>20798</v>
      </c>
      <c r="X15751" s="63">
        <v>5</v>
      </c>
      <c r="Y15751" s="63" t="s">
        <v>2066</v>
      </c>
      <c r="Z15751" s="63">
        <v>5502</v>
      </c>
      <c r="AA15751" s="63" t="s">
        <v>2210</v>
      </c>
      <c r="AB15751" s="63">
        <v>8</v>
      </c>
      <c r="AC15751" s="63" t="s">
        <v>17975</v>
      </c>
      <c r="AD15751" s="63" t="s">
        <v>17461</v>
      </c>
    </row>
    <row r="15752" spans="21:30" x14ac:dyDescent="0.3">
      <c r="U15752" s="63">
        <v>36525</v>
      </c>
      <c r="V15752" s="63">
        <v>4</v>
      </c>
      <c r="W15752" s="63" t="s">
        <v>20799</v>
      </c>
      <c r="X15752" s="63">
        <v>5</v>
      </c>
      <c r="Y15752" s="63" t="s">
        <v>2066</v>
      </c>
      <c r="Z15752" s="63">
        <v>5502</v>
      </c>
      <c r="AA15752" s="63" t="s">
        <v>2210</v>
      </c>
      <c r="AB15752" s="63">
        <v>8</v>
      </c>
      <c r="AC15752" s="63" t="s">
        <v>17975</v>
      </c>
      <c r="AD15752" s="63" t="s">
        <v>17421</v>
      </c>
    </row>
    <row r="15753" spans="21:30" x14ac:dyDescent="0.3">
      <c r="U15753" s="63">
        <v>36526</v>
      </c>
      <c r="V15753" s="63">
        <v>2</v>
      </c>
      <c r="W15753" s="63" t="s">
        <v>20800</v>
      </c>
      <c r="X15753" s="63">
        <v>5</v>
      </c>
      <c r="Y15753" s="63" t="s">
        <v>2066</v>
      </c>
      <c r="Z15753" s="63">
        <v>5506</v>
      </c>
      <c r="AA15753" s="63" t="s">
        <v>2307</v>
      </c>
      <c r="AB15753" s="63">
        <v>8</v>
      </c>
      <c r="AC15753" s="63" t="s">
        <v>17975</v>
      </c>
      <c r="AD15753" s="63" t="s">
        <v>17461</v>
      </c>
    </row>
    <row r="15754" spans="21:30" x14ac:dyDescent="0.3">
      <c r="U15754" s="63">
        <v>36527</v>
      </c>
      <c r="V15754" s="63">
        <v>0</v>
      </c>
      <c r="W15754" s="63" t="s">
        <v>20801</v>
      </c>
      <c r="X15754" s="63">
        <v>5</v>
      </c>
      <c r="Y15754" s="63" t="s">
        <v>2066</v>
      </c>
      <c r="Z15754" s="63">
        <v>5506</v>
      </c>
      <c r="AA15754" s="63" t="s">
        <v>2307</v>
      </c>
      <c r="AB15754" s="63">
        <v>8</v>
      </c>
      <c r="AC15754" s="63" t="s">
        <v>17975</v>
      </c>
      <c r="AD15754" s="63" t="s">
        <v>17461</v>
      </c>
    </row>
    <row r="15755" spans="21:30" x14ac:dyDescent="0.3">
      <c r="U15755" s="63">
        <v>36528</v>
      </c>
      <c r="V15755" s="63">
        <v>9</v>
      </c>
      <c r="W15755" s="63" t="s">
        <v>18820</v>
      </c>
      <c r="X15755" s="63">
        <v>5</v>
      </c>
      <c r="Y15755" s="63" t="s">
        <v>2066</v>
      </c>
      <c r="Z15755" s="63">
        <v>5503</v>
      </c>
      <c r="AA15755" s="63" t="s">
        <v>2314</v>
      </c>
      <c r="AB15755" s="63">
        <v>8</v>
      </c>
      <c r="AC15755" s="63" t="s">
        <v>17975</v>
      </c>
      <c r="AD15755" s="63" t="s">
        <v>17461</v>
      </c>
    </row>
    <row r="15756" spans="21:30" x14ac:dyDescent="0.3">
      <c r="U15756" s="63">
        <v>36529</v>
      </c>
      <c r="V15756" s="63">
        <v>7</v>
      </c>
      <c r="W15756" s="63" t="s">
        <v>20802</v>
      </c>
      <c r="X15756" s="63">
        <v>5</v>
      </c>
      <c r="Y15756" s="63" t="s">
        <v>2066</v>
      </c>
      <c r="Z15756" s="63">
        <v>5101</v>
      </c>
      <c r="AA15756" s="63" t="s">
        <v>2352</v>
      </c>
      <c r="AB15756" s="63">
        <v>8</v>
      </c>
      <c r="AC15756" s="63" t="s">
        <v>17975</v>
      </c>
      <c r="AD15756" s="63" t="s">
        <v>17421</v>
      </c>
    </row>
    <row r="15757" spans="21:30" x14ac:dyDescent="0.3">
      <c r="U15757" s="63">
        <v>36530</v>
      </c>
      <c r="V15757" s="63">
        <v>0</v>
      </c>
      <c r="W15757" s="63" t="s">
        <v>20803</v>
      </c>
      <c r="X15757" s="63">
        <v>5</v>
      </c>
      <c r="Y15757" s="63" t="s">
        <v>2066</v>
      </c>
      <c r="Z15757" s="63">
        <v>5101</v>
      </c>
      <c r="AA15757" s="63" t="s">
        <v>2352</v>
      </c>
      <c r="AB15757" s="63">
        <v>8</v>
      </c>
      <c r="AC15757" s="63" t="s">
        <v>17975</v>
      </c>
      <c r="AD15757" s="63" t="s">
        <v>17461</v>
      </c>
    </row>
    <row r="15758" spans="21:30" x14ac:dyDescent="0.3">
      <c r="U15758" s="63">
        <v>36531</v>
      </c>
      <c r="V15758" s="63">
        <v>9</v>
      </c>
      <c r="W15758" s="63" t="s">
        <v>20804</v>
      </c>
      <c r="X15758" s="63">
        <v>5</v>
      </c>
      <c r="Y15758" s="63" t="s">
        <v>2066</v>
      </c>
      <c r="Z15758" s="63">
        <v>5101</v>
      </c>
      <c r="AA15758" s="63" t="s">
        <v>2352</v>
      </c>
      <c r="AB15758" s="63">
        <v>8</v>
      </c>
      <c r="AC15758" s="63" t="s">
        <v>17975</v>
      </c>
      <c r="AD15758" s="63" t="s">
        <v>17461</v>
      </c>
    </row>
    <row r="15759" spans="21:30" x14ac:dyDescent="0.3">
      <c r="U15759" s="63">
        <v>36532</v>
      </c>
      <c r="V15759" s="63">
        <v>7</v>
      </c>
      <c r="W15759" s="63" t="s">
        <v>20805</v>
      </c>
      <c r="X15759" s="63">
        <v>5</v>
      </c>
      <c r="Y15759" s="63" t="s">
        <v>2066</v>
      </c>
      <c r="Z15759" s="63">
        <v>5101</v>
      </c>
      <c r="AA15759" s="63" t="s">
        <v>2352</v>
      </c>
      <c r="AB15759" s="63">
        <v>8</v>
      </c>
      <c r="AC15759" s="63" t="s">
        <v>17975</v>
      </c>
      <c r="AD15759" s="63" t="s">
        <v>17461</v>
      </c>
    </row>
    <row r="15760" spans="21:30" x14ac:dyDescent="0.3">
      <c r="U15760" s="63">
        <v>36533</v>
      </c>
      <c r="V15760" s="63">
        <v>5</v>
      </c>
      <c r="W15760" s="63" t="s">
        <v>20806</v>
      </c>
      <c r="X15760" s="63">
        <v>5</v>
      </c>
      <c r="Y15760" s="63" t="s">
        <v>2066</v>
      </c>
      <c r="Z15760" s="63">
        <v>5101</v>
      </c>
      <c r="AA15760" s="63" t="s">
        <v>2352</v>
      </c>
      <c r="AB15760" s="63">
        <v>10</v>
      </c>
      <c r="AC15760" s="63" t="s">
        <v>20664</v>
      </c>
      <c r="AD15760" s="63" t="s">
        <v>17461</v>
      </c>
    </row>
    <row r="15761" spans="21:30" x14ac:dyDescent="0.3">
      <c r="U15761" s="63">
        <v>36534</v>
      </c>
      <c r="V15761" s="63">
        <v>3</v>
      </c>
      <c r="W15761" s="63" t="s">
        <v>20807</v>
      </c>
      <c r="X15761" s="63">
        <v>5</v>
      </c>
      <c r="Y15761" s="63" t="s">
        <v>2066</v>
      </c>
      <c r="Z15761" s="63">
        <v>5101</v>
      </c>
      <c r="AA15761" s="63" t="s">
        <v>2352</v>
      </c>
      <c r="AB15761" s="63">
        <v>8</v>
      </c>
      <c r="AC15761" s="63" t="s">
        <v>17975</v>
      </c>
      <c r="AD15761" s="63" t="s">
        <v>17461</v>
      </c>
    </row>
    <row r="15762" spans="21:30" x14ac:dyDescent="0.3">
      <c r="U15762" s="63">
        <v>36535</v>
      </c>
      <c r="V15762" s="63">
        <v>1</v>
      </c>
      <c r="W15762" s="63" t="s">
        <v>20808</v>
      </c>
      <c r="X15762" s="63">
        <v>5</v>
      </c>
      <c r="Y15762" s="63" t="s">
        <v>2066</v>
      </c>
      <c r="Z15762" s="63">
        <v>5101</v>
      </c>
      <c r="AA15762" s="63" t="s">
        <v>2352</v>
      </c>
      <c r="AB15762" s="63">
        <v>8</v>
      </c>
      <c r="AC15762" s="63" t="s">
        <v>17975</v>
      </c>
      <c r="AD15762" s="63" t="s">
        <v>17421</v>
      </c>
    </row>
    <row r="15763" spans="21:30" x14ac:dyDescent="0.3">
      <c r="U15763" s="63">
        <v>36537</v>
      </c>
      <c r="V15763" s="63">
        <v>8</v>
      </c>
      <c r="W15763" s="63" t="s">
        <v>20809</v>
      </c>
      <c r="X15763" s="63">
        <v>5</v>
      </c>
      <c r="Y15763" s="63" t="s">
        <v>2066</v>
      </c>
      <c r="Z15763" s="63">
        <v>5101</v>
      </c>
      <c r="AA15763" s="63" t="s">
        <v>2352</v>
      </c>
      <c r="AB15763" s="63">
        <v>8</v>
      </c>
      <c r="AC15763" s="63" t="s">
        <v>17975</v>
      </c>
      <c r="AD15763" s="63" t="s">
        <v>17461</v>
      </c>
    </row>
    <row r="15764" spans="21:30" x14ac:dyDescent="0.3">
      <c r="U15764" s="63">
        <v>36538</v>
      </c>
      <c r="V15764" s="63">
        <v>6</v>
      </c>
      <c r="W15764" s="63" t="s">
        <v>20810</v>
      </c>
      <c r="X15764" s="63">
        <v>5</v>
      </c>
      <c r="Y15764" s="63" t="s">
        <v>2066</v>
      </c>
      <c r="Z15764" s="63">
        <v>5109</v>
      </c>
      <c r="AA15764" s="63" t="s">
        <v>2428</v>
      </c>
      <c r="AB15764" s="63">
        <v>8</v>
      </c>
      <c r="AC15764" s="63" t="s">
        <v>17975</v>
      </c>
      <c r="AD15764" s="63" t="s">
        <v>17461</v>
      </c>
    </row>
    <row r="15765" spans="21:30" x14ac:dyDescent="0.3">
      <c r="U15765" s="63">
        <v>36539</v>
      </c>
      <c r="V15765" s="63">
        <v>4</v>
      </c>
      <c r="W15765" s="63" t="s">
        <v>18363</v>
      </c>
      <c r="X15765" s="63">
        <v>5</v>
      </c>
      <c r="Y15765" s="63" t="s">
        <v>2066</v>
      </c>
      <c r="Z15765" s="63">
        <v>5109</v>
      </c>
      <c r="AA15765" s="63" t="s">
        <v>2428</v>
      </c>
      <c r="AB15765" s="63">
        <v>8</v>
      </c>
      <c r="AC15765" s="63" t="s">
        <v>17975</v>
      </c>
      <c r="AD15765" s="63" t="s">
        <v>17461</v>
      </c>
    </row>
    <row r="15766" spans="21:30" x14ac:dyDescent="0.3">
      <c r="U15766" s="63">
        <v>36540</v>
      </c>
      <c r="V15766" s="63">
        <v>8</v>
      </c>
      <c r="W15766" s="63" t="s">
        <v>20811</v>
      </c>
      <c r="X15766" s="63">
        <v>5</v>
      </c>
      <c r="Y15766" s="63" t="s">
        <v>2066</v>
      </c>
      <c r="Z15766" s="63">
        <v>5109</v>
      </c>
      <c r="AA15766" s="63" t="s">
        <v>2428</v>
      </c>
      <c r="AB15766" s="63">
        <v>8</v>
      </c>
      <c r="AC15766" s="63" t="s">
        <v>17975</v>
      </c>
      <c r="AD15766" s="63" t="s">
        <v>17461</v>
      </c>
    </row>
    <row r="15767" spans="21:30" x14ac:dyDescent="0.3">
      <c r="U15767" s="63">
        <v>36541</v>
      </c>
      <c r="V15767" s="63">
        <v>6</v>
      </c>
      <c r="W15767" s="63" t="s">
        <v>20812</v>
      </c>
      <c r="X15767" s="63">
        <v>5</v>
      </c>
      <c r="Y15767" s="63" t="s">
        <v>2066</v>
      </c>
      <c r="Z15767" s="63">
        <v>5109</v>
      </c>
      <c r="AA15767" s="63" t="s">
        <v>2428</v>
      </c>
      <c r="AB15767" s="63">
        <v>8</v>
      </c>
      <c r="AC15767" s="63" t="s">
        <v>17975</v>
      </c>
      <c r="AD15767" s="63" t="s">
        <v>17461</v>
      </c>
    </row>
    <row r="15768" spans="21:30" x14ac:dyDescent="0.3">
      <c r="U15768" s="63">
        <v>36542</v>
      </c>
      <c r="V15768" s="63">
        <v>4</v>
      </c>
      <c r="W15768" s="63" t="s">
        <v>20813</v>
      </c>
      <c r="X15768" s="63">
        <v>5</v>
      </c>
      <c r="Y15768" s="63" t="s">
        <v>2066</v>
      </c>
      <c r="Z15768" s="63">
        <v>5109</v>
      </c>
      <c r="AA15768" s="63" t="s">
        <v>2428</v>
      </c>
      <c r="AB15768" s="63">
        <v>8</v>
      </c>
      <c r="AC15768" s="63" t="s">
        <v>17975</v>
      </c>
      <c r="AD15768" s="63" t="s">
        <v>17461</v>
      </c>
    </row>
    <row r="15769" spans="21:30" x14ac:dyDescent="0.3">
      <c r="U15769" s="63">
        <v>36543</v>
      </c>
      <c r="V15769" s="63">
        <v>2</v>
      </c>
      <c r="W15769" s="63" t="s">
        <v>20814</v>
      </c>
      <c r="X15769" s="63">
        <v>5</v>
      </c>
      <c r="Y15769" s="63" t="s">
        <v>2066</v>
      </c>
      <c r="Z15769" s="63">
        <v>5109</v>
      </c>
      <c r="AA15769" s="63" t="s">
        <v>2428</v>
      </c>
      <c r="AB15769" s="63">
        <v>8</v>
      </c>
      <c r="AC15769" s="63" t="s">
        <v>17975</v>
      </c>
      <c r="AD15769" s="63" t="s">
        <v>17461</v>
      </c>
    </row>
    <row r="15770" spans="21:30" x14ac:dyDescent="0.3">
      <c r="U15770" s="63">
        <v>36544</v>
      </c>
      <c r="V15770" s="63">
        <v>0</v>
      </c>
      <c r="W15770" s="63" t="s">
        <v>20815</v>
      </c>
      <c r="X15770" s="63">
        <v>5</v>
      </c>
      <c r="Y15770" s="63" t="s">
        <v>2066</v>
      </c>
      <c r="Z15770" s="63">
        <v>5109</v>
      </c>
      <c r="AA15770" s="63" t="s">
        <v>2428</v>
      </c>
      <c r="AB15770" s="63">
        <v>8</v>
      </c>
      <c r="AC15770" s="63" t="s">
        <v>17975</v>
      </c>
      <c r="AD15770" s="63" t="s">
        <v>17461</v>
      </c>
    </row>
    <row r="15771" spans="21:30" x14ac:dyDescent="0.3">
      <c r="U15771" s="63">
        <v>36546</v>
      </c>
      <c r="V15771" s="63">
        <v>7</v>
      </c>
      <c r="W15771" s="63" t="s">
        <v>17973</v>
      </c>
      <c r="X15771" s="63">
        <v>5</v>
      </c>
      <c r="Y15771" s="63" t="s">
        <v>2066</v>
      </c>
      <c r="Z15771" s="63">
        <v>5107</v>
      </c>
      <c r="AA15771" s="63" t="s">
        <v>2532</v>
      </c>
      <c r="AB15771" s="63">
        <v>8</v>
      </c>
      <c r="AC15771" s="63" t="s">
        <v>17975</v>
      </c>
      <c r="AD15771" s="63" t="s">
        <v>17461</v>
      </c>
    </row>
    <row r="15772" spans="21:30" x14ac:dyDescent="0.3">
      <c r="U15772" s="63">
        <v>36547</v>
      </c>
      <c r="V15772" s="63">
        <v>5</v>
      </c>
      <c r="W15772" s="63" t="s">
        <v>20816</v>
      </c>
      <c r="X15772" s="63">
        <v>5</v>
      </c>
      <c r="Y15772" s="63" t="s">
        <v>2066</v>
      </c>
      <c r="Z15772" s="63">
        <v>5107</v>
      </c>
      <c r="AA15772" s="63" t="s">
        <v>2532</v>
      </c>
      <c r="AB15772" s="63">
        <v>8</v>
      </c>
      <c r="AC15772" s="63" t="s">
        <v>17975</v>
      </c>
      <c r="AD15772" s="63" t="s">
        <v>17421</v>
      </c>
    </row>
    <row r="15773" spans="21:30" x14ac:dyDescent="0.3">
      <c r="U15773" s="63">
        <v>36548</v>
      </c>
      <c r="V15773" s="63">
        <v>3</v>
      </c>
      <c r="W15773" s="63" t="s">
        <v>20817</v>
      </c>
      <c r="X15773" s="63">
        <v>5</v>
      </c>
      <c r="Y15773" s="63" t="s">
        <v>2066</v>
      </c>
      <c r="Z15773" s="63">
        <v>5105</v>
      </c>
      <c r="AA15773" s="63" t="s">
        <v>2540</v>
      </c>
      <c r="AB15773" s="63">
        <v>8</v>
      </c>
      <c r="AC15773" s="63" t="s">
        <v>17975</v>
      </c>
      <c r="AD15773" s="63" t="s">
        <v>17461</v>
      </c>
    </row>
    <row r="15774" spans="21:30" x14ac:dyDescent="0.3">
      <c r="U15774" s="63">
        <v>36549</v>
      </c>
      <c r="V15774" s="63">
        <v>1</v>
      </c>
      <c r="W15774" s="63" t="s">
        <v>19434</v>
      </c>
      <c r="X15774" s="63">
        <v>5</v>
      </c>
      <c r="Y15774" s="63" t="s">
        <v>2066</v>
      </c>
      <c r="Z15774" s="63">
        <v>5601</v>
      </c>
      <c r="AA15774" s="63" t="s">
        <v>2617</v>
      </c>
      <c r="AB15774" s="63">
        <v>8</v>
      </c>
      <c r="AC15774" s="63" t="s">
        <v>17975</v>
      </c>
      <c r="AD15774" s="63" t="s">
        <v>17461</v>
      </c>
    </row>
    <row r="15775" spans="21:30" x14ac:dyDescent="0.3">
      <c r="U15775" s="63">
        <v>36550</v>
      </c>
      <c r="V15775" s="63">
        <v>5</v>
      </c>
      <c r="W15775" s="63" t="s">
        <v>20818</v>
      </c>
      <c r="X15775" s="63">
        <v>5</v>
      </c>
      <c r="Y15775" s="63" t="s">
        <v>2066</v>
      </c>
      <c r="Z15775" s="63">
        <v>5601</v>
      </c>
      <c r="AA15775" s="63" t="s">
        <v>2617</v>
      </c>
      <c r="AB15775" s="63">
        <v>8</v>
      </c>
      <c r="AC15775" s="63" t="s">
        <v>17975</v>
      </c>
      <c r="AD15775" s="63" t="s">
        <v>17461</v>
      </c>
    </row>
    <row r="15776" spans="21:30" x14ac:dyDescent="0.3">
      <c r="U15776" s="63">
        <v>36551</v>
      </c>
      <c r="V15776" s="63">
        <v>3</v>
      </c>
      <c r="W15776" s="63" t="s">
        <v>18431</v>
      </c>
      <c r="X15776" s="63">
        <v>5</v>
      </c>
      <c r="Y15776" s="63" t="s">
        <v>2066</v>
      </c>
      <c r="Z15776" s="63">
        <v>5601</v>
      </c>
      <c r="AA15776" s="63" t="s">
        <v>2617</v>
      </c>
      <c r="AB15776" s="63">
        <v>8</v>
      </c>
      <c r="AC15776" s="63" t="s">
        <v>17975</v>
      </c>
      <c r="AD15776" s="63" t="s">
        <v>17461</v>
      </c>
    </row>
    <row r="15777" spans="21:30" x14ac:dyDescent="0.3">
      <c r="U15777" s="63">
        <v>36552</v>
      </c>
      <c r="V15777" s="63">
        <v>1</v>
      </c>
      <c r="W15777" s="63" t="s">
        <v>20819</v>
      </c>
      <c r="X15777" s="63">
        <v>5</v>
      </c>
      <c r="Y15777" s="63" t="s">
        <v>2066</v>
      </c>
      <c r="Z15777" s="63">
        <v>5601</v>
      </c>
      <c r="AA15777" s="63" t="s">
        <v>2617</v>
      </c>
      <c r="AB15777" s="63">
        <v>8</v>
      </c>
      <c r="AC15777" s="63" t="s">
        <v>17975</v>
      </c>
      <c r="AD15777" s="63" t="s">
        <v>17421</v>
      </c>
    </row>
    <row r="15778" spans="21:30" x14ac:dyDescent="0.3">
      <c r="U15778" s="63">
        <v>36554</v>
      </c>
      <c r="V15778" s="63">
        <v>8</v>
      </c>
      <c r="W15778" s="63" t="s">
        <v>20820</v>
      </c>
      <c r="X15778" s="63">
        <v>5</v>
      </c>
      <c r="Y15778" s="63" t="s">
        <v>2066</v>
      </c>
      <c r="Z15778" s="63">
        <v>5601</v>
      </c>
      <c r="AA15778" s="63" t="s">
        <v>2617</v>
      </c>
      <c r="AB15778" s="63">
        <v>8</v>
      </c>
      <c r="AC15778" s="63" t="s">
        <v>17975</v>
      </c>
      <c r="AD15778" s="63" t="s">
        <v>17421</v>
      </c>
    </row>
    <row r="15779" spans="21:30" x14ac:dyDescent="0.3">
      <c r="U15779" s="63">
        <v>36555</v>
      </c>
      <c r="V15779" s="63">
        <v>6</v>
      </c>
      <c r="W15779" s="63" t="s">
        <v>20821</v>
      </c>
      <c r="X15779" s="63">
        <v>5</v>
      </c>
      <c r="Y15779" s="63" t="s">
        <v>2066</v>
      </c>
      <c r="Z15779" s="63">
        <v>5601</v>
      </c>
      <c r="AA15779" s="63" t="s">
        <v>2617</v>
      </c>
      <c r="AB15779" s="63">
        <v>8</v>
      </c>
      <c r="AC15779" s="63" t="s">
        <v>17975</v>
      </c>
      <c r="AD15779" s="63" t="s">
        <v>17421</v>
      </c>
    </row>
    <row r="15780" spans="21:30" x14ac:dyDescent="0.3">
      <c r="U15780" s="63">
        <v>36556</v>
      </c>
      <c r="V15780" s="63">
        <v>4</v>
      </c>
      <c r="W15780" s="63" t="s">
        <v>20822</v>
      </c>
      <c r="X15780" s="63">
        <v>5</v>
      </c>
      <c r="Y15780" s="63" t="s">
        <v>2066</v>
      </c>
      <c r="Z15780" s="63">
        <v>5601</v>
      </c>
      <c r="AA15780" s="63" t="s">
        <v>2617</v>
      </c>
      <c r="AB15780" s="63">
        <v>8</v>
      </c>
      <c r="AC15780" s="63" t="s">
        <v>17975</v>
      </c>
      <c r="AD15780" s="63" t="s">
        <v>17461</v>
      </c>
    </row>
    <row r="15781" spans="21:30" x14ac:dyDescent="0.3">
      <c r="U15781" s="63">
        <v>36557</v>
      </c>
      <c r="V15781" s="63">
        <v>2</v>
      </c>
      <c r="W15781" s="63" t="s">
        <v>17968</v>
      </c>
      <c r="X15781" s="63">
        <v>5</v>
      </c>
      <c r="Y15781" s="63" t="s">
        <v>2066</v>
      </c>
      <c r="Z15781" s="63">
        <v>5603</v>
      </c>
      <c r="AA15781" s="63" t="s">
        <v>2650</v>
      </c>
      <c r="AB15781" s="63">
        <v>8</v>
      </c>
      <c r="AC15781" s="63" t="s">
        <v>17975</v>
      </c>
      <c r="AD15781" s="63" t="s">
        <v>17461</v>
      </c>
    </row>
    <row r="15782" spans="21:30" x14ac:dyDescent="0.3">
      <c r="U15782" s="63">
        <v>36558</v>
      </c>
      <c r="V15782" s="63">
        <v>0</v>
      </c>
      <c r="W15782" s="63" t="s">
        <v>20655</v>
      </c>
      <c r="X15782" s="63">
        <v>5</v>
      </c>
      <c r="Y15782" s="63" t="s">
        <v>2066</v>
      </c>
      <c r="Z15782" s="63">
        <v>5605</v>
      </c>
      <c r="AA15782" s="63" t="s">
        <v>2656</v>
      </c>
      <c r="AB15782" s="63">
        <v>8</v>
      </c>
      <c r="AC15782" s="63" t="s">
        <v>17975</v>
      </c>
      <c r="AD15782" s="63" t="s">
        <v>17461</v>
      </c>
    </row>
    <row r="15783" spans="21:30" x14ac:dyDescent="0.3">
      <c r="U15783" s="63">
        <v>36559</v>
      </c>
      <c r="V15783" s="63">
        <v>9</v>
      </c>
      <c r="W15783" s="63" t="s">
        <v>20823</v>
      </c>
      <c r="X15783" s="63">
        <v>5</v>
      </c>
      <c r="Y15783" s="63" t="s">
        <v>2066</v>
      </c>
      <c r="Z15783" s="63">
        <v>5604</v>
      </c>
      <c r="AA15783" s="63" t="s">
        <v>2659</v>
      </c>
      <c r="AB15783" s="63">
        <v>8</v>
      </c>
      <c r="AC15783" s="63" t="s">
        <v>17975</v>
      </c>
      <c r="AD15783" s="63" t="s">
        <v>17461</v>
      </c>
    </row>
    <row r="15784" spans="21:30" x14ac:dyDescent="0.3">
      <c r="U15784" s="63">
        <v>36560</v>
      </c>
      <c r="V15784" s="63">
        <v>2</v>
      </c>
      <c r="W15784" s="63" t="s">
        <v>18965</v>
      </c>
      <c r="X15784" s="63">
        <v>5</v>
      </c>
      <c r="Y15784" s="63" t="s">
        <v>2066</v>
      </c>
      <c r="Z15784" s="63">
        <v>5602</v>
      </c>
      <c r="AA15784" s="63" t="s">
        <v>2664</v>
      </c>
      <c r="AB15784" s="63">
        <v>8</v>
      </c>
      <c r="AC15784" s="63" t="s">
        <v>17975</v>
      </c>
      <c r="AD15784" s="63" t="s">
        <v>17461</v>
      </c>
    </row>
    <row r="15785" spans="21:30" x14ac:dyDescent="0.3">
      <c r="U15785" s="63">
        <v>36561</v>
      </c>
      <c r="V15785" s="63">
        <v>0</v>
      </c>
      <c r="W15785" s="63" t="s">
        <v>20824</v>
      </c>
      <c r="X15785" s="63">
        <v>5</v>
      </c>
      <c r="Y15785" s="63" t="s">
        <v>2066</v>
      </c>
      <c r="Z15785" s="63">
        <v>5606</v>
      </c>
      <c r="AA15785" s="63" t="s">
        <v>2669</v>
      </c>
      <c r="AB15785" s="63">
        <v>8</v>
      </c>
      <c r="AC15785" s="63" t="s">
        <v>17975</v>
      </c>
      <c r="AD15785" s="63" t="s">
        <v>17461</v>
      </c>
    </row>
    <row r="15786" spans="21:30" x14ac:dyDescent="0.3">
      <c r="U15786" s="63">
        <v>36562</v>
      </c>
      <c r="V15786" s="63">
        <v>9</v>
      </c>
      <c r="W15786" s="63" t="s">
        <v>20825</v>
      </c>
      <c r="X15786" s="63">
        <v>5</v>
      </c>
      <c r="Y15786" s="63" t="s">
        <v>2066</v>
      </c>
      <c r="Z15786" s="63">
        <v>5201</v>
      </c>
      <c r="AA15786" s="63" t="s">
        <v>2675</v>
      </c>
      <c r="AB15786" s="63">
        <v>8</v>
      </c>
      <c r="AC15786" s="63" t="s">
        <v>17975</v>
      </c>
      <c r="AD15786" s="63" t="s">
        <v>17461</v>
      </c>
    </row>
    <row r="15787" spans="21:30" x14ac:dyDescent="0.3">
      <c r="U15787" s="63">
        <v>36563</v>
      </c>
      <c r="V15787" s="63">
        <v>7</v>
      </c>
      <c r="W15787" s="63" t="s">
        <v>18589</v>
      </c>
      <c r="X15787" s="63">
        <v>5</v>
      </c>
      <c r="Y15787" s="63" t="s">
        <v>2066</v>
      </c>
      <c r="Z15787" s="63">
        <v>5103</v>
      </c>
      <c r="AA15787" s="63" t="s">
        <v>2335</v>
      </c>
      <c r="AB15787" s="63">
        <v>8</v>
      </c>
      <c r="AC15787" s="63" t="s">
        <v>17975</v>
      </c>
      <c r="AD15787" s="63" t="s">
        <v>17461</v>
      </c>
    </row>
    <row r="15788" spans="21:30" x14ac:dyDescent="0.3">
      <c r="U15788" s="63">
        <v>36564</v>
      </c>
      <c r="V15788" s="63">
        <v>5</v>
      </c>
      <c r="W15788" s="63" t="s">
        <v>16578</v>
      </c>
      <c r="X15788" s="63">
        <v>5</v>
      </c>
      <c r="Y15788" s="63" t="s">
        <v>2066</v>
      </c>
      <c r="Z15788" s="63">
        <v>5801</v>
      </c>
      <c r="AA15788" s="63" t="s">
        <v>2498</v>
      </c>
      <c r="AB15788" s="63">
        <v>8</v>
      </c>
      <c r="AC15788" s="63" t="s">
        <v>17975</v>
      </c>
      <c r="AD15788" s="63" t="s">
        <v>17461</v>
      </c>
    </row>
    <row r="15789" spans="21:30" x14ac:dyDescent="0.3">
      <c r="U15789" s="63">
        <v>36565</v>
      </c>
      <c r="V15789" s="63">
        <v>3</v>
      </c>
      <c r="W15789" s="63" t="s">
        <v>17986</v>
      </c>
      <c r="X15789" s="63">
        <v>5</v>
      </c>
      <c r="Y15789" s="63" t="s">
        <v>2066</v>
      </c>
      <c r="Z15789" s="63">
        <v>5801</v>
      </c>
      <c r="AA15789" s="63" t="s">
        <v>2498</v>
      </c>
      <c r="AB15789" s="63">
        <v>8</v>
      </c>
      <c r="AC15789" s="63" t="s">
        <v>17975</v>
      </c>
      <c r="AD15789" s="63" t="s">
        <v>17461</v>
      </c>
    </row>
    <row r="15790" spans="21:30" x14ac:dyDescent="0.3">
      <c r="U15790" s="63">
        <v>36566</v>
      </c>
      <c r="V15790" s="63">
        <v>1</v>
      </c>
      <c r="W15790" s="63" t="s">
        <v>20826</v>
      </c>
      <c r="X15790" s="63">
        <v>5</v>
      </c>
      <c r="Y15790" s="63" t="s">
        <v>2066</v>
      </c>
      <c r="Z15790" s="63">
        <v>5801</v>
      </c>
      <c r="AA15790" s="63" t="s">
        <v>2498</v>
      </c>
      <c r="AB15790" s="63">
        <v>8</v>
      </c>
      <c r="AC15790" s="63" t="s">
        <v>17975</v>
      </c>
      <c r="AD15790" s="63" t="s">
        <v>17421</v>
      </c>
    </row>
    <row r="15791" spans="21:30" x14ac:dyDescent="0.3">
      <c r="U15791" s="63">
        <v>36568</v>
      </c>
      <c r="V15791" s="63">
        <v>8</v>
      </c>
      <c r="W15791" s="63" t="s">
        <v>20827</v>
      </c>
      <c r="X15791" s="63">
        <v>5</v>
      </c>
      <c r="Y15791" s="63" t="s">
        <v>2066</v>
      </c>
      <c r="Z15791" s="63">
        <v>5801</v>
      </c>
      <c r="AA15791" s="63" t="s">
        <v>2498</v>
      </c>
      <c r="AB15791" s="63">
        <v>8</v>
      </c>
      <c r="AC15791" s="63" t="s">
        <v>17975</v>
      </c>
      <c r="AD15791" s="63" t="s">
        <v>17421</v>
      </c>
    </row>
    <row r="15792" spans="21:30" x14ac:dyDescent="0.3">
      <c r="U15792" s="63">
        <v>36569</v>
      </c>
      <c r="V15792" s="63">
        <v>6</v>
      </c>
      <c r="W15792" s="63" t="s">
        <v>20828</v>
      </c>
      <c r="X15792" s="63">
        <v>5</v>
      </c>
      <c r="Y15792" s="63" t="s">
        <v>2066</v>
      </c>
      <c r="Z15792" s="63">
        <v>5801</v>
      </c>
      <c r="AA15792" s="63" t="s">
        <v>2498</v>
      </c>
      <c r="AB15792" s="63">
        <v>8</v>
      </c>
      <c r="AC15792" s="63" t="s">
        <v>17975</v>
      </c>
      <c r="AD15792" s="63" t="s">
        <v>17421</v>
      </c>
    </row>
    <row r="15793" spans="21:30" x14ac:dyDescent="0.3">
      <c r="U15793" s="63">
        <v>36571</v>
      </c>
      <c r="V15793" s="63">
        <v>8</v>
      </c>
      <c r="W15793" s="63" t="s">
        <v>20829</v>
      </c>
      <c r="X15793" s="63">
        <v>5</v>
      </c>
      <c r="Y15793" s="63" t="s">
        <v>2066</v>
      </c>
      <c r="Z15793" s="63">
        <v>5802</v>
      </c>
      <c r="AA15793" s="63" t="s">
        <v>2325</v>
      </c>
      <c r="AB15793" s="63">
        <v>8</v>
      </c>
      <c r="AC15793" s="63" t="s">
        <v>17975</v>
      </c>
      <c r="AD15793" s="63" t="s">
        <v>17461</v>
      </c>
    </row>
    <row r="15794" spans="21:30" x14ac:dyDescent="0.3">
      <c r="U15794" s="63">
        <v>36572</v>
      </c>
      <c r="V15794" s="63">
        <v>6</v>
      </c>
      <c r="W15794" s="63" t="s">
        <v>20830</v>
      </c>
      <c r="X15794" s="63">
        <v>5</v>
      </c>
      <c r="Y15794" s="63" t="s">
        <v>2066</v>
      </c>
      <c r="Z15794" s="63">
        <v>5802</v>
      </c>
      <c r="AA15794" s="63" t="s">
        <v>2325</v>
      </c>
      <c r="AB15794" s="63">
        <v>8</v>
      </c>
      <c r="AC15794" s="63" t="s">
        <v>17975</v>
      </c>
      <c r="AD15794" s="63" t="s">
        <v>17421</v>
      </c>
    </row>
    <row r="15795" spans="21:30" x14ac:dyDescent="0.3">
      <c r="U15795" s="63">
        <v>36573</v>
      </c>
      <c r="V15795" s="63">
        <v>4</v>
      </c>
      <c r="W15795" s="63" t="s">
        <v>20831</v>
      </c>
      <c r="X15795" s="63">
        <v>5</v>
      </c>
      <c r="Y15795" s="63" t="s">
        <v>2066</v>
      </c>
      <c r="Z15795" s="63">
        <v>5802</v>
      </c>
      <c r="AA15795" s="63" t="s">
        <v>2325</v>
      </c>
      <c r="AB15795" s="63">
        <v>8</v>
      </c>
      <c r="AC15795" s="63" t="s">
        <v>17975</v>
      </c>
      <c r="AD15795" s="63" t="s">
        <v>17461</v>
      </c>
    </row>
    <row r="15796" spans="21:30" x14ac:dyDescent="0.3">
      <c r="U15796" s="63">
        <v>36574</v>
      </c>
      <c r="V15796" s="63">
        <v>2</v>
      </c>
      <c r="W15796" s="63" t="s">
        <v>20832</v>
      </c>
      <c r="X15796" s="63">
        <v>5</v>
      </c>
      <c r="Y15796" s="63" t="s">
        <v>2066</v>
      </c>
      <c r="Z15796" s="63">
        <v>5802</v>
      </c>
      <c r="AA15796" s="63" t="s">
        <v>2325</v>
      </c>
      <c r="AB15796" s="63">
        <v>10</v>
      </c>
      <c r="AC15796" s="63" t="s">
        <v>20664</v>
      </c>
      <c r="AD15796" s="63" t="s">
        <v>17461</v>
      </c>
    </row>
    <row r="15797" spans="21:30" x14ac:dyDescent="0.3">
      <c r="U15797" s="63">
        <v>36575</v>
      </c>
      <c r="V15797" s="63">
        <v>0</v>
      </c>
      <c r="W15797" s="63" t="s">
        <v>20833</v>
      </c>
      <c r="X15797" s="63">
        <v>5</v>
      </c>
      <c r="Y15797" s="63" t="s">
        <v>2066</v>
      </c>
      <c r="Z15797" s="63">
        <v>5803</v>
      </c>
      <c r="AA15797" s="63" t="s">
        <v>2342</v>
      </c>
      <c r="AB15797" s="63">
        <v>8</v>
      </c>
      <c r="AC15797" s="63" t="s">
        <v>17975</v>
      </c>
      <c r="AD15797" s="63" t="s">
        <v>17461</v>
      </c>
    </row>
    <row r="15798" spans="21:30" x14ac:dyDescent="0.3">
      <c r="U15798" s="63">
        <v>36576</v>
      </c>
      <c r="V15798" s="63">
        <v>9</v>
      </c>
      <c r="W15798" s="63" t="s">
        <v>20834</v>
      </c>
      <c r="X15798" s="63">
        <v>5</v>
      </c>
      <c r="Y15798" s="63" t="s">
        <v>2066</v>
      </c>
      <c r="Z15798" s="63">
        <v>5804</v>
      </c>
      <c r="AA15798" s="63" t="s">
        <v>2587</v>
      </c>
      <c r="AB15798" s="63">
        <v>8</v>
      </c>
      <c r="AC15798" s="63" t="s">
        <v>17975</v>
      </c>
      <c r="AD15798" s="63" t="s">
        <v>17421</v>
      </c>
    </row>
    <row r="15799" spans="21:30" x14ac:dyDescent="0.3">
      <c r="U15799" s="63">
        <v>36577</v>
      </c>
      <c r="V15799" s="63">
        <v>7</v>
      </c>
      <c r="W15799" s="63" t="s">
        <v>20835</v>
      </c>
      <c r="X15799" s="63">
        <v>5</v>
      </c>
      <c r="Y15799" s="63" t="s">
        <v>2066</v>
      </c>
      <c r="Z15799" s="63">
        <v>5804</v>
      </c>
      <c r="AA15799" s="63" t="s">
        <v>2587</v>
      </c>
      <c r="AB15799" s="63">
        <v>8</v>
      </c>
      <c r="AC15799" s="63" t="s">
        <v>17975</v>
      </c>
      <c r="AD15799" s="63" t="s">
        <v>17461</v>
      </c>
    </row>
    <row r="15800" spans="21:30" x14ac:dyDescent="0.3">
      <c r="U15800" s="63">
        <v>36578</v>
      </c>
      <c r="V15800" s="63">
        <v>5</v>
      </c>
      <c r="W15800" s="63" t="s">
        <v>18017</v>
      </c>
      <c r="X15800" s="63">
        <v>5</v>
      </c>
      <c r="Y15800" s="63" t="s">
        <v>2066</v>
      </c>
      <c r="Z15800" s="63">
        <v>5804</v>
      </c>
      <c r="AA15800" s="63" t="s">
        <v>2587</v>
      </c>
      <c r="AB15800" s="63">
        <v>8</v>
      </c>
      <c r="AC15800" s="63" t="s">
        <v>17975</v>
      </c>
      <c r="AD15800" s="63" t="s">
        <v>17461</v>
      </c>
    </row>
    <row r="15801" spans="21:30" x14ac:dyDescent="0.3">
      <c r="U15801" s="63">
        <v>36579</v>
      </c>
      <c r="V15801" s="63">
        <v>3</v>
      </c>
      <c r="W15801" s="63" t="s">
        <v>20836</v>
      </c>
      <c r="X15801" s="63">
        <v>5</v>
      </c>
      <c r="Y15801" s="63" t="s">
        <v>2066</v>
      </c>
      <c r="Z15801" s="63">
        <v>5804</v>
      </c>
      <c r="AA15801" s="63" t="s">
        <v>2587</v>
      </c>
      <c r="AB15801" s="63">
        <v>8</v>
      </c>
      <c r="AC15801" s="63" t="s">
        <v>17975</v>
      </c>
      <c r="AD15801" s="63" t="s">
        <v>17461</v>
      </c>
    </row>
    <row r="15802" spans="21:30" x14ac:dyDescent="0.3">
      <c r="U15802" s="63">
        <v>36580</v>
      </c>
      <c r="V15802" s="63">
        <v>7</v>
      </c>
      <c r="W15802" s="63" t="s">
        <v>20837</v>
      </c>
      <c r="X15802" s="63">
        <v>6</v>
      </c>
      <c r="Y15802" s="63" t="s">
        <v>2677</v>
      </c>
      <c r="Z15802" s="63">
        <v>6101</v>
      </c>
      <c r="AA15802" s="63" t="s">
        <v>2678</v>
      </c>
      <c r="AB15802" s="63">
        <v>8</v>
      </c>
      <c r="AC15802" s="63" t="s">
        <v>17975</v>
      </c>
      <c r="AD15802" s="63" t="s">
        <v>17421</v>
      </c>
    </row>
    <row r="15803" spans="21:30" x14ac:dyDescent="0.3">
      <c r="U15803" s="63">
        <v>36581</v>
      </c>
      <c r="V15803" s="63">
        <v>5</v>
      </c>
      <c r="W15803" s="63" t="s">
        <v>20838</v>
      </c>
      <c r="X15803" s="63">
        <v>6</v>
      </c>
      <c r="Y15803" s="63" t="s">
        <v>2677</v>
      </c>
      <c r="Z15803" s="63">
        <v>6101</v>
      </c>
      <c r="AA15803" s="63" t="s">
        <v>2678</v>
      </c>
      <c r="AB15803" s="63">
        <v>8</v>
      </c>
      <c r="AC15803" s="63" t="s">
        <v>17975</v>
      </c>
      <c r="AD15803" s="63" t="s">
        <v>17421</v>
      </c>
    </row>
    <row r="15804" spans="21:30" x14ac:dyDescent="0.3">
      <c r="U15804" s="63">
        <v>36582</v>
      </c>
      <c r="V15804" s="63">
        <v>3</v>
      </c>
      <c r="W15804" s="63" t="s">
        <v>20839</v>
      </c>
      <c r="X15804" s="63">
        <v>6</v>
      </c>
      <c r="Y15804" s="63" t="s">
        <v>2677</v>
      </c>
      <c r="Z15804" s="63">
        <v>6101</v>
      </c>
      <c r="AA15804" s="63" t="s">
        <v>2678</v>
      </c>
      <c r="AB15804" s="63">
        <v>8</v>
      </c>
      <c r="AC15804" s="63" t="s">
        <v>17975</v>
      </c>
      <c r="AD15804" s="63" t="s">
        <v>17461</v>
      </c>
    </row>
    <row r="15805" spans="21:30" x14ac:dyDescent="0.3">
      <c r="U15805" s="63">
        <v>36583</v>
      </c>
      <c r="V15805" s="63">
        <v>1</v>
      </c>
      <c r="W15805" s="63" t="s">
        <v>20840</v>
      </c>
      <c r="X15805" s="63">
        <v>6</v>
      </c>
      <c r="Y15805" s="63" t="s">
        <v>2677</v>
      </c>
      <c r="Z15805" s="63">
        <v>6101</v>
      </c>
      <c r="AA15805" s="63" t="s">
        <v>2678</v>
      </c>
      <c r="AB15805" s="63">
        <v>10</v>
      </c>
      <c r="AC15805" s="63" t="s">
        <v>20664</v>
      </c>
      <c r="AD15805" s="63" t="s">
        <v>17461</v>
      </c>
    </row>
    <row r="15806" spans="21:30" x14ac:dyDescent="0.3">
      <c r="U15806" s="63">
        <v>36585</v>
      </c>
      <c r="V15806" s="63">
        <v>8</v>
      </c>
      <c r="W15806" s="63" t="s">
        <v>20841</v>
      </c>
      <c r="X15806" s="63">
        <v>6</v>
      </c>
      <c r="Y15806" s="63" t="s">
        <v>2677</v>
      </c>
      <c r="Z15806" s="63">
        <v>6101</v>
      </c>
      <c r="AA15806" s="63" t="s">
        <v>2678</v>
      </c>
      <c r="AB15806" s="63">
        <v>8</v>
      </c>
      <c r="AC15806" s="63" t="s">
        <v>17975</v>
      </c>
      <c r="AD15806" s="63" t="s">
        <v>17461</v>
      </c>
    </row>
    <row r="15807" spans="21:30" x14ac:dyDescent="0.3">
      <c r="U15807" s="63">
        <v>36586</v>
      </c>
      <c r="V15807" s="63">
        <v>6</v>
      </c>
      <c r="W15807" s="63" t="s">
        <v>20842</v>
      </c>
      <c r="X15807" s="63">
        <v>6</v>
      </c>
      <c r="Y15807" s="63" t="s">
        <v>2677</v>
      </c>
      <c r="Z15807" s="63">
        <v>6101</v>
      </c>
      <c r="AA15807" s="63" t="s">
        <v>2678</v>
      </c>
      <c r="AB15807" s="63">
        <v>8</v>
      </c>
      <c r="AC15807" s="63" t="s">
        <v>17975</v>
      </c>
      <c r="AD15807" s="63" t="s">
        <v>17421</v>
      </c>
    </row>
    <row r="15808" spans="21:30" x14ac:dyDescent="0.3">
      <c r="U15808" s="63">
        <v>36587</v>
      </c>
      <c r="V15808" s="63">
        <v>4</v>
      </c>
      <c r="W15808" s="63" t="s">
        <v>20843</v>
      </c>
      <c r="X15808" s="63">
        <v>6</v>
      </c>
      <c r="Y15808" s="63" t="s">
        <v>2677</v>
      </c>
      <c r="Z15808" s="63">
        <v>6101</v>
      </c>
      <c r="AA15808" s="63" t="s">
        <v>2678</v>
      </c>
      <c r="AB15808" s="63">
        <v>8</v>
      </c>
      <c r="AC15808" s="63" t="s">
        <v>17975</v>
      </c>
      <c r="AD15808" s="63" t="s">
        <v>17461</v>
      </c>
    </row>
    <row r="15809" spans="21:30" x14ac:dyDescent="0.3">
      <c r="U15809" s="63">
        <v>36588</v>
      </c>
      <c r="V15809" s="63">
        <v>2</v>
      </c>
      <c r="W15809" s="63" t="s">
        <v>20844</v>
      </c>
      <c r="X15809" s="63">
        <v>6</v>
      </c>
      <c r="Y15809" s="63" t="s">
        <v>2677</v>
      </c>
      <c r="Z15809" s="63">
        <v>6106</v>
      </c>
      <c r="AA15809" s="63" t="s">
        <v>2731</v>
      </c>
      <c r="AB15809" s="63">
        <v>8</v>
      </c>
      <c r="AC15809" s="63" t="s">
        <v>17975</v>
      </c>
      <c r="AD15809" s="63" t="s">
        <v>17461</v>
      </c>
    </row>
    <row r="15810" spans="21:30" x14ac:dyDescent="0.3">
      <c r="U15810" s="63">
        <v>36589</v>
      </c>
      <c r="V15810" s="63">
        <v>0</v>
      </c>
      <c r="W15810" s="63" t="s">
        <v>20845</v>
      </c>
      <c r="X15810" s="63">
        <v>6</v>
      </c>
      <c r="Y15810" s="63" t="s">
        <v>2677</v>
      </c>
      <c r="Z15810" s="63">
        <v>6106</v>
      </c>
      <c r="AA15810" s="63" t="s">
        <v>2731</v>
      </c>
      <c r="AB15810" s="63">
        <v>8</v>
      </c>
      <c r="AC15810" s="63" t="s">
        <v>17975</v>
      </c>
      <c r="AD15810" s="63" t="s">
        <v>17461</v>
      </c>
    </row>
    <row r="15811" spans="21:30" x14ac:dyDescent="0.3">
      <c r="U15811" s="63">
        <v>36590</v>
      </c>
      <c r="V15811" s="63">
        <v>4</v>
      </c>
      <c r="W15811" s="63" t="s">
        <v>20846</v>
      </c>
      <c r="X15811" s="63">
        <v>6</v>
      </c>
      <c r="Y15811" s="63" t="s">
        <v>2677</v>
      </c>
      <c r="Z15811" s="63">
        <v>6106</v>
      </c>
      <c r="AA15811" s="63" t="s">
        <v>2731</v>
      </c>
      <c r="AB15811" s="63">
        <v>8</v>
      </c>
      <c r="AC15811" s="63" t="s">
        <v>17975</v>
      </c>
      <c r="AD15811" s="63" t="s">
        <v>17461</v>
      </c>
    </row>
    <row r="15812" spans="21:30" x14ac:dyDescent="0.3">
      <c r="U15812" s="63">
        <v>36591</v>
      </c>
      <c r="V15812" s="63">
        <v>2</v>
      </c>
      <c r="W15812" s="63" t="s">
        <v>20847</v>
      </c>
      <c r="X15812" s="63">
        <v>6</v>
      </c>
      <c r="Y15812" s="63" t="s">
        <v>2677</v>
      </c>
      <c r="Z15812" s="63">
        <v>6110</v>
      </c>
      <c r="AA15812" s="63" t="s">
        <v>2743</v>
      </c>
      <c r="AB15812" s="63">
        <v>8</v>
      </c>
      <c r="AC15812" s="63" t="s">
        <v>17975</v>
      </c>
      <c r="AD15812" s="63" t="s">
        <v>17421</v>
      </c>
    </row>
    <row r="15813" spans="21:30" x14ac:dyDescent="0.3">
      <c r="U15813" s="63">
        <v>36592</v>
      </c>
      <c r="V15813" s="63">
        <v>0</v>
      </c>
      <c r="W15813" s="63" t="s">
        <v>18720</v>
      </c>
      <c r="X15813" s="63">
        <v>6</v>
      </c>
      <c r="Y15813" s="63" t="s">
        <v>2677</v>
      </c>
      <c r="Z15813" s="63">
        <v>6102</v>
      </c>
      <c r="AA15813" s="63" t="s">
        <v>2752</v>
      </c>
      <c r="AB15813" s="63">
        <v>8</v>
      </c>
      <c r="AC15813" s="63" t="s">
        <v>17975</v>
      </c>
      <c r="AD15813" s="63" t="s">
        <v>17421</v>
      </c>
    </row>
    <row r="15814" spans="21:30" x14ac:dyDescent="0.3">
      <c r="U15814" s="63">
        <v>36593</v>
      </c>
      <c r="V15814" s="63">
        <v>9</v>
      </c>
      <c r="W15814" s="63" t="s">
        <v>18463</v>
      </c>
      <c r="X15814" s="63">
        <v>6</v>
      </c>
      <c r="Y15814" s="63" t="s">
        <v>2677</v>
      </c>
      <c r="Z15814" s="63">
        <v>6102</v>
      </c>
      <c r="AA15814" s="63" t="s">
        <v>2752</v>
      </c>
      <c r="AB15814" s="63">
        <v>8</v>
      </c>
      <c r="AC15814" s="63" t="s">
        <v>17975</v>
      </c>
      <c r="AD15814" s="63" t="s">
        <v>17461</v>
      </c>
    </row>
    <row r="15815" spans="21:30" x14ac:dyDescent="0.3">
      <c r="U15815" s="63">
        <v>36594</v>
      </c>
      <c r="V15815" s="63">
        <v>7</v>
      </c>
      <c r="W15815" s="63" t="s">
        <v>20848</v>
      </c>
      <c r="X15815" s="63">
        <v>6</v>
      </c>
      <c r="Y15815" s="63" t="s">
        <v>2677</v>
      </c>
      <c r="Z15815" s="63">
        <v>6102</v>
      </c>
      <c r="AA15815" s="63" t="s">
        <v>2752</v>
      </c>
      <c r="AB15815" s="63">
        <v>8</v>
      </c>
      <c r="AC15815" s="63" t="s">
        <v>17975</v>
      </c>
      <c r="AD15815" s="63" t="s">
        <v>17461</v>
      </c>
    </row>
    <row r="15816" spans="21:30" x14ac:dyDescent="0.3">
      <c r="U15816" s="63">
        <v>36595</v>
      </c>
      <c r="V15816" s="63">
        <v>5</v>
      </c>
      <c r="W15816" s="63" t="s">
        <v>20849</v>
      </c>
      <c r="X15816" s="63">
        <v>6</v>
      </c>
      <c r="Y15816" s="63" t="s">
        <v>2677</v>
      </c>
      <c r="Z15816" s="63">
        <v>6102</v>
      </c>
      <c r="AA15816" s="63" t="s">
        <v>2752</v>
      </c>
      <c r="AB15816" s="63">
        <v>8</v>
      </c>
      <c r="AC15816" s="63" t="s">
        <v>17975</v>
      </c>
      <c r="AD15816" s="63" t="s">
        <v>17421</v>
      </c>
    </row>
    <row r="15817" spans="21:30" x14ac:dyDescent="0.3">
      <c r="U15817" s="63">
        <v>36596</v>
      </c>
      <c r="V15817" s="63">
        <v>3</v>
      </c>
      <c r="W15817" s="63" t="s">
        <v>20850</v>
      </c>
      <c r="X15817" s="63">
        <v>6</v>
      </c>
      <c r="Y15817" s="63" t="s">
        <v>2677</v>
      </c>
      <c r="Z15817" s="63">
        <v>6108</v>
      </c>
      <c r="AA15817" s="63" t="s">
        <v>2761</v>
      </c>
      <c r="AB15817" s="63">
        <v>8</v>
      </c>
      <c r="AC15817" s="63" t="s">
        <v>17975</v>
      </c>
      <c r="AD15817" s="63" t="s">
        <v>17461</v>
      </c>
    </row>
    <row r="15818" spans="21:30" x14ac:dyDescent="0.3">
      <c r="U15818" s="63">
        <v>36597</v>
      </c>
      <c r="V15818" s="63">
        <v>1</v>
      </c>
      <c r="W15818" s="63" t="s">
        <v>19097</v>
      </c>
      <c r="X15818" s="63">
        <v>6</v>
      </c>
      <c r="Y15818" s="63" t="s">
        <v>2677</v>
      </c>
      <c r="Z15818" s="63">
        <v>6108</v>
      </c>
      <c r="AA15818" s="63" t="s">
        <v>2761</v>
      </c>
      <c r="AB15818" s="63">
        <v>8</v>
      </c>
      <c r="AC15818" s="63" t="s">
        <v>17975</v>
      </c>
      <c r="AD15818" s="63" t="s">
        <v>17461</v>
      </c>
    </row>
    <row r="15819" spans="21:30" x14ac:dyDescent="0.3">
      <c r="U15819" s="63">
        <v>36599</v>
      </c>
      <c r="V15819" s="63">
        <v>8</v>
      </c>
      <c r="W15819" s="63" t="s">
        <v>20747</v>
      </c>
      <c r="X15819" s="63">
        <v>6</v>
      </c>
      <c r="Y15819" s="63" t="s">
        <v>2677</v>
      </c>
      <c r="Z15819" s="63">
        <v>6108</v>
      </c>
      <c r="AA15819" s="63" t="s">
        <v>2761</v>
      </c>
      <c r="AB15819" s="63">
        <v>8</v>
      </c>
      <c r="AC15819" s="63" t="s">
        <v>17975</v>
      </c>
      <c r="AD15819" s="63" t="s">
        <v>17421</v>
      </c>
    </row>
    <row r="15820" spans="21:30" x14ac:dyDescent="0.3">
      <c r="U15820" s="63">
        <v>36600</v>
      </c>
      <c r="V15820" s="63">
        <v>5</v>
      </c>
      <c r="W15820" s="63" t="s">
        <v>17404</v>
      </c>
      <c r="X15820" s="63">
        <v>6</v>
      </c>
      <c r="Y15820" s="63" t="s">
        <v>2677</v>
      </c>
      <c r="Z15820" s="63">
        <v>6116</v>
      </c>
      <c r="AA15820" s="63" t="s">
        <v>2777</v>
      </c>
      <c r="AB15820" s="63">
        <v>8</v>
      </c>
      <c r="AC15820" s="63" t="s">
        <v>17975</v>
      </c>
      <c r="AD15820" s="63" t="s">
        <v>17461</v>
      </c>
    </row>
    <row r="15821" spans="21:30" x14ac:dyDescent="0.3">
      <c r="U15821" s="63">
        <v>36601</v>
      </c>
      <c r="V15821" s="63">
        <v>3</v>
      </c>
      <c r="W15821" s="63" t="s">
        <v>18876</v>
      </c>
      <c r="X15821" s="63">
        <v>6</v>
      </c>
      <c r="Y15821" s="63" t="s">
        <v>2677</v>
      </c>
      <c r="Z15821" s="63">
        <v>6115</v>
      </c>
      <c r="AA15821" s="63" t="s">
        <v>2787</v>
      </c>
      <c r="AB15821" s="63">
        <v>8</v>
      </c>
      <c r="AC15821" s="63" t="s">
        <v>17975</v>
      </c>
      <c r="AD15821" s="63" t="s">
        <v>17421</v>
      </c>
    </row>
    <row r="15822" spans="21:30" x14ac:dyDescent="0.3">
      <c r="U15822" s="63">
        <v>36602</v>
      </c>
      <c r="V15822" s="63">
        <v>1</v>
      </c>
      <c r="W15822" s="63" t="s">
        <v>20851</v>
      </c>
      <c r="X15822" s="63">
        <v>6</v>
      </c>
      <c r="Y15822" s="63" t="s">
        <v>2677</v>
      </c>
      <c r="Z15822" s="63">
        <v>6115</v>
      </c>
      <c r="AA15822" s="63" t="s">
        <v>2787</v>
      </c>
      <c r="AB15822" s="63">
        <v>8</v>
      </c>
      <c r="AC15822" s="63" t="s">
        <v>17975</v>
      </c>
      <c r="AD15822" s="63" t="s">
        <v>17461</v>
      </c>
    </row>
    <row r="15823" spans="21:30" x14ac:dyDescent="0.3">
      <c r="U15823" s="63">
        <v>36604</v>
      </c>
      <c r="V15823" s="63">
        <v>8</v>
      </c>
      <c r="W15823" s="63" t="s">
        <v>20852</v>
      </c>
      <c r="X15823" s="63">
        <v>6</v>
      </c>
      <c r="Y15823" s="63" t="s">
        <v>2677</v>
      </c>
      <c r="Z15823" s="63">
        <v>6115</v>
      </c>
      <c r="AA15823" s="63" t="s">
        <v>2787</v>
      </c>
      <c r="AB15823" s="63">
        <v>8</v>
      </c>
      <c r="AC15823" s="63" t="s">
        <v>17975</v>
      </c>
      <c r="AD15823" s="63" t="s">
        <v>17461</v>
      </c>
    </row>
    <row r="15824" spans="21:30" x14ac:dyDescent="0.3">
      <c r="U15824" s="63">
        <v>36605</v>
      </c>
      <c r="V15824" s="63">
        <v>6</v>
      </c>
      <c r="W15824" s="63" t="s">
        <v>20853</v>
      </c>
      <c r="X15824" s="63">
        <v>6</v>
      </c>
      <c r="Y15824" s="63" t="s">
        <v>2677</v>
      </c>
      <c r="Z15824" s="63">
        <v>6115</v>
      </c>
      <c r="AA15824" s="63" t="s">
        <v>2787</v>
      </c>
      <c r="AB15824" s="63">
        <v>8</v>
      </c>
      <c r="AC15824" s="63" t="s">
        <v>17975</v>
      </c>
      <c r="AD15824" s="63" t="s">
        <v>17461</v>
      </c>
    </row>
    <row r="15825" spans="21:30" x14ac:dyDescent="0.3">
      <c r="U15825" s="63">
        <v>36606</v>
      </c>
      <c r="V15825" s="63">
        <v>4</v>
      </c>
      <c r="W15825" s="63" t="s">
        <v>20854</v>
      </c>
      <c r="X15825" s="63">
        <v>6</v>
      </c>
      <c r="Y15825" s="63" t="s">
        <v>2677</v>
      </c>
      <c r="Z15825" s="63">
        <v>6109</v>
      </c>
      <c r="AA15825" s="63" t="s">
        <v>2809</v>
      </c>
      <c r="AB15825" s="63">
        <v>8</v>
      </c>
      <c r="AC15825" s="63" t="s">
        <v>17975</v>
      </c>
      <c r="AD15825" s="63" t="s">
        <v>17461</v>
      </c>
    </row>
    <row r="15826" spans="21:30" x14ac:dyDescent="0.3">
      <c r="U15826" s="63">
        <v>36607</v>
      </c>
      <c r="V15826" s="63">
        <v>2</v>
      </c>
      <c r="W15826" s="63" t="s">
        <v>19032</v>
      </c>
      <c r="X15826" s="63">
        <v>6</v>
      </c>
      <c r="Y15826" s="63" t="s">
        <v>2677</v>
      </c>
      <c r="Z15826" s="63">
        <v>6114</v>
      </c>
      <c r="AA15826" s="63" t="s">
        <v>2816</v>
      </c>
      <c r="AB15826" s="63">
        <v>8</v>
      </c>
      <c r="AC15826" s="63" t="s">
        <v>17975</v>
      </c>
      <c r="AD15826" s="63" t="s">
        <v>17461</v>
      </c>
    </row>
    <row r="15827" spans="21:30" x14ac:dyDescent="0.3">
      <c r="U15827" s="63">
        <v>36608</v>
      </c>
      <c r="V15827" s="63">
        <v>0</v>
      </c>
      <c r="W15827" s="63" t="s">
        <v>18694</v>
      </c>
      <c r="X15827" s="63">
        <v>6</v>
      </c>
      <c r="Y15827" s="63" t="s">
        <v>2677</v>
      </c>
      <c r="Z15827" s="63">
        <v>6114</v>
      </c>
      <c r="AA15827" s="63" t="s">
        <v>2816</v>
      </c>
      <c r="AB15827" s="63">
        <v>8</v>
      </c>
      <c r="AC15827" s="63" t="s">
        <v>17975</v>
      </c>
      <c r="AD15827" s="63" t="s">
        <v>17461</v>
      </c>
    </row>
    <row r="15828" spans="21:30" x14ac:dyDescent="0.3">
      <c r="U15828" s="63">
        <v>36609</v>
      </c>
      <c r="V15828" s="63">
        <v>9</v>
      </c>
      <c r="W15828" s="63" t="s">
        <v>18076</v>
      </c>
      <c r="X15828" s="63">
        <v>6</v>
      </c>
      <c r="Y15828" s="63" t="s">
        <v>2677</v>
      </c>
      <c r="Z15828" s="63">
        <v>6114</v>
      </c>
      <c r="AA15828" s="63" t="s">
        <v>2816</v>
      </c>
      <c r="AB15828" s="63">
        <v>8</v>
      </c>
      <c r="AC15828" s="63" t="s">
        <v>17975</v>
      </c>
      <c r="AD15828" s="63" t="s">
        <v>17421</v>
      </c>
    </row>
    <row r="15829" spans="21:30" x14ac:dyDescent="0.3">
      <c r="U15829" s="63">
        <v>36610</v>
      </c>
      <c r="V15829" s="63">
        <v>2</v>
      </c>
      <c r="W15829" s="63" t="s">
        <v>20647</v>
      </c>
      <c r="X15829" s="63">
        <v>6</v>
      </c>
      <c r="Y15829" s="63" t="s">
        <v>2677</v>
      </c>
      <c r="Z15829" s="63">
        <v>6114</v>
      </c>
      <c r="AA15829" s="63" t="s">
        <v>2816</v>
      </c>
      <c r="AB15829" s="63">
        <v>10</v>
      </c>
      <c r="AC15829" s="63" t="s">
        <v>20664</v>
      </c>
      <c r="AD15829" s="63" t="s">
        <v>17461</v>
      </c>
    </row>
    <row r="15830" spans="21:30" x14ac:dyDescent="0.3">
      <c r="U15830" s="63">
        <v>36611</v>
      </c>
      <c r="V15830" s="63">
        <v>0</v>
      </c>
      <c r="W15830" s="63" t="s">
        <v>20855</v>
      </c>
      <c r="X15830" s="63">
        <v>6</v>
      </c>
      <c r="Y15830" s="63" t="s">
        <v>2677</v>
      </c>
      <c r="Z15830" s="63">
        <v>6117</v>
      </c>
      <c r="AA15830" s="63" t="s">
        <v>2820</v>
      </c>
      <c r="AB15830" s="63">
        <v>8</v>
      </c>
      <c r="AC15830" s="63" t="s">
        <v>17975</v>
      </c>
      <c r="AD15830" s="63" t="s">
        <v>17421</v>
      </c>
    </row>
    <row r="15831" spans="21:30" x14ac:dyDescent="0.3">
      <c r="U15831" s="63">
        <v>36612</v>
      </c>
      <c r="V15831" s="63">
        <v>9</v>
      </c>
      <c r="W15831" s="63" t="s">
        <v>20856</v>
      </c>
      <c r="X15831" s="63">
        <v>6</v>
      </c>
      <c r="Y15831" s="63" t="s">
        <v>2677</v>
      </c>
      <c r="Z15831" s="63">
        <v>6117</v>
      </c>
      <c r="AA15831" s="63" t="s">
        <v>2820</v>
      </c>
      <c r="AB15831" s="63">
        <v>8</v>
      </c>
      <c r="AC15831" s="63" t="s">
        <v>17975</v>
      </c>
      <c r="AD15831" s="63" t="s">
        <v>17421</v>
      </c>
    </row>
    <row r="15832" spans="21:30" x14ac:dyDescent="0.3">
      <c r="U15832" s="63">
        <v>36613</v>
      </c>
      <c r="V15832" s="63">
        <v>7</v>
      </c>
      <c r="W15832" s="63" t="s">
        <v>19576</v>
      </c>
      <c r="X15832" s="63">
        <v>6</v>
      </c>
      <c r="Y15832" s="63" t="s">
        <v>2677</v>
      </c>
      <c r="Z15832" s="63">
        <v>6117</v>
      </c>
      <c r="AA15832" s="63" t="s">
        <v>2820</v>
      </c>
      <c r="AB15832" s="63">
        <v>8</v>
      </c>
      <c r="AC15832" s="63" t="s">
        <v>17975</v>
      </c>
      <c r="AD15832" s="63" t="s">
        <v>17461</v>
      </c>
    </row>
    <row r="15833" spans="21:30" x14ac:dyDescent="0.3">
      <c r="U15833" s="63">
        <v>36614</v>
      </c>
      <c r="V15833" s="63">
        <v>5</v>
      </c>
      <c r="W15833" s="63" t="s">
        <v>20857</v>
      </c>
      <c r="X15833" s="63">
        <v>6</v>
      </c>
      <c r="Y15833" s="63" t="s">
        <v>2677</v>
      </c>
      <c r="Z15833" s="63">
        <v>6117</v>
      </c>
      <c r="AA15833" s="63" t="s">
        <v>2820</v>
      </c>
      <c r="AB15833" s="63">
        <v>8</v>
      </c>
      <c r="AC15833" s="63" t="s">
        <v>17975</v>
      </c>
      <c r="AD15833" s="63" t="s">
        <v>17461</v>
      </c>
    </row>
    <row r="15834" spans="21:30" x14ac:dyDescent="0.3">
      <c r="U15834" s="63">
        <v>36615</v>
      </c>
      <c r="V15834" s="63">
        <v>3</v>
      </c>
      <c r="W15834" s="63" t="s">
        <v>18459</v>
      </c>
      <c r="X15834" s="63">
        <v>6</v>
      </c>
      <c r="Y15834" s="63" t="s">
        <v>2677</v>
      </c>
      <c r="Z15834" s="63">
        <v>6112</v>
      </c>
      <c r="AA15834" s="63" t="s">
        <v>2855</v>
      </c>
      <c r="AB15834" s="63">
        <v>8</v>
      </c>
      <c r="AC15834" s="63" t="s">
        <v>17975</v>
      </c>
      <c r="AD15834" s="63" t="s">
        <v>17461</v>
      </c>
    </row>
    <row r="15835" spans="21:30" x14ac:dyDescent="0.3">
      <c r="U15835" s="63">
        <v>36616</v>
      </c>
      <c r="V15835" s="63">
        <v>1</v>
      </c>
      <c r="W15835" s="63" t="s">
        <v>20858</v>
      </c>
      <c r="X15835" s="63">
        <v>6</v>
      </c>
      <c r="Y15835" s="63" t="s">
        <v>2677</v>
      </c>
      <c r="Z15835" s="63">
        <v>6105</v>
      </c>
      <c r="AA15835" s="63" t="s">
        <v>2883</v>
      </c>
      <c r="AB15835" s="63">
        <v>8</v>
      </c>
      <c r="AC15835" s="63" t="s">
        <v>17975</v>
      </c>
      <c r="AD15835" s="63" t="s">
        <v>17461</v>
      </c>
    </row>
    <row r="15836" spans="21:30" x14ac:dyDescent="0.3">
      <c r="U15836" s="63">
        <v>36618</v>
      </c>
      <c r="V15836" s="63">
        <v>8</v>
      </c>
      <c r="W15836" s="63" t="s">
        <v>20859</v>
      </c>
      <c r="X15836" s="63">
        <v>6</v>
      </c>
      <c r="Y15836" s="63" t="s">
        <v>2677</v>
      </c>
      <c r="Z15836" s="63">
        <v>6107</v>
      </c>
      <c r="AA15836" s="63" t="s">
        <v>2892</v>
      </c>
      <c r="AB15836" s="63">
        <v>8</v>
      </c>
      <c r="AC15836" s="63" t="s">
        <v>17975</v>
      </c>
      <c r="AD15836" s="63" t="s">
        <v>17461</v>
      </c>
    </row>
    <row r="15837" spans="21:30" x14ac:dyDescent="0.3">
      <c r="U15837" s="63">
        <v>36619</v>
      </c>
      <c r="V15837" s="63">
        <v>6</v>
      </c>
      <c r="W15837" s="63" t="s">
        <v>20860</v>
      </c>
      <c r="X15837" s="63">
        <v>6</v>
      </c>
      <c r="Y15837" s="63" t="s">
        <v>2677</v>
      </c>
      <c r="Z15837" s="63">
        <v>6107</v>
      </c>
      <c r="AA15837" s="63" t="s">
        <v>2892</v>
      </c>
      <c r="AB15837" s="63">
        <v>8</v>
      </c>
      <c r="AC15837" s="63" t="s">
        <v>17975</v>
      </c>
      <c r="AD15837" s="63" t="s">
        <v>17461</v>
      </c>
    </row>
    <row r="15838" spans="21:30" x14ac:dyDescent="0.3">
      <c r="U15838" s="63">
        <v>36621</v>
      </c>
      <c r="V15838" s="63">
        <v>8</v>
      </c>
      <c r="W15838" s="63" t="s">
        <v>20861</v>
      </c>
      <c r="X15838" s="63">
        <v>6</v>
      </c>
      <c r="Y15838" s="63" t="s">
        <v>2677</v>
      </c>
      <c r="Z15838" s="63">
        <v>6107</v>
      </c>
      <c r="AA15838" s="63" t="s">
        <v>2892</v>
      </c>
      <c r="AB15838" s="63">
        <v>8</v>
      </c>
      <c r="AC15838" s="63" t="s">
        <v>17975</v>
      </c>
      <c r="AD15838" s="63" t="s">
        <v>17461</v>
      </c>
    </row>
    <row r="15839" spans="21:30" x14ac:dyDescent="0.3">
      <c r="U15839" s="63">
        <v>36622</v>
      </c>
      <c r="V15839" s="63">
        <v>6</v>
      </c>
      <c r="W15839" s="63" t="s">
        <v>20862</v>
      </c>
      <c r="X15839" s="63">
        <v>6</v>
      </c>
      <c r="Y15839" s="63" t="s">
        <v>2677</v>
      </c>
      <c r="Z15839" s="63">
        <v>6107</v>
      </c>
      <c r="AA15839" s="63" t="s">
        <v>2892</v>
      </c>
      <c r="AB15839" s="63">
        <v>8</v>
      </c>
      <c r="AC15839" s="63" t="s">
        <v>17975</v>
      </c>
      <c r="AD15839" s="63" t="s">
        <v>17461</v>
      </c>
    </row>
    <row r="15840" spans="21:30" x14ac:dyDescent="0.3">
      <c r="U15840" s="63">
        <v>36623</v>
      </c>
      <c r="V15840" s="63">
        <v>4</v>
      </c>
      <c r="W15840" s="63" t="s">
        <v>20863</v>
      </c>
      <c r="X15840" s="63">
        <v>6</v>
      </c>
      <c r="Y15840" s="63" t="s">
        <v>2677</v>
      </c>
      <c r="Z15840" s="63">
        <v>6107</v>
      </c>
      <c r="AA15840" s="63" t="s">
        <v>2892</v>
      </c>
      <c r="AB15840" s="63">
        <v>8</v>
      </c>
      <c r="AC15840" s="63" t="s">
        <v>17975</v>
      </c>
      <c r="AD15840" s="63" t="s">
        <v>17461</v>
      </c>
    </row>
    <row r="15841" spans="21:30" x14ac:dyDescent="0.3">
      <c r="U15841" s="63">
        <v>36624</v>
      </c>
      <c r="V15841" s="63">
        <v>2</v>
      </c>
      <c r="W15841" s="63" t="s">
        <v>20464</v>
      </c>
      <c r="X15841" s="63">
        <v>6</v>
      </c>
      <c r="Y15841" s="63" t="s">
        <v>2677</v>
      </c>
      <c r="Z15841" s="63">
        <v>6301</v>
      </c>
      <c r="AA15841" s="63" t="s">
        <v>2908</v>
      </c>
      <c r="AB15841" s="63">
        <v>8</v>
      </c>
      <c r="AC15841" s="63" t="s">
        <v>17975</v>
      </c>
      <c r="AD15841" s="63" t="s">
        <v>17461</v>
      </c>
    </row>
    <row r="15842" spans="21:30" x14ac:dyDescent="0.3">
      <c r="U15842" s="63">
        <v>36625</v>
      </c>
      <c r="V15842" s="63">
        <v>0</v>
      </c>
      <c r="W15842" s="63" t="s">
        <v>20864</v>
      </c>
      <c r="X15842" s="63">
        <v>6</v>
      </c>
      <c r="Y15842" s="63" t="s">
        <v>2677</v>
      </c>
      <c r="Z15842" s="63">
        <v>6301</v>
      </c>
      <c r="AA15842" s="63" t="s">
        <v>2908</v>
      </c>
      <c r="AB15842" s="63">
        <v>8</v>
      </c>
      <c r="AC15842" s="63" t="s">
        <v>17975</v>
      </c>
      <c r="AD15842" s="63" t="s">
        <v>17461</v>
      </c>
    </row>
    <row r="15843" spans="21:30" x14ac:dyDescent="0.3">
      <c r="U15843" s="63">
        <v>36626</v>
      </c>
      <c r="V15843" s="63">
        <v>9</v>
      </c>
      <c r="W15843" s="63" t="s">
        <v>20865</v>
      </c>
      <c r="X15843" s="63">
        <v>6</v>
      </c>
      <c r="Y15843" s="63" t="s">
        <v>2677</v>
      </c>
      <c r="Z15843" s="63">
        <v>6301</v>
      </c>
      <c r="AA15843" s="63" t="s">
        <v>2908</v>
      </c>
      <c r="AB15843" s="63">
        <v>8</v>
      </c>
      <c r="AC15843" s="63" t="s">
        <v>17975</v>
      </c>
      <c r="AD15843" s="63" t="s">
        <v>17461</v>
      </c>
    </row>
    <row r="15844" spans="21:30" x14ac:dyDescent="0.3">
      <c r="U15844" s="63">
        <v>36627</v>
      </c>
      <c r="V15844" s="63">
        <v>7</v>
      </c>
      <c r="W15844" s="63" t="s">
        <v>20866</v>
      </c>
      <c r="X15844" s="63">
        <v>6</v>
      </c>
      <c r="Y15844" s="63" t="s">
        <v>2677</v>
      </c>
      <c r="Z15844" s="63">
        <v>6301</v>
      </c>
      <c r="AA15844" s="63" t="s">
        <v>2908</v>
      </c>
      <c r="AB15844" s="63">
        <v>8</v>
      </c>
      <c r="AC15844" s="63" t="s">
        <v>17975</v>
      </c>
      <c r="AD15844" s="63" t="s">
        <v>17461</v>
      </c>
    </row>
    <row r="15845" spans="21:30" x14ac:dyDescent="0.3">
      <c r="U15845" s="63">
        <v>36628</v>
      </c>
      <c r="V15845" s="63">
        <v>5</v>
      </c>
      <c r="W15845" s="63" t="s">
        <v>20867</v>
      </c>
      <c r="X15845" s="63">
        <v>6</v>
      </c>
      <c r="Y15845" s="63" t="s">
        <v>2677</v>
      </c>
      <c r="Z15845" s="63">
        <v>6301</v>
      </c>
      <c r="AA15845" s="63" t="s">
        <v>2908</v>
      </c>
      <c r="AB15845" s="63">
        <v>8</v>
      </c>
      <c r="AC15845" s="63" t="s">
        <v>17975</v>
      </c>
      <c r="AD15845" s="63" t="s">
        <v>17461</v>
      </c>
    </row>
    <row r="15846" spans="21:30" x14ac:dyDescent="0.3">
      <c r="U15846" s="63">
        <v>36629</v>
      </c>
      <c r="V15846" s="63">
        <v>3</v>
      </c>
      <c r="W15846" s="63" t="s">
        <v>19225</v>
      </c>
      <c r="X15846" s="63">
        <v>6</v>
      </c>
      <c r="Y15846" s="63" t="s">
        <v>2677</v>
      </c>
      <c r="Z15846" s="63">
        <v>6301</v>
      </c>
      <c r="AA15846" s="63" t="s">
        <v>2908</v>
      </c>
      <c r="AB15846" s="63">
        <v>8</v>
      </c>
      <c r="AC15846" s="63" t="s">
        <v>17975</v>
      </c>
      <c r="AD15846" s="63" t="s">
        <v>17461</v>
      </c>
    </row>
    <row r="15847" spans="21:30" x14ac:dyDescent="0.3">
      <c r="U15847" s="63">
        <v>36630</v>
      </c>
      <c r="V15847" s="63">
        <v>7</v>
      </c>
      <c r="W15847" s="63" t="s">
        <v>18561</v>
      </c>
      <c r="X15847" s="63">
        <v>6</v>
      </c>
      <c r="Y15847" s="63" t="s">
        <v>2677</v>
      </c>
      <c r="Z15847" s="63">
        <v>6301</v>
      </c>
      <c r="AA15847" s="63" t="s">
        <v>2908</v>
      </c>
      <c r="AB15847" s="63">
        <v>8</v>
      </c>
      <c r="AC15847" s="63" t="s">
        <v>17975</v>
      </c>
      <c r="AD15847" s="63" t="s">
        <v>17461</v>
      </c>
    </row>
    <row r="15848" spans="21:30" x14ac:dyDescent="0.3">
      <c r="U15848" s="63">
        <v>36631</v>
      </c>
      <c r="V15848" s="63">
        <v>5</v>
      </c>
      <c r="W15848" s="63" t="s">
        <v>20868</v>
      </c>
      <c r="X15848" s="63">
        <v>6</v>
      </c>
      <c r="Y15848" s="63" t="s">
        <v>2677</v>
      </c>
      <c r="Z15848" s="63">
        <v>6301</v>
      </c>
      <c r="AA15848" s="63" t="s">
        <v>2908</v>
      </c>
      <c r="AB15848" s="63">
        <v>8</v>
      </c>
      <c r="AC15848" s="63" t="s">
        <v>17975</v>
      </c>
      <c r="AD15848" s="63" t="s">
        <v>17461</v>
      </c>
    </row>
    <row r="15849" spans="21:30" x14ac:dyDescent="0.3">
      <c r="U15849" s="63">
        <v>36632</v>
      </c>
      <c r="V15849" s="63">
        <v>3</v>
      </c>
      <c r="W15849" s="63" t="s">
        <v>20869</v>
      </c>
      <c r="X15849" s="63">
        <v>6</v>
      </c>
      <c r="Y15849" s="63" t="s">
        <v>2677</v>
      </c>
      <c r="Z15849" s="63">
        <v>6301</v>
      </c>
      <c r="AA15849" s="63" t="s">
        <v>2908</v>
      </c>
      <c r="AB15849" s="63">
        <v>8</v>
      </c>
      <c r="AC15849" s="63" t="s">
        <v>17975</v>
      </c>
      <c r="AD15849" s="63" t="s">
        <v>17461</v>
      </c>
    </row>
    <row r="15850" spans="21:30" x14ac:dyDescent="0.3">
      <c r="U15850" s="63">
        <v>36633</v>
      </c>
      <c r="V15850" s="63">
        <v>1</v>
      </c>
      <c r="W15850" s="63" t="s">
        <v>20870</v>
      </c>
      <c r="X15850" s="63">
        <v>6</v>
      </c>
      <c r="Y15850" s="63" t="s">
        <v>2677</v>
      </c>
      <c r="Z15850" s="63">
        <v>6303</v>
      </c>
      <c r="AA15850" s="63" t="s">
        <v>2935</v>
      </c>
      <c r="AB15850" s="63">
        <v>8</v>
      </c>
      <c r="AC15850" s="63" t="s">
        <v>17975</v>
      </c>
      <c r="AD15850" s="63" t="s">
        <v>17461</v>
      </c>
    </row>
    <row r="15851" spans="21:30" x14ac:dyDescent="0.3">
      <c r="U15851" s="63">
        <v>36635</v>
      </c>
      <c r="V15851" s="63">
        <v>8</v>
      </c>
      <c r="W15851" s="63" t="s">
        <v>20871</v>
      </c>
      <c r="X15851" s="63">
        <v>6</v>
      </c>
      <c r="Y15851" s="63" t="s">
        <v>2677</v>
      </c>
      <c r="Z15851" s="63">
        <v>6303</v>
      </c>
      <c r="AA15851" s="63" t="s">
        <v>2935</v>
      </c>
      <c r="AB15851" s="63">
        <v>8</v>
      </c>
      <c r="AC15851" s="63" t="s">
        <v>17975</v>
      </c>
      <c r="AD15851" s="63" t="s">
        <v>17421</v>
      </c>
    </row>
    <row r="15852" spans="21:30" x14ac:dyDescent="0.3">
      <c r="U15852" s="63">
        <v>36636</v>
      </c>
      <c r="V15852" s="63">
        <v>6</v>
      </c>
      <c r="W15852" s="63" t="s">
        <v>19516</v>
      </c>
      <c r="X15852" s="63">
        <v>6</v>
      </c>
      <c r="Y15852" s="63" t="s">
        <v>2677</v>
      </c>
      <c r="Z15852" s="63">
        <v>6303</v>
      </c>
      <c r="AA15852" s="63" t="s">
        <v>2935</v>
      </c>
      <c r="AB15852" s="63">
        <v>8</v>
      </c>
      <c r="AC15852" s="63" t="s">
        <v>17975</v>
      </c>
      <c r="AD15852" s="63" t="s">
        <v>17461</v>
      </c>
    </row>
    <row r="15853" spans="21:30" x14ac:dyDescent="0.3">
      <c r="U15853" s="63">
        <v>36637</v>
      </c>
      <c r="V15853" s="63">
        <v>4</v>
      </c>
      <c r="W15853" s="63" t="s">
        <v>20872</v>
      </c>
      <c r="X15853" s="63">
        <v>6</v>
      </c>
      <c r="Y15853" s="63" t="s">
        <v>2677</v>
      </c>
      <c r="Z15853" s="63">
        <v>6303</v>
      </c>
      <c r="AA15853" s="63" t="s">
        <v>2935</v>
      </c>
      <c r="AB15853" s="63">
        <v>8</v>
      </c>
      <c r="AC15853" s="63" t="s">
        <v>17975</v>
      </c>
      <c r="AD15853" s="63" t="s">
        <v>17461</v>
      </c>
    </row>
    <row r="15854" spans="21:30" x14ac:dyDescent="0.3">
      <c r="U15854" s="63">
        <v>36638</v>
      </c>
      <c r="V15854" s="63">
        <v>2</v>
      </c>
      <c r="W15854" s="63" t="s">
        <v>18308</v>
      </c>
      <c r="X15854" s="63">
        <v>6</v>
      </c>
      <c r="Y15854" s="63" t="s">
        <v>2677</v>
      </c>
      <c r="Z15854" s="63">
        <v>6305</v>
      </c>
      <c r="AA15854" s="63" t="s">
        <v>2965</v>
      </c>
      <c r="AB15854" s="63">
        <v>8</v>
      </c>
      <c r="AC15854" s="63" t="s">
        <v>17975</v>
      </c>
      <c r="AD15854" s="63" t="s">
        <v>17461</v>
      </c>
    </row>
    <row r="15855" spans="21:30" x14ac:dyDescent="0.3">
      <c r="U15855" s="63">
        <v>36639</v>
      </c>
      <c r="V15855" s="63">
        <v>0</v>
      </c>
      <c r="W15855" s="63" t="s">
        <v>20873</v>
      </c>
      <c r="X15855" s="63">
        <v>6</v>
      </c>
      <c r="Y15855" s="63" t="s">
        <v>2677</v>
      </c>
      <c r="Z15855" s="63">
        <v>6305</v>
      </c>
      <c r="AA15855" s="63" t="s">
        <v>2965</v>
      </c>
      <c r="AB15855" s="63">
        <v>8</v>
      </c>
      <c r="AC15855" s="63" t="s">
        <v>17975</v>
      </c>
      <c r="AD15855" s="63" t="s">
        <v>17461</v>
      </c>
    </row>
    <row r="15856" spans="21:30" x14ac:dyDescent="0.3">
      <c r="U15856" s="63">
        <v>36640</v>
      </c>
      <c r="V15856" s="63">
        <v>4</v>
      </c>
      <c r="W15856" s="63" t="s">
        <v>20874</v>
      </c>
      <c r="X15856" s="63">
        <v>6</v>
      </c>
      <c r="Y15856" s="63" t="s">
        <v>2677</v>
      </c>
      <c r="Z15856" s="63">
        <v>6310</v>
      </c>
      <c r="AA15856" s="63" t="s">
        <v>2987</v>
      </c>
      <c r="AB15856" s="63">
        <v>8</v>
      </c>
      <c r="AC15856" s="63" t="s">
        <v>17975</v>
      </c>
      <c r="AD15856" s="63" t="s">
        <v>17461</v>
      </c>
    </row>
    <row r="15857" spans="21:30" x14ac:dyDescent="0.3">
      <c r="U15857" s="63">
        <v>36641</v>
      </c>
      <c r="V15857" s="63">
        <v>2</v>
      </c>
      <c r="W15857" s="63" t="s">
        <v>18578</v>
      </c>
      <c r="X15857" s="63">
        <v>6</v>
      </c>
      <c r="Y15857" s="63" t="s">
        <v>2677</v>
      </c>
      <c r="Z15857" s="63">
        <v>6310</v>
      </c>
      <c r="AA15857" s="63" t="s">
        <v>2987</v>
      </c>
      <c r="AB15857" s="63">
        <v>8</v>
      </c>
      <c r="AC15857" s="63" t="s">
        <v>17975</v>
      </c>
      <c r="AD15857" s="63" t="s">
        <v>17461</v>
      </c>
    </row>
    <row r="15858" spans="21:30" x14ac:dyDescent="0.3">
      <c r="U15858" s="63">
        <v>36642</v>
      </c>
      <c r="V15858" s="63">
        <v>0</v>
      </c>
      <c r="W15858" s="63" t="s">
        <v>20484</v>
      </c>
      <c r="X15858" s="63">
        <v>6</v>
      </c>
      <c r="Y15858" s="63" t="s">
        <v>2677</v>
      </c>
      <c r="Z15858" s="63">
        <v>6306</v>
      </c>
      <c r="AA15858" s="63" t="s">
        <v>3026</v>
      </c>
      <c r="AB15858" s="63">
        <v>8</v>
      </c>
      <c r="AC15858" s="63" t="s">
        <v>17975</v>
      </c>
      <c r="AD15858" s="63" t="s">
        <v>17461</v>
      </c>
    </row>
    <row r="15859" spans="21:30" x14ac:dyDescent="0.3">
      <c r="U15859" s="63">
        <v>36643</v>
      </c>
      <c r="V15859" s="63">
        <v>9</v>
      </c>
      <c r="W15859" s="63" t="s">
        <v>19048</v>
      </c>
      <c r="X15859" s="63">
        <v>6</v>
      </c>
      <c r="Y15859" s="63" t="s">
        <v>2677</v>
      </c>
      <c r="Z15859" s="63">
        <v>6306</v>
      </c>
      <c r="AA15859" s="63" t="s">
        <v>3026</v>
      </c>
      <c r="AB15859" s="63">
        <v>8</v>
      </c>
      <c r="AC15859" s="63" t="s">
        <v>17975</v>
      </c>
      <c r="AD15859" s="63" t="s">
        <v>17461</v>
      </c>
    </row>
    <row r="15860" spans="21:30" x14ac:dyDescent="0.3">
      <c r="U15860" s="63">
        <v>36644</v>
      </c>
      <c r="V15860" s="63">
        <v>7</v>
      </c>
      <c r="W15860" s="63" t="s">
        <v>20875</v>
      </c>
      <c r="X15860" s="63">
        <v>6</v>
      </c>
      <c r="Y15860" s="63" t="s">
        <v>2677</v>
      </c>
      <c r="Z15860" s="63">
        <v>6307</v>
      </c>
      <c r="AA15860" s="63" t="s">
        <v>3034</v>
      </c>
      <c r="AB15860" s="63">
        <v>8</v>
      </c>
      <c r="AC15860" s="63" t="s">
        <v>17975</v>
      </c>
      <c r="AD15860" s="63" t="s">
        <v>17461</v>
      </c>
    </row>
    <row r="15861" spans="21:30" x14ac:dyDescent="0.3">
      <c r="U15861" s="63">
        <v>36645</v>
      </c>
      <c r="V15861" s="63">
        <v>5</v>
      </c>
      <c r="W15861" s="63" t="s">
        <v>20876</v>
      </c>
      <c r="X15861" s="63">
        <v>6</v>
      </c>
      <c r="Y15861" s="63" t="s">
        <v>2677</v>
      </c>
      <c r="Z15861" s="63">
        <v>6307</v>
      </c>
      <c r="AA15861" s="63" t="s">
        <v>3034</v>
      </c>
      <c r="AB15861" s="63">
        <v>8</v>
      </c>
      <c r="AC15861" s="63" t="s">
        <v>17975</v>
      </c>
      <c r="AD15861" s="63" t="s">
        <v>17421</v>
      </c>
    </row>
    <row r="15862" spans="21:30" x14ac:dyDescent="0.3">
      <c r="U15862" s="63">
        <v>36646</v>
      </c>
      <c r="V15862" s="63">
        <v>3</v>
      </c>
      <c r="W15862" s="63" t="s">
        <v>20877</v>
      </c>
      <c r="X15862" s="63">
        <v>6</v>
      </c>
      <c r="Y15862" s="63" t="s">
        <v>2677</v>
      </c>
      <c r="Z15862" s="63">
        <v>6307</v>
      </c>
      <c r="AA15862" s="63" t="s">
        <v>3034</v>
      </c>
      <c r="AB15862" s="63">
        <v>8</v>
      </c>
      <c r="AC15862" s="63" t="s">
        <v>17975</v>
      </c>
      <c r="AD15862" s="63" t="s">
        <v>17461</v>
      </c>
    </row>
    <row r="15863" spans="21:30" x14ac:dyDescent="0.3">
      <c r="U15863" s="63">
        <v>36647</v>
      </c>
      <c r="V15863" s="63">
        <v>1</v>
      </c>
      <c r="W15863" s="63" t="s">
        <v>18177</v>
      </c>
      <c r="X15863" s="63">
        <v>6</v>
      </c>
      <c r="Y15863" s="63" t="s">
        <v>2677</v>
      </c>
      <c r="Z15863" s="63">
        <v>6201</v>
      </c>
      <c r="AA15863" s="63" t="s">
        <v>3040</v>
      </c>
      <c r="AB15863" s="63">
        <v>8</v>
      </c>
      <c r="AC15863" s="63" t="s">
        <v>17975</v>
      </c>
      <c r="AD15863" s="63" t="s">
        <v>17461</v>
      </c>
    </row>
    <row r="15864" spans="21:30" x14ac:dyDescent="0.3">
      <c r="U15864" s="63">
        <v>36649</v>
      </c>
      <c r="V15864" s="63">
        <v>8</v>
      </c>
      <c r="W15864" s="63" t="s">
        <v>20878</v>
      </c>
      <c r="X15864" s="63">
        <v>6</v>
      </c>
      <c r="Y15864" s="63" t="s">
        <v>2677</v>
      </c>
      <c r="Z15864" s="63">
        <v>6201</v>
      </c>
      <c r="AA15864" s="63" t="s">
        <v>3040</v>
      </c>
      <c r="AB15864" s="63">
        <v>8</v>
      </c>
      <c r="AC15864" s="63" t="s">
        <v>17975</v>
      </c>
      <c r="AD15864" s="63" t="s">
        <v>17461</v>
      </c>
    </row>
    <row r="15865" spans="21:30" x14ac:dyDescent="0.3">
      <c r="U15865" s="63">
        <v>36650</v>
      </c>
      <c r="V15865" s="63">
        <v>1</v>
      </c>
      <c r="W15865" s="63" t="s">
        <v>18704</v>
      </c>
      <c r="X15865" s="63">
        <v>6</v>
      </c>
      <c r="Y15865" s="63" t="s">
        <v>2677</v>
      </c>
      <c r="Z15865" s="63">
        <v>6205</v>
      </c>
      <c r="AA15865" s="63" t="s">
        <v>3052</v>
      </c>
      <c r="AB15865" s="63">
        <v>8</v>
      </c>
      <c r="AC15865" s="63" t="s">
        <v>17975</v>
      </c>
      <c r="AD15865" s="63" t="s">
        <v>17461</v>
      </c>
    </row>
    <row r="15866" spans="21:30" x14ac:dyDescent="0.3">
      <c r="U15866" s="63">
        <v>36652</v>
      </c>
      <c r="V15866" s="63">
        <v>8</v>
      </c>
      <c r="W15866" s="63" t="s">
        <v>20879</v>
      </c>
      <c r="X15866" s="63">
        <v>6</v>
      </c>
      <c r="Y15866" s="63" t="s">
        <v>2677</v>
      </c>
      <c r="Z15866" s="63">
        <v>6202</v>
      </c>
      <c r="AA15866" s="63" t="s">
        <v>3068</v>
      </c>
      <c r="AB15866" s="63">
        <v>8</v>
      </c>
      <c r="AC15866" s="63" t="s">
        <v>17975</v>
      </c>
      <c r="AD15866" s="63" t="s">
        <v>17461</v>
      </c>
    </row>
    <row r="15867" spans="21:30" x14ac:dyDescent="0.3">
      <c r="U15867" s="63">
        <v>36653</v>
      </c>
      <c r="V15867" s="63">
        <v>6</v>
      </c>
      <c r="W15867" s="63" t="s">
        <v>20880</v>
      </c>
      <c r="X15867" s="63">
        <v>6</v>
      </c>
      <c r="Y15867" s="63" t="s">
        <v>2677</v>
      </c>
      <c r="Z15867" s="63">
        <v>6206</v>
      </c>
      <c r="AA15867" s="63" t="s">
        <v>3043</v>
      </c>
      <c r="AB15867" s="63">
        <v>8</v>
      </c>
      <c r="AC15867" s="63" t="s">
        <v>17975</v>
      </c>
      <c r="AD15867" s="63" t="s">
        <v>17461</v>
      </c>
    </row>
    <row r="15868" spans="21:30" x14ac:dyDescent="0.3">
      <c r="U15868" s="63">
        <v>36654</v>
      </c>
      <c r="V15868" s="63">
        <v>4</v>
      </c>
      <c r="W15868" s="63" t="s">
        <v>19133</v>
      </c>
      <c r="X15868" s="63">
        <v>7</v>
      </c>
      <c r="Y15868" s="63" t="s">
        <v>3094</v>
      </c>
      <c r="Z15868" s="63">
        <v>7301</v>
      </c>
      <c r="AA15868" s="63" t="s">
        <v>3095</v>
      </c>
      <c r="AB15868" s="63">
        <v>8</v>
      </c>
      <c r="AC15868" s="63" t="s">
        <v>17975</v>
      </c>
      <c r="AD15868" s="63" t="s">
        <v>17461</v>
      </c>
    </row>
    <row r="15869" spans="21:30" x14ac:dyDescent="0.3">
      <c r="U15869" s="63">
        <v>36655</v>
      </c>
      <c r="V15869" s="63">
        <v>2</v>
      </c>
      <c r="W15869" s="63" t="s">
        <v>20881</v>
      </c>
      <c r="X15869" s="63">
        <v>7</v>
      </c>
      <c r="Y15869" s="63" t="s">
        <v>3094</v>
      </c>
      <c r="Z15869" s="63">
        <v>7301</v>
      </c>
      <c r="AA15869" s="63" t="s">
        <v>3095</v>
      </c>
      <c r="AB15869" s="63">
        <v>8</v>
      </c>
      <c r="AC15869" s="63" t="s">
        <v>17975</v>
      </c>
      <c r="AD15869" s="63" t="s">
        <v>17461</v>
      </c>
    </row>
    <row r="15870" spans="21:30" x14ac:dyDescent="0.3">
      <c r="U15870" s="63">
        <v>36656</v>
      </c>
      <c r="V15870" s="63">
        <v>0</v>
      </c>
      <c r="W15870" s="63" t="s">
        <v>20882</v>
      </c>
      <c r="X15870" s="63">
        <v>7</v>
      </c>
      <c r="Y15870" s="63" t="s">
        <v>3094</v>
      </c>
      <c r="Z15870" s="63">
        <v>7301</v>
      </c>
      <c r="AA15870" s="63" t="s">
        <v>3095</v>
      </c>
      <c r="AB15870" s="63">
        <v>8</v>
      </c>
      <c r="AC15870" s="63" t="s">
        <v>17975</v>
      </c>
      <c r="AD15870" s="63" t="s">
        <v>17461</v>
      </c>
    </row>
    <row r="15871" spans="21:30" x14ac:dyDescent="0.3">
      <c r="U15871" s="63">
        <v>36657</v>
      </c>
      <c r="V15871" s="63">
        <v>9</v>
      </c>
      <c r="W15871" s="63" t="s">
        <v>19139</v>
      </c>
      <c r="X15871" s="63">
        <v>7</v>
      </c>
      <c r="Y15871" s="63" t="s">
        <v>3094</v>
      </c>
      <c r="Z15871" s="63">
        <v>7301</v>
      </c>
      <c r="AA15871" s="63" t="s">
        <v>3095</v>
      </c>
      <c r="AB15871" s="63">
        <v>8</v>
      </c>
      <c r="AC15871" s="63" t="s">
        <v>17975</v>
      </c>
      <c r="AD15871" s="63" t="s">
        <v>17461</v>
      </c>
    </row>
    <row r="15872" spans="21:30" x14ac:dyDescent="0.3">
      <c r="U15872" s="63">
        <v>36658</v>
      </c>
      <c r="V15872" s="63">
        <v>7</v>
      </c>
      <c r="W15872" s="63" t="s">
        <v>18002</v>
      </c>
      <c r="X15872" s="63">
        <v>7</v>
      </c>
      <c r="Y15872" s="63" t="s">
        <v>3094</v>
      </c>
      <c r="Z15872" s="63">
        <v>7301</v>
      </c>
      <c r="AA15872" s="63" t="s">
        <v>3095</v>
      </c>
      <c r="AB15872" s="63">
        <v>8</v>
      </c>
      <c r="AC15872" s="63" t="s">
        <v>17975</v>
      </c>
      <c r="AD15872" s="63" t="s">
        <v>17461</v>
      </c>
    </row>
    <row r="15873" spans="21:30" x14ac:dyDescent="0.3">
      <c r="U15873" s="63">
        <v>36660</v>
      </c>
      <c r="V15873" s="63">
        <v>9</v>
      </c>
      <c r="W15873" s="63" t="s">
        <v>20883</v>
      </c>
      <c r="X15873" s="63">
        <v>7</v>
      </c>
      <c r="Y15873" s="63" t="s">
        <v>3094</v>
      </c>
      <c r="Z15873" s="63">
        <v>7308</v>
      </c>
      <c r="AA15873" s="63" t="s">
        <v>3134</v>
      </c>
      <c r="AB15873" s="63">
        <v>8</v>
      </c>
      <c r="AC15873" s="63" t="s">
        <v>17975</v>
      </c>
      <c r="AD15873" s="63" t="s">
        <v>17461</v>
      </c>
    </row>
    <row r="15874" spans="21:30" x14ac:dyDescent="0.3">
      <c r="U15874" s="63">
        <v>36661</v>
      </c>
      <c r="V15874" s="63">
        <v>7</v>
      </c>
      <c r="W15874" s="63" t="s">
        <v>20884</v>
      </c>
      <c r="X15874" s="63">
        <v>7</v>
      </c>
      <c r="Y15874" s="63" t="s">
        <v>3094</v>
      </c>
      <c r="Z15874" s="63">
        <v>7306</v>
      </c>
      <c r="AA15874" s="63" t="s">
        <v>3154</v>
      </c>
      <c r="AB15874" s="63">
        <v>8</v>
      </c>
      <c r="AC15874" s="63" t="s">
        <v>17975</v>
      </c>
      <c r="AD15874" s="63" t="s">
        <v>17461</v>
      </c>
    </row>
    <row r="15875" spans="21:30" x14ac:dyDescent="0.3">
      <c r="U15875" s="63">
        <v>36662</v>
      </c>
      <c r="V15875" s="63">
        <v>5</v>
      </c>
      <c r="W15875" s="63" t="s">
        <v>20885</v>
      </c>
      <c r="X15875" s="63">
        <v>7</v>
      </c>
      <c r="Y15875" s="63" t="s">
        <v>3094</v>
      </c>
      <c r="Z15875" s="63">
        <v>7306</v>
      </c>
      <c r="AA15875" s="63" t="s">
        <v>3154</v>
      </c>
      <c r="AB15875" s="63">
        <v>8</v>
      </c>
      <c r="AC15875" s="63" t="s">
        <v>17975</v>
      </c>
      <c r="AD15875" s="63" t="s">
        <v>17461</v>
      </c>
    </row>
    <row r="15876" spans="21:30" x14ac:dyDescent="0.3">
      <c r="U15876" s="63">
        <v>36663</v>
      </c>
      <c r="V15876" s="63">
        <v>3</v>
      </c>
      <c r="W15876" s="63" t="s">
        <v>20886</v>
      </c>
      <c r="X15876" s="63">
        <v>7</v>
      </c>
      <c r="Y15876" s="63" t="s">
        <v>3094</v>
      </c>
      <c r="Z15876" s="63">
        <v>7306</v>
      </c>
      <c r="AA15876" s="63" t="s">
        <v>3154</v>
      </c>
      <c r="AB15876" s="63">
        <v>8</v>
      </c>
      <c r="AC15876" s="63" t="s">
        <v>17975</v>
      </c>
      <c r="AD15876" s="63" t="s">
        <v>17461</v>
      </c>
    </row>
    <row r="15877" spans="21:30" x14ac:dyDescent="0.3">
      <c r="U15877" s="63">
        <v>36664</v>
      </c>
      <c r="V15877" s="63">
        <v>1</v>
      </c>
      <c r="W15877" s="63" t="s">
        <v>18286</v>
      </c>
      <c r="X15877" s="63">
        <v>7</v>
      </c>
      <c r="Y15877" s="63" t="s">
        <v>3094</v>
      </c>
      <c r="Z15877" s="63">
        <v>7304</v>
      </c>
      <c r="AA15877" s="63" t="s">
        <v>3164</v>
      </c>
      <c r="AB15877" s="63">
        <v>8</v>
      </c>
      <c r="AC15877" s="63" t="s">
        <v>17975</v>
      </c>
      <c r="AD15877" s="63" t="s">
        <v>17461</v>
      </c>
    </row>
    <row r="15878" spans="21:30" x14ac:dyDescent="0.3">
      <c r="U15878" s="63">
        <v>36666</v>
      </c>
      <c r="V15878" s="63">
        <v>8</v>
      </c>
      <c r="W15878" s="63" t="s">
        <v>20887</v>
      </c>
      <c r="X15878" s="63">
        <v>7</v>
      </c>
      <c r="Y15878" s="63" t="s">
        <v>3094</v>
      </c>
      <c r="Z15878" s="63">
        <v>7304</v>
      </c>
      <c r="AA15878" s="63" t="s">
        <v>3164</v>
      </c>
      <c r="AB15878" s="63">
        <v>8</v>
      </c>
      <c r="AC15878" s="63" t="s">
        <v>17975</v>
      </c>
      <c r="AD15878" s="63" t="s">
        <v>17461</v>
      </c>
    </row>
    <row r="15879" spans="21:30" x14ac:dyDescent="0.3">
      <c r="U15879" s="63">
        <v>36667</v>
      </c>
      <c r="V15879" s="63">
        <v>6</v>
      </c>
      <c r="W15879" s="63" t="s">
        <v>20888</v>
      </c>
      <c r="X15879" s="63">
        <v>7</v>
      </c>
      <c r="Y15879" s="63" t="s">
        <v>3094</v>
      </c>
      <c r="Z15879" s="63">
        <v>7304</v>
      </c>
      <c r="AA15879" s="63" t="s">
        <v>3164</v>
      </c>
      <c r="AB15879" s="63">
        <v>8</v>
      </c>
      <c r="AC15879" s="63" t="s">
        <v>17975</v>
      </c>
      <c r="AD15879" s="63" t="s">
        <v>17461</v>
      </c>
    </row>
    <row r="15880" spans="21:30" x14ac:dyDescent="0.3">
      <c r="U15880" s="63">
        <v>36668</v>
      </c>
      <c r="V15880" s="63">
        <v>4</v>
      </c>
      <c r="W15880" s="63" t="s">
        <v>20889</v>
      </c>
      <c r="X15880" s="63">
        <v>7</v>
      </c>
      <c r="Y15880" s="63" t="s">
        <v>3094</v>
      </c>
      <c r="Z15880" s="63">
        <v>7307</v>
      </c>
      <c r="AA15880" s="63" t="s">
        <v>3186</v>
      </c>
      <c r="AB15880" s="63">
        <v>8</v>
      </c>
      <c r="AC15880" s="63" t="s">
        <v>17975</v>
      </c>
      <c r="AD15880" s="63" t="s">
        <v>17461</v>
      </c>
    </row>
    <row r="15881" spans="21:30" x14ac:dyDescent="0.3">
      <c r="U15881" s="63">
        <v>36669</v>
      </c>
      <c r="V15881" s="63">
        <v>2</v>
      </c>
      <c r="W15881" s="63" t="s">
        <v>18070</v>
      </c>
      <c r="X15881" s="63">
        <v>7</v>
      </c>
      <c r="Y15881" s="63" t="s">
        <v>3094</v>
      </c>
      <c r="Z15881" s="63">
        <v>7303</v>
      </c>
      <c r="AA15881" s="63" t="s">
        <v>3211</v>
      </c>
      <c r="AB15881" s="63">
        <v>8</v>
      </c>
      <c r="AC15881" s="63" t="s">
        <v>17975</v>
      </c>
      <c r="AD15881" s="63" t="s">
        <v>17461</v>
      </c>
    </row>
    <row r="15882" spans="21:30" x14ac:dyDescent="0.3">
      <c r="U15882" s="63">
        <v>36670</v>
      </c>
      <c r="V15882" s="63">
        <v>6</v>
      </c>
      <c r="W15882" s="63" t="s">
        <v>20890</v>
      </c>
      <c r="X15882" s="63">
        <v>7</v>
      </c>
      <c r="Y15882" s="63" t="s">
        <v>3094</v>
      </c>
      <c r="Z15882" s="63">
        <v>7303</v>
      </c>
      <c r="AA15882" s="63" t="s">
        <v>3211</v>
      </c>
      <c r="AB15882" s="63">
        <v>8</v>
      </c>
      <c r="AC15882" s="63" t="s">
        <v>17975</v>
      </c>
      <c r="AD15882" s="63" t="s">
        <v>17461</v>
      </c>
    </row>
    <row r="15883" spans="21:30" x14ac:dyDescent="0.3">
      <c r="U15883" s="63">
        <v>36671</v>
      </c>
      <c r="V15883" s="63">
        <v>4</v>
      </c>
      <c r="W15883" s="63" t="s">
        <v>20891</v>
      </c>
      <c r="X15883" s="63">
        <v>7</v>
      </c>
      <c r="Y15883" s="63" t="s">
        <v>3094</v>
      </c>
      <c r="Z15883" s="63">
        <v>7309</v>
      </c>
      <c r="AA15883" s="63" t="s">
        <v>3197</v>
      </c>
      <c r="AB15883" s="63">
        <v>8</v>
      </c>
      <c r="AC15883" s="63" t="s">
        <v>17975</v>
      </c>
      <c r="AD15883" s="63" t="s">
        <v>17461</v>
      </c>
    </row>
    <row r="15884" spans="21:30" x14ac:dyDescent="0.3">
      <c r="U15884" s="63">
        <v>36672</v>
      </c>
      <c r="V15884" s="63">
        <v>2</v>
      </c>
      <c r="W15884" s="63" t="s">
        <v>20892</v>
      </c>
      <c r="X15884" s="63">
        <v>7</v>
      </c>
      <c r="Y15884" s="63" t="s">
        <v>3094</v>
      </c>
      <c r="Z15884" s="63">
        <v>7305</v>
      </c>
      <c r="AA15884" s="63" t="s">
        <v>3221</v>
      </c>
      <c r="AB15884" s="63">
        <v>8</v>
      </c>
      <c r="AC15884" s="63" t="s">
        <v>17975</v>
      </c>
      <c r="AD15884" s="63" t="s">
        <v>17461</v>
      </c>
    </row>
    <row r="15885" spans="21:30" x14ac:dyDescent="0.3">
      <c r="U15885" s="63">
        <v>36673</v>
      </c>
      <c r="V15885" s="63">
        <v>0</v>
      </c>
      <c r="W15885" s="63" t="s">
        <v>20893</v>
      </c>
      <c r="X15885" s="63">
        <v>7</v>
      </c>
      <c r="Y15885" s="63" t="s">
        <v>3094</v>
      </c>
      <c r="Z15885" s="63">
        <v>7101</v>
      </c>
      <c r="AA15885" s="63" t="s">
        <v>3228</v>
      </c>
      <c r="AB15885" s="63">
        <v>8</v>
      </c>
      <c r="AC15885" s="63" t="s">
        <v>17975</v>
      </c>
      <c r="AD15885" s="63" t="s">
        <v>17461</v>
      </c>
    </row>
    <row r="15886" spans="21:30" x14ac:dyDescent="0.3">
      <c r="U15886" s="63">
        <v>36674</v>
      </c>
      <c r="V15886" s="63">
        <v>9</v>
      </c>
      <c r="W15886" s="63" t="s">
        <v>18573</v>
      </c>
      <c r="X15886" s="63">
        <v>7</v>
      </c>
      <c r="Y15886" s="63" t="s">
        <v>3094</v>
      </c>
      <c r="Z15886" s="63">
        <v>7101</v>
      </c>
      <c r="AA15886" s="63" t="s">
        <v>3228</v>
      </c>
      <c r="AB15886" s="63">
        <v>8</v>
      </c>
      <c r="AC15886" s="63" t="s">
        <v>17975</v>
      </c>
      <c r="AD15886" s="63" t="s">
        <v>17461</v>
      </c>
    </row>
    <row r="15887" spans="21:30" x14ac:dyDescent="0.3">
      <c r="U15887" s="63">
        <v>36675</v>
      </c>
      <c r="V15887" s="63">
        <v>7</v>
      </c>
      <c r="W15887" s="63" t="s">
        <v>18085</v>
      </c>
      <c r="X15887" s="63">
        <v>7</v>
      </c>
      <c r="Y15887" s="63" t="s">
        <v>3094</v>
      </c>
      <c r="Z15887" s="63">
        <v>7101</v>
      </c>
      <c r="AA15887" s="63" t="s">
        <v>3228</v>
      </c>
      <c r="AB15887" s="63">
        <v>8</v>
      </c>
      <c r="AC15887" s="63" t="s">
        <v>17975</v>
      </c>
      <c r="AD15887" s="63" t="s">
        <v>17461</v>
      </c>
    </row>
    <row r="15888" spans="21:30" x14ac:dyDescent="0.3">
      <c r="U15888" s="63">
        <v>36676</v>
      </c>
      <c r="V15888" s="63">
        <v>5</v>
      </c>
      <c r="W15888" s="63" t="s">
        <v>18883</v>
      </c>
      <c r="X15888" s="63">
        <v>7</v>
      </c>
      <c r="Y15888" s="63" t="s">
        <v>3094</v>
      </c>
      <c r="Z15888" s="63">
        <v>7101</v>
      </c>
      <c r="AA15888" s="63" t="s">
        <v>3228</v>
      </c>
      <c r="AB15888" s="63">
        <v>8</v>
      </c>
      <c r="AC15888" s="63" t="s">
        <v>17975</v>
      </c>
      <c r="AD15888" s="63" t="s">
        <v>17461</v>
      </c>
    </row>
    <row r="15889" spans="21:30" x14ac:dyDescent="0.3">
      <c r="U15889" s="63">
        <v>36677</v>
      </c>
      <c r="V15889" s="63">
        <v>3</v>
      </c>
      <c r="W15889" s="63" t="s">
        <v>20894</v>
      </c>
      <c r="X15889" s="63">
        <v>7</v>
      </c>
      <c r="Y15889" s="63" t="s">
        <v>3094</v>
      </c>
      <c r="Z15889" s="63">
        <v>7101</v>
      </c>
      <c r="AA15889" s="63" t="s">
        <v>3228</v>
      </c>
      <c r="AB15889" s="63">
        <v>8</v>
      </c>
      <c r="AC15889" s="63" t="s">
        <v>17975</v>
      </c>
      <c r="AD15889" s="63" t="s">
        <v>17461</v>
      </c>
    </row>
    <row r="15890" spans="21:30" x14ac:dyDescent="0.3">
      <c r="U15890" s="63">
        <v>36678</v>
      </c>
      <c r="V15890" s="63">
        <v>1</v>
      </c>
      <c r="W15890" s="63" t="s">
        <v>20895</v>
      </c>
      <c r="X15890" s="63">
        <v>7</v>
      </c>
      <c r="Y15890" s="63" t="s">
        <v>3094</v>
      </c>
      <c r="Z15890" s="63">
        <v>7101</v>
      </c>
      <c r="AA15890" s="63" t="s">
        <v>3228</v>
      </c>
      <c r="AB15890" s="63">
        <v>8</v>
      </c>
      <c r="AC15890" s="63" t="s">
        <v>17975</v>
      </c>
      <c r="AD15890" s="63" t="s">
        <v>17461</v>
      </c>
    </row>
    <row r="15891" spans="21:30" x14ac:dyDescent="0.3">
      <c r="U15891" s="63">
        <v>36680</v>
      </c>
      <c r="V15891" s="63">
        <v>3</v>
      </c>
      <c r="W15891" s="63" t="s">
        <v>20896</v>
      </c>
      <c r="X15891" s="63">
        <v>7</v>
      </c>
      <c r="Y15891" s="63" t="s">
        <v>3094</v>
      </c>
      <c r="Z15891" s="63">
        <v>7101</v>
      </c>
      <c r="AA15891" s="63" t="s">
        <v>3228</v>
      </c>
      <c r="AB15891" s="63">
        <v>10</v>
      </c>
      <c r="AC15891" s="63" t="s">
        <v>20664</v>
      </c>
      <c r="AD15891" s="63" t="s">
        <v>17461</v>
      </c>
    </row>
    <row r="15892" spans="21:30" x14ac:dyDescent="0.3">
      <c r="U15892" s="63">
        <v>36681</v>
      </c>
      <c r="V15892" s="63">
        <v>1</v>
      </c>
      <c r="W15892" s="63" t="s">
        <v>18672</v>
      </c>
      <c r="X15892" s="63">
        <v>7</v>
      </c>
      <c r="Y15892" s="63" t="s">
        <v>3094</v>
      </c>
      <c r="Z15892" s="63">
        <v>7101</v>
      </c>
      <c r="AA15892" s="63" t="s">
        <v>3228</v>
      </c>
      <c r="AB15892" s="63">
        <v>8</v>
      </c>
      <c r="AC15892" s="63" t="s">
        <v>17975</v>
      </c>
      <c r="AD15892" s="63" t="s">
        <v>17461</v>
      </c>
    </row>
    <row r="15893" spans="21:30" x14ac:dyDescent="0.3">
      <c r="U15893" s="63">
        <v>36683</v>
      </c>
      <c r="V15893" s="63">
        <v>8</v>
      </c>
      <c r="W15893" s="63" t="s">
        <v>20897</v>
      </c>
      <c r="X15893" s="63">
        <v>7</v>
      </c>
      <c r="Y15893" s="63" t="s">
        <v>3094</v>
      </c>
      <c r="Z15893" s="63">
        <v>7101</v>
      </c>
      <c r="AA15893" s="63" t="s">
        <v>3228</v>
      </c>
      <c r="AB15893" s="63">
        <v>8</v>
      </c>
      <c r="AC15893" s="63" t="s">
        <v>17975</v>
      </c>
      <c r="AD15893" s="63" t="s">
        <v>17461</v>
      </c>
    </row>
    <row r="15894" spans="21:30" x14ac:dyDescent="0.3">
      <c r="U15894" s="63">
        <v>36684</v>
      </c>
      <c r="V15894" s="63">
        <v>6</v>
      </c>
      <c r="W15894" s="63" t="s">
        <v>20898</v>
      </c>
      <c r="X15894" s="63">
        <v>7</v>
      </c>
      <c r="Y15894" s="63" t="s">
        <v>3094</v>
      </c>
      <c r="Z15894" s="63">
        <v>7101</v>
      </c>
      <c r="AA15894" s="63" t="s">
        <v>3228</v>
      </c>
      <c r="AB15894" s="63">
        <v>8</v>
      </c>
      <c r="AC15894" s="63" t="s">
        <v>17975</v>
      </c>
      <c r="AD15894" s="63" t="s">
        <v>17461</v>
      </c>
    </row>
    <row r="15895" spans="21:30" x14ac:dyDescent="0.3">
      <c r="U15895" s="63">
        <v>36685</v>
      </c>
      <c r="V15895" s="63">
        <v>4</v>
      </c>
      <c r="W15895" s="63" t="s">
        <v>20899</v>
      </c>
      <c r="X15895" s="63">
        <v>7</v>
      </c>
      <c r="Y15895" s="63" t="s">
        <v>3094</v>
      </c>
      <c r="Z15895" s="63">
        <v>7101</v>
      </c>
      <c r="AA15895" s="63" t="s">
        <v>3228</v>
      </c>
      <c r="AB15895" s="63">
        <v>8</v>
      </c>
      <c r="AC15895" s="63" t="s">
        <v>17975</v>
      </c>
      <c r="AD15895" s="63" t="s">
        <v>17461</v>
      </c>
    </row>
    <row r="15896" spans="21:30" x14ac:dyDescent="0.3">
      <c r="U15896" s="63">
        <v>36686</v>
      </c>
      <c r="V15896" s="63">
        <v>2</v>
      </c>
      <c r="W15896" s="63" t="s">
        <v>20900</v>
      </c>
      <c r="X15896" s="63">
        <v>7</v>
      </c>
      <c r="Y15896" s="63" t="s">
        <v>3094</v>
      </c>
      <c r="Z15896" s="63">
        <v>7101</v>
      </c>
      <c r="AA15896" s="63" t="s">
        <v>3228</v>
      </c>
      <c r="AB15896" s="63">
        <v>8</v>
      </c>
      <c r="AC15896" s="63" t="s">
        <v>17975</v>
      </c>
      <c r="AD15896" s="63" t="s">
        <v>17461</v>
      </c>
    </row>
    <row r="15897" spans="21:30" x14ac:dyDescent="0.3">
      <c r="U15897" s="63">
        <v>36687</v>
      </c>
      <c r="V15897" s="63">
        <v>0</v>
      </c>
      <c r="W15897" s="63" t="s">
        <v>18671</v>
      </c>
      <c r="X15897" s="63">
        <v>7</v>
      </c>
      <c r="Y15897" s="63" t="s">
        <v>3094</v>
      </c>
      <c r="Z15897" s="63">
        <v>7106</v>
      </c>
      <c r="AA15897" s="63" t="s">
        <v>3283</v>
      </c>
      <c r="AB15897" s="63">
        <v>8</v>
      </c>
      <c r="AC15897" s="63" t="s">
        <v>17975</v>
      </c>
      <c r="AD15897" s="63" t="s">
        <v>17461</v>
      </c>
    </row>
    <row r="15898" spans="21:30" x14ac:dyDescent="0.3">
      <c r="U15898" s="63">
        <v>36688</v>
      </c>
      <c r="V15898" s="63">
        <v>9</v>
      </c>
      <c r="W15898" s="63" t="s">
        <v>20901</v>
      </c>
      <c r="X15898" s="63">
        <v>7</v>
      </c>
      <c r="Y15898" s="63" t="s">
        <v>3094</v>
      </c>
      <c r="Z15898" s="63">
        <v>7106</v>
      </c>
      <c r="AA15898" s="63" t="s">
        <v>3283</v>
      </c>
      <c r="AB15898" s="63">
        <v>8</v>
      </c>
      <c r="AC15898" s="63" t="s">
        <v>17975</v>
      </c>
      <c r="AD15898" s="63" t="s">
        <v>17461</v>
      </c>
    </row>
    <row r="15899" spans="21:30" x14ac:dyDescent="0.3">
      <c r="U15899" s="63">
        <v>36689</v>
      </c>
      <c r="V15899" s="63">
        <v>7</v>
      </c>
      <c r="W15899" s="63" t="s">
        <v>18093</v>
      </c>
      <c r="X15899" s="63">
        <v>7</v>
      </c>
      <c r="Y15899" s="63" t="s">
        <v>3094</v>
      </c>
      <c r="Z15899" s="63">
        <v>7108</v>
      </c>
      <c r="AA15899" s="63" t="s">
        <v>3297</v>
      </c>
      <c r="AB15899" s="63">
        <v>8</v>
      </c>
      <c r="AC15899" s="63" t="s">
        <v>17975</v>
      </c>
      <c r="AD15899" s="63" t="s">
        <v>17461</v>
      </c>
    </row>
    <row r="15900" spans="21:30" x14ac:dyDescent="0.3">
      <c r="U15900" s="63">
        <v>36690</v>
      </c>
      <c r="V15900" s="63">
        <v>0</v>
      </c>
      <c r="W15900" s="63" t="s">
        <v>9369</v>
      </c>
      <c r="X15900" s="63">
        <v>7</v>
      </c>
      <c r="Y15900" s="63" t="s">
        <v>3094</v>
      </c>
      <c r="Z15900" s="63">
        <v>7108</v>
      </c>
      <c r="AA15900" s="63" t="s">
        <v>3297</v>
      </c>
      <c r="AB15900" s="63">
        <v>8</v>
      </c>
      <c r="AC15900" s="63" t="s">
        <v>17975</v>
      </c>
      <c r="AD15900" s="63" t="s">
        <v>17461</v>
      </c>
    </row>
    <row r="15901" spans="21:30" x14ac:dyDescent="0.3">
      <c r="U15901" s="63">
        <v>36691</v>
      </c>
      <c r="V15901" s="63">
        <v>9</v>
      </c>
      <c r="W15901" s="63" t="s">
        <v>20875</v>
      </c>
      <c r="X15901" s="63">
        <v>7</v>
      </c>
      <c r="Y15901" s="63" t="s">
        <v>3094</v>
      </c>
      <c r="Z15901" s="63">
        <v>7108</v>
      </c>
      <c r="AA15901" s="63" t="s">
        <v>3297</v>
      </c>
      <c r="AB15901" s="63">
        <v>8</v>
      </c>
      <c r="AC15901" s="63" t="s">
        <v>17975</v>
      </c>
      <c r="AD15901" s="63" t="s">
        <v>17461</v>
      </c>
    </row>
    <row r="15902" spans="21:30" x14ac:dyDescent="0.3">
      <c r="U15902" s="63">
        <v>36692</v>
      </c>
      <c r="V15902" s="63">
        <v>7</v>
      </c>
      <c r="W15902" s="63" t="s">
        <v>20902</v>
      </c>
      <c r="X15902" s="63">
        <v>7</v>
      </c>
      <c r="Y15902" s="63" t="s">
        <v>3094</v>
      </c>
      <c r="Z15902" s="63">
        <v>7109</v>
      </c>
      <c r="AA15902" s="63" t="s">
        <v>3309</v>
      </c>
      <c r="AB15902" s="63">
        <v>8</v>
      </c>
      <c r="AC15902" s="63" t="s">
        <v>17975</v>
      </c>
      <c r="AD15902" s="63" t="s">
        <v>17461</v>
      </c>
    </row>
    <row r="15903" spans="21:30" x14ac:dyDescent="0.3">
      <c r="U15903" s="63">
        <v>36693</v>
      </c>
      <c r="V15903" s="63">
        <v>5</v>
      </c>
      <c r="W15903" s="63" t="s">
        <v>20903</v>
      </c>
      <c r="X15903" s="63">
        <v>7</v>
      </c>
      <c r="Y15903" s="63" t="s">
        <v>3094</v>
      </c>
      <c r="Z15903" s="63">
        <v>7109</v>
      </c>
      <c r="AA15903" s="63" t="s">
        <v>3309</v>
      </c>
      <c r="AB15903" s="63">
        <v>8</v>
      </c>
      <c r="AC15903" s="63" t="s">
        <v>17975</v>
      </c>
      <c r="AD15903" s="63" t="s">
        <v>17461</v>
      </c>
    </row>
    <row r="15904" spans="21:30" x14ac:dyDescent="0.3">
      <c r="U15904" s="63">
        <v>36694</v>
      </c>
      <c r="V15904" s="63">
        <v>3</v>
      </c>
      <c r="W15904" s="63" t="s">
        <v>20904</v>
      </c>
      <c r="X15904" s="63">
        <v>7</v>
      </c>
      <c r="Y15904" s="63" t="s">
        <v>3094</v>
      </c>
      <c r="Z15904" s="63">
        <v>7109</v>
      </c>
      <c r="AA15904" s="63" t="s">
        <v>3309</v>
      </c>
      <c r="AB15904" s="63">
        <v>8</v>
      </c>
      <c r="AC15904" s="63" t="s">
        <v>17975</v>
      </c>
      <c r="AD15904" s="63" t="s">
        <v>17461</v>
      </c>
    </row>
    <row r="15905" spans="21:30" x14ac:dyDescent="0.3">
      <c r="U15905" s="63">
        <v>36695</v>
      </c>
      <c r="V15905" s="63">
        <v>1</v>
      </c>
      <c r="W15905" s="63" t="s">
        <v>20905</v>
      </c>
      <c r="X15905" s="63">
        <v>7</v>
      </c>
      <c r="Y15905" s="63" t="s">
        <v>3094</v>
      </c>
      <c r="Z15905" s="63">
        <v>7109</v>
      </c>
      <c r="AA15905" s="63" t="s">
        <v>3309</v>
      </c>
      <c r="AB15905" s="63">
        <v>8</v>
      </c>
      <c r="AC15905" s="63" t="s">
        <v>17975</v>
      </c>
      <c r="AD15905" s="63" t="s">
        <v>17461</v>
      </c>
    </row>
    <row r="15906" spans="21:30" x14ac:dyDescent="0.3">
      <c r="U15906" s="63">
        <v>36697</v>
      </c>
      <c r="V15906" s="63">
        <v>8</v>
      </c>
      <c r="W15906" s="63" t="s">
        <v>20906</v>
      </c>
      <c r="X15906" s="63">
        <v>7</v>
      </c>
      <c r="Y15906" s="63" t="s">
        <v>3094</v>
      </c>
      <c r="Z15906" s="63">
        <v>7109</v>
      </c>
      <c r="AA15906" s="63" t="s">
        <v>3309</v>
      </c>
      <c r="AB15906" s="63">
        <v>8</v>
      </c>
      <c r="AC15906" s="63" t="s">
        <v>17975</v>
      </c>
      <c r="AD15906" s="63" t="s">
        <v>17461</v>
      </c>
    </row>
    <row r="15907" spans="21:30" x14ac:dyDescent="0.3">
      <c r="U15907" s="63">
        <v>36698</v>
      </c>
      <c r="V15907" s="63">
        <v>6</v>
      </c>
      <c r="W15907" s="63" t="s">
        <v>19804</v>
      </c>
      <c r="X15907" s="63">
        <v>7</v>
      </c>
      <c r="Y15907" s="63" t="s">
        <v>3094</v>
      </c>
      <c r="Z15907" s="63">
        <v>7105</v>
      </c>
      <c r="AA15907" s="63" t="s">
        <v>3339</v>
      </c>
      <c r="AB15907" s="63">
        <v>8</v>
      </c>
      <c r="AC15907" s="63" t="s">
        <v>17975</v>
      </c>
      <c r="AD15907" s="63" t="s">
        <v>17461</v>
      </c>
    </row>
    <row r="15908" spans="21:30" x14ac:dyDescent="0.3">
      <c r="U15908" s="63">
        <v>36699</v>
      </c>
      <c r="V15908" s="63">
        <v>4</v>
      </c>
      <c r="W15908" s="63" t="s">
        <v>20907</v>
      </c>
      <c r="X15908" s="63">
        <v>7</v>
      </c>
      <c r="Y15908" s="63" t="s">
        <v>3094</v>
      </c>
      <c r="Z15908" s="63">
        <v>7105</v>
      </c>
      <c r="AA15908" s="63" t="s">
        <v>3339</v>
      </c>
      <c r="AB15908" s="63">
        <v>8</v>
      </c>
      <c r="AC15908" s="63" t="s">
        <v>17975</v>
      </c>
      <c r="AD15908" s="63" t="s">
        <v>17461</v>
      </c>
    </row>
    <row r="15909" spans="21:30" x14ac:dyDescent="0.3">
      <c r="U15909" s="63">
        <v>36700</v>
      </c>
      <c r="V15909" s="63">
        <v>1</v>
      </c>
      <c r="W15909" s="63" t="s">
        <v>20908</v>
      </c>
      <c r="X15909" s="63">
        <v>7</v>
      </c>
      <c r="Y15909" s="63" t="s">
        <v>3094</v>
      </c>
      <c r="Z15909" s="63">
        <v>7105</v>
      </c>
      <c r="AA15909" s="63" t="s">
        <v>3339</v>
      </c>
      <c r="AB15909" s="63">
        <v>8</v>
      </c>
      <c r="AC15909" s="63" t="s">
        <v>17975</v>
      </c>
      <c r="AD15909" s="63" t="s">
        <v>17461</v>
      </c>
    </row>
    <row r="15910" spans="21:30" x14ac:dyDescent="0.3">
      <c r="U15910" s="63">
        <v>36702</v>
      </c>
      <c r="V15910" s="63">
        <v>8</v>
      </c>
      <c r="W15910" s="63" t="s">
        <v>20909</v>
      </c>
      <c r="X15910" s="63">
        <v>7</v>
      </c>
      <c r="Y15910" s="63" t="s">
        <v>3094</v>
      </c>
      <c r="Z15910" s="63">
        <v>7105</v>
      </c>
      <c r="AA15910" s="63" t="s">
        <v>3339</v>
      </c>
      <c r="AB15910" s="63">
        <v>8</v>
      </c>
      <c r="AC15910" s="63" t="s">
        <v>17975</v>
      </c>
      <c r="AD15910" s="63" t="s">
        <v>17461</v>
      </c>
    </row>
    <row r="15911" spans="21:30" x14ac:dyDescent="0.3">
      <c r="U15911" s="63">
        <v>36703</v>
      </c>
      <c r="V15911" s="63">
        <v>6</v>
      </c>
      <c r="W15911" s="63" t="s">
        <v>19087</v>
      </c>
      <c r="X15911" s="63">
        <v>7</v>
      </c>
      <c r="Y15911" s="63" t="s">
        <v>3094</v>
      </c>
      <c r="Z15911" s="63">
        <v>7104</v>
      </c>
      <c r="AA15911" s="63" t="s">
        <v>3355</v>
      </c>
      <c r="AB15911" s="63">
        <v>8</v>
      </c>
      <c r="AC15911" s="63" t="s">
        <v>17975</v>
      </c>
      <c r="AD15911" s="63" t="s">
        <v>17461</v>
      </c>
    </row>
    <row r="15912" spans="21:30" x14ac:dyDescent="0.3">
      <c r="U15912" s="63">
        <v>36704</v>
      </c>
      <c r="V15912" s="63">
        <v>4</v>
      </c>
      <c r="W15912" s="63" t="s">
        <v>20910</v>
      </c>
      <c r="X15912" s="63">
        <v>7</v>
      </c>
      <c r="Y15912" s="63" t="s">
        <v>3094</v>
      </c>
      <c r="Z15912" s="63">
        <v>7107</v>
      </c>
      <c r="AA15912" s="63" t="s">
        <v>3360</v>
      </c>
      <c r="AB15912" s="63">
        <v>8</v>
      </c>
      <c r="AC15912" s="63" t="s">
        <v>17975</v>
      </c>
      <c r="AD15912" s="63" t="s">
        <v>17461</v>
      </c>
    </row>
    <row r="15913" spans="21:30" x14ac:dyDescent="0.3">
      <c r="U15913" s="63">
        <v>36705</v>
      </c>
      <c r="V15913" s="63">
        <v>2</v>
      </c>
      <c r="W15913" s="63" t="s">
        <v>20911</v>
      </c>
      <c r="X15913" s="63">
        <v>7</v>
      </c>
      <c r="Y15913" s="63" t="s">
        <v>3094</v>
      </c>
      <c r="Z15913" s="63">
        <v>7107</v>
      </c>
      <c r="AA15913" s="63" t="s">
        <v>3360</v>
      </c>
      <c r="AB15913" s="63">
        <v>8</v>
      </c>
      <c r="AC15913" s="63" t="s">
        <v>17975</v>
      </c>
      <c r="AD15913" s="63" t="s">
        <v>17461</v>
      </c>
    </row>
    <row r="15914" spans="21:30" x14ac:dyDescent="0.3">
      <c r="U15914" s="63">
        <v>36706</v>
      </c>
      <c r="V15914" s="63">
        <v>0</v>
      </c>
      <c r="W15914" s="63" t="s">
        <v>20912</v>
      </c>
      <c r="X15914" s="63">
        <v>7</v>
      </c>
      <c r="Y15914" s="63" t="s">
        <v>3094</v>
      </c>
      <c r="Z15914" s="63">
        <v>7107</v>
      </c>
      <c r="AA15914" s="63" t="s">
        <v>3360</v>
      </c>
      <c r="AB15914" s="63">
        <v>8</v>
      </c>
      <c r="AC15914" s="63" t="s">
        <v>17975</v>
      </c>
      <c r="AD15914" s="63" t="s">
        <v>17461</v>
      </c>
    </row>
    <row r="15915" spans="21:30" x14ac:dyDescent="0.3">
      <c r="U15915" s="63">
        <v>36707</v>
      </c>
      <c r="V15915" s="63">
        <v>9</v>
      </c>
      <c r="W15915" s="63" t="s">
        <v>20913</v>
      </c>
      <c r="X15915" s="63">
        <v>7</v>
      </c>
      <c r="Y15915" s="63" t="s">
        <v>3094</v>
      </c>
      <c r="Z15915" s="63">
        <v>7107</v>
      </c>
      <c r="AA15915" s="63" t="s">
        <v>3360</v>
      </c>
      <c r="AB15915" s="63">
        <v>8</v>
      </c>
      <c r="AC15915" s="63" t="s">
        <v>17975</v>
      </c>
      <c r="AD15915" s="63" t="s">
        <v>17461</v>
      </c>
    </row>
    <row r="15916" spans="21:30" x14ac:dyDescent="0.3">
      <c r="U15916" s="63">
        <v>36709</v>
      </c>
      <c r="V15916" s="63">
        <v>5</v>
      </c>
      <c r="W15916" s="63" t="s">
        <v>20914</v>
      </c>
      <c r="X15916" s="63">
        <v>7</v>
      </c>
      <c r="Y15916" s="63" t="s">
        <v>3094</v>
      </c>
      <c r="Z15916" s="63">
        <v>7102</v>
      </c>
      <c r="AA15916" s="63" t="s">
        <v>3371</v>
      </c>
      <c r="AB15916" s="63">
        <v>8</v>
      </c>
      <c r="AC15916" s="63" t="s">
        <v>17975</v>
      </c>
      <c r="AD15916" s="63" t="s">
        <v>17461</v>
      </c>
    </row>
    <row r="15917" spans="21:30" x14ac:dyDescent="0.3">
      <c r="U15917" s="63">
        <v>36710</v>
      </c>
      <c r="V15917" s="63">
        <v>9</v>
      </c>
      <c r="W15917" s="63" t="s">
        <v>20145</v>
      </c>
      <c r="X15917" s="63">
        <v>7</v>
      </c>
      <c r="Y15917" s="63" t="s">
        <v>3094</v>
      </c>
      <c r="Z15917" s="63">
        <v>7102</v>
      </c>
      <c r="AA15917" s="63" t="s">
        <v>3371</v>
      </c>
      <c r="AB15917" s="63">
        <v>8</v>
      </c>
      <c r="AC15917" s="63" t="s">
        <v>17975</v>
      </c>
      <c r="AD15917" s="63" t="s">
        <v>17461</v>
      </c>
    </row>
    <row r="15918" spans="21:30" x14ac:dyDescent="0.3">
      <c r="U15918" s="63">
        <v>36711</v>
      </c>
      <c r="V15918" s="63">
        <v>7</v>
      </c>
      <c r="W15918" s="63" t="s">
        <v>20915</v>
      </c>
      <c r="X15918" s="63">
        <v>7</v>
      </c>
      <c r="Y15918" s="63" t="s">
        <v>3094</v>
      </c>
      <c r="Z15918" s="63">
        <v>7102</v>
      </c>
      <c r="AA15918" s="63" t="s">
        <v>3371</v>
      </c>
      <c r="AB15918" s="63">
        <v>8</v>
      </c>
      <c r="AC15918" s="63" t="s">
        <v>17975</v>
      </c>
      <c r="AD15918" s="63" t="s">
        <v>17461</v>
      </c>
    </row>
    <row r="15919" spans="21:30" x14ac:dyDescent="0.3">
      <c r="U15919" s="63">
        <v>36712</v>
      </c>
      <c r="V15919" s="63">
        <v>5</v>
      </c>
      <c r="W15919" s="63" t="s">
        <v>17589</v>
      </c>
      <c r="X15919" s="63">
        <v>7</v>
      </c>
      <c r="Y15919" s="63" t="s">
        <v>3094</v>
      </c>
      <c r="Z15919" s="63">
        <v>7102</v>
      </c>
      <c r="AA15919" s="63" t="s">
        <v>3371</v>
      </c>
      <c r="AB15919" s="63">
        <v>8</v>
      </c>
      <c r="AC15919" s="63" t="s">
        <v>17975</v>
      </c>
      <c r="AD15919" s="63" t="s">
        <v>17461</v>
      </c>
    </row>
    <row r="15920" spans="21:30" x14ac:dyDescent="0.3">
      <c r="U15920" s="63">
        <v>36713</v>
      </c>
      <c r="V15920" s="63">
        <v>3</v>
      </c>
      <c r="W15920" s="63" t="s">
        <v>20916</v>
      </c>
      <c r="X15920" s="63">
        <v>7</v>
      </c>
      <c r="Y15920" s="63" t="s">
        <v>3094</v>
      </c>
      <c r="Z15920" s="63">
        <v>7102</v>
      </c>
      <c r="AA15920" s="63" t="s">
        <v>3371</v>
      </c>
      <c r="AB15920" s="63">
        <v>8</v>
      </c>
      <c r="AC15920" s="63" t="s">
        <v>17975</v>
      </c>
      <c r="AD15920" s="63" t="s">
        <v>17461</v>
      </c>
    </row>
    <row r="15921" spans="21:30" x14ac:dyDescent="0.3">
      <c r="U15921" s="63">
        <v>36714</v>
      </c>
      <c r="V15921" s="63">
        <v>1</v>
      </c>
      <c r="W15921" s="63" t="s">
        <v>20917</v>
      </c>
      <c r="X15921" s="63">
        <v>7</v>
      </c>
      <c r="Y15921" s="63" t="s">
        <v>3094</v>
      </c>
      <c r="Z15921" s="63">
        <v>7102</v>
      </c>
      <c r="AA15921" s="63" t="s">
        <v>3371</v>
      </c>
      <c r="AB15921" s="63">
        <v>8</v>
      </c>
      <c r="AC15921" s="63" t="s">
        <v>17975</v>
      </c>
      <c r="AD15921" s="63" t="s">
        <v>17461</v>
      </c>
    </row>
    <row r="15922" spans="21:30" x14ac:dyDescent="0.3">
      <c r="U15922" s="63">
        <v>36716</v>
      </c>
      <c r="V15922" s="63">
        <v>8</v>
      </c>
      <c r="W15922" s="63" t="s">
        <v>20918</v>
      </c>
      <c r="X15922" s="63">
        <v>7</v>
      </c>
      <c r="Y15922" s="63" t="s">
        <v>3094</v>
      </c>
      <c r="Z15922" s="63">
        <v>7102</v>
      </c>
      <c r="AA15922" s="63" t="s">
        <v>3371</v>
      </c>
      <c r="AB15922" s="63">
        <v>8</v>
      </c>
      <c r="AC15922" s="63" t="s">
        <v>17975</v>
      </c>
      <c r="AD15922" s="63" t="s">
        <v>17461</v>
      </c>
    </row>
    <row r="15923" spans="21:30" x14ac:dyDescent="0.3">
      <c r="U15923" s="63">
        <v>36717</v>
      </c>
      <c r="V15923" s="63">
        <v>6</v>
      </c>
      <c r="W15923" s="63" t="s">
        <v>18402</v>
      </c>
      <c r="X15923" s="63">
        <v>7</v>
      </c>
      <c r="Y15923" s="63" t="s">
        <v>3094</v>
      </c>
      <c r="Z15923" s="63">
        <v>7103</v>
      </c>
      <c r="AA15923" s="63" t="s">
        <v>3396</v>
      </c>
      <c r="AB15923" s="63">
        <v>8</v>
      </c>
      <c r="AC15923" s="63" t="s">
        <v>17975</v>
      </c>
      <c r="AD15923" s="63" t="s">
        <v>17461</v>
      </c>
    </row>
    <row r="15924" spans="21:30" x14ac:dyDescent="0.3">
      <c r="U15924" s="63">
        <v>36718</v>
      </c>
      <c r="V15924" s="63">
        <v>4</v>
      </c>
      <c r="W15924" s="63" t="s">
        <v>18723</v>
      </c>
      <c r="X15924" s="63">
        <v>7</v>
      </c>
      <c r="Y15924" s="63" t="s">
        <v>3094</v>
      </c>
      <c r="Z15924" s="63">
        <v>7103</v>
      </c>
      <c r="AA15924" s="63" t="s">
        <v>3396</v>
      </c>
      <c r="AB15924" s="63">
        <v>8</v>
      </c>
      <c r="AC15924" s="63" t="s">
        <v>17975</v>
      </c>
      <c r="AD15924" s="63" t="s">
        <v>17461</v>
      </c>
    </row>
    <row r="15925" spans="21:30" x14ac:dyDescent="0.3">
      <c r="U15925" s="63">
        <v>36719</v>
      </c>
      <c r="V15925" s="63">
        <v>2</v>
      </c>
      <c r="W15925" s="63" t="s">
        <v>20919</v>
      </c>
      <c r="X15925" s="63">
        <v>7</v>
      </c>
      <c r="Y15925" s="63" t="s">
        <v>3094</v>
      </c>
      <c r="Z15925" s="63">
        <v>7401</v>
      </c>
      <c r="AA15925" s="63" t="s">
        <v>3421</v>
      </c>
      <c r="AB15925" s="63">
        <v>8</v>
      </c>
      <c r="AC15925" s="63" t="s">
        <v>17975</v>
      </c>
      <c r="AD15925" s="63" t="s">
        <v>17461</v>
      </c>
    </row>
    <row r="15926" spans="21:30" x14ac:dyDescent="0.3">
      <c r="U15926" s="63">
        <v>36720</v>
      </c>
      <c r="V15926" s="63">
        <v>6</v>
      </c>
      <c r="W15926" s="63" t="s">
        <v>18785</v>
      </c>
      <c r="X15926" s="63">
        <v>7</v>
      </c>
      <c r="Y15926" s="63" t="s">
        <v>3094</v>
      </c>
      <c r="Z15926" s="63">
        <v>7401</v>
      </c>
      <c r="AA15926" s="63" t="s">
        <v>3421</v>
      </c>
      <c r="AB15926" s="63">
        <v>8</v>
      </c>
      <c r="AC15926" s="63" t="s">
        <v>17975</v>
      </c>
      <c r="AD15926" s="63" t="s">
        <v>17461</v>
      </c>
    </row>
    <row r="15927" spans="21:30" x14ac:dyDescent="0.3">
      <c r="U15927" s="63">
        <v>36721</v>
      </c>
      <c r="V15927" s="63">
        <v>4</v>
      </c>
      <c r="W15927" s="63" t="s">
        <v>18607</v>
      </c>
      <c r="X15927" s="63">
        <v>7</v>
      </c>
      <c r="Y15927" s="63" t="s">
        <v>3094</v>
      </c>
      <c r="Z15927" s="63">
        <v>7401</v>
      </c>
      <c r="AA15927" s="63" t="s">
        <v>3421</v>
      </c>
      <c r="AB15927" s="63">
        <v>8</v>
      </c>
      <c r="AC15927" s="63" t="s">
        <v>17975</v>
      </c>
      <c r="AD15927" s="63" t="s">
        <v>17461</v>
      </c>
    </row>
    <row r="15928" spans="21:30" x14ac:dyDescent="0.3">
      <c r="U15928" s="63">
        <v>36722</v>
      </c>
      <c r="V15928" s="63">
        <v>2</v>
      </c>
      <c r="W15928" s="63" t="s">
        <v>20920</v>
      </c>
      <c r="X15928" s="63">
        <v>7</v>
      </c>
      <c r="Y15928" s="63" t="s">
        <v>3094</v>
      </c>
      <c r="Z15928" s="63">
        <v>7401</v>
      </c>
      <c r="AA15928" s="63" t="s">
        <v>3421</v>
      </c>
      <c r="AB15928" s="63">
        <v>8</v>
      </c>
      <c r="AC15928" s="63" t="s">
        <v>17975</v>
      </c>
      <c r="AD15928" s="63" t="s">
        <v>17461</v>
      </c>
    </row>
    <row r="15929" spans="21:30" x14ac:dyDescent="0.3">
      <c r="U15929" s="63">
        <v>36723</v>
      </c>
      <c r="V15929" s="63">
        <v>0</v>
      </c>
      <c r="W15929" s="63" t="s">
        <v>20921</v>
      </c>
      <c r="X15929" s="63">
        <v>7</v>
      </c>
      <c r="Y15929" s="63" t="s">
        <v>3094</v>
      </c>
      <c r="Z15929" s="63">
        <v>7401</v>
      </c>
      <c r="AA15929" s="63" t="s">
        <v>3421</v>
      </c>
      <c r="AB15929" s="63">
        <v>8</v>
      </c>
      <c r="AC15929" s="63" t="s">
        <v>17975</v>
      </c>
      <c r="AD15929" s="63" t="s">
        <v>17461</v>
      </c>
    </row>
    <row r="15930" spans="21:30" x14ac:dyDescent="0.3">
      <c r="U15930" s="63">
        <v>36724</v>
      </c>
      <c r="V15930" s="63">
        <v>9</v>
      </c>
      <c r="W15930" s="63" t="s">
        <v>20922</v>
      </c>
      <c r="X15930" s="63">
        <v>7</v>
      </c>
      <c r="Y15930" s="63" t="s">
        <v>3094</v>
      </c>
      <c r="Z15930" s="63">
        <v>7408</v>
      </c>
      <c r="AA15930" s="63" t="s">
        <v>3467</v>
      </c>
      <c r="AB15930" s="63">
        <v>8</v>
      </c>
      <c r="AC15930" s="63" t="s">
        <v>17975</v>
      </c>
      <c r="AD15930" s="63" t="s">
        <v>17461</v>
      </c>
    </row>
    <row r="15931" spans="21:30" x14ac:dyDescent="0.3">
      <c r="U15931" s="63">
        <v>36725</v>
      </c>
      <c r="V15931" s="63">
        <v>7</v>
      </c>
      <c r="W15931" s="63" t="s">
        <v>20923</v>
      </c>
      <c r="X15931" s="63">
        <v>7</v>
      </c>
      <c r="Y15931" s="63" t="s">
        <v>3094</v>
      </c>
      <c r="Z15931" s="63">
        <v>7408</v>
      </c>
      <c r="AA15931" s="63" t="s">
        <v>3467</v>
      </c>
      <c r="AB15931" s="63">
        <v>8</v>
      </c>
      <c r="AC15931" s="63" t="s">
        <v>17975</v>
      </c>
      <c r="AD15931" s="63" t="s">
        <v>17461</v>
      </c>
    </row>
    <row r="15932" spans="21:30" x14ac:dyDescent="0.3">
      <c r="U15932" s="63">
        <v>36726</v>
      </c>
      <c r="V15932" s="63">
        <v>5</v>
      </c>
      <c r="W15932" s="63" t="s">
        <v>20924</v>
      </c>
      <c r="X15932" s="63">
        <v>7</v>
      </c>
      <c r="Y15932" s="63" t="s">
        <v>3094</v>
      </c>
      <c r="Z15932" s="63">
        <v>7402</v>
      </c>
      <c r="AA15932" s="63" t="s">
        <v>3480</v>
      </c>
      <c r="AB15932" s="63">
        <v>8</v>
      </c>
      <c r="AC15932" s="63" t="s">
        <v>17975</v>
      </c>
      <c r="AD15932" s="63" t="s">
        <v>17461</v>
      </c>
    </row>
    <row r="15933" spans="21:30" x14ac:dyDescent="0.3">
      <c r="U15933" s="63">
        <v>36727</v>
      </c>
      <c r="V15933" s="63">
        <v>3</v>
      </c>
      <c r="W15933" s="63" t="s">
        <v>20925</v>
      </c>
      <c r="X15933" s="63">
        <v>7</v>
      </c>
      <c r="Y15933" s="63" t="s">
        <v>3094</v>
      </c>
      <c r="Z15933" s="63">
        <v>7402</v>
      </c>
      <c r="AA15933" s="63" t="s">
        <v>3480</v>
      </c>
      <c r="AB15933" s="63">
        <v>8</v>
      </c>
      <c r="AC15933" s="63" t="s">
        <v>17975</v>
      </c>
      <c r="AD15933" s="63" t="s">
        <v>17461</v>
      </c>
    </row>
    <row r="15934" spans="21:30" x14ac:dyDescent="0.3">
      <c r="U15934" s="63">
        <v>36728</v>
      </c>
      <c r="V15934" s="63">
        <v>1</v>
      </c>
      <c r="W15934" s="63" t="s">
        <v>20926</v>
      </c>
      <c r="X15934" s="63">
        <v>7</v>
      </c>
      <c r="Y15934" s="63" t="s">
        <v>3094</v>
      </c>
      <c r="Z15934" s="63">
        <v>7402</v>
      </c>
      <c r="AA15934" s="63" t="s">
        <v>3480</v>
      </c>
      <c r="AB15934" s="63">
        <v>8</v>
      </c>
      <c r="AC15934" s="63" t="s">
        <v>17975</v>
      </c>
      <c r="AD15934" s="63" t="s">
        <v>17461</v>
      </c>
    </row>
    <row r="15935" spans="21:30" x14ac:dyDescent="0.3">
      <c r="U15935" s="63">
        <v>36730</v>
      </c>
      <c r="V15935" s="63">
        <v>3</v>
      </c>
      <c r="W15935" s="63" t="s">
        <v>12133</v>
      </c>
      <c r="X15935" s="63">
        <v>7</v>
      </c>
      <c r="Y15935" s="63" t="s">
        <v>3094</v>
      </c>
      <c r="Z15935" s="63">
        <v>7403</v>
      </c>
      <c r="AA15935" s="63" t="s">
        <v>3495</v>
      </c>
      <c r="AB15935" s="63">
        <v>8</v>
      </c>
      <c r="AC15935" s="63" t="s">
        <v>17975</v>
      </c>
      <c r="AD15935" s="63" t="s">
        <v>17461</v>
      </c>
    </row>
    <row r="15936" spans="21:30" x14ac:dyDescent="0.3">
      <c r="U15936" s="63">
        <v>36731</v>
      </c>
      <c r="V15936" s="63">
        <v>1</v>
      </c>
      <c r="W15936" s="63" t="s">
        <v>20871</v>
      </c>
      <c r="X15936" s="63">
        <v>7</v>
      </c>
      <c r="Y15936" s="63" t="s">
        <v>3094</v>
      </c>
      <c r="Z15936" s="63">
        <v>7403</v>
      </c>
      <c r="AA15936" s="63" t="s">
        <v>3495</v>
      </c>
      <c r="AB15936" s="63">
        <v>8</v>
      </c>
      <c r="AC15936" s="63" t="s">
        <v>17975</v>
      </c>
      <c r="AD15936" s="63" t="s">
        <v>17461</v>
      </c>
    </row>
    <row r="15937" spans="21:30" x14ac:dyDescent="0.3">
      <c r="U15937" s="63">
        <v>36733</v>
      </c>
      <c r="V15937" s="63">
        <v>8</v>
      </c>
      <c r="W15937" s="63" t="s">
        <v>20927</v>
      </c>
      <c r="X15937" s="63">
        <v>7</v>
      </c>
      <c r="Y15937" s="63" t="s">
        <v>3094</v>
      </c>
      <c r="Z15937" s="63">
        <v>7403</v>
      </c>
      <c r="AA15937" s="63" t="s">
        <v>3495</v>
      </c>
      <c r="AB15937" s="63">
        <v>8</v>
      </c>
      <c r="AC15937" s="63" t="s">
        <v>17975</v>
      </c>
      <c r="AD15937" s="63" t="s">
        <v>17461</v>
      </c>
    </row>
    <row r="15938" spans="21:30" x14ac:dyDescent="0.3">
      <c r="U15938" s="63">
        <v>36734</v>
      </c>
      <c r="V15938" s="63">
        <v>6</v>
      </c>
      <c r="W15938" s="63" t="s">
        <v>19815</v>
      </c>
      <c r="X15938" s="63">
        <v>7</v>
      </c>
      <c r="Y15938" s="63" t="s">
        <v>3094</v>
      </c>
      <c r="Z15938" s="63">
        <v>7404</v>
      </c>
      <c r="AA15938" s="63" t="s">
        <v>3520</v>
      </c>
      <c r="AB15938" s="63">
        <v>8</v>
      </c>
      <c r="AC15938" s="63" t="s">
        <v>17975</v>
      </c>
      <c r="AD15938" s="63" t="s">
        <v>17461</v>
      </c>
    </row>
    <row r="15939" spans="21:30" x14ac:dyDescent="0.3">
      <c r="U15939" s="63">
        <v>36735</v>
      </c>
      <c r="V15939" s="63">
        <v>4</v>
      </c>
      <c r="W15939" s="63" t="s">
        <v>18856</v>
      </c>
      <c r="X15939" s="63">
        <v>7</v>
      </c>
      <c r="Y15939" s="63" t="s">
        <v>3094</v>
      </c>
      <c r="Z15939" s="63">
        <v>7404</v>
      </c>
      <c r="AA15939" s="63" t="s">
        <v>3520</v>
      </c>
      <c r="AB15939" s="63">
        <v>8</v>
      </c>
      <c r="AC15939" s="63" t="s">
        <v>17975</v>
      </c>
      <c r="AD15939" s="63" t="s">
        <v>17461</v>
      </c>
    </row>
    <row r="15940" spans="21:30" x14ac:dyDescent="0.3">
      <c r="U15940" s="63">
        <v>36736</v>
      </c>
      <c r="V15940" s="63">
        <v>2</v>
      </c>
      <c r="W15940" s="63" t="s">
        <v>20928</v>
      </c>
      <c r="X15940" s="63">
        <v>7</v>
      </c>
      <c r="Y15940" s="63" t="s">
        <v>3094</v>
      </c>
      <c r="Z15940" s="63">
        <v>7405</v>
      </c>
      <c r="AA15940" s="63" t="s">
        <v>3547</v>
      </c>
      <c r="AB15940" s="63">
        <v>8</v>
      </c>
      <c r="AC15940" s="63" t="s">
        <v>17975</v>
      </c>
      <c r="AD15940" s="63" t="s">
        <v>17461</v>
      </c>
    </row>
    <row r="15941" spans="21:30" x14ac:dyDescent="0.3">
      <c r="U15941" s="63">
        <v>36737</v>
      </c>
      <c r="V15941" s="63">
        <v>0</v>
      </c>
      <c r="W15941" s="63" t="s">
        <v>18158</v>
      </c>
      <c r="X15941" s="63">
        <v>7</v>
      </c>
      <c r="Y15941" s="63" t="s">
        <v>3094</v>
      </c>
      <c r="Z15941" s="63">
        <v>7405</v>
      </c>
      <c r="AA15941" s="63" t="s">
        <v>3547</v>
      </c>
      <c r="AB15941" s="63">
        <v>8</v>
      </c>
      <c r="AC15941" s="63" t="s">
        <v>17975</v>
      </c>
      <c r="AD15941" s="63" t="s">
        <v>17461</v>
      </c>
    </row>
    <row r="15942" spans="21:30" x14ac:dyDescent="0.3">
      <c r="U15942" s="63">
        <v>36738</v>
      </c>
      <c r="V15942" s="63">
        <v>9</v>
      </c>
      <c r="W15942" s="63" t="s">
        <v>16014</v>
      </c>
      <c r="X15942" s="63">
        <v>7</v>
      </c>
      <c r="Y15942" s="63" t="s">
        <v>3094</v>
      </c>
      <c r="Z15942" s="63">
        <v>7405</v>
      </c>
      <c r="AA15942" s="63" t="s">
        <v>3547</v>
      </c>
      <c r="AB15942" s="63">
        <v>8</v>
      </c>
      <c r="AC15942" s="63" t="s">
        <v>17975</v>
      </c>
      <c r="AD15942" s="63" t="s">
        <v>17461</v>
      </c>
    </row>
    <row r="15943" spans="21:30" x14ac:dyDescent="0.3">
      <c r="U15943" s="63">
        <v>36739</v>
      </c>
      <c r="V15943" s="63">
        <v>7</v>
      </c>
      <c r="W15943" s="63" t="s">
        <v>20929</v>
      </c>
      <c r="X15943" s="63">
        <v>7</v>
      </c>
      <c r="Y15943" s="63" t="s">
        <v>3094</v>
      </c>
      <c r="Z15943" s="63">
        <v>7405</v>
      </c>
      <c r="AA15943" s="63" t="s">
        <v>3547</v>
      </c>
      <c r="AB15943" s="63">
        <v>8</v>
      </c>
      <c r="AC15943" s="63" t="s">
        <v>17975</v>
      </c>
      <c r="AD15943" s="63" t="s">
        <v>17461</v>
      </c>
    </row>
    <row r="15944" spans="21:30" x14ac:dyDescent="0.3">
      <c r="U15944" s="63">
        <v>36740</v>
      </c>
      <c r="V15944" s="63">
        <v>0</v>
      </c>
      <c r="W15944" s="63" t="s">
        <v>18308</v>
      </c>
      <c r="X15944" s="63">
        <v>7</v>
      </c>
      <c r="Y15944" s="63" t="s">
        <v>3094</v>
      </c>
      <c r="Z15944" s="63">
        <v>7407</v>
      </c>
      <c r="AA15944" s="63" t="s">
        <v>3473</v>
      </c>
      <c r="AB15944" s="63">
        <v>8</v>
      </c>
      <c r="AC15944" s="63" t="s">
        <v>17975</v>
      </c>
      <c r="AD15944" s="63" t="s">
        <v>17461</v>
      </c>
    </row>
    <row r="15945" spans="21:30" x14ac:dyDescent="0.3">
      <c r="U15945" s="63">
        <v>36741</v>
      </c>
      <c r="V15945" s="63">
        <v>9</v>
      </c>
      <c r="W15945" s="63" t="s">
        <v>18431</v>
      </c>
      <c r="X15945" s="63">
        <v>7</v>
      </c>
      <c r="Y15945" s="63" t="s">
        <v>3094</v>
      </c>
      <c r="Z15945" s="63">
        <v>7407</v>
      </c>
      <c r="AA15945" s="63" t="s">
        <v>3473</v>
      </c>
      <c r="AB15945" s="63">
        <v>8</v>
      </c>
      <c r="AC15945" s="63" t="s">
        <v>17975</v>
      </c>
      <c r="AD15945" s="63" t="s">
        <v>17461</v>
      </c>
    </row>
    <row r="15946" spans="21:30" x14ac:dyDescent="0.3">
      <c r="U15946" s="63">
        <v>36742</v>
      </c>
      <c r="V15946" s="63">
        <v>7</v>
      </c>
      <c r="W15946" s="63" t="s">
        <v>19454</v>
      </c>
      <c r="X15946" s="63">
        <v>7</v>
      </c>
      <c r="Y15946" s="63" t="s">
        <v>3094</v>
      </c>
      <c r="Z15946" s="63">
        <v>7407</v>
      </c>
      <c r="AA15946" s="63" t="s">
        <v>3473</v>
      </c>
      <c r="AB15946" s="63">
        <v>8</v>
      </c>
      <c r="AC15946" s="63" t="s">
        <v>17975</v>
      </c>
      <c r="AD15946" s="63" t="s">
        <v>17461</v>
      </c>
    </row>
    <row r="15947" spans="21:30" x14ac:dyDescent="0.3">
      <c r="U15947" s="63">
        <v>36743</v>
      </c>
      <c r="V15947" s="63">
        <v>5</v>
      </c>
      <c r="W15947" s="63" t="s">
        <v>20930</v>
      </c>
      <c r="X15947" s="63">
        <v>7</v>
      </c>
      <c r="Y15947" s="63" t="s">
        <v>3094</v>
      </c>
      <c r="Z15947" s="63">
        <v>7407</v>
      </c>
      <c r="AA15947" s="63" t="s">
        <v>3473</v>
      </c>
      <c r="AB15947" s="63">
        <v>8</v>
      </c>
      <c r="AC15947" s="63" t="s">
        <v>17975</v>
      </c>
      <c r="AD15947" s="63" t="s">
        <v>17461</v>
      </c>
    </row>
    <row r="15948" spans="21:30" x14ac:dyDescent="0.3">
      <c r="U15948" s="63">
        <v>36744</v>
      </c>
      <c r="V15948" s="63">
        <v>3</v>
      </c>
      <c r="W15948" s="63" t="s">
        <v>20931</v>
      </c>
      <c r="X15948" s="63">
        <v>7</v>
      </c>
      <c r="Y15948" s="63" t="s">
        <v>3094</v>
      </c>
      <c r="Z15948" s="63">
        <v>7406</v>
      </c>
      <c r="AA15948" s="63" t="s">
        <v>3579</v>
      </c>
      <c r="AB15948" s="63">
        <v>8</v>
      </c>
      <c r="AC15948" s="63" t="s">
        <v>17975</v>
      </c>
      <c r="AD15948" s="63" t="s">
        <v>17461</v>
      </c>
    </row>
    <row r="15949" spans="21:30" x14ac:dyDescent="0.3">
      <c r="U15949" s="63">
        <v>36745</v>
      </c>
      <c r="V15949" s="63">
        <v>1</v>
      </c>
      <c r="W15949" s="63" t="s">
        <v>20932</v>
      </c>
      <c r="X15949" s="63">
        <v>7</v>
      </c>
      <c r="Y15949" s="63" t="s">
        <v>3094</v>
      </c>
      <c r="Z15949" s="63">
        <v>7406</v>
      </c>
      <c r="AA15949" s="63" t="s">
        <v>3579</v>
      </c>
      <c r="AB15949" s="63">
        <v>8</v>
      </c>
      <c r="AC15949" s="63" t="s">
        <v>17975</v>
      </c>
      <c r="AD15949" s="63" t="s">
        <v>17461</v>
      </c>
    </row>
    <row r="15950" spans="21:30" x14ac:dyDescent="0.3">
      <c r="U15950" s="63">
        <v>36747</v>
      </c>
      <c r="V15950" s="63">
        <v>8</v>
      </c>
      <c r="W15950" s="63" t="s">
        <v>20933</v>
      </c>
      <c r="X15950" s="63">
        <v>7</v>
      </c>
      <c r="Y15950" s="63" t="s">
        <v>3094</v>
      </c>
      <c r="Z15950" s="63">
        <v>7406</v>
      </c>
      <c r="AA15950" s="63" t="s">
        <v>3579</v>
      </c>
      <c r="AB15950" s="63">
        <v>8</v>
      </c>
      <c r="AC15950" s="63" t="s">
        <v>17975</v>
      </c>
      <c r="AD15950" s="63" t="s">
        <v>17461</v>
      </c>
    </row>
    <row r="15951" spans="21:30" x14ac:dyDescent="0.3">
      <c r="U15951" s="63">
        <v>36748</v>
      </c>
      <c r="V15951" s="63">
        <v>6</v>
      </c>
      <c r="W15951" s="63" t="s">
        <v>20934</v>
      </c>
      <c r="X15951" s="63">
        <v>7</v>
      </c>
      <c r="Y15951" s="63" t="s">
        <v>3094</v>
      </c>
      <c r="Z15951" s="63">
        <v>7201</v>
      </c>
      <c r="AA15951" s="63" t="s">
        <v>3606</v>
      </c>
      <c r="AB15951" s="63">
        <v>8</v>
      </c>
      <c r="AC15951" s="63" t="s">
        <v>17975</v>
      </c>
      <c r="AD15951" s="63" t="s">
        <v>17461</v>
      </c>
    </row>
    <row r="15952" spans="21:30" x14ac:dyDescent="0.3">
      <c r="U15952" s="63">
        <v>36749</v>
      </c>
      <c r="V15952" s="63">
        <v>4</v>
      </c>
      <c r="W15952" s="63" t="s">
        <v>17981</v>
      </c>
      <c r="X15952" s="63">
        <v>7</v>
      </c>
      <c r="Y15952" s="63" t="s">
        <v>3094</v>
      </c>
      <c r="Z15952" s="63">
        <v>7201</v>
      </c>
      <c r="AA15952" s="63" t="s">
        <v>3606</v>
      </c>
      <c r="AB15952" s="63">
        <v>8</v>
      </c>
      <c r="AC15952" s="63" t="s">
        <v>17975</v>
      </c>
      <c r="AD15952" s="63" t="s">
        <v>17461</v>
      </c>
    </row>
    <row r="15953" spans="21:30" x14ac:dyDescent="0.3">
      <c r="U15953" s="63">
        <v>36750</v>
      </c>
      <c r="V15953" s="63">
        <v>8</v>
      </c>
      <c r="W15953" s="63" t="s">
        <v>20935</v>
      </c>
      <c r="X15953" s="63">
        <v>7</v>
      </c>
      <c r="Y15953" s="63" t="s">
        <v>3094</v>
      </c>
      <c r="Z15953" s="63">
        <v>7201</v>
      </c>
      <c r="AA15953" s="63" t="s">
        <v>3606</v>
      </c>
      <c r="AB15953" s="63">
        <v>8</v>
      </c>
      <c r="AC15953" s="63" t="s">
        <v>17975</v>
      </c>
      <c r="AD15953" s="63" t="s">
        <v>17461</v>
      </c>
    </row>
    <row r="15954" spans="21:30" x14ac:dyDescent="0.3">
      <c r="U15954" s="63">
        <v>36751</v>
      </c>
      <c r="V15954" s="63">
        <v>6</v>
      </c>
      <c r="W15954" s="63" t="s">
        <v>20936</v>
      </c>
      <c r="X15954" s="63">
        <v>7</v>
      </c>
      <c r="Y15954" s="63" t="s">
        <v>3094</v>
      </c>
      <c r="Z15954" s="63">
        <v>7203</v>
      </c>
      <c r="AA15954" s="63" t="s">
        <v>3640</v>
      </c>
      <c r="AB15954" s="63">
        <v>8</v>
      </c>
      <c r="AC15954" s="63" t="s">
        <v>17975</v>
      </c>
      <c r="AD15954" s="63" t="s">
        <v>17461</v>
      </c>
    </row>
    <row r="15955" spans="21:30" x14ac:dyDescent="0.3">
      <c r="U15955" s="63">
        <v>36752</v>
      </c>
      <c r="V15955" s="63">
        <v>4</v>
      </c>
      <c r="W15955" s="63" t="s">
        <v>18770</v>
      </c>
      <c r="X15955" s="63">
        <v>16</v>
      </c>
      <c r="Y15955" s="63" t="s">
        <v>3661</v>
      </c>
      <c r="Z15955" s="63">
        <v>16101</v>
      </c>
      <c r="AA15955" s="63" t="s">
        <v>3662</v>
      </c>
      <c r="AB15955" s="63">
        <v>8</v>
      </c>
      <c r="AC15955" s="63" t="s">
        <v>17975</v>
      </c>
      <c r="AD15955" s="63" t="s">
        <v>17461</v>
      </c>
    </row>
    <row r="15956" spans="21:30" x14ac:dyDescent="0.3">
      <c r="U15956" s="63">
        <v>36753</v>
      </c>
      <c r="V15956" s="63">
        <v>2</v>
      </c>
      <c r="W15956" s="63" t="s">
        <v>20937</v>
      </c>
      <c r="X15956" s="63">
        <v>16</v>
      </c>
      <c r="Y15956" s="63" t="s">
        <v>3661</v>
      </c>
      <c r="Z15956" s="63">
        <v>16101</v>
      </c>
      <c r="AA15956" s="63" t="s">
        <v>3662</v>
      </c>
      <c r="AB15956" s="63">
        <v>8</v>
      </c>
      <c r="AC15956" s="63" t="s">
        <v>17975</v>
      </c>
      <c r="AD15956" s="63" t="s">
        <v>17461</v>
      </c>
    </row>
    <row r="15957" spans="21:30" x14ac:dyDescent="0.3">
      <c r="U15957" s="63">
        <v>36754</v>
      </c>
      <c r="V15957" s="63">
        <v>0</v>
      </c>
      <c r="W15957" s="63" t="s">
        <v>20938</v>
      </c>
      <c r="X15957" s="63">
        <v>16</v>
      </c>
      <c r="Y15957" s="63" t="s">
        <v>3661</v>
      </c>
      <c r="Z15957" s="63">
        <v>16101</v>
      </c>
      <c r="AA15957" s="63" t="s">
        <v>3662</v>
      </c>
      <c r="AB15957" s="63">
        <v>8</v>
      </c>
      <c r="AC15957" s="63" t="s">
        <v>17975</v>
      </c>
      <c r="AD15957" s="63" t="s">
        <v>17461</v>
      </c>
    </row>
    <row r="15958" spans="21:30" x14ac:dyDescent="0.3">
      <c r="U15958" s="63">
        <v>36755</v>
      </c>
      <c r="V15958" s="63">
        <v>9</v>
      </c>
      <c r="W15958" s="63" t="s">
        <v>20939</v>
      </c>
      <c r="X15958" s="63">
        <v>16</v>
      </c>
      <c r="Y15958" s="63" t="s">
        <v>3661</v>
      </c>
      <c r="Z15958" s="63">
        <v>16101</v>
      </c>
      <c r="AA15958" s="63" t="s">
        <v>3662</v>
      </c>
      <c r="AB15958" s="63">
        <v>8</v>
      </c>
      <c r="AC15958" s="63" t="s">
        <v>17975</v>
      </c>
      <c r="AD15958" s="63" t="s">
        <v>17461</v>
      </c>
    </row>
    <row r="15959" spans="21:30" x14ac:dyDescent="0.3">
      <c r="U15959" s="63">
        <v>36756</v>
      </c>
      <c r="V15959" s="63">
        <v>7</v>
      </c>
      <c r="W15959" s="63" t="s">
        <v>20936</v>
      </c>
      <c r="X15959" s="63">
        <v>16</v>
      </c>
      <c r="Y15959" s="63" t="s">
        <v>3661</v>
      </c>
      <c r="Z15959" s="63">
        <v>16101</v>
      </c>
      <c r="AA15959" s="63" t="s">
        <v>3662</v>
      </c>
      <c r="AB15959" s="63">
        <v>8</v>
      </c>
      <c r="AC15959" s="63" t="s">
        <v>17975</v>
      </c>
      <c r="AD15959" s="63" t="s">
        <v>17461</v>
      </c>
    </row>
    <row r="15960" spans="21:30" x14ac:dyDescent="0.3">
      <c r="U15960" s="63">
        <v>36757</v>
      </c>
      <c r="V15960" s="63">
        <v>5</v>
      </c>
      <c r="W15960" s="63" t="s">
        <v>20940</v>
      </c>
      <c r="X15960" s="63">
        <v>16</v>
      </c>
      <c r="Y15960" s="63" t="s">
        <v>3661</v>
      </c>
      <c r="Z15960" s="63">
        <v>16101</v>
      </c>
      <c r="AA15960" s="63" t="s">
        <v>3662</v>
      </c>
      <c r="AB15960" s="63">
        <v>8</v>
      </c>
      <c r="AC15960" s="63" t="s">
        <v>17975</v>
      </c>
      <c r="AD15960" s="63" t="s">
        <v>17461</v>
      </c>
    </row>
    <row r="15961" spans="21:30" x14ac:dyDescent="0.3">
      <c r="U15961" s="63">
        <v>36758</v>
      </c>
      <c r="V15961" s="63">
        <v>3</v>
      </c>
      <c r="W15961" s="63" t="s">
        <v>20941</v>
      </c>
      <c r="X15961" s="63">
        <v>16</v>
      </c>
      <c r="Y15961" s="63" t="s">
        <v>3661</v>
      </c>
      <c r="Z15961" s="63">
        <v>16101</v>
      </c>
      <c r="AA15961" s="63" t="s">
        <v>3662</v>
      </c>
      <c r="AB15961" s="63">
        <v>8</v>
      </c>
      <c r="AC15961" s="63" t="s">
        <v>17975</v>
      </c>
      <c r="AD15961" s="63" t="s">
        <v>17461</v>
      </c>
    </row>
    <row r="15962" spans="21:30" x14ac:dyDescent="0.3">
      <c r="U15962" s="63">
        <v>36759</v>
      </c>
      <c r="V15962" s="63">
        <v>1</v>
      </c>
      <c r="W15962" s="63" t="s">
        <v>20942</v>
      </c>
      <c r="X15962" s="63">
        <v>16</v>
      </c>
      <c r="Y15962" s="63" t="s">
        <v>3661</v>
      </c>
      <c r="Z15962" s="63">
        <v>16301</v>
      </c>
      <c r="AA15962" s="63" t="s">
        <v>3721</v>
      </c>
      <c r="AB15962" s="63">
        <v>8</v>
      </c>
      <c r="AC15962" s="63" t="s">
        <v>17975</v>
      </c>
      <c r="AD15962" s="63" t="s">
        <v>17461</v>
      </c>
    </row>
    <row r="15963" spans="21:30" x14ac:dyDescent="0.3">
      <c r="U15963" s="63">
        <v>36760</v>
      </c>
      <c r="V15963" s="63">
        <v>5</v>
      </c>
      <c r="W15963" s="63" t="s">
        <v>18076</v>
      </c>
      <c r="X15963" s="63">
        <v>16</v>
      </c>
      <c r="Y15963" s="63" t="s">
        <v>3661</v>
      </c>
      <c r="Z15963" s="63">
        <v>16301</v>
      </c>
      <c r="AA15963" s="63" t="s">
        <v>3721</v>
      </c>
      <c r="AB15963" s="63">
        <v>8</v>
      </c>
      <c r="AC15963" s="63" t="s">
        <v>17975</v>
      </c>
      <c r="AD15963" s="63" t="s">
        <v>17461</v>
      </c>
    </row>
    <row r="15964" spans="21:30" x14ac:dyDescent="0.3">
      <c r="U15964" s="63">
        <v>36761</v>
      </c>
      <c r="V15964" s="63">
        <v>3</v>
      </c>
      <c r="W15964" s="63" t="s">
        <v>20943</v>
      </c>
      <c r="X15964" s="63">
        <v>16</v>
      </c>
      <c r="Y15964" s="63" t="s">
        <v>3661</v>
      </c>
      <c r="Z15964" s="63">
        <v>16303</v>
      </c>
      <c r="AA15964" s="63" t="s">
        <v>3747</v>
      </c>
      <c r="AB15964" s="63">
        <v>8</v>
      </c>
      <c r="AC15964" s="63" t="s">
        <v>17975</v>
      </c>
      <c r="AD15964" s="63" t="s">
        <v>17461</v>
      </c>
    </row>
    <row r="15965" spans="21:30" x14ac:dyDescent="0.3">
      <c r="U15965" s="63">
        <v>36762</v>
      </c>
      <c r="V15965" s="63">
        <v>1</v>
      </c>
      <c r="W15965" s="63" t="s">
        <v>17968</v>
      </c>
      <c r="X15965" s="63">
        <v>16</v>
      </c>
      <c r="Y15965" s="63" t="s">
        <v>3661</v>
      </c>
      <c r="Z15965" s="63">
        <v>16304</v>
      </c>
      <c r="AA15965" s="63" t="s">
        <v>3760</v>
      </c>
      <c r="AB15965" s="63">
        <v>8</v>
      </c>
      <c r="AC15965" s="63" t="s">
        <v>17975</v>
      </c>
      <c r="AD15965" s="63" t="s">
        <v>17461</v>
      </c>
    </row>
    <row r="15966" spans="21:30" x14ac:dyDescent="0.3">
      <c r="U15966" s="63">
        <v>36764</v>
      </c>
      <c r="V15966" s="63">
        <v>8</v>
      </c>
      <c r="W15966" s="63" t="s">
        <v>20944</v>
      </c>
      <c r="X15966" s="63">
        <v>16</v>
      </c>
      <c r="Y15966" s="63" t="s">
        <v>3661</v>
      </c>
      <c r="Z15966" s="63">
        <v>16302</v>
      </c>
      <c r="AA15966" s="63" t="s">
        <v>3767</v>
      </c>
      <c r="AB15966" s="63">
        <v>8</v>
      </c>
      <c r="AC15966" s="63" t="s">
        <v>17975</v>
      </c>
      <c r="AD15966" s="63" t="s">
        <v>17461</v>
      </c>
    </row>
    <row r="15967" spans="21:30" x14ac:dyDescent="0.3">
      <c r="U15967" s="63">
        <v>36765</v>
      </c>
      <c r="V15967" s="63">
        <v>6</v>
      </c>
      <c r="W15967" s="63" t="s">
        <v>20945</v>
      </c>
      <c r="X15967" s="63">
        <v>16</v>
      </c>
      <c r="Y15967" s="63" t="s">
        <v>3661</v>
      </c>
      <c r="Z15967" s="63">
        <v>16302</v>
      </c>
      <c r="AA15967" s="63" t="s">
        <v>3767</v>
      </c>
      <c r="AB15967" s="63">
        <v>8</v>
      </c>
      <c r="AC15967" s="63" t="s">
        <v>17975</v>
      </c>
      <c r="AD15967" s="63" t="s">
        <v>17461</v>
      </c>
    </row>
    <row r="15968" spans="21:30" x14ac:dyDescent="0.3">
      <c r="U15968" s="63">
        <v>36766</v>
      </c>
      <c r="V15968" s="63">
        <v>4</v>
      </c>
      <c r="W15968" s="63" t="s">
        <v>18704</v>
      </c>
      <c r="X15968" s="63">
        <v>16</v>
      </c>
      <c r="Y15968" s="63" t="s">
        <v>3661</v>
      </c>
      <c r="Z15968" s="63">
        <v>16302</v>
      </c>
      <c r="AA15968" s="63" t="s">
        <v>3767</v>
      </c>
      <c r="AB15968" s="63">
        <v>8</v>
      </c>
      <c r="AC15968" s="63" t="s">
        <v>17975</v>
      </c>
      <c r="AD15968" s="63" t="s">
        <v>17461</v>
      </c>
    </row>
    <row r="15969" spans="21:30" x14ac:dyDescent="0.3">
      <c r="U15969" s="63">
        <v>36767</v>
      </c>
      <c r="V15969" s="63">
        <v>2</v>
      </c>
      <c r="W15969" s="63" t="s">
        <v>20094</v>
      </c>
      <c r="X15969" s="63">
        <v>16</v>
      </c>
      <c r="Y15969" s="63" t="s">
        <v>3661</v>
      </c>
      <c r="Z15969" s="63">
        <v>16302</v>
      </c>
      <c r="AA15969" s="63" t="s">
        <v>3767</v>
      </c>
      <c r="AB15969" s="63">
        <v>8</v>
      </c>
      <c r="AC15969" s="63" t="s">
        <v>17975</v>
      </c>
      <c r="AD15969" s="63" t="s">
        <v>17461</v>
      </c>
    </row>
    <row r="15970" spans="21:30" x14ac:dyDescent="0.3">
      <c r="U15970" s="63">
        <v>36768</v>
      </c>
      <c r="V15970" s="63">
        <v>0</v>
      </c>
      <c r="W15970" s="63" t="s">
        <v>20946</v>
      </c>
      <c r="X15970" s="63">
        <v>16</v>
      </c>
      <c r="Y15970" s="63" t="s">
        <v>3661</v>
      </c>
      <c r="Z15970" s="63">
        <v>16302</v>
      </c>
      <c r="AA15970" s="63" t="s">
        <v>3767</v>
      </c>
      <c r="AB15970" s="63">
        <v>8</v>
      </c>
      <c r="AC15970" s="63" t="s">
        <v>17975</v>
      </c>
      <c r="AD15970" s="63" t="s">
        <v>17461</v>
      </c>
    </row>
    <row r="15971" spans="21:30" x14ac:dyDescent="0.3">
      <c r="U15971" s="63">
        <v>36769</v>
      </c>
      <c r="V15971" s="63">
        <v>9</v>
      </c>
      <c r="W15971" s="63" t="s">
        <v>20947</v>
      </c>
      <c r="X15971" s="63">
        <v>16</v>
      </c>
      <c r="Y15971" s="63" t="s">
        <v>3661</v>
      </c>
      <c r="Z15971" s="63">
        <v>16302</v>
      </c>
      <c r="AA15971" s="63" t="s">
        <v>3767</v>
      </c>
      <c r="AB15971" s="63">
        <v>8</v>
      </c>
      <c r="AC15971" s="63" t="s">
        <v>17975</v>
      </c>
      <c r="AD15971" s="63" t="s">
        <v>17461</v>
      </c>
    </row>
    <row r="15972" spans="21:30" x14ac:dyDescent="0.3">
      <c r="U15972" s="63">
        <v>36770</v>
      </c>
      <c r="V15972" s="63">
        <v>2</v>
      </c>
      <c r="W15972" s="63" t="s">
        <v>20948</v>
      </c>
      <c r="X15972" s="63">
        <v>16</v>
      </c>
      <c r="Y15972" s="63" t="s">
        <v>3661</v>
      </c>
      <c r="Z15972" s="63">
        <v>16106</v>
      </c>
      <c r="AA15972" s="63" t="s">
        <v>3789</v>
      </c>
      <c r="AB15972" s="63">
        <v>8</v>
      </c>
      <c r="AC15972" s="63" t="s">
        <v>17975</v>
      </c>
      <c r="AD15972" s="63" t="s">
        <v>17461</v>
      </c>
    </row>
    <row r="15973" spans="21:30" x14ac:dyDescent="0.3">
      <c r="U15973" s="63">
        <v>36771</v>
      </c>
      <c r="V15973" s="63">
        <v>0</v>
      </c>
      <c r="W15973" s="63" t="s">
        <v>18158</v>
      </c>
      <c r="X15973" s="63">
        <v>16</v>
      </c>
      <c r="Y15973" s="63" t="s">
        <v>3661</v>
      </c>
      <c r="Z15973" s="63">
        <v>16106</v>
      </c>
      <c r="AA15973" s="63" t="s">
        <v>3789</v>
      </c>
      <c r="AB15973" s="63">
        <v>8</v>
      </c>
      <c r="AC15973" s="63" t="s">
        <v>17975</v>
      </c>
      <c r="AD15973" s="63" t="s">
        <v>17461</v>
      </c>
    </row>
    <row r="15974" spans="21:30" x14ac:dyDescent="0.3">
      <c r="U15974" s="63">
        <v>36772</v>
      </c>
      <c r="V15974" s="63">
        <v>9</v>
      </c>
      <c r="W15974" s="63" t="s">
        <v>20949</v>
      </c>
      <c r="X15974" s="63">
        <v>16</v>
      </c>
      <c r="Y15974" s="63" t="s">
        <v>3661</v>
      </c>
      <c r="Z15974" s="63">
        <v>16108</v>
      </c>
      <c r="AA15974" s="63" t="s">
        <v>3800</v>
      </c>
      <c r="AB15974" s="63">
        <v>8</v>
      </c>
      <c r="AC15974" s="63" t="s">
        <v>17975</v>
      </c>
      <c r="AD15974" s="63" t="s">
        <v>17461</v>
      </c>
    </row>
    <row r="15975" spans="21:30" x14ac:dyDescent="0.3">
      <c r="U15975" s="63">
        <v>36773</v>
      </c>
      <c r="V15975" s="63">
        <v>7</v>
      </c>
      <c r="W15975" s="63" t="s">
        <v>20950</v>
      </c>
      <c r="X15975" s="63">
        <v>16</v>
      </c>
      <c r="Y15975" s="63" t="s">
        <v>3661</v>
      </c>
      <c r="Z15975" s="63">
        <v>16108</v>
      </c>
      <c r="AA15975" s="63" t="s">
        <v>3800</v>
      </c>
      <c r="AB15975" s="63">
        <v>8</v>
      </c>
      <c r="AC15975" s="63" t="s">
        <v>17975</v>
      </c>
      <c r="AD15975" s="63" t="s">
        <v>17461</v>
      </c>
    </row>
    <row r="15976" spans="21:30" x14ac:dyDescent="0.3">
      <c r="U15976" s="63">
        <v>36774</v>
      </c>
      <c r="V15976" s="63">
        <v>5</v>
      </c>
      <c r="W15976" s="63" t="s">
        <v>20951</v>
      </c>
      <c r="X15976" s="63">
        <v>16</v>
      </c>
      <c r="Y15976" s="63" t="s">
        <v>3661</v>
      </c>
      <c r="Z15976" s="63">
        <v>16108</v>
      </c>
      <c r="AA15976" s="63" t="s">
        <v>3800</v>
      </c>
      <c r="AB15976" s="63">
        <v>8</v>
      </c>
      <c r="AC15976" s="63" t="s">
        <v>17975</v>
      </c>
      <c r="AD15976" s="63" t="s">
        <v>17461</v>
      </c>
    </row>
    <row r="15977" spans="21:30" x14ac:dyDescent="0.3">
      <c r="U15977" s="63">
        <v>36775</v>
      </c>
      <c r="V15977" s="63">
        <v>3</v>
      </c>
      <c r="W15977" s="63" t="s">
        <v>18694</v>
      </c>
      <c r="X15977" s="63">
        <v>16</v>
      </c>
      <c r="Y15977" s="63" t="s">
        <v>3661</v>
      </c>
      <c r="Z15977" s="63">
        <v>16104</v>
      </c>
      <c r="AA15977" s="63" t="s">
        <v>3814</v>
      </c>
      <c r="AB15977" s="63">
        <v>8</v>
      </c>
      <c r="AC15977" s="63" t="s">
        <v>17975</v>
      </c>
      <c r="AD15977" s="63" t="s">
        <v>17461</v>
      </c>
    </row>
    <row r="15978" spans="21:30" x14ac:dyDescent="0.3">
      <c r="U15978" s="63">
        <v>36776</v>
      </c>
      <c r="V15978" s="63">
        <v>1</v>
      </c>
      <c r="W15978" s="63" t="s">
        <v>20952</v>
      </c>
      <c r="X15978" s="63">
        <v>16</v>
      </c>
      <c r="Y15978" s="63" t="s">
        <v>3661</v>
      </c>
      <c r="Z15978" s="63">
        <v>16104</v>
      </c>
      <c r="AA15978" s="63" t="s">
        <v>3814</v>
      </c>
      <c r="AB15978" s="63">
        <v>8</v>
      </c>
      <c r="AC15978" s="63" t="s">
        <v>17975</v>
      </c>
      <c r="AD15978" s="63" t="s">
        <v>17461</v>
      </c>
    </row>
    <row r="15979" spans="21:30" x14ac:dyDescent="0.3">
      <c r="U15979" s="63">
        <v>36778</v>
      </c>
      <c r="V15979" s="63">
        <v>8</v>
      </c>
      <c r="W15979" s="63" t="s">
        <v>20953</v>
      </c>
      <c r="X15979" s="63">
        <v>16</v>
      </c>
      <c r="Y15979" s="63" t="s">
        <v>3661</v>
      </c>
      <c r="Z15979" s="63">
        <v>16109</v>
      </c>
      <c r="AA15979" s="63" t="s">
        <v>3832</v>
      </c>
      <c r="AB15979" s="63">
        <v>8</v>
      </c>
      <c r="AC15979" s="63" t="s">
        <v>17975</v>
      </c>
      <c r="AD15979" s="63" t="s">
        <v>17461</v>
      </c>
    </row>
    <row r="15980" spans="21:30" x14ac:dyDescent="0.3">
      <c r="U15980" s="63">
        <v>36779</v>
      </c>
      <c r="V15980" s="63">
        <v>6</v>
      </c>
      <c r="W15980" s="63" t="s">
        <v>20954</v>
      </c>
      <c r="X15980" s="63">
        <v>16</v>
      </c>
      <c r="Y15980" s="63" t="s">
        <v>3661</v>
      </c>
      <c r="Z15980" s="63">
        <v>16109</v>
      </c>
      <c r="AA15980" s="63" t="s">
        <v>3832</v>
      </c>
      <c r="AB15980" s="63">
        <v>8</v>
      </c>
      <c r="AC15980" s="63" t="s">
        <v>17975</v>
      </c>
      <c r="AD15980" s="63" t="s">
        <v>17461</v>
      </c>
    </row>
    <row r="15981" spans="21:30" x14ac:dyDescent="0.3">
      <c r="U15981" s="63">
        <v>36781</v>
      </c>
      <c r="V15981" s="63">
        <v>8</v>
      </c>
      <c r="W15981" s="63" t="s">
        <v>20955</v>
      </c>
      <c r="X15981" s="63">
        <v>16</v>
      </c>
      <c r="Y15981" s="63" t="s">
        <v>3661</v>
      </c>
      <c r="Z15981" s="63">
        <v>16105</v>
      </c>
      <c r="AA15981" s="63" t="s">
        <v>3847</v>
      </c>
      <c r="AB15981" s="63">
        <v>8</v>
      </c>
      <c r="AC15981" s="63" t="s">
        <v>17975</v>
      </c>
      <c r="AD15981" s="63" t="s">
        <v>17461</v>
      </c>
    </row>
    <row r="15982" spans="21:30" x14ac:dyDescent="0.3">
      <c r="U15982" s="63">
        <v>36782</v>
      </c>
      <c r="V15982" s="63">
        <v>6</v>
      </c>
      <c r="W15982" s="63" t="s">
        <v>20956</v>
      </c>
      <c r="X15982" s="63">
        <v>16</v>
      </c>
      <c r="Y15982" s="63" t="s">
        <v>3661</v>
      </c>
      <c r="Z15982" s="63">
        <v>16105</v>
      </c>
      <c r="AA15982" s="63" t="s">
        <v>3847</v>
      </c>
      <c r="AB15982" s="63">
        <v>8</v>
      </c>
      <c r="AC15982" s="63" t="s">
        <v>17975</v>
      </c>
      <c r="AD15982" s="63" t="s">
        <v>17461</v>
      </c>
    </row>
    <row r="15983" spans="21:30" x14ac:dyDescent="0.3">
      <c r="U15983" s="63">
        <v>36783</v>
      </c>
      <c r="V15983" s="63">
        <v>4</v>
      </c>
      <c r="W15983" s="63" t="s">
        <v>13219</v>
      </c>
      <c r="X15983" s="63">
        <v>16</v>
      </c>
      <c r="Y15983" s="63" t="s">
        <v>3661</v>
      </c>
      <c r="Z15983" s="63">
        <v>16105</v>
      </c>
      <c r="AA15983" s="63" t="s">
        <v>3847</v>
      </c>
      <c r="AB15983" s="63">
        <v>8</v>
      </c>
      <c r="AC15983" s="63" t="s">
        <v>17975</v>
      </c>
      <c r="AD15983" s="63" t="s">
        <v>17461</v>
      </c>
    </row>
    <row r="15984" spans="21:30" x14ac:dyDescent="0.3">
      <c r="U15984" s="63">
        <v>36784</v>
      </c>
      <c r="V15984" s="63">
        <v>2</v>
      </c>
      <c r="W15984" s="63" t="s">
        <v>19008</v>
      </c>
      <c r="X15984" s="63">
        <v>16</v>
      </c>
      <c r="Y15984" s="63" t="s">
        <v>3661</v>
      </c>
      <c r="Z15984" s="63">
        <v>16102</v>
      </c>
      <c r="AA15984" s="63" t="s">
        <v>3859</v>
      </c>
      <c r="AB15984" s="63">
        <v>8</v>
      </c>
      <c r="AC15984" s="63" t="s">
        <v>17975</v>
      </c>
      <c r="AD15984" s="63" t="s">
        <v>17461</v>
      </c>
    </row>
    <row r="15985" spans="21:30" x14ac:dyDescent="0.3">
      <c r="U15985" s="63">
        <v>36785</v>
      </c>
      <c r="V15985" s="63">
        <v>0</v>
      </c>
      <c r="W15985" s="63" t="s">
        <v>18431</v>
      </c>
      <c r="X15985" s="63">
        <v>16</v>
      </c>
      <c r="Y15985" s="63" t="s">
        <v>3661</v>
      </c>
      <c r="Z15985" s="63">
        <v>16102</v>
      </c>
      <c r="AA15985" s="63" t="s">
        <v>3859</v>
      </c>
      <c r="AB15985" s="63">
        <v>8</v>
      </c>
      <c r="AC15985" s="63" t="s">
        <v>17975</v>
      </c>
      <c r="AD15985" s="63" t="s">
        <v>17461</v>
      </c>
    </row>
    <row r="15986" spans="21:30" x14ac:dyDescent="0.3">
      <c r="U15986" s="63">
        <v>36786</v>
      </c>
      <c r="V15986" s="63">
        <v>9</v>
      </c>
      <c r="W15986" s="63" t="s">
        <v>18423</v>
      </c>
      <c r="X15986" s="63">
        <v>16</v>
      </c>
      <c r="Y15986" s="63" t="s">
        <v>3661</v>
      </c>
      <c r="Z15986" s="63">
        <v>16102</v>
      </c>
      <c r="AA15986" s="63" t="s">
        <v>3859</v>
      </c>
      <c r="AB15986" s="63">
        <v>8</v>
      </c>
      <c r="AC15986" s="63" t="s">
        <v>17975</v>
      </c>
      <c r="AD15986" s="63" t="s">
        <v>17461</v>
      </c>
    </row>
    <row r="15987" spans="21:30" x14ac:dyDescent="0.3">
      <c r="U15987" s="63">
        <v>36787</v>
      </c>
      <c r="V15987" s="63">
        <v>7</v>
      </c>
      <c r="W15987" s="63" t="s">
        <v>18683</v>
      </c>
      <c r="X15987" s="63">
        <v>16</v>
      </c>
      <c r="Y15987" s="63" t="s">
        <v>3661</v>
      </c>
      <c r="Z15987" s="63">
        <v>16107</v>
      </c>
      <c r="AA15987" s="63" t="s">
        <v>3874</v>
      </c>
      <c r="AB15987" s="63">
        <v>8</v>
      </c>
      <c r="AC15987" s="63" t="s">
        <v>17975</v>
      </c>
      <c r="AD15987" s="63" t="s">
        <v>17461</v>
      </c>
    </row>
    <row r="15988" spans="21:30" x14ac:dyDescent="0.3">
      <c r="U15988" s="63">
        <v>36788</v>
      </c>
      <c r="V15988" s="63">
        <v>5</v>
      </c>
      <c r="W15988" s="63" t="s">
        <v>20957</v>
      </c>
      <c r="X15988" s="63">
        <v>16</v>
      </c>
      <c r="Y15988" s="63" t="s">
        <v>3661</v>
      </c>
      <c r="Z15988" s="63">
        <v>16206</v>
      </c>
      <c r="AA15988" s="63" t="s">
        <v>3884</v>
      </c>
      <c r="AB15988" s="63">
        <v>8</v>
      </c>
      <c r="AC15988" s="63" t="s">
        <v>17975</v>
      </c>
      <c r="AD15988" s="63" t="s">
        <v>17461</v>
      </c>
    </row>
    <row r="15989" spans="21:30" x14ac:dyDescent="0.3">
      <c r="U15989" s="63">
        <v>36789</v>
      </c>
      <c r="V15989" s="63">
        <v>3</v>
      </c>
      <c r="W15989" s="63" t="s">
        <v>20958</v>
      </c>
      <c r="X15989" s="63">
        <v>16</v>
      </c>
      <c r="Y15989" s="63" t="s">
        <v>3661</v>
      </c>
      <c r="Z15989" s="63">
        <v>16205</v>
      </c>
      <c r="AA15989" s="63" t="s">
        <v>3895</v>
      </c>
      <c r="AB15989" s="63">
        <v>8</v>
      </c>
      <c r="AC15989" s="63" t="s">
        <v>17975</v>
      </c>
      <c r="AD15989" s="63" t="s">
        <v>17461</v>
      </c>
    </row>
    <row r="15990" spans="21:30" x14ac:dyDescent="0.3">
      <c r="U15990" s="63">
        <v>36790</v>
      </c>
      <c r="V15990" s="63">
        <v>7</v>
      </c>
      <c r="W15990" s="63" t="s">
        <v>19691</v>
      </c>
      <c r="X15990" s="63">
        <v>16</v>
      </c>
      <c r="Y15990" s="63" t="s">
        <v>3661</v>
      </c>
      <c r="Z15990" s="63">
        <v>16203</v>
      </c>
      <c r="AA15990" s="63" t="s">
        <v>3901</v>
      </c>
      <c r="AB15990" s="63">
        <v>8</v>
      </c>
      <c r="AC15990" s="63" t="s">
        <v>17975</v>
      </c>
      <c r="AD15990" s="63" t="s">
        <v>17461</v>
      </c>
    </row>
    <row r="15991" spans="21:30" x14ac:dyDescent="0.3">
      <c r="U15991" s="63">
        <v>36791</v>
      </c>
      <c r="V15991" s="63">
        <v>5</v>
      </c>
      <c r="W15991" s="63" t="s">
        <v>13230</v>
      </c>
      <c r="X15991" s="63">
        <v>16</v>
      </c>
      <c r="Y15991" s="63" t="s">
        <v>3661</v>
      </c>
      <c r="Z15991" s="63">
        <v>16203</v>
      </c>
      <c r="AA15991" s="63" t="s">
        <v>3901</v>
      </c>
      <c r="AB15991" s="63">
        <v>8</v>
      </c>
      <c r="AC15991" s="63" t="s">
        <v>17975</v>
      </c>
      <c r="AD15991" s="63" t="s">
        <v>17461</v>
      </c>
    </row>
    <row r="15992" spans="21:30" x14ac:dyDescent="0.3">
      <c r="U15992" s="63">
        <v>36792</v>
      </c>
      <c r="V15992" s="63">
        <v>3</v>
      </c>
      <c r="W15992" s="63" t="s">
        <v>20959</v>
      </c>
      <c r="X15992" s="63">
        <v>16</v>
      </c>
      <c r="Y15992" s="63" t="s">
        <v>3661</v>
      </c>
      <c r="Z15992" s="63">
        <v>16203</v>
      </c>
      <c r="AA15992" s="63" t="s">
        <v>3901</v>
      </c>
      <c r="AB15992" s="63">
        <v>10</v>
      </c>
      <c r="AC15992" s="63" t="s">
        <v>20664</v>
      </c>
      <c r="AD15992" s="63" t="s">
        <v>17461</v>
      </c>
    </row>
    <row r="15993" spans="21:30" x14ac:dyDescent="0.3">
      <c r="U15993" s="63">
        <v>36793</v>
      </c>
      <c r="V15993" s="63">
        <v>1</v>
      </c>
      <c r="W15993" s="63" t="s">
        <v>18785</v>
      </c>
      <c r="X15993" s="63">
        <v>16</v>
      </c>
      <c r="Y15993" s="63" t="s">
        <v>3661</v>
      </c>
      <c r="Z15993" s="63">
        <v>16207</v>
      </c>
      <c r="AA15993" s="63" t="s">
        <v>3914</v>
      </c>
      <c r="AB15993" s="63">
        <v>8</v>
      </c>
      <c r="AC15993" s="63" t="s">
        <v>17975</v>
      </c>
      <c r="AD15993" s="63" t="s">
        <v>17461</v>
      </c>
    </row>
    <row r="15994" spans="21:30" x14ac:dyDescent="0.3">
      <c r="U15994" s="63">
        <v>36795</v>
      </c>
      <c r="V15994" s="63">
        <v>8</v>
      </c>
      <c r="W15994" s="63" t="s">
        <v>20960</v>
      </c>
      <c r="X15994" s="63">
        <v>16</v>
      </c>
      <c r="Y15994" s="63" t="s">
        <v>3661</v>
      </c>
      <c r="Z15994" s="63">
        <v>16207</v>
      </c>
      <c r="AA15994" s="63" t="s">
        <v>3914</v>
      </c>
      <c r="AB15994" s="63">
        <v>8</v>
      </c>
      <c r="AC15994" s="63" t="s">
        <v>17975</v>
      </c>
      <c r="AD15994" s="63" t="s">
        <v>17461</v>
      </c>
    </row>
    <row r="15995" spans="21:30" x14ac:dyDescent="0.3">
      <c r="U15995" s="63">
        <v>36796</v>
      </c>
      <c r="V15995" s="63">
        <v>6</v>
      </c>
      <c r="W15995" s="63" t="s">
        <v>20621</v>
      </c>
      <c r="X15995" s="63">
        <v>16</v>
      </c>
      <c r="Y15995" s="63" t="s">
        <v>3661</v>
      </c>
      <c r="Z15995" s="63">
        <v>16207</v>
      </c>
      <c r="AA15995" s="63" t="s">
        <v>3914</v>
      </c>
      <c r="AB15995" s="63">
        <v>8</v>
      </c>
      <c r="AC15995" s="63" t="s">
        <v>17975</v>
      </c>
      <c r="AD15995" s="63" t="s">
        <v>17461</v>
      </c>
    </row>
    <row r="15996" spans="21:30" x14ac:dyDescent="0.3">
      <c r="U15996" s="63">
        <v>36797</v>
      </c>
      <c r="V15996" s="63">
        <v>4</v>
      </c>
      <c r="W15996" s="63" t="s">
        <v>20961</v>
      </c>
      <c r="X15996" s="63">
        <v>16</v>
      </c>
      <c r="Y15996" s="63" t="s">
        <v>3661</v>
      </c>
      <c r="Z15996" s="63">
        <v>16202</v>
      </c>
      <c r="AA15996" s="63" t="s">
        <v>3924</v>
      </c>
      <c r="AB15996" s="63">
        <v>8</v>
      </c>
      <c r="AC15996" s="63" t="s">
        <v>17975</v>
      </c>
      <c r="AD15996" s="63" t="s">
        <v>17461</v>
      </c>
    </row>
    <row r="15997" spans="21:30" x14ac:dyDescent="0.3">
      <c r="U15997" s="63">
        <v>36798</v>
      </c>
      <c r="V15997" s="63">
        <v>2</v>
      </c>
      <c r="W15997" s="63" t="s">
        <v>20962</v>
      </c>
      <c r="X15997" s="63">
        <v>16</v>
      </c>
      <c r="Y15997" s="63" t="s">
        <v>3661</v>
      </c>
      <c r="Z15997" s="63">
        <v>16202</v>
      </c>
      <c r="AA15997" s="63" t="s">
        <v>3924</v>
      </c>
      <c r="AB15997" s="63">
        <v>8</v>
      </c>
      <c r="AC15997" s="63" t="s">
        <v>17975</v>
      </c>
      <c r="AD15997" s="63" t="s">
        <v>17461</v>
      </c>
    </row>
    <row r="15998" spans="21:30" x14ac:dyDescent="0.3">
      <c r="U15998" s="63">
        <v>36799</v>
      </c>
      <c r="V15998" s="63">
        <v>0</v>
      </c>
      <c r="W15998" s="63" t="s">
        <v>20963</v>
      </c>
      <c r="X15998" s="63">
        <v>16</v>
      </c>
      <c r="Y15998" s="63" t="s">
        <v>3661</v>
      </c>
      <c r="Z15998" s="63">
        <v>16201</v>
      </c>
      <c r="AA15998" s="63" t="s">
        <v>3940</v>
      </c>
      <c r="AB15998" s="63">
        <v>8</v>
      </c>
      <c r="AC15998" s="63" t="s">
        <v>17975</v>
      </c>
      <c r="AD15998" s="63" t="s">
        <v>17461</v>
      </c>
    </row>
    <row r="15999" spans="21:30" x14ac:dyDescent="0.3">
      <c r="U15999" s="63">
        <v>36800</v>
      </c>
      <c r="V15999" s="63">
        <v>8</v>
      </c>
      <c r="W15999" s="63" t="s">
        <v>20964</v>
      </c>
      <c r="X15999" s="63">
        <v>16</v>
      </c>
      <c r="Y15999" s="63" t="s">
        <v>3661</v>
      </c>
      <c r="Z15999" s="63">
        <v>16204</v>
      </c>
      <c r="AA15999" s="63" t="s">
        <v>3953</v>
      </c>
      <c r="AB15999" s="63">
        <v>8</v>
      </c>
      <c r="AC15999" s="63" t="s">
        <v>17975</v>
      </c>
      <c r="AD15999" s="63" t="s">
        <v>17461</v>
      </c>
    </row>
    <row r="16000" spans="21:30" x14ac:dyDescent="0.3">
      <c r="U16000" s="63">
        <v>36801</v>
      </c>
      <c r="V16000" s="63">
        <v>6</v>
      </c>
      <c r="W16000" s="63" t="s">
        <v>20965</v>
      </c>
      <c r="X16000" s="63">
        <v>16</v>
      </c>
      <c r="Y16000" s="63" t="s">
        <v>3661</v>
      </c>
      <c r="Z16000" s="63">
        <v>16305</v>
      </c>
      <c r="AA16000" s="63" t="s">
        <v>3693</v>
      </c>
      <c r="AB16000" s="63">
        <v>8</v>
      </c>
      <c r="AC16000" s="63" t="s">
        <v>17975</v>
      </c>
      <c r="AD16000" s="63" t="s">
        <v>17461</v>
      </c>
    </row>
    <row r="16001" spans="21:30" x14ac:dyDescent="0.3">
      <c r="U16001" s="63">
        <v>36802</v>
      </c>
      <c r="V16001" s="63">
        <v>4</v>
      </c>
      <c r="W16001" s="63" t="s">
        <v>18317</v>
      </c>
      <c r="X16001" s="63">
        <v>16</v>
      </c>
      <c r="Y16001" s="63" t="s">
        <v>3661</v>
      </c>
      <c r="Z16001" s="63">
        <v>16305</v>
      </c>
      <c r="AA16001" s="63" t="s">
        <v>3693</v>
      </c>
      <c r="AB16001" s="63">
        <v>8</v>
      </c>
      <c r="AC16001" s="63" t="s">
        <v>17975</v>
      </c>
      <c r="AD16001" s="63" t="s">
        <v>17461</v>
      </c>
    </row>
    <row r="16002" spans="21:30" x14ac:dyDescent="0.3">
      <c r="U16002" s="63">
        <v>36803</v>
      </c>
      <c r="V16002" s="63">
        <v>2</v>
      </c>
      <c r="W16002" s="63" t="s">
        <v>18033</v>
      </c>
      <c r="X16002" s="63">
        <v>8</v>
      </c>
      <c r="Y16002" s="63" t="s">
        <v>3887</v>
      </c>
      <c r="Z16002" s="63">
        <v>8301</v>
      </c>
      <c r="AA16002" s="63" t="s">
        <v>3970</v>
      </c>
      <c r="AB16002" s="63">
        <v>8</v>
      </c>
      <c r="AC16002" s="63" t="s">
        <v>17975</v>
      </c>
      <c r="AD16002" s="63" t="s">
        <v>17421</v>
      </c>
    </row>
    <row r="16003" spans="21:30" x14ac:dyDescent="0.3">
      <c r="U16003" s="63">
        <v>36804</v>
      </c>
      <c r="V16003" s="63">
        <v>0</v>
      </c>
      <c r="W16003" s="63" t="s">
        <v>18440</v>
      </c>
      <c r="X16003" s="63">
        <v>8</v>
      </c>
      <c r="Y16003" s="63" t="s">
        <v>3887</v>
      </c>
      <c r="Z16003" s="63">
        <v>8301</v>
      </c>
      <c r="AA16003" s="63" t="s">
        <v>3970</v>
      </c>
      <c r="AB16003" s="63">
        <v>8</v>
      </c>
      <c r="AC16003" s="63" t="s">
        <v>17975</v>
      </c>
      <c r="AD16003" s="63" t="s">
        <v>17461</v>
      </c>
    </row>
    <row r="16004" spans="21:30" x14ac:dyDescent="0.3">
      <c r="U16004" s="63">
        <v>36805</v>
      </c>
      <c r="V16004" s="63">
        <v>9</v>
      </c>
      <c r="W16004" s="63" t="s">
        <v>20966</v>
      </c>
      <c r="X16004" s="63">
        <v>8</v>
      </c>
      <c r="Y16004" s="63" t="s">
        <v>3887</v>
      </c>
      <c r="Z16004" s="63">
        <v>8301</v>
      </c>
      <c r="AA16004" s="63" t="s">
        <v>3970</v>
      </c>
      <c r="AB16004" s="63">
        <v>8</v>
      </c>
      <c r="AC16004" s="63" t="s">
        <v>17975</v>
      </c>
      <c r="AD16004" s="63" t="s">
        <v>17461</v>
      </c>
    </row>
    <row r="16005" spans="21:30" x14ac:dyDescent="0.3">
      <c r="U16005" s="63">
        <v>36806</v>
      </c>
      <c r="V16005" s="63">
        <v>7</v>
      </c>
      <c r="W16005" s="63" t="s">
        <v>18418</v>
      </c>
      <c r="X16005" s="63">
        <v>8</v>
      </c>
      <c r="Y16005" s="63" t="s">
        <v>3887</v>
      </c>
      <c r="Z16005" s="63">
        <v>8301</v>
      </c>
      <c r="AA16005" s="63" t="s">
        <v>3970</v>
      </c>
      <c r="AB16005" s="63">
        <v>8</v>
      </c>
      <c r="AC16005" s="63" t="s">
        <v>17975</v>
      </c>
      <c r="AD16005" s="63" t="s">
        <v>17461</v>
      </c>
    </row>
    <row r="16006" spans="21:30" x14ac:dyDescent="0.3">
      <c r="U16006" s="63">
        <v>36807</v>
      </c>
      <c r="V16006" s="63">
        <v>5</v>
      </c>
      <c r="W16006" s="63" t="s">
        <v>20967</v>
      </c>
      <c r="X16006" s="63">
        <v>8</v>
      </c>
      <c r="Y16006" s="63" t="s">
        <v>3887</v>
      </c>
      <c r="Z16006" s="63">
        <v>8301</v>
      </c>
      <c r="AA16006" s="63" t="s">
        <v>3970</v>
      </c>
      <c r="AB16006" s="63">
        <v>8</v>
      </c>
      <c r="AC16006" s="63" t="s">
        <v>17975</v>
      </c>
      <c r="AD16006" s="63" t="s">
        <v>17461</v>
      </c>
    </row>
    <row r="16007" spans="21:30" x14ac:dyDescent="0.3">
      <c r="U16007" s="63">
        <v>36808</v>
      </c>
      <c r="V16007" s="63">
        <v>3</v>
      </c>
      <c r="W16007" s="63" t="s">
        <v>20968</v>
      </c>
      <c r="X16007" s="63">
        <v>8</v>
      </c>
      <c r="Y16007" s="63" t="s">
        <v>3887</v>
      </c>
      <c r="Z16007" s="63">
        <v>8301</v>
      </c>
      <c r="AA16007" s="63" t="s">
        <v>3970</v>
      </c>
      <c r="AB16007" s="63">
        <v>8</v>
      </c>
      <c r="AC16007" s="63" t="s">
        <v>17975</v>
      </c>
      <c r="AD16007" s="63" t="s">
        <v>17461</v>
      </c>
    </row>
    <row r="16008" spans="21:30" x14ac:dyDescent="0.3">
      <c r="U16008" s="63">
        <v>36809</v>
      </c>
      <c r="V16008" s="63">
        <v>1</v>
      </c>
      <c r="W16008" s="63" t="s">
        <v>20969</v>
      </c>
      <c r="X16008" s="63">
        <v>8</v>
      </c>
      <c r="Y16008" s="63" t="s">
        <v>3887</v>
      </c>
      <c r="Z16008" s="63">
        <v>8301</v>
      </c>
      <c r="AA16008" s="63" t="s">
        <v>3970</v>
      </c>
      <c r="AB16008" s="63">
        <v>8</v>
      </c>
      <c r="AC16008" s="63" t="s">
        <v>17975</v>
      </c>
      <c r="AD16008" s="63" t="s">
        <v>17461</v>
      </c>
    </row>
    <row r="16009" spans="21:30" x14ac:dyDescent="0.3">
      <c r="U16009" s="63">
        <v>36810</v>
      </c>
      <c r="V16009" s="63">
        <v>5</v>
      </c>
      <c r="W16009" s="63" t="s">
        <v>20970</v>
      </c>
      <c r="X16009" s="63">
        <v>8</v>
      </c>
      <c r="Y16009" s="63" t="s">
        <v>3887</v>
      </c>
      <c r="Z16009" s="63">
        <v>8301</v>
      </c>
      <c r="AA16009" s="63" t="s">
        <v>3970</v>
      </c>
      <c r="AB16009" s="63">
        <v>8</v>
      </c>
      <c r="AC16009" s="63" t="s">
        <v>17975</v>
      </c>
      <c r="AD16009" s="63" t="s">
        <v>17461</v>
      </c>
    </row>
    <row r="16010" spans="21:30" x14ac:dyDescent="0.3">
      <c r="U16010" s="63">
        <v>36811</v>
      </c>
      <c r="V16010" s="63">
        <v>3</v>
      </c>
      <c r="W16010" s="63" t="s">
        <v>20971</v>
      </c>
      <c r="X16010" s="63">
        <v>8</v>
      </c>
      <c r="Y16010" s="63" t="s">
        <v>3887</v>
      </c>
      <c r="Z16010" s="63">
        <v>8301</v>
      </c>
      <c r="AA16010" s="63" t="s">
        <v>3970</v>
      </c>
      <c r="AB16010" s="63">
        <v>8</v>
      </c>
      <c r="AC16010" s="63" t="s">
        <v>17975</v>
      </c>
      <c r="AD16010" s="63" t="s">
        <v>17461</v>
      </c>
    </row>
    <row r="16011" spans="21:30" x14ac:dyDescent="0.3">
      <c r="U16011" s="63">
        <v>36812</v>
      </c>
      <c r="V16011" s="63">
        <v>1</v>
      </c>
      <c r="W16011" s="63" t="s">
        <v>20972</v>
      </c>
      <c r="X16011" s="63">
        <v>8</v>
      </c>
      <c r="Y16011" s="63" t="s">
        <v>3887</v>
      </c>
      <c r="Z16011" s="63">
        <v>8301</v>
      </c>
      <c r="AA16011" s="63" t="s">
        <v>3970</v>
      </c>
      <c r="AB16011" s="63">
        <v>8</v>
      </c>
      <c r="AC16011" s="63" t="s">
        <v>17975</v>
      </c>
      <c r="AD16011" s="63" t="s">
        <v>17461</v>
      </c>
    </row>
    <row r="16012" spans="21:30" x14ac:dyDescent="0.3">
      <c r="U16012" s="63">
        <v>36814</v>
      </c>
      <c r="V16012" s="63">
        <v>8</v>
      </c>
      <c r="W16012" s="63" t="s">
        <v>20973</v>
      </c>
      <c r="X16012" s="63">
        <v>8</v>
      </c>
      <c r="Y16012" s="63" t="s">
        <v>3887</v>
      </c>
      <c r="Z16012" s="63">
        <v>8303</v>
      </c>
      <c r="AA16012" s="63" t="s">
        <v>3888</v>
      </c>
      <c r="AB16012" s="63">
        <v>8</v>
      </c>
      <c r="AC16012" s="63" t="s">
        <v>17975</v>
      </c>
      <c r="AD16012" s="63" t="s">
        <v>17461</v>
      </c>
    </row>
    <row r="16013" spans="21:30" x14ac:dyDescent="0.3">
      <c r="U16013" s="63">
        <v>36815</v>
      </c>
      <c r="V16013" s="63">
        <v>6</v>
      </c>
      <c r="W16013" s="63" t="s">
        <v>18274</v>
      </c>
      <c r="X16013" s="63">
        <v>8</v>
      </c>
      <c r="Y16013" s="63" t="s">
        <v>3887</v>
      </c>
      <c r="Z16013" s="63">
        <v>8303</v>
      </c>
      <c r="AA16013" s="63" t="s">
        <v>3888</v>
      </c>
      <c r="AB16013" s="63">
        <v>8</v>
      </c>
      <c r="AC16013" s="63" t="s">
        <v>17975</v>
      </c>
      <c r="AD16013" s="63" t="s">
        <v>17461</v>
      </c>
    </row>
    <row r="16014" spans="21:30" x14ac:dyDescent="0.3">
      <c r="U16014" s="63">
        <v>36816</v>
      </c>
      <c r="V16014" s="63">
        <v>4</v>
      </c>
      <c r="W16014" s="63" t="s">
        <v>17980</v>
      </c>
      <c r="X16014" s="63">
        <v>8</v>
      </c>
      <c r="Y16014" s="63" t="s">
        <v>3887</v>
      </c>
      <c r="Z16014" s="63">
        <v>8312</v>
      </c>
      <c r="AA16014" s="63" t="s">
        <v>4045</v>
      </c>
      <c r="AB16014" s="63">
        <v>8</v>
      </c>
      <c r="AC16014" s="63" t="s">
        <v>17975</v>
      </c>
      <c r="AD16014" s="63" t="s">
        <v>17461</v>
      </c>
    </row>
    <row r="16015" spans="21:30" x14ac:dyDescent="0.3">
      <c r="U16015" s="63">
        <v>36817</v>
      </c>
      <c r="V16015" s="63">
        <v>2</v>
      </c>
      <c r="W16015" s="63" t="s">
        <v>20974</v>
      </c>
      <c r="X16015" s="63">
        <v>8</v>
      </c>
      <c r="Y16015" s="63" t="s">
        <v>3887</v>
      </c>
      <c r="Z16015" s="63">
        <v>8312</v>
      </c>
      <c r="AA16015" s="63" t="s">
        <v>4045</v>
      </c>
      <c r="AB16015" s="63">
        <v>8</v>
      </c>
      <c r="AC16015" s="63" t="s">
        <v>17975</v>
      </c>
      <c r="AD16015" s="63" t="s">
        <v>17461</v>
      </c>
    </row>
    <row r="16016" spans="21:30" x14ac:dyDescent="0.3">
      <c r="U16016" s="63">
        <v>36818</v>
      </c>
      <c r="V16016" s="63">
        <v>0</v>
      </c>
      <c r="W16016" s="63" t="s">
        <v>19235</v>
      </c>
      <c r="X16016" s="63">
        <v>8</v>
      </c>
      <c r="Y16016" s="63" t="s">
        <v>3887</v>
      </c>
      <c r="Z16016" s="63">
        <v>8312</v>
      </c>
      <c r="AA16016" s="63" t="s">
        <v>4045</v>
      </c>
      <c r="AB16016" s="63">
        <v>8</v>
      </c>
      <c r="AC16016" s="63" t="s">
        <v>17975</v>
      </c>
      <c r="AD16016" s="63" t="s">
        <v>17461</v>
      </c>
    </row>
    <row r="16017" spans="21:30" x14ac:dyDescent="0.3">
      <c r="U16017" s="63">
        <v>36819</v>
      </c>
      <c r="V16017" s="63">
        <v>9</v>
      </c>
      <c r="W16017" s="63" t="s">
        <v>20975</v>
      </c>
      <c r="X16017" s="63">
        <v>8</v>
      </c>
      <c r="Y16017" s="63" t="s">
        <v>3887</v>
      </c>
      <c r="Z16017" s="63">
        <v>8312</v>
      </c>
      <c r="AA16017" s="63" t="s">
        <v>4045</v>
      </c>
      <c r="AB16017" s="63">
        <v>8</v>
      </c>
      <c r="AC16017" s="63" t="s">
        <v>17975</v>
      </c>
      <c r="AD16017" s="63" t="s">
        <v>17461</v>
      </c>
    </row>
    <row r="16018" spans="21:30" x14ac:dyDescent="0.3">
      <c r="U16018" s="63">
        <v>36820</v>
      </c>
      <c r="V16018" s="63">
        <v>2</v>
      </c>
      <c r="W16018" s="63" t="s">
        <v>20976</v>
      </c>
      <c r="X16018" s="63">
        <v>8</v>
      </c>
      <c r="Y16018" s="63" t="s">
        <v>3887</v>
      </c>
      <c r="Z16018" s="63">
        <v>8312</v>
      </c>
      <c r="AA16018" s="63" t="s">
        <v>4045</v>
      </c>
      <c r="AB16018" s="63">
        <v>8</v>
      </c>
      <c r="AC16018" s="63" t="s">
        <v>17975</v>
      </c>
      <c r="AD16018" s="63" t="s">
        <v>17461</v>
      </c>
    </row>
    <row r="16019" spans="21:30" x14ac:dyDescent="0.3">
      <c r="U16019" s="63">
        <v>36821</v>
      </c>
      <c r="V16019" s="63">
        <v>0</v>
      </c>
      <c r="W16019" s="63" t="s">
        <v>20195</v>
      </c>
      <c r="X16019" s="63">
        <v>8</v>
      </c>
      <c r="Y16019" s="63" t="s">
        <v>3887</v>
      </c>
      <c r="Z16019" s="63">
        <v>8302</v>
      </c>
      <c r="AA16019" s="63" t="s">
        <v>4055</v>
      </c>
      <c r="AB16019" s="63">
        <v>8</v>
      </c>
      <c r="AC16019" s="63" t="s">
        <v>17975</v>
      </c>
      <c r="AD16019" s="63" t="s">
        <v>17461</v>
      </c>
    </row>
    <row r="16020" spans="21:30" x14ac:dyDescent="0.3">
      <c r="U16020" s="63">
        <v>36822</v>
      </c>
      <c r="V16020" s="63">
        <v>9</v>
      </c>
      <c r="W16020" s="63" t="s">
        <v>20977</v>
      </c>
      <c r="X16020" s="63">
        <v>8</v>
      </c>
      <c r="Y16020" s="63" t="s">
        <v>3887</v>
      </c>
      <c r="Z16020" s="63">
        <v>8309</v>
      </c>
      <c r="AA16020" s="63" t="s">
        <v>4060</v>
      </c>
      <c r="AB16020" s="63">
        <v>8</v>
      </c>
      <c r="AC16020" s="63" t="s">
        <v>17975</v>
      </c>
      <c r="AD16020" s="63" t="s">
        <v>17461</v>
      </c>
    </row>
    <row r="16021" spans="21:30" x14ac:dyDescent="0.3">
      <c r="U16021" s="63">
        <v>36823</v>
      </c>
      <c r="V16021" s="63">
        <v>7</v>
      </c>
      <c r="W16021" s="63" t="s">
        <v>20978</v>
      </c>
      <c r="X16021" s="63">
        <v>8</v>
      </c>
      <c r="Y16021" s="63" t="s">
        <v>3887</v>
      </c>
      <c r="Z16021" s="63">
        <v>8309</v>
      </c>
      <c r="AA16021" s="63" t="s">
        <v>4060</v>
      </c>
      <c r="AB16021" s="63">
        <v>8</v>
      </c>
      <c r="AC16021" s="63" t="s">
        <v>17975</v>
      </c>
      <c r="AD16021" s="63" t="s">
        <v>17461</v>
      </c>
    </row>
    <row r="16022" spans="21:30" x14ac:dyDescent="0.3">
      <c r="U16022" s="63">
        <v>36824</v>
      </c>
      <c r="V16022" s="63">
        <v>5</v>
      </c>
      <c r="W16022" s="63" t="s">
        <v>19760</v>
      </c>
      <c r="X16022" s="63">
        <v>8</v>
      </c>
      <c r="Y16022" s="63" t="s">
        <v>3887</v>
      </c>
      <c r="Z16022" s="63">
        <v>8308</v>
      </c>
      <c r="AA16022" s="63" t="s">
        <v>4101</v>
      </c>
      <c r="AB16022" s="63">
        <v>8</v>
      </c>
      <c r="AC16022" s="63" t="s">
        <v>17975</v>
      </c>
      <c r="AD16022" s="63" t="s">
        <v>17461</v>
      </c>
    </row>
    <row r="16023" spans="21:30" x14ac:dyDescent="0.3">
      <c r="U16023" s="63">
        <v>36825</v>
      </c>
      <c r="V16023" s="63">
        <v>3</v>
      </c>
      <c r="W16023" s="63" t="s">
        <v>20979</v>
      </c>
      <c r="X16023" s="63">
        <v>8</v>
      </c>
      <c r="Y16023" s="63" t="s">
        <v>3887</v>
      </c>
      <c r="Z16023" s="63">
        <v>8305</v>
      </c>
      <c r="AA16023" s="63" t="s">
        <v>4109</v>
      </c>
      <c r="AB16023" s="63">
        <v>8</v>
      </c>
      <c r="AC16023" s="63" t="s">
        <v>17975</v>
      </c>
      <c r="AD16023" s="63" t="s">
        <v>17461</v>
      </c>
    </row>
    <row r="16024" spans="21:30" x14ac:dyDescent="0.3">
      <c r="U16024" s="63">
        <v>36826</v>
      </c>
      <c r="V16024" s="63">
        <v>1</v>
      </c>
      <c r="W16024" s="63" t="s">
        <v>20980</v>
      </c>
      <c r="X16024" s="63">
        <v>8</v>
      </c>
      <c r="Y16024" s="63" t="s">
        <v>3887</v>
      </c>
      <c r="Z16024" s="63">
        <v>8305</v>
      </c>
      <c r="AA16024" s="63" t="s">
        <v>4109</v>
      </c>
      <c r="AB16024" s="63">
        <v>8</v>
      </c>
      <c r="AC16024" s="63" t="s">
        <v>17975</v>
      </c>
      <c r="AD16024" s="63" t="s">
        <v>17461</v>
      </c>
    </row>
    <row r="16025" spans="21:30" x14ac:dyDescent="0.3">
      <c r="U16025" s="63">
        <v>36828</v>
      </c>
      <c r="V16025" s="63">
        <v>8</v>
      </c>
      <c r="W16025" s="63" t="s">
        <v>20981</v>
      </c>
      <c r="X16025" s="63">
        <v>8</v>
      </c>
      <c r="Y16025" s="63" t="s">
        <v>3887</v>
      </c>
      <c r="Z16025" s="63">
        <v>8305</v>
      </c>
      <c r="AA16025" s="63" t="s">
        <v>4109</v>
      </c>
      <c r="AB16025" s="63">
        <v>8</v>
      </c>
      <c r="AC16025" s="63" t="s">
        <v>17975</v>
      </c>
      <c r="AD16025" s="63" t="s">
        <v>17461</v>
      </c>
    </row>
    <row r="16026" spans="21:30" x14ac:dyDescent="0.3">
      <c r="U16026" s="63">
        <v>36829</v>
      </c>
      <c r="V16026" s="63">
        <v>6</v>
      </c>
      <c r="W16026" s="63" t="s">
        <v>20982</v>
      </c>
      <c r="X16026" s="63">
        <v>8</v>
      </c>
      <c r="Y16026" s="63" t="s">
        <v>3887</v>
      </c>
      <c r="Z16026" s="63">
        <v>8306</v>
      </c>
      <c r="AA16026" s="63" t="s">
        <v>4136</v>
      </c>
      <c r="AB16026" s="63">
        <v>8</v>
      </c>
      <c r="AC16026" s="63" t="s">
        <v>17975</v>
      </c>
      <c r="AD16026" s="63" t="s">
        <v>17461</v>
      </c>
    </row>
    <row r="16027" spans="21:30" x14ac:dyDescent="0.3">
      <c r="U16027" s="63">
        <v>36831</v>
      </c>
      <c r="V16027" s="63">
        <v>8</v>
      </c>
      <c r="W16027" s="63" t="s">
        <v>20983</v>
      </c>
      <c r="X16027" s="63">
        <v>8</v>
      </c>
      <c r="Y16027" s="63" t="s">
        <v>3887</v>
      </c>
      <c r="Z16027" s="63">
        <v>8304</v>
      </c>
      <c r="AA16027" s="63" t="s">
        <v>4011</v>
      </c>
      <c r="AB16027" s="63">
        <v>8</v>
      </c>
      <c r="AC16027" s="63" t="s">
        <v>17975</v>
      </c>
      <c r="AD16027" s="63" t="s">
        <v>17461</v>
      </c>
    </row>
    <row r="16028" spans="21:30" x14ac:dyDescent="0.3">
      <c r="U16028" s="63">
        <v>36833</v>
      </c>
      <c r="V16028" s="63">
        <v>4</v>
      </c>
      <c r="W16028" s="63" t="s">
        <v>20984</v>
      </c>
      <c r="X16028" s="63">
        <v>8</v>
      </c>
      <c r="Y16028" s="63" t="s">
        <v>3887</v>
      </c>
      <c r="Z16028" s="63">
        <v>8304</v>
      </c>
      <c r="AA16028" s="63" t="s">
        <v>4011</v>
      </c>
      <c r="AB16028" s="63">
        <v>8</v>
      </c>
      <c r="AC16028" s="63" t="s">
        <v>17975</v>
      </c>
      <c r="AD16028" s="63" t="s">
        <v>17461</v>
      </c>
    </row>
    <row r="16029" spans="21:30" x14ac:dyDescent="0.3">
      <c r="U16029" s="63">
        <v>36834</v>
      </c>
      <c r="V16029" s="63">
        <v>2</v>
      </c>
      <c r="W16029" s="63" t="s">
        <v>19385</v>
      </c>
      <c r="X16029" s="63">
        <v>8</v>
      </c>
      <c r="Y16029" s="63" t="s">
        <v>3887</v>
      </c>
      <c r="Z16029" s="63">
        <v>8310</v>
      </c>
      <c r="AA16029" s="63" t="s">
        <v>4167</v>
      </c>
      <c r="AB16029" s="63">
        <v>8</v>
      </c>
      <c r="AC16029" s="63" t="s">
        <v>17975</v>
      </c>
      <c r="AD16029" s="63" t="s">
        <v>17461</v>
      </c>
    </row>
    <row r="16030" spans="21:30" x14ac:dyDescent="0.3">
      <c r="U16030" s="63">
        <v>36835</v>
      </c>
      <c r="V16030" s="63">
        <v>0</v>
      </c>
      <c r="W16030" s="63" t="s">
        <v>20985</v>
      </c>
      <c r="X16030" s="63">
        <v>8</v>
      </c>
      <c r="Y16030" s="63" t="s">
        <v>3887</v>
      </c>
      <c r="Z16030" s="63">
        <v>8313</v>
      </c>
      <c r="AA16030" s="63" t="s">
        <v>4172</v>
      </c>
      <c r="AB16030" s="63">
        <v>8</v>
      </c>
      <c r="AC16030" s="63" t="s">
        <v>17975</v>
      </c>
      <c r="AD16030" s="63" t="s">
        <v>17461</v>
      </c>
    </row>
    <row r="16031" spans="21:30" x14ac:dyDescent="0.3">
      <c r="U16031" s="63">
        <v>36836</v>
      </c>
      <c r="V16031" s="63">
        <v>9</v>
      </c>
      <c r="W16031" s="63" t="s">
        <v>20986</v>
      </c>
      <c r="X16031" s="63">
        <v>8</v>
      </c>
      <c r="Y16031" s="63" t="s">
        <v>3887</v>
      </c>
      <c r="Z16031" s="63">
        <v>8313</v>
      </c>
      <c r="AA16031" s="63" t="s">
        <v>4172</v>
      </c>
      <c r="AB16031" s="63">
        <v>8</v>
      </c>
      <c r="AC16031" s="63" t="s">
        <v>17975</v>
      </c>
      <c r="AD16031" s="63" t="s">
        <v>17461</v>
      </c>
    </row>
    <row r="16032" spans="21:30" x14ac:dyDescent="0.3">
      <c r="U16032" s="63">
        <v>36837</v>
      </c>
      <c r="V16032" s="63">
        <v>7</v>
      </c>
      <c r="W16032" s="63" t="s">
        <v>20987</v>
      </c>
      <c r="X16032" s="63">
        <v>8</v>
      </c>
      <c r="Y16032" s="63" t="s">
        <v>3887</v>
      </c>
      <c r="Z16032" s="63">
        <v>8101</v>
      </c>
      <c r="AA16032" s="63" t="s">
        <v>4185</v>
      </c>
      <c r="AB16032" s="63">
        <v>8</v>
      </c>
      <c r="AC16032" s="63" t="s">
        <v>17975</v>
      </c>
      <c r="AD16032" s="63" t="s">
        <v>17461</v>
      </c>
    </row>
    <row r="16033" spans="21:30" x14ac:dyDescent="0.3">
      <c r="U16033" s="63">
        <v>36838</v>
      </c>
      <c r="V16033" s="63">
        <v>5</v>
      </c>
      <c r="W16033" s="63" t="s">
        <v>20243</v>
      </c>
      <c r="X16033" s="63">
        <v>8</v>
      </c>
      <c r="Y16033" s="63" t="s">
        <v>3887</v>
      </c>
      <c r="Z16033" s="63">
        <v>8101</v>
      </c>
      <c r="AA16033" s="63" t="s">
        <v>4185</v>
      </c>
      <c r="AB16033" s="63">
        <v>8</v>
      </c>
      <c r="AC16033" s="63" t="s">
        <v>17975</v>
      </c>
      <c r="AD16033" s="63" t="s">
        <v>17461</v>
      </c>
    </row>
    <row r="16034" spans="21:30" x14ac:dyDescent="0.3">
      <c r="U16034" s="63">
        <v>36839</v>
      </c>
      <c r="V16034" s="63">
        <v>3</v>
      </c>
      <c r="W16034" s="63" t="s">
        <v>20988</v>
      </c>
      <c r="X16034" s="63">
        <v>8</v>
      </c>
      <c r="Y16034" s="63" t="s">
        <v>3887</v>
      </c>
      <c r="Z16034" s="63">
        <v>8101</v>
      </c>
      <c r="AA16034" s="63" t="s">
        <v>4185</v>
      </c>
      <c r="AB16034" s="63">
        <v>8</v>
      </c>
      <c r="AC16034" s="63" t="s">
        <v>17975</v>
      </c>
      <c r="AD16034" s="63" t="s">
        <v>17461</v>
      </c>
    </row>
    <row r="16035" spans="21:30" x14ac:dyDescent="0.3">
      <c r="U16035" s="63">
        <v>36840</v>
      </c>
      <c r="V16035" s="63">
        <v>7</v>
      </c>
      <c r="W16035" s="63" t="s">
        <v>20133</v>
      </c>
      <c r="X16035" s="63">
        <v>8</v>
      </c>
      <c r="Y16035" s="63" t="s">
        <v>3887</v>
      </c>
      <c r="Z16035" s="63">
        <v>8110</v>
      </c>
      <c r="AA16035" s="63" t="s">
        <v>4284</v>
      </c>
      <c r="AB16035" s="63">
        <v>8</v>
      </c>
      <c r="AC16035" s="63" t="s">
        <v>17975</v>
      </c>
      <c r="AD16035" s="63" t="s">
        <v>17461</v>
      </c>
    </row>
    <row r="16036" spans="21:30" x14ac:dyDescent="0.3">
      <c r="U16036" s="63">
        <v>36841</v>
      </c>
      <c r="V16036" s="63">
        <v>5</v>
      </c>
      <c r="W16036" s="63" t="s">
        <v>20989</v>
      </c>
      <c r="X16036" s="63">
        <v>8</v>
      </c>
      <c r="Y16036" s="63" t="s">
        <v>3887</v>
      </c>
      <c r="Z16036" s="63">
        <v>8110</v>
      </c>
      <c r="AA16036" s="63" t="s">
        <v>4284</v>
      </c>
      <c r="AB16036" s="63">
        <v>8</v>
      </c>
      <c r="AC16036" s="63" t="s">
        <v>17975</v>
      </c>
      <c r="AD16036" s="63" t="s">
        <v>17461</v>
      </c>
    </row>
    <row r="16037" spans="21:30" x14ac:dyDescent="0.3">
      <c r="U16037" s="63">
        <v>36842</v>
      </c>
      <c r="V16037" s="63">
        <v>3</v>
      </c>
      <c r="W16037" s="63" t="s">
        <v>19341</v>
      </c>
      <c r="X16037" s="63">
        <v>8</v>
      </c>
      <c r="Y16037" s="63" t="s">
        <v>3887</v>
      </c>
      <c r="Z16037" s="63">
        <v>8110</v>
      </c>
      <c r="AA16037" s="63" t="s">
        <v>4284</v>
      </c>
      <c r="AB16037" s="63">
        <v>8</v>
      </c>
      <c r="AC16037" s="63" t="s">
        <v>17975</v>
      </c>
      <c r="AD16037" s="63" t="s">
        <v>17461</v>
      </c>
    </row>
    <row r="16038" spans="21:30" x14ac:dyDescent="0.3">
      <c r="U16038" s="63">
        <v>36843</v>
      </c>
      <c r="V16038" s="63">
        <v>1</v>
      </c>
      <c r="W16038" s="63" t="s">
        <v>20990</v>
      </c>
      <c r="X16038" s="63">
        <v>8</v>
      </c>
      <c r="Y16038" s="63" t="s">
        <v>3887</v>
      </c>
      <c r="Z16038" s="63">
        <v>8110</v>
      </c>
      <c r="AA16038" s="63" t="s">
        <v>4284</v>
      </c>
      <c r="AB16038" s="63">
        <v>10</v>
      </c>
      <c r="AC16038" s="63" t="s">
        <v>20664</v>
      </c>
      <c r="AD16038" s="63" t="s">
        <v>17461</v>
      </c>
    </row>
    <row r="16039" spans="21:30" x14ac:dyDescent="0.3">
      <c r="U16039" s="63">
        <v>36845</v>
      </c>
      <c r="V16039" s="63">
        <v>8</v>
      </c>
      <c r="W16039" s="63" t="s">
        <v>19351</v>
      </c>
      <c r="X16039" s="63">
        <v>8</v>
      </c>
      <c r="Y16039" s="63" t="s">
        <v>3887</v>
      </c>
      <c r="Z16039" s="63">
        <v>8110</v>
      </c>
      <c r="AA16039" s="63" t="s">
        <v>4284</v>
      </c>
      <c r="AB16039" s="63">
        <v>8</v>
      </c>
      <c r="AC16039" s="63" t="s">
        <v>17975</v>
      </c>
      <c r="AD16039" s="63" t="s">
        <v>17461</v>
      </c>
    </row>
    <row r="16040" spans="21:30" x14ac:dyDescent="0.3">
      <c r="U16040" s="63">
        <v>36846</v>
      </c>
      <c r="V16040" s="63">
        <v>6</v>
      </c>
      <c r="W16040" s="63" t="s">
        <v>20991</v>
      </c>
      <c r="X16040" s="63">
        <v>8</v>
      </c>
      <c r="Y16040" s="63" t="s">
        <v>3887</v>
      </c>
      <c r="Z16040" s="63">
        <v>8110</v>
      </c>
      <c r="AA16040" s="63" t="s">
        <v>4284</v>
      </c>
      <c r="AB16040" s="63">
        <v>8</v>
      </c>
      <c r="AC16040" s="63" t="s">
        <v>17975</v>
      </c>
      <c r="AD16040" s="63" t="s">
        <v>17461</v>
      </c>
    </row>
    <row r="16041" spans="21:30" x14ac:dyDescent="0.3">
      <c r="U16041" s="63">
        <v>36847</v>
      </c>
      <c r="V16041" s="63">
        <v>4</v>
      </c>
      <c r="W16041" s="63" t="s">
        <v>20992</v>
      </c>
      <c r="X16041" s="63">
        <v>8</v>
      </c>
      <c r="Y16041" s="63" t="s">
        <v>3887</v>
      </c>
      <c r="Z16041" s="63">
        <v>8110</v>
      </c>
      <c r="AA16041" s="63" t="s">
        <v>4284</v>
      </c>
      <c r="AB16041" s="63">
        <v>8</v>
      </c>
      <c r="AC16041" s="63" t="s">
        <v>17975</v>
      </c>
      <c r="AD16041" s="63" t="s">
        <v>17461</v>
      </c>
    </row>
    <row r="16042" spans="21:30" x14ac:dyDescent="0.3">
      <c r="U16042" s="63">
        <v>36848</v>
      </c>
      <c r="V16042" s="63">
        <v>2</v>
      </c>
      <c r="W16042" s="63" t="s">
        <v>20993</v>
      </c>
      <c r="X16042" s="63">
        <v>8</v>
      </c>
      <c r="Y16042" s="63" t="s">
        <v>3887</v>
      </c>
      <c r="Z16042" s="63">
        <v>8110</v>
      </c>
      <c r="AA16042" s="63" t="s">
        <v>4284</v>
      </c>
      <c r="AB16042" s="63">
        <v>8</v>
      </c>
      <c r="AC16042" s="63" t="s">
        <v>17975</v>
      </c>
      <c r="AD16042" s="63" t="s">
        <v>17461</v>
      </c>
    </row>
    <row r="16043" spans="21:30" x14ac:dyDescent="0.3">
      <c r="U16043" s="63">
        <v>36849</v>
      </c>
      <c r="V16043" s="63">
        <v>0</v>
      </c>
      <c r="W16043" s="63" t="s">
        <v>20994</v>
      </c>
      <c r="X16043" s="63">
        <v>8</v>
      </c>
      <c r="Y16043" s="63" t="s">
        <v>3887</v>
      </c>
      <c r="Z16043" s="63">
        <v>8110</v>
      </c>
      <c r="AA16043" s="63" t="s">
        <v>4284</v>
      </c>
      <c r="AB16043" s="63">
        <v>8</v>
      </c>
      <c r="AC16043" s="63" t="s">
        <v>17975</v>
      </c>
      <c r="AD16043" s="63" t="s">
        <v>17461</v>
      </c>
    </row>
    <row r="16044" spans="21:30" x14ac:dyDescent="0.3">
      <c r="U16044" s="63">
        <v>36850</v>
      </c>
      <c r="V16044" s="63">
        <v>4</v>
      </c>
      <c r="W16044" s="63" t="s">
        <v>20995</v>
      </c>
      <c r="X16044" s="63">
        <v>8</v>
      </c>
      <c r="Y16044" s="63" t="s">
        <v>3887</v>
      </c>
      <c r="Z16044" s="63">
        <v>8111</v>
      </c>
      <c r="AA16044" s="63" t="s">
        <v>4353</v>
      </c>
      <c r="AB16044" s="63">
        <v>8</v>
      </c>
      <c r="AC16044" s="63" t="s">
        <v>17975</v>
      </c>
      <c r="AD16044" s="63" t="s">
        <v>17461</v>
      </c>
    </row>
    <row r="16045" spans="21:30" x14ac:dyDescent="0.3">
      <c r="U16045" s="63">
        <v>36851</v>
      </c>
      <c r="V16045" s="63">
        <v>2</v>
      </c>
      <c r="W16045" s="63" t="s">
        <v>19052</v>
      </c>
      <c r="X16045" s="63">
        <v>8</v>
      </c>
      <c r="Y16045" s="63" t="s">
        <v>3887</v>
      </c>
      <c r="Z16045" s="63">
        <v>8111</v>
      </c>
      <c r="AA16045" s="63" t="s">
        <v>4353</v>
      </c>
      <c r="AB16045" s="63">
        <v>8</v>
      </c>
      <c r="AC16045" s="63" t="s">
        <v>17975</v>
      </c>
      <c r="AD16045" s="63" t="s">
        <v>17461</v>
      </c>
    </row>
    <row r="16046" spans="21:30" x14ac:dyDescent="0.3">
      <c r="U16046" s="63">
        <v>36852</v>
      </c>
      <c r="V16046" s="63">
        <v>0</v>
      </c>
      <c r="W16046" s="63" t="s">
        <v>20996</v>
      </c>
      <c r="X16046" s="63">
        <v>8</v>
      </c>
      <c r="Y16046" s="63" t="s">
        <v>3887</v>
      </c>
      <c r="Z16046" s="63">
        <v>8111</v>
      </c>
      <c r="AA16046" s="63" t="s">
        <v>4353</v>
      </c>
      <c r="AB16046" s="63">
        <v>8</v>
      </c>
      <c r="AC16046" s="63" t="s">
        <v>17975</v>
      </c>
      <c r="AD16046" s="63" t="s">
        <v>17461</v>
      </c>
    </row>
    <row r="16047" spans="21:30" x14ac:dyDescent="0.3">
      <c r="U16047" s="63">
        <v>36853</v>
      </c>
      <c r="V16047" s="63">
        <v>9</v>
      </c>
      <c r="W16047" s="63" t="s">
        <v>18772</v>
      </c>
      <c r="X16047" s="63">
        <v>8</v>
      </c>
      <c r="Y16047" s="63" t="s">
        <v>3887</v>
      </c>
      <c r="Z16047" s="63">
        <v>8111</v>
      </c>
      <c r="AA16047" s="63" t="s">
        <v>4353</v>
      </c>
      <c r="AB16047" s="63">
        <v>8</v>
      </c>
      <c r="AC16047" s="63" t="s">
        <v>17975</v>
      </c>
      <c r="AD16047" s="63" t="s">
        <v>17461</v>
      </c>
    </row>
    <row r="16048" spans="21:30" x14ac:dyDescent="0.3">
      <c r="U16048" s="63">
        <v>36854</v>
      </c>
      <c r="V16048" s="63">
        <v>7</v>
      </c>
      <c r="W16048" s="63" t="s">
        <v>20997</v>
      </c>
      <c r="X16048" s="63">
        <v>8</v>
      </c>
      <c r="Y16048" s="63" t="s">
        <v>3887</v>
      </c>
      <c r="Z16048" s="63">
        <v>8105</v>
      </c>
      <c r="AA16048" s="63" t="s">
        <v>4403</v>
      </c>
      <c r="AB16048" s="63">
        <v>8</v>
      </c>
      <c r="AC16048" s="63" t="s">
        <v>17975</v>
      </c>
      <c r="AD16048" s="63" t="s">
        <v>17461</v>
      </c>
    </row>
    <row r="16049" spans="21:30" x14ac:dyDescent="0.3">
      <c r="U16049" s="63">
        <v>36855</v>
      </c>
      <c r="V16049" s="63">
        <v>5</v>
      </c>
      <c r="W16049" s="63" t="s">
        <v>20998</v>
      </c>
      <c r="X16049" s="63">
        <v>8</v>
      </c>
      <c r="Y16049" s="63" t="s">
        <v>3887</v>
      </c>
      <c r="Z16049" s="63">
        <v>8105</v>
      </c>
      <c r="AA16049" s="63" t="s">
        <v>4403</v>
      </c>
      <c r="AB16049" s="63">
        <v>8</v>
      </c>
      <c r="AC16049" s="63" t="s">
        <v>17975</v>
      </c>
      <c r="AD16049" s="63" t="s">
        <v>17461</v>
      </c>
    </row>
    <row r="16050" spans="21:30" x14ac:dyDescent="0.3">
      <c r="U16050" s="63">
        <v>36856</v>
      </c>
      <c r="V16050" s="63">
        <v>3</v>
      </c>
      <c r="W16050" s="63" t="s">
        <v>19042</v>
      </c>
      <c r="X16050" s="63">
        <v>8</v>
      </c>
      <c r="Y16050" s="63" t="s">
        <v>3887</v>
      </c>
      <c r="Z16050" s="63">
        <v>8109</v>
      </c>
      <c r="AA16050" s="63" t="s">
        <v>4426</v>
      </c>
      <c r="AB16050" s="63">
        <v>8</v>
      </c>
      <c r="AC16050" s="63" t="s">
        <v>17975</v>
      </c>
      <c r="AD16050" s="63" t="s">
        <v>17461</v>
      </c>
    </row>
    <row r="16051" spans="21:30" x14ac:dyDescent="0.3">
      <c r="U16051" s="63">
        <v>36857</v>
      </c>
      <c r="V16051" s="63">
        <v>1</v>
      </c>
      <c r="W16051" s="63" t="s">
        <v>20999</v>
      </c>
      <c r="X16051" s="63">
        <v>8</v>
      </c>
      <c r="Y16051" s="63" t="s">
        <v>3887</v>
      </c>
      <c r="Z16051" s="63">
        <v>8109</v>
      </c>
      <c r="AA16051" s="63" t="s">
        <v>4426</v>
      </c>
      <c r="AB16051" s="63">
        <v>8</v>
      </c>
      <c r="AC16051" s="63" t="s">
        <v>17975</v>
      </c>
      <c r="AD16051" s="63" t="s">
        <v>17461</v>
      </c>
    </row>
    <row r="16052" spans="21:30" x14ac:dyDescent="0.3">
      <c r="U16052" s="63">
        <v>36859</v>
      </c>
      <c r="V16052" s="63">
        <v>8</v>
      </c>
      <c r="W16052" s="63" t="s">
        <v>21000</v>
      </c>
      <c r="X16052" s="63">
        <v>8</v>
      </c>
      <c r="Y16052" s="63" t="s">
        <v>3887</v>
      </c>
      <c r="Z16052" s="63">
        <v>8109</v>
      </c>
      <c r="AA16052" s="63" t="s">
        <v>4426</v>
      </c>
      <c r="AB16052" s="63">
        <v>8</v>
      </c>
      <c r="AC16052" s="63" t="s">
        <v>17975</v>
      </c>
      <c r="AD16052" s="63" t="s">
        <v>17461</v>
      </c>
    </row>
    <row r="16053" spans="21:30" x14ac:dyDescent="0.3">
      <c r="U16053" s="63">
        <v>36860</v>
      </c>
      <c r="V16053" s="63">
        <v>1</v>
      </c>
      <c r="W16053" s="63" t="s">
        <v>21001</v>
      </c>
      <c r="X16053" s="63">
        <v>8</v>
      </c>
      <c r="Y16053" s="63" t="s">
        <v>3887</v>
      </c>
      <c r="Z16053" s="63">
        <v>8106</v>
      </c>
      <c r="AA16053" s="63" t="s">
        <v>4445</v>
      </c>
      <c r="AB16053" s="63">
        <v>8</v>
      </c>
      <c r="AC16053" s="63" t="s">
        <v>17975</v>
      </c>
      <c r="AD16053" s="63" t="s">
        <v>17461</v>
      </c>
    </row>
    <row r="16054" spans="21:30" x14ac:dyDescent="0.3">
      <c r="U16054" s="63">
        <v>36862</v>
      </c>
      <c r="V16054" s="63">
        <v>8</v>
      </c>
      <c r="W16054" s="63" t="s">
        <v>17986</v>
      </c>
      <c r="X16054" s="63">
        <v>8</v>
      </c>
      <c r="Y16054" s="63" t="s">
        <v>3887</v>
      </c>
      <c r="Z16054" s="63">
        <v>8106</v>
      </c>
      <c r="AA16054" s="63" t="s">
        <v>4445</v>
      </c>
      <c r="AB16054" s="63">
        <v>8</v>
      </c>
      <c r="AC16054" s="63" t="s">
        <v>17975</v>
      </c>
      <c r="AD16054" s="63" t="s">
        <v>17461</v>
      </c>
    </row>
    <row r="16055" spans="21:30" x14ac:dyDescent="0.3">
      <c r="U16055" s="63">
        <v>36863</v>
      </c>
      <c r="V16055" s="63">
        <v>6</v>
      </c>
      <c r="W16055" s="63" t="s">
        <v>21002</v>
      </c>
      <c r="X16055" s="63">
        <v>8</v>
      </c>
      <c r="Y16055" s="63" t="s">
        <v>3887</v>
      </c>
      <c r="Z16055" s="63">
        <v>8106</v>
      </c>
      <c r="AA16055" s="63" t="s">
        <v>4445</v>
      </c>
      <c r="AB16055" s="63">
        <v>8</v>
      </c>
      <c r="AC16055" s="63" t="s">
        <v>17975</v>
      </c>
      <c r="AD16055" s="63" t="s">
        <v>17461</v>
      </c>
    </row>
    <row r="16056" spans="21:30" x14ac:dyDescent="0.3">
      <c r="U16056" s="63">
        <v>36864</v>
      </c>
      <c r="V16056" s="63">
        <v>4</v>
      </c>
      <c r="W16056" s="63" t="s">
        <v>19032</v>
      </c>
      <c r="X16056" s="63">
        <v>8</v>
      </c>
      <c r="Y16056" s="63" t="s">
        <v>3887</v>
      </c>
      <c r="Z16056" s="63">
        <v>8102</v>
      </c>
      <c r="AA16056" s="63" t="s">
        <v>4465</v>
      </c>
      <c r="AB16056" s="63">
        <v>8</v>
      </c>
      <c r="AC16056" s="63" t="s">
        <v>17975</v>
      </c>
      <c r="AD16056" s="63" t="s">
        <v>17461</v>
      </c>
    </row>
    <row r="16057" spans="21:30" x14ac:dyDescent="0.3">
      <c r="U16057" s="63">
        <v>36865</v>
      </c>
      <c r="V16057" s="63">
        <v>2</v>
      </c>
      <c r="W16057" s="63" t="s">
        <v>21003</v>
      </c>
      <c r="X16057" s="63">
        <v>8</v>
      </c>
      <c r="Y16057" s="63" t="s">
        <v>3887</v>
      </c>
      <c r="Z16057" s="63">
        <v>8102</v>
      </c>
      <c r="AA16057" s="63" t="s">
        <v>4465</v>
      </c>
      <c r="AB16057" s="63">
        <v>8</v>
      </c>
      <c r="AC16057" s="63" t="s">
        <v>17975</v>
      </c>
      <c r="AD16057" s="63" t="s">
        <v>17461</v>
      </c>
    </row>
    <row r="16058" spans="21:30" x14ac:dyDescent="0.3">
      <c r="U16058" s="63">
        <v>36866</v>
      </c>
      <c r="V16058" s="63">
        <v>0</v>
      </c>
      <c r="W16058" s="63" t="s">
        <v>21004</v>
      </c>
      <c r="X16058" s="63">
        <v>8</v>
      </c>
      <c r="Y16058" s="63" t="s">
        <v>3887</v>
      </c>
      <c r="Z16058" s="63">
        <v>8102</v>
      </c>
      <c r="AA16058" s="63" t="s">
        <v>4465</v>
      </c>
      <c r="AB16058" s="63">
        <v>8</v>
      </c>
      <c r="AC16058" s="63" t="s">
        <v>17975</v>
      </c>
      <c r="AD16058" s="63" t="s">
        <v>17461</v>
      </c>
    </row>
    <row r="16059" spans="21:30" x14ac:dyDescent="0.3">
      <c r="U16059" s="63">
        <v>36867</v>
      </c>
      <c r="V16059" s="63">
        <v>9</v>
      </c>
      <c r="W16059" s="63" t="s">
        <v>21005</v>
      </c>
      <c r="X16059" s="63">
        <v>8</v>
      </c>
      <c r="Y16059" s="63" t="s">
        <v>3887</v>
      </c>
      <c r="Z16059" s="63">
        <v>8102</v>
      </c>
      <c r="AA16059" s="63" t="s">
        <v>4465</v>
      </c>
      <c r="AB16059" s="63">
        <v>8</v>
      </c>
      <c r="AC16059" s="63" t="s">
        <v>17975</v>
      </c>
      <c r="AD16059" s="63" t="s">
        <v>17461</v>
      </c>
    </row>
    <row r="16060" spans="21:30" x14ac:dyDescent="0.3">
      <c r="U16060" s="63">
        <v>36868</v>
      </c>
      <c r="V16060" s="63">
        <v>7</v>
      </c>
      <c r="W16060" s="63" t="s">
        <v>21006</v>
      </c>
      <c r="X16060" s="63">
        <v>8</v>
      </c>
      <c r="Y16060" s="63" t="s">
        <v>3887</v>
      </c>
      <c r="Z16060" s="63">
        <v>8201</v>
      </c>
      <c r="AA16060" s="63" t="s">
        <v>4497</v>
      </c>
      <c r="AB16060" s="63">
        <v>8</v>
      </c>
      <c r="AC16060" s="63" t="s">
        <v>17975</v>
      </c>
      <c r="AD16060" s="63" t="s">
        <v>17461</v>
      </c>
    </row>
    <row r="16061" spans="21:30" x14ac:dyDescent="0.3">
      <c r="U16061" s="63">
        <v>36869</v>
      </c>
      <c r="V16061" s="63">
        <v>5</v>
      </c>
      <c r="W16061" s="63" t="s">
        <v>21007</v>
      </c>
      <c r="X16061" s="63">
        <v>8</v>
      </c>
      <c r="Y16061" s="63" t="s">
        <v>3887</v>
      </c>
      <c r="Z16061" s="63">
        <v>8201</v>
      </c>
      <c r="AA16061" s="63" t="s">
        <v>4497</v>
      </c>
      <c r="AB16061" s="63">
        <v>8</v>
      </c>
      <c r="AC16061" s="63" t="s">
        <v>17975</v>
      </c>
      <c r="AD16061" s="63" t="s">
        <v>17461</v>
      </c>
    </row>
    <row r="16062" spans="21:30" x14ac:dyDescent="0.3">
      <c r="U16062" s="63">
        <v>36870</v>
      </c>
      <c r="V16062" s="63">
        <v>9</v>
      </c>
      <c r="W16062" s="63" t="s">
        <v>19149</v>
      </c>
      <c r="X16062" s="63">
        <v>8</v>
      </c>
      <c r="Y16062" s="63" t="s">
        <v>3887</v>
      </c>
      <c r="Z16062" s="63">
        <v>8201</v>
      </c>
      <c r="AA16062" s="63" t="s">
        <v>4497</v>
      </c>
      <c r="AB16062" s="63">
        <v>8</v>
      </c>
      <c r="AC16062" s="63" t="s">
        <v>17975</v>
      </c>
      <c r="AD16062" s="63" t="s">
        <v>17461</v>
      </c>
    </row>
    <row r="16063" spans="21:30" x14ac:dyDescent="0.3">
      <c r="U16063" s="63">
        <v>36871</v>
      </c>
      <c r="V16063" s="63">
        <v>7</v>
      </c>
      <c r="W16063" s="63" t="s">
        <v>21008</v>
      </c>
      <c r="X16063" s="63">
        <v>8</v>
      </c>
      <c r="Y16063" s="63" t="s">
        <v>3887</v>
      </c>
      <c r="Z16063" s="63">
        <v>8201</v>
      </c>
      <c r="AA16063" s="63" t="s">
        <v>4497</v>
      </c>
      <c r="AB16063" s="63">
        <v>8</v>
      </c>
      <c r="AC16063" s="63" t="s">
        <v>17975</v>
      </c>
      <c r="AD16063" s="63" t="s">
        <v>17461</v>
      </c>
    </row>
    <row r="16064" spans="21:30" x14ac:dyDescent="0.3">
      <c r="U16064" s="63">
        <v>36872</v>
      </c>
      <c r="V16064" s="63">
        <v>5</v>
      </c>
      <c r="W16064" s="63" t="s">
        <v>21009</v>
      </c>
      <c r="X16064" s="63">
        <v>8</v>
      </c>
      <c r="Y16064" s="63" t="s">
        <v>3887</v>
      </c>
      <c r="Z16064" s="63">
        <v>8201</v>
      </c>
      <c r="AA16064" s="63" t="s">
        <v>4497</v>
      </c>
      <c r="AB16064" s="63">
        <v>8</v>
      </c>
      <c r="AC16064" s="63" t="s">
        <v>17975</v>
      </c>
      <c r="AD16064" s="63" t="s">
        <v>17461</v>
      </c>
    </row>
    <row r="16065" spans="21:30" x14ac:dyDescent="0.3">
      <c r="U16065" s="63">
        <v>36873</v>
      </c>
      <c r="V16065" s="63">
        <v>3</v>
      </c>
      <c r="W16065" s="63" t="s">
        <v>21010</v>
      </c>
      <c r="X16065" s="63">
        <v>8</v>
      </c>
      <c r="Y16065" s="63" t="s">
        <v>3887</v>
      </c>
      <c r="Z16065" s="63">
        <v>8202</v>
      </c>
      <c r="AA16065" s="63" t="s">
        <v>4516</v>
      </c>
      <c r="AB16065" s="63">
        <v>8</v>
      </c>
      <c r="AC16065" s="63" t="s">
        <v>17975</v>
      </c>
      <c r="AD16065" s="63" t="s">
        <v>17461</v>
      </c>
    </row>
    <row r="16066" spans="21:30" x14ac:dyDescent="0.3">
      <c r="U16066" s="63">
        <v>36874</v>
      </c>
      <c r="V16066" s="63">
        <v>1</v>
      </c>
      <c r="W16066" s="63" t="s">
        <v>21011</v>
      </c>
      <c r="X16066" s="63">
        <v>8</v>
      </c>
      <c r="Y16066" s="63" t="s">
        <v>3887</v>
      </c>
      <c r="Z16066" s="63">
        <v>8202</v>
      </c>
      <c r="AA16066" s="63" t="s">
        <v>4516</v>
      </c>
      <c r="AB16066" s="63">
        <v>8</v>
      </c>
      <c r="AC16066" s="63" t="s">
        <v>17975</v>
      </c>
      <c r="AD16066" s="63" t="s">
        <v>17461</v>
      </c>
    </row>
    <row r="16067" spans="21:30" x14ac:dyDescent="0.3">
      <c r="U16067" s="63">
        <v>36876</v>
      </c>
      <c r="V16067" s="63">
        <v>8</v>
      </c>
      <c r="W16067" s="63" t="s">
        <v>21012</v>
      </c>
      <c r="X16067" s="63">
        <v>8</v>
      </c>
      <c r="Y16067" s="63" t="s">
        <v>3887</v>
      </c>
      <c r="Z16067" s="63">
        <v>8202</v>
      </c>
      <c r="AA16067" s="63" t="s">
        <v>4516</v>
      </c>
      <c r="AB16067" s="63">
        <v>8</v>
      </c>
      <c r="AC16067" s="63" t="s">
        <v>17975</v>
      </c>
      <c r="AD16067" s="63" t="s">
        <v>17461</v>
      </c>
    </row>
    <row r="16068" spans="21:30" x14ac:dyDescent="0.3">
      <c r="U16068" s="63">
        <v>36877</v>
      </c>
      <c r="V16068" s="63">
        <v>6</v>
      </c>
      <c r="W16068" s="63" t="s">
        <v>21013</v>
      </c>
      <c r="X16068" s="63">
        <v>8</v>
      </c>
      <c r="Y16068" s="63" t="s">
        <v>3887</v>
      </c>
      <c r="Z16068" s="63">
        <v>8205</v>
      </c>
      <c r="AA16068" s="63" t="s">
        <v>4545</v>
      </c>
      <c r="AB16068" s="63">
        <v>8</v>
      </c>
      <c r="AC16068" s="63" t="s">
        <v>17975</v>
      </c>
      <c r="AD16068" s="63" t="s">
        <v>17461</v>
      </c>
    </row>
    <row r="16069" spans="21:30" x14ac:dyDescent="0.3">
      <c r="U16069" s="63">
        <v>36878</v>
      </c>
      <c r="V16069" s="63">
        <v>4</v>
      </c>
      <c r="W16069" s="63" t="s">
        <v>20468</v>
      </c>
      <c r="X16069" s="63">
        <v>8</v>
      </c>
      <c r="Y16069" s="63" t="s">
        <v>3887</v>
      </c>
      <c r="Z16069" s="63">
        <v>8206</v>
      </c>
      <c r="AA16069" s="63" t="s">
        <v>4558</v>
      </c>
      <c r="AB16069" s="63">
        <v>8</v>
      </c>
      <c r="AC16069" s="63" t="s">
        <v>17975</v>
      </c>
      <c r="AD16069" s="63" t="s">
        <v>17461</v>
      </c>
    </row>
    <row r="16070" spans="21:30" x14ac:dyDescent="0.3">
      <c r="U16070" s="63">
        <v>36881</v>
      </c>
      <c r="V16070" s="63">
        <v>4</v>
      </c>
      <c r="W16070" s="63" t="s">
        <v>21014</v>
      </c>
      <c r="X16070" s="63">
        <v>8</v>
      </c>
      <c r="Y16070" s="63" t="s">
        <v>3887</v>
      </c>
      <c r="Z16070" s="63">
        <v>8203</v>
      </c>
      <c r="AA16070" s="63" t="s">
        <v>4573</v>
      </c>
      <c r="AB16070" s="63">
        <v>8</v>
      </c>
      <c r="AC16070" s="63" t="s">
        <v>17975</v>
      </c>
      <c r="AD16070" s="63" t="s">
        <v>17461</v>
      </c>
    </row>
    <row r="16071" spans="21:30" x14ac:dyDescent="0.3">
      <c r="U16071" s="63">
        <v>36882</v>
      </c>
      <c r="V16071" s="63">
        <v>2</v>
      </c>
      <c r="W16071" s="63" t="s">
        <v>19401</v>
      </c>
      <c r="X16071" s="63">
        <v>8</v>
      </c>
      <c r="Y16071" s="63" t="s">
        <v>3887</v>
      </c>
      <c r="Z16071" s="63">
        <v>8203</v>
      </c>
      <c r="AA16071" s="63" t="s">
        <v>4573</v>
      </c>
      <c r="AB16071" s="63">
        <v>8</v>
      </c>
      <c r="AC16071" s="63" t="s">
        <v>17975</v>
      </c>
      <c r="AD16071" s="63" t="s">
        <v>17461</v>
      </c>
    </row>
    <row r="16072" spans="21:30" x14ac:dyDescent="0.3">
      <c r="U16072" s="63">
        <v>36883</v>
      </c>
      <c r="V16072" s="63">
        <v>0</v>
      </c>
      <c r="W16072" s="63" t="s">
        <v>21015</v>
      </c>
      <c r="X16072" s="63">
        <v>8</v>
      </c>
      <c r="Y16072" s="63" t="s">
        <v>3887</v>
      </c>
      <c r="Z16072" s="63">
        <v>8203</v>
      </c>
      <c r="AA16072" s="63" t="s">
        <v>4573</v>
      </c>
      <c r="AB16072" s="63">
        <v>8</v>
      </c>
      <c r="AC16072" s="63" t="s">
        <v>17975</v>
      </c>
      <c r="AD16072" s="63" t="s">
        <v>17461</v>
      </c>
    </row>
    <row r="16073" spans="21:30" x14ac:dyDescent="0.3">
      <c r="U16073" s="63">
        <v>36884</v>
      </c>
      <c r="V16073" s="63">
        <v>9</v>
      </c>
      <c r="W16073" s="63" t="s">
        <v>21016</v>
      </c>
      <c r="X16073" s="63">
        <v>8</v>
      </c>
      <c r="Y16073" s="63" t="s">
        <v>3887</v>
      </c>
      <c r="Z16073" s="63">
        <v>8203</v>
      </c>
      <c r="AA16073" s="63" t="s">
        <v>4573</v>
      </c>
      <c r="AB16073" s="63">
        <v>8</v>
      </c>
      <c r="AC16073" s="63" t="s">
        <v>17975</v>
      </c>
      <c r="AD16073" s="63" t="s">
        <v>17461</v>
      </c>
    </row>
    <row r="16074" spans="21:30" x14ac:dyDescent="0.3">
      <c r="U16074" s="63">
        <v>36885</v>
      </c>
      <c r="V16074" s="63">
        <v>7</v>
      </c>
      <c r="W16074" s="63" t="s">
        <v>17328</v>
      </c>
      <c r="X16074" s="63">
        <v>8</v>
      </c>
      <c r="Y16074" s="63" t="s">
        <v>3887</v>
      </c>
      <c r="Z16074" s="63">
        <v>8204</v>
      </c>
      <c r="AA16074" s="63" t="s">
        <v>4593</v>
      </c>
      <c r="AB16074" s="63">
        <v>8</v>
      </c>
      <c r="AC16074" s="63" t="s">
        <v>17975</v>
      </c>
      <c r="AD16074" s="63" t="s">
        <v>17461</v>
      </c>
    </row>
    <row r="16075" spans="21:30" x14ac:dyDescent="0.3">
      <c r="U16075" s="63">
        <v>36886</v>
      </c>
      <c r="V16075" s="63">
        <v>5</v>
      </c>
      <c r="W16075" s="63" t="s">
        <v>21017</v>
      </c>
      <c r="X16075" s="63">
        <v>8</v>
      </c>
      <c r="Y16075" s="63" t="s">
        <v>3887</v>
      </c>
      <c r="Z16075" s="63">
        <v>8204</v>
      </c>
      <c r="AA16075" s="63" t="s">
        <v>4593</v>
      </c>
      <c r="AB16075" s="63">
        <v>8</v>
      </c>
      <c r="AC16075" s="63" t="s">
        <v>17975</v>
      </c>
      <c r="AD16075" s="63" t="s">
        <v>17461</v>
      </c>
    </row>
    <row r="16076" spans="21:30" x14ac:dyDescent="0.3">
      <c r="U16076" s="63">
        <v>36887</v>
      </c>
      <c r="V16076" s="63">
        <v>3</v>
      </c>
      <c r="W16076" s="63" t="s">
        <v>20694</v>
      </c>
      <c r="X16076" s="63">
        <v>8</v>
      </c>
      <c r="Y16076" s="63" t="s">
        <v>3887</v>
      </c>
      <c r="Z16076" s="63">
        <v>8207</v>
      </c>
      <c r="AA16076" s="63" t="s">
        <v>4620</v>
      </c>
      <c r="AB16076" s="63">
        <v>8</v>
      </c>
      <c r="AC16076" s="63" t="s">
        <v>17975</v>
      </c>
      <c r="AD16076" s="63" t="s">
        <v>17461</v>
      </c>
    </row>
    <row r="16077" spans="21:30" x14ac:dyDescent="0.3">
      <c r="U16077" s="63">
        <v>36888</v>
      </c>
      <c r="V16077" s="63">
        <v>1</v>
      </c>
      <c r="W16077" s="63" t="s">
        <v>21018</v>
      </c>
      <c r="X16077" s="63">
        <v>8</v>
      </c>
      <c r="Y16077" s="63" t="s">
        <v>3887</v>
      </c>
      <c r="Z16077" s="63">
        <v>8207</v>
      </c>
      <c r="AA16077" s="63" t="s">
        <v>4620</v>
      </c>
      <c r="AB16077" s="63">
        <v>8</v>
      </c>
      <c r="AC16077" s="63" t="s">
        <v>17975</v>
      </c>
      <c r="AD16077" s="63" t="s">
        <v>17461</v>
      </c>
    </row>
    <row r="16078" spans="21:30" x14ac:dyDescent="0.3">
      <c r="U16078" s="63">
        <v>36890</v>
      </c>
      <c r="V16078" s="63">
        <v>3</v>
      </c>
      <c r="W16078" s="63" t="s">
        <v>21019</v>
      </c>
      <c r="X16078" s="63">
        <v>8</v>
      </c>
      <c r="Y16078" s="63" t="s">
        <v>3887</v>
      </c>
      <c r="Z16078" s="63">
        <v>8207</v>
      </c>
      <c r="AA16078" s="63" t="s">
        <v>4620</v>
      </c>
      <c r="AB16078" s="63">
        <v>8</v>
      </c>
      <c r="AC16078" s="63" t="s">
        <v>17975</v>
      </c>
      <c r="AD16078" s="63" t="s">
        <v>17461</v>
      </c>
    </row>
    <row r="16079" spans="21:30" x14ac:dyDescent="0.3">
      <c r="U16079" s="63">
        <v>36891</v>
      </c>
      <c r="V16079" s="63">
        <v>1</v>
      </c>
      <c r="W16079" s="63" t="s">
        <v>21020</v>
      </c>
      <c r="X16079" s="63">
        <v>8</v>
      </c>
      <c r="Y16079" s="63" t="s">
        <v>3887</v>
      </c>
      <c r="Z16079" s="63">
        <v>8207</v>
      </c>
      <c r="AA16079" s="63" t="s">
        <v>4620</v>
      </c>
      <c r="AB16079" s="63">
        <v>8</v>
      </c>
      <c r="AC16079" s="63" t="s">
        <v>17975</v>
      </c>
      <c r="AD16079" s="63" t="s">
        <v>17461</v>
      </c>
    </row>
    <row r="16080" spans="21:30" x14ac:dyDescent="0.3">
      <c r="U16080" s="63">
        <v>36893</v>
      </c>
      <c r="V16080" s="63">
        <v>8</v>
      </c>
      <c r="W16080" s="63" t="s">
        <v>21021</v>
      </c>
      <c r="X16080" s="63">
        <v>8</v>
      </c>
      <c r="Y16080" s="63" t="s">
        <v>3887</v>
      </c>
      <c r="Z16080" s="63">
        <v>8108</v>
      </c>
      <c r="AA16080" s="63" t="s">
        <v>4196</v>
      </c>
      <c r="AB16080" s="63">
        <v>8</v>
      </c>
      <c r="AC16080" s="63" t="s">
        <v>17975</v>
      </c>
      <c r="AD16080" s="63" t="s">
        <v>17461</v>
      </c>
    </row>
    <row r="16081" spans="21:30" x14ac:dyDescent="0.3">
      <c r="U16081" s="63">
        <v>36894</v>
      </c>
      <c r="V16081" s="63">
        <v>6</v>
      </c>
      <c r="W16081" s="63" t="s">
        <v>21022</v>
      </c>
      <c r="X16081" s="63">
        <v>8</v>
      </c>
      <c r="Y16081" s="63" t="s">
        <v>3887</v>
      </c>
      <c r="Z16081" s="63">
        <v>8108</v>
      </c>
      <c r="AA16081" s="63" t="s">
        <v>4196</v>
      </c>
      <c r="AB16081" s="63">
        <v>8</v>
      </c>
      <c r="AC16081" s="63" t="s">
        <v>17975</v>
      </c>
      <c r="AD16081" s="63" t="s">
        <v>17461</v>
      </c>
    </row>
    <row r="16082" spans="21:30" x14ac:dyDescent="0.3">
      <c r="U16082" s="63">
        <v>36895</v>
      </c>
      <c r="V16082" s="63">
        <v>4</v>
      </c>
      <c r="W16082" s="63" t="s">
        <v>21023</v>
      </c>
      <c r="X16082" s="63">
        <v>8</v>
      </c>
      <c r="Y16082" s="63" t="s">
        <v>3887</v>
      </c>
      <c r="Z16082" s="63">
        <v>8108</v>
      </c>
      <c r="AA16082" s="63" t="s">
        <v>4196</v>
      </c>
      <c r="AB16082" s="63">
        <v>8</v>
      </c>
      <c r="AC16082" s="63" t="s">
        <v>17975</v>
      </c>
      <c r="AD16082" s="63" t="s">
        <v>17461</v>
      </c>
    </row>
    <row r="16083" spans="21:30" x14ac:dyDescent="0.3">
      <c r="U16083" s="63">
        <v>36896</v>
      </c>
      <c r="V16083" s="63">
        <v>2</v>
      </c>
      <c r="W16083" s="63" t="s">
        <v>21024</v>
      </c>
      <c r="X16083" s="63">
        <v>8</v>
      </c>
      <c r="Y16083" s="63" t="s">
        <v>3887</v>
      </c>
      <c r="Z16083" s="63">
        <v>8108</v>
      </c>
      <c r="AA16083" s="63" t="s">
        <v>4196</v>
      </c>
      <c r="AB16083" s="63">
        <v>8</v>
      </c>
      <c r="AC16083" s="63" t="s">
        <v>17975</v>
      </c>
      <c r="AD16083" s="63" t="s">
        <v>17461</v>
      </c>
    </row>
    <row r="16084" spans="21:30" x14ac:dyDescent="0.3">
      <c r="U16084" s="63">
        <v>36897</v>
      </c>
      <c r="V16084" s="63">
        <v>0</v>
      </c>
      <c r="W16084" s="63" t="s">
        <v>21025</v>
      </c>
      <c r="X16084" s="63">
        <v>8</v>
      </c>
      <c r="Y16084" s="63" t="s">
        <v>3887</v>
      </c>
      <c r="Z16084" s="63">
        <v>8108</v>
      </c>
      <c r="AA16084" s="63" t="s">
        <v>4196</v>
      </c>
      <c r="AB16084" s="63">
        <v>8</v>
      </c>
      <c r="AC16084" s="63" t="s">
        <v>17975</v>
      </c>
      <c r="AD16084" s="63" t="s">
        <v>17461</v>
      </c>
    </row>
    <row r="16085" spans="21:30" x14ac:dyDescent="0.3">
      <c r="U16085" s="63">
        <v>36898</v>
      </c>
      <c r="V16085" s="63">
        <v>9</v>
      </c>
      <c r="W16085" s="63" t="s">
        <v>19386</v>
      </c>
      <c r="X16085" s="63">
        <v>8</v>
      </c>
      <c r="Y16085" s="63" t="s">
        <v>3887</v>
      </c>
      <c r="Z16085" s="63">
        <v>8103</v>
      </c>
      <c r="AA16085" s="63" t="s">
        <v>4205</v>
      </c>
      <c r="AB16085" s="63">
        <v>8</v>
      </c>
      <c r="AC16085" s="63" t="s">
        <v>17975</v>
      </c>
      <c r="AD16085" s="63" t="s">
        <v>17461</v>
      </c>
    </row>
    <row r="16086" spans="21:30" x14ac:dyDescent="0.3">
      <c r="U16086" s="63">
        <v>36899</v>
      </c>
      <c r="V16086" s="63">
        <v>7</v>
      </c>
      <c r="W16086" s="63" t="s">
        <v>21026</v>
      </c>
      <c r="X16086" s="63">
        <v>8</v>
      </c>
      <c r="Y16086" s="63" t="s">
        <v>3887</v>
      </c>
      <c r="Z16086" s="63">
        <v>8112</v>
      </c>
      <c r="AA16086" s="63" t="s">
        <v>4282</v>
      </c>
      <c r="AB16086" s="63">
        <v>10</v>
      </c>
      <c r="AC16086" s="63" t="s">
        <v>20664</v>
      </c>
      <c r="AD16086" s="63" t="s">
        <v>17461</v>
      </c>
    </row>
    <row r="16087" spans="21:30" x14ac:dyDescent="0.3">
      <c r="U16087" s="63">
        <v>36901</v>
      </c>
      <c r="V16087" s="63">
        <v>2</v>
      </c>
      <c r="W16087" s="63" t="s">
        <v>20832</v>
      </c>
      <c r="X16087" s="63">
        <v>9</v>
      </c>
      <c r="Y16087" s="63" t="s">
        <v>4640</v>
      </c>
      <c r="Z16087" s="63">
        <v>9201</v>
      </c>
      <c r="AA16087" s="63" t="s">
        <v>4641</v>
      </c>
      <c r="AB16087" s="63">
        <v>8</v>
      </c>
      <c r="AC16087" s="63" t="s">
        <v>17975</v>
      </c>
      <c r="AD16087" s="63" t="s">
        <v>17461</v>
      </c>
    </row>
    <row r="16088" spans="21:30" x14ac:dyDescent="0.3">
      <c r="U16088" s="63">
        <v>36902</v>
      </c>
      <c r="V16088" s="63">
        <v>0</v>
      </c>
      <c r="W16088" s="63" t="s">
        <v>20694</v>
      </c>
      <c r="X16088" s="63">
        <v>9</v>
      </c>
      <c r="Y16088" s="63" t="s">
        <v>4640</v>
      </c>
      <c r="Z16088" s="63">
        <v>9201</v>
      </c>
      <c r="AA16088" s="63" t="s">
        <v>4641</v>
      </c>
      <c r="AB16088" s="63">
        <v>8</v>
      </c>
      <c r="AC16088" s="63" t="s">
        <v>17975</v>
      </c>
      <c r="AD16088" s="63" t="s">
        <v>17461</v>
      </c>
    </row>
    <row r="16089" spans="21:30" x14ac:dyDescent="0.3">
      <c r="U16089" s="63">
        <v>36903</v>
      </c>
      <c r="V16089" s="63">
        <v>9</v>
      </c>
      <c r="W16089" s="63" t="s">
        <v>20972</v>
      </c>
      <c r="X16089" s="63">
        <v>9</v>
      </c>
      <c r="Y16089" s="63" t="s">
        <v>4640</v>
      </c>
      <c r="Z16089" s="63">
        <v>9201</v>
      </c>
      <c r="AA16089" s="63" t="s">
        <v>4641</v>
      </c>
      <c r="AB16089" s="63">
        <v>8</v>
      </c>
      <c r="AC16089" s="63" t="s">
        <v>17975</v>
      </c>
      <c r="AD16089" s="63" t="s">
        <v>17461</v>
      </c>
    </row>
    <row r="16090" spans="21:30" x14ac:dyDescent="0.3">
      <c r="U16090" s="63">
        <v>36905</v>
      </c>
      <c r="V16090" s="63">
        <v>5</v>
      </c>
      <c r="W16090" s="63" t="s">
        <v>18694</v>
      </c>
      <c r="X16090" s="63">
        <v>9</v>
      </c>
      <c r="Y16090" s="63" t="s">
        <v>4640</v>
      </c>
      <c r="Z16090" s="63">
        <v>9209</v>
      </c>
      <c r="AA16090" s="63" t="s">
        <v>4661</v>
      </c>
      <c r="AB16090" s="63">
        <v>8</v>
      </c>
      <c r="AC16090" s="63" t="s">
        <v>17975</v>
      </c>
      <c r="AD16090" s="63" t="s">
        <v>17461</v>
      </c>
    </row>
    <row r="16091" spans="21:30" x14ac:dyDescent="0.3">
      <c r="U16091" s="63">
        <v>36906</v>
      </c>
      <c r="V16091" s="63">
        <v>3</v>
      </c>
      <c r="W16091" s="63" t="s">
        <v>21027</v>
      </c>
      <c r="X16091" s="63">
        <v>9</v>
      </c>
      <c r="Y16091" s="63" t="s">
        <v>4640</v>
      </c>
      <c r="Z16091" s="63">
        <v>9202</v>
      </c>
      <c r="AA16091" s="63" t="s">
        <v>4669</v>
      </c>
      <c r="AB16091" s="63">
        <v>8</v>
      </c>
      <c r="AC16091" s="63" t="s">
        <v>17975</v>
      </c>
      <c r="AD16091" s="63" t="s">
        <v>17461</v>
      </c>
    </row>
    <row r="16092" spans="21:30" x14ac:dyDescent="0.3">
      <c r="U16092" s="63">
        <v>36907</v>
      </c>
      <c r="V16092" s="63">
        <v>1</v>
      </c>
      <c r="W16092" s="63" t="s">
        <v>13275</v>
      </c>
      <c r="X16092" s="63">
        <v>9</v>
      </c>
      <c r="Y16092" s="63" t="s">
        <v>4640</v>
      </c>
      <c r="Z16092" s="63">
        <v>9202</v>
      </c>
      <c r="AA16092" s="63" t="s">
        <v>4669</v>
      </c>
      <c r="AB16092" s="63">
        <v>8</v>
      </c>
      <c r="AC16092" s="63" t="s">
        <v>17975</v>
      </c>
      <c r="AD16092" s="63" t="s">
        <v>17461</v>
      </c>
    </row>
    <row r="16093" spans="21:30" x14ac:dyDescent="0.3">
      <c r="U16093" s="63">
        <v>36909</v>
      </c>
      <c r="V16093" s="63">
        <v>8</v>
      </c>
      <c r="W16093" s="63" t="s">
        <v>18011</v>
      </c>
      <c r="X16093" s="63">
        <v>9</v>
      </c>
      <c r="Y16093" s="63" t="s">
        <v>4640</v>
      </c>
      <c r="Z16093" s="63">
        <v>9202</v>
      </c>
      <c r="AA16093" s="63" t="s">
        <v>4669</v>
      </c>
      <c r="AB16093" s="63">
        <v>8</v>
      </c>
      <c r="AC16093" s="63" t="s">
        <v>17975</v>
      </c>
      <c r="AD16093" s="63" t="s">
        <v>17461</v>
      </c>
    </row>
    <row r="16094" spans="21:30" x14ac:dyDescent="0.3">
      <c r="U16094" s="63">
        <v>36910</v>
      </c>
      <c r="V16094" s="63">
        <v>1</v>
      </c>
      <c r="W16094" s="63" t="s">
        <v>21028</v>
      </c>
      <c r="X16094" s="63">
        <v>9</v>
      </c>
      <c r="Y16094" s="63" t="s">
        <v>4640</v>
      </c>
      <c r="Z16094" s="63">
        <v>9202</v>
      </c>
      <c r="AA16094" s="63" t="s">
        <v>4669</v>
      </c>
      <c r="AB16094" s="63">
        <v>8</v>
      </c>
      <c r="AC16094" s="63" t="s">
        <v>17975</v>
      </c>
      <c r="AD16094" s="63" t="s">
        <v>17461</v>
      </c>
    </row>
    <row r="16095" spans="21:30" x14ac:dyDescent="0.3">
      <c r="U16095" s="63">
        <v>36912</v>
      </c>
      <c r="V16095" s="63">
        <v>8</v>
      </c>
      <c r="W16095" s="63" t="s">
        <v>21029</v>
      </c>
      <c r="X16095" s="63">
        <v>9</v>
      </c>
      <c r="Y16095" s="63" t="s">
        <v>4640</v>
      </c>
      <c r="Z16095" s="63">
        <v>9202</v>
      </c>
      <c r="AA16095" s="63" t="s">
        <v>4669</v>
      </c>
      <c r="AB16095" s="63">
        <v>8</v>
      </c>
      <c r="AC16095" s="63" t="s">
        <v>17975</v>
      </c>
      <c r="AD16095" s="63" t="s">
        <v>17461</v>
      </c>
    </row>
    <row r="16096" spans="21:30" x14ac:dyDescent="0.3">
      <c r="U16096" s="63">
        <v>36913</v>
      </c>
      <c r="V16096" s="63">
        <v>6</v>
      </c>
      <c r="W16096" s="63" t="s">
        <v>21030</v>
      </c>
      <c r="X16096" s="63">
        <v>9</v>
      </c>
      <c r="Y16096" s="63" t="s">
        <v>4640</v>
      </c>
      <c r="Z16096" s="63">
        <v>9202</v>
      </c>
      <c r="AA16096" s="63" t="s">
        <v>4669</v>
      </c>
      <c r="AB16096" s="63">
        <v>8</v>
      </c>
      <c r="AC16096" s="63" t="s">
        <v>17975</v>
      </c>
      <c r="AD16096" s="63" t="s">
        <v>17461</v>
      </c>
    </row>
    <row r="16097" spans="21:30" x14ac:dyDescent="0.3">
      <c r="U16097" s="63">
        <v>36914</v>
      </c>
      <c r="V16097" s="63">
        <v>4</v>
      </c>
      <c r="W16097" s="63" t="s">
        <v>21031</v>
      </c>
      <c r="X16097" s="63">
        <v>9</v>
      </c>
      <c r="Y16097" s="63" t="s">
        <v>4640</v>
      </c>
      <c r="Z16097" s="63">
        <v>9205</v>
      </c>
      <c r="AA16097" s="63" t="s">
        <v>4684</v>
      </c>
      <c r="AB16097" s="63">
        <v>8</v>
      </c>
      <c r="AC16097" s="63" t="s">
        <v>17975</v>
      </c>
      <c r="AD16097" s="63" t="s">
        <v>17461</v>
      </c>
    </row>
    <row r="16098" spans="21:30" x14ac:dyDescent="0.3">
      <c r="U16098" s="63">
        <v>36915</v>
      </c>
      <c r="V16098" s="63">
        <v>2</v>
      </c>
      <c r="W16098" s="63" t="s">
        <v>21032</v>
      </c>
      <c r="X16098" s="63">
        <v>9</v>
      </c>
      <c r="Y16098" s="63" t="s">
        <v>4640</v>
      </c>
      <c r="Z16098" s="63">
        <v>9205</v>
      </c>
      <c r="AA16098" s="63" t="s">
        <v>4684</v>
      </c>
      <c r="AB16098" s="63">
        <v>8</v>
      </c>
      <c r="AC16098" s="63" t="s">
        <v>17975</v>
      </c>
      <c r="AD16098" s="63" t="s">
        <v>17461</v>
      </c>
    </row>
    <row r="16099" spans="21:30" x14ac:dyDescent="0.3">
      <c r="U16099" s="63">
        <v>36916</v>
      </c>
      <c r="V16099" s="63">
        <v>0</v>
      </c>
      <c r="W16099" s="63" t="s">
        <v>20100</v>
      </c>
      <c r="X16099" s="63">
        <v>9</v>
      </c>
      <c r="Y16099" s="63" t="s">
        <v>4640</v>
      </c>
      <c r="Z16099" s="63">
        <v>9205</v>
      </c>
      <c r="AA16099" s="63" t="s">
        <v>4684</v>
      </c>
      <c r="AB16099" s="63">
        <v>8</v>
      </c>
      <c r="AC16099" s="63" t="s">
        <v>17975</v>
      </c>
      <c r="AD16099" s="63" t="s">
        <v>17461</v>
      </c>
    </row>
    <row r="16100" spans="21:30" x14ac:dyDescent="0.3">
      <c r="U16100" s="63">
        <v>36917</v>
      </c>
      <c r="V16100" s="63">
        <v>9</v>
      </c>
      <c r="W16100" s="63" t="s">
        <v>21033</v>
      </c>
      <c r="X16100" s="63">
        <v>9</v>
      </c>
      <c r="Y16100" s="63" t="s">
        <v>4640</v>
      </c>
      <c r="Z16100" s="63">
        <v>9205</v>
      </c>
      <c r="AA16100" s="63" t="s">
        <v>4684</v>
      </c>
      <c r="AB16100" s="63">
        <v>8</v>
      </c>
      <c r="AC16100" s="63" t="s">
        <v>17975</v>
      </c>
      <c r="AD16100" s="63" t="s">
        <v>17461</v>
      </c>
    </row>
    <row r="16101" spans="21:30" x14ac:dyDescent="0.3">
      <c r="U16101" s="63">
        <v>36918</v>
      </c>
      <c r="V16101" s="63">
        <v>7</v>
      </c>
      <c r="W16101" s="63" t="s">
        <v>21034</v>
      </c>
      <c r="X16101" s="63">
        <v>9</v>
      </c>
      <c r="Y16101" s="63" t="s">
        <v>4640</v>
      </c>
      <c r="Z16101" s="63">
        <v>9203</v>
      </c>
      <c r="AA16101" s="63" t="s">
        <v>4701</v>
      </c>
      <c r="AB16101" s="63">
        <v>8</v>
      </c>
      <c r="AC16101" s="63" t="s">
        <v>17975</v>
      </c>
      <c r="AD16101" s="63" t="s">
        <v>17461</v>
      </c>
    </row>
    <row r="16102" spans="21:30" x14ac:dyDescent="0.3">
      <c r="U16102" s="63">
        <v>36919</v>
      </c>
      <c r="V16102" s="63">
        <v>5</v>
      </c>
      <c r="W16102" s="63" t="s">
        <v>21035</v>
      </c>
      <c r="X16102" s="63">
        <v>9</v>
      </c>
      <c r="Y16102" s="63" t="s">
        <v>4640</v>
      </c>
      <c r="Z16102" s="63">
        <v>9203</v>
      </c>
      <c r="AA16102" s="63" t="s">
        <v>4701</v>
      </c>
      <c r="AB16102" s="63">
        <v>8</v>
      </c>
      <c r="AC16102" s="63" t="s">
        <v>17975</v>
      </c>
      <c r="AD16102" s="63" t="s">
        <v>17461</v>
      </c>
    </row>
    <row r="16103" spans="21:30" x14ac:dyDescent="0.3">
      <c r="U16103" s="63">
        <v>36920</v>
      </c>
      <c r="V16103" s="63">
        <v>9</v>
      </c>
      <c r="W16103" s="63" t="s">
        <v>21036</v>
      </c>
      <c r="X16103" s="63">
        <v>9</v>
      </c>
      <c r="Y16103" s="63" t="s">
        <v>4640</v>
      </c>
      <c r="Z16103" s="63">
        <v>9203</v>
      </c>
      <c r="AA16103" s="63" t="s">
        <v>4701</v>
      </c>
      <c r="AB16103" s="63">
        <v>8</v>
      </c>
      <c r="AC16103" s="63" t="s">
        <v>17975</v>
      </c>
      <c r="AD16103" s="63" t="s">
        <v>17461</v>
      </c>
    </row>
    <row r="16104" spans="21:30" x14ac:dyDescent="0.3">
      <c r="U16104" s="63">
        <v>36921</v>
      </c>
      <c r="V16104" s="63">
        <v>7</v>
      </c>
      <c r="W16104" s="63" t="s">
        <v>21037</v>
      </c>
      <c r="X16104" s="63">
        <v>9</v>
      </c>
      <c r="Y16104" s="63" t="s">
        <v>4640</v>
      </c>
      <c r="Z16104" s="63">
        <v>9203</v>
      </c>
      <c r="AA16104" s="63" t="s">
        <v>4701</v>
      </c>
      <c r="AB16104" s="63">
        <v>8</v>
      </c>
      <c r="AC16104" s="63" t="s">
        <v>17975</v>
      </c>
      <c r="AD16104" s="63" t="s">
        <v>17461</v>
      </c>
    </row>
    <row r="16105" spans="21:30" x14ac:dyDescent="0.3">
      <c r="U16105" s="63">
        <v>36922</v>
      </c>
      <c r="V16105" s="63">
        <v>5</v>
      </c>
      <c r="W16105" s="63" t="s">
        <v>21038</v>
      </c>
      <c r="X16105" s="63">
        <v>9</v>
      </c>
      <c r="Y16105" s="63" t="s">
        <v>4640</v>
      </c>
      <c r="Z16105" s="63">
        <v>9203</v>
      </c>
      <c r="AA16105" s="63" t="s">
        <v>4701</v>
      </c>
      <c r="AB16105" s="63">
        <v>8</v>
      </c>
      <c r="AC16105" s="63" t="s">
        <v>17975</v>
      </c>
      <c r="AD16105" s="63" t="s">
        <v>17461</v>
      </c>
    </row>
    <row r="16106" spans="21:30" x14ac:dyDescent="0.3">
      <c r="U16106" s="63">
        <v>36923</v>
      </c>
      <c r="V16106" s="63">
        <v>3</v>
      </c>
      <c r="W16106" s="63" t="s">
        <v>12866</v>
      </c>
      <c r="X16106" s="63">
        <v>9</v>
      </c>
      <c r="Y16106" s="63" t="s">
        <v>4640</v>
      </c>
      <c r="Z16106" s="63">
        <v>9204</v>
      </c>
      <c r="AA16106" s="63" t="s">
        <v>4721</v>
      </c>
      <c r="AB16106" s="63">
        <v>8</v>
      </c>
      <c r="AC16106" s="63" t="s">
        <v>17975</v>
      </c>
      <c r="AD16106" s="63" t="s">
        <v>17461</v>
      </c>
    </row>
    <row r="16107" spans="21:30" x14ac:dyDescent="0.3">
      <c r="U16107" s="63">
        <v>36924</v>
      </c>
      <c r="V16107" s="63">
        <v>1</v>
      </c>
      <c r="W16107" s="63" t="s">
        <v>19718</v>
      </c>
      <c r="X16107" s="63">
        <v>9</v>
      </c>
      <c r="Y16107" s="63" t="s">
        <v>4640</v>
      </c>
      <c r="Z16107" s="63">
        <v>9204</v>
      </c>
      <c r="AA16107" s="63" t="s">
        <v>4721</v>
      </c>
      <c r="AB16107" s="63">
        <v>8</v>
      </c>
      <c r="AC16107" s="63" t="s">
        <v>17975</v>
      </c>
      <c r="AD16107" s="63" t="s">
        <v>17461</v>
      </c>
    </row>
    <row r="16108" spans="21:30" x14ac:dyDescent="0.3">
      <c r="U16108" s="63">
        <v>36926</v>
      </c>
      <c r="V16108" s="63">
        <v>8</v>
      </c>
      <c r="W16108" s="63" t="s">
        <v>18274</v>
      </c>
      <c r="X16108" s="63">
        <v>9</v>
      </c>
      <c r="Y16108" s="63" t="s">
        <v>4640</v>
      </c>
      <c r="Z16108" s="63">
        <v>9211</v>
      </c>
      <c r="AA16108" s="63" t="s">
        <v>4735</v>
      </c>
      <c r="AB16108" s="63">
        <v>8</v>
      </c>
      <c r="AC16108" s="63" t="s">
        <v>17975</v>
      </c>
      <c r="AD16108" s="63" t="s">
        <v>17461</v>
      </c>
    </row>
    <row r="16109" spans="21:30" x14ac:dyDescent="0.3">
      <c r="U16109" s="63">
        <v>36927</v>
      </c>
      <c r="V16109" s="63">
        <v>6</v>
      </c>
      <c r="W16109" s="63" t="s">
        <v>21039</v>
      </c>
      <c r="X16109" s="63">
        <v>9</v>
      </c>
      <c r="Y16109" s="63" t="s">
        <v>4640</v>
      </c>
      <c r="Z16109" s="63">
        <v>9211</v>
      </c>
      <c r="AA16109" s="63" t="s">
        <v>4735</v>
      </c>
      <c r="AB16109" s="63">
        <v>8</v>
      </c>
      <c r="AC16109" s="63" t="s">
        <v>17975</v>
      </c>
      <c r="AD16109" s="63" t="s">
        <v>17421</v>
      </c>
    </row>
    <row r="16110" spans="21:30" x14ac:dyDescent="0.3">
      <c r="U16110" s="63">
        <v>36929</v>
      </c>
      <c r="V16110" s="63">
        <v>2</v>
      </c>
      <c r="W16110" s="63" t="s">
        <v>21040</v>
      </c>
      <c r="X16110" s="63">
        <v>9</v>
      </c>
      <c r="Y16110" s="63" t="s">
        <v>4640</v>
      </c>
      <c r="Z16110" s="63">
        <v>9211</v>
      </c>
      <c r="AA16110" s="63" t="s">
        <v>4735</v>
      </c>
      <c r="AB16110" s="63">
        <v>8</v>
      </c>
      <c r="AC16110" s="63" t="s">
        <v>17975</v>
      </c>
      <c r="AD16110" s="63" t="s">
        <v>17461</v>
      </c>
    </row>
    <row r="16111" spans="21:30" x14ac:dyDescent="0.3">
      <c r="U16111" s="63">
        <v>36930</v>
      </c>
      <c r="V16111" s="63">
        <v>6</v>
      </c>
      <c r="W16111" s="63" t="s">
        <v>21041</v>
      </c>
      <c r="X16111" s="63">
        <v>9</v>
      </c>
      <c r="Y16111" s="63" t="s">
        <v>4640</v>
      </c>
      <c r="Z16111" s="63">
        <v>9211</v>
      </c>
      <c r="AA16111" s="63" t="s">
        <v>4735</v>
      </c>
      <c r="AB16111" s="63">
        <v>8</v>
      </c>
      <c r="AC16111" s="63" t="s">
        <v>17975</v>
      </c>
      <c r="AD16111" s="63" t="s">
        <v>17461</v>
      </c>
    </row>
    <row r="16112" spans="21:30" x14ac:dyDescent="0.3">
      <c r="U16112" s="63">
        <v>36931</v>
      </c>
      <c r="V16112" s="63">
        <v>4</v>
      </c>
      <c r="W16112" s="63" t="s">
        <v>18772</v>
      </c>
      <c r="X16112" s="63">
        <v>9</v>
      </c>
      <c r="Y16112" s="63" t="s">
        <v>4640</v>
      </c>
      <c r="Z16112" s="63">
        <v>9210</v>
      </c>
      <c r="AA16112" s="63" t="s">
        <v>4757</v>
      </c>
      <c r="AB16112" s="63">
        <v>8</v>
      </c>
      <c r="AC16112" s="63" t="s">
        <v>17975</v>
      </c>
      <c r="AD16112" s="63" t="s">
        <v>17461</v>
      </c>
    </row>
    <row r="16113" spans="21:30" x14ac:dyDescent="0.3">
      <c r="U16113" s="63">
        <v>36932</v>
      </c>
      <c r="V16113" s="63">
        <v>2</v>
      </c>
      <c r="W16113" s="63" t="s">
        <v>18819</v>
      </c>
      <c r="X16113" s="63">
        <v>9</v>
      </c>
      <c r="Y16113" s="63" t="s">
        <v>4640</v>
      </c>
      <c r="Z16113" s="63">
        <v>9207</v>
      </c>
      <c r="AA16113" s="63" t="s">
        <v>4770</v>
      </c>
      <c r="AB16113" s="63">
        <v>8</v>
      </c>
      <c r="AC16113" s="63" t="s">
        <v>17975</v>
      </c>
      <c r="AD16113" s="63" t="s">
        <v>17461</v>
      </c>
    </row>
    <row r="16114" spans="21:30" x14ac:dyDescent="0.3">
      <c r="U16114" s="63">
        <v>36933</v>
      </c>
      <c r="V16114" s="63">
        <v>0</v>
      </c>
      <c r="W16114" s="63" t="s">
        <v>21042</v>
      </c>
      <c r="X16114" s="63">
        <v>9</v>
      </c>
      <c r="Y16114" s="63" t="s">
        <v>4640</v>
      </c>
      <c r="Z16114" s="63">
        <v>9207</v>
      </c>
      <c r="AA16114" s="63" t="s">
        <v>4770</v>
      </c>
      <c r="AB16114" s="63">
        <v>8</v>
      </c>
      <c r="AC16114" s="63" t="s">
        <v>17975</v>
      </c>
      <c r="AD16114" s="63" t="s">
        <v>17461</v>
      </c>
    </row>
    <row r="16115" spans="21:30" x14ac:dyDescent="0.3">
      <c r="U16115" s="63">
        <v>36934</v>
      </c>
      <c r="V16115" s="63">
        <v>9</v>
      </c>
      <c r="W16115" s="63" t="s">
        <v>21043</v>
      </c>
      <c r="X16115" s="63">
        <v>9</v>
      </c>
      <c r="Y16115" s="63" t="s">
        <v>4640</v>
      </c>
      <c r="Z16115" s="63">
        <v>9207</v>
      </c>
      <c r="AA16115" s="63" t="s">
        <v>4770</v>
      </c>
      <c r="AB16115" s="63">
        <v>8</v>
      </c>
      <c r="AC16115" s="63" t="s">
        <v>17975</v>
      </c>
      <c r="AD16115" s="63" t="s">
        <v>17461</v>
      </c>
    </row>
    <row r="16116" spans="21:30" x14ac:dyDescent="0.3">
      <c r="U16116" s="63">
        <v>36935</v>
      </c>
      <c r="V16116" s="63">
        <v>7</v>
      </c>
      <c r="W16116" s="63" t="s">
        <v>21044</v>
      </c>
      <c r="X16116" s="63">
        <v>9</v>
      </c>
      <c r="Y16116" s="63" t="s">
        <v>4640</v>
      </c>
      <c r="Z16116" s="63">
        <v>9208</v>
      </c>
      <c r="AA16116" s="63" t="s">
        <v>4785</v>
      </c>
      <c r="AB16116" s="63">
        <v>8</v>
      </c>
      <c r="AC16116" s="63" t="s">
        <v>17975</v>
      </c>
      <c r="AD16116" s="63" t="s">
        <v>17461</v>
      </c>
    </row>
    <row r="16117" spans="21:30" x14ac:dyDescent="0.3">
      <c r="U16117" s="63">
        <v>36937</v>
      </c>
      <c r="V16117" s="63">
        <v>3</v>
      </c>
      <c r="W16117" s="63" t="s">
        <v>21045</v>
      </c>
      <c r="X16117" s="63">
        <v>9</v>
      </c>
      <c r="Y16117" s="63" t="s">
        <v>4640</v>
      </c>
      <c r="Z16117" s="63">
        <v>9206</v>
      </c>
      <c r="AA16117" s="63" t="s">
        <v>4810</v>
      </c>
      <c r="AB16117" s="63">
        <v>8</v>
      </c>
      <c r="AC16117" s="63" t="s">
        <v>17975</v>
      </c>
      <c r="AD16117" s="63" t="s">
        <v>17461</v>
      </c>
    </row>
    <row r="16118" spans="21:30" x14ac:dyDescent="0.3">
      <c r="U16118" s="63">
        <v>36938</v>
      </c>
      <c r="V16118" s="63">
        <v>1</v>
      </c>
      <c r="W16118" s="63" t="s">
        <v>18411</v>
      </c>
      <c r="X16118" s="63">
        <v>9</v>
      </c>
      <c r="Y16118" s="63" t="s">
        <v>4640</v>
      </c>
      <c r="Z16118" s="63">
        <v>9101</v>
      </c>
      <c r="AA16118" s="63" t="s">
        <v>4825</v>
      </c>
      <c r="AB16118" s="63">
        <v>8</v>
      </c>
      <c r="AC16118" s="63" t="s">
        <v>17975</v>
      </c>
      <c r="AD16118" s="63" t="s">
        <v>17461</v>
      </c>
    </row>
    <row r="16119" spans="21:30" x14ac:dyDescent="0.3">
      <c r="U16119" s="63">
        <v>36940</v>
      </c>
      <c r="V16119" s="63">
        <v>3</v>
      </c>
      <c r="W16119" s="63" t="s">
        <v>21046</v>
      </c>
      <c r="X16119" s="63">
        <v>9</v>
      </c>
      <c r="Y16119" s="63" t="s">
        <v>4640</v>
      </c>
      <c r="Z16119" s="63">
        <v>9101</v>
      </c>
      <c r="AA16119" s="63" t="s">
        <v>4825</v>
      </c>
      <c r="AB16119" s="63">
        <v>8</v>
      </c>
      <c r="AC16119" s="63" t="s">
        <v>17975</v>
      </c>
      <c r="AD16119" s="63" t="s">
        <v>17421</v>
      </c>
    </row>
    <row r="16120" spans="21:30" x14ac:dyDescent="0.3">
      <c r="U16120" s="63">
        <v>36941</v>
      </c>
      <c r="V16120" s="63">
        <v>1</v>
      </c>
      <c r="W16120" s="63" t="s">
        <v>21047</v>
      </c>
      <c r="X16120" s="63">
        <v>9</v>
      </c>
      <c r="Y16120" s="63" t="s">
        <v>4640</v>
      </c>
      <c r="Z16120" s="63">
        <v>9101</v>
      </c>
      <c r="AA16120" s="63" t="s">
        <v>4825</v>
      </c>
      <c r="AB16120" s="63">
        <v>8</v>
      </c>
      <c r="AC16120" s="63" t="s">
        <v>17975</v>
      </c>
      <c r="AD16120" s="63" t="s">
        <v>17461</v>
      </c>
    </row>
    <row r="16121" spans="21:30" x14ac:dyDescent="0.3">
      <c r="U16121" s="63">
        <v>36943</v>
      </c>
      <c r="V16121" s="63">
        <v>8</v>
      </c>
      <c r="W16121" s="63" t="s">
        <v>18177</v>
      </c>
      <c r="X16121" s="63">
        <v>9</v>
      </c>
      <c r="Y16121" s="63" t="s">
        <v>4640</v>
      </c>
      <c r="Z16121" s="63">
        <v>9101</v>
      </c>
      <c r="AA16121" s="63" t="s">
        <v>4825</v>
      </c>
      <c r="AB16121" s="63">
        <v>8</v>
      </c>
      <c r="AC16121" s="63" t="s">
        <v>17975</v>
      </c>
      <c r="AD16121" s="63" t="s">
        <v>17461</v>
      </c>
    </row>
    <row r="16122" spans="21:30" x14ac:dyDescent="0.3">
      <c r="U16122" s="63">
        <v>36944</v>
      </c>
      <c r="V16122" s="63">
        <v>6</v>
      </c>
      <c r="W16122" s="63" t="s">
        <v>21048</v>
      </c>
      <c r="X16122" s="63">
        <v>9</v>
      </c>
      <c r="Y16122" s="63" t="s">
        <v>4640</v>
      </c>
      <c r="Z16122" s="63">
        <v>9101</v>
      </c>
      <c r="AA16122" s="63" t="s">
        <v>4825</v>
      </c>
      <c r="AB16122" s="63">
        <v>8</v>
      </c>
      <c r="AC16122" s="63" t="s">
        <v>17975</v>
      </c>
      <c r="AD16122" s="63" t="s">
        <v>17461</v>
      </c>
    </row>
    <row r="16123" spans="21:30" x14ac:dyDescent="0.3">
      <c r="U16123" s="63">
        <v>36945</v>
      </c>
      <c r="V16123" s="63">
        <v>4</v>
      </c>
      <c r="W16123" s="63" t="s">
        <v>21049</v>
      </c>
      <c r="X16123" s="63">
        <v>9</v>
      </c>
      <c r="Y16123" s="63" t="s">
        <v>4640</v>
      </c>
      <c r="Z16123" s="63">
        <v>9101</v>
      </c>
      <c r="AA16123" s="63" t="s">
        <v>4825</v>
      </c>
      <c r="AB16123" s="63">
        <v>8</v>
      </c>
      <c r="AC16123" s="63" t="s">
        <v>17975</v>
      </c>
      <c r="AD16123" s="63" t="s">
        <v>17421</v>
      </c>
    </row>
    <row r="16124" spans="21:30" x14ac:dyDescent="0.3">
      <c r="U16124" s="63">
        <v>36946</v>
      </c>
      <c r="V16124" s="63">
        <v>2</v>
      </c>
      <c r="W16124" s="63" t="s">
        <v>19973</v>
      </c>
      <c r="X16124" s="63">
        <v>9</v>
      </c>
      <c r="Y16124" s="63" t="s">
        <v>4640</v>
      </c>
      <c r="Z16124" s="63">
        <v>9101</v>
      </c>
      <c r="AA16124" s="63" t="s">
        <v>4825</v>
      </c>
      <c r="AB16124" s="63">
        <v>8</v>
      </c>
      <c r="AC16124" s="63" t="s">
        <v>17975</v>
      </c>
      <c r="AD16124" s="63" t="s">
        <v>17461</v>
      </c>
    </row>
    <row r="16125" spans="21:30" x14ac:dyDescent="0.3">
      <c r="U16125" s="63">
        <v>36947</v>
      </c>
      <c r="V16125" s="63">
        <v>0</v>
      </c>
      <c r="W16125" s="63" t="s">
        <v>19032</v>
      </c>
      <c r="X16125" s="63">
        <v>9</v>
      </c>
      <c r="Y16125" s="63" t="s">
        <v>4640</v>
      </c>
      <c r="Z16125" s="63">
        <v>9101</v>
      </c>
      <c r="AA16125" s="63" t="s">
        <v>4825</v>
      </c>
      <c r="AB16125" s="63">
        <v>8</v>
      </c>
      <c r="AC16125" s="63" t="s">
        <v>17975</v>
      </c>
      <c r="AD16125" s="63" t="s">
        <v>17461</v>
      </c>
    </row>
    <row r="16126" spans="21:30" x14ac:dyDescent="0.3">
      <c r="U16126" s="63">
        <v>36948</v>
      </c>
      <c r="V16126" s="63">
        <v>9</v>
      </c>
      <c r="W16126" s="63" t="s">
        <v>21050</v>
      </c>
      <c r="X16126" s="63">
        <v>9</v>
      </c>
      <c r="Y16126" s="63" t="s">
        <v>4640</v>
      </c>
      <c r="Z16126" s="63">
        <v>9101</v>
      </c>
      <c r="AA16126" s="63" t="s">
        <v>4825</v>
      </c>
      <c r="AB16126" s="63">
        <v>8</v>
      </c>
      <c r="AC16126" s="63" t="s">
        <v>17975</v>
      </c>
      <c r="AD16126" s="63" t="s">
        <v>17461</v>
      </c>
    </row>
    <row r="16127" spans="21:30" x14ac:dyDescent="0.3">
      <c r="U16127" s="63">
        <v>36949</v>
      </c>
      <c r="V16127" s="63">
        <v>7</v>
      </c>
      <c r="W16127" s="63" t="s">
        <v>21051</v>
      </c>
      <c r="X16127" s="63">
        <v>9</v>
      </c>
      <c r="Y16127" s="63" t="s">
        <v>4640</v>
      </c>
      <c r="Z16127" s="63">
        <v>9101</v>
      </c>
      <c r="AA16127" s="63" t="s">
        <v>4825</v>
      </c>
      <c r="AB16127" s="63">
        <v>8</v>
      </c>
      <c r="AC16127" s="63" t="s">
        <v>17975</v>
      </c>
      <c r="AD16127" s="63" t="s">
        <v>17461</v>
      </c>
    </row>
    <row r="16128" spans="21:30" x14ac:dyDescent="0.3">
      <c r="U16128" s="63">
        <v>36950</v>
      </c>
      <c r="V16128" s="63">
        <v>0</v>
      </c>
      <c r="W16128" s="63" t="s">
        <v>21052</v>
      </c>
      <c r="X16128" s="63">
        <v>9</v>
      </c>
      <c r="Y16128" s="63" t="s">
        <v>4640</v>
      </c>
      <c r="Z16128" s="63">
        <v>9101</v>
      </c>
      <c r="AA16128" s="63" t="s">
        <v>4825</v>
      </c>
      <c r="AB16128" s="63">
        <v>8</v>
      </c>
      <c r="AC16128" s="63" t="s">
        <v>17975</v>
      </c>
      <c r="AD16128" s="63" t="s">
        <v>17461</v>
      </c>
    </row>
    <row r="16129" spans="21:30" x14ac:dyDescent="0.3">
      <c r="U16129" s="63">
        <v>36951</v>
      </c>
      <c r="V16129" s="63">
        <v>9</v>
      </c>
      <c r="W16129" s="63" t="s">
        <v>18421</v>
      </c>
      <c r="X16129" s="63">
        <v>9</v>
      </c>
      <c r="Y16129" s="63" t="s">
        <v>4640</v>
      </c>
      <c r="Z16129" s="63">
        <v>9101</v>
      </c>
      <c r="AA16129" s="63" t="s">
        <v>4825</v>
      </c>
      <c r="AB16129" s="63">
        <v>8</v>
      </c>
      <c r="AC16129" s="63" t="s">
        <v>17975</v>
      </c>
      <c r="AD16129" s="63" t="s">
        <v>17421</v>
      </c>
    </row>
    <row r="16130" spans="21:30" x14ac:dyDescent="0.3">
      <c r="U16130" s="63">
        <v>36952</v>
      </c>
      <c r="V16130" s="63">
        <v>7</v>
      </c>
      <c r="W16130" s="63" t="s">
        <v>21053</v>
      </c>
      <c r="X16130" s="63">
        <v>9</v>
      </c>
      <c r="Y16130" s="63" t="s">
        <v>4640</v>
      </c>
      <c r="Z16130" s="63">
        <v>9101</v>
      </c>
      <c r="AA16130" s="63" t="s">
        <v>4825</v>
      </c>
      <c r="AB16130" s="63">
        <v>8</v>
      </c>
      <c r="AC16130" s="63" t="s">
        <v>17975</v>
      </c>
      <c r="AD16130" s="63" t="s">
        <v>17461</v>
      </c>
    </row>
    <row r="16131" spans="21:30" x14ac:dyDescent="0.3">
      <c r="U16131" s="63">
        <v>36953</v>
      </c>
      <c r="V16131" s="63">
        <v>5</v>
      </c>
      <c r="W16131" s="63" t="s">
        <v>21054</v>
      </c>
      <c r="X16131" s="63">
        <v>9</v>
      </c>
      <c r="Y16131" s="63" t="s">
        <v>4640</v>
      </c>
      <c r="Z16131" s="63">
        <v>9101</v>
      </c>
      <c r="AA16131" s="63" t="s">
        <v>4825</v>
      </c>
      <c r="AB16131" s="63">
        <v>8</v>
      </c>
      <c r="AC16131" s="63" t="s">
        <v>17975</v>
      </c>
      <c r="AD16131" s="63" t="s">
        <v>17461</v>
      </c>
    </row>
    <row r="16132" spans="21:30" x14ac:dyDescent="0.3">
      <c r="U16132" s="63">
        <v>36954</v>
      </c>
      <c r="V16132" s="63">
        <v>3</v>
      </c>
      <c r="W16132" s="63" t="s">
        <v>21055</v>
      </c>
      <c r="X16132" s="63">
        <v>9</v>
      </c>
      <c r="Y16132" s="63" t="s">
        <v>4640</v>
      </c>
      <c r="Z16132" s="63">
        <v>9101</v>
      </c>
      <c r="AA16132" s="63" t="s">
        <v>4825</v>
      </c>
      <c r="AB16132" s="63">
        <v>8</v>
      </c>
      <c r="AC16132" s="63" t="s">
        <v>17975</v>
      </c>
      <c r="AD16132" s="63" t="s">
        <v>17461</v>
      </c>
    </row>
    <row r="16133" spans="21:30" x14ac:dyDescent="0.3">
      <c r="U16133" s="63">
        <v>36955</v>
      </c>
      <c r="V16133" s="63">
        <v>1</v>
      </c>
      <c r="W16133" s="63" t="s">
        <v>20177</v>
      </c>
      <c r="X16133" s="63">
        <v>9</v>
      </c>
      <c r="Y16133" s="63" t="s">
        <v>4640</v>
      </c>
      <c r="Z16133" s="63">
        <v>9101</v>
      </c>
      <c r="AA16133" s="63" t="s">
        <v>4825</v>
      </c>
      <c r="AB16133" s="63">
        <v>8</v>
      </c>
      <c r="AC16133" s="63" t="s">
        <v>17975</v>
      </c>
      <c r="AD16133" s="63" t="s">
        <v>17461</v>
      </c>
    </row>
    <row r="16134" spans="21:30" x14ac:dyDescent="0.3">
      <c r="U16134" s="63">
        <v>36957</v>
      </c>
      <c r="V16134" s="63">
        <v>8</v>
      </c>
      <c r="W16134" s="63" t="s">
        <v>21056</v>
      </c>
      <c r="X16134" s="63">
        <v>9</v>
      </c>
      <c r="Y16134" s="63" t="s">
        <v>4640</v>
      </c>
      <c r="Z16134" s="63">
        <v>9101</v>
      </c>
      <c r="AA16134" s="63" t="s">
        <v>4825</v>
      </c>
      <c r="AB16134" s="63">
        <v>8</v>
      </c>
      <c r="AC16134" s="63" t="s">
        <v>17975</v>
      </c>
      <c r="AD16134" s="63" t="s">
        <v>17461</v>
      </c>
    </row>
    <row r="16135" spans="21:30" x14ac:dyDescent="0.3">
      <c r="U16135" s="63">
        <v>36958</v>
      </c>
      <c r="V16135" s="63">
        <v>6</v>
      </c>
      <c r="W16135" s="63" t="s">
        <v>21057</v>
      </c>
      <c r="X16135" s="63">
        <v>9</v>
      </c>
      <c r="Y16135" s="63" t="s">
        <v>4640</v>
      </c>
      <c r="Z16135" s="63">
        <v>9101</v>
      </c>
      <c r="AA16135" s="63" t="s">
        <v>4825</v>
      </c>
      <c r="AB16135" s="63">
        <v>8</v>
      </c>
      <c r="AC16135" s="63" t="s">
        <v>17975</v>
      </c>
      <c r="AD16135" s="63" t="s">
        <v>17461</v>
      </c>
    </row>
    <row r="16136" spans="21:30" x14ac:dyDescent="0.3">
      <c r="U16136" s="63">
        <v>36959</v>
      </c>
      <c r="V16136" s="63">
        <v>4</v>
      </c>
      <c r="W16136" s="63" t="s">
        <v>21058</v>
      </c>
      <c r="X16136" s="63">
        <v>9</v>
      </c>
      <c r="Y16136" s="63" t="s">
        <v>4640</v>
      </c>
      <c r="Z16136" s="63">
        <v>9101</v>
      </c>
      <c r="AA16136" s="63" t="s">
        <v>4825</v>
      </c>
      <c r="AB16136" s="63">
        <v>8</v>
      </c>
      <c r="AC16136" s="63" t="s">
        <v>17975</v>
      </c>
      <c r="AD16136" s="63" t="s">
        <v>17461</v>
      </c>
    </row>
    <row r="16137" spans="21:30" x14ac:dyDescent="0.3">
      <c r="U16137" s="63">
        <v>36960</v>
      </c>
      <c r="V16137" s="63">
        <v>8</v>
      </c>
      <c r="W16137" s="63" t="s">
        <v>21059</v>
      </c>
      <c r="X16137" s="63">
        <v>9</v>
      </c>
      <c r="Y16137" s="63" t="s">
        <v>4640</v>
      </c>
      <c r="Z16137" s="63">
        <v>9101</v>
      </c>
      <c r="AA16137" s="63" t="s">
        <v>4825</v>
      </c>
      <c r="AB16137" s="63">
        <v>8</v>
      </c>
      <c r="AC16137" s="63" t="s">
        <v>17975</v>
      </c>
      <c r="AD16137" s="63" t="s">
        <v>17461</v>
      </c>
    </row>
    <row r="16138" spans="21:30" x14ac:dyDescent="0.3">
      <c r="U16138" s="63">
        <v>36961</v>
      </c>
      <c r="V16138" s="63">
        <v>6</v>
      </c>
      <c r="W16138" s="63" t="s">
        <v>21060</v>
      </c>
      <c r="X16138" s="63">
        <v>9</v>
      </c>
      <c r="Y16138" s="63" t="s">
        <v>4640</v>
      </c>
      <c r="Z16138" s="63">
        <v>9101</v>
      </c>
      <c r="AA16138" s="63" t="s">
        <v>4825</v>
      </c>
      <c r="AB16138" s="63">
        <v>8</v>
      </c>
      <c r="AC16138" s="63" t="s">
        <v>17975</v>
      </c>
      <c r="AD16138" s="63" t="s">
        <v>17461</v>
      </c>
    </row>
    <row r="16139" spans="21:30" x14ac:dyDescent="0.3">
      <c r="U16139" s="63">
        <v>36962</v>
      </c>
      <c r="V16139" s="63">
        <v>4</v>
      </c>
      <c r="W16139" s="63" t="s">
        <v>21061</v>
      </c>
      <c r="X16139" s="63">
        <v>9</v>
      </c>
      <c r="Y16139" s="63" t="s">
        <v>4640</v>
      </c>
      <c r="Z16139" s="63">
        <v>9101</v>
      </c>
      <c r="AA16139" s="63" t="s">
        <v>4825</v>
      </c>
      <c r="AB16139" s="63">
        <v>8</v>
      </c>
      <c r="AC16139" s="63" t="s">
        <v>17975</v>
      </c>
      <c r="AD16139" s="63" t="s">
        <v>17461</v>
      </c>
    </row>
    <row r="16140" spans="21:30" x14ac:dyDescent="0.3">
      <c r="U16140" s="63">
        <v>36963</v>
      </c>
      <c r="V16140" s="63">
        <v>2</v>
      </c>
      <c r="W16140" s="63" t="s">
        <v>21062</v>
      </c>
      <c r="X16140" s="63">
        <v>9</v>
      </c>
      <c r="Y16140" s="63" t="s">
        <v>4640</v>
      </c>
      <c r="Z16140" s="63">
        <v>9101</v>
      </c>
      <c r="AA16140" s="63" t="s">
        <v>4825</v>
      </c>
      <c r="AB16140" s="63">
        <v>8</v>
      </c>
      <c r="AC16140" s="63" t="s">
        <v>17975</v>
      </c>
      <c r="AD16140" s="63" t="s">
        <v>17461</v>
      </c>
    </row>
    <row r="16141" spans="21:30" x14ac:dyDescent="0.3">
      <c r="U16141" s="63">
        <v>36964</v>
      </c>
      <c r="V16141" s="63">
        <v>0</v>
      </c>
      <c r="W16141" s="63" t="s">
        <v>21063</v>
      </c>
      <c r="X16141" s="63">
        <v>9</v>
      </c>
      <c r="Y16141" s="63" t="s">
        <v>4640</v>
      </c>
      <c r="Z16141" s="63">
        <v>9101</v>
      </c>
      <c r="AA16141" s="63" t="s">
        <v>4825</v>
      </c>
      <c r="AB16141" s="63">
        <v>8</v>
      </c>
      <c r="AC16141" s="63" t="s">
        <v>17975</v>
      </c>
      <c r="AD16141" s="63" t="s">
        <v>17461</v>
      </c>
    </row>
    <row r="16142" spans="21:30" x14ac:dyDescent="0.3">
      <c r="U16142" s="63">
        <v>36965</v>
      </c>
      <c r="V16142" s="63">
        <v>9</v>
      </c>
      <c r="W16142" s="63" t="s">
        <v>21064</v>
      </c>
      <c r="X16142" s="63">
        <v>9</v>
      </c>
      <c r="Y16142" s="63" t="s">
        <v>4640</v>
      </c>
      <c r="Z16142" s="63">
        <v>9101</v>
      </c>
      <c r="AA16142" s="63" t="s">
        <v>4825</v>
      </c>
      <c r="AB16142" s="63">
        <v>8</v>
      </c>
      <c r="AC16142" s="63" t="s">
        <v>17975</v>
      </c>
      <c r="AD16142" s="63" t="s">
        <v>17461</v>
      </c>
    </row>
    <row r="16143" spans="21:30" x14ac:dyDescent="0.3">
      <c r="U16143" s="63">
        <v>36967</v>
      </c>
      <c r="V16143" s="63">
        <v>5</v>
      </c>
      <c r="W16143" s="63" t="s">
        <v>18158</v>
      </c>
      <c r="X16143" s="63">
        <v>9</v>
      </c>
      <c r="Y16143" s="63" t="s">
        <v>4640</v>
      </c>
      <c r="Z16143" s="63">
        <v>9108</v>
      </c>
      <c r="AA16143" s="63" t="s">
        <v>4879</v>
      </c>
      <c r="AB16143" s="63">
        <v>8</v>
      </c>
      <c r="AC16143" s="63" t="s">
        <v>17975</v>
      </c>
      <c r="AD16143" s="63" t="s">
        <v>17461</v>
      </c>
    </row>
    <row r="16144" spans="21:30" x14ac:dyDescent="0.3">
      <c r="U16144" s="63">
        <v>36968</v>
      </c>
      <c r="V16144" s="63">
        <v>3</v>
      </c>
      <c r="W16144" s="63" t="s">
        <v>20468</v>
      </c>
      <c r="X16144" s="63">
        <v>9</v>
      </c>
      <c r="Y16144" s="63" t="s">
        <v>4640</v>
      </c>
      <c r="Z16144" s="63">
        <v>9108</v>
      </c>
      <c r="AA16144" s="63" t="s">
        <v>4879</v>
      </c>
      <c r="AB16144" s="63">
        <v>8</v>
      </c>
      <c r="AC16144" s="63" t="s">
        <v>17975</v>
      </c>
      <c r="AD16144" s="63" t="s">
        <v>17461</v>
      </c>
    </row>
    <row r="16145" spans="21:30" x14ac:dyDescent="0.3">
      <c r="U16145" s="63">
        <v>36969</v>
      </c>
      <c r="V16145" s="63">
        <v>1</v>
      </c>
      <c r="W16145" s="63" t="s">
        <v>21065</v>
      </c>
      <c r="X16145" s="63">
        <v>9</v>
      </c>
      <c r="Y16145" s="63" t="s">
        <v>4640</v>
      </c>
      <c r="Z16145" s="63">
        <v>9113</v>
      </c>
      <c r="AA16145" s="63" t="s">
        <v>5002</v>
      </c>
      <c r="AB16145" s="63">
        <v>8</v>
      </c>
      <c r="AC16145" s="63" t="s">
        <v>17975</v>
      </c>
      <c r="AD16145" s="63" t="s">
        <v>17461</v>
      </c>
    </row>
    <row r="16146" spans="21:30" x14ac:dyDescent="0.3">
      <c r="U16146" s="63">
        <v>36970</v>
      </c>
      <c r="V16146" s="63">
        <v>5</v>
      </c>
      <c r="W16146" s="63" t="s">
        <v>20966</v>
      </c>
      <c r="X16146" s="63">
        <v>9</v>
      </c>
      <c r="Y16146" s="63" t="s">
        <v>4640</v>
      </c>
      <c r="Z16146" s="63">
        <v>9119</v>
      </c>
      <c r="AA16146" s="63" t="s">
        <v>4850</v>
      </c>
      <c r="AB16146" s="63">
        <v>8</v>
      </c>
      <c r="AC16146" s="63" t="s">
        <v>17975</v>
      </c>
      <c r="AD16146" s="63" t="s">
        <v>17461</v>
      </c>
    </row>
    <row r="16147" spans="21:30" x14ac:dyDescent="0.3">
      <c r="U16147" s="63">
        <v>36971</v>
      </c>
      <c r="V16147" s="63">
        <v>3</v>
      </c>
      <c r="W16147" s="63" t="s">
        <v>19138</v>
      </c>
      <c r="X16147" s="63">
        <v>9</v>
      </c>
      <c r="Y16147" s="63" t="s">
        <v>4640</v>
      </c>
      <c r="Z16147" s="63">
        <v>9119</v>
      </c>
      <c r="AA16147" s="63" t="s">
        <v>4850</v>
      </c>
      <c r="AB16147" s="63">
        <v>8</v>
      </c>
      <c r="AC16147" s="63" t="s">
        <v>17975</v>
      </c>
      <c r="AD16147" s="63" t="s">
        <v>17461</v>
      </c>
    </row>
    <row r="16148" spans="21:30" x14ac:dyDescent="0.3">
      <c r="U16148" s="63">
        <v>36972</v>
      </c>
      <c r="V16148" s="63">
        <v>1</v>
      </c>
      <c r="W16148" s="63" t="s">
        <v>18037</v>
      </c>
      <c r="X16148" s="63">
        <v>9</v>
      </c>
      <c r="Y16148" s="63" t="s">
        <v>4640</v>
      </c>
      <c r="Z16148" s="63">
        <v>9119</v>
      </c>
      <c r="AA16148" s="63" t="s">
        <v>4850</v>
      </c>
      <c r="AB16148" s="63">
        <v>8</v>
      </c>
      <c r="AC16148" s="63" t="s">
        <v>17975</v>
      </c>
      <c r="AD16148" s="63" t="s">
        <v>17461</v>
      </c>
    </row>
    <row r="16149" spans="21:30" x14ac:dyDescent="0.3">
      <c r="U16149" s="63">
        <v>36974</v>
      </c>
      <c r="V16149" s="63">
        <v>8</v>
      </c>
      <c r="W16149" s="63" t="s">
        <v>18163</v>
      </c>
      <c r="X16149" s="63">
        <v>9</v>
      </c>
      <c r="Y16149" s="63" t="s">
        <v>4640</v>
      </c>
      <c r="Z16149" s="63">
        <v>9119</v>
      </c>
      <c r="AA16149" s="63" t="s">
        <v>4850</v>
      </c>
      <c r="AB16149" s="63">
        <v>8</v>
      </c>
      <c r="AC16149" s="63" t="s">
        <v>17975</v>
      </c>
      <c r="AD16149" s="63" t="s">
        <v>17461</v>
      </c>
    </row>
    <row r="16150" spans="21:30" x14ac:dyDescent="0.3">
      <c r="U16150" s="63">
        <v>36975</v>
      </c>
      <c r="V16150" s="63">
        <v>6</v>
      </c>
      <c r="W16150" s="63" t="s">
        <v>21066</v>
      </c>
      <c r="X16150" s="63">
        <v>9</v>
      </c>
      <c r="Y16150" s="63" t="s">
        <v>4640</v>
      </c>
      <c r="Z16150" s="63">
        <v>9103</v>
      </c>
      <c r="AA16150" s="63" t="s">
        <v>5027</v>
      </c>
      <c r="AB16150" s="63">
        <v>8</v>
      </c>
      <c r="AC16150" s="63" t="s">
        <v>17975</v>
      </c>
      <c r="AD16150" s="63" t="s">
        <v>17461</v>
      </c>
    </row>
    <row r="16151" spans="21:30" x14ac:dyDescent="0.3">
      <c r="U16151" s="63">
        <v>36976</v>
      </c>
      <c r="V16151" s="63">
        <v>4</v>
      </c>
      <c r="W16151" s="63" t="s">
        <v>21067</v>
      </c>
      <c r="X16151" s="63">
        <v>9</v>
      </c>
      <c r="Y16151" s="63" t="s">
        <v>4640</v>
      </c>
      <c r="Z16151" s="63">
        <v>9103</v>
      </c>
      <c r="AA16151" s="63" t="s">
        <v>5027</v>
      </c>
      <c r="AB16151" s="63">
        <v>8</v>
      </c>
      <c r="AC16151" s="63" t="s">
        <v>17975</v>
      </c>
      <c r="AD16151" s="63" t="s">
        <v>17461</v>
      </c>
    </row>
    <row r="16152" spans="21:30" x14ac:dyDescent="0.3">
      <c r="U16152" s="63">
        <v>36977</v>
      </c>
      <c r="V16152" s="63">
        <v>2</v>
      </c>
      <c r="W16152" s="63" t="s">
        <v>18187</v>
      </c>
      <c r="X16152" s="63">
        <v>9</v>
      </c>
      <c r="Y16152" s="63" t="s">
        <v>4640</v>
      </c>
      <c r="Z16152" s="63">
        <v>9110</v>
      </c>
      <c r="AA16152" s="63" t="s">
        <v>5053</v>
      </c>
      <c r="AB16152" s="63">
        <v>8</v>
      </c>
      <c r="AC16152" s="63" t="s">
        <v>17975</v>
      </c>
      <c r="AD16152" s="63" t="s">
        <v>17461</v>
      </c>
    </row>
    <row r="16153" spans="21:30" x14ac:dyDescent="0.3">
      <c r="U16153" s="63">
        <v>36978</v>
      </c>
      <c r="V16153" s="63">
        <v>0</v>
      </c>
      <c r="W16153" s="63" t="s">
        <v>17981</v>
      </c>
      <c r="X16153" s="63">
        <v>9</v>
      </c>
      <c r="Y16153" s="63" t="s">
        <v>4640</v>
      </c>
      <c r="Z16153" s="63">
        <v>9104</v>
      </c>
      <c r="AA16153" s="63" t="s">
        <v>5065</v>
      </c>
      <c r="AB16153" s="63">
        <v>8</v>
      </c>
      <c r="AC16153" s="63" t="s">
        <v>17975</v>
      </c>
      <c r="AD16153" s="63" t="s">
        <v>17461</v>
      </c>
    </row>
    <row r="16154" spans="21:30" x14ac:dyDescent="0.3">
      <c r="U16154" s="63">
        <v>36979</v>
      </c>
      <c r="V16154" s="63">
        <v>9</v>
      </c>
      <c r="W16154" s="63" t="s">
        <v>21068</v>
      </c>
      <c r="X16154" s="63">
        <v>9</v>
      </c>
      <c r="Y16154" s="63" t="s">
        <v>4640</v>
      </c>
      <c r="Z16154" s="63">
        <v>9115</v>
      </c>
      <c r="AA16154" s="63" t="s">
        <v>5084</v>
      </c>
      <c r="AB16154" s="63">
        <v>8</v>
      </c>
      <c r="AC16154" s="63" t="s">
        <v>17975</v>
      </c>
      <c r="AD16154" s="63" t="s">
        <v>17461</v>
      </c>
    </row>
    <row r="16155" spans="21:30" x14ac:dyDescent="0.3">
      <c r="U16155" s="63">
        <v>36980</v>
      </c>
      <c r="V16155" s="63">
        <v>2</v>
      </c>
      <c r="W16155" s="63" t="s">
        <v>20133</v>
      </c>
      <c r="X16155" s="63">
        <v>9</v>
      </c>
      <c r="Y16155" s="63" t="s">
        <v>4640</v>
      </c>
      <c r="Z16155" s="63">
        <v>9120</v>
      </c>
      <c r="AA16155" s="63" t="s">
        <v>5031</v>
      </c>
      <c r="AB16155" s="63">
        <v>8</v>
      </c>
      <c r="AC16155" s="63" t="s">
        <v>17975</v>
      </c>
      <c r="AD16155" s="63" t="s">
        <v>17461</v>
      </c>
    </row>
    <row r="16156" spans="21:30" x14ac:dyDescent="0.3">
      <c r="U16156" s="63">
        <v>36981</v>
      </c>
      <c r="V16156" s="63">
        <v>0</v>
      </c>
      <c r="W16156" s="63" t="s">
        <v>21069</v>
      </c>
      <c r="X16156" s="63">
        <v>9</v>
      </c>
      <c r="Y16156" s="63" t="s">
        <v>4640</v>
      </c>
      <c r="Z16156" s="63">
        <v>9120</v>
      </c>
      <c r="AA16156" s="63" t="s">
        <v>5031</v>
      </c>
      <c r="AB16156" s="63">
        <v>8</v>
      </c>
      <c r="AC16156" s="63" t="s">
        <v>17975</v>
      </c>
      <c r="AD16156" s="63" t="s">
        <v>17461</v>
      </c>
    </row>
    <row r="16157" spans="21:30" x14ac:dyDescent="0.3">
      <c r="U16157" s="63">
        <v>36982</v>
      </c>
      <c r="V16157" s="63">
        <v>9</v>
      </c>
      <c r="W16157" s="63" t="s">
        <v>18007</v>
      </c>
      <c r="X16157" s="63">
        <v>9</v>
      </c>
      <c r="Y16157" s="63" t="s">
        <v>4640</v>
      </c>
      <c r="Z16157" s="63">
        <v>9120</v>
      </c>
      <c r="AA16157" s="63" t="s">
        <v>5031</v>
      </c>
      <c r="AB16157" s="63">
        <v>8</v>
      </c>
      <c r="AC16157" s="63" t="s">
        <v>17975</v>
      </c>
      <c r="AD16157" s="63" t="s">
        <v>17461</v>
      </c>
    </row>
    <row r="16158" spans="21:30" x14ac:dyDescent="0.3">
      <c r="U16158" s="63">
        <v>36983</v>
      </c>
      <c r="V16158" s="63">
        <v>7</v>
      </c>
      <c r="W16158" s="63" t="s">
        <v>21070</v>
      </c>
      <c r="X16158" s="63">
        <v>9</v>
      </c>
      <c r="Y16158" s="63" t="s">
        <v>4640</v>
      </c>
      <c r="Z16158" s="63">
        <v>9120</v>
      </c>
      <c r="AA16158" s="63" t="s">
        <v>5031</v>
      </c>
      <c r="AB16158" s="63">
        <v>8</v>
      </c>
      <c r="AC16158" s="63" t="s">
        <v>17975</v>
      </c>
      <c r="AD16158" s="63" t="s">
        <v>17461</v>
      </c>
    </row>
    <row r="16159" spans="21:30" x14ac:dyDescent="0.3">
      <c r="U16159" s="63">
        <v>36984</v>
      </c>
      <c r="V16159" s="63">
        <v>5</v>
      </c>
      <c r="W16159" s="63" t="s">
        <v>18057</v>
      </c>
      <c r="X16159" s="63">
        <v>9</v>
      </c>
      <c r="Y16159" s="63" t="s">
        <v>4640</v>
      </c>
      <c r="Z16159" s="63">
        <v>9120</v>
      </c>
      <c r="AA16159" s="63" t="s">
        <v>5031</v>
      </c>
      <c r="AB16159" s="63">
        <v>8</v>
      </c>
      <c r="AC16159" s="63" t="s">
        <v>17975</v>
      </c>
      <c r="AD16159" s="63" t="s">
        <v>17461</v>
      </c>
    </row>
    <row r="16160" spans="21:30" x14ac:dyDescent="0.3">
      <c r="U16160" s="63">
        <v>36985</v>
      </c>
      <c r="V16160" s="63">
        <v>3</v>
      </c>
      <c r="W16160" s="63" t="s">
        <v>19369</v>
      </c>
      <c r="X16160" s="63">
        <v>9</v>
      </c>
      <c r="Y16160" s="63" t="s">
        <v>4640</v>
      </c>
      <c r="Z16160" s="63">
        <v>9105</v>
      </c>
      <c r="AA16160" s="63" t="s">
        <v>5137</v>
      </c>
      <c r="AB16160" s="63">
        <v>8</v>
      </c>
      <c r="AC16160" s="63" t="s">
        <v>17975</v>
      </c>
      <c r="AD16160" s="63" t="s">
        <v>17461</v>
      </c>
    </row>
    <row r="16161" spans="21:30" x14ac:dyDescent="0.3">
      <c r="U16161" s="63">
        <v>36986</v>
      </c>
      <c r="V16161" s="63">
        <v>1</v>
      </c>
      <c r="W16161" s="63" t="s">
        <v>21071</v>
      </c>
      <c r="X16161" s="63">
        <v>9</v>
      </c>
      <c r="Y16161" s="63" t="s">
        <v>4640</v>
      </c>
      <c r="Z16161" s="63">
        <v>9105</v>
      </c>
      <c r="AA16161" s="63" t="s">
        <v>5137</v>
      </c>
      <c r="AB16161" s="63">
        <v>8</v>
      </c>
      <c r="AC16161" s="63" t="s">
        <v>17975</v>
      </c>
      <c r="AD16161" s="63" t="s">
        <v>17461</v>
      </c>
    </row>
    <row r="16162" spans="21:30" x14ac:dyDescent="0.3">
      <c r="U16162" s="63">
        <v>36988</v>
      </c>
      <c r="V16162" s="63">
        <v>8</v>
      </c>
      <c r="W16162" s="63" t="s">
        <v>21072</v>
      </c>
      <c r="X16162" s="63">
        <v>9</v>
      </c>
      <c r="Y16162" s="63" t="s">
        <v>4640</v>
      </c>
      <c r="Z16162" s="63">
        <v>9105</v>
      </c>
      <c r="AA16162" s="63" t="s">
        <v>5137</v>
      </c>
      <c r="AB16162" s="63">
        <v>8</v>
      </c>
      <c r="AC16162" s="63" t="s">
        <v>17975</v>
      </c>
      <c r="AD16162" s="63" t="s">
        <v>17461</v>
      </c>
    </row>
    <row r="16163" spans="21:30" x14ac:dyDescent="0.3">
      <c r="U16163" s="63">
        <v>36989</v>
      </c>
      <c r="V16163" s="63">
        <v>6</v>
      </c>
      <c r="W16163" s="63" t="s">
        <v>19434</v>
      </c>
      <c r="X16163" s="63">
        <v>9</v>
      </c>
      <c r="Y16163" s="63" t="s">
        <v>4640</v>
      </c>
      <c r="Z16163" s="63">
        <v>9114</v>
      </c>
      <c r="AA16163" s="63" t="s">
        <v>5168</v>
      </c>
      <c r="AB16163" s="63">
        <v>8</v>
      </c>
      <c r="AC16163" s="63" t="s">
        <v>17975</v>
      </c>
      <c r="AD16163" s="63" t="s">
        <v>17461</v>
      </c>
    </row>
    <row r="16164" spans="21:30" x14ac:dyDescent="0.3">
      <c r="U16164" s="63">
        <v>36991</v>
      </c>
      <c r="V16164" s="63">
        <v>8</v>
      </c>
      <c r="W16164" s="63" t="s">
        <v>21073</v>
      </c>
      <c r="X16164" s="63">
        <v>9</v>
      </c>
      <c r="Y16164" s="63" t="s">
        <v>4640</v>
      </c>
      <c r="Z16164" s="63">
        <v>9114</v>
      </c>
      <c r="AA16164" s="63" t="s">
        <v>5168</v>
      </c>
      <c r="AB16164" s="63">
        <v>8</v>
      </c>
      <c r="AC16164" s="63" t="s">
        <v>17975</v>
      </c>
      <c r="AD16164" s="63" t="s">
        <v>17461</v>
      </c>
    </row>
    <row r="16165" spans="21:30" x14ac:dyDescent="0.3">
      <c r="U16165" s="63">
        <v>36992</v>
      </c>
      <c r="V16165" s="63">
        <v>6</v>
      </c>
      <c r="W16165" s="63" t="s">
        <v>17986</v>
      </c>
      <c r="X16165" s="63">
        <v>9</v>
      </c>
      <c r="Y16165" s="63" t="s">
        <v>4640</v>
      </c>
      <c r="Z16165" s="63">
        <v>9107</v>
      </c>
      <c r="AA16165" s="63" t="s">
        <v>5187</v>
      </c>
      <c r="AB16165" s="63">
        <v>8</v>
      </c>
      <c r="AC16165" s="63" t="s">
        <v>17975</v>
      </c>
      <c r="AD16165" s="63" t="s">
        <v>17461</v>
      </c>
    </row>
    <row r="16166" spans="21:30" x14ac:dyDescent="0.3">
      <c r="U16166" s="63">
        <v>36993</v>
      </c>
      <c r="V16166" s="63">
        <v>4</v>
      </c>
      <c r="W16166" s="63" t="s">
        <v>21074</v>
      </c>
      <c r="X16166" s="63">
        <v>9</v>
      </c>
      <c r="Y16166" s="63" t="s">
        <v>4640</v>
      </c>
      <c r="Z16166" s="63">
        <v>9107</v>
      </c>
      <c r="AA16166" s="63" t="s">
        <v>5187</v>
      </c>
      <c r="AB16166" s="63">
        <v>8</v>
      </c>
      <c r="AC16166" s="63" t="s">
        <v>17975</v>
      </c>
      <c r="AD16166" s="63" t="s">
        <v>17421</v>
      </c>
    </row>
    <row r="16167" spans="21:30" x14ac:dyDescent="0.3">
      <c r="U16167" s="63">
        <v>36994</v>
      </c>
      <c r="V16167" s="63">
        <v>2</v>
      </c>
      <c r="W16167" s="63" t="s">
        <v>21075</v>
      </c>
      <c r="X16167" s="63">
        <v>9</v>
      </c>
      <c r="Y16167" s="63" t="s">
        <v>4640</v>
      </c>
      <c r="Z16167" s="63">
        <v>9107</v>
      </c>
      <c r="AA16167" s="63" t="s">
        <v>5187</v>
      </c>
      <c r="AB16167" s="63">
        <v>8</v>
      </c>
      <c r="AC16167" s="63" t="s">
        <v>17975</v>
      </c>
      <c r="AD16167" s="63" t="s">
        <v>17461</v>
      </c>
    </row>
    <row r="16168" spans="21:30" x14ac:dyDescent="0.3">
      <c r="U16168" s="63">
        <v>36995</v>
      </c>
      <c r="V16168" s="63">
        <v>0</v>
      </c>
      <c r="W16168" s="63" t="s">
        <v>19760</v>
      </c>
      <c r="X16168" s="63">
        <v>9</v>
      </c>
      <c r="Y16168" s="63" t="s">
        <v>4640</v>
      </c>
      <c r="Z16168" s="63">
        <v>9109</v>
      </c>
      <c r="AA16168" s="63" t="s">
        <v>5120</v>
      </c>
      <c r="AB16168" s="63">
        <v>8</v>
      </c>
      <c r="AC16168" s="63" t="s">
        <v>17975</v>
      </c>
      <c r="AD16168" s="63" t="s">
        <v>17461</v>
      </c>
    </row>
    <row r="16169" spans="21:30" x14ac:dyDescent="0.3">
      <c r="U16169" s="63">
        <v>36996</v>
      </c>
      <c r="V16169" s="63">
        <v>9</v>
      </c>
      <c r="W16169" s="63" t="s">
        <v>18070</v>
      </c>
      <c r="X16169" s="63">
        <v>9</v>
      </c>
      <c r="Y16169" s="63" t="s">
        <v>4640</v>
      </c>
      <c r="Z16169" s="63">
        <v>9109</v>
      </c>
      <c r="AA16169" s="63" t="s">
        <v>5120</v>
      </c>
      <c r="AB16169" s="63">
        <v>8</v>
      </c>
      <c r="AC16169" s="63" t="s">
        <v>17975</v>
      </c>
      <c r="AD16169" s="63" t="s">
        <v>17421</v>
      </c>
    </row>
    <row r="16170" spans="21:30" x14ac:dyDescent="0.3">
      <c r="U16170" s="63">
        <v>36997</v>
      </c>
      <c r="V16170" s="63">
        <v>7</v>
      </c>
      <c r="W16170" s="63" t="s">
        <v>21076</v>
      </c>
      <c r="X16170" s="63">
        <v>9</v>
      </c>
      <c r="Y16170" s="63" t="s">
        <v>4640</v>
      </c>
      <c r="Z16170" s="63">
        <v>9109</v>
      </c>
      <c r="AA16170" s="63" t="s">
        <v>5120</v>
      </c>
      <c r="AB16170" s="63">
        <v>8</v>
      </c>
      <c r="AC16170" s="63" t="s">
        <v>17975</v>
      </c>
      <c r="AD16170" s="63" t="s">
        <v>17461</v>
      </c>
    </row>
    <row r="16171" spans="21:30" x14ac:dyDescent="0.3">
      <c r="U16171" s="63">
        <v>36998</v>
      </c>
      <c r="V16171" s="63">
        <v>5</v>
      </c>
      <c r="W16171" s="63" t="s">
        <v>21077</v>
      </c>
      <c r="X16171" s="63">
        <v>9</v>
      </c>
      <c r="Y16171" s="63" t="s">
        <v>4640</v>
      </c>
      <c r="Z16171" s="63">
        <v>9109</v>
      </c>
      <c r="AA16171" s="63" t="s">
        <v>5120</v>
      </c>
      <c r="AB16171" s="63">
        <v>8</v>
      </c>
      <c r="AC16171" s="63" t="s">
        <v>17975</v>
      </c>
      <c r="AD16171" s="63" t="s">
        <v>17461</v>
      </c>
    </row>
    <row r="16172" spans="21:30" x14ac:dyDescent="0.3">
      <c r="U16172" s="63">
        <v>36999</v>
      </c>
      <c r="V16172" s="63">
        <v>3</v>
      </c>
      <c r="W16172" s="63" t="s">
        <v>20771</v>
      </c>
      <c r="X16172" s="63">
        <v>9</v>
      </c>
      <c r="Y16172" s="63" t="s">
        <v>4640</v>
      </c>
      <c r="Z16172" s="63">
        <v>9118</v>
      </c>
      <c r="AA16172" s="63" t="s">
        <v>5220</v>
      </c>
      <c r="AB16172" s="63">
        <v>8</v>
      </c>
      <c r="AC16172" s="63" t="s">
        <v>17975</v>
      </c>
      <c r="AD16172" s="63" t="s">
        <v>17461</v>
      </c>
    </row>
    <row r="16173" spans="21:30" x14ac:dyDescent="0.3">
      <c r="U16173" s="63">
        <v>37000</v>
      </c>
      <c r="V16173" s="63">
        <v>2</v>
      </c>
      <c r="W16173" s="63" t="s">
        <v>21078</v>
      </c>
      <c r="X16173" s="63">
        <v>9</v>
      </c>
      <c r="Y16173" s="63" t="s">
        <v>4640</v>
      </c>
      <c r="Z16173" s="63">
        <v>9118</v>
      </c>
      <c r="AA16173" s="63" t="s">
        <v>5220</v>
      </c>
      <c r="AB16173" s="63">
        <v>8</v>
      </c>
      <c r="AC16173" s="63" t="s">
        <v>17975</v>
      </c>
      <c r="AD16173" s="63" t="s">
        <v>17461</v>
      </c>
    </row>
    <row r="16174" spans="21:30" x14ac:dyDescent="0.3">
      <c r="U16174" s="63">
        <v>37001</v>
      </c>
      <c r="V16174" s="63">
        <v>0</v>
      </c>
      <c r="W16174" s="63" t="s">
        <v>18044</v>
      </c>
      <c r="X16174" s="63">
        <v>9</v>
      </c>
      <c r="Y16174" s="63" t="s">
        <v>4640</v>
      </c>
      <c r="Z16174" s="63">
        <v>9118</v>
      </c>
      <c r="AA16174" s="63" t="s">
        <v>5220</v>
      </c>
      <c r="AB16174" s="63">
        <v>8</v>
      </c>
      <c r="AC16174" s="63" t="s">
        <v>17975</v>
      </c>
      <c r="AD16174" s="63" t="s">
        <v>17461</v>
      </c>
    </row>
    <row r="16175" spans="21:30" x14ac:dyDescent="0.3">
      <c r="U16175" s="63">
        <v>37002</v>
      </c>
      <c r="V16175" s="63">
        <v>9</v>
      </c>
      <c r="W16175" s="63" t="s">
        <v>20603</v>
      </c>
      <c r="X16175" s="63">
        <v>9</v>
      </c>
      <c r="Y16175" s="63" t="s">
        <v>4640</v>
      </c>
      <c r="Z16175" s="63">
        <v>9118</v>
      </c>
      <c r="AA16175" s="63" t="s">
        <v>5220</v>
      </c>
      <c r="AB16175" s="63">
        <v>8</v>
      </c>
      <c r="AC16175" s="63" t="s">
        <v>17975</v>
      </c>
      <c r="AD16175" s="63" t="s">
        <v>17461</v>
      </c>
    </row>
    <row r="16176" spans="21:30" x14ac:dyDescent="0.3">
      <c r="U16176" s="63">
        <v>37003</v>
      </c>
      <c r="V16176" s="63">
        <v>7</v>
      </c>
      <c r="W16176" s="63" t="s">
        <v>18011</v>
      </c>
      <c r="X16176" s="63">
        <v>9</v>
      </c>
      <c r="Y16176" s="63" t="s">
        <v>4640</v>
      </c>
      <c r="Z16176" s="63">
        <v>9117</v>
      </c>
      <c r="AA16176" s="63" t="s">
        <v>5227</v>
      </c>
      <c r="AB16176" s="63">
        <v>8</v>
      </c>
      <c r="AC16176" s="63" t="s">
        <v>17975</v>
      </c>
      <c r="AD16176" s="63" t="s">
        <v>17461</v>
      </c>
    </row>
    <row r="16177" spans="21:30" x14ac:dyDescent="0.3">
      <c r="U16177" s="63">
        <v>37004</v>
      </c>
      <c r="V16177" s="63">
        <v>5</v>
      </c>
      <c r="W16177" s="63" t="s">
        <v>17986</v>
      </c>
      <c r="X16177" s="63">
        <v>9</v>
      </c>
      <c r="Y16177" s="63" t="s">
        <v>4640</v>
      </c>
      <c r="Z16177" s="63">
        <v>9117</v>
      </c>
      <c r="AA16177" s="63" t="s">
        <v>5227</v>
      </c>
      <c r="AB16177" s="63">
        <v>8</v>
      </c>
      <c r="AC16177" s="63" t="s">
        <v>17975</v>
      </c>
      <c r="AD16177" s="63" t="s">
        <v>17461</v>
      </c>
    </row>
    <row r="16178" spans="21:30" x14ac:dyDescent="0.3">
      <c r="U16178" s="63">
        <v>37005</v>
      </c>
      <c r="V16178" s="63">
        <v>3</v>
      </c>
      <c r="W16178" s="63" t="s">
        <v>18087</v>
      </c>
      <c r="X16178" s="63">
        <v>9</v>
      </c>
      <c r="Y16178" s="63" t="s">
        <v>4640</v>
      </c>
      <c r="Z16178" s="63">
        <v>9117</v>
      </c>
      <c r="AA16178" s="63" t="s">
        <v>5227</v>
      </c>
      <c r="AB16178" s="63">
        <v>8</v>
      </c>
      <c r="AC16178" s="63" t="s">
        <v>17975</v>
      </c>
      <c r="AD16178" s="63" t="s">
        <v>17461</v>
      </c>
    </row>
    <row r="16179" spans="21:30" x14ac:dyDescent="0.3">
      <c r="U16179" s="63">
        <v>37006</v>
      </c>
      <c r="V16179" s="63">
        <v>1</v>
      </c>
      <c r="W16179" s="63" t="s">
        <v>21079</v>
      </c>
      <c r="X16179" s="63">
        <v>9</v>
      </c>
      <c r="Y16179" s="63" t="s">
        <v>4640</v>
      </c>
      <c r="Z16179" s="63">
        <v>9117</v>
      </c>
      <c r="AA16179" s="63" t="s">
        <v>5227</v>
      </c>
      <c r="AB16179" s="63">
        <v>8</v>
      </c>
      <c r="AC16179" s="63" t="s">
        <v>17975</v>
      </c>
      <c r="AD16179" s="63" t="s">
        <v>17461</v>
      </c>
    </row>
    <row r="16180" spans="21:30" x14ac:dyDescent="0.3">
      <c r="U16180" s="63">
        <v>37008</v>
      </c>
      <c r="V16180" s="63">
        <v>8</v>
      </c>
      <c r="W16180" s="63" t="s">
        <v>18076</v>
      </c>
      <c r="X16180" s="63">
        <v>9</v>
      </c>
      <c r="Y16180" s="63" t="s">
        <v>4640</v>
      </c>
      <c r="Z16180" s="63">
        <v>9116</v>
      </c>
      <c r="AA16180" s="63" t="s">
        <v>5270</v>
      </c>
      <c r="AB16180" s="63">
        <v>8</v>
      </c>
      <c r="AC16180" s="63" t="s">
        <v>17975</v>
      </c>
      <c r="AD16180" s="63" t="s">
        <v>17461</v>
      </c>
    </row>
    <row r="16181" spans="21:30" x14ac:dyDescent="0.3">
      <c r="U16181" s="63">
        <v>37009</v>
      </c>
      <c r="V16181" s="63">
        <v>6</v>
      </c>
      <c r="W16181" s="63" t="s">
        <v>21080</v>
      </c>
      <c r="X16181" s="63">
        <v>9</v>
      </c>
      <c r="Y16181" s="63" t="s">
        <v>4640</v>
      </c>
      <c r="Z16181" s="63">
        <v>9116</v>
      </c>
      <c r="AA16181" s="63" t="s">
        <v>5270</v>
      </c>
      <c r="AB16181" s="63">
        <v>8</v>
      </c>
      <c r="AC16181" s="63" t="s">
        <v>17975</v>
      </c>
      <c r="AD16181" s="63" t="s">
        <v>17461</v>
      </c>
    </row>
    <row r="16182" spans="21:30" x14ac:dyDescent="0.3">
      <c r="U16182" s="63">
        <v>37011</v>
      </c>
      <c r="V16182" s="63">
        <v>8</v>
      </c>
      <c r="W16182" s="63" t="s">
        <v>21081</v>
      </c>
      <c r="X16182" s="63">
        <v>9</v>
      </c>
      <c r="Y16182" s="63" t="s">
        <v>4640</v>
      </c>
      <c r="Z16182" s="63">
        <v>9102</v>
      </c>
      <c r="AA16182" s="63" t="s">
        <v>5295</v>
      </c>
      <c r="AB16182" s="63">
        <v>8</v>
      </c>
      <c r="AC16182" s="63" t="s">
        <v>17975</v>
      </c>
      <c r="AD16182" s="63" t="s">
        <v>17421</v>
      </c>
    </row>
    <row r="16183" spans="21:30" x14ac:dyDescent="0.3">
      <c r="U16183" s="63">
        <v>37012</v>
      </c>
      <c r="V16183" s="63">
        <v>6</v>
      </c>
      <c r="W16183" s="63" t="s">
        <v>18578</v>
      </c>
      <c r="X16183" s="63">
        <v>9</v>
      </c>
      <c r="Y16183" s="63" t="s">
        <v>4640</v>
      </c>
      <c r="Z16183" s="63">
        <v>9102</v>
      </c>
      <c r="AA16183" s="63" t="s">
        <v>5295</v>
      </c>
      <c r="AB16183" s="63">
        <v>8</v>
      </c>
      <c r="AC16183" s="63" t="s">
        <v>17975</v>
      </c>
      <c r="AD16183" s="63" t="s">
        <v>17461</v>
      </c>
    </row>
    <row r="16184" spans="21:30" x14ac:dyDescent="0.3">
      <c r="U16184" s="63">
        <v>37013</v>
      </c>
      <c r="V16184" s="63">
        <v>4</v>
      </c>
      <c r="W16184" s="63" t="s">
        <v>21082</v>
      </c>
      <c r="X16184" s="63">
        <v>9</v>
      </c>
      <c r="Y16184" s="63" t="s">
        <v>4640</v>
      </c>
      <c r="Z16184" s="63">
        <v>9102</v>
      </c>
      <c r="AA16184" s="63" t="s">
        <v>5295</v>
      </c>
      <c r="AB16184" s="63">
        <v>8</v>
      </c>
      <c r="AC16184" s="63" t="s">
        <v>17975</v>
      </c>
      <c r="AD16184" s="63" t="s">
        <v>17461</v>
      </c>
    </row>
    <row r="16185" spans="21:30" x14ac:dyDescent="0.3">
      <c r="U16185" s="63">
        <v>37014</v>
      </c>
      <c r="V16185" s="63">
        <v>2</v>
      </c>
      <c r="W16185" s="63" t="s">
        <v>21083</v>
      </c>
      <c r="X16185" s="63">
        <v>9</v>
      </c>
      <c r="Y16185" s="63" t="s">
        <v>4640</v>
      </c>
      <c r="Z16185" s="63">
        <v>9102</v>
      </c>
      <c r="AA16185" s="63" t="s">
        <v>5295</v>
      </c>
      <c r="AB16185" s="63">
        <v>8</v>
      </c>
      <c r="AC16185" s="63" t="s">
        <v>17975</v>
      </c>
      <c r="AD16185" s="63" t="s">
        <v>17461</v>
      </c>
    </row>
    <row r="16186" spans="21:30" x14ac:dyDescent="0.3">
      <c r="U16186" s="63">
        <v>37016</v>
      </c>
      <c r="V16186" s="63">
        <v>9</v>
      </c>
      <c r="W16186" s="63" t="s">
        <v>21084</v>
      </c>
      <c r="X16186" s="63">
        <v>9</v>
      </c>
      <c r="Y16186" s="63" t="s">
        <v>4640</v>
      </c>
      <c r="Z16186" s="63">
        <v>9111</v>
      </c>
      <c r="AA16186" s="63" t="s">
        <v>5163</v>
      </c>
      <c r="AB16186" s="63">
        <v>8</v>
      </c>
      <c r="AC16186" s="63" t="s">
        <v>17975</v>
      </c>
      <c r="AD16186" s="63" t="s">
        <v>17421</v>
      </c>
    </row>
    <row r="16187" spans="21:30" x14ac:dyDescent="0.3">
      <c r="U16187" s="63">
        <v>37017</v>
      </c>
      <c r="V16187" s="63">
        <v>7</v>
      </c>
      <c r="W16187" s="63" t="s">
        <v>19185</v>
      </c>
      <c r="X16187" s="63">
        <v>9</v>
      </c>
      <c r="Y16187" s="63" t="s">
        <v>4640</v>
      </c>
      <c r="Z16187" s="63">
        <v>9111</v>
      </c>
      <c r="AA16187" s="63" t="s">
        <v>5163</v>
      </c>
      <c r="AB16187" s="63">
        <v>8</v>
      </c>
      <c r="AC16187" s="63" t="s">
        <v>17975</v>
      </c>
      <c r="AD16187" s="63" t="s">
        <v>17461</v>
      </c>
    </row>
    <row r="16188" spans="21:30" x14ac:dyDescent="0.3">
      <c r="U16188" s="63">
        <v>37018</v>
      </c>
      <c r="V16188" s="63">
        <v>5</v>
      </c>
      <c r="W16188" s="63" t="s">
        <v>21085</v>
      </c>
      <c r="X16188" s="63">
        <v>9</v>
      </c>
      <c r="Y16188" s="63" t="s">
        <v>4640</v>
      </c>
      <c r="Z16188" s="63">
        <v>9111</v>
      </c>
      <c r="AA16188" s="63" t="s">
        <v>5163</v>
      </c>
      <c r="AB16188" s="63">
        <v>8</v>
      </c>
      <c r="AC16188" s="63" t="s">
        <v>17975</v>
      </c>
      <c r="AD16188" s="63" t="s">
        <v>17421</v>
      </c>
    </row>
    <row r="16189" spans="21:30" x14ac:dyDescent="0.3">
      <c r="U16189" s="63">
        <v>37019</v>
      </c>
      <c r="V16189" s="63">
        <v>3</v>
      </c>
      <c r="W16189" s="63" t="s">
        <v>21086</v>
      </c>
      <c r="X16189" s="63">
        <v>9</v>
      </c>
      <c r="Y16189" s="63" t="s">
        <v>4640</v>
      </c>
      <c r="Z16189" s="63">
        <v>9106</v>
      </c>
      <c r="AA16189" s="63" t="s">
        <v>4777</v>
      </c>
      <c r="AB16189" s="63">
        <v>8</v>
      </c>
      <c r="AC16189" s="63" t="s">
        <v>17975</v>
      </c>
      <c r="AD16189" s="63" t="s">
        <v>17461</v>
      </c>
    </row>
    <row r="16190" spans="21:30" x14ac:dyDescent="0.3">
      <c r="U16190" s="63">
        <v>37020</v>
      </c>
      <c r="V16190" s="63">
        <v>7</v>
      </c>
      <c r="W16190" s="63" t="s">
        <v>21087</v>
      </c>
      <c r="X16190" s="63">
        <v>9</v>
      </c>
      <c r="Y16190" s="63" t="s">
        <v>4640</v>
      </c>
      <c r="Z16190" s="63">
        <v>9106</v>
      </c>
      <c r="AA16190" s="63" t="s">
        <v>4777</v>
      </c>
      <c r="AB16190" s="63">
        <v>8</v>
      </c>
      <c r="AC16190" s="63" t="s">
        <v>17975</v>
      </c>
      <c r="AD16190" s="63" t="s">
        <v>17461</v>
      </c>
    </row>
    <row r="16191" spans="21:30" x14ac:dyDescent="0.3">
      <c r="U16191" s="63">
        <v>37021</v>
      </c>
      <c r="V16191" s="63">
        <v>5</v>
      </c>
      <c r="W16191" s="63" t="s">
        <v>21088</v>
      </c>
      <c r="X16191" s="63">
        <v>9</v>
      </c>
      <c r="Y16191" s="63" t="s">
        <v>4640</v>
      </c>
      <c r="Z16191" s="63">
        <v>9112</v>
      </c>
      <c r="AA16191" s="63" t="s">
        <v>4833</v>
      </c>
      <c r="AB16191" s="63">
        <v>8</v>
      </c>
      <c r="AC16191" s="63" t="s">
        <v>17975</v>
      </c>
      <c r="AD16191" s="63" t="s">
        <v>17461</v>
      </c>
    </row>
    <row r="16192" spans="21:30" x14ac:dyDescent="0.3">
      <c r="U16192" s="63">
        <v>37022</v>
      </c>
      <c r="V16192" s="63">
        <v>3</v>
      </c>
      <c r="W16192" s="63" t="s">
        <v>21089</v>
      </c>
      <c r="X16192" s="63">
        <v>9</v>
      </c>
      <c r="Y16192" s="63" t="s">
        <v>4640</v>
      </c>
      <c r="Z16192" s="63">
        <v>9112</v>
      </c>
      <c r="AA16192" s="63" t="s">
        <v>4833</v>
      </c>
      <c r="AB16192" s="63">
        <v>8</v>
      </c>
      <c r="AC16192" s="63" t="s">
        <v>17975</v>
      </c>
      <c r="AD16192" s="63" t="s">
        <v>17461</v>
      </c>
    </row>
    <row r="16193" spans="21:30" x14ac:dyDescent="0.3">
      <c r="U16193" s="63">
        <v>37023</v>
      </c>
      <c r="V16193" s="63">
        <v>1</v>
      </c>
      <c r="W16193" s="63" t="s">
        <v>21090</v>
      </c>
      <c r="X16193" s="63">
        <v>9</v>
      </c>
      <c r="Y16193" s="63" t="s">
        <v>4640</v>
      </c>
      <c r="Z16193" s="63">
        <v>9112</v>
      </c>
      <c r="AA16193" s="63" t="s">
        <v>4833</v>
      </c>
      <c r="AB16193" s="63">
        <v>8</v>
      </c>
      <c r="AC16193" s="63" t="s">
        <v>17975</v>
      </c>
      <c r="AD16193" s="63" t="s">
        <v>17461</v>
      </c>
    </row>
    <row r="16194" spans="21:30" x14ac:dyDescent="0.3">
      <c r="U16194" s="63">
        <v>37025</v>
      </c>
      <c r="V16194" s="63">
        <v>8</v>
      </c>
      <c r="W16194" s="63" t="s">
        <v>21091</v>
      </c>
      <c r="X16194" s="63">
        <v>9</v>
      </c>
      <c r="Y16194" s="63" t="s">
        <v>4640</v>
      </c>
      <c r="Z16194" s="63">
        <v>9112</v>
      </c>
      <c r="AA16194" s="63" t="s">
        <v>4833</v>
      </c>
      <c r="AB16194" s="63">
        <v>8</v>
      </c>
      <c r="AC16194" s="63" t="s">
        <v>17975</v>
      </c>
      <c r="AD16194" s="63" t="s">
        <v>17461</v>
      </c>
    </row>
    <row r="16195" spans="21:30" x14ac:dyDescent="0.3">
      <c r="U16195" s="63">
        <v>37026</v>
      </c>
      <c r="V16195" s="63">
        <v>6</v>
      </c>
      <c r="W16195" s="63" t="s">
        <v>18033</v>
      </c>
      <c r="X16195" s="63">
        <v>9</v>
      </c>
      <c r="Y16195" s="63" t="s">
        <v>4640</v>
      </c>
      <c r="Z16195" s="63">
        <v>9121</v>
      </c>
      <c r="AA16195" s="63" t="s">
        <v>5340</v>
      </c>
      <c r="AB16195" s="63">
        <v>8</v>
      </c>
      <c r="AC16195" s="63" t="s">
        <v>17975</v>
      </c>
      <c r="AD16195" s="63" t="s">
        <v>17461</v>
      </c>
    </row>
    <row r="16196" spans="21:30" x14ac:dyDescent="0.3">
      <c r="U16196" s="63">
        <v>37027</v>
      </c>
      <c r="V16196" s="63">
        <v>4</v>
      </c>
      <c r="W16196" s="63" t="s">
        <v>21092</v>
      </c>
      <c r="X16196" s="63">
        <v>10</v>
      </c>
      <c r="Y16196" s="63" t="s">
        <v>5440</v>
      </c>
      <c r="Z16196" s="63">
        <v>10301</v>
      </c>
      <c r="AA16196" s="63" t="s">
        <v>5707</v>
      </c>
      <c r="AB16196" s="63">
        <v>8</v>
      </c>
      <c r="AC16196" s="63" t="s">
        <v>17975</v>
      </c>
      <c r="AD16196" s="63" t="s">
        <v>17421</v>
      </c>
    </row>
    <row r="16197" spans="21:30" x14ac:dyDescent="0.3">
      <c r="U16197" s="63">
        <v>37028</v>
      </c>
      <c r="V16197" s="63">
        <v>2</v>
      </c>
      <c r="W16197" s="63" t="s">
        <v>19460</v>
      </c>
      <c r="X16197" s="63">
        <v>10</v>
      </c>
      <c r="Y16197" s="63" t="s">
        <v>5440</v>
      </c>
      <c r="Z16197" s="63">
        <v>10301</v>
      </c>
      <c r="AA16197" s="63" t="s">
        <v>5707</v>
      </c>
      <c r="AB16197" s="63">
        <v>8</v>
      </c>
      <c r="AC16197" s="63" t="s">
        <v>17975</v>
      </c>
      <c r="AD16197" s="63" t="s">
        <v>17461</v>
      </c>
    </row>
    <row r="16198" spans="21:30" x14ac:dyDescent="0.3">
      <c r="U16198" s="63">
        <v>37029</v>
      </c>
      <c r="V16198" s="63">
        <v>0</v>
      </c>
      <c r="W16198" s="63" t="s">
        <v>21093</v>
      </c>
      <c r="X16198" s="63">
        <v>10</v>
      </c>
      <c r="Y16198" s="63" t="s">
        <v>5440</v>
      </c>
      <c r="Z16198" s="63">
        <v>10301</v>
      </c>
      <c r="AA16198" s="63" t="s">
        <v>5707</v>
      </c>
      <c r="AB16198" s="63">
        <v>8</v>
      </c>
      <c r="AC16198" s="63" t="s">
        <v>17975</v>
      </c>
      <c r="AD16198" s="63" t="s">
        <v>17461</v>
      </c>
    </row>
    <row r="16199" spans="21:30" x14ac:dyDescent="0.3">
      <c r="U16199" s="63">
        <v>37030</v>
      </c>
      <c r="V16199" s="63">
        <v>4</v>
      </c>
      <c r="W16199" s="63" t="s">
        <v>18052</v>
      </c>
      <c r="X16199" s="63">
        <v>10</v>
      </c>
      <c r="Y16199" s="63" t="s">
        <v>5440</v>
      </c>
      <c r="Z16199" s="63">
        <v>10301</v>
      </c>
      <c r="AA16199" s="63" t="s">
        <v>5707</v>
      </c>
      <c r="AB16199" s="63">
        <v>8</v>
      </c>
      <c r="AC16199" s="63" t="s">
        <v>17975</v>
      </c>
      <c r="AD16199" s="63" t="s">
        <v>17461</v>
      </c>
    </row>
    <row r="16200" spans="21:30" x14ac:dyDescent="0.3">
      <c r="U16200" s="63">
        <v>37032</v>
      </c>
      <c r="V16200" s="63">
        <v>0</v>
      </c>
      <c r="W16200" s="63" t="s">
        <v>21094</v>
      </c>
      <c r="X16200" s="63">
        <v>10</v>
      </c>
      <c r="Y16200" s="63" t="s">
        <v>5440</v>
      </c>
      <c r="Z16200" s="63">
        <v>10301</v>
      </c>
      <c r="AA16200" s="63" t="s">
        <v>5707</v>
      </c>
      <c r="AB16200" s="63">
        <v>8</v>
      </c>
      <c r="AC16200" s="63" t="s">
        <v>17975</v>
      </c>
      <c r="AD16200" s="63" t="s">
        <v>17461</v>
      </c>
    </row>
    <row r="16201" spans="21:30" x14ac:dyDescent="0.3">
      <c r="U16201" s="63">
        <v>37034</v>
      </c>
      <c r="V16201" s="63">
        <v>7</v>
      </c>
      <c r="W16201" s="63" t="s">
        <v>21095</v>
      </c>
      <c r="X16201" s="63">
        <v>10</v>
      </c>
      <c r="Y16201" s="63" t="s">
        <v>5440</v>
      </c>
      <c r="Z16201" s="63">
        <v>10307</v>
      </c>
      <c r="AA16201" s="63" t="s">
        <v>5760</v>
      </c>
      <c r="AB16201" s="63">
        <v>8</v>
      </c>
      <c r="AC16201" s="63" t="s">
        <v>17975</v>
      </c>
      <c r="AD16201" s="63" t="s">
        <v>17421</v>
      </c>
    </row>
    <row r="16202" spans="21:30" x14ac:dyDescent="0.3">
      <c r="U16202" s="63">
        <v>37035</v>
      </c>
      <c r="V16202" s="63">
        <v>5</v>
      </c>
      <c r="W16202" s="63" t="s">
        <v>21096</v>
      </c>
      <c r="X16202" s="63">
        <v>10</v>
      </c>
      <c r="Y16202" s="63" t="s">
        <v>5440</v>
      </c>
      <c r="Z16202" s="63">
        <v>10307</v>
      </c>
      <c r="AA16202" s="63" t="s">
        <v>5760</v>
      </c>
      <c r="AB16202" s="63">
        <v>8</v>
      </c>
      <c r="AC16202" s="63" t="s">
        <v>17975</v>
      </c>
      <c r="AD16202" s="63" t="s">
        <v>17461</v>
      </c>
    </row>
    <row r="16203" spans="21:30" x14ac:dyDescent="0.3">
      <c r="U16203" s="63">
        <v>37036</v>
      </c>
      <c r="V16203" s="63">
        <v>3</v>
      </c>
      <c r="W16203" s="63" t="s">
        <v>21097</v>
      </c>
      <c r="X16203" s="63">
        <v>10</v>
      </c>
      <c r="Y16203" s="63" t="s">
        <v>5440</v>
      </c>
      <c r="Z16203" s="63">
        <v>10304</v>
      </c>
      <c r="AA16203" s="63" t="s">
        <v>5780</v>
      </c>
      <c r="AB16203" s="63">
        <v>8</v>
      </c>
      <c r="AC16203" s="63" t="s">
        <v>17975</v>
      </c>
      <c r="AD16203" s="63" t="s">
        <v>17421</v>
      </c>
    </row>
    <row r="16204" spans="21:30" x14ac:dyDescent="0.3">
      <c r="U16204" s="63">
        <v>37037</v>
      </c>
      <c r="V16204" s="63">
        <v>1</v>
      </c>
      <c r="W16204" s="63" t="s">
        <v>21098</v>
      </c>
      <c r="X16204" s="63">
        <v>10</v>
      </c>
      <c r="Y16204" s="63" t="s">
        <v>5440</v>
      </c>
      <c r="Z16204" s="63">
        <v>10302</v>
      </c>
      <c r="AA16204" s="63" t="s">
        <v>5795</v>
      </c>
      <c r="AB16204" s="63">
        <v>8</v>
      </c>
      <c r="AC16204" s="63" t="s">
        <v>17975</v>
      </c>
      <c r="AD16204" s="63" t="s">
        <v>17461</v>
      </c>
    </row>
    <row r="16205" spans="21:30" x14ac:dyDescent="0.3">
      <c r="U16205" s="63">
        <v>37039</v>
      </c>
      <c r="V16205" s="63">
        <v>8</v>
      </c>
      <c r="W16205" s="63" t="s">
        <v>21099</v>
      </c>
      <c r="X16205" s="63">
        <v>10</v>
      </c>
      <c r="Y16205" s="63" t="s">
        <v>5440</v>
      </c>
      <c r="Z16205" s="63">
        <v>10303</v>
      </c>
      <c r="AA16205" s="63" t="s">
        <v>5808</v>
      </c>
      <c r="AB16205" s="63">
        <v>8</v>
      </c>
      <c r="AC16205" s="63" t="s">
        <v>17975</v>
      </c>
      <c r="AD16205" s="63" t="s">
        <v>17461</v>
      </c>
    </row>
    <row r="16206" spans="21:30" x14ac:dyDescent="0.3">
      <c r="U16206" s="63">
        <v>37040</v>
      </c>
      <c r="V16206" s="63">
        <v>1</v>
      </c>
      <c r="W16206" s="63" t="s">
        <v>21100</v>
      </c>
      <c r="X16206" s="63">
        <v>10</v>
      </c>
      <c r="Y16206" s="63" t="s">
        <v>5440</v>
      </c>
      <c r="Z16206" s="63">
        <v>10303</v>
      </c>
      <c r="AA16206" s="63" t="s">
        <v>5808</v>
      </c>
      <c r="AB16206" s="63">
        <v>8</v>
      </c>
      <c r="AC16206" s="63" t="s">
        <v>17975</v>
      </c>
      <c r="AD16206" s="63" t="s">
        <v>17461</v>
      </c>
    </row>
    <row r="16207" spans="21:30" x14ac:dyDescent="0.3">
      <c r="U16207" s="63">
        <v>37042</v>
      </c>
      <c r="V16207" s="63">
        <v>8</v>
      </c>
      <c r="W16207" s="63" t="s">
        <v>18407</v>
      </c>
      <c r="X16207" s="63">
        <v>10</v>
      </c>
      <c r="Y16207" s="63" t="s">
        <v>5440</v>
      </c>
      <c r="Z16207" s="63">
        <v>10303</v>
      </c>
      <c r="AA16207" s="63" t="s">
        <v>5808</v>
      </c>
      <c r="AB16207" s="63">
        <v>8</v>
      </c>
      <c r="AC16207" s="63" t="s">
        <v>17975</v>
      </c>
      <c r="AD16207" s="63" t="s">
        <v>17461</v>
      </c>
    </row>
    <row r="16208" spans="21:30" x14ac:dyDescent="0.3">
      <c r="U16208" s="63">
        <v>37043</v>
      </c>
      <c r="V16208" s="63">
        <v>6</v>
      </c>
      <c r="W16208" s="63" t="s">
        <v>21101</v>
      </c>
      <c r="X16208" s="63">
        <v>10</v>
      </c>
      <c r="Y16208" s="63" t="s">
        <v>5440</v>
      </c>
      <c r="Z16208" s="63">
        <v>10303</v>
      </c>
      <c r="AA16208" s="63" t="s">
        <v>5808</v>
      </c>
      <c r="AB16208" s="63">
        <v>8</v>
      </c>
      <c r="AC16208" s="63" t="s">
        <v>17975</v>
      </c>
      <c r="AD16208" s="63" t="s">
        <v>17461</v>
      </c>
    </row>
    <row r="16209" spans="21:30" x14ac:dyDescent="0.3">
      <c r="U16209" s="63">
        <v>37044</v>
      </c>
      <c r="V16209" s="63">
        <v>4</v>
      </c>
      <c r="W16209" s="63" t="s">
        <v>21102</v>
      </c>
      <c r="X16209" s="63">
        <v>10</v>
      </c>
      <c r="Y16209" s="63" t="s">
        <v>5440</v>
      </c>
      <c r="Z16209" s="63">
        <v>10303</v>
      </c>
      <c r="AA16209" s="63" t="s">
        <v>5808</v>
      </c>
      <c r="AB16209" s="63">
        <v>8</v>
      </c>
      <c r="AC16209" s="63" t="s">
        <v>17975</v>
      </c>
      <c r="AD16209" s="63" t="s">
        <v>17461</v>
      </c>
    </row>
    <row r="16210" spans="21:30" x14ac:dyDescent="0.3">
      <c r="U16210" s="63">
        <v>37045</v>
      </c>
      <c r="V16210" s="63">
        <v>2</v>
      </c>
      <c r="W16210" s="63" t="s">
        <v>19185</v>
      </c>
      <c r="X16210" s="63">
        <v>10</v>
      </c>
      <c r="Y16210" s="63" t="s">
        <v>5440</v>
      </c>
      <c r="Z16210" s="63">
        <v>10305</v>
      </c>
      <c r="AA16210" s="63" t="s">
        <v>5825</v>
      </c>
      <c r="AB16210" s="63">
        <v>8</v>
      </c>
      <c r="AC16210" s="63" t="s">
        <v>17975</v>
      </c>
      <c r="AD16210" s="63" t="s">
        <v>17461</v>
      </c>
    </row>
    <row r="16211" spans="21:30" x14ac:dyDescent="0.3">
      <c r="U16211" s="63">
        <v>37046</v>
      </c>
      <c r="V16211" s="63">
        <v>0</v>
      </c>
      <c r="W16211" s="63" t="s">
        <v>21103</v>
      </c>
      <c r="X16211" s="63">
        <v>10</v>
      </c>
      <c r="Y16211" s="63" t="s">
        <v>5440</v>
      </c>
      <c r="Z16211" s="63">
        <v>10101</v>
      </c>
      <c r="AA16211" s="63" t="s">
        <v>5441</v>
      </c>
      <c r="AB16211" s="63">
        <v>8</v>
      </c>
      <c r="AC16211" s="63" t="s">
        <v>17975</v>
      </c>
      <c r="AD16211" s="63" t="s">
        <v>17461</v>
      </c>
    </row>
    <row r="16212" spans="21:30" x14ac:dyDescent="0.3">
      <c r="U16212" s="63">
        <v>37047</v>
      </c>
      <c r="V16212" s="63">
        <v>9</v>
      </c>
      <c r="W16212" s="63" t="s">
        <v>18087</v>
      </c>
      <c r="X16212" s="63">
        <v>10</v>
      </c>
      <c r="Y16212" s="63" t="s">
        <v>5440</v>
      </c>
      <c r="Z16212" s="63">
        <v>10101</v>
      </c>
      <c r="AA16212" s="63" t="s">
        <v>5441</v>
      </c>
      <c r="AB16212" s="63">
        <v>8</v>
      </c>
      <c r="AC16212" s="63" t="s">
        <v>17975</v>
      </c>
      <c r="AD16212" s="63" t="s">
        <v>17461</v>
      </c>
    </row>
    <row r="16213" spans="21:30" x14ac:dyDescent="0.3">
      <c r="U16213" s="63">
        <v>37048</v>
      </c>
      <c r="V16213" s="63">
        <v>7</v>
      </c>
      <c r="W16213" s="63" t="s">
        <v>21104</v>
      </c>
      <c r="X16213" s="63">
        <v>10</v>
      </c>
      <c r="Y16213" s="63" t="s">
        <v>5440</v>
      </c>
      <c r="Z16213" s="63">
        <v>10101</v>
      </c>
      <c r="AA16213" s="63" t="s">
        <v>5441</v>
      </c>
      <c r="AB16213" s="63">
        <v>8</v>
      </c>
      <c r="AC16213" s="63" t="s">
        <v>17975</v>
      </c>
      <c r="AD16213" s="63" t="s">
        <v>17421</v>
      </c>
    </row>
    <row r="16214" spans="21:30" x14ac:dyDescent="0.3">
      <c r="U16214" s="63">
        <v>37049</v>
      </c>
      <c r="V16214" s="63">
        <v>5</v>
      </c>
      <c r="W16214" s="63" t="s">
        <v>21105</v>
      </c>
      <c r="X16214" s="63">
        <v>10</v>
      </c>
      <c r="Y16214" s="63" t="s">
        <v>5440</v>
      </c>
      <c r="Z16214" s="63">
        <v>10101</v>
      </c>
      <c r="AA16214" s="63" t="s">
        <v>5441</v>
      </c>
      <c r="AB16214" s="63">
        <v>8</v>
      </c>
      <c r="AC16214" s="63" t="s">
        <v>17975</v>
      </c>
      <c r="AD16214" s="63" t="s">
        <v>17461</v>
      </c>
    </row>
    <row r="16215" spans="21:30" x14ac:dyDescent="0.3">
      <c r="U16215" s="63">
        <v>37050</v>
      </c>
      <c r="V16215" s="63">
        <v>9</v>
      </c>
      <c r="W16215" s="63" t="s">
        <v>18093</v>
      </c>
      <c r="X16215" s="63">
        <v>10</v>
      </c>
      <c r="Y16215" s="63" t="s">
        <v>5440</v>
      </c>
      <c r="Z16215" s="63">
        <v>10101</v>
      </c>
      <c r="AA16215" s="63" t="s">
        <v>5441</v>
      </c>
      <c r="AB16215" s="63">
        <v>8</v>
      </c>
      <c r="AC16215" s="63" t="s">
        <v>17975</v>
      </c>
      <c r="AD16215" s="63" t="s">
        <v>17461</v>
      </c>
    </row>
    <row r="16216" spans="21:30" x14ac:dyDescent="0.3">
      <c r="U16216" s="63">
        <v>37051</v>
      </c>
      <c r="V16216" s="63">
        <v>7</v>
      </c>
      <c r="W16216" s="63" t="s">
        <v>21106</v>
      </c>
      <c r="X16216" s="63">
        <v>10</v>
      </c>
      <c r="Y16216" s="63" t="s">
        <v>5440</v>
      </c>
      <c r="Z16216" s="63">
        <v>10101</v>
      </c>
      <c r="AA16216" s="63" t="s">
        <v>5441</v>
      </c>
      <c r="AB16216" s="63">
        <v>8</v>
      </c>
      <c r="AC16216" s="63" t="s">
        <v>17975</v>
      </c>
      <c r="AD16216" s="63" t="s">
        <v>17461</v>
      </c>
    </row>
    <row r="16217" spans="21:30" x14ac:dyDescent="0.3">
      <c r="U16217" s="63">
        <v>37052</v>
      </c>
      <c r="V16217" s="63">
        <v>5</v>
      </c>
      <c r="W16217" s="63" t="s">
        <v>21107</v>
      </c>
      <c r="X16217" s="63">
        <v>10</v>
      </c>
      <c r="Y16217" s="63" t="s">
        <v>5440</v>
      </c>
      <c r="Z16217" s="63">
        <v>10101</v>
      </c>
      <c r="AA16217" s="63" t="s">
        <v>5441</v>
      </c>
      <c r="AB16217" s="63">
        <v>8</v>
      </c>
      <c r="AC16217" s="63" t="s">
        <v>17975</v>
      </c>
      <c r="AD16217" s="63" t="s">
        <v>17461</v>
      </c>
    </row>
    <row r="16218" spans="21:30" x14ac:dyDescent="0.3">
      <c r="U16218" s="63">
        <v>37053</v>
      </c>
      <c r="V16218" s="63">
        <v>3</v>
      </c>
      <c r="W16218" s="63" t="s">
        <v>21108</v>
      </c>
      <c r="X16218" s="63">
        <v>10</v>
      </c>
      <c r="Y16218" s="63" t="s">
        <v>5440</v>
      </c>
      <c r="Z16218" s="63">
        <v>10101</v>
      </c>
      <c r="AA16218" s="63" t="s">
        <v>5441</v>
      </c>
      <c r="AB16218" s="63">
        <v>8</v>
      </c>
      <c r="AC16218" s="63" t="s">
        <v>17975</v>
      </c>
      <c r="AD16218" s="63" t="s">
        <v>17461</v>
      </c>
    </row>
    <row r="16219" spans="21:30" x14ac:dyDescent="0.3">
      <c r="U16219" s="63">
        <v>37054</v>
      </c>
      <c r="V16219" s="63">
        <v>1</v>
      </c>
      <c r="W16219" s="63" t="s">
        <v>21109</v>
      </c>
      <c r="X16219" s="63">
        <v>10</v>
      </c>
      <c r="Y16219" s="63" t="s">
        <v>5440</v>
      </c>
      <c r="Z16219" s="63">
        <v>10101</v>
      </c>
      <c r="AA16219" s="63" t="s">
        <v>5441</v>
      </c>
      <c r="AB16219" s="63">
        <v>8</v>
      </c>
      <c r="AC16219" s="63" t="s">
        <v>17975</v>
      </c>
      <c r="AD16219" s="63" t="s">
        <v>17461</v>
      </c>
    </row>
    <row r="16220" spans="21:30" x14ac:dyDescent="0.3">
      <c r="U16220" s="63">
        <v>37056</v>
      </c>
      <c r="V16220" s="63">
        <v>8</v>
      </c>
      <c r="W16220" s="63" t="s">
        <v>19519</v>
      </c>
      <c r="X16220" s="63">
        <v>10</v>
      </c>
      <c r="Y16220" s="63" t="s">
        <v>5440</v>
      </c>
      <c r="Z16220" s="63">
        <v>10101</v>
      </c>
      <c r="AA16220" s="63" t="s">
        <v>5441</v>
      </c>
      <c r="AB16220" s="63">
        <v>8</v>
      </c>
      <c r="AC16220" s="63" t="s">
        <v>17975</v>
      </c>
      <c r="AD16220" s="63" t="s">
        <v>17461</v>
      </c>
    </row>
    <row r="16221" spans="21:30" x14ac:dyDescent="0.3">
      <c r="U16221" s="63">
        <v>37057</v>
      </c>
      <c r="V16221" s="63">
        <v>6</v>
      </c>
      <c r="W16221" s="63" t="s">
        <v>21110</v>
      </c>
      <c r="X16221" s="63">
        <v>10</v>
      </c>
      <c r="Y16221" s="63" t="s">
        <v>5440</v>
      </c>
      <c r="Z16221" s="63">
        <v>10101</v>
      </c>
      <c r="AA16221" s="63" t="s">
        <v>5441</v>
      </c>
      <c r="AB16221" s="63">
        <v>8</v>
      </c>
      <c r="AC16221" s="63" t="s">
        <v>17975</v>
      </c>
      <c r="AD16221" s="63" t="s">
        <v>17461</v>
      </c>
    </row>
    <row r="16222" spans="21:30" x14ac:dyDescent="0.3">
      <c r="U16222" s="63">
        <v>37058</v>
      </c>
      <c r="V16222" s="63">
        <v>4</v>
      </c>
      <c r="W16222" s="63" t="s">
        <v>21111</v>
      </c>
      <c r="X16222" s="63">
        <v>10</v>
      </c>
      <c r="Y16222" s="63" t="s">
        <v>5440</v>
      </c>
      <c r="Z16222" s="63">
        <v>10101</v>
      </c>
      <c r="AA16222" s="63" t="s">
        <v>5441</v>
      </c>
      <c r="AB16222" s="63">
        <v>8</v>
      </c>
      <c r="AC16222" s="63" t="s">
        <v>17975</v>
      </c>
      <c r="AD16222" s="63" t="s">
        <v>17461</v>
      </c>
    </row>
    <row r="16223" spans="21:30" x14ac:dyDescent="0.3">
      <c r="U16223" s="63">
        <v>37059</v>
      </c>
      <c r="V16223" s="63">
        <v>2</v>
      </c>
      <c r="W16223" s="63" t="s">
        <v>19702</v>
      </c>
      <c r="X16223" s="63">
        <v>10</v>
      </c>
      <c r="Y16223" s="63" t="s">
        <v>5440</v>
      </c>
      <c r="Z16223" s="63">
        <v>10101</v>
      </c>
      <c r="AA16223" s="63" t="s">
        <v>5441</v>
      </c>
      <c r="AB16223" s="63">
        <v>8</v>
      </c>
      <c r="AC16223" s="63" t="s">
        <v>17975</v>
      </c>
      <c r="AD16223" s="63" t="s">
        <v>17461</v>
      </c>
    </row>
    <row r="16224" spans="21:30" x14ac:dyDescent="0.3">
      <c r="U16224" s="63">
        <v>37060</v>
      </c>
      <c r="V16224" s="63">
        <v>6</v>
      </c>
      <c r="W16224" s="63" t="s">
        <v>21112</v>
      </c>
      <c r="X16224" s="63">
        <v>10</v>
      </c>
      <c r="Y16224" s="63" t="s">
        <v>5440</v>
      </c>
      <c r="Z16224" s="63">
        <v>10101</v>
      </c>
      <c r="AA16224" s="63" t="s">
        <v>5441</v>
      </c>
      <c r="AB16224" s="63">
        <v>8</v>
      </c>
      <c r="AC16224" s="63" t="s">
        <v>17975</v>
      </c>
      <c r="AD16224" s="63" t="s">
        <v>17461</v>
      </c>
    </row>
    <row r="16225" spans="21:30" x14ac:dyDescent="0.3">
      <c r="U16225" s="63">
        <v>37061</v>
      </c>
      <c r="V16225" s="63">
        <v>4</v>
      </c>
      <c r="W16225" s="63" t="s">
        <v>21113</v>
      </c>
      <c r="X16225" s="63">
        <v>10</v>
      </c>
      <c r="Y16225" s="63" t="s">
        <v>5440</v>
      </c>
      <c r="Z16225" s="63">
        <v>10101</v>
      </c>
      <c r="AA16225" s="63" t="s">
        <v>5441</v>
      </c>
      <c r="AB16225" s="63">
        <v>8</v>
      </c>
      <c r="AC16225" s="63" t="s">
        <v>17975</v>
      </c>
      <c r="AD16225" s="63" t="s">
        <v>17461</v>
      </c>
    </row>
    <row r="16226" spans="21:30" x14ac:dyDescent="0.3">
      <c r="U16226" s="63">
        <v>37062</v>
      </c>
      <c r="V16226" s="63">
        <v>2</v>
      </c>
      <c r="W16226" s="63" t="s">
        <v>21114</v>
      </c>
      <c r="X16226" s="63">
        <v>10</v>
      </c>
      <c r="Y16226" s="63" t="s">
        <v>5440</v>
      </c>
      <c r="Z16226" s="63">
        <v>10101</v>
      </c>
      <c r="AA16226" s="63" t="s">
        <v>5441</v>
      </c>
      <c r="AB16226" s="63">
        <v>8</v>
      </c>
      <c r="AC16226" s="63" t="s">
        <v>17975</v>
      </c>
      <c r="AD16226" s="63" t="s">
        <v>17461</v>
      </c>
    </row>
    <row r="16227" spans="21:30" x14ac:dyDescent="0.3">
      <c r="U16227" s="63">
        <v>37063</v>
      </c>
      <c r="V16227" s="63">
        <v>0</v>
      </c>
      <c r="W16227" s="63" t="s">
        <v>21115</v>
      </c>
      <c r="X16227" s="63">
        <v>10</v>
      </c>
      <c r="Y16227" s="63" t="s">
        <v>5440</v>
      </c>
      <c r="Z16227" s="63">
        <v>10101</v>
      </c>
      <c r="AA16227" s="63" t="s">
        <v>5441</v>
      </c>
      <c r="AB16227" s="63">
        <v>8</v>
      </c>
      <c r="AC16227" s="63" t="s">
        <v>17975</v>
      </c>
      <c r="AD16227" s="63" t="s">
        <v>17461</v>
      </c>
    </row>
    <row r="16228" spans="21:30" x14ac:dyDescent="0.3">
      <c r="U16228" s="63">
        <v>37064</v>
      </c>
      <c r="V16228" s="63">
        <v>9</v>
      </c>
      <c r="W16228" s="63" t="s">
        <v>21116</v>
      </c>
      <c r="X16228" s="63">
        <v>10</v>
      </c>
      <c r="Y16228" s="63" t="s">
        <v>5440</v>
      </c>
      <c r="Z16228" s="63">
        <v>10101</v>
      </c>
      <c r="AA16228" s="63" t="s">
        <v>5441</v>
      </c>
      <c r="AB16228" s="63">
        <v>8</v>
      </c>
      <c r="AC16228" s="63" t="s">
        <v>17975</v>
      </c>
      <c r="AD16228" s="63" t="s">
        <v>17461</v>
      </c>
    </row>
    <row r="16229" spans="21:30" x14ac:dyDescent="0.3">
      <c r="U16229" s="63">
        <v>37065</v>
      </c>
      <c r="V16229" s="63">
        <v>7</v>
      </c>
      <c r="W16229" s="63" t="s">
        <v>20803</v>
      </c>
      <c r="X16229" s="63">
        <v>10</v>
      </c>
      <c r="Y16229" s="63" t="s">
        <v>5440</v>
      </c>
      <c r="Z16229" s="63">
        <v>10101</v>
      </c>
      <c r="AA16229" s="63" t="s">
        <v>5441</v>
      </c>
      <c r="AB16229" s="63">
        <v>8</v>
      </c>
      <c r="AC16229" s="63" t="s">
        <v>17975</v>
      </c>
      <c r="AD16229" s="63" t="s">
        <v>17461</v>
      </c>
    </row>
    <row r="16230" spans="21:30" x14ac:dyDescent="0.3">
      <c r="U16230" s="63">
        <v>37066</v>
      </c>
      <c r="V16230" s="63">
        <v>5</v>
      </c>
      <c r="W16230" s="63" t="s">
        <v>18369</v>
      </c>
      <c r="X16230" s="63">
        <v>10</v>
      </c>
      <c r="Y16230" s="63" t="s">
        <v>5440</v>
      </c>
      <c r="Z16230" s="63">
        <v>10101</v>
      </c>
      <c r="AA16230" s="63" t="s">
        <v>5441</v>
      </c>
      <c r="AB16230" s="63">
        <v>8</v>
      </c>
      <c r="AC16230" s="63" t="s">
        <v>17975</v>
      </c>
      <c r="AD16230" s="63" t="s">
        <v>17421</v>
      </c>
    </row>
    <row r="16231" spans="21:30" x14ac:dyDescent="0.3">
      <c r="U16231" s="63">
        <v>37067</v>
      </c>
      <c r="V16231" s="63">
        <v>3</v>
      </c>
      <c r="W16231" s="63" t="s">
        <v>18819</v>
      </c>
      <c r="X16231" s="63">
        <v>10</v>
      </c>
      <c r="Y16231" s="63" t="s">
        <v>5440</v>
      </c>
      <c r="Z16231" s="63">
        <v>10101</v>
      </c>
      <c r="AA16231" s="63" t="s">
        <v>5441</v>
      </c>
      <c r="AB16231" s="63">
        <v>8</v>
      </c>
      <c r="AC16231" s="63" t="s">
        <v>17975</v>
      </c>
      <c r="AD16231" s="63" t="s">
        <v>17461</v>
      </c>
    </row>
    <row r="16232" spans="21:30" x14ac:dyDescent="0.3">
      <c r="U16232" s="63">
        <v>37068</v>
      </c>
      <c r="V16232" s="63">
        <v>1</v>
      </c>
      <c r="W16232" s="63" t="s">
        <v>21117</v>
      </c>
      <c r="X16232" s="63">
        <v>10</v>
      </c>
      <c r="Y16232" s="63" t="s">
        <v>5440</v>
      </c>
      <c r="Z16232" s="63">
        <v>10101</v>
      </c>
      <c r="AA16232" s="63" t="s">
        <v>5441</v>
      </c>
      <c r="AB16232" s="63">
        <v>8</v>
      </c>
      <c r="AC16232" s="63" t="s">
        <v>17975</v>
      </c>
      <c r="AD16232" s="63" t="s">
        <v>17461</v>
      </c>
    </row>
    <row r="16233" spans="21:30" x14ac:dyDescent="0.3">
      <c r="U16233" s="63">
        <v>37070</v>
      </c>
      <c r="V16233" s="63">
        <v>3</v>
      </c>
      <c r="W16233" s="63" t="s">
        <v>21118</v>
      </c>
      <c r="X16233" s="63">
        <v>10</v>
      </c>
      <c r="Y16233" s="63" t="s">
        <v>5440</v>
      </c>
      <c r="Z16233" s="63">
        <v>10101</v>
      </c>
      <c r="AA16233" s="63" t="s">
        <v>5441</v>
      </c>
      <c r="AB16233" s="63">
        <v>8</v>
      </c>
      <c r="AC16233" s="63" t="s">
        <v>17975</v>
      </c>
      <c r="AD16233" s="63" t="s">
        <v>17461</v>
      </c>
    </row>
    <row r="16234" spans="21:30" x14ac:dyDescent="0.3">
      <c r="U16234" s="63">
        <v>37071</v>
      </c>
      <c r="V16234" s="63">
        <v>1</v>
      </c>
      <c r="W16234" s="63" t="s">
        <v>18370</v>
      </c>
      <c r="X16234" s="63">
        <v>10</v>
      </c>
      <c r="Y16234" s="63" t="s">
        <v>5440</v>
      </c>
      <c r="Z16234" s="63">
        <v>10109</v>
      </c>
      <c r="AA16234" s="63" t="s">
        <v>5771</v>
      </c>
      <c r="AB16234" s="63">
        <v>8</v>
      </c>
      <c r="AC16234" s="63" t="s">
        <v>17975</v>
      </c>
      <c r="AD16234" s="63" t="s">
        <v>17461</v>
      </c>
    </row>
    <row r="16235" spans="21:30" x14ac:dyDescent="0.3">
      <c r="U16235" s="63">
        <v>37073</v>
      </c>
      <c r="V16235" s="63">
        <v>8</v>
      </c>
      <c r="W16235" s="63" t="s">
        <v>21119</v>
      </c>
      <c r="X16235" s="63">
        <v>10</v>
      </c>
      <c r="Y16235" s="63" t="s">
        <v>5440</v>
      </c>
      <c r="Z16235" s="63">
        <v>10109</v>
      </c>
      <c r="AA16235" s="63" t="s">
        <v>5771</v>
      </c>
      <c r="AB16235" s="63">
        <v>8</v>
      </c>
      <c r="AC16235" s="63" t="s">
        <v>17975</v>
      </c>
      <c r="AD16235" s="63" t="s">
        <v>17461</v>
      </c>
    </row>
    <row r="16236" spans="21:30" x14ac:dyDescent="0.3">
      <c r="U16236" s="63">
        <v>37074</v>
      </c>
      <c r="V16236" s="63">
        <v>6</v>
      </c>
      <c r="W16236" s="63" t="s">
        <v>21120</v>
      </c>
      <c r="X16236" s="63">
        <v>10</v>
      </c>
      <c r="Y16236" s="63" t="s">
        <v>5440</v>
      </c>
      <c r="Z16236" s="63">
        <v>10109</v>
      </c>
      <c r="AA16236" s="63" t="s">
        <v>5771</v>
      </c>
      <c r="AB16236" s="63">
        <v>8</v>
      </c>
      <c r="AC16236" s="63" t="s">
        <v>17975</v>
      </c>
      <c r="AD16236" s="63" t="s">
        <v>17461</v>
      </c>
    </row>
    <row r="16237" spans="21:30" x14ac:dyDescent="0.3">
      <c r="U16237" s="63">
        <v>37075</v>
      </c>
      <c r="V16237" s="63">
        <v>4</v>
      </c>
      <c r="W16237" s="63" t="s">
        <v>18723</v>
      </c>
      <c r="X16237" s="63">
        <v>10</v>
      </c>
      <c r="Y16237" s="63" t="s">
        <v>5440</v>
      </c>
      <c r="Z16237" s="63">
        <v>10109</v>
      </c>
      <c r="AA16237" s="63" t="s">
        <v>5771</v>
      </c>
      <c r="AB16237" s="63">
        <v>8</v>
      </c>
      <c r="AC16237" s="63" t="s">
        <v>17975</v>
      </c>
      <c r="AD16237" s="63" t="s">
        <v>17461</v>
      </c>
    </row>
    <row r="16238" spans="21:30" x14ac:dyDescent="0.3">
      <c r="U16238" s="63">
        <v>37076</v>
      </c>
      <c r="V16238" s="63">
        <v>2</v>
      </c>
      <c r="W16238" s="63" t="s">
        <v>21121</v>
      </c>
      <c r="X16238" s="63">
        <v>10</v>
      </c>
      <c r="Y16238" s="63" t="s">
        <v>5440</v>
      </c>
      <c r="Z16238" s="63">
        <v>10103</v>
      </c>
      <c r="AA16238" s="63" t="s">
        <v>5955</v>
      </c>
      <c r="AB16238" s="63">
        <v>8</v>
      </c>
      <c r="AC16238" s="63" t="s">
        <v>17975</v>
      </c>
      <c r="AD16238" s="63" t="s">
        <v>17461</v>
      </c>
    </row>
    <row r="16239" spans="21:30" x14ac:dyDescent="0.3">
      <c r="U16239" s="63">
        <v>37077</v>
      </c>
      <c r="V16239" s="63">
        <v>0</v>
      </c>
      <c r="W16239" s="63" t="s">
        <v>18279</v>
      </c>
      <c r="X16239" s="63">
        <v>10</v>
      </c>
      <c r="Y16239" s="63" t="s">
        <v>5440</v>
      </c>
      <c r="Z16239" s="63">
        <v>10103</v>
      </c>
      <c r="AA16239" s="63" t="s">
        <v>5955</v>
      </c>
      <c r="AB16239" s="63">
        <v>8</v>
      </c>
      <c r="AC16239" s="63" t="s">
        <v>17975</v>
      </c>
      <c r="AD16239" s="63" t="s">
        <v>17461</v>
      </c>
    </row>
    <row r="16240" spans="21:30" x14ac:dyDescent="0.3">
      <c r="U16240" s="63">
        <v>37078</v>
      </c>
      <c r="V16240" s="63">
        <v>9</v>
      </c>
      <c r="W16240" s="63" t="s">
        <v>13219</v>
      </c>
      <c r="X16240" s="63">
        <v>10</v>
      </c>
      <c r="Y16240" s="63" t="s">
        <v>5440</v>
      </c>
      <c r="Z16240" s="63">
        <v>10102</v>
      </c>
      <c r="AA16240" s="63" t="s">
        <v>5972</v>
      </c>
      <c r="AB16240" s="63">
        <v>8</v>
      </c>
      <c r="AC16240" s="63" t="s">
        <v>17975</v>
      </c>
      <c r="AD16240" s="63" t="s">
        <v>17461</v>
      </c>
    </row>
    <row r="16241" spans="21:30" x14ac:dyDescent="0.3">
      <c r="U16241" s="63">
        <v>37079</v>
      </c>
      <c r="V16241" s="63">
        <v>7</v>
      </c>
      <c r="W16241" s="63" t="s">
        <v>17981</v>
      </c>
      <c r="X16241" s="63">
        <v>10</v>
      </c>
      <c r="Y16241" s="63" t="s">
        <v>5440</v>
      </c>
      <c r="Z16241" s="63">
        <v>10102</v>
      </c>
      <c r="AA16241" s="63" t="s">
        <v>5972</v>
      </c>
      <c r="AB16241" s="63">
        <v>8</v>
      </c>
      <c r="AC16241" s="63" t="s">
        <v>17975</v>
      </c>
      <c r="AD16241" s="63" t="s">
        <v>17461</v>
      </c>
    </row>
    <row r="16242" spans="21:30" x14ac:dyDescent="0.3">
      <c r="U16242" s="63">
        <v>37080</v>
      </c>
      <c r="V16242" s="63">
        <v>0</v>
      </c>
      <c r="W16242" s="63" t="s">
        <v>18033</v>
      </c>
      <c r="X16242" s="63">
        <v>10</v>
      </c>
      <c r="Y16242" s="63" t="s">
        <v>5440</v>
      </c>
      <c r="Z16242" s="63">
        <v>10102</v>
      </c>
      <c r="AA16242" s="63" t="s">
        <v>5972</v>
      </c>
      <c r="AB16242" s="63">
        <v>8</v>
      </c>
      <c r="AC16242" s="63" t="s">
        <v>17975</v>
      </c>
      <c r="AD16242" s="63" t="s">
        <v>17461</v>
      </c>
    </row>
    <row r="16243" spans="21:30" x14ac:dyDescent="0.3">
      <c r="U16243" s="63">
        <v>37081</v>
      </c>
      <c r="V16243" s="63">
        <v>9</v>
      </c>
      <c r="W16243" s="63" t="s">
        <v>19000</v>
      </c>
      <c r="X16243" s="63">
        <v>10</v>
      </c>
      <c r="Y16243" s="63" t="s">
        <v>5440</v>
      </c>
      <c r="Z16243" s="63">
        <v>10102</v>
      </c>
      <c r="AA16243" s="63" t="s">
        <v>5972</v>
      </c>
      <c r="AB16243" s="63">
        <v>8</v>
      </c>
      <c r="AC16243" s="63" t="s">
        <v>17975</v>
      </c>
      <c r="AD16243" s="63" t="s">
        <v>17461</v>
      </c>
    </row>
    <row r="16244" spans="21:30" x14ac:dyDescent="0.3">
      <c r="U16244" s="63">
        <v>37082</v>
      </c>
      <c r="V16244" s="63">
        <v>7</v>
      </c>
      <c r="W16244" s="63" t="s">
        <v>18044</v>
      </c>
      <c r="X16244" s="63">
        <v>10</v>
      </c>
      <c r="Y16244" s="63" t="s">
        <v>5440</v>
      </c>
      <c r="Z16244" s="63">
        <v>10102</v>
      </c>
      <c r="AA16244" s="63" t="s">
        <v>5972</v>
      </c>
      <c r="AB16244" s="63">
        <v>8</v>
      </c>
      <c r="AC16244" s="63" t="s">
        <v>17975</v>
      </c>
      <c r="AD16244" s="63" t="s">
        <v>17461</v>
      </c>
    </row>
    <row r="16245" spans="21:30" x14ac:dyDescent="0.3">
      <c r="U16245" s="63">
        <v>37084</v>
      </c>
      <c r="V16245" s="63">
        <v>3</v>
      </c>
      <c r="W16245" s="63" t="s">
        <v>21122</v>
      </c>
      <c r="X16245" s="63">
        <v>10</v>
      </c>
      <c r="Y16245" s="63" t="s">
        <v>5440</v>
      </c>
      <c r="Z16245" s="63">
        <v>10102</v>
      </c>
      <c r="AA16245" s="63" t="s">
        <v>5972</v>
      </c>
      <c r="AB16245" s="63">
        <v>8</v>
      </c>
      <c r="AC16245" s="63" t="s">
        <v>17975</v>
      </c>
      <c r="AD16245" s="63" t="s">
        <v>17461</v>
      </c>
    </row>
    <row r="16246" spans="21:30" x14ac:dyDescent="0.3">
      <c r="U16246" s="63">
        <v>37085</v>
      </c>
      <c r="V16246" s="63">
        <v>1</v>
      </c>
      <c r="W16246" s="63" t="s">
        <v>21123</v>
      </c>
      <c r="X16246" s="63">
        <v>10</v>
      </c>
      <c r="Y16246" s="63" t="s">
        <v>5440</v>
      </c>
      <c r="Z16246" s="63">
        <v>10102</v>
      </c>
      <c r="AA16246" s="63" t="s">
        <v>5972</v>
      </c>
      <c r="AB16246" s="63">
        <v>8</v>
      </c>
      <c r="AC16246" s="63" t="s">
        <v>17975</v>
      </c>
      <c r="AD16246" s="63" t="s">
        <v>17461</v>
      </c>
    </row>
    <row r="16247" spans="21:30" x14ac:dyDescent="0.3">
      <c r="U16247" s="63">
        <v>37087</v>
      </c>
      <c r="V16247" s="63">
        <v>8</v>
      </c>
      <c r="W16247" s="63" t="s">
        <v>21124</v>
      </c>
      <c r="X16247" s="63">
        <v>10</v>
      </c>
      <c r="Y16247" s="63" t="s">
        <v>5440</v>
      </c>
      <c r="Z16247" s="63">
        <v>10102</v>
      </c>
      <c r="AA16247" s="63" t="s">
        <v>5972</v>
      </c>
      <c r="AB16247" s="63">
        <v>8</v>
      </c>
      <c r="AC16247" s="63" t="s">
        <v>17975</v>
      </c>
      <c r="AD16247" s="63" t="s">
        <v>17461</v>
      </c>
    </row>
    <row r="16248" spans="21:30" x14ac:dyDescent="0.3">
      <c r="U16248" s="63">
        <v>37088</v>
      </c>
      <c r="V16248" s="63">
        <v>6</v>
      </c>
      <c r="W16248" s="63" t="s">
        <v>21125</v>
      </c>
      <c r="X16248" s="63">
        <v>10</v>
      </c>
      <c r="Y16248" s="63" t="s">
        <v>5440</v>
      </c>
      <c r="Z16248" s="63">
        <v>10102</v>
      </c>
      <c r="AA16248" s="63" t="s">
        <v>5972</v>
      </c>
      <c r="AB16248" s="63">
        <v>8</v>
      </c>
      <c r="AC16248" s="63" t="s">
        <v>17975</v>
      </c>
      <c r="AD16248" s="63" t="s">
        <v>17461</v>
      </c>
    </row>
    <row r="16249" spans="21:30" x14ac:dyDescent="0.3">
      <c r="U16249" s="63">
        <v>37089</v>
      </c>
      <c r="V16249" s="63">
        <v>4</v>
      </c>
      <c r="W16249" s="63" t="s">
        <v>21126</v>
      </c>
      <c r="X16249" s="63">
        <v>10</v>
      </c>
      <c r="Y16249" s="63" t="s">
        <v>5440</v>
      </c>
      <c r="Z16249" s="63">
        <v>10102</v>
      </c>
      <c r="AA16249" s="63" t="s">
        <v>5972</v>
      </c>
      <c r="AB16249" s="63">
        <v>8</v>
      </c>
      <c r="AC16249" s="63" t="s">
        <v>17975</v>
      </c>
      <c r="AD16249" s="63" t="s">
        <v>17461</v>
      </c>
    </row>
    <row r="16250" spans="21:30" x14ac:dyDescent="0.3">
      <c r="U16250" s="63">
        <v>37090</v>
      </c>
      <c r="V16250" s="63">
        <v>8</v>
      </c>
      <c r="W16250" s="63" t="s">
        <v>21127</v>
      </c>
      <c r="X16250" s="63">
        <v>10</v>
      </c>
      <c r="Y16250" s="63" t="s">
        <v>5440</v>
      </c>
      <c r="Z16250" s="63">
        <v>10108</v>
      </c>
      <c r="AA16250" s="63" t="s">
        <v>6013</v>
      </c>
      <c r="AB16250" s="63">
        <v>8</v>
      </c>
      <c r="AC16250" s="63" t="s">
        <v>17975</v>
      </c>
      <c r="AD16250" s="63" t="s">
        <v>17461</v>
      </c>
    </row>
    <row r="16251" spans="21:30" x14ac:dyDescent="0.3">
      <c r="U16251" s="63">
        <v>37091</v>
      </c>
      <c r="V16251" s="63">
        <v>6</v>
      </c>
      <c r="W16251" s="63" t="s">
        <v>21128</v>
      </c>
      <c r="X16251" s="63">
        <v>10</v>
      </c>
      <c r="Y16251" s="63" t="s">
        <v>5440</v>
      </c>
      <c r="Z16251" s="63">
        <v>10104</v>
      </c>
      <c r="AA16251" s="63" t="s">
        <v>6058</v>
      </c>
      <c r="AB16251" s="63">
        <v>8</v>
      </c>
      <c r="AC16251" s="63" t="s">
        <v>17975</v>
      </c>
      <c r="AD16251" s="63" t="s">
        <v>17461</v>
      </c>
    </row>
    <row r="16252" spans="21:30" x14ac:dyDescent="0.3">
      <c r="U16252" s="63">
        <v>37092</v>
      </c>
      <c r="V16252" s="63">
        <v>4</v>
      </c>
      <c r="W16252" s="63" t="s">
        <v>21129</v>
      </c>
      <c r="X16252" s="63">
        <v>10</v>
      </c>
      <c r="Y16252" s="63" t="s">
        <v>5440</v>
      </c>
      <c r="Z16252" s="63">
        <v>10104</v>
      </c>
      <c r="AA16252" s="63" t="s">
        <v>6058</v>
      </c>
      <c r="AB16252" s="63">
        <v>8</v>
      </c>
      <c r="AC16252" s="63" t="s">
        <v>17975</v>
      </c>
      <c r="AD16252" s="63" t="s">
        <v>17461</v>
      </c>
    </row>
    <row r="16253" spans="21:30" x14ac:dyDescent="0.3">
      <c r="U16253" s="63">
        <v>37093</v>
      </c>
      <c r="V16253" s="63">
        <v>2</v>
      </c>
      <c r="W16253" s="63" t="s">
        <v>21130</v>
      </c>
      <c r="X16253" s="63">
        <v>10</v>
      </c>
      <c r="Y16253" s="63" t="s">
        <v>5440</v>
      </c>
      <c r="Z16253" s="63">
        <v>10104</v>
      </c>
      <c r="AA16253" s="63" t="s">
        <v>6058</v>
      </c>
      <c r="AB16253" s="63">
        <v>8</v>
      </c>
      <c r="AC16253" s="63" t="s">
        <v>17975</v>
      </c>
      <c r="AD16253" s="63" t="s">
        <v>17461</v>
      </c>
    </row>
    <row r="16254" spans="21:30" x14ac:dyDescent="0.3">
      <c r="U16254" s="63">
        <v>37094</v>
      </c>
      <c r="V16254" s="63">
        <v>0</v>
      </c>
      <c r="W16254" s="63" t="s">
        <v>21131</v>
      </c>
      <c r="X16254" s="63">
        <v>10</v>
      </c>
      <c r="Y16254" s="63" t="s">
        <v>5440</v>
      </c>
      <c r="Z16254" s="63">
        <v>10104</v>
      </c>
      <c r="AA16254" s="63" t="s">
        <v>6058</v>
      </c>
      <c r="AB16254" s="63">
        <v>8</v>
      </c>
      <c r="AC16254" s="63" t="s">
        <v>17975</v>
      </c>
      <c r="AD16254" s="63" t="s">
        <v>17461</v>
      </c>
    </row>
    <row r="16255" spans="21:30" x14ac:dyDescent="0.3">
      <c r="U16255" s="63">
        <v>37095</v>
      </c>
      <c r="V16255" s="63">
        <v>9</v>
      </c>
      <c r="W16255" s="63" t="s">
        <v>20694</v>
      </c>
      <c r="X16255" s="63">
        <v>10</v>
      </c>
      <c r="Y16255" s="63" t="s">
        <v>5440</v>
      </c>
      <c r="Z16255" s="63">
        <v>10107</v>
      </c>
      <c r="AA16255" s="63" t="s">
        <v>6080</v>
      </c>
      <c r="AB16255" s="63">
        <v>8</v>
      </c>
      <c r="AC16255" s="63" t="s">
        <v>17975</v>
      </c>
      <c r="AD16255" s="63" t="s">
        <v>17461</v>
      </c>
    </row>
    <row r="16256" spans="21:30" x14ac:dyDescent="0.3">
      <c r="U16256" s="63">
        <v>37096</v>
      </c>
      <c r="V16256" s="63">
        <v>7</v>
      </c>
      <c r="W16256" s="63" t="s">
        <v>21132</v>
      </c>
      <c r="X16256" s="63">
        <v>10</v>
      </c>
      <c r="Y16256" s="63" t="s">
        <v>5440</v>
      </c>
      <c r="Z16256" s="63">
        <v>10105</v>
      </c>
      <c r="AA16256" s="63" t="s">
        <v>6088</v>
      </c>
      <c r="AB16256" s="63">
        <v>8</v>
      </c>
      <c r="AC16256" s="63" t="s">
        <v>17975</v>
      </c>
      <c r="AD16256" s="63" t="s">
        <v>17461</v>
      </c>
    </row>
    <row r="16257" spans="21:30" x14ac:dyDescent="0.3">
      <c r="U16257" s="63">
        <v>37097</v>
      </c>
      <c r="V16257" s="63">
        <v>5</v>
      </c>
      <c r="W16257" s="63" t="s">
        <v>21133</v>
      </c>
      <c r="X16257" s="63">
        <v>10</v>
      </c>
      <c r="Y16257" s="63" t="s">
        <v>5440</v>
      </c>
      <c r="Z16257" s="63">
        <v>10105</v>
      </c>
      <c r="AA16257" s="63" t="s">
        <v>6088</v>
      </c>
      <c r="AB16257" s="63">
        <v>8</v>
      </c>
      <c r="AC16257" s="63" t="s">
        <v>17975</v>
      </c>
      <c r="AD16257" s="63" t="s">
        <v>17461</v>
      </c>
    </row>
    <row r="16258" spans="21:30" x14ac:dyDescent="0.3">
      <c r="U16258" s="63">
        <v>37098</v>
      </c>
      <c r="V16258" s="63">
        <v>3</v>
      </c>
      <c r="W16258" s="63" t="s">
        <v>21134</v>
      </c>
      <c r="X16258" s="63">
        <v>10</v>
      </c>
      <c r="Y16258" s="63" t="s">
        <v>5440</v>
      </c>
      <c r="Z16258" s="63">
        <v>10201</v>
      </c>
      <c r="AA16258" s="63" t="s">
        <v>6103</v>
      </c>
      <c r="AB16258" s="63">
        <v>8</v>
      </c>
      <c r="AC16258" s="63" t="s">
        <v>17975</v>
      </c>
      <c r="AD16258" s="63" t="s">
        <v>17461</v>
      </c>
    </row>
    <row r="16259" spans="21:30" x14ac:dyDescent="0.3">
      <c r="U16259" s="63">
        <v>37099</v>
      </c>
      <c r="V16259" s="63">
        <v>1</v>
      </c>
      <c r="W16259" s="63" t="s">
        <v>21135</v>
      </c>
      <c r="X16259" s="63">
        <v>10</v>
      </c>
      <c r="Y16259" s="63" t="s">
        <v>5440</v>
      </c>
      <c r="Z16259" s="63">
        <v>10201</v>
      </c>
      <c r="AA16259" s="63" t="s">
        <v>6103</v>
      </c>
      <c r="AB16259" s="63">
        <v>8</v>
      </c>
      <c r="AC16259" s="63" t="s">
        <v>17975</v>
      </c>
      <c r="AD16259" s="63" t="s">
        <v>17461</v>
      </c>
    </row>
    <row r="16260" spans="21:30" x14ac:dyDescent="0.3">
      <c r="U16260" s="63">
        <v>37100</v>
      </c>
      <c r="V16260" s="63">
        <v>9</v>
      </c>
      <c r="W16260" s="63" t="s">
        <v>21136</v>
      </c>
      <c r="X16260" s="63">
        <v>10</v>
      </c>
      <c r="Y16260" s="63" t="s">
        <v>5440</v>
      </c>
      <c r="Z16260" s="63">
        <v>10201</v>
      </c>
      <c r="AA16260" s="63" t="s">
        <v>6103</v>
      </c>
      <c r="AB16260" s="63">
        <v>8</v>
      </c>
      <c r="AC16260" s="63" t="s">
        <v>17975</v>
      </c>
      <c r="AD16260" s="63" t="s">
        <v>17461</v>
      </c>
    </row>
    <row r="16261" spans="21:30" x14ac:dyDescent="0.3">
      <c r="U16261" s="63">
        <v>37101</v>
      </c>
      <c r="V16261" s="63">
        <v>7</v>
      </c>
      <c r="W16261" s="63" t="s">
        <v>21137</v>
      </c>
      <c r="X16261" s="63">
        <v>10</v>
      </c>
      <c r="Y16261" s="63" t="s">
        <v>5440</v>
      </c>
      <c r="Z16261" s="63">
        <v>10201</v>
      </c>
      <c r="AA16261" s="63" t="s">
        <v>6103</v>
      </c>
      <c r="AB16261" s="63">
        <v>8</v>
      </c>
      <c r="AC16261" s="63" t="s">
        <v>17975</v>
      </c>
      <c r="AD16261" s="63" t="s">
        <v>17461</v>
      </c>
    </row>
    <row r="16262" spans="21:30" x14ac:dyDescent="0.3">
      <c r="U16262" s="63">
        <v>37102</v>
      </c>
      <c r="V16262" s="63">
        <v>5</v>
      </c>
      <c r="W16262" s="63" t="s">
        <v>21064</v>
      </c>
      <c r="X16262" s="63">
        <v>10</v>
      </c>
      <c r="Y16262" s="63" t="s">
        <v>5440</v>
      </c>
      <c r="Z16262" s="63">
        <v>10201</v>
      </c>
      <c r="AA16262" s="63" t="s">
        <v>6103</v>
      </c>
      <c r="AB16262" s="63">
        <v>8</v>
      </c>
      <c r="AC16262" s="63" t="s">
        <v>17975</v>
      </c>
      <c r="AD16262" s="63" t="s">
        <v>17461</v>
      </c>
    </row>
    <row r="16263" spans="21:30" x14ac:dyDescent="0.3">
      <c r="U16263" s="63">
        <v>37103</v>
      </c>
      <c r="V16263" s="63">
        <v>3</v>
      </c>
      <c r="W16263" s="63" t="s">
        <v>21138</v>
      </c>
      <c r="X16263" s="63">
        <v>10</v>
      </c>
      <c r="Y16263" s="63" t="s">
        <v>5440</v>
      </c>
      <c r="Z16263" s="63">
        <v>10202</v>
      </c>
      <c r="AA16263" s="63" t="s">
        <v>6133</v>
      </c>
      <c r="AB16263" s="63">
        <v>8</v>
      </c>
      <c r="AC16263" s="63" t="s">
        <v>17975</v>
      </c>
      <c r="AD16263" s="63" t="s">
        <v>17461</v>
      </c>
    </row>
    <row r="16264" spans="21:30" x14ac:dyDescent="0.3">
      <c r="U16264" s="63">
        <v>37104</v>
      </c>
      <c r="V16264" s="63">
        <v>1</v>
      </c>
      <c r="W16264" s="63" t="s">
        <v>21139</v>
      </c>
      <c r="X16264" s="63">
        <v>10</v>
      </c>
      <c r="Y16264" s="63" t="s">
        <v>5440</v>
      </c>
      <c r="Z16264" s="63">
        <v>10202</v>
      </c>
      <c r="AA16264" s="63" t="s">
        <v>6133</v>
      </c>
      <c r="AB16264" s="63">
        <v>8</v>
      </c>
      <c r="AC16264" s="63" t="s">
        <v>17975</v>
      </c>
      <c r="AD16264" s="63" t="s">
        <v>17461</v>
      </c>
    </row>
    <row r="16265" spans="21:30" x14ac:dyDescent="0.3">
      <c r="U16265" s="63">
        <v>37106</v>
      </c>
      <c r="V16265" s="63">
        <v>8</v>
      </c>
      <c r="W16265" s="63" t="s">
        <v>21140</v>
      </c>
      <c r="X16265" s="63">
        <v>10</v>
      </c>
      <c r="Y16265" s="63" t="s">
        <v>5440</v>
      </c>
      <c r="Z16265" s="63">
        <v>10202</v>
      </c>
      <c r="AA16265" s="63" t="s">
        <v>6133</v>
      </c>
      <c r="AB16265" s="63">
        <v>8</v>
      </c>
      <c r="AC16265" s="63" t="s">
        <v>17975</v>
      </c>
      <c r="AD16265" s="63" t="s">
        <v>17461</v>
      </c>
    </row>
    <row r="16266" spans="21:30" x14ac:dyDescent="0.3">
      <c r="U16266" s="63">
        <v>37107</v>
      </c>
      <c r="V16266" s="63">
        <v>6</v>
      </c>
      <c r="W16266" s="63" t="s">
        <v>21141</v>
      </c>
      <c r="X16266" s="63">
        <v>10</v>
      </c>
      <c r="Y16266" s="63" t="s">
        <v>5440</v>
      </c>
      <c r="Z16266" s="63">
        <v>10202</v>
      </c>
      <c r="AA16266" s="63" t="s">
        <v>6133</v>
      </c>
      <c r="AB16266" s="63">
        <v>8</v>
      </c>
      <c r="AC16266" s="63" t="s">
        <v>17975</v>
      </c>
      <c r="AD16266" s="63" t="s">
        <v>17461</v>
      </c>
    </row>
    <row r="16267" spans="21:30" x14ac:dyDescent="0.3">
      <c r="U16267" s="63">
        <v>37108</v>
      </c>
      <c r="V16267" s="63">
        <v>4</v>
      </c>
      <c r="W16267" s="63" t="s">
        <v>17968</v>
      </c>
      <c r="X16267" s="63">
        <v>10</v>
      </c>
      <c r="Y16267" s="63" t="s">
        <v>5440</v>
      </c>
      <c r="Z16267" s="63">
        <v>10209</v>
      </c>
      <c r="AA16267" s="63" t="s">
        <v>6163</v>
      </c>
      <c r="AB16267" s="63">
        <v>8</v>
      </c>
      <c r="AC16267" s="63" t="s">
        <v>17975</v>
      </c>
      <c r="AD16267" s="63" t="s">
        <v>17461</v>
      </c>
    </row>
    <row r="16268" spans="21:30" x14ac:dyDescent="0.3">
      <c r="U16268" s="63">
        <v>37109</v>
      </c>
      <c r="V16268" s="63">
        <v>2</v>
      </c>
      <c r="W16268" s="63" t="s">
        <v>21142</v>
      </c>
      <c r="X16268" s="63">
        <v>10</v>
      </c>
      <c r="Y16268" s="63" t="s">
        <v>5440</v>
      </c>
      <c r="Z16268" s="63">
        <v>10209</v>
      </c>
      <c r="AA16268" s="63" t="s">
        <v>6163</v>
      </c>
      <c r="AB16268" s="63">
        <v>8</v>
      </c>
      <c r="AC16268" s="63" t="s">
        <v>17975</v>
      </c>
      <c r="AD16268" s="63" t="s">
        <v>17461</v>
      </c>
    </row>
    <row r="16269" spans="21:30" x14ac:dyDescent="0.3">
      <c r="U16269" s="63">
        <v>37110</v>
      </c>
      <c r="V16269" s="63">
        <v>6</v>
      </c>
      <c r="W16269" s="63" t="s">
        <v>18950</v>
      </c>
      <c r="X16269" s="63">
        <v>10</v>
      </c>
      <c r="Y16269" s="63" t="s">
        <v>5440</v>
      </c>
      <c r="Z16269" s="63">
        <v>10205</v>
      </c>
      <c r="AA16269" s="63" t="s">
        <v>6165</v>
      </c>
      <c r="AB16269" s="63">
        <v>8</v>
      </c>
      <c r="AC16269" s="63" t="s">
        <v>17975</v>
      </c>
      <c r="AD16269" s="63" t="s">
        <v>17461</v>
      </c>
    </row>
    <row r="16270" spans="21:30" x14ac:dyDescent="0.3">
      <c r="U16270" s="63">
        <v>37111</v>
      </c>
      <c r="V16270" s="63">
        <v>4</v>
      </c>
      <c r="W16270" s="63" t="s">
        <v>21143</v>
      </c>
      <c r="X16270" s="63">
        <v>10</v>
      </c>
      <c r="Y16270" s="63" t="s">
        <v>5440</v>
      </c>
      <c r="Z16270" s="63">
        <v>10205</v>
      </c>
      <c r="AA16270" s="63" t="s">
        <v>6165</v>
      </c>
      <c r="AB16270" s="63">
        <v>8</v>
      </c>
      <c r="AC16270" s="63" t="s">
        <v>17975</v>
      </c>
      <c r="AD16270" s="63" t="s">
        <v>17461</v>
      </c>
    </row>
    <row r="16271" spans="21:30" x14ac:dyDescent="0.3">
      <c r="U16271" s="63">
        <v>37112</v>
      </c>
      <c r="V16271" s="63">
        <v>2</v>
      </c>
      <c r="W16271" s="63" t="s">
        <v>21144</v>
      </c>
      <c r="X16271" s="63">
        <v>10</v>
      </c>
      <c r="Y16271" s="63" t="s">
        <v>5440</v>
      </c>
      <c r="Z16271" s="63">
        <v>10204</v>
      </c>
      <c r="AA16271" s="63" t="s">
        <v>6199</v>
      </c>
      <c r="AB16271" s="63">
        <v>8</v>
      </c>
      <c r="AC16271" s="63" t="s">
        <v>17975</v>
      </c>
      <c r="AD16271" s="63" t="s">
        <v>17461</v>
      </c>
    </row>
    <row r="16272" spans="21:30" x14ac:dyDescent="0.3">
      <c r="U16272" s="63">
        <v>37113</v>
      </c>
      <c r="V16272" s="63">
        <v>0</v>
      </c>
      <c r="W16272" s="63" t="s">
        <v>21145</v>
      </c>
      <c r="X16272" s="63">
        <v>10</v>
      </c>
      <c r="Y16272" s="63" t="s">
        <v>5440</v>
      </c>
      <c r="Z16272" s="63">
        <v>10204</v>
      </c>
      <c r="AA16272" s="63" t="s">
        <v>6199</v>
      </c>
      <c r="AB16272" s="63">
        <v>8</v>
      </c>
      <c r="AC16272" s="63" t="s">
        <v>17975</v>
      </c>
      <c r="AD16272" s="63" t="s">
        <v>17461</v>
      </c>
    </row>
    <row r="16273" spans="21:30" x14ac:dyDescent="0.3">
      <c r="U16273" s="63">
        <v>37114</v>
      </c>
      <c r="V16273" s="63">
        <v>9</v>
      </c>
      <c r="W16273" s="63" t="s">
        <v>18076</v>
      </c>
      <c r="X16273" s="63">
        <v>10</v>
      </c>
      <c r="Y16273" s="63" t="s">
        <v>5440</v>
      </c>
      <c r="Z16273" s="63">
        <v>10210</v>
      </c>
      <c r="AA16273" s="63" t="s">
        <v>6208</v>
      </c>
      <c r="AB16273" s="63">
        <v>8</v>
      </c>
      <c r="AC16273" s="63" t="s">
        <v>17975</v>
      </c>
      <c r="AD16273" s="63" t="s">
        <v>17461</v>
      </c>
    </row>
    <row r="16274" spans="21:30" x14ac:dyDescent="0.3">
      <c r="U16274" s="63">
        <v>37115</v>
      </c>
      <c r="V16274" s="63">
        <v>7</v>
      </c>
      <c r="W16274" s="63" t="s">
        <v>17986</v>
      </c>
      <c r="X16274" s="63">
        <v>10</v>
      </c>
      <c r="Y16274" s="63" t="s">
        <v>5440</v>
      </c>
      <c r="Z16274" s="63">
        <v>10206</v>
      </c>
      <c r="AA16274" s="63" t="s">
        <v>6222</v>
      </c>
      <c r="AB16274" s="63">
        <v>8</v>
      </c>
      <c r="AC16274" s="63" t="s">
        <v>17975</v>
      </c>
      <c r="AD16274" s="63" t="s">
        <v>17461</v>
      </c>
    </row>
    <row r="16275" spans="21:30" x14ac:dyDescent="0.3">
      <c r="U16275" s="63">
        <v>37116</v>
      </c>
      <c r="V16275" s="63">
        <v>5</v>
      </c>
      <c r="W16275" s="63" t="s">
        <v>18017</v>
      </c>
      <c r="X16275" s="63">
        <v>10</v>
      </c>
      <c r="Y16275" s="63" t="s">
        <v>5440</v>
      </c>
      <c r="Z16275" s="63">
        <v>10206</v>
      </c>
      <c r="AA16275" s="63" t="s">
        <v>6222</v>
      </c>
      <c r="AB16275" s="63">
        <v>8</v>
      </c>
      <c r="AC16275" s="63" t="s">
        <v>17975</v>
      </c>
      <c r="AD16275" s="63" t="s">
        <v>17461</v>
      </c>
    </row>
    <row r="16276" spans="21:30" x14ac:dyDescent="0.3">
      <c r="U16276" s="63">
        <v>37117</v>
      </c>
      <c r="V16276" s="63">
        <v>3</v>
      </c>
      <c r="W16276" s="63" t="s">
        <v>21146</v>
      </c>
      <c r="X16276" s="63">
        <v>10</v>
      </c>
      <c r="Y16276" s="63" t="s">
        <v>5440</v>
      </c>
      <c r="Z16276" s="63">
        <v>10206</v>
      </c>
      <c r="AA16276" s="63" t="s">
        <v>6222</v>
      </c>
      <c r="AB16276" s="63">
        <v>8</v>
      </c>
      <c r="AC16276" s="63" t="s">
        <v>17975</v>
      </c>
      <c r="AD16276" s="63" t="s">
        <v>17461</v>
      </c>
    </row>
    <row r="16277" spans="21:30" x14ac:dyDescent="0.3">
      <c r="U16277" s="63">
        <v>37118</v>
      </c>
      <c r="V16277" s="63">
        <v>1</v>
      </c>
      <c r="W16277" s="63" t="s">
        <v>21147</v>
      </c>
      <c r="X16277" s="63">
        <v>10</v>
      </c>
      <c r="Y16277" s="63" t="s">
        <v>5440</v>
      </c>
      <c r="Z16277" s="63">
        <v>10203</v>
      </c>
      <c r="AA16277" s="63" t="s">
        <v>6230</v>
      </c>
      <c r="AB16277" s="63">
        <v>8</v>
      </c>
      <c r="AC16277" s="63" t="s">
        <v>17975</v>
      </c>
      <c r="AD16277" s="63" t="s">
        <v>17461</v>
      </c>
    </row>
    <row r="16278" spans="21:30" x14ac:dyDescent="0.3">
      <c r="U16278" s="63">
        <v>37120</v>
      </c>
      <c r="V16278" s="63">
        <v>3</v>
      </c>
      <c r="W16278" s="63" t="s">
        <v>21148</v>
      </c>
      <c r="X16278" s="63">
        <v>10</v>
      </c>
      <c r="Y16278" s="63" t="s">
        <v>5440</v>
      </c>
      <c r="Z16278" s="63">
        <v>10203</v>
      </c>
      <c r="AA16278" s="63" t="s">
        <v>6230</v>
      </c>
      <c r="AB16278" s="63">
        <v>8</v>
      </c>
      <c r="AC16278" s="63" t="s">
        <v>17975</v>
      </c>
      <c r="AD16278" s="63" t="s">
        <v>17461</v>
      </c>
    </row>
    <row r="16279" spans="21:30" x14ac:dyDescent="0.3">
      <c r="U16279" s="63">
        <v>37121</v>
      </c>
      <c r="V16279" s="63">
        <v>1</v>
      </c>
      <c r="W16279" s="63" t="s">
        <v>21149</v>
      </c>
      <c r="X16279" s="63">
        <v>10</v>
      </c>
      <c r="Y16279" s="63" t="s">
        <v>5440</v>
      </c>
      <c r="Z16279" s="63">
        <v>10207</v>
      </c>
      <c r="AA16279" s="63" t="s">
        <v>6254</v>
      </c>
      <c r="AB16279" s="63">
        <v>8</v>
      </c>
      <c r="AC16279" s="63" t="s">
        <v>17975</v>
      </c>
      <c r="AD16279" s="63" t="s">
        <v>17461</v>
      </c>
    </row>
    <row r="16280" spans="21:30" x14ac:dyDescent="0.3">
      <c r="U16280" s="63">
        <v>37123</v>
      </c>
      <c r="V16280" s="63">
        <v>8</v>
      </c>
      <c r="W16280" s="63" t="s">
        <v>18085</v>
      </c>
      <c r="X16280" s="63">
        <v>10</v>
      </c>
      <c r="Y16280" s="63" t="s">
        <v>5440</v>
      </c>
      <c r="Z16280" s="63">
        <v>10208</v>
      </c>
      <c r="AA16280" s="63" t="s">
        <v>6266</v>
      </c>
      <c r="AB16280" s="63">
        <v>8</v>
      </c>
      <c r="AC16280" s="63" t="s">
        <v>17975</v>
      </c>
      <c r="AD16280" s="63" t="s">
        <v>17461</v>
      </c>
    </row>
    <row r="16281" spans="21:30" x14ac:dyDescent="0.3">
      <c r="U16281" s="63">
        <v>37124</v>
      </c>
      <c r="V16281" s="63">
        <v>6</v>
      </c>
      <c r="W16281" s="63" t="s">
        <v>21150</v>
      </c>
      <c r="X16281" s="63">
        <v>10</v>
      </c>
      <c r="Y16281" s="63" t="s">
        <v>5440</v>
      </c>
      <c r="Z16281" s="63">
        <v>10208</v>
      </c>
      <c r="AA16281" s="63" t="s">
        <v>6266</v>
      </c>
      <c r="AB16281" s="63">
        <v>8</v>
      </c>
      <c r="AC16281" s="63" t="s">
        <v>17975</v>
      </c>
      <c r="AD16281" s="63" t="s">
        <v>17461</v>
      </c>
    </row>
    <row r="16282" spans="21:30" x14ac:dyDescent="0.3">
      <c r="U16282" s="63">
        <v>37125</v>
      </c>
      <c r="V16282" s="63">
        <v>4</v>
      </c>
      <c r="W16282" s="63" t="s">
        <v>21151</v>
      </c>
      <c r="X16282" s="63">
        <v>10</v>
      </c>
      <c r="Y16282" s="63" t="s">
        <v>5440</v>
      </c>
      <c r="Z16282" s="63">
        <v>10208</v>
      </c>
      <c r="AA16282" s="63" t="s">
        <v>6266</v>
      </c>
      <c r="AB16282" s="63">
        <v>8</v>
      </c>
      <c r="AC16282" s="63" t="s">
        <v>17975</v>
      </c>
      <c r="AD16282" s="63" t="s">
        <v>17461</v>
      </c>
    </row>
    <row r="16283" spans="21:30" x14ac:dyDescent="0.3">
      <c r="U16283" s="63">
        <v>37126</v>
      </c>
      <c r="V16283" s="63">
        <v>2</v>
      </c>
      <c r="W16283" s="63" t="s">
        <v>19149</v>
      </c>
      <c r="X16283" s="63">
        <v>10</v>
      </c>
      <c r="Y16283" s="63" t="s">
        <v>5440</v>
      </c>
      <c r="Z16283" s="63">
        <v>10208</v>
      </c>
      <c r="AA16283" s="63" t="s">
        <v>6266</v>
      </c>
      <c r="AB16283" s="63">
        <v>8</v>
      </c>
      <c r="AC16283" s="63" t="s">
        <v>17975</v>
      </c>
      <c r="AD16283" s="63" t="s">
        <v>17461</v>
      </c>
    </row>
    <row r="16284" spans="21:30" x14ac:dyDescent="0.3">
      <c r="U16284" s="63">
        <v>37127</v>
      </c>
      <c r="V16284" s="63">
        <v>0</v>
      </c>
      <c r="W16284" s="63" t="s">
        <v>18856</v>
      </c>
      <c r="X16284" s="63">
        <v>10</v>
      </c>
      <c r="Y16284" s="63" t="s">
        <v>5440</v>
      </c>
      <c r="Z16284" s="63">
        <v>10403</v>
      </c>
      <c r="AA16284" s="63" t="s">
        <v>6310</v>
      </c>
      <c r="AB16284" s="63">
        <v>8</v>
      </c>
      <c r="AC16284" s="63" t="s">
        <v>17975</v>
      </c>
      <c r="AD16284" s="63" t="s">
        <v>17461</v>
      </c>
    </row>
    <row r="16285" spans="21:30" x14ac:dyDescent="0.3">
      <c r="U16285" s="63">
        <v>37128</v>
      </c>
      <c r="V16285" s="63">
        <v>9</v>
      </c>
      <c r="W16285" s="63" t="s">
        <v>18037</v>
      </c>
      <c r="X16285" s="63">
        <v>10</v>
      </c>
      <c r="Y16285" s="63" t="s">
        <v>5440</v>
      </c>
      <c r="Z16285" s="63">
        <v>10403</v>
      </c>
      <c r="AA16285" s="63" t="s">
        <v>6310</v>
      </c>
      <c r="AB16285" s="63">
        <v>8</v>
      </c>
      <c r="AC16285" s="63" t="s">
        <v>17975</v>
      </c>
      <c r="AD16285" s="63" t="s">
        <v>17461</v>
      </c>
    </row>
    <row r="16286" spans="21:30" x14ac:dyDescent="0.3">
      <c r="U16286" s="63">
        <v>37130</v>
      </c>
      <c r="V16286" s="63">
        <v>0</v>
      </c>
      <c r="W16286" s="63" t="s">
        <v>21152</v>
      </c>
      <c r="X16286" s="63">
        <v>10</v>
      </c>
      <c r="Y16286" s="63" t="s">
        <v>5440</v>
      </c>
      <c r="Z16286" s="63">
        <v>10404</v>
      </c>
      <c r="AA16286" s="63" t="s">
        <v>6334</v>
      </c>
      <c r="AB16286" s="63">
        <v>8</v>
      </c>
      <c r="AC16286" s="63" t="s">
        <v>17975</v>
      </c>
      <c r="AD16286" s="63" t="s">
        <v>17461</v>
      </c>
    </row>
    <row r="16287" spans="21:30" x14ac:dyDescent="0.3">
      <c r="U16287" s="63">
        <v>37131</v>
      </c>
      <c r="V16287" s="63">
        <v>9</v>
      </c>
      <c r="W16287" s="63" t="s">
        <v>21153</v>
      </c>
      <c r="X16287" s="63">
        <v>11</v>
      </c>
      <c r="Y16287" s="63" t="s">
        <v>6340</v>
      </c>
      <c r="Z16287" s="63">
        <v>11101</v>
      </c>
      <c r="AA16287" s="63" t="s">
        <v>6341</v>
      </c>
      <c r="AB16287" s="63">
        <v>8</v>
      </c>
      <c r="AC16287" s="63" t="s">
        <v>17975</v>
      </c>
      <c r="AD16287" s="63" t="s">
        <v>17461</v>
      </c>
    </row>
    <row r="16288" spans="21:30" x14ac:dyDescent="0.3">
      <c r="U16288" s="63">
        <v>37132</v>
      </c>
      <c r="V16288" s="63">
        <v>7</v>
      </c>
      <c r="W16288" s="63" t="s">
        <v>19382</v>
      </c>
      <c r="X16288" s="63">
        <v>11</v>
      </c>
      <c r="Y16288" s="63" t="s">
        <v>6340</v>
      </c>
      <c r="Z16288" s="63">
        <v>11101</v>
      </c>
      <c r="AA16288" s="63" t="s">
        <v>6341</v>
      </c>
      <c r="AB16288" s="63">
        <v>8</v>
      </c>
      <c r="AC16288" s="63" t="s">
        <v>17975</v>
      </c>
      <c r="AD16288" s="63" t="s">
        <v>17461</v>
      </c>
    </row>
    <row r="16289" spans="21:30" x14ac:dyDescent="0.3">
      <c r="U16289" s="63">
        <v>37133</v>
      </c>
      <c r="V16289" s="63">
        <v>5</v>
      </c>
      <c r="W16289" s="63" t="s">
        <v>21154</v>
      </c>
      <c r="X16289" s="63">
        <v>11</v>
      </c>
      <c r="Y16289" s="63" t="s">
        <v>6340</v>
      </c>
      <c r="Z16289" s="63">
        <v>11101</v>
      </c>
      <c r="AA16289" s="63" t="s">
        <v>6341</v>
      </c>
      <c r="AB16289" s="63">
        <v>8</v>
      </c>
      <c r="AC16289" s="63" t="s">
        <v>17975</v>
      </c>
      <c r="AD16289" s="63" t="s">
        <v>17461</v>
      </c>
    </row>
    <row r="16290" spans="21:30" x14ac:dyDescent="0.3">
      <c r="U16290" s="63">
        <v>37134</v>
      </c>
      <c r="V16290" s="63">
        <v>3</v>
      </c>
      <c r="W16290" s="63" t="s">
        <v>20694</v>
      </c>
      <c r="X16290" s="63">
        <v>11</v>
      </c>
      <c r="Y16290" s="63" t="s">
        <v>6340</v>
      </c>
      <c r="Z16290" s="63">
        <v>11101</v>
      </c>
      <c r="AA16290" s="63" t="s">
        <v>6341</v>
      </c>
      <c r="AB16290" s="63">
        <v>8</v>
      </c>
      <c r="AC16290" s="63" t="s">
        <v>17975</v>
      </c>
      <c r="AD16290" s="63" t="s">
        <v>17461</v>
      </c>
    </row>
    <row r="16291" spans="21:30" x14ac:dyDescent="0.3">
      <c r="U16291" s="63">
        <v>37135</v>
      </c>
      <c r="V16291" s="63">
        <v>1</v>
      </c>
      <c r="W16291" s="63" t="s">
        <v>21155</v>
      </c>
      <c r="X16291" s="63">
        <v>11</v>
      </c>
      <c r="Y16291" s="63" t="s">
        <v>6340</v>
      </c>
      <c r="Z16291" s="63">
        <v>11101</v>
      </c>
      <c r="AA16291" s="63" t="s">
        <v>6341</v>
      </c>
      <c r="AB16291" s="63">
        <v>8</v>
      </c>
      <c r="AC16291" s="63" t="s">
        <v>17975</v>
      </c>
      <c r="AD16291" s="63" t="s">
        <v>17461</v>
      </c>
    </row>
    <row r="16292" spans="21:30" x14ac:dyDescent="0.3">
      <c r="U16292" s="63">
        <v>37137</v>
      </c>
      <c r="V16292" s="63">
        <v>8</v>
      </c>
      <c r="W16292" s="63" t="s">
        <v>21156</v>
      </c>
      <c r="X16292" s="63">
        <v>11</v>
      </c>
      <c r="Y16292" s="63" t="s">
        <v>6340</v>
      </c>
      <c r="Z16292" s="63">
        <v>11101</v>
      </c>
      <c r="AA16292" s="63" t="s">
        <v>6341</v>
      </c>
      <c r="AB16292" s="63">
        <v>8</v>
      </c>
      <c r="AC16292" s="63" t="s">
        <v>17975</v>
      </c>
      <c r="AD16292" s="63" t="s">
        <v>17461</v>
      </c>
    </row>
    <row r="16293" spans="21:30" x14ac:dyDescent="0.3">
      <c r="U16293" s="63">
        <v>37138</v>
      </c>
      <c r="V16293" s="63">
        <v>6</v>
      </c>
      <c r="W16293" s="63" t="s">
        <v>21157</v>
      </c>
      <c r="X16293" s="63">
        <v>11</v>
      </c>
      <c r="Y16293" s="63" t="s">
        <v>6340</v>
      </c>
      <c r="Z16293" s="63">
        <v>11101</v>
      </c>
      <c r="AA16293" s="63" t="s">
        <v>6341</v>
      </c>
      <c r="AB16293" s="63">
        <v>8</v>
      </c>
      <c r="AC16293" s="63" t="s">
        <v>17975</v>
      </c>
      <c r="AD16293" s="63" t="s">
        <v>17461</v>
      </c>
    </row>
    <row r="16294" spans="21:30" x14ac:dyDescent="0.3">
      <c r="U16294" s="63">
        <v>37139</v>
      </c>
      <c r="V16294" s="63">
        <v>4</v>
      </c>
      <c r="W16294" s="63" t="s">
        <v>19434</v>
      </c>
      <c r="X16294" s="63">
        <v>11</v>
      </c>
      <c r="Y16294" s="63" t="s">
        <v>6340</v>
      </c>
      <c r="Z16294" s="63">
        <v>11102</v>
      </c>
      <c r="AA16294" s="63" t="s">
        <v>6359</v>
      </c>
      <c r="AB16294" s="63">
        <v>8</v>
      </c>
      <c r="AC16294" s="63" t="s">
        <v>17975</v>
      </c>
      <c r="AD16294" s="63" t="s">
        <v>17421</v>
      </c>
    </row>
    <row r="16295" spans="21:30" x14ac:dyDescent="0.3">
      <c r="U16295" s="63">
        <v>37140</v>
      </c>
      <c r="V16295" s="63">
        <v>8</v>
      </c>
      <c r="W16295" s="63" t="s">
        <v>21158</v>
      </c>
      <c r="X16295" s="63">
        <v>11</v>
      </c>
      <c r="Y16295" s="63" t="s">
        <v>6340</v>
      </c>
      <c r="Z16295" s="63">
        <v>11102</v>
      </c>
      <c r="AA16295" s="63" t="s">
        <v>6359</v>
      </c>
      <c r="AB16295" s="63">
        <v>8</v>
      </c>
      <c r="AC16295" s="63" t="s">
        <v>17975</v>
      </c>
      <c r="AD16295" s="63" t="s">
        <v>17461</v>
      </c>
    </row>
    <row r="16296" spans="21:30" x14ac:dyDescent="0.3">
      <c r="U16296" s="63">
        <v>37141</v>
      </c>
      <c r="V16296" s="63">
        <v>6</v>
      </c>
      <c r="W16296" s="63" t="s">
        <v>21159</v>
      </c>
      <c r="X16296" s="63">
        <v>11</v>
      </c>
      <c r="Y16296" s="63" t="s">
        <v>6340</v>
      </c>
      <c r="Z16296" s="63">
        <v>11201</v>
      </c>
      <c r="AA16296" s="63" t="s">
        <v>6364</v>
      </c>
      <c r="AB16296" s="63">
        <v>8</v>
      </c>
      <c r="AC16296" s="63" t="s">
        <v>17975</v>
      </c>
      <c r="AD16296" s="63" t="s">
        <v>17461</v>
      </c>
    </row>
    <row r="16297" spans="21:30" x14ac:dyDescent="0.3">
      <c r="U16297" s="63">
        <v>37142</v>
      </c>
      <c r="V16297" s="63">
        <v>4</v>
      </c>
      <c r="W16297" s="63" t="s">
        <v>21160</v>
      </c>
      <c r="X16297" s="63">
        <v>11</v>
      </c>
      <c r="Y16297" s="63" t="s">
        <v>6340</v>
      </c>
      <c r="Z16297" s="63">
        <v>11201</v>
      </c>
      <c r="AA16297" s="63" t="s">
        <v>6364</v>
      </c>
      <c r="AB16297" s="63">
        <v>8</v>
      </c>
      <c r="AC16297" s="63" t="s">
        <v>17975</v>
      </c>
      <c r="AD16297" s="63" t="s">
        <v>17461</v>
      </c>
    </row>
    <row r="16298" spans="21:30" x14ac:dyDescent="0.3">
      <c r="U16298" s="63">
        <v>37143</v>
      </c>
      <c r="V16298" s="63">
        <v>2</v>
      </c>
      <c r="W16298" s="63" t="s">
        <v>21161</v>
      </c>
      <c r="X16298" s="63">
        <v>11</v>
      </c>
      <c r="Y16298" s="63" t="s">
        <v>6340</v>
      </c>
      <c r="Z16298" s="63">
        <v>11201</v>
      </c>
      <c r="AA16298" s="63" t="s">
        <v>6364</v>
      </c>
      <c r="AB16298" s="63">
        <v>8</v>
      </c>
      <c r="AC16298" s="63" t="s">
        <v>17975</v>
      </c>
      <c r="AD16298" s="63" t="s">
        <v>17461</v>
      </c>
    </row>
    <row r="16299" spans="21:30" x14ac:dyDescent="0.3">
      <c r="U16299" s="63">
        <v>37144</v>
      </c>
      <c r="V16299" s="63">
        <v>0</v>
      </c>
      <c r="W16299" s="63" t="s">
        <v>21162</v>
      </c>
      <c r="X16299" s="63">
        <v>11</v>
      </c>
      <c r="Y16299" s="63" t="s">
        <v>6340</v>
      </c>
      <c r="Z16299" s="63">
        <v>11201</v>
      </c>
      <c r="AA16299" s="63" t="s">
        <v>6364</v>
      </c>
      <c r="AB16299" s="63">
        <v>8</v>
      </c>
      <c r="AC16299" s="63" t="s">
        <v>17975</v>
      </c>
      <c r="AD16299" s="63" t="s">
        <v>17461</v>
      </c>
    </row>
    <row r="16300" spans="21:30" x14ac:dyDescent="0.3">
      <c r="U16300" s="63">
        <v>37145</v>
      </c>
      <c r="V16300" s="63">
        <v>9</v>
      </c>
      <c r="W16300" s="63" t="s">
        <v>21163</v>
      </c>
      <c r="X16300" s="63">
        <v>11</v>
      </c>
      <c r="Y16300" s="63" t="s">
        <v>6340</v>
      </c>
      <c r="Z16300" s="63">
        <v>11202</v>
      </c>
      <c r="AA16300" s="63" t="s">
        <v>6371</v>
      </c>
      <c r="AB16300" s="63">
        <v>8</v>
      </c>
      <c r="AC16300" s="63" t="s">
        <v>17975</v>
      </c>
      <c r="AD16300" s="63" t="s">
        <v>17421</v>
      </c>
    </row>
    <row r="16301" spans="21:30" x14ac:dyDescent="0.3">
      <c r="U16301" s="63">
        <v>37146</v>
      </c>
      <c r="V16301" s="63">
        <v>7</v>
      </c>
      <c r="W16301" s="63" t="s">
        <v>18458</v>
      </c>
      <c r="X16301" s="63">
        <v>11</v>
      </c>
      <c r="Y16301" s="63" t="s">
        <v>6340</v>
      </c>
      <c r="Z16301" s="63">
        <v>11203</v>
      </c>
      <c r="AA16301" s="63" t="s">
        <v>6376</v>
      </c>
      <c r="AB16301" s="63">
        <v>8</v>
      </c>
      <c r="AC16301" s="63" t="s">
        <v>17975</v>
      </c>
      <c r="AD16301" s="63" t="s">
        <v>17461</v>
      </c>
    </row>
    <row r="16302" spans="21:30" x14ac:dyDescent="0.3">
      <c r="U16302" s="63">
        <v>37147</v>
      </c>
      <c r="V16302" s="63">
        <v>5</v>
      </c>
      <c r="W16302" s="63" t="s">
        <v>21164</v>
      </c>
      <c r="X16302" s="63">
        <v>11</v>
      </c>
      <c r="Y16302" s="63" t="s">
        <v>6340</v>
      </c>
      <c r="Z16302" s="63">
        <v>11402</v>
      </c>
      <c r="AA16302" s="63" t="s">
        <v>6383</v>
      </c>
      <c r="AB16302" s="63">
        <v>8</v>
      </c>
      <c r="AC16302" s="63" t="s">
        <v>17975</v>
      </c>
      <c r="AD16302" s="63" t="s">
        <v>17461</v>
      </c>
    </row>
    <row r="16303" spans="21:30" x14ac:dyDescent="0.3">
      <c r="U16303" s="63">
        <v>37148</v>
      </c>
      <c r="V16303" s="63">
        <v>3</v>
      </c>
      <c r="W16303" s="63" t="s">
        <v>21165</v>
      </c>
      <c r="X16303" s="63">
        <v>11</v>
      </c>
      <c r="Y16303" s="63" t="s">
        <v>6340</v>
      </c>
      <c r="Z16303" s="63">
        <v>11302</v>
      </c>
      <c r="AA16303" s="63" t="s">
        <v>6391</v>
      </c>
      <c r="AB16303" s="63">
        <v>8</v>
      </c>
      <c r="AC16303" s="63" t="s">
        <v>17975</v>
      </c>
      <c r="AD16303" s="63" t="s">
        <v>17461</v>
      </c>
    </row>
    <row r="16304" spans="21:30" x14ac:dyDescent="0.3">
      <c r="U16304" s="63">
        <v>37149</v>
      </c>
      <c r="V16304" s="63">
        <v>1</v>
      </c>
      <c r="W16304" s="63" t="s">
        <v>18683</v>
      </c>
      <c r="X16304" s="63">
        <v>12</v>
      </c>
      <c r="Y16304" s="63" t="s">
        <v>6395</v>
      </c>
      <c r="Z16304" s="63">
        <v>12401</v>
      </c>
      <c r="AA16304" s="63" t="s">
        <v>6396</v>
      </c>
      <c r="AB16304" s="63">
        <v>8</v>
      </c>
      <c r="AC16304" s="63" t="s">
        <v>17975</v>
      </c>
      <c r="AD16304" s="63" t="s">
        <v>17461</v>
      </c>
    </row>
    <row r="16305" spans="21:30" x14ac:dyDescent="0.3">
      <c r="U16305" s="63">
        <v>37150</v>
      </c>
      <c r="V16305" s="63">
        <v>5</v>
      </c>
      <c r="W16305" s="63" t="s">
        <v>21166</v>
      </c>
      <c r="X16305" s="63">
        <v>12</v>
      </c>
      <c r="Y16305" s="63" t="s">
        <v>6395</v>
      </c>
      <c r="Z16305" s="63">
        <v>12401</v>
      </c>
      <c r="AA16305" s="63" t="s">
        <v>6396</v>
      </c>
      <c r="AB16305" s="63">
        <v>8</v>
      </c>
      <c r="AC16305" s="63" t="s">
        <v>17975</v>
      </c>
      <c r="AD16305" s="63" t="s">
        <v>17461</v>
      </c>
    </row>
    <row r="16306" spans="21:30" x14ac:dyDescent="0.3">
      <c r="U16306" s="63">
        <v>37151</v>
      </c>
      <c r="V16306" s="63">
        <v>3</v>
      </c>
      <c r="W16306" s="63" t="s">
        <v>21167</v>
      </c>
      <c r="X16306" s="63">
        <v>12</v>
      </c>
      <c r="Y16306" s="63" t="s">
        <v>6395</v>
      </c>
      <c r="Z16306" s="63">
        <v>12101</v>
      </c>
      <c r="AA16306" s="63" t="s">
        <v>6409</v>
      </c>
      <c r="AB16306" s="63">
        <v>8</v>
      </c>
      <c r="AC16306" s="63" t="s">
        <v>17975</v>
      </c>
      <c r="AD16306" s="63" t="s">
        <v>17461</v>
      </c>
    </row>
    <row r="16307" spans="21:30" x14ac:dyDescent="0.3">
      <c r="U16307" s="63">
        <v>37152</v>
      </c>
      <c r="V16307" s="63">
        <v>1</v>
      </c>
      <c r="W16307" s="63" t="s">
        <v>21168</v>
      </c>
      <c r="X16307" s="63">
        <v>12</v>
      </c>
      <c r="Y16307" s="63" t="s">
        <v>6395</v>
      </c>
      <c r="Z16307" s="63">
        <v>12101</v>
      </c>
      <c r="AA16307" s="63" t="s">
        <v>6409</v>
      </c>
      <c r="AB16307" s="63">
        <v>8</v>
      </c>
      <c r="AC16307" s="63" t="s">
        <v>17975</v>
      </c>
      <c r="AD16307" s="63" t="s">
        <v>17461</v>
      </c>
    </row>
    <row r="16308" spans="21:30" x14ac:dyDescent="0.3">
      <c r="U16308" s="63">
        <v>37154</v>
      </c>
      <c r="V16308" s="63">
        <v>8</v>
      </c>
      <c r="W16308" s="63" t="s">
        <v>18169</v>
      </c>
      <c r="X16308" s="63">
        <v>12</v>
      </c>
      <c r="Y16308" s="63" t="s">
        <v>6395</v>
      </c>
      <c r="Z16308" s="63">
        <v>12101</v>
      </c>
      <c r="AA16308" s="63" t="s">
        <v>6409</v>
      </c>
      <c r="AB16308" s="63">
        <v>8</v>
      </c>
      <c r="AC16308" s="63" t="s">
        <v>17975</v>
      </c>
      <c r="AD16308" s="63" t="s">
        <v>17461</v>
      </c>
    </row>
    <row r="16309" spans="21:30" x14ac:dyDescent="0.3">
      <c r="U16309" s="63">
        <v>37155</v>
      </c>
      <c r="V16309" s="63">
        <v>6</v>
      </c>
      <c r="W16309" s="63" t="s">
        <v>21169</v>
      </c>
      <c r="X16309" s="63">
        <v>12</v>
      </c>
      <c r="Y16309" s="63" t="s">
        <v>6395</v>
      </c>
      <c r="Z16309" s="63">
        <v>12101</v>
      </c>
      <c r="AA16309" s="63" t="s">
        <v>6409</v>
      </c>
      <c r="AB16309" s="63">
        <v>8</v>
      </c>
      <c r="AC16309" s="63" t="s">
        <v>17975</v>
      </c>
      <c r="AD16309" s="63" t="s">
        <v>17461</v>
      </c>
    </row>
    <row r="16310" spans="21:30" x14ac:dyDescent="0.3">
      <c r="U16310" s="63">
        <v>37156</v>
      </c>
      <c r="V16310" s="63">
        <v>4</v>
      </c>
      <c r="W16310" s="63" t="s">
        <v>21170</v>
      </c>
      <c r="X16310" s="63">
        <v>12</v>
      </c>
      <c r="Y16310" s="63" t="s">
        <v>6395</v>
      </c>
      <c r="Z16310" s="63">
        <v>12101</v>
      </c>
      <c r="AA16310" s="63" t="s">
        <v>6409</v>
      </c>
      <c r="AB16310" s="63">
        <v>8</v>
      </c>
      <c r="AC16310" s="63" t="s">
        <v>17975</v>
      </c>
      <c r="AD16310" s="63" t="s">
        <v>17461</v>
      </c>
    </row>
    <row r="16311" spans="21:30" x14ac:dyDescent="0.3">
      <c r="U16311" s="63">
        <v>37157</v>
      </c>
      <c r="V16311" s="63">
        <v>2</v>
      </c>
      <c r="W16311" s="63" t="s">
        <v>21171</v>
      </c>
      <c r="X16311" s="63">
        <v>12</v>
      </c>
      <c r="Y16311" s="63" t="s">
        <v>6395</v>
      </c>
      <c r="Z16311" s="63">
        <v>12101</v>
      </c>
      <c r="AA16311" s="63" t="s">
        <v>6409</v>
      </c>
      <c r="AB16311" s="63">
        <v>8</v>
      </c>
      <c r="AC16311" s="63" t="s">
        <v>17975</v>
      </c>
      <c r="AD16311" s="63" t="s">
        <v>17461</v>
      </c>
    </row>
    <row r="16312" spans="21:30" x14ac:dyDescent="0.3">
      <c r="U16312" s="63">
        <v>37158</v>
      </c>
      <c r="V16312" s="63">
        <v>0</v>
      </c>
      <c r="W16312" s="63" t="s">
        <v>21172</v>
      </c>
      <c r="X16312" s="63">
        <v>12</v>
      </c>
      <c r="Y16312" s="63" t="s">
        <v>6395</v>
      </c>
      <c r="Z16312" s="63">
        <v>12101</v>
      </c>
      <c r="AA16312" s="63" t="s">
        <v>6409</v>
      </c>
      <c r="AB16312" s="63">
        <v>8</v>
      </c>
      <c r="AC16312" s="63" t="s">
        <v>17975</v>
      </c>
      <c r="AD16312" s="63" t="s">
        <v>17461</v>
      </c>
    </row>
    <row r="16313" spans="21:30" x14ac:dyDescent="0.3">
      <c r="U16313" s="63">
        <v>37159</v>
      </c>
      <c r="V16313" s="63">
        <v>9</v>
      </c>
      <c r="W16313" s="63" t="s">
        <v>18431</v>
      </c>
      <c r="X16313" s="63">
        <v>12</v>
      </c>
      <c r="Y16313" s="63" t="s">
        <v>6395</v>
      </c>
      <c r="Z16313" s="63">
        <v>12301</v>
      </c>
      <c r="AA16313" s="63" t="s">
        <v>6440</v>
      </c>
      <c r="AB16313" s="63">
        <v>8</v>
      </c>
      <c r="AC16313" s="63" t="s">
        <v>17975</v>
      </c>
      <c r="AD16313" s="63" t="s">
        <v>17461</v>
      </c>
    </row>
    <row r="16314" spans="21:30" x14ac:dyDescent="0.3">
      <c r="U16314" s="63">
        <v>37160</v>
      </c>
      <c r="V16314" s="63">
        <v>2</v>
      </c>
      <c r="W16314" s="63" t="s">
        <v>21173</v>
      </c>
      <c r="X16314" s="63">
        <v>13</v>
      </c>
      <c r="Y16314" s="63" t="s">
        <v>6449</v>
      </c>
      <c r="Z16314" s="63">
        <v>13101</v>
      </c>
      <c r="AA16314" s="63" t="s">
        <v>6450</v>
      </c>
      <c r="AB16314" s="63">
        <v>10</v>
      </c>
      <c r="AC16314" s="63" t="s">
        <v>20664</v>
      </c>
      <c r="AD16314" s="63" t="s">
        <v>17461</v>
      </c>
    </row>
    <row r="16315" spans="21:30" x14ac:dyDescent="0.3">
      <c r="U16315" s="63">
        <v>37162</v>
      </c>
      <c r="V16315" s="63">
        <v>9</v>
      </c>
      <c r="W16315" s="63" t="s">
        <v>21174</v>
      </c>
      <c r="X16315" s="63">
        <v>13</v>
      </c>
      <c r="Y16315" s="63" t="s">
        <v>6449</v>
      </c>
      <c r="Z16315" s="63">
        <v>13123</v>
      </c>
      <c r="AA16315" s="63" t="s">
        <v>6586</v>
      </c>
      <c r="AB16315" s="63">
        <v>8</v>
      </c>
      <c r="AC16315" s="63" t="s">
        <v>17975</v>
      </c>
      <c r="AD16315" s="63" t="s">
        <v>17461</v>
      </c>
    </row>
    <row r="16316" spans="21:30" x14ac:dyDescent="0.3">
      <c r="U16316" s="63">
        <v>37163</v>
      </c>
      <c r="V16316" s="63">
        <v>7</v>
      </c>
      <c r="W16316" s="63" t="s">
        <v>21175</v>
      </c>
      <c r="X16316" s="63">
        <v>13</v>
      </c>
      <c r="Y16316" s="63" t="s">
        <v>6449</v>
      </c>
      <c r="Z16316" s="63">
        <v>13132</v>
      </c>
      <c r="AA16316" s="63" t="s">
        <v>6604</v>
      </c>
      <c r="AB16316" s="63">
        <v>10</v>
      </c>
      <c r="AC16316" s="63" t="s">
        <v>20664</v>
      </c>
      <c r="AD16316" s="63" t="s">
        <v>17461</v>
      </c>
    </row>
    <row r="16317" spans="21:30" x14ac:dyDescent="0.3">
      <c r="U16317" s="63">
        <v>37164</v>
      </c>
      <c r="V16317" s="63">
        <v>5</v>
      </c>
      <c r="W16317" s="63" t="s">
        <v>21176</v>
      </c>
      <c r="X16317" s="63">
        <v>13</v>
      </c>
      <c r="Y16317" s="63" t="s">
        <v>6449</v>
      </c>
      <c r="Z16317" s="63">
        <v>13115</v>
      </c>
      <c r="AA16317" s="63" t="s">
        <v>6612</v>
      </c>
      <c r="AB16317" s="63">
        <v>8</v>
      </c>
      <c r="AC16317" s="63" t="s">
        <v>17975</v>
      </c>
      <c r="AD16317" s="63" t="s">
        <v>17461</v>
      </c>
    </row>
    <row r="16318" spans="21:30" x14ac:dyDescent="0.3">
      <c r="U16318" s="63">
        <v>37165</v>
      </c>
      <c r="V16318" s="63">
        <v>3</v>
      </c>
      <c r="W16318" s="63" t="s">
        <v>21177</v>
      </c>
      <c r="X16318" s="63">
        <v>13</v>
      </c>
      <c r="Y16318" s="63" t="s">
        <v>6449</v>
      </c>
      <c r="Z16318" s="63">
        <v>13114</v>
      </c>
      <c r="AA16318" s="63" t="s">
        <v>6600</v>
      </c>
      <c r="AB16318" s="63">
        <v>8</v>
      </c>
      <c r="AC16318" s="63" t="s">
        <v>17975</v>
      </c>
      <c r="AD16318" s="63" t="s">
        <v>17461</v>
      </c>
    </row>
    <row r="16319" spans="21:30" x14ac:dyDescent="0.3">
      <c r="U16319" s="63">
        <v>37166</v>
      </c>
      <c r="V16319" s="63">
        <v>1</v>
      </c>
      <c r="W16319" s="63" t="s">
        <v>21178</v>
      </c>
      <c r="X16319" s="63">
        <v>13</v>
      </c>
      <c r="Y16319" s="63" t="s">
        <v>6449</v>
      </c>
      <c r="Z16319" s="63">
        <v>13114</v>
      </c>
      <c r="AA16319" s="63" t="s">
        <v>6600</v>
      </c>
      <c r="AB16319" s="63">
        <v>8</v>
      </c>
      <c r="AC16319" s="63" t="s">
        <v>17975</v>
      </c>
      <c r="AD16319" s="63" t="s">
        <v>17461</v>
      </c>
    </row>
    <row r="16320" spans="21:30" x14ac:dyDescent="0.3">
      <c r="U16320" s="63">
        <v>37168</v>
      </c>
      <c r="V16320" s="63">
        <v>8</v>
      </c>
      <c r="W16320" s="63" t="s">
        <v>21179</v>
      </c>
      <c r="X16320" s="63">
        <v>13</v>
      </c>
      <c r="Y16320" s="63" t="s">
        <v>6449</v>
      </c>
      <c r="Z16320" s="63">
        <v>13114</v>
      </c>
      <c r="AA16320" s="63" t="s">
        <v>6600</v>
      </c>
      <c r="AB16320" s="63">
        <v>8</v>
      </c>
      <c r="AC16320" s="63" t="s">
        <v>17975</v>
      </c>
      <c r="AD16320" s="63" t="s">
        <v>17461</v>
      </c>
    </row>
    <row r="16321" spans="21:30" x14ac:dyDescent="0.3">
      <c r="U16321" s="63">
        <v>37169</v>
      </c>
      <c r="V16321" s="63">
        <v>6</v>
      </c>
      <c r="W16321" s="63" t="s">
        <v>21180</v>
      </c>
      <c r="X16321" s="63">
        <v>13</v>
      </c>
      <c r="Y16321" s="63" t="s">
        <v>6449</v>
      </c>
      <c r="Z16321" s="63">
        <v>13114</v>
      </c>
      <c r="AA16321" s="63" t="s">
        <v>6600</v>
      </c>
      <c r="AB16321" s="63">
        <v>8</v>
      </c>
      <c r="AC16321" s="63" t="s">
        <v>17975</v>
      </c>
      <c r="AD16321" s="63" t="s">
        <v>17461</v>
      </c>
    </row>
    <row r="16322" spans="21:30" x14ac:dyDescent="0.3">
      <c r="U16322" s="63">
        <v>37171</v>
      </c>
      <c r="V16322" s="63">
        <v>8</v>
      </c>
      <c r="W16322" s="63" t="s">
        <v>18279</v>
      </c>
      <c r="X16322" s="63">
        <v>13</v>
      </c>
      <c r="Y16322" s="63" t="s">
        <v>6449</v>
      </c>
      <c r="Z16322" s="63">
        <v>13120</v>
      </c>
      <c r="AA16322" s="63" t="s">
        <v>6592</v>
      </c>
      <c r="AB16322" s="63">
        <v>8</v>
      </c>
      <c r="AC16322" s="63" t="s">
        <v>17975</v>
      </c>
      <c r="AD16322" s="63" t="s">
        <v>17461</v>
      </c>
    </row>
    <row r="16323" spans="21:30" x14ac:dyDescent="0.3">
      <c r="U16323" s="63">
        <v>37172</v>
      </c>
      <c r="V16323" s="63">
        <v>6</v>
      </c>
      <c r="W16323" s="63" t="s">
        <v>21181</v>
      </c>
      <c r="X16323" s="63">
        <v>13</v>
      </c>
      <c r="Y16323" s="63" t="s">
        <v>6449</v>
      </c>
      <c r="Z16323" s="63">
        <v>13120</v>
      </c>
      <c r="AA16323" s="63" t="s">
        <v>6592</v>
      </c>
      <c r="AB16323" s="63">
        <v>10</v>
      </c>
      <c r="AC16323" s="63" t="s">
        <v>20664</v>
      </c>
      <c r="AD16323" s="63" t="s">
        <v>17461</v>
      </c>
    </row>
    <row r="16324" spans="21:30" x14ac:dyDescent="0.3">
      <c r="U16324" s="63">
        <v>37173</v>
      </c>
      <c r="V16324" s="63">
        <v>4</v>
      </c>
      <c r="W16324" s="63" t="s">
        <v>21182</v>
      </c>
      <c r="X16324" s="63">
        <v>13</v>
      </c>
      <c r="Y16324" s="63" t="s">
        <v>6449</v>
      </c>
      <c r="Z16324" s="63">
        <v>13118</v>
      </c>
      <c r="AA16324" s="63" t="s">
        <v>6720</v>
      </c>
      <c r="AB16324" s="63">
        <v>8</v>
      </c>
      <c r="AC16324" s="63" t="s">
        <v>17975</v>
      </c>
      <c r="AD16324" s="63" t="s">
        <v>17461</v>
      </c>
    </row>
    <row r="16325" spans="21:30" x14ac:dyDescent="0.3">
      <c r="U16325" s="63">
        <v>37174</v>
      </c>
      <c r="V16325" s="63">
        <v>2</v>
      </c>
      <c r="W16325" s="63" t="s">
        <v>21183</v>
      </c>
      <c r="X16325" s="63">
        <v>13</v>
      </c>
      <c r="Y16325" s="63" t="s">
        <v>6449</v>
      </c>
      <c r="Z16325" s="63">
        <v>13118</v>
      </c>
      <c r="AA16325" s="63" t="s">
        <v>6720</v>
      </c>
      <c r="AB16325" s="63">
        <v>8</v>
      </c>
      <c r="AC16325" s="63" t="s">
        <v>17975</v>
      </c>
      <c r="AD16325" s="63" t="s">
        <v>17421</v>
      </c>
    </row>
    <row r="16326" spans="21:30" x14ac:dyDescent="0.3">
      <c r="U16326" s="63">
        <v>37175</v>
      </c>
      <c r="V16326" s="63">
        <v>0</v>
      </c>
      <c r="W16326" s="63" t="s">
        <v>21184</v>
      </c>
      <c r="X16326" s="63">
        <v>13</v>
      </c>
      <c r="Y16326" s="63" t="s">
        <v>6449</v>
      </c>
      <c r="Z16326" s="63">
        <v>13122</v>
      </c>
      <c r="AA16326" s="63" t="s">
        <v>6732</v>
      </c>
      <c r="AB16326" s="63">
        <v>8</v>
      </c>
      <c r="AC16326" s="63" t="s">
        <v>17975</v>
      </c>
      <c r="AD16326" s="63" t="s">
        <v>17421</v>
      </c>
    </row>
    <row r="16327" spans="21:30" x14ac:dyDescent="0.3">
      <c r="U16327" s="63">
        <v>37176</v>
      </c>
      <c r="V16327" s="63">
        <v>9</v>
      </c>
      <c r="W16327" s="63" t="s">
        <v>21185</v>
      </c>
      <c r="X16327" s="63">
        <v>13</v>
      </c>
      <c r="Y16327" s="63" t="s">
        <v>6449</v>
      </c>
      <c r="Z16327" s="63">
        <v>13122</v>
      </c>
      <c r="AA16327" s="63" t="s">
        <v>6732</v>
      </c>
      <c r="AB16327" s="63">
        <v>8</v>
      </c>
      <c r="AC16327" s="63" t="s">
        <v>17975</v>
      </c>
      <c r="AD16327" s="63" t="s">
        <v>17421</v>
      </c>
    </row>
    <row r="16328" spans="21:30" x14ac:dyDescent="0.3">
      <c r="U16328" s="63">
        <v>37177</v>
      </c>
      <c r="V16328" s="63">
        <v>7</v>
      </c>
      <c r="W16328" s="63" t="s">
        <v>18076</v>
      </c>
      <c r="X16328" s="63">
        <v>13</v>
      </c>
      <c r="Y16328" s="63" t="s">
        <v>6449</v>
      </c>
      <c r="Z16328" s="63">
        <v>13122</v>
      </c>
      <c r="AA16328" s="63" t="s">
        <v>6732</v>
      </c>
      <c r="AB16328" s="63">
        <v>8</v>
      </c>
      <c r="AC16328" s="63" t="s">
        <v>17975</v>
      </c>
      <c r="AD16328" s="63" t="s">
        <v>17461</v>
      </c>
    </row>
    <row r="16329" spans="21:30" x14ac:dyDescent="0.3">
      <c r="U16329" s="63">
        <v>37178</v>
      </c>
      <c r="V16329" s="63">
        <v>5</v>
      </c>
      <c r="W16329" s="63" t="s">
        <v>21186</v>
      </c>
      <c r="X16329" s="63">
        <v>13</v>
      </c>
      <c r="Y16329" s="63" t="s">
        <v>6449</v>
      </c>
      <c r="Z16329" s="63">
        <v>13122</v>
      </c>
      <c r="AA16329" s="63" t="s">
        <v>6732</v>
      </c>
      <c r="AB16329" s="63">
        <v>8</v>
      </c>
      <c r="AC16329" s="63" t="s">
        <v>17975</v>
      </c>
      <c r="AD16329" s="63" t="s">
        <v>17461</v>
      </c>
    </row>
    <row r="16330" spans="21:30" x14ac:dyDescent="0.3">
      <c r="U16330" s="63">
        <v>37179</v>
      </c>
      <c r="V16330" s="63">
        <v>3</v>
      </c>
      <c r="W16330" s="63" t="s">
        <v>21187</v>
      </c>
      <c r="X16330" s="63">
        <v>13</v>
      </c>
      <c r="Y16330" s="63" t="s">
        <v>6449</v>
      </c>
      <c r="Z16330" s="63">
        <v>13122</v>
      </c>
      <c r="AA16330" s="63" t="s">
        <v>6732</v>
      </c>
      <c r="AB16330" s="63">
        <v>8</v>
      </c>
      <c r="AC16330" s="63" t="s">
        <v>17975</v>
      </c>
      <c r="AD16330" s="63" t="s">
        <v>17421</v>
      </c>
    </row>
    <row r="16331" spans="21:30" x14ac:dyDescent="0.3">
      <c r="U16331" s="63">
        <v>37181</v>
      </c>
      <c r="V16331" s="63">
        <v>5</v>
      </c>
      <c r="W16331" s="63" t="s">
        <v>21188</v>
      </c>
      <c r="X16331" s="63">
        <v>13</v>
      </c>
      <c r="Y16331" s="63" t="s">
        <v>6449</v>
      </c>
      <c r="Z16331" s="63">
        <v>13122</v>
      </c>
      <c r="AA16331" s="63" t="s">
        <v>6732</v>
      </c>
      <c r="AB16331" s="63">
        <v>8</v>
      </c>
      <c r="AC16331" s="63" t="s">
        <v>17975</v>
      </c>
      <c r="AD16331" s="63" t="s">
        <v>17461</v>
      </c>
    </row>
    <row r="16332" spans="21:30" x14ac:dyDescent="0.3">
      <c r="U16332" s="63">
        <v>37182</v>
      </c>
      <c r="V16332" s="63">
        <v>3</v>
      </c>
      <c r="W16332" s="63" t="s">
        <v>21189</v>
      </c>
      <c r="X16332" s="63">
        <v>13</v>
      </c>
      <c r="Y16332" s="63" t="s">
        <v>6449</v>
      </c>
      <c r="Z16332" s="63">
        <v>13122</v>
      </c>
      <c r="AA16332" s="63" t="s">
        <v>6732</v>
      </c>
      <c r="AB16332" s="63">
        <v>10</v>
      </c>
      <c r="AC16332" s="63" t="s">
        <v>20664</v>
      </c>
      <c r="AD16332" s="63" t="s">
        <v>17461</v>
      </c>
    </row>
    <row r="16333" spans="21:30" x14ac:dyDescent="0.3">
      <c r="U16333" s="63">
        <v>37183</v>
      </c>
      <c r="V16333" s="63">
        <v>1</v>
      </c>
      <c r="W16333" s="63" t="s">
        <v>21190</v>
      </c>
      <c r="X16333" s="63">
        <v>13</v>
      </c>
      <c r="Y16333" s="63" t="s">
        <v>6449</v>
      </c>
      <c r="Z16333" s="63">
        <v>13122</v>
      </c>
      <c r="AA16333" s="63" t="s">
        <v>6732</v>
      </c>
      <c r="AB16333" s="63">
        <v>10</v>
      </c>
      <c r="AC16333" s="63" t="s">
        <v>20664</v>
      </c>
      <c r="AD16333" s="63" t="s">
        <v>17461</v>
      </c>
    </row>
    <row r="16334" spans="21:30" x14ac:dyDescent="0.3">
      <c r="U16334" s="63">
        <v>37185</v>
      </c>
      <c r="V16334" s="63">
        <v>8</v>
      </c>
      <c r="W16334" s="63" t="s">
        <v>21191</v>
      </c>
      <c r="X16334" s="63">
        <v>13</v>
      </c>
      <c r="Y16334" s="63" t="s">
        <v>6449</v>
      </c>
      <c r="Z16334" s="63">
        <v>13122</v>
      </c>
      <c r="AA16334" s="63" t="s">
        <v>6732</v>
      </c>
      <c r="AB16334" s="63">
        <v>10</v>
      </c>
      <c r="AC16334" s="63" t="s">
        <v>20664</v>
      </c>
      <c r="AD16334" s="63" t="s">
        <v>17461</v>
      </c>
    </row>
    <row r="16335" spans="21:30" x14ac:dyDescent="0.3">
      <c r="U16335" s="63">
        <v>37186</v>
      </c>
      <c r="V16335" s="63">
        <v>6</v>
      </c>
      <c r="W16335" s="63" t="s">
        <v>20075</v>
      </c>
      <c r="X16335" s="63">
        <v>13</v>
      </c>
      <c r="Y16335" s="63" t="s">
        <v>6449</v>
      </c>
      <c r="Z16335" s="63">
        <v>13122</v>
      </c>
      <c r="AA16335" s="63" t="s">
        <v>6732</v>
      </c>
      <c r="AB16335" s="63">
        <v>8</v>
      </c>
      <c r="AC16335" s="63" t="s">
        <v>17975</v>
      </c>
      <c r="AD16335" s="63" t="s">
        <v>17461</v>
      </c>
    </row>
    <row r="16336" spans="21:30" x14ac:dyDescent="0.3">
      <c r="U16336" s="63">
        <v>37187</v>
      </c>
      <c r="V16336" s="63">
        <v>4</v>
      </c>
      <c r="W16336" s="63" t="s">
        <v>17974</v>
      </c>
      <c r="X16336" s="63">
        <v>13</v>
      </c>
      <c r="Y16336" s="63" t="s">
        <v>6449</v>
      </c>
      <c r="Z16336" s="63">
        <v>13122</v>
      </c>
      <c r="AA16336" s="63" t="s">
        <v>6732</v>
      </c>
      <c r="AB16336" s="63">
        <v>8</v>
      </c>
      <c r="AC16336" s="63" t="s">
        <v>17975</v>
      </c>
      <c r="AD16336" s="63" t="s">
        <v>17461</v>
      </c>
    </row>
    <row r="16337" spans="21:30" x14ac:dyDescent="0.3">
      <c r="U16337" s="63">
        <v>37188</v>
      </c>
      <c r="V16337" s="63">
        <v>2</v>
      </c>
      <c r="W16337" s="63" t="s">
        <v>21192</v>
      </c>
      <c r="X16337" s="63">
        <v>13</v>
      </c>
      <c r="Y16337" s="63" t="s">
        <v>6449</v>
      </c>
      <c r="Z16337" s="63">
        <v>13122</v>
      </c>
      <c r="AA16337" s="63" t="s">
        <v>6732</v>
      </c>
      <c r="AB16337" s="63">
        <v>8</v>
      </c>
      <c r="AC16337" s="63" t="s">
        <v>17975</v>
      </c>
      <c r="AD16337" s="63" t="s">
        <v>17421</v>
      </c>
    </row>
    <row r="16338" spans="21:30" x14ac:dyDescent="0.3">
      <c r="U16338" s="63">
        <v>37189</v>
      </c>
      <c r="V16338" s="63">
        <v>0</v>
      </c>
      <c r="W16338" s="63" t="s">
        <v>18060</v>
      </c>
      <c r="X16338" s="63">
        <v>13</v>
      </c>
      <c r="Y16338" s="63" t="s">
        <v>6449</v>
      </c>
      <c r="Z16338" s="63">
        <v>13122</v>
      </c>
      <c r="AA16338" s="63" t="s">
        <v>6732</v>
      </c>
      <c r="AB16338" s="63">
        <v>8</v>
      </c>
      <c r="AC16338" s="63" t="s">
        <v>17975</v>
      </c>
      <c r="AD16338" s="63" t="s">
        <v>17461</v>
      </c>
    </row>
    <row r="16339" spans="21:30" x14ac:dyDescent="0.3">
      <c r="U16339" s="63">
        <v>37190</v>
      </c>
      <c r="V16339" s="63">
        <v>4</v>
      </c>
      <c r="W16339" s="63" t="s">
        <v>18950</v>
      </c>
      <c r="X16339" s="63">
        <v>13</v>
      </c>
      <c r="Y16339" s="63" t="s">
        <v>6449</v>
      </c>
      <c r="Z16339" s="63">
        <v>13122</v>
      </c>
      <c r="AA16339" s="63" t="s">
        <v>6732</v>
      </c>
      <c r="AB16339" s="63">
        <v>8</v>
      </c>
      <c r="AC16339" s="63" t="s">
        <v>17975</v>
      </c>
      <c r="AD16339" s="63" t="s">
        <v>17461</v>
      </c>
    </row>
    <row r="16340" spans="21:30" x14ac:dyDescent="0.3">
      <c r="U16340" s="63">
        <v>37191</v>
      </c>
      <c r="V16340" s="63">
        <v>2</v>
      </c>
      <c r="W16340" s="63" t="s">
        <v>21193</v>
      </c>
      <c r="X16340" s="63">
        <v>13</v>
      </c>
      <c r="Y16340" s="63" t="s">
        <v>6449</v>
      </c>
      <c r="Z16340" s="63">
        <v>13122</v>
      </c>
      <c r="AA16340" s="63" t="s">
        <v>6732</v>
      </c>
      <c r="AB16340" s="63">
        <v>8</v>
      </c>
      <c r="AC16340" s="63" t="s">
        <v>17975</v>
      </c>
      <c r="AD16340" s="63" t="s">
        <v>17421</v>
      </c>
    </row>
    <row r="16341" spans="21:30" x14ac:dyDescent="0.3">
      <c r="U16341" s="63">
        <v>37192</v>
      </c>
      <c r="V16341" s="63">
        <v>0</v>
      </c>
      <c r="W16341" s="63" t="s">
        <v>21194</v>
      </c>
      <c r="X16341" s="63">
        <v>13</v>
      </c>
      <c r="Y16341" s="63" t="s">
        <v>6449</v>
      </c>
      <c r="Z16341" s="63">
        <v>13122</v>
      </c>
      <c r="AA16341" s="63" t="s">
        <v>6732</v>
      </c>
      <c r="AB16341" s="63">
        <v>8</v>
      </c>
      <c r="AC16341" s="63" t="s">
        <v>17975</v>
      </c>
      <c r="AD16341" s="63" t="s">
        <v>17421</v>
      </c>
    </row>
    <row r="16342" spans="21:30" x14ac:dyDescent="0.3">
      <c r="U16342" s="63">
        <v>37193</v>
      </c>
      <c r="V16342" s="63">
        <v>9</v>
      </c>
      <c r="W16342" s="63" t="s">
        <v>21195</v>
      </c>
      <c r="X16342" s="63">
        <v>13</v>
      </c>
      <c r="Y16342" s="63" t="s">
        <v>6449</v>
      </c>
      <c r="Z16342" s="63">
        <v>13122</v>
      </c>
      <c r="AA16342" s="63" t="s">
        <v>6732</v>
      </c>
      <c r="AB16342" s="63">
        <v>8</v>
      </c>
      <c r="AC16342" s="63" t="s">
        <v>17975</v>
      </c>
      <c r="AD16342" s="63" t="s">
        <v>17421</v>
      </c>
    </row>
    <row r="16343" spans="21:30" x14ac:dyDescent="0.3">
      <c r="U16343" s="63">
        <v>37194</v>
      </c>
      <c r="V16343" s="63">
        <v>7</v>
      </c>
      <c r="W16343" s="63" t="s">
        <v>21196</v>
      </c>
      <c r="X16343" s="63">
        <v>13</v>
      </c>
      <c r="Y16343" s="63" t="s">
        <v>6449</v>
      </c>
      <c r="Z16343" s="63">
        <v>13122</v>
      </c>
      <c r="AA16343" s="63" t="s">
        <v>6732</v>
      </c>
      <c r="AB16343" s="63">
        <v>8</v>
      </c>
      <c r="AC16343" s="63" t="s">
        <v>17975</v>
      </c>
      <c r="AD16343" s="63" t="s">
        <v>17421</v>
      </c>
    </row>
    <row r="16344" spans="21:30" x14ac:dyDescent="0.3">
      <c r="U16344" s="63">
        <v>37195</v>
      </c>
      <c r="V16344" s="63">
        <v>5</v>
      </c>
      <c r="W16344" s="63" t="s">
        <v>21197</v>
      </c>
      <c r="X16344" s="63">
        <v>13</v>
      </c>
      <c r="Y16344" s="63" t="s">
        <v>6449</v>
      </c>
      <c r="Z16344" s="63">
        <v>13110</v>
      </c>
      <c r="AA16344" s="63" t="s">
        <v>6569</v>
      </c>
      <c r="AB16344" s="63">
        <v>8</v>
      </c>
      <c r="AC16344" s="63" t="s">
        <v>17975</v>
      </c>
      <c r="AD16344" s="63" t="s">
        <v>17461</v>
      </c>
    </row>
    <row r="16345" spans="21:30" x14ac:dyDescent="0.3">
      <c r="U16345" s="63">
        <v>37196</v>
      </c>
      <c r="V16345" s="63">
        <v>3</v>
      </c>
      <c r="W16345" s="63" t="s">
        <v>21198</v>
      </c>
      <c r="X16345" s="63">
        <v>13</v>
      </c>
      <c r="Y16345" s="63" t="s">
        <v>6449</v>
      </c>
      <c r="Z16345" s="63">
        <v>13110</v>
      </c>
      <c r="AA16345" s="63" t="s">
        <v>6569</v>
      </c>
      <c r="AB16345" s="63">
        <v>8</v>
      </c>
      <c r="AC16345" s="63" t="s">
        <v>17975</v>
      </c>
      <c r="AD16345" s="63" t="s">
        <v>17461</v>
      </c>
    </row>
    <row r="16346" spans="21:30" x14ac:dyDescent="0.3">
      <c r="U16346" s="63">
        <v>37197</v>
      </c>
      <c r="V16346" s="63">
        <v>1</v>
      </c>
      <c r="W16346" s="63" t="s">
        <v>18431</v>
      </c>
      <c r="X16346" s="63">
        <v>13</v>
      </c>
      <c r="Y16346" s="63" t="s">
        <v>6449</v>
      </c>
      <c r="Z16346" s="63">
        <v>13110</v>
      </c>
      <c r="AA16346" s="63" t="s">
        <v>6569</v>
      </c>
      <c r="AB16346" s="63">
        <v>8</v>
      </c>
      <c r="AC16346" s="63" t="s">
        <v>17975</v>
      </c>
      <c r="AD16346" s="63" t="s">
        <v>17461</v>
      </c>
    </row>
    <row r="16347" spans="21:30" x14ac:dyDescent="0.3">
      <c r="U16347" s="63">
        <v>37199</v>
      </c>
      <c r="V16347" s="63">
        <v>8</v>
      </c>
      <c r="W16347" s="63" t="s">
        <v>21199</v>
      </c>
      <c r="X16347" s="63">
        <v>13</v>
      </c>
      <c r="Y16347" s="63" t="s">
        <v>6449</v>
      </c>
      <c r="Z16347" s="63">
        <v>13110</v>
      </c>
      <c r="AA16347" s="63" t="s">
        <v>6569</v>
      </c>
      <c r="AB16347" s="63">
        <v>8</v>
      </c>
      <c r="AC16347" s="63" t="s">
        <v>17975</v>
      </c>
      <c r="AD16347" s="63" t="s">
        <v>17461</v>
      </c>
    </row>
    <row r="16348" spans="21:30" x14ac:dyDescent="0.3">
      <c r="U16348" s="63">
        <v>37200</v>
      </c>
      <c r="V16348" s="63">
        <v>5</v>
      </c>
      <c r="W16348" s="63" t="s">
        <v>21200</v>
      </c>
      <c r="X16348" s="63">
        <v>13</v>
      </c>
      <c r="Y16348" s="63" t="s">
        <v>6449</v>
      </c>
      <c r="Z16348" s="63">
        <v>13110</v>
      </c>
      <c r="AA16348" s="63" t="s">
        <v>6569</v>
      </c>
      <c r="AB16348" s="63">
        <v>10</v>
      </c>
      <c r="AC16348" s="63" t="s">
        <v>20664</v>
      </c>
      <c r="AD16348" s="63" t="s">
        <v>17461</v>
      </c>
    </row>
    <row r="16349" spans="21:30" x14ac:dyDescent="0.3">
      <c r="U16349" s="63">
        <v>37201</v>
      </c>
      <c r="V16349" s="63">
        <v>3</v>
      </c>
      <c r="W16349" s="63" t="s">
        <v>21201</v>
      </c>
      <c r="X16349" s="63">
        <v>13</v>
      </c>
      <c r="Y16349" s="63" t="s">
        <v>6449</v>
      </c>
      <c r="Z16349" s="63">
        <v>13110</v>
      </c>
      <c r="AA16349" s="63" t="s">
        <v>6569</v>
      </c>
      <c r="AB16349" s="63">
        <v>8</v>
      </c>
      <c r="AC16349" s="63" t="s">
        <v>17975</v>
      </c>
      <c r="AD16349" s="63" t="s">
        <v>17461</v>
      </c>
    </row>
    <row r="16350" spans="21:30" x14ac:dyDescent="0.3">
      <c r="U16350" s="63">
        <v>37202</v>
      </c>
      <c r="V16350" s="63">
        <v>1</v>
      </c>
      <c r="W16350" s="63" t="s">
        <v>21202</v>
      </c>
      <c r="X16350" s="63">
        <v>13</v>
      </c>
      <c r="Y16350" s="63" t="s">
        <v>6449</v>
      </c>
      <c r="Z16350" s="63">
        <v>13110</v>
      </c>
      <c r="AA16350" s="63" t="s">
        <v>6569</v>
      </c>
      <c r="AB16350" s="63">
        <v>8</v>
      </c>
      <c r="AC16350" s="63" t="s">
        <v>17975</v>
      </c>
      <c r="AD16350" s="63" t="s">
        <v>17461</v>
      </c>
    </row>
    <row r="16351" spans="21:30" x14ac:dyDescent="0.3">
      <c r="U16351" s="63">
        <v>37204</v>
      </c>
      <c r="V16351" s="63">
        <v>8</v>
      </c>
      <c r="W16351" s="63" t="s">
        <v>21203</v>
      </c>
      <c r="X16351" s="63">
        <v>13</v>
      </c>
      <c r="Y16351" s="63" t="s">
        <v>6449</v>
      </c>
      <c r="Z16351" s="63">
        <v>13110</v>
      </c>
      <c r="AA16351" s="63" t="s">
        <v>6569</v>
      </c>
      <c r="AB16351" s="63">
        <v>8</v>
      </c>
      <c r="AC16351" s="63" t="s">
        <v>17975</v>
      </c>
      <c r="AD16351" s="63" t="s">
        <v>17461</v>
      </c>
    </row>
    <row r="16352" spans="21:30" x14ac:dyDescent="0.3">
      <c r="U16352" s="63">
        <v>37205</v>
      </c>
      <c r="V16352" s="63">
        <v>6</v>
      </c>
      <c r="W16352" s="63" t="s">
        <v>21204</v>
      </c>
      <c r="X16352" s="63">
        <v>13</v>
      </c>
      <c r="Y16352" s="63" t="s">
        <v>6449</v>
      </c>
      <c r="Z16352" s="63">
        <v>13110</v>
      </c>
      <c r="AA16352" s="63" t="s">
        <v>6569</v>
      </c>
      <c r="AB16352" s="63">
        <v>8</v>
      </c>
      <c r="AC16352" s="63" t="s">
        <v>17975</v>
      </c>
      <c r="AD16352" s="63" t="s">
        <v>17421</v>
      </c>
    </row>
    <row r="16353" spans="21:30" x14ac:dyDescent="0.3">
      <c r="U16353" s="63">
        <v>37206</v>
      </c>
      <c r="V16353" s="63">
        <v>4</v>
      </c>
      <c r="W16353" s="63" t="s">
        <v>21205</v>
      </c>
      <c r="X16353" s="63">
        <v>13</v>
      </c>
      <c r="Y16353" s="63" t="s">
        <v>6449</v>
      </c>
      <c r="Z16353" s="63">
        <v>13110</v>
      </c>
      <c r="AA16353" s="63" t="s">
        <v>6569</v>
      </c>
      <c r="AB16353" s="63">
        <v>8</v>
      </c>
      <c r="AC16353" s="63" t="s">
        <v>17975</v>
      </c>
      <c r="AD16353" s="63" t="s">
        <v>17421</v>
      </c>
    </row>
    <row r="16354" spans="21:30" x14ac:dyDescent="0.3">
      <c r="U16354" s="63">
        <v>37207</v>
      </c>
      <c r="V16354" s="63">
        <v>2</v>
      </c>
      <c r="W16354" s="63" t="s">
        <v>21206</v>
      </c>
      <c r="X16354" s="63">
        <v>13</v>
      </c>
      <c r="Y16354" s="63" t="s">
        <v>6449</v>
      </c>
      <c r="Z16354" s="63">
        <v>13110</v>
      </c>
      <c r="AA16354" s="63" t="s">
        <v>6569</v>
      </c>
      <c r="AB16354" s="63">
        <v>8</v>
      </c>
      <c r="AC16354" s="63" t="s">
        <v>17975</v>
      </c>
      <c r="AD16354" s="63" t="s">
        <v>17421</v>
      </c>
    </row>
    <row r="16355" spans="21:30" x14ac:dyDescent="0.3">
      <c r="U16355" s="63">
        <v>37208</v>
      </c>
      <c r="V16355" s="63">
        <v>0</v>
      </c>
      <c r="W16355" s="63" t="s">
        <v>21207</v>
      </c>
      <c r="X16355" s="63">
        <v>13</v>
      </c>
      <c r="Y16355" s="63" t="s">
        <v>6449</v>
      </c>
      <c r="Z16355" s="63">
        <v>13129</v>
      </c>
      <c r="AA16355" s="63" t="s">
        <v>6699</v>
      </c>
      <c r="AB16355" s="63">
        <v>8</v>
      </c>
      <c r="AC16355" s="63" t="s">
        <v>17975</v>
      </c>
      <c r="AD16355" s="63" t="s">
        <v>17461</v>
      </c>
    </row>
    <row r="16356" spans="21:30" x14ac:dyDescent="0.3">
      <c r="U16356" s="63">
        <v>37209</v>
      </c>
      <c r="V16356" s="63">
        <v>9</v>
      </c>
      <c r="W16356" s="63" t="s">
        <v>21208</v>
      </c>
      <c r="X16356" s="63">
        <v>13</v>
      </c>
      <c r="Y16356" s="63" t="s">
        <v>6449</v>
      </c>
      <c r="Z16356" s="63">
        <v>13129</v>
      </c>
      <c r="AA16356" s="63" t="s">
        <v>6699</v>
      </c>
      <c r="AB16356" s="63">
        <v>8</v>
      </c>
      <c r="AC16356" s="63" t="s">
        <v>17975</v>
      </c>
      <c r="AD16356" s="63" t="s">
        <v>17461</v>
      </c>
    </row>
    <row r="16357" spans="21:30" x14ac:dyDescent="0.3">
      <c r="U16357" s="63">
        <v>37210</v>
      </c>
      <c r="V16357" s="63">
        <v>2</v>
      </c>
      <c r="W16357" s="63" t="s">
        <v>21209</v>
      </c>
      <c r="X16357" s="63">
        <v>13</v>
      </c>
      <c r="Y16357" s="63" t="s">
        <v>6449</v>
      </c>
      <c r="Z16357" s="63">
        <v>13129</v>
      </c>
      <c r="AA16357" s="63" t="s">
        <v>6699</v>
      </c>
      <c r="AB16357" s="63">
        <v>8</v>
      </c>
      <c r="AC16357" s="63" t="s">
        <v>17975</v>
      </c>
      <c r="AD16357" s="63" t="s">
        <v>17461</v>
      </c>
    </row>
    <row r="16358" spans="21:30" x14ac:dyDescent="0.3">
      <c r="U16358" s="63">
        <v>37211</v>
      </c>
      <c r="V16358" s="63">
        <v>0</v>
      </c>
      <c r="W16358" s="63" t="s">
        <v>21011</v>
      </c>
      <c r="X16358" s="63">
        <v>13</v>
      </c>
      <c r="Y16358" s="63" t="s">
        <v>6449</v>
      </c>
      <c r="Z16358" s="63">
        <v>13129</v>
      </c>
      <c r="AA16358" s="63" t="s">
        <v>6699</v>
      </c>
      <c r="AB16358" s="63">
        <v>8</v>
      </c>
      <c r="AC16358" s="63" t="s">
        <v>17975</v>
      </c>
      <c r="AD16358" s="63" t="s">
        <v>17461</v>
      </c>
    </row>
    <row r="16359" spans="21:30" x14ac:dyDescent="0.3">
      <c r="U16359" s="63">
        <v>37212</v>
      </c>
      <c r="V16359" s="63">
        <v>9</v>
      </c>
      <c r="W16359" s="63" t="s">
        <v>21210</v>
      </c>
      <c r="X16359" s="63">
        <v>13</v>
      </c>
      <c r="Y16359" s="63" t="s">
        <v>6449</v>
      </c>
      <c r="Z16359" s="63">
        <v>13129</v>
      </c>
      <c r="AA16359" s="63" t="s">
        <v>6699</v>
      </c>
      <c r="AB16359" s="63">
        <v>8</v>
      </c>
      <c r="AC16359" s="63" t="s">
        <v>17975</v>
      </c>
      <c r="AD16359" s="63" t="s">
        <v>17461</v>
      </c>
    </row>
    <row r="16360" spans="21:30" x14ac:dyDescent="0.3">
      <c r="U16360" s="63">
        <v>37213</v>
      </c>
      <c r="V16360" s="63">
        <v>7</v>
      </c>
      <c r="W16360" s="63" t="s">
        <v>21211</v>
      </c>
      <c r="X16360" s="63">
        <v>13</v>
      </c>
      <c r="Y16360" s="63" t="s">
        <v>6449</v>
      </c>
      <c r="Z16360" s="63">
        <v>13129</v>
      </c>
      <c r="AA16360" s="63" t="s">
        <v>6699</v>
      </c>
      <c r="AB16360" s="63">
        <v>8</v>
      </c>
      <c r="AC16360" s="63" t="s">
        <v>17975</v>
      </c>
      <c r="AD16360" s="63" t="s">
        <v>17461</v>
      </c>
    </row>
    <row r="16361" spans="21:30" x14ac:dyDescent="0.3">
      <c r="U16361" s="63">
        <v>37214</v>
      </c>
      <c r="V16361" s="63">
        <v>5</v>
      </c>
      <c r="W16361" s="63" t="s">
        <v>21212</v>
      </c>
      <c r="X16361" s="63">
        <v>13</v>
      </c>
      <c r="Y16361" s="63" t="s">
        <v>6449</v>
      </c>
      <c r="Z16361" s="63">
        <v>13129</v>
      </c>
      <c r="AA16361" s="63" t="s">
        <v>6699</v>
      </c>
      <c r="AB16361" s="63">
        <v>8</v>
      </c>
      <c r="AC16361" s="63" t="s">
        <v>17975</v>
      </c>
      <c r="AD16361" s="63" t="s">
        <v>17421</v>
      </c>
    </row>
    <row r="16362" spans="21:30" x14ac:dyDescent="0.3">
      <c r="U16362" s="63">
        <v>37215</v>
      </c>
      <c r="V16362" s="63">
        <v>3</v>
      </c>
      <c r="W16362" s="63" t="s">
        <v>21213</v>
      </c>
      <c r="X16362" s="63">
        <v>13</v>
      </c>
      <c r="Y16362" s="63" t="s">
        <v>6449</v>
      </c>
      <c r="Z16362" s="63">
        <v>13111</v>
      </c>
      <c r="AA16362" s="63" t="s">
        <v>6884</v>
      </c>
      <c r="AB16362" s="63">
        <v>8</v>
      </c>
      <c r="AC16362" s="63" t="s">
        <v>17975</v>
      </c>
      <c r="AD16362" s="63" t="s">
        <v>17461</v>
      </c>
    </row>
    <row r="16363" spans="21:30" x14ac:dyDescent="0.3">
      <c r="U16363" s="63">
        <v>37216</v>
      </c>
      <c r="V16363" s="63">
        <v>1</v>
      </c>
      <c r="W16363" s="63" t="s">
        <v>13149</v>
      </c>
      <c r="X16363" s="63">
        <v>13</v>
      </c>
      <c r="Y16363" s="63" t="s">
        <v>6449</v>
      </c>
      <c r="Z16363" s="63">
        <v>13111</v>
      </c>
      <c r="AA16363" s="63" t="s">
        <v>6884</v>
      </c>
      <c r="AB16363" s="63">
        <v>8</v>
      </c>
      <c r="AC16363" s="63" t="s">
        <v>17975</v>
      </c>
      <c r="AD16363" s="63" t="s">
        <v>17461</v>
      </c>
    </row>
    <row r="16364" spans="21:30" x14ac:dyDescent="0.3">
      <c r="U16364" s="63">
        <v>37218</v>
      </c>
      <c r="V16364" s="63">
        <v>8</v>
      </c>
      <c r="W16364" s="63" t="s">
        <v>13244</v>
      </c>
      <c r="X16364" s="63">
        <v>13</v>
      </c>
      <c r="Y16364" s="63" t="s">
        <v>6449</v>
      </c>
      <c r="Z16364" s="63">
        <v>13111</v>
      </c>
      <c r="AA16364" s="63" t="s">
        <v>6884</v>
      </c>
      <c r="AB16364" s="63">
        <v>8</v>
      </c>
      <c r="AC16364" s="63" t="s">
        <v>17975</v>
      </c>
      <c r="AD16364" s="63" t="s">
        <v>17461</v>
      </c>
    </row>
    <row r="16365" spans="21:30" x14ac:dyDescent="0.3">
      <c r="U16365" s="63">
        <v>37221</v>
      </c>
      <c r="V16365" s="63">
        <v>8</v>
      </c>
      <c r="W16365" s="63" t="s">
        <v>21214</v>
      </c>
      <c r="X16365" s="63">
        <v>13</v>
      </c>
      <c r="Y16365" s="63" t="s">
        <v>6449</v>
      </c>
      <c r="Z16365" s="63">
        <v>13111</v>
      </c>
      <c r="AA16365" s="63" t="s">
        <v>6884</v>
      </c>
      <c r="AB16365" s="63">
        <v>10</v>
      </c>
      <c r="AC16365" s="63" t="s">
        <v>20664</v>
      </c>
      <c r="AD16365" s="63" t="s">
        <v>17461</v>
      </c>
    </row>
    <row r="16366" spans="21:30" x14ac:dyDescent="0.3">
      <c r="U16366" s="63">
        <v>37222</v>
      </c>
      <c r="V16366" s="63">
        <v>6</v>
      </c>
      <c r="W16366" s="63" t="s">
        <v>21215</v>
      </c>
      <c r="X16366" s="63">
        <v>13</v>
      </c>
      <c r="Y16366" s="63" t="s">
        <v>6449</v>
      </c>
      <c r="Z16366" s="63">
        <v>13111</v>
      </c>
      <c r="AA16366" s="63" t="s">
        <v>6884</v>
      </c>
      <c r="AB16366" s="63">
        <v>10</v>
      </c>
      <c r="AC16366" s="63" t="s">
        <v>20664</v>
      </c>
      <c r="AD16366" s="63" t="s">
        <v>17461</v>
      </c>
    </row>
    <row r="16367" spans="21:30" x14ac:dyDescent="0.3">
      <c r="U16367" s="63">
        <v>37223</v>
      </c>
      <c r="V16367" s="63">
        <v>4</v>
      </c>
      <c r="W16367" s="63" t="s">
        <v>21216</v>
      </c>
      <c r="X16367" s="63">
        <v>13</v>
      </c>
      <c r="Y16367" s="63" t="s">
        <v>6449</v>
      </c>
      <c r="Z16367" s="63">
        <v>13111</v>
      </c>
      <c r="AA16367" s="63" t="s">
        <v>6884</v>
      </c>
      <c r="AB16367" s="63">
        <v>10</v>
      </c>
      <c r="AC16367" s="63" t="s">
        <v>20664</v>
      </c>
      <c r="AD16367" s="63" t="s">
        <v>17461</v>
      </c>
    </row>
    <row r="16368" spans="21:30" x14ac:dyDescent="0.3">
      <c r="U16368" s="63">
        <v>37224</v>
      </c>
      <c r="V16368" s="63">
        <v>2</v>
      </c>
      <c r="W16368" s="63" t="s">
        <v>21217</v>
      </c>
      <c r="X16368" s="63">
        <v>13</v>
      </c>
      <c r="Y16368" s="63" t="s">
        <v>6449</v>
      </c>
      <c r="Z16368" s="63">
        <v>13111</v>
      </c>
      <c r="AA16368" s="63" t="s">
        <v>6884</v>
      </c>
      <c r="AB16368" s="63">
        <v>8</v>
      </c>
      <c r="AC16368" s="63" t="s">
        <v>17975</v>
      </c>
      <c r="AD16368" s="63" t="s">
        <v>17421</v>
      </c>
    </row>
    <row r="16369" spans="21:30" x14ac:dyDescent="0.3">
      <c r="U16369" s="63">
        <v>37225</v>
      </c>
      <c r="V16369" s="63">
        <v>0</v>
      </c>
      <c r="W16369" s="63" t="s">
        <v>21218</v>
      </c>
      <c r="X16369" s="63">
        <v>13</v>
      </c>
      <c r="Y16369" s="63" t="s">
        <v>6449</v>
      </c>
      <c r="Z16369" s="63">
        <v>13111</v>
      </c>
      <c r="AA16369" s="63" t="s">
        <v>6884</v>
      </c>
      <c r="AB16369" s="63">
        <v>8</v>
      </c>
      <c r="AC16369" s="63" t="s">
        <v>17975</v>
      </c>
      <c r="AD16369" s="63" t="s">
        <v>17421</v>
      </c>
    </row>
    <row r="16370" spans="21:30" x14ac:dyDescent="0.3">
      <c r="U16370" s="63">
        <v>37226</v>
      </c>
      <c r="V16370" s="63">
        <v>9</v>
      </c>
      <c r="W16370" s="63" t="s">
        <v>21219</v>
      </c>
      <c r="X16370" s="63">
        <v>13</v>
      </c>
      <c r="Y16370" s="63" t="s">
        <v>6449</v>
      </c>
      <c r="Z16370" s="63">
        <v>13111</v>
      </c>
      <c r="AA16370" s="63" t="s">
        <v>6884</v>
      </c>
      <c r="AB16370" s="63">
        <v>8</v>
      </c>
      <c r="AC16370" s="63" t="s">
        <v>17975</v>
      </c>
      <c r="AD16370" s="63" t="s">
        <v>17421</v>
      </c>
    </row>
    <row r="16371" spans="21:30" x14ac:dyDescent="0.3">
      <c r="U16371" s="63">
        <v>37227</v>
      </c>
      <c r="V16371" s="63">
        <v>7</v>
      </c>
      <c r="W16371" s="63" t="s">
        <v>21220</v>
      </c>
      <c r="X16371" s="63">
        <v>13</v>
      </c>
      <c r="Y16371" s="63" t="s">
        <v>6449</v>
      </c>
      <c r="Z16371" s="63">
        <v>13111</v>
      </c>
      <c r="AA16371" s="63" t="s">
        <v>6884</v>
      </c>
      <c r="AB16371" s="63">
        <v>8</v>
      </c>
      <c r="AC16371" s="63" t="s">
        <v>17975</v>
      </c>
      <c r="AD16371" s="63" t="s">
        <v>17421</v>
      </c>
    </row>
    <row r="16372" spans="21:30" x14ac:dyDescent="0.3">
      <c r="U16372" s="63">
        <v>37228</v>
      </c>
      <c r="V16372" s="63">
        <v>5</v>
      </c>
      <c r="W16372" s="63" t="s">
        <v>21221</v>
      </c>
      <c r="X16372" s="63">
        <v>13</v>
      </c>
      <c r="Y16372" s="63" t="s">
        <v>6449</v>
      </c>
      <c r="Z16372" s="63">
        <v>13112</v>
      </c>
      <c r="AA16372" s="63" t="s">
        <v>6941</v>
      </c>
      <c r="AB16372" s="63">
        <v>8</v>
      </c>
      <c r="AC16372" s="63" t="s">
        <v>17975</v>
      </c>
      <c r="AD16372" s="63" t="s">
        <v>17461</v>
      </c>
    </row>
    <row r="16373" spans="21:30" x14ac:dyDescent="0.3">
      <c r="U16373" s="63">
        <v>37229</v>
      </c>
      <c r="V16373" s="63">
        <v>3</v>
      </c>
      <c r="W16373" s="63" t="s">
        <v>21222</v>
      </c>
      <c r="X16373" s="63">
        <v>13</v>
      </c>
      <c r="Y16373" s="63" t="s">
        <v>6449</v>
      </c>
      <c r="Z16373" s="63">
        <v>13112</v>
      </c>
      <c r="AA16373" s="63" t="s">
        <v>6941</v>
      </c>
      <c r="AB16373" s="63">
        <v>8</v>
      </c>
      <c r="AC16373" s="63" t="s">
        <v>17975</v>
      </c>
      <c r="AD16373" s="63" t="s">
        <v>17461</v>
      </c>
    </row>
    <row r="16374" spans="21:30" x14ac:dyDescent="0.3">
      <c r="U16374" s="63">
        <v>37230</v>
      </c>
      <c r="V16374" s="63">
        <v>7</v>
      </c>
      <c r="W16374" s="63" t="s">
        <v>21223</v>
      </c>
      <c r="X16374" s="63">
        <v>13</v>
      </c>
      <c r="Y16374" s="63" t="s">
        <v>6449</v>
      </c>
      <c r="Z16374" s="63">
        <v>13112</v>
      </c>
      <c r="AA16374" s="63" t="s">
        <v>6941</v>
      </c>
      <c r="AB16374" s="63">
        <v>8</v>
      </c>
      <c r="AC16374" s="63" t="s">
        <v>17975</v>
      </c>
      <c r="AD16374" s="63" t="s">
        <v>17461</v>
      </c>
    </row>
    <row r="16375" spans="21:30" x14ac:dyDescent="0.3">
      <c r="U16375" s="63">
        <v>37231</v>
      </c>
      <c r="V16375" s="63">
        <v>5</v>
      </c>
      <c r="W16375" s="63" t="s">
        <v>21224</v>
      </c>
      <c r="X16375" s="63">
        <v>13</v>
      </c>
      <c r="Y16375" s="63" t="s">
        <v>6449</v>
      </c>
      <c r="Z16375" s="63">
        <v>13112</v>
      </c>
      <c r="AA16375" s="63" t="s">
        <v>6941</v>
      </c>
      <c r="AB16375" s="63">
        <v>8</v>
      </c>
      <c r="AC16375" s="63" t="s">
        <v>17975</v>
      </c>
      <c r="AD16375" s="63" t="s">
        <v>17461</v>
      </c>
    </row>
    <row r="16376" spans="21:30" x14ac:dyDescent="0.3">
      <c r="U16376" s="63">
        <v>37232</v>
      </c>
      <c r="V16376" s="63">
        <v>3</v>
      </c>
      <c r="W16376" s="63" t="s">
        <v>18077</v>
      </c>
      <c r="X16376" s="63">
        <v>13</v>
      </c>
      <c r="Y16376" s="63" t="s">
        <v>6449</v>
      </c>
      <c r="Z16376" s="63">
        <v>13112</v>
      </c>
      <c r="AA16376" s="63" t="s">
        <v>6941</v>
      </c>
      <c r="AB16376" s="63">
        <v>8</v>
      </c>
      <c r="AC16376" s="63" t="s">
        <v>17975</v>
      </c>
      <c r="AD16376" s="63" t="s">
        <v>17461</v>
      </c>
    </row>
    <row r="16377" spans="21:30" x14ac:dyDescent="0.3">
      <c r="U16377" s="63">
        <v>37233</v>
      </c>
      <c r="V16377" s="63">
        <v>1</v>
      </c>
      <c r="W16377" s="63" t="s">
        <v>21225</v>
      </c>
      <c r="X16377" s="63">
        <v>13</v>
      </c>
      <c r="Y16377" s="63" t="s">
        <v>6449</v>
      </c>
      <c r="Z16377" s="63">
        <v>13112</v>
      </c>
      <c r="AA16377" s="63" t="s">
        <v>6941</v>
      </c>
      <c r="AB16377" s="63">
        <v>8</v>
      </c>
      <c r="AC16377" s="63" t="s">
        <v>17975</v>
      </c>
      <c r="AD16377" s="63" t="s">
        <v>17461</v>
      </c>
    </row>
    <row r="16378" spans="21:30" x14ac:dyDescent="0.3">
      <c r="U16378" s="63">
        <v>37235</v>
      </c>
      <c r="V16378" s="63">
        <v>8</v>
      </c>
      <c r="W16378" s="63" t="s">
        <v>13171</v>
      </c>
      <c r="X16378" s="63">
        <v>13</v>
      </c>
      <c r="Y16378" s="63" t="s">
        <v>6449</v>
      </c>
      <c r="Z16378" s="63">
        <v>13112</v>
      </c>
      <c r="AA16378" s="63" t="s">
        <v>6941</v>
      </c>
      <c r="AB16378" s="63">
        <v>10</v>
      </c>
      <c r="AC16378" s="63" t="s">
        <v>20664</v>
      </c>
      <c r="AD16378" s="63" t="s">
        <v>17461</v>
      </c>
    </row>
    <row r="16379" spans="21:30" x14ac:dyDescent="0.3">
      <c r="U16379" s="63">
        <v>37236</v>
      </c>
      <c r="V16379" s="63">
        <v>6</v>
      </c>
      <c r="W16379" s="63" t="s">
        <v>21226</v>
      </c>
      <c r="X16379" s="63">
        <v>13</v>
      </c>
      <c r="Y16379" s="63" t="s">
        <v>6449</v>
      </c>
      <c r="Z16379" s="63">
        <v>13112</v>
      </c>
      <c r="AA16379" s="63" t="s">
        <v>6941</v>
      </c>
      <c r="AB16379" s="63">
        <v>8</v>
      </c>
      <c r="AC16379" s="63" t="s">
        <v>17975</v>
      </c>
      <c r="AD16379" s="63" t="s">
        <v>17461</v>
      </c>
    </row>
    <row r="16380" spans="21:30" x14ac:dyDescent="0.3">
      <c r="U16380" s="63">
        <v>37237</v>
      </c>
      <c r="V16380" s="63">
        <v>4</v>
      </c>
      <c r="W16380" s="63" t="s">
        <v>21227</v>
      </c>
      <c r="X16380" s="63">
        <v>13</v>
      </c>
      <c r="Y16380" s="63" t="s">
        <v>6449</v>
      </c>
      <c r="Z16380" s="63">
        <v>13112</v>
      </c>
      <c r="AA16380" s="63" t="s">
        <v>6941</v>
      </c>
      <c r="AB16380" s="63">
        <v>10</v>
      </c>
      <c r="AC16380" s="63" t="s">
        <v>20664</v>
      </c>
      <c r="AD16380" s="63" t="s">
        <v>17461</v>
      </c>
    </row>
    <row r="16381" spans="21:30" x14ac:dyDescent="0.3">
      <c r="U16381" s="63">
        <v>37238</v>
      </c>
      <c r="V16381" s="63">
        <v>2</v>
      </c>
      <c r="W16381" s="63" t="s">
        <v>21228</v>
      </c>
      <c r="X16381" s="63">
        <v>13</v>
      </c>
      <c r="Y16381" s="63" t="s">
        <v>6449</v>
      </c>
      <c r="Z16381" s="63">
        <v>13112</v>
      </c>
      <c r="AA16381" s="63" t="s">
        <v>6941</v>
      </c>
      <c r="AB16381" s="63">
        <v>10</v>
      </c>
      <c r="AC16381" s="63" t="s">
        <v>20664</v>
      </c>
      <c r="AD16381" s="63" t="s">
        <v>17461</v>
      </c>
    </row>
    <row r="16382" spans="21:30" x14ac:dyDescent="0.3">
      <c r="U16382" s="63">
        <v>37239</v>
      </c>
      <c r="V16382" s="63">
        <v>0</v>
      </c>
      <c r="W16382" s="63" t="s">
        <v>18440</v>
      </c>
      <c r="X16382" s="63">
        <v>13</v>
      </c>
      <c r="Y16382" s="63" t="s">
        <v>6449</v>
      </c>
      <c r="Z16382" s="63">
        <v>13112</v>
      </c>
      <c r="AA16382" s="63" t="s">
        <v>6941</v>
      </c>
      <c r="AB16382" s="63">
        <v>8</v>
      </c>
      <c r="AC16382" s="63" t="s">
        <v>17975</v>
      </c>
      <c r="AD16382" s="63" t="s">
        <v>17461</v>
      </c>
    </row>
    <row r="16383" spans="21:30" x14ac:dyDescent="0.3">
      <c r="U16383" s="63">
        <v>37240</v>
      </c>
      <c r="V16383" s="63">
        <v>4</v>
      </c>
      <c r="W16383" s="63" t="s">
        <v>21229</v>
      </c>
      <c r="X16383" s="63">
        <v>13</v>
      </c>
      <c r="Y16383" s="63" t="s">
        <v>6449</v>
      </c>
      <c r="Z16383" s="63">
        <v>13112</v>
      </c>
      <c r="AA16383" s="63" t="s">
        <v>6941</v>
      </c>
      <c r="AB16383" s="63">
        <v>8</v>
      </c>
      <c r="AC16383" s="63" t="s">
        <v>17975</v>
      </c>
      <c r="AD16383" s="63" t="s">
        <v>17461</v>
      </c>
    </row>
    <row r="16384" spans="21:30" x14ac:dyDescent="0.3">
      <c r="U16384" s="63">
        <v>37241</v>
      </c>
      <c r="V16384" s="63">
        <v>2</v>
      </c>
      <c r="W16384" s="63" t="s">
        <v>21230</v>
      </c>
      <c r="X16384" s="63">
        <v>13</v>
      </c>
      <c r="Y16384" s="63" t="s">
        <v>6449</v>
      </c>
      <c r="Z16384" s="63">
        <v>13112</v>
      </c>
      <c r="AA16384" s="63" t="s">
        <v>6941</v>
      </c>
      <c r="AB16384" s="63">
        <v>10</v>
      </c>
      <c r="AC16384" s="63" t="s">
        <v>20664</v>
      </c>
      <c r="AD16384" s="63" t="s">
        <v>17461</v>
      </c>
    </row>
    <row r="16385" spans="21:30" x14ac:dyDescent="0.3">
      <c r="U16385" s="63">
        <v>37242</v>
      </c>
      <c r="V16385" s="63">
        <v>0</v>
      </c>
      <c r="W16385" s="63" t="s">
        <v>20985</v>
      </c>
      <c r="X16385" s="63">
        <v>13</v>
      </c>
      <c r="Y16385" s="63" t="s">
        <v>6449</v>
      </c>
      <c r="Z16385" s="63">
        <v>13131</v>
      </c>
      <c r="AA16385" s="63" t="s">
        <v>6943</v>
      </c>
      <c r="AB16385" s="63">
        <v>8</v>
      </c>
      <c r="AC16385" s="63" t="s">
        <v>17975</v>
      </c>
      <c r="AD16385" s="63" t="s">
        <v>17461</v>
      </c>
    </row>
    <row r="16386" spans="21:30" x14ac:dyDescent="0.3">
      <c r="U16386" s="63">
        <v>37243</v>
      </c>
      <c r="V16386" s="63">
        <v>9</v>
      </c>
      <c r="W16386" s="63" t="s">
        <v>21231</v>
      </c>
      <c r="X16386" s="63">
        <v>13</v>
      </c>
      <c r="Y16386" s="63" t="s">
        <v>6449</v>
      </c>
      <c r="Z16386" s="63">
        <v>13131</v>
      </c>
      <c r="AA16386" s="63" t="s">
        <v>6943</v>
      </c>
      <c r="AB16386" s="63">
        <v>8</v>
      </c>
      <c r="AC16386" s="63" t="s">
        <v>17975</v>
      </c>
      <c r="AD16386" s="63" t="s">
        <v>17421</v>
      </c>
    </row>
    <row r="16387" spans="21:30" x14ac:dyDescent="0.3">
      <c r="U16387" s="63">
        <v>37244</v>
      </c>
      <c r="V16387" s="63">
        <v>7</v>
      </c>
      <c r="W16387" s="63" t="s">
        <v>21048</v>
      </c>
      <c r="X16387" s="63">
        <v>13</v>
      </c>
      <c r="Y16387" s="63" t="s">
        <v>6449</v>
      </c>
      <c r="Z16387" s="63">
        <v>13130</v>
      </c>
      <c r="AA16387" s="63" t="s">
        <v>6861</v>
      </c>
      <c r="AB16387" s="63">
        <v>8</v>
      </c>
      <c r="AC16387" s="63" t="s">
        <v>17975</v>
      </c>
      <c r="AD16387" s="63" t="s">
        <v>17461</v>
      </c>
    </row>
    <row r="16388" spans="21:30" x14ac:dyDescent="0.3">
      <c r="U16388" s="63">
        <v>37245</v>
      </c>
      <c r="V16388" s="63">
        <v>5</v>
      </c>
      <c r="W16388" s="63" t="s">
        <v>21232</v>
      </c>
      <c r="X16388" s="63">
        <v>13</v>
      </c>
      <c r="Y16388" s="63" t="s">
        <v>6449</v>
      </c>
      <c r="Z16388" s="63">
        <v>13130</v>
      </c>
      <c r="AA16388" s="63" t="s">
        <v>6861</v>
      </c>
      <c r="AB16388" s="63">
        <v>8</v>
      </c>
      <c r="AC16388" s="63" t="s">
        <v>17975</v>
      </c>
      <c r="AD16388" s="63" t="s">
        <v>17421</v>
      </c>
    </row>
    <row r="16389" spans="21:30" x14ac:dyDescent="0.3">
      <c r="U16389" s="63">
        <v>37246</v>
      </c>
      <c r="V16389" s="63">
        <v>3</v>
      </c>
      <c r="W16389" s="63" t="s">
        <v>19236</v>
      </c>
      <c r="X16389" s="63">
        <v>13</v>
      </c>
      <c r="Y16389" s="63" t="s">
        <v>6449</v>
      </c>
      <c r="Z16389" s="63">
        <v>13130</v>
      </c>
      <c r="AA16389" s="63" t="s">
        <v>6861</v>
      </c>
      <c r="AB16389" s="63">
        <v>8</v>
      </c>
      <c r="AC16389" s="63" t="s">
        <v>17975</v>
      </c>
      <c r="AD16389" s="63" t="s">
        <v>17461</v>
      </c>
    </row>
    <row r="16390" spans="21:30" x14ac:dyDescent="0.3">
      <c r="U16390" s="63">
        <v>37247</v>
      </c>
      <c r="V16390" s="63">
        <v>1</v>
      </c>
      <c r="W16390" s="63" t="s">
        <v>21015</v>
      </c>
      <c r="X16390" s="63">
        <v>13</v>
      </c>
      <c r="Y16390" s="63" t="s">
        <v>6449</v>
      </c>
      <c r="Z16390" s="63">
        <v>13109</v>
      </c>
      <c r="AA16390" s="63" t="s">
        <v>6902</v>
      </c>
      <c r="AB16390" s="63">
        <v>8</v>
      </c>
      <c r="AC16390" s="63" t="s">
        <v>17975</v>
      </c>
      <c r="AD16390" s="63" t="s">
        <v>17461</v>
      </c>
    </row>
    <row r="16391" spans="21:30" x14ac:dyDescent="0.3">
      <c r="U16391" s="63">
        <v>37249</v>
      </c>
      <c r="V16391" s="63">
        <v>8</v>
      </c>
      <c r="W16391" s="63" t="s">
        <v>21233</v>
      </c>
      <c r="X16391" s="63">
        <v>13</v>
      </c>
      <c r="Y16391" s="63" t="s">
        <v>6449</v>
      </c>
      <c r="Z16391" s="63">
        <v>13109</v>
      </c>
      <c r="AA16391" s="63" t="s">
        <v>6902</v>
      </c>
      <c r="AB16391" s="63">
        <v>8</v>
      </c>
      <c r="AC16391" s="63" t="s">
        <v>17975</v>
      </c>
      <c r="AD16391" s="63" t="s">
        <v>17461</v>
      </c>
    </row>
    <row r="16392" spans="21:30" x14ac:dyDescent="0.3">
      <c r="U16392" s="63">
        <v>37250</v>
      </c>
      <c r="V16392" s="63">
        <v>1</v>
      </c>
      <c r="W16392" s="63" t="s">
        <v>21234</v>
      </c>
      <c r="X16392" s="63">
        <v>13</v>
      </c>
      <c r="Y16392" s="63" t="s">
        <v>6449</v>
      </c>
      <c r="Z16392" s="63">
        <v>13109</v>
      </c>
      <c r="AA16392" s="63" t="s">
        <v>6902</v>
      </c>
      <c r="AB16392" s="63">
        <v>10</v>
      </c>
      <c r="AC16392" s="63" t="s">
        <v>20664</v>
      </c>
      <c r="AD16392" s="63" t="s">
        <v>17461</v>
      </c>
    </row>
    <row r="16393" spans="21:30" x14ac:dyDescent="0.3">
      <c r="U16393" s="63">
        <v>37252</v>
      </c>
      <c r="V16393" s="63">
        <v>8</v>
      </c>
      <c r="W16393" s="63" t="s">
        <v>21235</v>
      </c>
      <c r="X16393" s="63">
        <v>13</v>
      </c>
      <c r="Y16393" s="63" t="s">
        <v>6449</v>
      </c>
      <c r="Z16393" s="63">
        <v>13109</v>
      </c>
      <c r="AA16393" s="63" t="s">
        <v>6902</v>
      </c>
      <c r="AB16393" s="63">
        <v>8</v>
      </c>
      <c r="AC16393" s="63" t="s">
        <v>17975</v>
      </c>
      <c r="AD16393" s="63" t="s">
        <v>17421</v>
      </c>
    </row>
    <row r="16394" spans="21:30" x14ac:dyDescent="0.3">
      <c r="U16394" s="63">
        <v>37253</v>
      </c>
      <c r="V16394" s="63">
        <v>6</v>
      </c>
      <c r="W16394" s="63" t="s">
        <v>21236</v>
      </c>
      <c r="X16394" s="63">
        <v>13</v>
      </c>
      <c r="Y16394" s="63" t="s">
        <v>6449</v>
      </c>
      <c r="Z16394" s="63">
        <v>13109</v>
      </c>
      <c r="AA16394" s="63" t="s">
        <v>6902</v>
      </c>
      <c r="AB16394" s="63">
        <v>8</v>
      </c>
      <c r="AC16394" s="63" t="s">
        <v>17975</v>
      </c>
      <c r="AD16394" s="63" t="s">
        <v>17421</v>
      </c>
    </row>
    <row r="16395" spans="21:30" x14ac:dyDescent="0.3">
      <c r="U16395" s="63">
        <v>37254</v>
      </c>
      <c r="V16395" s="63">
        <v>4</v>
      </c>
      <c r="W16395" s="63" t="s">
        <v>21237</v>
      </c>
      <c r="X16395" s="63">
        <v>13</v>
      </c>
      <c r="Y16395" s="63" t="s">
        <v>6449</v>
      </c>
      <c r="Z16395" s="63">
        <v>13105</v>
      </c>
      <c r="AA16395" s="63" t="s">
        <v>6559</v>
      </c>
      <c r="AB16395" s="63">
        <v>8</v>
      </c>
      <c r="AC16395" s="63" t="s">
        <v>17975</v>
      </c>
      <c r="AD16395" s="63" t="s">
        <v>17461</v>
      </c>
    </row>
    <row r="16396" spans="21:30" x14ac:dyDescent="0.3">
      <c r="U16396" s="63">
        <v>37255</v>
      </c>
      <c r="V16396" s="63">
        <v>2</v>
      </c>
      <c r="W16396" s="63" t="s">
        <v>20188</v>
      </c>
      <c r="X16396" s="63">
        <v>13</v>
      </c>
      <c r="Y16396" s="63" t="s">
        <v>6449</v>
      </c>
      <c r="Z16396" s="63">
        <v>13105</v>
      </c>
      <c r="AA16396" s="63" t="s">
        <v>6559</v>
      </c>
      <c r="AB16396" s="63">
        <v>10</v>
      </c>
      <c r="AC16396" s="63" t="s">
        <v>20664</v>
      </c>
      <c r="AD16396" s="63" t="s">
        <v>17461</v>
      </c>
    </row>
    <row r="16397" spans="21:30" x14ac:dyDescent="0.3">
      <c r="U16397" s="63">
        <v>37256</v>
      </c>
      <c r="V16397" s="63">
        <v>0</v>
      </c>
      <c r="W16397" s="63" t="s">
        <v>21238</v>
      </c>
      <c r="X16397" s="63">
        <v>13</v>
      </c>
      <c r="Y16397" s="63" t="s">
        <v>6449</v>
      </c>
      <c r="Z16397" s="63">
        <v>13105</v>
      </c>
      <c r="AA16397" s="63" t="s">
        <v>6559</v>
      </c>
      <c r="AB16397" s="63">
        <v>8</v>
      </c>
      <c r="AC16397" s="63" t="s">
        <v>17975</v>
      </c>
      <c r="AD16397" s="63" t="s">
        <v>17461</v>
      </c>
    </row>
    <row r="16398" spans="21:30" x14ac:dyDescent="0.3">
      <c r="U16398" s="63">
        <v>37257</v>
      </c>
      <c r="V16398" s="63">
        <v>9</v>
      </c>
      <c r="W16398" s="63" t="s">
        <v>18007</v>
      </c>
      <c r="X16398" s="63">
        <v>13</v>
      </c>
      <c r="Y16398" s="63" t="s">
        <v>6449</v>
      </c>
      <c r="Z16398" s="63">
        <v>13105</v>
      </c>
      <c r="AA16398" s="63" t="s">
        <v>6559</v>
      </c>
      <c r="AB16398" s="63">
        <v>8</v>
      </c>
      <c r="AC16398" s="63" t="s">
        <v>17975</v>
      </c>
      <c r="AD16398" s="63" t="s">
        <v>17461</v>
      </c>
    </row>
    <row r="16399" spans="21:30" x14ac:dyDescent="0.3">
      <c r="U16399" s="63">
        <v>37258</v>
      </c>
      <c r="V16399" s="63">
        <v>7</v>
      </c>
      <c r="W16399" s="63" t="s">
        <v>21239</v>
      </c>
      <c r="X16399" s="63">
        <v>13</v>
      </c>
      <c r="Y16399" s="63" t="s">
        <v>6449</v>
      </c>
      <c r="Z16399" s="63">
        <v>13105</v>
      </c>
      <c r="AA16399" s="63" t="s">
        <v>6559</v>
      </c>
      <c r="AB16399" s="63">
        <v>8</v>
      </c>
      <c r="AC16399" s="63" t="s">
        <v>17975</v>
      </c>
      <c r="AD16399" s="63" t="s">
        <v>17421</v>
      </c>
    </row>
    <row r="16400" spans="21:30" x14ac:dyDescent="0.3">
      <c r="U16400" s="63">
        <v>37259</v>
      </c>
      <c r="V16400" s="63">
        <v>5</v>
      </c>
      <c r="W16400" s="63" t="s">
        <v>21240</v>
      </c>
      <c r="X16400" s="63">
        <v>13</v>
      </c>
      <c r="Y16400" s="63" t="s">
        <v>6449</v>
      </c>
      <c r="Z16400" s="63">
        <v>13105</v>
      </c>
      <c r="AA16400" s="63" t="s">
        <v>6559</v>
      </c>
      <c r="AB16400" s="63">
        <v>8</v>
      </c>
      <c r="AC16400" s="63" t="s">
        <v>17975</v>
      </c>
      <c r="AD16400" s="63" t="s">
        <v>17421</v>
      </c>
    </row>
    <row r="16401" spans="21:30" x14ac:dyDescent="0.3">
      <c r="U16401" s="63">
        <v>37260</v>
      </c>
      <c r="V16401" s="63">
        <v>9</v>
      </c>
      <c r="W16401" s="63" t="s">
        <v>21241</v>
      </c>
      <c r="X16401" s="63">
        <v>13</v>
      </c>
      <c r="Y16401" s="63" t="s">
        <v>6449</v>
      </c>
      <c r="Z16401" s="63">
        <v>13105</v>
      </c>
      <c r="AA16401" s="63" t="s">
        <v>6559</v>
      </c>
      <c r="AB16401" s="63">
        <v>8</v>
      </c>
      <c r="AC16401" s="63" t="s">
        <v>17975</v>
      </c>
      <c r="AD16401" s="63" t="s">
        <v>17461</v>
      </c>
    </row>
    <row r="16402" spans="21:30" x14ac:dyDescent="0.3">
      <c r="U16402" s="63">
        <v>37261</v>
      </c>
      <c r="V16402" s="63">
        <v>7</v>
      </c>
      <c r="W16402" s="63" t="s">
        <v>18850</v>
      </c>
      <c r="X16402" s="63">
        <v>13</v>
      </c>
      <c r="Y16402" s="63" t="s">
        <v>6449</v>
      </c>
      <c r="Z16402" s="63">
        <v>13105</v>
      </c>
      <c r="AA16402" s="63" t="s">
        <v>6559</v>
      </c>
      <c r="AB16402" s="63">
        <v>10</v>
      </c>
      <c r="AC16402" s="63" t="s">
        <v>20664</v>
      </c>
      <c r="AD16402" s="63" t="s">
        <v>17461</v>
      </c>
    </row>
    <row r="16403" spans="21:30" x14ac:dyDescent="0.3">
      <c r="U16403" s="63">
        <v>37262</v>
      </c>
      <c r="V16403" s="63">
        <v>5</v>
      </c>
      <c r="W16403" s="63" t="s">
        <v>21242</v>
      </c>
      <c r="X16403" s="63">
        <v>13</v>
      </c>
      <c r="Y16403" s="63" t="s">
        <v>6449</v>
      </c>
      <c r="Z16403" s="63">
        <v>13105</v>
      </c>
      <c r="AA16403" s="63" t="s">
        <v>6559</v>
      </c>
      <c r="AB16403" s="63">
        <v>8</v>
      </c>
      <c r="AC16403" s="63" t="s">
        <v>17975</v>
      </c>
      <c r="AD16403" s="63" t="s">
        <v>17461</v>
      </c>
    </row>
    <row r="16404" spans="21:30" x14ac:dyDescent="0.3">
      <c r="U16404" s="63">
        <v>37263</v>
      </c>
      <c r="V16404" s="63">
        <v>3</v>
      </c>
      <c r="W16404" s="63" t="s">
        <v>21243</v>
      </c>
      <c r="X16404" s="63">
        <v>13</v>
      </c>
      <c r="Y16404" s="63" t="s">
        <v>6449</v>
      </c>
      <c r="Z16404" s="63">
        <v>13105</v>
      </c>
      <c r="AA16404" s="63" t="s">
        <v>6559</v>
      </c>
      <c r="AB16404" s="63">
        <v>8</v>
      </c>
      <c r="AC16404" s="63" t="s">
        <v>17975</v>
      </c>
      <c r="AD16404" s="63" t="s">
        <v>17421</v>
      </c>
    </row>
    <row r="16405" spans="21:30" x14ac:dyDescent="0.3">
      <c r="U16405" s="63">
        <v>37264</v>
      </c>
      <c r="V16405" s="63">
        <v>1</v>
      </c>
      <c r="W16405" s="63" t="s">
        <v>21244</v>
      </c>
      <c r="X16405" s="63">
        <v>13</v>
      </c>
      <c r="Y16405" s="63" t="s">
        <v>6449</v>
      </c>
      <c r="Z16405" s="63">
        <v>13105</v>
      </c>
      <c r="AA16405" s="63" t="s">
        <v>6559</v>
      </c>
      <c r="AB16405" s="63">
        <v>8</v>
      </c>
      <c r="AC16405" s="63" t="s">
        <v>17975</v>
      </c>
      <c r="AD16405" s="63" t="s">
        <v>17421</v>
      </c>
    </row>
    <row r="16406" spans="21:30" x14ac:dyDescent="0.3">
      <c r="U16406" s="63">
        <v>37266</v>
      </c>
      <c r="V16406" s="63">
        <v>8</v>
      </c>
      <c r="W16406" s="63" t="s">
        <v>19125</v>
      </c>
      <c r="X16406" s="63">
        <v>13</v>
      </c>
      <c r="Y16406" s="63" t="s">
        <v>6449</v>
      </c>
      <c r="Z16406" s="63">
        <v>13121</v>
      </c>
      <c r="AA16406" s="63" t="s">
        <v>6866</v>
      </c>
      <c r="AB16406" s="63">
        <v>8</v>
      </c>
      <c r="AC16406" s="63" t="s">
        <v>17975</v>
      </c>
      <c r="AD16406" s="63" t="s">
        <v>17461</v>
      </c>
    </row>
    <row r="16407" spans="21:30" x14ac:dyDescent="0.3">
      <c r="U16407" s="63">
        <v>37267</v>
      </c>
      <c r="V16407" s="63">
        <v>6</v>
      </c>
      <c r="W16407" s="63" t="s">
        <v>21245</v>
      </c>
      <c r="X16407" s="63">
        <v>13</v>
      </c>
      <c r="Y16407" s="63" t="s">
        <v>6449</v>
      </c>
      <c r="Z16407" s="63">
        <v>13121</v>
      </c>
      <c r="AA16407" s="63" t="s">
        <v>6866</v>
      </c>
      <c r="AB16407" s="63">
        <v>8</v>
      </c>
      <c r="AC16407" s="63" t="s">
        <v>17975</v>
      </c>
      <c r="AD16407" s="63" t="s">
        <v>17461</v>
      </c>
    </row>
    <row r="16408" spans="21:30" x14ac:dyDescent="0.3">
      <c r="U16408" s="63">
        <v>37268</v>
      </c>
      <c r="V16408" s="63">
        <v>4</v>
      </c>
      <c r="W16408" s="63" t="s">
        <v>21246</v>
      </c>
      <c r="X16408" s="63">
        <v>13</v>
      </c>
      <c r="Y16408" s="63" t="s">
        <v>6449</v>
      </c>
      <c r="Z16408" s="63">
        <v>13121</v>
      </c>
      <c r="AA16408" s="63" t="s">
        <v>6866</v>
      </c>
      <c r="AB16408" s="63">
        <v>10</v>
      </c>
      <c r="AC16408" s="63" t="s">
        <v>20664</v>
      </c>
      <c r="AD16408" s="63" t="s">
        <v>17461</v>
      </c>
    </row>
    <row r="16409" spans="21:30" x14ac:dyDescent="0.3">
      <c r="U16409" s="63">
        <v>37269</v>
      </c>
      <c r="V16409" s="63">
        <v>2</v>
      </c>
      <c r="W16409" s="63" t="s">
        <v>19382</v>
      </c>
      <c r="X16409" s="63">
        <v>13</v>
      </c>
      <c r="Y16409" s="63" t="s">
        <v>6449</v>
      </c>
      <c r="Z16409" s="63">
        <v>13116</v>
      </c>
      <c r="AA16409" s="63" t="s">
        <v>7007</v>
      </c>
      <c r="AB16409" s="63">
        <v>8</v>
      </c>
      <c r="AC16409" s="63" t="s">
        <v>17975</v>
      </c>
      <c r="AD16409" s="63" t="s">
        <v>17461</v>
      </c>
    </row>
    <row r="16410" spans="21:30" x14ac:dyDescent="0.3">
      <c r="U16410" s="63">
        <v>37270</v>
      </c>
      <c r="V16410" s="63">
        <v>6</v>
      </c>
      <c r="W16410" s="63" t="s">
        <v>21247</v>
      </c>
      <c r="X16410" s="63">
        <v>13</v>
      </c>
      <c r="Y16410" s="63" t="s">
        <v>6449</v>
      </c>
      <c r="Z16410" s="63">
        <v>13116</v>
      </c>
      <c r="AA16410" s="63" t="s">
        <v>7007</v>
      </c>
      <c r="AB16410" s="63">
        <v>10</v>
      </c>
      <c r="AC16410" s="63" t="s">
        <v>20664</v>
      </c>
      <c r="AD16410" s="63" t="s">
        <v>17461</v>
      </c>
    </row>
    <row r="16411" spans="21:30" x14ac:dyDescent="0.3">
      <c r="U16411" s="63">
        <v>37271</v>
      </c>
      <c r="V16411" s="63">
        <v>4</v>
      </c>
      <c r="W16411" s="63" t="s">
        <v>19240</v>
      </c>
      <c r="X16411" s="63">
        <v>13</v>
      </c>
      <c r="Y16411" s="63" t="s">
        <v>6449</v>
      </c>
      <c r="Z16411" s="63">
        <v>13116</v>
      </c>
      <c r="AA16411" s="63" t="s">
        <v>7007</v>
      </c>
      <c r="AB16411" s="63">
        <v>10</v>
      </c>
      <c r="AC16411" s="63" t="s">
        <v>20664</v>
      </c>
      <c r="AD16411" s="63" t="s">
        <v>17461</v>
      </c>
    </row>
    <row r="16412" spans="21:30" x14ac:dyDescent="0.3">
      <c r="U16412" s="63">
        <v>37272</v>
      </c>
      <c r="V16412" s="63">
        <v>2</v>
      </c>
      <c r="W16412" s="63" t="s">
        <v>21248</v>
      </c>
      <c r="X16412" s="63">
        <v>13</v>
      </c>
      <c r="Y16412" s="63" t="s">
        <v>6449</v>
      </c>
      <c r="Z16412" s="63">
        <v>13116</v>
      </c>
      <c r="AA16412" s="63" t="s">
        <v>7007</v>
      </c>
      <c r="AB16412" s="63">
        <v>10</v>
      </c>
      <c r="AC16412" s="63" t="s">
        <v>20664</v>
      </c>
      <c r="AD16412" s="63" t="s">
        <v>17461</v>
      </c>
    </row>
    <row r="16413" spans="21:30" x14ac:dyDescent="0.3">
      <c r="U16413" s="63">
        <v>37273</v>
      </c>
      <c r="V16413" s="63">
        <v>0</v>
      </c>
      <c r="W16413" s="63" t="s">
        <v>19998</v>
      </c>
      <c r="X16413" s="63">
        <v>13</v>
      </c>
      <c r="Y16413" s="63" t="s">
        <v>6449</v>
      </c>
      <c r="Z16413" s="63">
        <v>13116</v>
      </c>
      <c r="AA16413" s="63" t="s">
        <v>7007</v>
      </c>
      <c r="AB16413" s="63">
        <v>8</v>
      </c>
      <c r="AC16413" s="63" t="s">
        <v>17975</v>
      </c>
      <c r="AD16413" s="63" t="s">
        <v>17461</v>
      </c>
    </row>
    <row r="16414" spans="21:30" x14ac:dyDescent="0.3">
      <c r="U16414" s="63">
        <v>37274</v>
      </c>
      <c r="V16414" s="63">
        <v>9</v>
      </c>
      <c r="W16414" s="63" t="s">
        <v>21249</v>
      </c>
      <c r="X16414" s="63">
        <v>13</v>
      </c>
      <c r="Y16414" s="63" t="s">
        <v>6449</v>
      </c>
      <c r="Z16414" s="63">
        <v>13116</v>
      </c>
      <c r="AA16414" s="63" t="s">
        <v>7007</v>
      </c>
      <c r="AB16414" s="63">
        <v>10</v>
      </c>
      <c r="AC16414" s="63" t="s">
        <v>20664</v>
      </c>
      <c r="AD16414" s="63" t="s">
        <v>17461</v>
      </c>
    </row>
    <row r="16415" spans="21:30" x14ac:dyDescent="0.3">
      <c r="U16415" s="63">
        <v>37275</v>
      </c>
      <c r="V16415" s="63">
        <v>7</v>
      </c>
      <c r="W16415" s="63" t="s">
        <v>21250</v>
      </c>
      <c r="X16415" s="63">
        <v>13</v>
      </c>
      <c r="Y16415" s="63" t="s">
        <v>6449</v>
      </c>
      <c r="Z16415" s="63">
        <v>13116</v>
      </c>
      <c r="AA16415" s="63" t="s">
        <v>7007</v>
      </c>
      <c r="AB16415" s="63">
        <v>8</v>
      </c>
      <c r="AC16415" s="63" t="s">
        <v>17975</v>
      </c>
      <c r="AD16415" s="63" t="s">
        <v>17421</v>
      </c>
    </row>
    <row r="16416" spans="21:30" x14ac:dyDescent="0.3">
      <c r="U16416" s="63">
        <v>37276</v>
      </c>
      <c r="V16416" s="63">
        <v>5</v>
      </c>
      <c r="W16416" s="63" t="s">
        <v>21251</v>
      </c>
      <c r="X16416" s="63">
        <v>13</v>
      </c>
      <c r="Y16416" s="63" t="s">
        <v>6449</v>
      </c>
      <c r="Z16416" s="63">
        <v>13116</v>
      </c>
      <c r="AA16416" s="63" t="s">
        <v>7007</v>
      </c>
      <c r="AB16416" s="63">
        <v>8</v>
      </c>
      <c r="AC16416" s="63" t="s">
        <v>17975</v>
      </c>
      <c r="AD16416" s="63" t="s">
        <v>17421</v>
      </c>
    </row>
    <row r="16417" spans="21:30" x14ac:dyDescent="0.3">
      <c r="U16417" s="63">
        <v>37277</v>
      </c>
      <c r="V16417" s="63">
        <v>3</v>
      </c>
      <c r="W16417" s="63" t="s">
        <v>21252</v>
      </c>
      <c r="X16417" s="63">
        <v>13</v>
      </c>
      <c r="Y16417" s="63" t="s">
        <v>6449</v>
      </c>
      <c r="Z16417" s="63">
        <v>13201</v>
      </c>
      <c r="AA16417" s="63" t="s">
        <v>7412</v>
      </c>
      <c r="AB16417" s="63">
        <v>8</v>
      </c>
      <c r="AC16417" s="63" t="s">
        <v>17975</v>
      </c>
      <c r="AD16417" s="63" t="s">
        <v>17461</v>
      </c>
    </row>
    <row r="16418" spans="21:30" x14ac:dyDescent="0.3">
      <c r="U16418" s="63">
        <v>37278</v>
      </c>
      <c r="V16418" s="63">
        <v>1</v>
      </c>
      <c r="W16418" s="63" t="s">
        <v>21253</v>
      </c>
      <c r="X16418" s="63">
        <v>13</v>
      </c>
      <c r="Y16418" s="63" t="s">
        <v>6449</v>
      </c>
      <c r="Z16418" s="63">
        <v>13201</v>
      </c>
      <c r="AA16418" s="63" t="s">
        <v>7412</v>
      </c>
      <c r="AB16418" s="63">
        <v>8</v>
      </c>
      <c r="AC16418" s="63" t="s">
        <v>17975</v>
      </c>
      <c r="AD16418" s="63" t="s">
        <v>17461</v>
      </c>
    </row>
    <row r="16419" spans="21:30" x14ac:dyDescent="0.3">
      <c r="U16419" s="63">
        <v>37280</v>
      </c>
      <c r="V16419" s="63">
        <v>3</v>
      </c>
      <c r="W16419" s="63" t="s">
        <v>21254</v>
      </c>
      <c r="X16419" s="63">
        <v>13</v>
      </c>
      <c r="Y16419" s="63" t="s">
        <v>6449</v>
      </c>
      <c r="Z16419" s="63">
        <v>13201</v>
      </c>
      <c r="AA16419" s="63" t="s">
        <v>7412</v>
      </c>
      <c r="AB16419" s="63">
        <v>8</v>
      </c>
      <c r="AC16419" s="63" t="s">
        <v>17975</v>
      </c>
      <c r="AD16419" s="63" t="s">
        <v>17461</v>
      </c>
    </row>
    <row r="16420" spans="21:30" x14ac:dyDescent="0.3">
      <c r="U16420" s="63">
        <v>37281</v>
      </c>
      <c r="V16420" s="63">
        <v>1</v>
      </c>
      <c r="W16420" s="63" t="s">
        <v>21255</v>
      </c>
      <c r="X16420" s="63">
        <v>13</v>
      </c>
      <c r="Y16420" s="63" t="s">
        <v>6449</v>
      </c>
      <c r="Z16420" s="63">
        <v>13201</v>
      </c>
      <c r="AA16420" s="63" t="s">
        <v>7412</v>
      </c>
      <c r="AB16420" s="63">
        <v>10</v>
      </c>
      <c r="AC16420" s="63" t="s">
        <v>20664</v>
      </c>
      <c r="AD16420" s="63" t="s">
        <v>17461</v>
      </c>
    </row>
    <row r="16421" spans="21:30" x14ac:dyDescent="0.3">
      <c r="U16421" s="63">
        <v>37283</v>
      </c>
      <c r="V16421" s="63">
        <v>8</v>
      </c>
      <c r="W16421" s="63" t="s">
        <v>21256</v>
      </c>
      <c r="X16421" s="63">
        <v>13</v>
      </c>
      <c r="Y16421" s="63" t="s">
        <v>6449</v>
      </c>
      <c r="Z16421" s="63">
        <v>13201</v>
      </c>
      <c r="AA16421" s="63" t="s">
        <v>7412</v>
      </c>
      <c r="AB16421" s="63">
        <v>10</v>
      </c>
      <c r="AC16421" s="63" t="s">
        <v>20664</v>
      </c>
      <c r="AD16421" s="63" t="s">
        <v>17461</v>
      </c>
    </row>
    <row r="16422" spans="21:30" x14ac:dyDescent="0.3">
      <c r="U16422" s="63">
        <v>37284</v>
      </c>
      <c r="V16422" s="63">
        <v>6</v>
      </c>
      <c r="W16422" s="63" t="s">
        <v>21257</v>
      </c>
      <c r="X16422" s="63">
        <v>13</v>
      </c>
      <c r="Y16422" s="63" t="s">
        <v>6449</v>
      </c>
      <c r="Z16422" s="63">
        <v>13201</v>
      </c>
      <c r="AA16422" s="63" t="s">
        <v>7412</v>
      </c>
      <c r="AB16422" s="63">
        <v>8</v>
      </c>
      <c r="AC16422" s="63" t="s">
        <v>17975</v>
      </c>
      <c r="AD16422" s="63" t="s">
        <v>17461</v>
      </c>
    </row>
    <row r="16423" spans="21:30" x14ac:dyDescent="0.3">
      <c r="U16423" s="63">
        <v>37285</v>
      </c>
      <c r="V16423" s="63">
        <v>4</v>
      </c>
      <c r="W16423" s="63" t="s">
        <v>21258</v>
      </c>
      <c r="X16423" s="63">
        <v>13</v>
      </c>
      <c r="Y16423" s="63" t="s">
        <v>6449</v>
      </c>
      <c r="Z16423" s="63">
        <v>13201</v>
      </c>
      <c r="AA16423" s="63" t="s">
        <v>7412</v>
      </c>
      <c r="AB16423" s="63">
        <v>8</v>
      </c>
      <c r="AC16423" s="63" t="s">
        <v>17975</v>
      </c>
      <c r="AD16423" s="63" t="s">
        <v>17461</v>
      </c>
    </row>
    <row r="16424" spans="21:30" x14ac:dyDescent="0.3">
      <c r="U16424" s="63">
        <v>37286</v>
      </c>
      <c r="V16424" s="63">
        <v>2</v>
      </c>
      <c r="W16424" s="63" t="s">
        <v>21259</v>
      </c>
      <c r="X16424" s="63">
        <v>13</v>
      </c>
      <c r="Y16424" s="63" t="s">
        <v>6449</v>
      </c>
      <c r="Z16424" s="63">
        <v>13201</v>
      </c>
      <c r="AA16424" s="63" t="s">
        <v>7412</v>
      </c>
      <c r="AB16424" s="63">
        <v>8</v>
      </c>
      <c r="AC16424" s="63" t="s">
        <v>17975</v>
      </c>
      <c r="AD16424" s="63" t="s">
        <v>17421</v>
      </c>
    </row>
    <row r="16425" spans="21:30" x14ac:dyDescent="0.3">
      <c r="U16425" s="63">
        <v>37287</v>
      </c>
      <c r="V16425" s="63">
        <v>0</v>
      </c>
      <c r="W16425" s="63" t="s">
        <v>21260</v>
      </c>
      <c r="X16425" s="63">
        <v>13</v>
      </c>
      <c r="Y16425" s="63" t="s">
        <v>6449</v>
      </c>
      <c r="Z16425" s="63">
        <v>13201</v>
      </c>
      <c r="AA16425" s="63" t="s">
        <v>7412</v>
      </c>
      <c r="AB16425" s="63">
        <v>8</v>
      </c>
      <c r="AC16425" s="63" t="s">
        <v>17975</v>
      </c>
      <c r="AD16425" s="63" t="s">
        <v>17421</v>
      </c>
    </row>
    <row r="16426" spans="21:30" x14ac:dyDescent="0.3">
      <c r="U16426" s="63">
        <v>37288</v>
      </c>
      <c r="V16426" s="63">
        <v>9</v>
      </c>
      <c r="W16426" s="63" t="s">
        <v>21261</v>
      </c>
      <c r="X16426" s="63">
        <v>13</v>
      </c>
      <c r="Y16426" s="63" t="s">
        <v>6449</v>
      </c>
      <c r="Z16426" s="63">
        <v>13201</v>
      </c>
      <c r="AA16426" s="63" t="s">
        <v>7412</v>
      </c>
      <c r="AB16426" s="63">
        <v>8</v>
      </c>
      <c r="AC16426" s="63" t="s">
        <v>17975</v>
      </c>
      <c r="AD16426" s="63" t="s">
        <v>17421</v>
      </c>
    </row>
    <row r="16427" spans="21:30" x14ac:dyDescent="0.3">
      <c r="U16427" s="63">
        <v>37289</v>
      </c>
      <c r="V16427" s="63">
        <v>7</v>
      </c>
      <c r="W16427" s="63" t="s">
        <v>21262</v>
      </c>
      <c r="X16427" s="63">
        <v>13</v>
      </c>
      <c r="Y16427" s="63" t="s">
        <v>6449</v>
      </c>
      <c r="Z16427" s="63">
        <v>13201</v>
      </c>
      <c r="AA16427" s="63" t="s">
        <v>7412</v>
      </c>
      <c r="AB16427" s="63">
        <v>8</v>
      </c>
      <c r="AC16427" s="63" t="s">
        <v>17975</v>
      </c>
      <c r="AD16427" s="63" t="s">
        <v>17421</v>
      </c>
    </row>
    <row r="16428" spans="21:30" x14ac:dyDescent="0.3">
      <c r="U16428" s="63">
        <v>37290</v>
      </c>
      <c r="V16428" s="63">
        <v>0</v>
      </c>
      <c r="W16428" s="63" t="s">
        <v>21263</v>
      </c>
      <c r="X16428" s="63">
        <v>13</v>
      </c>
      <c r="Y16428" s="63" t="s">
        <v>6449</v>
      </c>
      <c r="Z16428" s="63">
        <v>13201</v>
      </c>
      <c r="AA16428" s="63" t="s">
        <v>7412</v>
      </c>
      <c r="AB16428" s="63">
        <v>8</v>
      </c>
      <c r="AC16428" s="63" t="s">
        <v>17975</v>
      </c>
      <c r="AD16428" s="63" t="s">
        <v>17421</v>
      </c>
    </row>
    <row r="16429" spans="21:30" x14ac:dyDescent="0.3">
      <c r="U16429" s="63">
        <v>37291</v>
      </c>
      <c r="V16429" s="63">
        <v>9</v>
      </c>
      <c r="W16429" s="63" t="s">
        <v>21264</v>
      </c>
      <c r="X16429" s="63">
        <v>13</v>
      </c>
      <c r="Y16429" s="63" t="s">
        <v>6449</v>
      </c>
      <c r="Z16429" s="63">
        <v>13201</v>
      </c>
      <c r="AA16429" s="63" t="s">
        <v>7412</v>
      </c>
      <c r="AB16429" s="63">
        <v>8</v>
      </c>
      <c r="AC16429" s="63" t="s">
        <v>17975</v>
      </c>
      <c r="AD16429" s="63" t="s">
        <v>17421</v>
      </c>
    </row>
    <row r="16430" spans="21:30" x14ac:dyDescent="0.3">
      <c r="U16430" s="63">
        <v>37292</v>
      </c>
      <c r="V16430" s="63">
        <v>7</v>
      </c>
      <c r="W16430" s="63" t="s">
        <v>21265</v>
      </c>
      <c r="X16430" s="63">
        <v>13</v>
      </c>
      <c r="Y16430" s="63" t="s">
        <v>6449</v>
      </c>
      <c r="Z16430" s="63">
        <v>13203</v>
      </c>
      <c r="AA16430" s="63" t="s">
        <v>7459</v>
      </c>
      <c r="AB16430" s="63">
        <v>8</v>
      </c>
      <c r="AC16430" s="63" t="s">
        <v>17975</v>
      </c>
      <c r="AD16430" s="63" t="s">
        <v>17461</v>
      </c>
    </row>
    <row r="16431" spans="21:30" x14ac:dyDescent="0.3">
      <c r="U16431" s="63">
        <v>37293</v>
      </c>
      <c r="V16431" s="63">
        <v>5</v>
      </c>
      <c r="W16431" s="63" t="s">
        <v>21266</v>
      </c>
      <c r="X16431" s="63">
        <v>13</v>
      </c>
      <c r="Y16431" s="63" t="s">
        <v>6449</v>
      </c>
      <c r="Z16431" s="63">
        <v>13203</v>
      </c>
      <c r="AA16431" s="63" t="s">
        <v>7459</v>
      </c>
      <c r="AB16431" s="63">
        <v>8</v>
      </c>
      <c r="AC16431" s="63" t="s">
        <v>17975</v>
      </c>
      <c r="AD16431" s="63" t="s">
        <v>17461</v>
      </c>
    </row>
    <row r="16432" spans="21:30" x14ac:dyDescent="0.3">
      <c r="U16432" s="63">
        <v>37294</v>
      </c>
      <c r="V16432" s="63">
        <v>3</v>
      </c>
      <c r="W16432" s="63" t="s">
        <v>21267</v>
      </c>
      <c r="X16432" s="63">
        <v>13</v>
      </c>
      <c r="Y16432" s="63" t="s">
        <v>6449</v>
      </c>
      <c r="Z16432" s="63">
        <v>13202</v>
      </c>
      <c r="AA16432" s="63" t="s">
        <v>7453</v>
      </c>
      <c r="AB16432" s="63">
        <v>8</v>
      </c>
      <c r="AC16432" s="63" t="s">
        <v>17975</v>
      </c>
      <c r="AD16432" s="63" t="s">
        <v>17461</v>
      </c>
    </row>
    <row r="16433" spans="21:30" x14ac:dyDescent="0.3">
      <c r="U16433" s="63">
        <v>37295</v>
      </c>
      <c r="V16433" s="63">
        <v>1</v>
      </c>
      <c r="W16433" s="63" t="s">
        <v>21268</v>
      </c>
      <c r="X16433" s="63">
        <v>13</v>
      </c>
      <c r="Y16433" s="63" t="s">
        <v>6449</v>
      </c>
      <c r="Z16433" s="63">
        <v>13108</v>
      </c>
      <c r="AA16433" s="63" t="s">
        <v>6463</v>
      </c>
      <c r="AB16433" s="63">
        <v>8</v>
      </c>
      <c r="AC16433" s="63" t="s">
        <v>17975</v>
      </c>
      <c r="AD16433" s="63" t="s">
        <v>17461</v>
      </c>
    </row>
    <row r="16434" spans="21:30" x14ac:dyDescent="0.3">
      <c r="U16434" s="63">
        <v>37297</v>
      </c>
      <c r="V16434" s="63">
        <v>8</v>
      </c>
      <c r="W16434" s="63" t="s">
        <v>21269</v>
      </c>
      <c r="X16434" s="63">
        <v>13</v>
      </c>
      <c r="Y16434" s="63" t="s">
        <v>6449</v>
      </c>
      <c r="Z16434" s="63">
        <v>13108</v>
      </c>
      <c r="AA16434" s="63" t="s">
        <v>6463</v>
      </c>
      <c r="AB16434" s="63">
        <v>8</v>
      </c>
      <c r="AC16434" s="63" t="s">
        <v>17975</v>
      </c>
      <c r="AD16434" s="63" t="s">
        <v>17461</v>
      </c>
    </row>
    <row r="16435" spans="21:30" x14ac:dyDescent="0.3">
      <c r="U16435" s="63">
        <v>37298</v>
      </c>
      <c r="V16435" s="63">
        <v>6</v>
      </c>
      <c r="W16435" s="63" t="s">
        <v>21270</v>
      </c>
      <c r="X16435" s="63">
        <v>13</v>
      </c>
      <c r="Y16435" s="63" t="s">
        <v>6449</v>
      </c>
      <c r="Z16435" s="63">
        <v>13108</v>
      </c>
      <c r="AA16435" s="63" t="s">
        <v>6463</v>
      </c>
      <c r="AB16435" s="63">
        <v>8</v>
      </c>
      <c r="AC16435" s="63" t="s">
        <v>17975</v>
      </c>
      <c r="AD16435" s="63" t="s">
        <v>17461</v>
      </c>
    </row>
    <row r="16436" spans="21:30" x14ac:dyDescent="0.3">
      <c r="U16436" s="63">
        <v>37299</v>
      </c>
      <c r="V16436" s="63">
        <v>4</v>
      </c>
      <c r="W16436" s="63" t="s">
        <v>17986</v>
      </c>
      <c r="X16436" s="63">
        <v>13</v>
      </c>
      <c r="Y16436" s="63" t="s">
        <v>6449</v>
      </c>
      <c r="Z16436" s="63">
        <v>13104</v>
      </c>
      <c r="AA16436" s="63" t="s">
        <v>6571</v>
      </c>
      <c r="AB16436" s="63">
        <v>8</v>
      </c>
      <c r="AC16436" s="63" t="s">
        <v>17975</v>
      </c>
      <c r="AD16436" s="63" t="s">
        <v>17461</v>
      </c>
    </row>
    <row r="16437" spans="21:30" x14ac:dyDescent="0.3">
      <c r="U16437" s="63">
        <v>37300</v>
      </c>
      <c r="V16437" s="63">
        <v>1</v>
      </c>
      <c r="W16437" s="63" t="s">
        <v>21271</v>
      </c>
      <c r="X16437" s="63">
        <v>13</v>
      </c>
      <c r="Y16437" s="63" t="s">
        <v>6449</v>
      </c>
      <c r="Z16437" s="63">
        <v>13104</v>
      </c>
      <c r="AA16437" s="63" t="s">
        <v>6571</v>
      </c>
      <c r="AB16437" s="63">
        <v>10</v>
      </c>
      <c r="AC16437" s="63" t="s">
        <v>20664</v>
      </c>
      <c r="AD16437" s="63" t="s">
        <v>17461</v>
      </c>
    </row>
    <row r="16438" spans="21:30" x14ac:dyDescent="0.3">
      <c r="U16438" s="63">
        <v>37302</v>
      </c>
      <c r="V16438" s="63">
        <v>8</v>
      </c>
      <c r="W16438" s="63" t="s">
        <v>21272</v>
      </c>
      <c r="X16438" s="63">
        <v>13</v>
      </c>
      <c r="Y16438" s="63" t="s">
        <v>6449</v>
      </c>
      <c r="Z16438" s="63">
        <v>13107</v>
      </c>
      <c r="AA16438" s="63" t="s">
        <v>7303</v>
      </c>
      <c r="AB16438" s="63">
        <v>8</v>
      </c>
      <c r="AC16438" s="63" t="s">
        <v>17975</v>
      </c>
      <c r="AD16438" s="63" t="s">
        <v>17461</v>
      </c>
    </row>
    <row r="16439" spans="21:30" x14ac:dyDescent="0.3">
      <c r="U16439" s="63">
        <v>37303</v>
      </c>
      <c r="V16439" s="63">
        <v>6</v>
      </c>
      <c r="W16439" s="63" t="s">
        <v>21273</v>
      </c>
      <c r="X16439" s="63">
        <v>13</v>
      </c>
      <c r="Y16439" s="63" t="s">
        <v>6449</v>
      </c>
      <c r="Z16439" s="63">
        <v>13107</v>
      </c>
      <c r="AA16439" s="63" t="s">
        <v>7303</v>
      </c>
      <c r="AB16439" s="63">
        <v>8</v>
      </c>
      <c r="AC16439" s="63" t="s">
        <v>17975</v>
      </c>
      <c r="AD16439" s="63" t="s">
        <v>17461</v>
      </c>
    </row>
    <row r="16440" spans="21:30" x14ac:dyDescent="0.3">
      <c r="U16440" s="63">
        <v>37304</v>
      </c>
      <c r="V16440" s="63">
        <v>4</v>
      </c>
      <c r="W16440" s="63" t="s">
        <v>21274</v>
      </c>
      <c r="X16440" s="63">
        <v>13</v>
      </c>
      <c r="Y16440" s="63" t="s">
        <v>6449</v>
      </c>
      <c r="Z16440" s="63">
        <v>13107</v>
      </c>
      <c r="AA16440" s="63" t="s">
        <v>7303</v>
      </c>
      <c r="AB16440" s="63">
        <v>8</v>
      </c>
      <c r="AC16440" s="63" t="s">
        <v>17975</v>
      </c>
      <c r="AD16440" s="63" t="s">
        <v>17461</v>
      </c>
    </row>
    <row r="16441" spans="21:30" x14ac:dyDescent="0.3">
      <c r="U16441" s="63">
        <v>37305</v>
      </c>
      <c r="V16441" s="63">
        <v>2</v>
      </c>
      <c r="W16441" s="63" t="s">
        <v>21275</v>
      </c>
      <c r="X16441" s="63">
        <v>13</v>
      </c>
      <c r="Y16441" s="63" t="s">
        <v>6449</v>
      </c>
      <c r="Z16441" s="63">
        <v>13107</v>
      </c>
      <c r="AA16441" s="63" t="s">
        <v>7303</v>
      </c>
      <c r="AB16441" s="63">
        <v>10</v>
      </c>
      <c r="AC16441" s="63" t="s">
        <v>20664</v>
      </c>
      <c r="AD16441" s="63" t="s">
        <v>17461</v>
      </c>
    </row>
    <row r="16442" spans="21:30" x14ac:dyDescent="0.3">
      <c r="U16442" s="63">
        <v>37306</v>
      </c>
      <c r="V16442" s="63">
        <v>0</v>
      </c>
      <c r="W16442" s="63" t="s">
        <v>18274</v>
      </c>
      <c r="X16442" s="63">
        <v>13</v>
      </c>
      <c r="Y16442" s="63" t="s">
        <v>6449</v>
      </c>
      <c r="Z16442" s="63">
        <v>13127</v>
      </c>
      <c r="AA16442" s="63" t="s">
        <v>6460</v>
      </c>
      <c r="AB16442" s="63">
        <v>8</v>
      </c>
      <c r="AC16442" s="63" t="s">
        <v>17975</v>
      </c>
      <c r="AD16442" s="63" t="s">
        <v>17461</v>
      </c>
    </row>
    <row r="16443" spans="21:30" x14ac:dyDescent="0.3">
      <c r="U16443" s="63">
        <v>37307</v>
      </c>
      <c r="V16443" s="63">
        <v>9</v>
      </c>
      <c r="W16443" s="63" t="s">
        <v>21276</v>
      </c>
      <c r="X16443" s="63">
        <v>13</v>
      </c>
      <c r="Y16443" s="63" t="s">
        <v>6449</v>
      </c>
      <c r="Z16443" s="63">
        <v>13127</v>
      </c>
      <c r="AA16443" s="63" t="s">
        <v>6460</v>
      </c>
      <c r="AB16443" s="63">
        <v>8</v>
      </c>
      <c r="AC16443" s="63" t="s">
        <v>17975</v>
      </c>
      <c r="AD16443" s="63" t="s">
        <v>17461</v>
      </c>
    </row>
    <row r="16444" spans="21:30" x14ac:dyDescent="0.3">
      <c r="U16444" s="63">
        <v>37308</v>
      </c>
      <c r="V16444" s="63">
        <v>7</v>
      </c>
      <c r="W16444" s="63" t="s">
        <v>18431</v>
      </c>
      <c r="X16444" s="63">
        <v>13</v>
      </c>
      <c r="Y16444" s="63" t="s">
        <v>6449</v>
      </c>
      <c r="Z16444" s="63">
        <v>13127</v>
      </c>
      <c r="AA16444" s="63" t="s">
        <v>6460</v>
      </c>
      <c r="AB16444" s="63">
        <v>8</v>
      </c>
      <c r="AC16444" s="63" t="s">
        <v>17975</v>
      </c>
      <c r="AD16444" s="63" t="s">
        <v>17461</v>
      </c>
    </row>
    <row r="16445" spans="21:30" x14ac:dyDescent="0.3">
      <c r="U16445" s="63">
        <v>37309</v>
      </c>
      <c r="V16445" s="63">
        <v>5</v>
      </c>
      <c r="W16445" s="63" t="s">
        <v>16578</v>
      </c>
      <c r="X16445" s="63">
        <v>13</v>
      </c>
      <c r="Y16445" s="63" t="s">
        <v>6449</v>
      </c>
      <c r="Z16445" s="63">
        <v>13127</v>
      </c>
      <c r="AA16445" s="63" t="s">
        <v>6460</v>
      </c>
      <c r="AB16445" s="63">
        <v>8</v>
      </c>
      <c r="AC16445" s="63" t="s">
        <v>17975</v>
      </c>
      <c r="AD16445" s="63" t="s">
        <v>17461</v>
      </c>
    </row>
    <row r="16446" spans="21:30" x14ac:dyDescent="0.3">
      <c r="U16446" s="63">
        <v>37310</v>
      </c>
      <c r="V16446" s="63">
        <v>9</v>
      </c>
      <c r="W16446" s="63" t="s">
        <v>21277</v>
      </c>
      <c r="X16446" s="63">
        <v>13</v>
      </c>
      <c r="Y16446" s="63" t="s">
        <v>6449</v>
      </c>
      <c r="Z16446" s="63">
        <v>13127</v>
      </c>
      <c r="AA16446" s="63" t="s">
        <v>6460</v>
      </c>
      <c r="AB16446" s="63">
        <v>8</v>
      </c>
      <c r="AC16446" s="63" t="s">
        <v>17975</v>
      </c>
      <c r="AD16446" s="63" t="s">
        <v>17421</v>
      </c>
    </row>
    <row r="16447" spans="21:30" x14ac:dyDescent="0.3">
      <c r="U16447" s="63">
        <v>37311</v>
      </c>
      <c r="V16447" s="63">
        <v>7</v>
      </c>
      <c r="W16447" s="63" t="s">
        <v>21278</v>
      </c>
      <c r="X16447" s="63">
        <v>13</v>
      </c>
      <c r="Y16447" s="63" t="s">
        <v>6449</v>
      </c>
      <c r="Z16447" s="63">
        <v>13106</v>
      </c>
      <c r="AA16447" s="63" t="s">
        <v>6482</v>
      </c>
      <c r="AB16447" s="63">
        <v>8</v>
      </c>
      <c r="AC16447" s="63" t="s">
        <v>17975</v>
      </c>
      <c r="AD16447" s="63" t="s">
        <v>17421</v>
      </c>
    </row>
    <row r="16448" spans="21:30" x14ac:dyDescent="0.3">
      <c r="U16448" s="63">
        <v>37312</v>
      </c>
      <c r="V16448" s="63">
        <v>5</v>
      </c>
      <c r="W16448" s="63" t="s">
        <v>21279</v>
      </c>
      <c r="X16448" s="63">
        <v>13</v>
      </c>
      <c r="Y16448" s="63" t="s">
        <v>6449</v>
      </c>
      <c r="Z16448" s="63">
        <v>13106</v>
      </c>
      <c r="AA16448" s="63" t="s">
        <v>6482</v>
      </c>
      <c r="AB16448" s="63">
        <v>8</v>
      </c>
      <c r="AC16448" s="63" t="s">
        <v>17975</v>
      </c>
      <c r="AD16448" s="63" t="s">
        <v>17461</v>
      </c>
    </row>
    <row r="16449" spans="21:30" x14ac:dyDescent="0.3">
      <c r="U16449" s="63">
        <v>37313</v>
      </c>
      <c r="V16449" s="63">
        <v>3</v>
      </c>
      <c r="W16449" s="63" t="s">
        <v>21280</v>
      </c>
      <c r="X16449" s="63">
        <v>13</v>
      </c>
      <c r="Y16449" s="63" t="s">
        <v>6449</v>
      </c>
      <c r="Z16449" s="63">
        <v>13106</v>
      </c>
      <c r="AA16449" s="63" t="s">
        <v>6482</v>
      </c>
      <c r="AB16449" s="63">
        <v>8</v>
      </c>
      <c r="AC16449" s="63" t="s">
        <v>17975</v>
      </c>
      <c r="AD16449" s="63" t="s">
        <v>17461</v>
      </c>
    </row>
    <row r="16450" spans="21:30" x14ac:dyDescent="0.3">
      <c r="U16450" s="63">
        <v>37314</v>
      </c>
      <c r="V16450" s="63">
        <v>1</v>
      </c>
      <c r="W16450" s="63" t="s">
        <v>21281</v>
      </c>
      <c r="X16450" s="63">
        <v>13</v>
      </c>
      <c r="Y16450" s="63" t="s">
        <v>6449</v>
      </c>
      <c r="Z16450" s="63">
        <v>13106</v>
      </c>
      <c r="AA16450" s="63" t="s">
        <v>6482</v>
      </c>
      <c r="AB16450" s="63">
        <v>10</v>
      </c>
      <c r="AC16450" s="63" t="s">
        <v>20664</v>
      </c>
      <c r="AD16450" s="63" t="s">
        <v>17461</v>
      </c>
    </row>
    <row r="16451" spans="21:30" x14ac:dyDescent="0.3">
      <c r="U16451" s="63">
        <v>37316</v>
      </c>
      <c r="V16451" s="63">
        <v>8</v>
      </c>
      <c r="W16451" s="63" t="s">
        <v>21282</v>
      </c>
      <c r="X16451" s="63">
        <v>13</v>
      </c>
      <c r="Y16451" s="63" t="s">
        <v>6449</v>
      </c>
      <c r="Z16451" s="63">
        <v>13102</v>
      </c>
      <c r="AA16451" s="63" t="s">
        <v>6483</v>
      </c>
      <c r="AB16451" s="63">
        <v>8</v>
      </c>
      <c r="AC16451" s="63" t="s">
        <v>17975</v>
      </c>
      <c r="AD16451" s="63" t="s">
        <v>17461</v>
      </c>
    </row>
    <row r="16452" spans="21:30" x14ac:dyDescent="0.3">
      <c r="U16452" s="63">
        <v>37317</v>
      </c>
      <c r="V16452" s="63">
        <v>6</v>
      </c>
      <c r="W16452" s="63" t="s">
        <v>21283</v>
      </c>
      <c r="X16452" s="63">
        <v>13</v>
      </c>
      <c r="Y16452" s="63" t="s">
        <v>6449</v>
      </c>
      <c r="Z16452" s="63">
        <v>13119</v>
      </c>
      <c r="AA16452" s="63" t="s">
        <v>6477</v>
      </c>
      <c r="AB16452" s="63">
        <v>8</v>
      </c>
      <c r="AC16452" s="63" t="s">
        <v>17975</v>
      </c>
      <c r="AD16452" s="63" t="s">
        <v>17461</v>
      </c>
    </row>
    <row r="16453" spans="21:30" x14ac:dyDescent="0.3">
      <c r="U16453" s="63">
        <v>37318</v>
      </c>
      <c r="V16453" s="63">
        <v>4</v>
      </c>
      <c r="W16453" s="63" t="s">
        <v>18187</v>
      </c>
      <c r="X16453" s="63">
        <v>13</v>
      </c>
      <c r="Y16453" s="63" t="s">
        <v>6449</v>
      </c>
      <c r="Z16453" s="63">
        <v>13119</v>
      </c>
      <c r="AA16453" s="63" t="s">
        <v>6477</v>
      </c>
      <c r="AB16453" s="63">
        <v>8</v>
      </c>
      <c r="AC16453" s="63" t="s">
        <v>17975</v>
      </c>
      <c r="AD16453" s="63" t="s">
        <v>17461</v>
      </c>
    </row>
    <row r="16454" spans="21:30" x14ac:dyDescent="0.3">
      <c r="U16454" s="63">
        <v>37319</v>
      </c>
      <c r="V16454" s="63">
        <v>2</v>
      </c>
      <c r="W16454" s="63" t="s">
        <v>21284</v>
      </c>
      <c r="X16454" s="63">
        <v>13</v>
      </c>
      <c r="Y16454" s="63" t="s">
        <v>6449</v>
      </c>
      <c r="Z16454" s="63">
        <v>13119</v>
      </c>
      <c r="AA16454" s="63" t="s">
        <v>6477</v>
      </c>
      <c r="AB16454" s="63">
        <v>8</v>
      </c>
      <c r="AC16454" s="63" t="s">
        <v>17975</v>
      </c>
      <c r="AD16454" s="63" t="s">
        <v>17461</v>
      </c>
    </row>
    <row r="16455" spans="21:30" x14ac:dyDescent="0.3">
      <c r="U16455" s="63">
        <v>37320</v>
      </c>
      <c r="V16455" s="63">
        <v>6</v>
      </c>
      <c r="W16455" s="63" t="s">
        <v>21285</v>
      </c>
      <c r="X16455" s="63">
        <v>13</v>
      </c>
      <c r="Y16455" s="63" t="s">
        <v>6449</v>
      </c>
      <c r="Z16455" s="63">
        <v>13119</v>
      </c>
      <c r="AA16455" s="63" t="s">
        <v>6477</v>
      </c>
      <c r="AB16455" s="63">
        <v>10</v>
      </c>
      <c r="AC16455" s="63" t="s">
        <v>20664</v>
      </c>
      <c r="AD16455" s="63" t="s">
        <v>17461</v>
      </c>
    </row>
    <row r="16456" spans="21:30" x14ac:dyDescent="0.3">
      <c r="U16456" s="63">
        <v>37321</v>
      </c>
      <c r="V16456" s="63">
        <v>4</v>
      </c>
      <c r="W16456" s="63" t="s">
        <v>21286</v>
      </c>
      <c r="X16456" s="63">
        <v>13</v>
      </c>
      <c r="Y16456" s="63" t="s">
        <v>6449</v>
      </c>
      <c r="Z16456" s="63">
        <v>13119</v>
      </c>
      <c r="AA16456" s="63" t="s">
        <v>6477</v>
      </c>
      <c r="AB16456" s="63">
        <v>10</v>
      </c>
      <c r="AC16456" s="63" t="s">
        <v>20664</v>
      </c>
      <c r="AD16456" s="63" t="s">
        <v>17461</v>
      </c>
    </row>
    <row r="16457" spans="21:30" x14ac:dyDescent="0.3">
      <c r="U16457" s="63">
        <v>37322</v>
      </c>
      <c r="V16457" s="63">
        <v>2</v>
      </c>
      <c r="W16457" s="63" t="s">
        <v>21287</v>
      </c>
      <c r="X16457" s="63">
        <v>13</v>
      </c>
      <c r="Y16457" s="63" t="s">
        <v>6449</v>
      </c>
      <c r="Z16457" s="63">
        <v>13119</v>
      </c>
      <c r="AA16457" s="63" t="s">
        <v>6477</v>
      </c>
      <c r="AB16457" s="63">
        <v>8</v>
      </c>
      <c r="AC16457" s="63" t="s">
        <v>17975</v>
      </c>
      <c r="AD16457" s="63" t="s">
        <v>17421</v>
      </c>
    </row>
    <row r="16458" spans="21:30" x14ac:dyDescent="0.3">
      <c r="U16458" s="63">
        <v>37323</v>
      </c>
      <c r="V16458" s="63">
        <v>0</v>
      </c>
      <c r="W16458" s="63" t="s">
        <v>21288</v>
      </c>
      <c r="X16458" s="63">
        <v>13</v>
      </c>
      <c r="Y16458" s="63" t="s">
        <v>6449</v>
      </c>
      <c r="Z16458" s="63">
        <v>13119</v>
      </c>
      <c r="AA16458" s="63" t="s">
        <v>6477</v>
      </c>
      <c r="AB16458" s="63">
        <v>8</v>
      </c>
      <c r="AC16458" s="63" t="s">
        <v>17975</v>
      </c>
      <c r="AD16458" s="63" t="s">
        <v>17461</v>
      </c>
    </row>
    <row r="16459" spans="21:30" x14ac:dyDescent="0.3">
      <c r="U16459" s="63">
        <v>37324</v>
      </c>
      <c r="V16459" s="63">
        <v>9</v>
      </c>
      <c r="W16459" s="63" t="s">
        <v>20841</v>
      </c>
      <c r="X16459" s="63">
        <v>13</v>
      </c>
      <c r="Y16459" s="63" t="s">
        <v>6449</v>
      </c>
      <c r="Z16459" s="63">
        <v>13126</v>
      </c>
      <c r="AA16459" s="63" t="s">
        <v>6474</v>
      </c>
      <c r="AB16459" s="63">
        <v>8</v>
      </c>
      <c r="AC16459" s="63" t="s">
        <v>17975</v>
      </c>
      <c r="AD16459" s="63" t="s">
        <v>17461</v>
      </c>
    </row>
    <row r="16460" spans="21:30" x14ac:dyDescent="0.3">
      <c r="U16460" s="63">
        <v>37325</v>
      </c>
      <c r="V16460" s="63">
        <v>7</v>
      </c>
      <c r="W16460" s="63" t="s">
        <v>21289</v>
      </c>
      <c r="X16460" s="63">
        <v>13</v>
      </c>
      <c r="Y16460" s="63" t="s">
        <v>6449</v>
      </c>
      <c r="Z16460" s="63">
        <v>13126</v>
      </c>
      <c r="AA16460" s="63" t="s">
        <v>6474</v>
      </c>
      <c r="AB16460" s="63">
        <v>8</v>
      </c>
      <c r="AC16460" s="63" t="s">
        <v>17975</v>
      </c>
      <c r="AD16460" s="63" t="s">
        <v>17461</v>
      </c>
    </row>
    <row r="16461" spans="21:30" x14ac:dyDescent="0.3">
      <c r="U16461" s="63">
        <v>37326</v>
      </c>
      <c r="V16461" s="63">
        <v>5</v>
      </c>
      <c r="W16461" s="63" t="s">
        <v>21290</v>
      </c>
      <c r="X16461" s="63">
        <v>13</v>
      </c>
      <c r="Y16461" s="63" t="s">
        <v>6449</v>
      </c>
      <c r="Z16461" s="63">
        <v>13126</v>
      </c>
      <c r="AA16461" s="63" t="s">
        <v>6474</v>
      </c>
      <c r="AB16461" s="63">
        <v>8</v>
      </c>
      <c r="AC16461" s="63" t="s">
        <v>17975</v>
      </c>
      <c r="AD16461" s="63" t="s">
        <v>17421</v>
      </c>
    </row>
    <row r="16462" spans="21:30" x14ac:dyDescent="0.3">
      <c r="U16462" s="63">
        <v>37327</v>
      </c>
      <c r="V16462" s="63">
        <v>3</v>
      </c>
      <c r="W16462" s="63" t="s">
        <v>21291</v>
      </c>
      <c r="X16462" s="63">
        <v>13</v>
      </c>
      <c r="Y16462" s="63" t="s">
        <v>6449</v>
      </c>
      <c r="Z16462" s="63">
        <v>13126</v>
      </c>
      <c r="AA16462" s="63" t="s">
        <v>6474</v>
      </c>
      <c r="AB16462" s="63">
        <v>8</v>
      </c>
      <c r="AC16462" s="63" t="s">
        <v>17975</v>
      </c>
      <c r="AD16462" s="63" t="s">
        <v>17421</v>
      </c>
    </row>
    <row r="16463" spans="21:30" x14ac:dyDescent="0.3">
      <c r="U16463" s="63">
        <v>37328</v>
      </c>
      <c r="V16463" s="63">
        <v>1</v>
      </c>
      <c r="W16463" s="63" t="s">
        <v>21292</v>
      </c>
      <c r="X16463" s="63">
        <v>13</v>
      </c>
      <c r="Y16463" s="63" t="s">
        <v>6449</v>
      </c>
      <c r="Z16463" s="63">
        <v>13117</v>
      </c>
      <c r="AA16463" s="63" t="s">
        <v>7178</v>
      </c>
      <c r="AB16463" s="63">
        <v>8</v>
      </c>
      <c r="AC16463" s="63" t="s">
        <v>17975</v>
      </c>
      <c r="AD16463" s="63" t="s">
        <v>17421</v>
      </c>
    </row>
    <row r="16464" spans="21:30" x14ac:dyDescent="0.3">
      <c r="U16464" s="63">
        <v>37330</v>
      </c>
      <c r="V16464" s="63">
        <v>3</v>
      </c>
      <c r="W16464" s="63" t="s">
        <v>21293</v>
      </c>
      <c r="X16464" s="63">
        <v>13</v>
      </c>
      <c r="Y16464" s="63" t="s">
        <v>6449</v>
      </c>
      <c r="Z16464" s="63">
        <v>13124</v>
      </c>
      <c r="AA16464" s="63" t="s">
        <v>7205</v>
      </c>
      <c r="AB16464" s="63">
        <v>8</v>
      </c>
      <c r="AC16464" s="63" t="s">
        <v>17975</v>
      </c>
      <c r="AD16464" s="63" t="s">
        <v>17461</v>
      </c>
    </row>
    <row r="16465" spans="21:30" x14ac:dyDescent="0.3">
      <c r="U16465" s="63">
        <v>37331</v>
      </c>
      <c r="V16465" s="63">
        <v>1</v>
      </c>
      <c r="W16465" s="63" t="s">
        <v>19020</v>
      </c>
      <c r="X16465" s="63">
        <v>13</v>
      </c>
      <c r="Y16465" s="63" t="s">
        <v>6449</v>
      </c>
      <c r="Z16465" s="63">
        <v>13124</v>
      </c>
      <c r="AA16465" s="63" t="s">
        <v>7205</v>
      </c>
      <c r="AB16465" s="63">
        <v>8</v>
      </c>
      <c r="AC16465" s="63" t="s">
        <v>17975</v>
      </c>
      <c r="AD16465" s="63" t="s">
        <v>17461</v>
      </c>
    </row>
    <row r="16466" spans="21:30" x14ac:dyDescent="0.3">
      <c r="U16466" s="63">
        <v>37333</v>
      </c>
      <c r="V16466" s="63">
        <v>8</v>
      </c>
      <c r="W16466" s="63" t="s">
        <v>21294</v>
      </c>
      <c r="X16466" s="63">
        <v>13</v>
      </c>
      <c r="Y16466" s="63" t="s">
        <v>6449</v>
      </c>
      <c r="Z16466" s="63">
        <v>13124</v>
      </c>
      <c r="AA16466" s="63" t="s">
        <v>7205</v>
      </c>
      <c r="AB16466" s="63">
        <v>8</v>
      </c>
      <c r="AC16466" s="63" t="s">
        <v>17975</v>
      </c>
      <c r="AD16466" s="63" t="s">
        <v>17461</v>
      </c>
    </row>
    <row r="16467" spans="21:30" x14ac:dyDescent="0.3">
      <c r="U16467" s="63">
        <v>37334</v>
      </c>
      <c r="V16467" s="63">
        <v>6</v>
      </c>
      <c r="W16467" s="63" t="s">
        <v>21295</v>
      </c>
      <c r="X16467" s="63">
        <v>13</v>
      </c>
      <c r="Y16467" s="63" t="s">
        <v>6449</v>
      </c>
      <c r="Z16467" s="63">
        <v>13124</v>
      </c>
      <c r="AA16467" s="63" t="s">
        <v>7205</v>
      </c>
      <c r="AB16467" s="63">
        <v>8</v>
      </c>
      <c r="AC16467" s="63" t="s">
        <v>17975</v>
      </c>
      <c r="AD16467" s="63" t="s">
        <v>17421</v>
      </c>
    </row>
    <row r="16468" spans="21:30" x14ac:dyDescent="0.3">
      <c r="U16468" s="63">
        <v>37335</v>
      </c>
      <c r="V16468" s="63">
        <v>4</v>
      </c>
      <c r="W16468" s="63" t="s">
        <v>18002</v>
      </c>
      <c r="X16468" s="63">
        <v>13</v>
      </c>
      <c r="Y16468" s="63" t="s">
        <v>6449</v>
      </c>
      <c r="Z16468" s="63">
        <v>13103</v>
      </c>
      <c r="AA16468" s="63" t="s">
        <v>7185</v>
      </c>
      <c r="AB16468" s="63">
        <v>8</v>
      </c>
      <c r="AC16468" s="63" t="s">
        <v>17975</v>
      </c>
      <c r="AD16468" s="63" t="s">
        <v>17461</v>
      </c>
    </row>
    <row r="16469" spans="21:30" x14ac:dyDescent="0.3">
      <c r="U16469" s="63">
        <v>37336</v>
      </c>
      <c r="V16469" s="63">
        <v>2</v>
      </c>
      <c r="W16469" s="63" t="s">
        <v>18286</v>
      </c>
      <c r="X16469" s="63">
        <v>13</v>
      </c>
      <c r="Y16469" s="63" t="s">
        <v>6449</v>
      </c>
      <c r="Z16469" s="63">
        <v>13103</v>
      </c>
      <c r="AA16469" s="63" t="s">
        <v>7185</v>
      </c>
      <c r="AB16469" s="63">
        <v>8</v>
      </c>
      <c r="AC16469" s="63" t="s">
        <v>17975</v>
      </c>
      <c r="AD16469" s="63" t="s">
        <v>17461</v>
      </c>
    </row>
    <row r="16470" spans="21:30" x14ac:dyDescent="0.3">
      <c r="U16470" s="63">
        <v>37337</v>
      </c>
      <c r="V16470" s="63">
        <v>0</v>
      </c>
      <c r="W16470" s="63" t="s">
        <v>21296</v>
      </c>
      <c r="X16470" s="63">
        <v>13</v>
      </c>
      <c r="Y16470" s="63" t="s">
        <v>6449</v>
      </c>
      <c r="Z16470" s="63">
        <v>13103</v>
      </c>
      <c r="AA16470" s="63" t="s">
        <v>7185</v>
      </c>
      <c r="AB16470" s="63">
        <v>8</v>
      </c>
      <c r="AC16470" s="63" t="s">
        <v>17975</v>
      </c>
      <c r="AD16470" s="63" t="s">
        <v>17461</v>
      </c>
    </row>
    <row r="16471" spans="21:30" x14ac:dyDescent="0.3">
      <c r="U16471" s="63">
        <v>37338</v>
      </c>
      <c r="V16471" s="63">
        <v>9</v>
      </c>
      <c r="W16471" s="63" t="s">
        <v>21297</v>
      </c>
      <c r="X16471" s="63">
        <v>13</v>
      </c>
      <c r="Y16471" s="63" t="s">
        <v>6449</v>
      </c>
      <c r="Z16471" s="63">
        <v>13103</v>
      </c>
      <c r="AA16471" s="63" t="s">
        <v>7185</v>
      </c>
      <c r="AB16471" s="63">
        <v>8</v>
      </c>
      <c r="AC16471" s="63" t="s">
        <v>17975</v>
      </c>
      <c r="AD16471" s="63" t="s">
        <v>17461</v>
      </c>
    </row>
    <row r="16472" spans="21:30" x14ac:dyDescent="0.3">
      <c r="U16472" s="63">
        <v>37339</v>
      </c>
      <c r="V16472" s="63">
        <v>7</v>
      </c>
      <c r="W16472" s="63" t="s">
        <v>21298</v>
      </c>
      <c r="X16472" s="63">
        <v>13</v>
      </c>
      <c r="Y16472" s="63" t="s">
        <v>6449</v>
      </c>
      <c r="Z16472" s="63">
        <v>13103</v>
      </c>
      <c r="AA16472" s="63" t="s">
        <v>7185</v>
      </c>
      <c r="AB16472" s="63">
        <v>8</v>
      </c>
      <c r="AC16472" s="63" t="s">
        <v>17975</v>
      </c>
      <c r="AD16472" s="63" t="s">
        <v>17461</v>
      </c>
    </row>
    <row r="16473" spans="21:30" x14ac:dyDescent="0.3">
      <c r="U16473" s="63">
        <v>37340</v>
      </c>
      <c r="V16473" s="63">
        <v>0</v>
      </c>
      <c r="W16473" s="63" t="s">
        <v>21299</v>
      </c>
      <c r="X16473" s="63">
        <v>13</v>
      </c>
      <c r="Y16473" s="63" t="s">
        <v>6449</v>
      </c>
      <c r="Z16473" s="63">
        <v>13128</v>
      </c>
      <c r="AA16473" s="63" t="s">
        <v>7271</v>
      </c>
      <c r="AB16473" s="63">
        <v>8</v>
      </c>
      <c r="AC16473" s="63" t="s">
        <v>17975</v>
      </c>
      <c r="AD16473" s="63" t="s">
        <v>17421</v>
      </c>
    </row>
    <row r="16474" spans="21:30" x14ac:dyDescent="0.3">
      <c r="U16474" s="63">
        <v>37341</v>
      </c>
      <c r="V16474" s="63">
        <v>9</v>
      </c>
      <c r="W16474" s="63" t="s">
        <v>21300</v>
      </c>
      <c r="X16474" s="63">
        <v>13</v>
      </c>
      <c r="Y16474" s="63" t="s">
        <v>6449</v>
      </c>
      <c r="Z16474" s="63">
        <v>13128</v>
      </c>
      <c r="AA16474" s="63" t="s">
        <v>7271</v>
      </c>
      <c r="AB16474" s="63">
        <v>8</v>
      </c>
      <c r="AC16474" s="63" t="s">
        <v>17975</v>
      </c>
      <c r="AD16474" s="63" t="s">
        <v>17421</v>
      </c>
    </row>
    <row r="16475" spans="21:30" x14ac:dyDescent="0.3">
      <c r="U16475" s="63">
        <v>37342</v>
      </c>
      <c r="V16475" s="63">
        <v>7</v>
      </c>
      <c r="W16475" s="63" t="s">
        <v>21301</v>
      </c>
      <c r="X16475" s="63">
        <v>13</v>
      </c>
      <c r="Y16475" s="63" t="s">
        <v>6449</v>
      </c>
      <c r="Z16475" s="63">
        <v>13128</v>
      </c>
      <c r="AA16475" s="63" t="s">
        <v>7271</v>
      </c>
      <c r="AB16475" s="63">
        <v>8</v>
      </c>
      <c r="AC16475" s="63" t="s">
        <v>17975</v>
      </c>
      <c r="AD16475" s="63" t="s">
        <v>17421</v>
      </c>
    </row>
    <row r="16476" spans="21:30" x14ac:dyDescent="0.3">
      <c r="U16476" s="63">
        <v>37343</v>
      </c>
      <c r="V16476" s="63">
        <v>5</v>
      </c>
      <c r="W16476" s="63" t="s">
        <v>21302</v>
      </c>
      <c r="X16476" s="63">
        <v>13</v>
      </c>
      <c r="Y16476" s="63" t="s">
        <v>6449</v>
      </c>
      <c r="Z16476" s="63">
        <v>13128</v>
      </c>
      <c r="AA16476" s="63" t="s">
        <v>7271</v>
      </c>
      <c r="AB16476" s="63">
        <v>8</v>
      </c>
      <c r="AC16476" s="63" t="s">
        <v>17975</v>
      </c>
      <c r="AD16476" s="63" t="s">
        <v>17461</v>
      </c>
    </row>
    <row r="16477" spans="21:30" x14ac:dyDescent="0.3">
      <c r="U16477" s="63">
        <v>37344</v>
      </c>
      <c r="V16477" s="63">
        <v>3</v>
      </c>
      <c r="W16477" s="63" t="s">
        <v>21303</v>
      </c>
      <c r="X16477" s="63">
        <v>13</v>
      </c>
      <c r="Y16477" s="63" t="s">
        <v>6449</v>
      </c>
      <c r="Z16477" s="63">
        <v>13128</v>
      </c>
      <c r="AA16477" s="63" t="s">
        <v>7271</v>
      </c>
      <c r="AB16477" s="63">
        <v>8</v>
      </c>
      <c r="AC16477" s="63" t="s">
        <v>17975</v>
      </c>
      <c r="AD16477" s="63" t="s">
        <v>17421</v>
      </c>
    </row>
    <row r="16478" spans="21:30" x14ac:dyDescent="0.3">
      <c r="U16478" s="63">
        <v>37345</v>
      </c>
      <c r="V16478" s="63">
        <v>1</v>
      </c>
      <c r="W16478" s="63" t="s">
        <v>21304</v>
      </c>
      <c r="X16478" s="63">
        <v>13</v>
      </c>
      <c r="Y16478" s="63" t="s">
        <v>6449</v>
      </c>
      <c r="Z16478" s="63">
        <v>13128</v>
      </c>
      <c r="AA16478" s="63" t="s">
        <v>7271</v>
      </c>
      <c r="AB16478" s="63">
        <v>8</v>
      </c>
      <c r="AC16478" s="63" t="s">
        <v>17975</v>
      </c>
      <c r="AD16478" s="63" t="s">
        <v>17461</v>
      </c>
    </row>
    <row r="16479" spans="21:30" x14ac:dyDescent="0.3">
      <c r="U16479" s="63">
        <v>37347</v>
      </c>
      <c r="V16479" s="63">
        <v>8</v>
      </c>
      <c r="W16479" s="63" t="s">
        <v>21305</v>
      </c>
      <c r="X16479" s="63">
        <v>13</v>
      </c>
      <c r="Y16479" s="63" t="s">
        <v>6449</v>
      </c>
      <c r="Z16479" s="63">
        <v>13128</v>
      </c>
      <c r="AA16479" s="63" t="s">
        <v>7271</v>
      </c>
      <c r="AB16479" s="63">
        <v>10</v>
      </c>
      <c r="AC16479" s="63" t="s">
        <v>20664</v>
      </c>
      <c r="AD16479" s="63" t="s">
        <v>17461</v>
      </c>
    </row>
    <row r="16480" spans="21:30" x14ac:dyDescent="0.3">
      <c r="U16480" s="63">
        <v>37348</v>
      </c>
      <c r="V16480" s="63">
        <v>6</v>
      </c>
      <c r="W16480" s="63" t="s">
        <v>21306</v>
      </c>
      <c r="X16480" s="63">
        <v>13</v>
      </c>
      <c r="Y16480" s="63" t="s">
        <v>6449</v>
      </c>
      <c r="Z16480" s="63">
        <v>13128</v>
      </c>
      <c r="AA16480" s="63" t="s">
        <v>7271</v>
      </c>
      <c r="AB16480" s="63">
        <v>10</v>
      </c>
      <c r="AC16480" s="63" t="s">
        <v>20664</v>
      </c>
      <c r="AD16480" s="63" t="s">
        <v>17461</v>
      </c>
    </row>
    <row r="16481" spans="21:30" x14ac:dyDescent="0.3">
      <c r="U16481" s="63">
        <v>37349</v>
      </c>
      <c r="V16481" s="63">
        <v>4</v>
      </c>
      <c r="W16481" s="63" t="s">
        <v>21307</v>
      </c>
      <c r="X16481" s="63">
        <v>13</v>
      </c>
      <c r="Y16481" s="63" t="s">
        <v>6449</v>
      </c>
      <c r="Z16481" s="63">
        <v>13128</v>
      </c>
      <c r="AA16481" s="63" t="s">
        <v>7271</v>
      </c>
      <c r="AB16481" s="63">
        <v>10</v>
      </c>
      <c r="AC16481" s="63" t="s">
        <v>20664</v>
      </c>
      <c r="AD16481" s="63" t="s">
        <v>17461</v>
      </c>
    </row>
    <row r="16482" spans="21:30" x14ac:dyDescent="0.3">
      <c r="U16482" s="63">
        <v>37350</v>
      </c>
      <c r="V16482" s="63">
        <v>8</v>
      </c>
      <c r="W16482" s="63" t="s">
        <v>21308</v>
      </c>
      <c r="X16482" s="63">
        <v>13</v>
      </c>
      <c r="Y16482" s="63" t="s">
        <v>6449</v>
      </c>
      <c r="Z16482" s="63">
        <v>13128</v>
      </c>
      <c r="AA16482" s="63" t="s">
        <v>7271</v>
      </c>
      <c r="AB16482" s="63">
        <v>8</v>
      </c>
      <c r="AC16482" s="63" t="s">
        <v>17975</v>
      </c>
      <c r="AD16482" s="63" t="s">
        <v>17461</v>
      </c>
    </row>
    <row r="16483" spans="21:30" x14ac:dyDescent="0.3">
      <c r="U16483" s="63">
        <v>37351</v>
      </c>
      <c r="V16483" s="63">
        <v>6</v>
      </c>
      <c r="W16483" s="63" t="s">
        <v>21309</v>
      </c>
      <c r="X16483" s="63">
        <v>13</v>
      </c>
      <c r="Y16483" s="63" t="s">
        <v>6449</v>
      </c>
      <c r="Z16483" s="63">
        <v>13125</v>
      </c>
      <c r="AA16483" s="63" t="s">
        <v>6540</v>
      </c>
      <c r="AB16483" s="63">
        <v>8</v>
      </c>
      <c r="AC16483" s="63" t="s">
        <v>17975</v>
      </c>
      <c r="AD16483" s="63" t="s">
        <v>17421</v>
      </c>
    </row>
    <row r="16484" spans="21:30" x14ac:dyDescent="0.3">
      <c r="U16484" s="63">
        <v>37352</v>
      </c>
      <c r="V16484" s="63">
        <v>4</v>
      </c>
      <c r="W16484" s="63" t="s">
        <v>21310</v>
      </c>
      <c r="X16484" s="63">
        <v>13</v>
      </c>
      <c r="Y16484" s="63" t="s">
        <v>6449</v>
      </c>
      <c r="Z16484" s="63">
        <v>13125</v>
      </c>
      <c r="AA16484" s="63" t="s">
        <v>6540</v>
      </c>
      <c r="AB16484" s="63">
        <v>8</v>
      </c>
      <c r="AC16484" s="63" t="s">
        <v>17975</v>
      </c>
      <c r="AD16484" s="63" t="s">
        <v>17461</v>
      </c>
    </row>
    <row r="16485" spans="21:30" x14ac:dyDescent="0.3">
      <c r="U16485" s="63">
        <v>37353</v>
      </c>
      <c r="V16485" s="63">
        <v>2</v>
      </c>
      <c r="W16485" s="63" t="s">
        <v>21311</v>
      </c>
      <c r="X16485" s="63">
        <v>13</v>
      </c>
      <c r="Y16485" s="63" t="s">
        <v>6449</v>
      </c>
      <c r="Z16485" s="63">
        <v>13301</v>
      </c>
      <c r="AA16485" s="63" t="s">
        <v>7373</v>
      </c>
      <c r="AB16485" s="63">
        <v>8</v>
      </c>
      <c r="AC16485" s="63" t="s">
        <v>17975</v>
      </c>
      <c r="AD16485" s="63" t="s">
        <v>17421</v>
      </c>
    </row>
    <row r="16486" spans="21:30" x14ac:dyDescent="0.3">
      <c r="U16486" s="63">
        <v>37354</v>
      </c>
      <c r="V16486" s="63">
        <v>0</v>
      </c>
      <c r="W16486" s="63" t="s">
        <v>17974</v>
      </c>
      <c r="X16486" s="63">
        <v>13</v>
      </c>
      <c r="Y16486" s="63" t="s">
        <v>6449</v>
      </c>
      <c r="Z16486" s="63">
        <v>13301</v>
      </c>
      <c r="AA16486" s="63" t="s">
        <v>7373</v>
      </c>
      <c r="AB16486" s="63">
        <v>8</v>
      </c>
      <c r="AC16486" s="63" t="s">
        <v>17975</v>
      </c>
      <c r="AD16486" s="63" t="s">
        <v>17461</v>
      </c>
    </row>
    <row r="16487" spans="21:30" x14ac:dyDescent="0.3">
      <c r="U16487" s="63">
        <v>37355</v>
      </c>
      <c r="V16487" s="63">
        <v>9</v>
      </c>
      <c r="W16487" s="63" t="s">
        <v>21312</v>
      </c>
      <c r="X16487" s="63">
        <v>13</v>
      </c>
      <c r="Y16487" s="63" t="s">
        <v>6449</v>
      </c>
      <c r="Z16487" s="63">
        <v>13301</v>
      </c>
      <c r="AA16487" s="63" t="s">
        <v>7373</v>
      </c>
      <c r="AB16487" s="63">
        <v>8</v>
      </c>
      <c r="AC16487" s="63" t="s">
        <v>17975</v>
      </c>
      <c r="AD16487" s="63" t="s">
        <v>17461</v>
      </c>
    </row>
    <row r="16488" spans="21:30" x14ac:dyDescent="0.3">
      <c r="U16488" s="63">
        <v>37356</v>
      </c>
      <c r="V16488" s="63">
        <v>7</v>
      </c>
      <c r="W16488" s="63" t="s">
        <v>18428</v>
      </c>
      <c r="X16488" s="63">
        <v>13</v>
      </c>
      <c r="Y16488" s="63" t="s">
        <v>6449</v>
      </c>
      <c r="Z16488" s="63">
        <v>13301</v>
      </c>
      <c r="AA16488" s="63" t="s">
        <v>7373</v>
      </c>
      <c r="AB16488" s="63">
        <v>8</v>
      </c>
      <c r="AC16488" s="63" t="s">
        <v>17975</v>
      </c>
      <c r="AD16488" s="63" t="s">
        <v>17461</v>
      </c>
    </row>
    <row r="16489" spans="21:30" x14ac:dyDescent="0.3">
      <c r="U16489" s="63">
        <v>37357</v>
      </c>
      <c r="V16489" s="63">
        <v>5</v>
      </c>
      <c r="W16489" s="63" t="s">
        <v>21313</v>
      </c>
      <c r="X16489" s="63">
        <v>13</v>
      </c>
      <c r="Y16489" s="63" t="s">
        <v>6449</v>
      </c>
      <c r="Z16489" s="63">
        <v>13301</v>
      </c>
      <c r="AA16489" s="63" t="s">
        <v>7373</v>
      </c>
      <c r="AB16489" s="63">
        <v>8</v>
      </c>
      <c r="AC16489" s="63" t="s">
        <v>17975</v>
      </c>
      <c r="AD16489" s="63" t="s">
        <v>17461</v>
      </c>
    </row>
    <row r="16490" spans="21:30" x14ac:dyDescent="0.3">
      <c r="U16490" s="63">
        <v>37358</v>
      </c>
      <c r="V16490" s="63">
        <v>3</v>
      </c>
      <c r="W16490" s="63" t="s">
        <v>18177</v>
      </c>
      <c r="X16490" s="63">
        <v>13</v>
      </c>
      <c r="Y16490" s="63" t="s">
        <v>6449</v>
      </c>
      <c r="Z16490" s="63">
        <v>13301</v>
      </c>
      <c r="AA16490" s="63" t="s">
        <v>7373</v>
      </c>
      <c r="AB16490" s="63">
        <v>8</v>
      </c>
      <c r="AC16490" s="63" t="s">
        <v>17975</v>
      </c>
      <c r="AD16490" s="63" t="s">
        <v>17461</v>
      </c>
    </row>
    <row r="16491" spans="21:30" x14ac:dyDescent="0.3">
      <c r="U16491" s="63">
        <v>37359</v>
      </c>
      <c r="V16491" s="63">
        <v>1</v>
      </c>
      <c r="W16491" s="63" t="s">
        <v>21314</v>
      </c>
      <c r="X16491" s="63">
        <v>13</v>
      </c>
      <c r="Y16491" s="63" t="s">
        <v>6449</v>
      </c>
      <c r="Z16491" s="63">
        <v>13301</v>
      </c>
      <c r="AA16491" s="63" t="s">
        <v>7373</v>
      </c>
      <c r="AB16491" s="63">
        <v>8</v>
      </c>
      <c r="AC16491" s="63" t="s">
        <v>17975</v>
      </c>
      <c r="AD16491" s="63" t="s">
        <v>17461</v>
      </c>
    </row>
    <row r="16492" spans="21:30" x14ac:dyDescent="0.3">
      <c r="U16492" s="63">
        <v>37360</v>
      </c>
      <c r="V16492" s="63">
        <v>5</v>
      </c>
      <c r="W16492" s="63" t="s">
        <v>21315</v>
      </c>
      <c r="X16492" s="63">
        <v>13</v>
      </c>
      <c r="Y16492" s="63" t="s">
        <v>6449</v>
      </c>
      <c r="Z16492" s="63">
        <v>13301</v>
      </c>
      <c r="AA16492" s="63" t="s">
        <v>7373</v>
      </c>
      <c r="AB16492" s="63">
        <v>10</v>
      </c>
      <c r="AC16492" s="63" t="s">
        <v>20664</v>
      </c>
      <c r="AD16492" s="63" t="s">
        <v>17461</v>
      </c>
    </row>
    <row r="16493" spans="21:30" x14ac:dyDescent="0.3">
      <c r="U16493" s="63">
        <v>37361</v>
      </c>
      <c r="V16493" s="63">
        <v>3</v>
      </c>
      <c r="W16493" s="63" t="s">
        <v>21316</v>
      </c>
      <c r="X16493" s="63">
        <v>13</v>
      </c>
      <c r="Y16493" s="63" t="s">
        <v>6449</v>
      </c>
      <c r="Z16493" s="63">
        <v>13301</v>
      </c>
      <c r="AA16493" s="63" t="s">
        <v>7373</v>
      </c>
      <c r="AB16493" s="63">
        <v>8</v>
      </c>
      <c r="AC16493" s="63" t="s">
        <v>17975</v>
      </c>
      <c r="AD16493" s="63" t="s">
        <v>17461</v>
      </c>
    </row>
    <row r="16494" spans="21:30" x14ac:dyDescent="0.3">
      <c r="U16494" s="63">
        <v>37362</v>
      </c>
      <c r="V16494" s="63">
        <v>1</v>
      </c>
      <c r="W16494" s="63" t="s">
        <v>20243</v>
      </c>
      <c r="X16494" s="63">
        <v>13</v>
      </c>
      <c r="Y16494" s="63" t="s">
        <v>6449</v>
      </c>
      <c r="Z16494" s="63">
        <v>13301</v>
      </c>
      <c r="AA16494" s="63" t="s">
        <v>7373</v>
      </c>
      <c r="AB16494" s="63">
        <v>8</v>
      </c>
      <c r="AC16494" s="63" t="s">
        <v>17975</v>
      </c>
      <c r="AD16494" s="63" t="s">
        <v>17461</v>
      </c>
    </row>
    <row r="16495" spans="21:30" x14ac:dyDescent="0.3">
      <c r="U16495" s="63">
        <v>37364</v>
      </c>
      <c r="V16495" s="63">
        <v>8</v>
      </c>
      <c r="W16495" s="63" t="s">
        <v>21317</v>
      </c>
      <c r="X16495" s="63">
        <v>13</v>
      </c>
      <c r="Y16495" s="63" t="s">
        <v>6449</v>
      </c>
      <c r="Z16495" s="63">
        <v>13301</v>
      </c>
      <c r="AA16495" s="63" t="s">
        <v>7373</v>
      </c>
      <c r="AB16495" s="63">
        <v>8</v>
      </c>
      <c r="AC16495" s="63" t="s">
        <v>17975</v>
      </c>
      <c r="AD16495" s="63" t="s">
        <v>17461</v>
      </c>
    </row>
    <row r="16496" spans="21:30" x14ac:dyDescent="0.3">
      <c r="U16496" s="63">
        <v>37365</v>
      </c>
      <c r="V16496" s="63">
        <v>6</v>
      </c>
      <c r="W16496" s="63" t="s">
        <v>21318</v>
      </c>
      <c r="X16496" s="63">
        <v>13</v>
      </c>
      <c r="Y16496" s="63" t="s">
        <v>6449</v>
      </c>
      <c r="Z16496" s="63">
        <v>13301</v>
      </c>
      <c r="AA16496" s="63" t="s">
        <v>7373</v>
      </c>
      <c r="AB16496" s="63">
        <v>8</v>
      </c>
      <c r="AC16496" s="63" t="s">
        <v>17975</v>
      </c>
      <c r="AD16496" s="63" t="s">
        <v>17461</v>
      </c>
    </row>
    <row r="16497" spans="21:30" x14ac:dyDescent="0.3">
      <c r="U16497" s="63">
        <v>37366</v>
      </c>
      <c r="V16497" s="63">
        <v>4</v>
      </c>
      <c r="W16497" s="63" t="s">
        <v>21319</v>
      </c>
      <c r="X16497" s="63">
        <v>13</v>
      </c>
      <c r="Y16497" s="63" t="s">
        <v>6449</v>
      </c>
      <c r="Z16497" s="63">
        <v>13302</v>
      </c>
      <c r="AA16497" s="63" t="s">
        <v>7241</v>
      </c>
      <c r="AB16497" s="63">
        <v>8</v>
      </c>
      <c r="AC16497" s="63" t="s">
        <v>17975</v>
      </c>
      <c r="AD16497" s="63" t="s">
        <v>17421</v>
      </c>
    </row>
    <row r="16498" spans="21:30" x14ac:dyDescent="0.3">
      <c r="U16498" s="63">
        <v>37367</v>
      </c>
      <c r="V16498" s="63">
        <v>2</v>
      </c>
      <c r="W16498" s="63" t="s">
        <v>21320</v>
      </c>
      <c r="X16498" s="63">
        <v>13</v>
      </c>
      <c r="Y16498" s="63" t="s">
        <v>6449</v>
      </c>
      <c r="Z16498" s="63">
        <v>13302</v>
      </c>
      <c r="AA16498" s="63" t="s">
        <v>7241</v>
      </c>
      <c r="AB16498" s="63">
        <v>8</v>
      </c>
      <c r="AC16498" s="63" t="s">
        <v>17975</v>
      </c>
      <c r="AD16498" s="63" t="s">
        <v>17461</v>
      </c>
    </row>
    <row r="16499" spans="21:30" x14ac:dyDescent="0.3">
      <c r="U16499" s="63">
        <v>37368</v>
      </c>
      <c r="V16499" s="63">
        <v>0</v>
      </c>
      <c r="W16499" s="63" t="s">
        <v>21321</v>
      </c>
      <c r="X16499" s="63">
        <v>13</v>
      </c>
      <c r="Y16499" s="63" t="s">
        <v>6449</v>
      </c>
      <c r="Z16499" s="63">
        <v>13302</v>
      </c>
      <c r="AA16499" s="63" t="s">
        <v>7241</v>
      </c>
      <c r="AB16499" s="63">
        <v>10</v>
      </c>
      <c r="AC16499" s="63" t="s">
        <v>20664</v>
      </c>
      <c r="AD16499" s="63" t="s">
        <v>17461</v>
      </c>
    </row>
    <row r="16500" spans="21:30" x14ac:dyDescent="0.3">
      <c r="U16500" s="63">
        <v>37369</v>
      </c>
      <c r="V16500" s="63">
        <v>9</v>
      </c>
      <c r="W16500" s="63" t="s">
        <v>21322</v>
      </c>
      <c r="X16500" s="63">
        <v>13</v>
      </c>
      <c r="Y16500" s="63" t="s">
        <v>6449</v>
      </c>
      <c r="Z16500" s="63">
        <v>13302</v>
      </c>
      <c r="AA16500" s="63" t="s">
        <v>7241</v>
      </c>
      <c r="AB16500" s="63">
        <v>8</v>
      </c>
      <c r="AC16500" s="63" t="s">
        <v>17975</v>
      </c>
      <c r="AD16500" s="63" t="s">
        <v>17461</v>
      </c>
    </row>
    <row r="16501" spans="21:30" x14ac:dyDescent="0.3">
      <c r="U16501" s="63">
        <v>37370</v>
      </c>
      <c r="V16501" s="63">
        <v>2</v>
      </c>
      <c r="W16501" s="63" t="s">
        <v>21323</v>
      </c>
      <c r="X16501" s="63">
        <v>13</v>
      </c>
      <c r="Y16501" s="63" t="s">
        <v>6449</v>
      </c>
      <c r="Z16501" s="63">
        <v>13302</v>
      </c>
      <c r="AA16501" s="63" t="s">
        <v>7241</v>
      </c>
      <c r="AB16501" s="63">
        <v>8</v>
      </c>
      <c r="AC16501" s="63" t="s">
        <v>17975</v>
      </c>
      <c r="AD16501" s="63" t="s">
        <v>17461</v>
      </c>
    </row>
    <row r="16502" spans="21:30" x14ac:dyDescent="0.3">
      <c r="U16502" s="63">
        <v>37371</v>
      </c>
      <c r="V16502" s="63">
        <v>0</v>
      </c>
      <c r="W16502" s="63" t="s">
        <v>21324</v>
      </c>
      <c r="X16502" s="63">
        <v>13</v>
      </c>
      <c r="Y16502" s="63" t="s">
        <v>6449</v>
      </c>
      <c r="Z16502" s="63">
        <v>13302</v>
      </c>
      <c r="AA16502" s="63" t="s">
        <v>7241</v>
      </c>
      <c r="AB16502" s="63">
        <v>8</v>
      </c>
      <c r="AC16502" s="63" t="s">
        <v>17975</v>
      </c>
      <c r="AD16502" s="63" t="s">
        <v>17461</v>
      </c>
    </row>
    <row r="16503" spans="21:30" x14ac:dyDescent="0.3">
      <c r="U16503" s="63">
        <v>37372</v>
      </c>
      <c r="V16503" s="63">
        <v>9</v>
      </c>
      <c r="W16503" s="63" t="s">
        <v>21325</v>
      </c>
      <c r="X16503" s="63">
        <v>13</v>
      </c>
      <c r="Y16503" s="63" t="s">
        <v>6449</v>
      </c>
      <c r="Z16503" s="63">
        <v>13303</v>
      </c>
      <c r="AA16503" s="63" t="s">
        <v>7401</v>
      </c>
      <c r="AB16503" s="63">
        <v>8</v>
      </c>
      <c r="AC16503" s="63" t="s">
        <v>17975</v>
      </c>
      <c r="AD16503" s="63" t="s">
        <v>17461</v>
      </c>
    </row>
    <row r="16504" spans="21:30" x14ac:dyDescent="0.3">
      <c r="U16504" s="63">
        <v>37373</v>
      </c>
      <c r="V16504" s="63">
        <v>7</v>
      </c>
      <c r="W16504" s="63" t="s">
        <v>21249</v>
      </c>
      <c r="X16504" s="63">
        <v>13</v>
      </c>
      <c r="Y16504" s="63" t="s">
        <v>6449</v>
      </c>
      <c r="Z16504" s="63">
        <v>13303</v>
      </c>
      <c r="AA16504" s="63" t="s">
        <v>7401</v>
      </c>
      <c r="AB16504" s="63">
        <v>8</v>
      </c>
      <c r="AC16504" s="63" t="s">
        <v>17975</v>
      </c>
      <c r="AD16504" s="63" t="s">
        <v>17461</v>
      </c>
    </row>
    <row r="16505" spans="21:30" x14ac:dyDescent="0.3">
      <c r="U16505" s="63">
        <v>37374</v>
      </c>
      <c r="V16505" s="63">
        <v>5</v>
      </c>
      <c r="W16505" s="63" t="s">
        <v>21326</v>
      </c>
      <c r="X16505" s="63">
        <v>13</v>
      </c>
      <c r="Y16505" s="63" t="s">
        <v>6449</v>
      </c>
      <c r="Z16505" s="63">
        <v>13303</v>
      </c>
      <c r="AA16505" s="63" t="s">
        <v>7401</v>
      </c>
      <c r="AB16505" s="63">
        <v>8</v>
      </c>
      <c r="AC16505" s="63" t="s">
        <v>17975</v>
      </c>
      <c r="AD16505" s="63" t="s">
        <v>17461</v>
      </c>
    </row>
    <row r="16506" spans="21:30" x14ac:dyDescent="0.3">
      <c r="U16506" s="63">
        <v>37375</v>
      </c>
      <c r="V16506" s="63">
        <v>3</v>
      </c>
      <c r="W16506" s="63" t="s">
        <v>21327</v>
      </c>
      <c r="X16506" s="63">
        <v>13</v>
      </c>
      <c r="Y16506" s="63" t="s">
        <v>6449</v>
      </c>
      <c r="Z16506" s="63">
        <v>13303</v>
      </c>
      <c r="AA16506" s="63" t="s">
        <v>7401</v>
      </c>
      <c r="AB16506" s="63">
        <v>8</v>
      </c>
      <c r="AC16506" s="63" t="s">
        <v>17975</v>
      </c>
      <c r="AD16506" s="63" t="s">
        <v>17421</v>
      </c>
    </row>
    <row r="16507" spans="21:30" x14ac:dyDescent="0.3">
      <c r="U16507" s="63">
        <v>37376</v>
      </c>
      <c r="V16507" s="63">
        <v>1</v>
      </c>
      <c r="W16507" s="63" t="s">
        <v>19897</v>
      </c>
      <c r="X16507" s="63">
        <v>13</v>
      </c>
      <c r="Y16507" s="63" t="s">
        <v>6449</v>
      </c>
      <c r="Z16507" s="63">
        <v>13401</v>
      </c>
      <c r="AA16507" s="63" t="s">
        <v>6662</v>
      </c>
      <c r="AB16507" s="63">
        <v>8</v>
      </c>
      <c r="AC16507" s="63" t="s">
        <v>17975</v>
      </c>
      <c r="AD16507" s="63" t="s">
        <v>17461</v>
      </c>
    </row>
    <row r="16508" spans="21:30" x14ac:dyDescent="0.3">
      <c r="U16508" s="63">
        <v>37378</v>
      </c>
      <c r="V16508" s="63">
        <v>8</v>
      </c>
      <c r="W16508" s="63" t="s">
        <v>21328</v>
      </c>
      <c r="X16508" s="63">
        <v>13</v>
      </c>
      <c r="Y16508" s="63" t="s">
        <v>6449</v>
      </c>
      <c r="Z16508" s="63">
        <v>13401</v>
      </c>
      <c r="AA16508" s="63" t="s">
        <v>6662</v>
      </c>
      <c r="AB16508" s="63">
        <v>8</v>
      </c>
      <c r="AC16508" s="63" t="s">
        <v>17975</v>
      </c>
      <c r="AD16508" s="63" t="s">
        <v>17461</v>
      </c>
    </row>
    <row r="16509" spans="21:30" x14ac:dyDescent="0.3">
      <c r="U16509" s="63">
        <v>37379</v>
      </c>
      <c r="V16509" s="63">
        <v>6</v>
      </c>
      <c r="W16509" s="63" t="s">
        <v>21329</v>
      </c>
      <c r="X16509" s="63">
        <v>13</v>
      </c>
      <c r="Y16509" s="63" t="s">
        <v>6449</v>
      </c>
      <c r="Z16509" s="63">
        <v>13401</v>
      </c>
      <c r="AA16509" s="63" t="s">
        <v>6662</v>
      </c>
      <c r="AB16509" s="63">
        <v>8</v>
      </c>
      <c r="AC16509" s="63" t="s">
        <v>17975</v>
      </c>
      <c r="AD16509" s="63" t="s">
        <v>17461</v>
      </c>
    </row>
    <row r="16510" spans="21:30" x14ac:dyDescent="0.3">
      <c r="U16510" s="63">
        <v>37381</v>
      </c>
      <c r="V16510" s="63">
        <v>8</v>
      </c>
      <c r="W16510" s="63" t="s">
        <v>20832</v>
      </c>
      <c r="X16510" s="63">
        <v>13</v>
      </c>
      <c r="Y16510" s="63" t="s">
        <v>6449</v>
      </c>
      <c r="Z16510" s="63">
        <v>13401</v>
      </c>
      <c r="AA16510" s="63" t="s">
        <v>6662</v>
      </c>
      <c r="AB16510" s="63">
        <v>8</v>
      </c>
      <c r="AC16510" s="63" t="s">
        <v>17975</v>
      </c>
      <c r="AD16510" s="63" t="s">
        <v>17461</v>
      </c>
    </row>
    <row r="16511" spans="21:30" x14ac:dyDescent="0.3">
      <c r="U16511" s="63">
        <v>37382</v>
      </c>
      <c r="V16511" s="63">
        <v>6</v>
      </c>
      <c r="W16511" s="63" t="s">
        <v>21330</v>
      </c>
      <c r="X16511" s="63">
        <v>13</v>
      </c>
      <c r="Y16511" s="63" t="s">
        <v>6449</v>
      </c>
      <c r="Z16511" s="63">
        <v>13401</v>
      </c>
      <c r="AA16511" s="63" t="s">
        <v>6662</v>
      </c>
      <c r="AB16511" s="63">
        <v>8</v>
      </c>
      <c r="AC16511" s="63" t="s">
        <v>17975</v>
      </c>
      <c r="AD16511" s="63" t="s">
        <v>17461</v>
      </c>
    </row>
    <row r="16512" spans="21:30" x14ac:dyDescent="0.3">
      <c r="U16512" s="63">
        <v>37383</v>
      </c>
      <c r="V16512" s="63">
        <v>4</v>
      </c>
      <c r="W16512" s="63" t="s">
        <v>21331</v>
      </c>
      <c r="X16512" s="63">
        <v>13</v>
      </c>
      <c r="Y16512" s="63" t="s">
        <v>6449</v>
      </c>
      <c r="Z16512" s="63">
        <v>13401</v>
      </c>
      <c r="AA16512" s="63" t="s">
        <v>6662</v>
      </c>
      <c r="AB16512" s="63">
        <v>8</v>
      </c>
      <c r="AC16512" s="63" t="s">
        <v>17975</v>
      </c>
      <c r="AD16512" s="63" t="s">
        <v>17461</v>
      </c>
    </row>
    <row r="16513" spans="21:30" x14ac:dyDescent="0.3">
      <c r="U16513" s="63">
        <v>37384</v>
      </c>
      <c r="V16513" s="63">
        <v>2</v>
      </c>
      <c r="W16513" s="63" t="s">
        <v>21332</v>
      </c>
      <c r="X16513" s="63">
        <v>13</v>
      </c>
      <c r="Y16513" s="63" t="s">
        <v>6449</v>
      </c>
      <c r="Z16513" s="63">
        <v>13401</v>
      </c>
      <c r="AA16513" s="63" t="s">
        <v>6662</v>
      </c>
      <c r="AB16513" s="63">
        <v>8</v>
      </c>
      <c r="AC16513" s="63" t="s">
        <v>17975</v>
      </c>
      <c r="AD16513" s="63" t="s">
        <v>17461</v>
      </c>
    </row>
    <row r="16514" spans="21:30" x14ac:dyDescent="0.3">
      <c r="U16514" s="63">
        <v>37385</v>
      </c>
      <c r="V16514" s="63">
        <v>0</v>
      </c>
      <c r="W16514" s="63" t="s">
        <v>21333</v>
      </c>
      <c r="X16514" s="63">
        <v>13</v>
      </c>
      <c r="Y16514" s="63" t="s">
        <v>6449</v>
      </c>
      <c r="Z16514" s="63">
        <v>13402</v>
      </c>
      <c r="AA16514" s="63" t="s">
        <v>7523</v>
      </c>
      <c r="AB16514" s="63">
        <v>8</v>
      </c>
      <c r="AC16514" s="63" t="s">
        <v>17975</v>
      </c>
      <c r="AD16514" s="63" t="s">
        <v>17461</v>
      </c>
    </row>
    <row r="16515" spans="21:30" x14ac:dyDescent="0.3">
      <c r="U16515" s="63">
        <v>37386</v>
      </c>
      <c r="V16515" s="63">
        <v>9</v>
      </c>
      <c r="W16515" s="63" t="s">
        <v>21334</v>
      </c>
      <c r="X16515" s="63">
        <v>13</v>
      </c>
      <c r="Y16515" s="63" t="s">
        <v>6449</v>
      </c>
      <c r="Z16515" s="63">
        <v>13402</v>
      </c>
      <c r="AA16515" s="63" t="s">
        <v>7523</v>
      </c>
      <c r="AB16515" s="63">
        <v>8</v>
      </c>
      <c r="AC16515" s="63" t="s">
        <v>17975</v>
      </c>
      <c r="AD16515" s="63" t="s">
        <v>17461</v>
      </c>
    </row>
    <row r="16516" spans="21:30" x14ac:dyDescent="0.3">
      <c r="U16516" s="63">
        <v>37387</v>
      </c>
      <c r="V16516" s="63">
        <v>7</v>
      </c>
      <c r="W16516" s="63" t="s">
        <v>21335</v>
      </c>
      <c r="X16516" s="63">
        <v>13</v>
      </c>
      <c r="Y16516" s="63" t="s">
        <v>6449</v>
      </c>
      <c r="Z16516" s="63">
        <v>13402</v>
      </c>
      <c r="AA16516" s="63" t="s">
        <v>7523</v>
      </c>
      <c r="AB16516" s="63">
        <v>8</v>
      </c>
      <c r="AC16516" s="63" t="s">
        <v>17975</v>
      </c>
      <c r="AD16516" s="63" t="s">
        <v>17461</v>
      </c>
    </row>
    <row r="16517" spans="21:30" x14ac:dyDescent="0.3">
      <c r="U16517" s="63">
        <v>37388</v>
      </c>
      <c r="V16517" s="63">
        <v>5</v>
      </c>
      <c r="W16517" s="63" t="s">
        <v>20719</v>
      </c>
      <c r="X16517" s="63">
        <v>13</v>
      </c>
      <c r="Y16517" s="63" t="s">
        <v>6449</v>
      </c>
      <c r="Z16517" s="63">
        <v>13402</v>
      </c>
      <c r="AA16517" s="63" t="s">
        <v>7523</v>
      </c>
      <c r="AB16517" s="63">
        <v>8</v>
      </c>
      <c r="AC16517" s="63" t="s">
        <v>17975</v>
      </c>
      <c r="AD16517" s="63" t="s">
        <v>17461</v>
      </c>
    </row>
    <row r="16518" spans="21:30" x14ac:dyDescent="0.3">
      <c r="U16518" s="63">
        <v>37389</v>
      </c>
      <c r="V16518" s="63">
        <v>3</v>
      </c>
      <c r="W16518" s="63" t="s">
        <v>21336</v>
      </c>
      <c r="X16518" s="63">
        <v>13</v>
      </c>
      <c r="Y16518" s="63" t="s">
        <v>6449</v>
      </c>
      <c r="Z16518" s="63">
        <v>13402</v>
      </c>
      <c r="AA16518" s="63" t="s">
        <v>7523</v>
      </c>
      <c r="AB16518" s="63">
        <v>8</v>
      </c>
      <c r="AC16518" s="63" t="s">
        <v>17975</v>
      </c>
      <c r="AD16518" s="63" t="s">
        <v>17461</v>
      </c>
    </row>
    <row r="16519" spans="21:30" x14ac:dyDescent="0.3">
      <c r="U16519" s="63">
        <v>37390</v>
      </c>
      <c r="V16519" s="63">
        <v>7</v>
      </c>
      <c r="W16519" s="63" t="s">
        <v>21337</v>
      </c>
      <c r="X16519" s="63">
        <v>13</v>
      </c>
      <c r="Y16519" s="63" t="s">
        <v>6449</v>
      </c>
      <c r="Z16519" s="63">
        <v>13402</v>
      </c>
      <c r="AA16519" s="63" t="s">
        <v>7523</v>
      </c>
      <c r="AB16519" s="63">
        <v>8</v>
      </c>
      <c r="AC16519" s="63" t="s">
        <v>17975</v>
      </c>
      <c r="AD16519" s="63" t="s">
        <v>17461</v>
      </c>
    </row>
    <row r="16520" spans="21:30" x14ac:dyDescent="0.3">
      <c r="U16520" s="63">
        <v>37391</v>
      </c>
      <c r="V16520" s="63">
        <v>5</v>
      </c>
      <c r="W16520" s="63" t="s">
        <v>19725</v>
      </c>
      <c r="X16520" s="63">
        <v>13</v>
      </c>
      <c r="Y16520" s="63" t="s">
        <v>6449</v>
      </c>
      <c r="Z16520" s="63">
        <v>13404</v>
      </c>
      <c r="AA16520" s="63" t="s">
        <v>7541</v>
      </c>
      <c r="AB16520" s="63">
        <v>8</v>
      </c>
      <c r="AC16520" s="63" t="s">
        <v>17975</v>
      </c>
      <c r="AD16520" s="63" t="s">
        <v>17461</v>
      </c>
    </row>
    <row r="16521" spans="21:30" x14ac:dyDescent="0.3">
      <c r="U16521" s="63">
        <v>37392</v>
      </c>
      <c r="V16521" s="63">
        <v>3</v>
      </c>
      <c r="W16521" s="63" t="s">
        <v>21265</v>
      </c>
      <c r="X16521" s="63">
        <v>13</v>
      </c>
      <c r="Y16521" s="63" t="s">
        <v>6449</v>
      </c>
      <c r="Z16521" s="63">
        <v>13404</v>
      </c>
      <c r="AA16521" s="63" t="s">
        <v>7541</v>
      </c>
      <c r="AB16521" s="63">
        <v>8</v>
      </c>
      <c r="AC16521" s="63" t="s">
        <v>17975</v>
      </c>
      <c r="AD16521" s="63" t="s">
        <v>17461</v>
      </c>
    </row>
    <row r="16522" spans="21:30" x14ac:dyDescent="0.3">
      <c r="U16522" s="63">
        <v>37393</v>
      </c>
      <c r="V16522" s="63">
        <v>1</v>
      </c>
      <c r="W16522" s="63" t="s">
        <v>21338</v>
      </c>
      <c r="X16522" s="63">
        <v>13</v>
      </c>
      <c r="Y16522" s="63" t="s">
        <v>6449</v>
      </c>
      <c r="Z16522" s="63">
        <v>13404</v>
      </c>
      <c r="AA16522" s="63" t="s">
        <v>7541</v>
      </c>
      <c r="AB16522" s="63">
        <v>10</v>
      </c>
      <c r="AC16522" s="63" t="s">
        <v>20664</v>
      </c>
      <c r="AD16522" s="63" t="s">
        <v>17461</v>
      </c>
    </row>
    <row r="16523" spans="21:30" x14ac:dyDescent="0.3">
      <c r="U16523" s="63">
        <v>37395</v>
      </c>
      <c r="V16523" s="63">
        <v>8</v>
      </c>
      <c r="W16523" s="63" t="s">
        <v>21339</v>
      </c>
      <c r="X16523" s="63">
        <v>13</v>
      </c>
      <c r="Y16523" s="63" t="s">
        <v>6449</v>
      </c>
      <c r="Z16523" s="63">
        <v>13403</v>
      </c>
      <c r="AA16523" s="63" t="s">
        <v>7557</v>
      </c>
      <c r="AB16523" s="63">
        <v>8</v>
      </c>
      <c r="AC16523" s="63" t="s">
        <v>17975</v>
      </c>
      <c r="AD16523" s="63" t="s">
        <v>17461</v>
      </c>
    </row>
    <row r="16524" spans="21:30" x14ac:dyDescent="0.3">
      <c r="U16524" s="63">
        <v>37396</v>
      </c>
      <c r="V16524" s="63">
        <v>6</v>
      </c>
      <c r="W16524" s="63" t="s">
        <v>19571</v>
      </c>
      <c r="X16524" s="63">
        <v>13</v>
      </c>
      <c r="Y16524" s="63" t="s">
        <v>6449</v>
      </c>
      <c r="Z16524" s="63">
        <v>13403</v>
      </c>
      <c r="AA16524" s="63" t="s">
        <v>7557</v>
      </c>
      <c r="AB16524" s="63">
        <v>8</v>
      </c>
      <c r="AC16524" s="63" t="s">
        <v>17975</v>
      </c>
      <c r="AD16524" s="63" t="s">
        <v>17461</v>
      </c>
    </row>
    <row r="16525" spans="21:30" x14ac:dyDescent="0.3">
      <c r="U16525" s="63">
        <v>37397</v>
      </c>
      <c r="V16525" s="63">
        <v>4</v>
      </c>
      <c r="W16525" s="63" t="s">
        <v>20508</v>
      </c>
      <c r="X16525" s="63">
        <v>13</v>
      </c>
      <c r="Y16525" s="63" t="s">
        <v>6449</v>
      </c>
      <c r="Z16525" s="63">
        <v>13501</v>
      </c>
      <c r="AA16525" s="63" t="s">
        <v>7623</v>
      </c>
      <c r="AB16525" s="63">
        <v>8</v>
      </c>
      <c r="AC16525" s="63" t="s">
        <v>17975</v>
      </c>
      <c r="AD16525" s="63" t="s">
        <v>17461</v>
      </c>
    </row>
    <row r="16526" spans="21:30" x14ac:dyDescent="0.3">
      <c r="U16526" s="63">
        <v>37398</v>
      </c>
      <c r="V16526" s="63">
        <v>2</v>
      </c>
      <c r="W16526" s="63" t="s">
        <v>21340</v>
      </c>
      <c r="X16526" s="63">
        <v>13</v>
      </c>
      <c r="Y16526" s="63" t="s">
        <v>6449</v>
      </c>
      <c r="Z16526" s="63">
        <v>13501</v>
      </c>
      <c r="AA16526" s="63" t="s">
        <v>7623</v>
      </c>
      <c r="AB16526" s="63">
        <v>8</v>
      </c>
      <c r="AC16526" s="63" t="s">
        <v>17975</v>
      </c>
      <c r="AD16526" s="63" t="s">
        <v>17461</v>
      </c>
    </row>
    <row r="16527" spans="21:30" x14ac:dyDescent="0.3">
      <c r="U16527" s="63">
        <v>37399</v>
      </c>
      <c r="V16527" s="63">
        <v>0</v>
      </c>
      <c r="W16527" s="63" t="s">
        <v>21341</v>
      </c>
      <c r="X16527" s="63">
        <v>13</v>
      </c>
      <c r="Y16527" s="63" t="s">
        <v>6449</v>
      </c>
      <c r="Z16527" s="63">
        <v>13501</v>
      </c>
      <c r="AA16527" s="63" t="s">
        <v>7623</v>
      </c>
      <c r="AB16527" s="63">
        <v>10</v>
      </c>
      <c r="AC16527" s="63" t="s">
        <v>20664</v>
      </c>
      <c r="AD16527" s="63" t="s">
        <v>17461</v>
      </c>
    </row>
    <row r="16528" spans="21:30" x14ac:dyDescent="0.3">
      <c r="U16528" s="63">
        <v>37400</v>
      </c>
      <c r="V16528" s="63">
        <v>8</v>
      </c>
      <c r="W16528" s="63" t="s">
        <v>21342</v>
      </c>
      <c r="X16528" s="63">
        <v>13</v>
      </c>
      <c r="Y16528" s="63" t="s">
        <v>6449</v>
      </c>
      <c r="Z16528" s="63">
        <v>13501</v>
      </c>
      <c r="AA16528" s="63" t="s">
        <v>7623</v>
      </c>
      <c r="AB16528" s="63">
        <v>8</v>
      </c>
      <c r="AC16528" s="63" t="s">
        <v>17975</v>
      </c>
      <c r="AD16528" s="63" t="s">
        <v>17421</v>
      </c>
    </row>
    <row r="16529" spans="21:30" x14ac:dyDescent="0.3">
      <c r="U16529" s="63">
        <v>37401</v>
      </c>
      <c r="V16529" s="63">
        <v>6</v>
      </c>
      <c r="W16529" s="63" t="s">
        <v>21343</v>
      </c>
      <c r="X16529" s="63">
        <v>13</v>
      </c>
      <c r="Y16529" s="63" t="s">
        <v>6449</v>
      </c>
      <c r="Z16529" s="63">
        <v>13501</v>
      </c>
      <c r="AA16529" s="63" t="s">
        <v>7623</v>
      </c>
      <c r="AB16529" s="63">
        <v>8</v>
      </c>
      <c r="AC16529" s="63" t="s">
        <v>17975</v>
      </c>
      <c r="AD16529" s="63" t="s">
        <v>17421</v>
      </c>
    </row>
    <row r="16530" spans="21:30" x14ac:dyDescent="0.3">
      <c r="U16530" s="63">
        <v>37402</v>
      </c>
      <c r="V16530" s="63">
        <v>4</v>
      </c>
      <c r="W16530" s="63" t="s">
        <v>21344</v>
      </c>
      <c r="X16530" s="63">
        <v>13</v>
      </c>
      <c r="Y16530" s="63" t="s">
        <v>6449</v>
      </c>
      <c r="Z16530" s="63">
        <v>13501</v>
      </c>
      <c r="AA16530" s="63" t="s">
        <v>7623</v>
      </c>
      <c r="AB16530" s="63">
        <v>8</v>
      </c>
      <c r="AC16530" s="63" t="s">
        <v>17975</v>
      </c>
      <c r="AD16530" s="63" t="s">
        <v>17461</v>
      </c>
    </row>
    <row r="16531" spans="21:30" x14ac:dyDescent="0.3">
      <c r="U16531" s="63">
        <v>37403</v>
      </c>
      <c r="V16531" s="63">
        <v>2</v>
      </c>
      <c r="W16531" s="63" t="s">
        <v>21345</v>
      </c>
      <c r="X16531" s="63">
        <v>13</v>
      </c>
      <c r="Y16531" s="63" t="s">
        <v>6449</v>
      </c>
      <c r="Z16531" s="63">
        <v>13501</v>
      </c>
      <c r="AA16531" s="63" t="s">
        <v>7623</v>
      </c>
      <c r="AB16531" s="63">
        <v>8</v>
      </c>
      <c r="AC16531" s="63" t="s">
        <v>17975</v>
      </c>
      <c r="AD16531" s="63" t="s">
        <v>17461</v>
      </c>
    </row>
    <row r="16532" spans="21:30" x14ac:dyDescent="0.3">
      <c r="U16532" s="63">
        <v>37404</v>
      </c>
      <c r="V16532" s="63">
        <v>0</v>
      </c>
      <c r="W16532" s="63" t="s">
        <v>21346</v>
      </c>
      <c r="X16532" s="63">
        <v>13</v>
      </c>
      <c r="Y16532" s="63" t="s">
        <v>6449</v>
      </c>
      <c r="Z16532" s="63">
        <v>13504</v>
      </c>
      <c r="AA16532" s="63" t="s">
        <v>7654</v>
      </c>
      <c r="AB16532" s="63">
        <v>8</v>
      </c>
      <c r="AC16532" s="63" t="s">
        <v>17975</v>
      </c>
      <c r="AD16532" s="63" t="s">
        <v>17461</v>
      </c>
    </row>
    <row r="16533" spans="21:30" x14ac:dyDescent="0.3">
      <c r="U16533" s="63">
        <v>37405</v>
      </c>
      <c r="V16533" s="63">
        <v>9</v>
      </c>
      <c r="W16533" s="63" t="s">
        <v>21347</v>
      </c>
      <c r="X16533" s="63">
        <v>13</v>
      </c>
      <c r="Y16533" s="63" t="s">
        <v>6449</v>
      </c>
      <c r="Z16533" s="63">
        <v>13504</v>
      </c>
      <c r="AA16533" s="63" t="s">
        <v>7654</v>
      </c>
      <c r="AB16533" s="63">
        <v>8</v>
      </c>
      <c r="AC16533" s="63" t="s">
        <v>17975</v>
      </c>
      <c r="AD16533" s="63" t="s">
        <v>17461</v>
      </c>
    </row>
    <row r="16534" spans="21:30" x14ac:dyDescent="0.3">
      <c r="U16534" s="63">
        <v>37406</v>
      </c>
      <c r="V16534" s="63">
        <v>7</v>
      </c>
      <c r="W16534" s="63" t="s">
        <v>21348</v>
      </c>
      <c r="X16534" s="63">
        <v>13</v>
      </c>
      <c r="Y16534" s="63" t="s">
        <v>6449</v>
      </c>
      <c r="Z16534" s="63">
        <v>13504</v>
      </c>
      <c r="AA16534" s="63" t="s">
        <v>7654</v>
      </c>
      <c r="AB16534" s="63">
        <v>8</v>
      </c>
      <c r="AC16534" s="63" t="s">
        <v>17975</v>
      </c>
      <c r="AD16534" s="63" t="s">
        <v>17461</v>
      </c>
    </row>
    <row r="16535" spans="21:30" x14ac:dyDescent="0.3">
      <c r="U16535" s="63">
        <v>37407</v>
      </c>
      <c r="V16535" s="63">
        <v>5</v>
      </c>
      <c r="W16535" s="63" t="s">
        <v>21349</v>
      </c>
      <c r="X16535" s="63">
        <v>13</v>
      </c>
      <c r="Y16535" s="63" t="s">
        <v>6449</v>
      </c>
      <c r="Z16535" s="63">
        <v>13503</v>
      </c>
      <c r="AA16535" s="63" t="s">
        <v>6659</v>
      </c>
      <c r="AB16535" s="63">
        <v>8</v>
      </c>
      <c r="AC16535" s="63" t="s">
        <v>17975</v>
      </c>
      <c r="AD16535" s="63" t="s">
        <v>17421</v>
      </c>
    </row>
    <row r="16536" spans="21:30" x14ac:dyDescent="0.3">
      <c r="U16536" s="63">
        <v>37408</v>
      </c>
      <c r="V16536" s="63">
        <v>3</v>
      </c>
      <c r="W16536" s="63" t="s">
        <v>21350</v>
      </c>
      <c r="X16536" s="63">
        <v>13</v>
      </c>
      <c r="Y16536" s="63" t="s">
        <v>6449</v>
      </c>
      <c r="Z16536" s="63">
        <v>13503</v>
      </c>
      <c r="AA16536" s="63" t="s">
        <v>6659</v>
      </c>
      <c r="AB16536" s="63">
        <v>8</v>
      </c>
      <c r="AC16536" s="63" t="s">
        <v>17975</v>
      </c>
      <c r="AD16536" s="63" t="s">
        <v>17461</v>
      </c>
    </row>
    <row r="16537" spans="21:30" x14ac:dyDescent="0.3">
      <c r="U16537" s="63">
        <v>37409</v>
      </c>
      <c r="V16537" s="63">
        <v>1</v>
      </c>
      <c r="W16537" s="63" t="s">
        <v>21351</v>
      </c>
      <c r="X16537" s="63">
        <v>13</v>
      </c>
      <c r="Y16537" s="63" t="s">
        <v>6449</v>
      </c>
      <c r="Z16537" s="63">
        <v>13503</v>
      </c>
      <c r="AA16537" s="63" t="s">
        <v>6659</v>
      </c>
      <c r="AB16537" s="63">
        <v>8</v>
      </c>
      <c r="AC16537" s="63" t="s">
        <v>17975</v>
      </c>
      <c r="AD16537" s="63" t="s">
        <v>17461</v>
      </c>
    </row>
    <row r="16538" spans="21:30" x14ac:dyDescent="0.3">
      <c r="U16538" s="63">
        <v>37410</v>
      </c>
      <c r="V16538" s="63">
        <v>5</v>
      </c>
      <c r="W16538" s="63" t="s">
        <v>21352</v>
      </c>
      <c r="X16538" s="63">
        <v>13</v>
      </c>
      <c r="Y16538" s="63" t="s">
        <v>6449</v>
      </c>
      <c r="Z16538" s="63">
        <v>13502</v>
      </c>
      <c r="AA16538" s="63" t="s">
        <v>7681</v>
      </c>
      <c r="AB16538" s="63">
        <v>8</v>
      </c>
      <c r="AC16538" s="63" t="s">
        <v>17975</v>
      </c>
      <c r="AD16538" s="63" t="s">
        <v>17461</v>
      </c>
    </row>
    <row r="16539" spans="21:30" x14ac:dyDescent="0.3">
      <c r="U16539" s="63">
        <v>37411</v>
      </c>
      <c r="V16539" s="63">
        <v>3</v>
      </c>
      <c r="W16539" s="63" t="s">
        <v>21353</v>
      </c>
      <c r="X16539" s="63">
        <v>13</v>
      </c>
      <c r="Y16539" s="63" t="s">
        <v>6449</v>
      </c>
      <c r="Z16539" s="63">
        <v>13505</v>
      </c>
      <c r="AA16539" s="63" t="s">
        <v>7669</v>
      </c>
      <c r="AB16539" s="63">
        <v>8</v>
      </c>
      <c r="AC16539" s="63" t="s">
        <v>17975</v>
      </c>
      <c r="AD16539" s="63" t="s">
        <v>17461</v>
      </c>
    </row>
    <row r="16540" spans="21:30" x14ac:dyDescent="0.3">
      <c r="U16540" s="63">
        <v>37412</v>
      </c>
      <c r="V16540" s="63">
        <v>1</v>
      </c>
      <c r="W16540" s="63" t="s">
        <v>21354</v>
      </c>
      <c r="X16540" s="63">
        <v>13</v>
      </c>
      <c r="Y16540" s="63" t="s">
        <v>6449</v>
      </c>
      <c r="Z16540" s="63">
        <v>13601</v>
      </c>
      <c r="AA16540" s="63" t="s">
        <v>7561</v>
      </c>
      <c r="AB16540" s="63">
        <v>8</v>
      </c>
      <c r="AC16540" s="63" t="s">
        <v>17975</v>
      </c>
      <c r="AD16540" s="63" t="s">
        <v>17461</v>
      </c>
    </row>
    <row r="16541" spans="21:30" x14ac:dyDescent="0.3">
      <c r="U16541" s="63">
        <v>37414</v>
      </c>
      <c r="V16541" s="63">
        <v>8</v>
      </c>
      <c r="W16541" s="63" t="s">
        <v>21355</v>
      </c>
      <c r="X16541" s="63">
        <v>13</v>
      </c>
      <c r="Y16541" s="63" t="s">
        <v>6449</v>
      </c>
      <c r="Z16541" s="63">
        <v>13601</v>
      </c>
      <c r="AA16541" s="63" t="s">
        <v>7561</v>
      </c>
      <c r="AB16541" s="63">
        <v>8</v>
      </c>
      <c r="AC16541" s="63" t="s">
        <v>17975</v>
      </c>
      <c r="AD16541" s="63" t="s">
        <v>17421</v>
      </c>
    </row>
    <row r="16542" spans="21:30" x14ac:dyDescent="0.3">
      <c r="U16542" s="63">
        <v>37415</v>
      </c>
      <c r="V16542" s="63">
        <v>6</v>
      </c>
      <c r="W16542" s="63" t="s">
        <v>21356</v>
      </c>
      <c r="X16542" s="63">
        <v>13</v>
      </c>
      <c r="Y16542" s="63" t="s">
        <v>6449</v>
      </c>
      <c r="Z16542" s="63">
        <v>13605</v>
      </c>
      <c r="AA16542" s="63" t="s">
        <v>7599</v>
      </c>
      <c r="AB16542" s="63">
        <v>8</v>
      </c>
      <c r="AC16542" s="63" t="s">
        <v>17975</v>
      </c>
      <c r="AD16542" s="63" t="s">
        <v>17461</v>
      </c>
    </row>
    <row r="16543" spans="21:30" x14ac:dyDescent="0.3">
      <c r="U16543" s="63">
        <v>37416</v>
      </c>
      <c r="V16543" s="63">
        <v>4</v>
      </c>
      <c r="W16543" s="63" t="s">
        <v>18158</v>
      </c>
      <c r="X16543" s="63">
        <v>13</v>
      </c>
      <c r="Y16543" s="63" t="s">
        <v>6449</v>
      </c>
      <c r="Z16543" s="63">
        <v>13605</v>
      </c>
      <c r="AA16543" s="63" t="s">
        <v>7599</v>
      </c>
      <c r="AB16543" s="63">
        <v>8</v>
      </c>
      <c r="AC16543" s="63" t="s">
        <v>17975</v>
      </c>
      <c r="AD16543" s="63" t="s">
        <v>17461</v>
      </c>
    </row>
    <row r="16544" spans="21:30" x14ac:dyDescent="0.3">
      <c r="U16544" s="63">
        <v>37417</v>
      </c>
      <c r="V16544" s="63">
        <v>2</v>
      </c>
      <c r="W16544" s="63" t="s">
        <v>18011</v>
      </c>
      <c r="X16544" s="63">
        <v>13</v>
      </c>
      <c r="Y16544" s="63" t="s">
        <v>6449</v>
      </c>
      <c r="Z16544" s="63">
        <v>13603</v>
      </c>
      <c r="AA16544" s="63" t="s">
        <v>7583</v>
      </c>
      <c r="AB16544" s="63">
        <v>8</v>
      </c>
      <c r="AC16544" s="63" t="s">
        <v>17975</v>
      </c>
      <c r="AD16544" s="63" t="s">
        <v>17461</v>
      </c>
    </row>
    <row r="16545" spans="21:30" x14ac:dyDescent="0.3">
      <c r="U16545" s="63">
        <v>37418</v>
      </c>
      <c r="V16545" s="63">
        <v>0</v>
      </c>
      <c r="W16545" s="63" t="s">
        <v>20846</v>
      </c>
      <c r="X16545" s="63">
        <v>13</v>
      </c>
      <c r="Y16545" s="63" t="s">
        <v>6449</v>
      </c>
      <c r="Z16545" s="63">
        <v>13603</v>
      </c>
      <c r="AA16545" s="63" t="s">
        <v>7583</v>
      </c>
      <c r="AB16545" s="63">
        <v>8</v>
      </c>
      <c r="AC16545" s="63" t="s">
        <v>17975</v>
      </c>
      <c r="AD16545" s="63" t="s">
        <v>17461</v>
      </c>
    </row>
    <row r="16546" spans="21:30" x14ac:dyDescent="0.3">
      <c r="U16546" s="63">
        <v>37420</v>
      </c>
      <c r="V16546" s="63">
        <v>2</v>
      </c>
      <c r="W16546" s="63" t="s">
        <v>21357</v>
      </c>
      <c r="X16546" s="63">
        <v>13</v>
      </c>
      <c r="Y16546" s="63" t="s">
        <v>6449</v>
      </c>
      <c r="Z16546" s="63">
        <v>13602</v>
      </c>
      <c r="AA16546" s="63" t="s">
        <v>7589</v>
      </c>
      <c r="AB16546" s="63">
        <v>10</v>
      </c>
      <c r="AC16546" s="63" t="s">
        <v>20664</v>
      </c>
      <c r="AD16546" s="63" t="s">
        <v>17461</v>
      </c>
    </row>
    <row r="16547" spans="21:30" x14ac:dyDescent="0.3">
      <c r="U16547" s="63">
        <v>37421</v>
      </c>
      <c r="V16547" s="63">
        <v>0</v>
      </c>
      <c r="W16547" s="63" t="s">
        <v>13204</v>
      </c>
      <c r="X16547" s="63">
        <v>13</v>
      </c>
      <c r="Y16547" s="63" t="s">
        <v>6449</v>
      </c>
      <c r="Z16547" s="63">
        <v>13604</v>
      </c>
      <c r="AA16547" s="63" t="s">
        <v>7603</v>
      </c>
      <c r="AB16547" s="63">
        <v>8</v>
      </c>
      <c r="AC16547" s="63" t="s">
        <v>17975</v>
      </c>
      <c r="AD16547" s="63" t="s">
        <v>17461</v>
      </c>
    </row>
    <row r="16548" spans="21:30" x14ac:dyDescent="0.3">
      <c r="U16548" s="63">
        <v>37422</v>
      </c>
      <c r="V16548" s="63">
        <v>9</v>
      </c>
      <c r="W16548" s="63" t="s">
        <v>21358</v>
      </c>
      <c r="X16548" s="63">
        <v>13</v>
      </c>
      <c r="Y16548" s="63" t="s">
        <v>6449</v>
      </c>
      <c r="Z16548" s="63">
        <v>13101</v>
      </c>
      <c r="AA16548" s="63" t="s">
        <v>6450</v>
      </c>
      <c r="AB16548" s="63">
        <v>8</v>
      </c>
      <c r="AC16548" s="63" t="s">
        <v>17975</v>
      </c>
      <c r="AD16548" s="63" t="s">
        <v>17421</v>
      </c>
    </row>
    <row r="16549" spans="21:30" x14ac:dyDescent="0.3">
      <c r="U16549" s="63">
        <v>37423</v>
      </c>
      <c r="V16549" s="63">
        <v>7</v>
      </c>
      <c r="W16549" s="63" t="s">
        <v>19285</v>
      </c>
      <c r="X16549" s="63">
        <v>13</v>
      </c>
      <c r="Y16549" s="63" t="s">
        <v>6449</v>
      </c>
      <c r="Z16549" s="63">
        <v>13101</v>
      </c>
      <c r="AA16549" s="63" t="s">
        <v>6450</v>
      </c>
      <c r="AB16549" s="63">
        <v>8</v>
      </c>
      <c r="AC16549" s="63" t="s">
        <v>17975</v>
      </c>
      <c r="AD16549" s="63" t="s">
        <v>17461</v>
      </c>
    </row>
    <row r="16550" spans="21:30" x14ac:dyDescent="0.3">
      <c r="U16550" s="63">
        <v>37424</v>
      </c>
      <c r="V16550" s="63">
        <v>5</v>
      </c>
      <c r="W16550" s="63" t="s">
        <v>21359</v>
      </c>
      <c r="X16550" s="63">
        <v>13</v>
      </c>
      <c r="Y16550" s="63" t="s">
        <v>6449</v>
      </c>
      <c r="Z16550" s="63">
        <v>13101</v>
      </c>
      <c r="AA16550" s="63" t="s">
        <v>6450</v>
      </c>
      <c r="AB16550" s="63">
        <v>8</v>
      </c>
      <c r="AC16550" s="63" t="s">
        <v>17975</v>
      </c>
      <c r="AD16550" s="63" t="s">
        <v>17421</v>
      </c>
    </row>
    <row r="16551" spans="21:30" x14ac:dyDescent="0.3">
      <c r="U16551" s="63">
        <v>37425</v>
      </c>
      <c r="V16551" s="63">
        <v>3</v>
      </c>
      <c r="W16551" s="63" t="s">
        <v>19149</v>
      </c>
      <c r="X16551" s="63">
        <v>15</v>
      </c>
      <c r="Y16551" s="63" t="s">
        <v>1250</v>
      </c>
      <c r="Z16551" s="63">
        <v>15101</v>
      </c>
      <c r="AA16551" s="63" t="s">
        <v>1251</v>
      </c>
      <c r="AB16551" s="63">
        <v>8</v>
      </c>
      <c r="AC16551" s="63" t="s">
        <v>17975</v>
      </c>
      <c r="AD16551" s="63" t="s">
        <v>17461</v>
      </c>
    </row>
    <row r="16552" spans="21:30" x14ac:dyDescent="0.3">
      <c r="U16552" s="63">
        <v>37426</v>
      </c>
      <c r="V16552" s="63">
        <v>1</v>
      </c>
      <c r="W16552" s="63" t="s">
        <v>12133</v>
      </c>
      <c r="X16552" s="63">
        <v>15</v>
      </c>
      <c r="Y16552" s="63" t="s">
        <v>1250</v>
      </c>
      <c r="Z16552" s="63">
        <v>15101</v>
      </c>
      <c r="AA16552" s="63" t="s">
        <v>1251</v>
      </c>
      <c r="AB16552" s="63">
        <v>8</v>
      </c>
      <c r="AC16552" s="63" t="s">
        <v>17975</v>
      </c>
      <c r="AD16552" s="63" t="s">
        <v>17421</v>
      </c>
    </row>
    <row r="16553" spans="21:30" x14ac:dyDescent="0.3">
      <c r="U16553" s="63">
        <v>37428</v>
      </c>
      <c r="V16553" s="63">
        <v>8</v>
      </c>
      <c r="W16553" s="63" t="s">
        <v>19382</v>
      </c>
      <c r="X16553" s="63">
        <v>15</v>
      </c>
      <c r="Y16553" s="63" t="s">
        <v>1250</v>
      </c>
      <c r="Z16553" s="63">
        <v>15101</v>
      </c>
      <c r="AA16553" s="63" t="s">
        <v>1251</v>
      </c>
      <c r="AB16553" s="63">
        <v>8</v>
      </c>
      <c r="AC16553" s="63" t="s">
        <v>17975</v>
      </c>
      <c r="AD16553" s="63" t="s">
        <v>17461</v>
      </c>
    </row>
    <row r="16554" spans="21:30" x14ac:dyDescent="0.3">
      <c r="U16554" s="63">
        <v>37429</v>
      </c>
      <c r="V16554" s="63">
        <v>6</v>
      </c>
      <c r="W16554" s="63" t="s">
        <v>21360</v>
      </c>
      <c r="X16554" s="63">
        <v>15</v>
      </c>
      <c r="Y16554" s="63" t="s">
        <v>1250</v>
      </c>
      <c r="Z16554" s="63">
        <v>15101</v>
      </c>
      <c r="AA16554" s="63" t="s">
        <v>1251</v>
      </c>
      <c r="AB16554" s="63">
        <v>8</v>
      </c>
      <c r="AC16554" s="63" t="s">
        <v>17975</v>
      </c>
      <c r="AD16554" s="63" t="s">
        <v>17461</v>
      </c>
    </row>
    <row r="16555" spans="21:30" x14ac:dyDescent="0.3">
      <c r="U16555" s="63">
        <v>37431</v>
      </c>
      <c r="V16555" s="63">
        <v>8</v>
      </c>
      <c r="W16555" s="63" t="s">
        <v>21361</v>
      </c>
      <c r="X16555" s="63">
        <v>15</v>
      </c>
      <c r="Y16555" s="63" t="s">
        <v>1250</v>
      </c>
      <c r="Z16555" s="63">
        <v>15101</v>
      </c>
      <c r="AA16555" s="63" t="s">
        <v>1251</v>
      </c>
      <c r="AB16555" s="63">
        <v>8</v>
      </c>
      <c r="AC16555" s="63" t="s">
        <v>17975</v>
      </c>
      <c r="AD16555" s="63" t="s">
        <v>17461</v>
      </c>
    </row>
    <row r="16556" spans="21:30" x14ac:dyDescent="0.3">
      <c r="U16556" s="63">
        <v>37432</v>
      </c>
      <c r="V16556" s="63">
        <v>6</v>
      </c>
      <c r="W16556" s="63" t="s">
        <v>21362</v>
      </c>
      <c r="X16556" s="63">
        <v>15</v>
      </c>
      <c r="Y16556" s="63" t="s">
        <v>1250</v>
      </c>
      <c r="Z16556" s="63">
        <v>15101</v>
      </c>
      <c r="AA16556" s="63" t="s">
        <v>1251</v>
      </c>
      <c r="AB16556" s="63">
        <v>8</v>
      </c>
      <c r="AC16556" s="63" t="s">
        <v>17975</v>
      </c>
      <c r="AD16556" s="63" t="s">
        <v>17461</v>
      </c>
    </row>
    <row r="16557" spans="21:30" x14ac:dyDescent="0.3">
      <c r="U16557" s="63">
        <v>37433</v>
      </c>
      <c r="V16557" s="63">
        <v>4</v>
      </c>
      <c r="W16557" s="63" t="s">
        <v>21363</v>
      </c>
      <c r="X16557" s="63">
        <v>15</v>
      </c>
      <c r="Y16557" s="63" t="s">
        <v>1250</v>
      </c>
      <c r="Z16557" s="63">
        <v>15101</v>
      </c>
      <c r="AA16557" s="63" t="s">
        <v>1251</v>
      </c>
      <c r="AB16557" s="63">
        <v>8</v>
      </c>
      <c r="AC16557" s="63" t="s">
        <v>17975</v>
      </c>
      <c r="AD16557" s="63" t="s">
        <v>17461</v>
      </c>
    </row>
    <row r="16558" spans="21:30" x14ac:dyDescent="0.3">
      <c r="U16558" s="63">
        <v>37434</v>
      </c>
      <c r="V16558" s="63">
        <v>2</v>
      </c>
      <c r="W16558" s="63" t="s">
        <v>21364</v>
      </c>
      <c r="X16558" s="63">
        <v>15</v>
      </c>
      <c r="Y16558" s="63" t="s">
        <v>1250</v>
      </c>
      <c r="Z16558" s="63">
        <v>15101</v>
      </c>
      <c r="AA16558" s="63" t="s">
        <v>1251</v>
      </c>
      <c r="AB16558" s="63">
        <v>10</v>
      </c>
      <c r="AC16558" s="63" t="s">
        <v>20664</v>
      </c>
      <c r="AD16558" s="63" t="s">
        <v>17461</v>
      </c>
    </row>
    <row r="16559" spans="21:30" x14ac:dyDescent="0.3">
      <c r="U16559" s="63">
        <v>37435</v>
      </c>
      <c r="V16559" s="63">
        <v>0</v>
      </c>
      <c r="W16559" s="63" t="s">
        <v>21365</v>
      </c>
      <c r="X16559" s="63">
        <v>15</v>
      </c>
      <c r="Y16559" s="63" t="s">
        <v>1250</v>
      </c>
      <c r="Z16559" s="63">
        <v>15201</v>
      </c>
      <c r="AA16559" s="63" t="s">
        <v>1311</v>
      </c>
      <c r="AB16559" s="63">
        <v>8</v>
      </c>
      <c r="AC16559" s="63" t="s">
        <v>17975</v>
      </c>
      <c r="AD16559" s="63" t="s">
        <v>17461</v>
      </c>
    </row>
    <row r="16560" spans="21:30" x14ac:dyDescent="0.3">
      <c r="U16560" s="63">
        <v>37436</v>
      </c>
      <c r="V16560" s="63">
        <v>9</v>
      </c>
      <c r="W16560" s="63" t="s">
        <v>21366</v>
      </c>
      <c r="X16560" s="63">
        <v>15</v>
      </c>
      <c r="Y16560" s="63" t="s">
        <v>1250</v>
      </c>
      <c r="Z16560" s="63">
        <v>15202</v>
      </c>
      <c r="AA16560" s="63" t="s">
        <v>1319</v>
      </c>
      <c r="AB16560" s="63">
        <v>8</v>
      </c>
      <c r="AC16560" s="63" t="s">
        <v>17975</v>
      </c>
      <c r="AD16560" s="63" t="s">
        <v>17461</v>
      </c>
    </row>
    <row r="16561" spans="21:30" x14ac:dyDescent="0.3">
      <c r="U16561" s="63">
        <v>37437</v>
      </c>
      <c r="V16561" s="63">
        <v>7</v>
      </c>
      <c r="W16561" s="63" t="s">
        <v>21367</v>
      </c>
      <c r="X16561" s="63">
        <v>15</v>
      </c>
      <c r="Y16561" s="63" t="s">
        <v>1250</v>
      </c>
      <c r="Z16561" s="63">
        <v>15202</v>
      </c>
      <c r="AA16561" s="63" t="s">
        <v>1319</v>
      </c>
      <c r="AB16561" s="63">
        <v>8</v>
      </c>
      <c r="AC16561" s="63" t="s">
        <v>17975</v>
      </c>
      <c r="AD16561" s="63" t="s">
        <v>17461</v>
      </c>
    </row>
    <row r="16562" spans="21:30" x14ac:dyDescent="0.3">
      <c r="U16562" s="63">
        <v>37438</v>
      </c>
      <c r="V16562" s="63">
        <v>5</v>
      </c>
      <c r="W16562" s="63" t="s">
        <v>21368</v>
      </c>
      <c r="X16562" s="63">
        <v>14</v>
      </c>
      <c r="Y16562" s="63" t="s">
        <v>5425</v>
      </c>
      <c r="Z16562" s="63">
        <v>14101</v>
      </c>
      <c r="AA16562" s="63" t="s">
        <v>5426</v>
      </c>
      <c r="AB16562" s="63">
        <v>8</v>
      </c>
      <c r="AC16562" s="63" t="s">
        <v>17975</v>
      </c>
      <c r="AD16562" s="63" t="s">
        <v>17421</v>
      </c>
    </row>
    <row r="16563" spans="21:30" x14ac:dyDescent="0.3">
      <c r="U16563" s="63">
        <v>37439</v>
      </c>
      <c r="V16563" s="63">
        <v>3</v>
      </c>
      <c r="W16563" s="63" t="s">
        <v>18402</v>
      </c>
      <c r="X16563" s="63">
        <v>14</v>
      </c>
      <c r="Y16563" s="63" t="s">
        <v>5425</v>
      </c>
      <c r="Z16563" s="63">
        <v>14101</v>
      </c>
      <c r="AA16563" s="63" t="s">
        <v>5426</v>
      </c>
      <c r="AB16563" s="63">
        <v>8</v>
      </c>
      <c r="AC16563" s="63" t="s">
        <v>17975</v>
      </c>
      <c r="AD16563" s="63" t="s">
        <v>17461</v>
      </c>
    </row>
    <row r="16564" spans="21:30" x14ac:dyDescent="0.3">
      <c r="U16564" s="63">
        <v>37440</v>
      </c>
      <c r="V16564" s="63">
        <v>7</v>
      </c>
      <c r="W16564" s="63" t="s">
        <v>18070</v>
      </c>
      <c r="X16564" s="63">
        <v>14</v>
      </c>
      <c r="Y16564" s="63" t="s">
        <v>5425</v>
      </c>
      <c r="Z16564" s="63">
        <v>14101</v>
      </c>
      <c r="AA16564" s="63" t="s">
        <v>5426</v>
      </c>
      <c r="AB16564" s="63">
        <v>8</v>
      </c>
      <c r="AC16564" s="63" t="s">
        <v>17975</v>
      </c>
      <c r="AD16564" s="63" t="s">
        <v>17461</v>
      </c>
    </row>
    <row r="16565" spans="21:30" x14ac:dyDescent="0.3">
      <c r="U16565" s="63">
        <v>37441</v>
      </c>
      <c r="V16565" s="63">
        <v>5</v>
      </c>
      <c r="W16565" s="63" t="s">
        <v>21369</v>
      </c>
      <c r="X16565" s="63">
        <v>14</v>
      </c>
      <c r="Y16565" s="63" t="s">
        <v>5425</v>
      </c>
      <c r="Z16565" s="63">
        <v>14101</v>
      </c>
      <c r="AA16565" s="63" t="s">
        <v>5426</v>
      </c>
      <c r="AB16565" s="63">
        <v>8</v>
      </c>
      <c r="AC16565" s="63" t="s">
        <v>17975</v>
      </c>
      <c r="AD16565" s="63" t="s">
        <v>17461</v>
      </c>
    </row>
    <row r="16566" spans="21:30" x14ac:dyDescent="0.3">
      <c r="U16566" s="63">
        <v>37442</v>
      </c>
      <c r="V16566" s="63">
        <v>3</v>
      </c>
      <c r="W16566" s="63" t="s">
        <v>21370</v>
      </c>
      <c r="X16566" s="63">
        <v>14</v>
      </c>
      <c r="Y16566" s="63" t="s">
        <v>5425</v>
      </c>
      <c r="Z16566" s="63">
        <v>14101</v>
      </c>
      <c r="AA16566" s="63" t="s">
        <v>5426</v>
      </c>
      <c r="AB16566" s="63">
        <v>8</v>
      </c>
      <c r="AC16566" s="63" t="s">
        <v>17975</v>
      </c>
      <c r="AD16566" s="63" t="s">
        <v>17461</v>
      </c>
    </row>
    <row r="16567" spans="21:30" x14ac:dyDescent="0.3">
      <c r="U16567" s="63">
        <v>37443</v>
      </c>
      <c r="V16567" s="63">
        <v>1</v>
      </c>
      <c r="W16567" s="63" t="s">
        <v>18508</v>
      </c>
      <c r="X16567" s="63">
        <v>14</v>
      </c>
      <c r="Y16567" s="63" t="s">
        <v>5425</v>
      </c>
      <c r="Z16567" s="63">
        <v>14101</v>
      </c>
      <c r="AA16567" s="63" t="s">
        <v>5426</v>
      </c>
      <c r="AB16567" s="63">
        <v>8</v>
      </c>
      <c r="AC16567" s="63" t="s">
        <v>17975</v>
      </c>
      <c r="AD16567" s="63" t="s">
        <v>17421</v>
      </c>
    </row>
    <row r="16568" spans="21:30" x14ac:dyDescent="0.3">
      <c r="U16568" s="63">
        <v>37445</v>
      </c>
      <c r="V16568" s="63">
        <v>8</v>
      </c>
      <c r="W16568" s="63" t="s">
        <v>21371</v>
      </c>
      <c r="X16568" s="63">
        <v>14</v>
      </c>
      <c r="Y16568" s="63" t="s">
        <v>5425</v>
      </c>
      <c r="Z16568" s="63">
        <v>14101</v>
      </c>
      <c r="AA16568" s="63" t="s">
        <v>5426</v>
      </c>
      <c r="AB16568" s="63">
        <v>8</v>
      </c>
      <c r="AC16568" s="63" t="s">
        <v>17975</v>
      </c>
      <c r="AD16568" s="63" t="s">
        <v>17461</v>
      </c>
    </row>
    <row r="16569" spans="21:30" x14ac:dyDescent="0.3">
      <c r="U16569" s="63">
        <v>37446</v>
      </c>
      <c r="V16569" s="63">
        <v>6</v>
      </c>
      <c r="W16569" s="63" t="s">
        <v>21372</v>
      </c>
      <c r="X16569" s="63">
        <v>14</v>
      </c>
      <c r="Y16569" s="63" t="s">
        <v>5425</v>
      </c>
      <c r="Z16569" s="63">
        <v>14101</v>
      </c>
      <c r="AA16569" s="63" t="s">
        <v>5426</v>
      </c>
      <c r="AB16569" s="63">
        <v>8</v>
      </c>
      <c r="AC16569" s="63" t="s">
        <v>17975</v>
      </c>
      <c r="AD16569" s="63" t="s">
        <v>17461</v>
      </c>
    </row>
    <row r="16570" spans="21:30" x14ac:dyDescent="0.3">
      <c r="U16570" s="63">
        <v>37447</v>
      </c>
      <c r="V16570" s="63">
        <v>4</v>
      </c>
      <c r="W16570" s="63" t="s">
        <v>21373</v>
      </c>
      <c r="X16570" s="63">
        <v>14</v>
      </c>
      <c r="Y16570" s="63" t="s">
        <v>5425</v>
      </c>
      <c r="Z16570" s="63">
        <v>14102</v>
      </c>
      <c r="AA16570" s="63" t="s">
        <v>5553</v>
      </c>
      <c r="AB16570" s="63">
        <v>8</v>
      </c>
      <c r="AC16570" s="63" t="s">
        <v>17975</v>
      </c>
      <c r="AD16570" s="63" t="s">
        <v>17461</v>
      </c>
    </row>
    <row r="16571" spans="21:30" x14ac:dyDescent="0.3">
      <c r="U16571" s="63">
        <v>37449</v>
      </c>
      <c r="V16571" s="63">
        <v>0</v>
      </c>
      <c r="W16571" s="63" t="s">
        <v>21374</v>
      </c>
      <c r="X16571" s="63">
        <v>14</v>
      </c>
      <c r="Y16571" s="63" t="s">
        <v>5425</v>
      </c>
      <c r="Z16571" s="63">
        <v>14106</v>
      </c>
      <c r="AA16571" s="63" t="s">
        <v>5471</v>
      </c>
      <c r="AB16571" s="63">
        <v>8</v>
      </c>
      <c r="AC16571" s="63" t="s">
        <v>17975</v>
      </c>
      <c r="AD16571" s="63" t="s">
        <v>17461</v>
      </c>
    </row>
    <row r="16572" spans="21:30" x14ac:dyDescent="0.3">
      <c r="U16572" s="63">
        <v>37451</v>
      </c>
      <c r="V16572" s="63">
        <v>2</v>
      </c>
      <c r="W16572" s="63" t="s">
        <v>18613</v>
      </c>
      <c r="X16572" s="63">
        <v>14</v>
      </c>
      <c r="Y16572" s="63" t="s">
        <v>5425</v>
      </c>
      <c r="Z16572" s="63">
        <v>14106</v>
      </c>
      <c r="AA16572" s="63" t="s">
        <v>5471</v>
      </c>
      <c r="AB16572" s="63">
        <v>8</v>
      </c>
      <c r="AC16572" s="63" t="s">
        <v>17975</v>
      </c>
      <c r="AD16572" s="63" t="s">
        <v>17421</v>
      </c>
    </row>
    <row r="16573" spans="21:30" x14ac:dyDescent="0.3">
      <c r="U16573" s="63">
        <v>37452</v>
      </c>
      <c r="V16573" s="63">
        <v>0</v>
      </c>
      <c r="W16573" s="63" t="s">
        <v>21375</v>
      </c>
      <c r="X16573" s="63">
        <v>14</v>
      </c>
      <c r="Y16573" s="63" t="s">
        <v>5425</v>
      </c>
      <c r="Z16573" s="63">
        <v>14106</v>
      </c>
      <c r="AA16573" s="63" t="s">
        <v>5471</v>
      </c>
      <c r="AB16573" s="63">
        <v>8</v>
      </c>
      <c r="AC16573" s="63" t="s">
        <v>17975</v>
      </c>
      <c r="AD16573" s="63" t="s">
        <v>17461</v>
      </c>
    </row>
    <row r="16574" spans="21:30" x14ac:dyDescent="0.3">
      <c r="U16574" s="63">
        <v>37453</v>
      </c>
      <c r="V16574" s="63">
        <v>9</v>
      </c>
      <c r="W16574" s="63" t="s">
        <v>21376</v>
      </c>
      <c r="X16574" s="63">
        <v>14</v>
      </c>
      <c r="Y16574" s="63" t="s">
        <v>5425</v>
      </c>
      <c r="Z16574" s="63">
        <v>14108</v>
      </c>
      <c r="AA16574" s="63" t="s">
        <v>5571</v>
      </c>
      <c r="AB16574" s="63">
        <v>8</v>
      </c>
      <c r="AC16574" s="63" t="s">
        <v>17975</v>
      </c>
      <c r="AD16574" s="63" t="s">
        <v>17461</v>
      </c>
    </row>
    <row r="16575" spans="21:30" x14ac:dyDescent="0.3">
      <c r="U16575" s="63">
        <v>37454</v>
      </c>
      <c r="V16575" s="63">
        <v>7</v>
      </c>
      <c r="W16575" s="63" t="s">
        <v>17589</v>
      </c>
      <c r="X16575" s="63">
        <v>14</v>
      </c>
      <c r="Y16575" s="63" t="s">
        <v>5425</v>
      </c>
      <c r="Z16575" s="63">
        <v>14201</v>
      </c>
      <c r="AA16575" s="63" t="s">
        <v>5616</v>
      </c>
      <c r="AB16575" s="63">
        <v>8</v>
      </c>
      <c r="AC16575" s="63" t="s">
        <v>17975</v>
      </c>
      <c r="AD16575" s="63" t="s">
        <v>17461</v>
      </c>
    </row>
    <row r="16576" spans="21:30" x14ac:dyDescent="0.3">
      <c r="U16576" s="63">
        <v>37455</v>
      </c>
      <c r="V16576" s="63">
        <v>5</v>
      </c>
      <c r="W16576" s="63" t="s">
        <v>21377</v>
      </c>
      <c r="X16576" s="63">
        <v>14</v>
      </c>
      <c r="Y16576" s="63" t="s">
        <v>5425</v>
      </c>
      <c r="Z16576" s="63">
        <v>14203</v>
      </c>
      <c r="AA16576" s="63" t="s">
        <v>5473</v>
      </c>
      <c r="AB16576" s="63">
        <v>8</v>
      </c>
      <c r="AC16576" s="63" t="s">
        <v>17975</v>
      </c>
      <c r="AD16576" s="63" t="s">
        <v>17421</v>
      </c>
    </row>
    <row r="16577" spans="21:30" x14ac:dyDescent="0.3">
      <c r="U16577" s="63">
        <v>37456</v>
      </c>
      <c r="V16577" s="63">
        <v>3</v>
      </c>
      <c r="W16577" s="63" t="s">
        <v>18431</v>
      </c>
      <c r="X16577" s="63">
        <v>14</v>
      </c>
      <c r="Y16577" s="63" t="s">
        <v>5425</v>
      </c>
      <c r="Z16577" s="63">
        <v>14204</v>
      </c>
      <c r="AA16577" s="63" t="s">
        <v>5662</v>
      </c>
      <c r="AB16577" s="63">
        <v>8</v>
      </c>
      <c r="AC16577" s="63" t="s">
        <v>17975</v>
      </c>
      <c r="AD16577" s="63" t="s">
        <v>17461</v>
      </c>
    </row>
    <row r="16578" spans="21:30" x14ac:dyDescent="0.3">
      <c r="U16578" s="63">
        <v>37457</v>
      </c>
      <c r="V16578" s="63">
        <v>1</v>
      </c>
      <c r="W16578" s="63" t="s">
        <v>17968</v>
      </c>
      <c r="X16578" s="63">
        <v>14</v>
      </c>
      <c r="Y16578" s="63" t="s">
        <v>5425</v>
      </c>
      <c r="Z16578" s="63">
        <v>14204</v>
      </c>
      <c r="AA16578" s="63" t="s">
        <v>5662</v>
      </c>
      <c r="AB16578" s="63">
        <v>8</v>
      </c>
      <c r="AC16578" s="63" t="s">
        <v>17975</v>
      </c>
      <c r="AD16578" s="63" t="s">
        <v>17461</v>
      </c>
    </row>
    <row r="16579" spans="21:30" x14ac:dyDescent="0.3">
      <c r="U16579" s="63">
        <v>37459</v>
      </c>
      <c r="V16579" s="63">
        <v>8</v>
      </c>
      <c r="W16579" s="63" t="s">
        <v>21378</v>
      </c>
      <c r="X16579" s="63">
        <v>14</v>
      </c>
      <c r="Y16579" s="63" t="s">
        <v>5425</v>
      </c>
      <c r="Z16579" s="63">
        <v>14204</v>
      </c>
      <c r="AA16579" s="63" t="s">
        <v>5662</v>
      </c>
      <c r="AB16579" s="63">
        <v>8</v>
      </c>
      <c r="AC16579" s="63" t="s">
        <v>17975</v>
      </c>
      <c r="AD16579" s="63" t="s">
        <v>17461</v>
      </c>
    </row>
    <row r="16580" spans="21:30" x14ac:dyDescent="0.3">
      <c r="U16580" s="63">
        <v>37460</v>
      </c>
      <c r="V16580" s="63">
        <v>1</v>
      </c>
      <c r="W16580" s="63" t="s">
        <v>21379</v>
      </c>
      <c r="X16580" s="63">
        <v>14</v>
      </c>
      <c r="Y16580" s="63" t="s">
        <v>5425</v>
      </c>
      <c r="Z16580" s="63">
        <v>14204</v>
      </c>
      <c r="AA16580" s="63" t="s">
        <v>5662</v>
      </c>
      <c r="AB16580" s="63">
        <v>8</v>
      </c>
      <c r="AC16580" s="63" t="s">
        <v>17975</v>
      </c>
      <c r="AD16580" s="63" t="s">
        <v>17461</v>
      </c>
    </row>
    <row r="16581" spans="21:30" x14ac:dyDescent="0.3">
      <c r="U16581" s="63">
        <v>40000</v>
      </c>
      <c r="V16581" s="63">
        <v>9</v>
      </c>
      <c r="W16581" s="63" t="s">
        <v>12313</v>
      </c>
      <c r="X16581" s="63">
        <v>5</v>
      </c>
      <c r="Y16581" s="63" t="s">
        <v>2066</v>
      </c>
      <c r="Z16581" s="63">
        <v>5109</v>
      </c>
      <c r="AA16581" s="63" t="s">
        <v>2428</v>
      </c>
      <c r="AB16581" s="63">
        <v>3</v>
      </c>
      <c r="AC16581" s="63" t="s">
        <v>1288</v>
      </c>
      <c r="AD16581" s="63" t="s">
        <v>17421</v>
      </c>
    </row>
    <row r="16582" spans="21:30" x14ac:dyDescent="0.3">
      <c r="U16582" s="63">
        <v>40001</v>
      </c>
      <c r="V16582" s="63">
        <v>7</v>
      </c>
      <c r="W16582" s="63" t="s">
        <v>12314</v>
      </c>
      <c r="X16582" s="63">
        <v>5</v>
      </c>
      <c r="Y16582" s="63" t="s">
        <v>2066</v>
      </c>
      <c r="Z16582" s="63">
        <v>5109</v>
      </c>
      <c r="AA16582" s="63" t="s">
        <v>2428</v>
      </c>
      <c r="AB16582" s="63">
        <v>3</v>
      </c>
      <c r="AC16582" s="63" t="s">
        <v>1288</v>
      </c>
      <c r="AD16582" s="63" t="s">
        <v>17421</v>
      </c>
    </row>
    <row r="16583" spans="21:30" x14ac:dyDescent="0.3">
      <c r="U16583" s="63">
        <v>40006</v>
      </c>
      <c r="V16583" s="63">
        <v>8</v>
      </c>
      <c r="W16583" s="63" t="s">
        <v>2283</v>
      </c>
      <c r="X16583" s="63">
        <v>6</v>
      </c>
      <c r="Y16583" s="63" t="s">
        <v>2677</v>
      </c>
      <c r="Z16583" s="63">
        <v>6101</v>
      </c>
      <c r="AA16583" s="63" t="s">
        <v>2678</v>
      </c>
      <c r="AB16583" s="63">
        <v>3</v>
      </c>
      <c r="AC16583" s="63" t="s">
        <v>1288</v>
      </c>
      <c r="AD16583" s="63" t="s">
        <v>17421</v>
      </c>
    </row>
    <row r="16584" spans="21:30" x14ac:dyDescent="0.3">
      <c r="U16584" s="63">
        <v>40007</v>
      </c>
      <c r="V16584" s="63">
        <v>6</v>
      </c>
      <c r="W16584" s="63" t="s">
        <v>12315</v>
      </c>
      <c r="X16584" s="63">
        <v>1</v>
      </c>
      <c r="Y16584" s="63" t="s">
        <v>1329</v>
      </c>
      <c r="Z16584" s="63">
        <v>1101</v>
      </c>
      <c r="AA16584" s="63" t="s">
        <v>1330</v>
      </c>
      <c r="AB16584" s="63">
        <v>3</v>
      </c>
      <c r="AC16584" s="63" t="s">
        <v>1288</v>
      </c>
      <c r="AD16584" s="63" t="s">
        <v>17421</v>
      </c>
    </row>
    <row r="16585" spans="21:30" x14ac:dyDescent="0.3">
      <c r="U16585" s="63">
        <v>40008</v>
      </c>
      <c r="V16585" s="63">
        <v>4</v>
      </c>
      <c r="W16585" s="63" t="s">
        <v>12316</v>
      </c>
      <c r="X16585" s="63">
        <v>4</v>
      </c>
      <c r="Y16585" s="63" t="s">
        <v>1629</v>
      </c>
      <c r="Z16585" s="63">
        <v>4102</v>
      </c>
      <c r="AA16585" s="63" t="s">
        <v>1699</v>
      </c>
      <c r="AB16585" s="63">
        <v>3</v>
      </c>
      <c r="AC16585" s="63" t="s">
        <v>1288</v>
      </c>
      <c r="AD16585" s="63" t="s">
        <v>17421</v>
      </c>
    </row>
    <row r="16586" spans="21:30" x14ac:dyDescent="0.3">
      <c r="U16586" s="63">
        <v>40009</v>
      </c>
      <c r="V16586" s="63">
        <v>2</v>
      </c>
      <c r="W16586" s="63" t="s">
        <v>12317</v>
      </c>
      <c r="X16586" s="63">
        <v>5</v>
      </c>
      <c r="Y16586" s="63" t="s">
        <v>2066</v>
      </c>
      <c r="Z16586" s="63">
        <v>5705</v>
      </c>
      <c r="AA16586" s="63" t="s">
        <v>2201</v>
      </c>
      <c r="AB16586" s="63">
        <v>2</v>
      </c>
      <c r="AC16586" s="63" t="s">
        <v>1364</v>
      </c>
      <c r="AD16586" s="63" t="s">
        <v>17421</v>
      </c>
    </row>
    <row r="16587" spans="21:30" x14ac:dyDescent="0.3">
      <c r="U16587" s="63">
        <v>40010</v>
      </c>
      <c r="V16587" s="63">
        <v>6</v>
      </c>
      <c r="W16587" s="63" t="s">
        <v>12318</v>
      </c>
      <c r="X16587" s="63">
        <v>5</v>
      </c>
      <c r="Y16587" s="63" t="s">
        <v>2066</v>
      </c>
      <c r="Z16587" s="63">
        <v>5101</v>
      </c>
      <c r="AA16587" s="63" t="s">
        <v>2352</v>
      </c>
      <c r="AB16587" s="63">
        <v>3</v>
      </c>
      <c r="AC16587" s="63" t="s">
        <v>1288</v>
      </c>
      <c r="AD16587" s="63" t="s">
        <v>17421</v>
      </c>
    </row>
    <row r="16588" spans="21:30" x14ac:dyDescent="0.3">
      <c r="U16588" s="63">
        <v>40013</v>
      </c>
      <c r="V16588" s="63">
        <v>0</v>
      </c>
      <c r="W16588" s="63" t="s">
        <v>12319</v>
      </c>
      <c r="X16588" s="63">
        <v>5</v>
      </c>
      <c r="Y16588" s="63" t="s">
        <v>2066</v>
      </c>
      <c r="Z16588" s="63">
        <v>5101</v>
      </c>
      <c r="AA16588" s="63" t="s">
        <v>2352</v>
      </c>
      <c r="AB16588" s="63">
        <v>3</v>
      </c>
      <c r="AC16588" s="63" t="s">
        <v>1288</v>
      </c>
      <c r="AD16588" s="63" t="s">
        <v>17421</v>
      </c>
    </row>
    <row r="16589" spans="21:30" x14ac:dyDescent="0.3">
      <c r="U16589" s="63">
        <v>40014</v>
      </c>
      <c r="V16589" s="63">
        <v>9</v>
      </c>
      <c r="W16589" s="63" t="s">
        <v>12320</v>
      </c>
      <c r="X16589" s="63">
        <v>5</v>
      </c>
      <c r="Y16589" s="63" t="s">
        <v>2066</v>
      </c>
      <c r="Z16589" s="63">
        <v>5801</v>
      </c>
      <c r="AA16589" s="63" t="s">
        <v>2498</v>
      </c>
      <c r="AB16589" s="63">
        <v>3</v>
      </c>
      <c r="AC16589" s="63" t="s">
        <v>1288</v>
      </c>
      <c r="AD16589" s="63" t="s">
        <v>17421</v>
      </c>
    </row>
    <row r="16590" spans="21:30" x14ac:dyDescent="0.3">
      <c r="U16590" s="63">
        <v>40015</v>
      </c>
      <c r="V16590" s="63">
        <v>7</v>
      </c>
      <c r="W16590" s="63" t="s">
        <v>8851</v>
      </c>
      <c r="X16590" s="63">
        <v>5</v>
      </c>
      <c r="Y16590" s="63" t="s">
        <v>2066</v>
      </c>
      <c r="Z16590" s="63">
        <v>5803</v>
      </c>
      <c r="AA16590" s="63" t="s">
        <v>2342</v>
      </c>
      <c r="AB16590" s="63">
        <v>3</v>
      </c>
      <c r="AC16590" s="63" t="s">
        <v>1288</v>
      </c>
      <c r="AD16590" s="63" t="s">
        <v>17421</v>
      </c>
    </row>
    <row r="16591" spans="21:30" x14ac:dyDescent="0.3">
      <c r="U16591" s="63">
        <v>40016</v>
      </c>
      <c r="V16591" s="63">
        <v>5</v>
      </c>
      <c r="W16591" s="63" t="s">
        <v>12321</v>
      </c>
      <c r="X16591" s="63">
        <v>5</v>
      </c>
      <c r="Y16591" s="63" t="s">
        <v>2066</v>
      </c>
      <c r="Z16591" s="63">
        <v>5501</v>
      </c>
      <c r="AA16591" s="63" t="s">
        <v>2255</v>
      </c>
      <c r="AB16591" s="63">
        <v>3</v>
      </c>
      <c r="AC16591" s="63" t="s">
        <v>1288</v>
      </c>
      <c r="AD16591" s="63" t="s">
        <v>17421</v>
      </c>
    </row>
    <row r="16592" spans="21:30" x14ac:dyDescent="0.3">
      <c r="U16592" s="63">
        <v>40017</v>
      </c>
      <c r="V16592" s="63">
        <v>3</v>
      </c>
      <c r="W16592" s="63" t="s">
        <v>12322</v>
      </c>
      <c r="X16592" s="63">
        <v>5</v>
      </c>
      <c r="Y16592" s="63" t="s">
        <v>2066</v>
      </c>
      <c r="Z16592" s="63">
        <v>5802</v>
      </c>
      <c r="AA16592" s="63" t="s">
        <v>2325</v>
      </c>
      <c r="AB16592" s="63">
        <v>3</v>
      </c>
      <c r="AC16592" s="63" t="s">
        <v>1288</v>
      </c>
      <c r="AD16592" s="63" t="s">
        <v>17421</v>
      </c>
    </row>
    <row r="16593" spans="21:30" x14ac:dyDescent="0.3">
      <c r="U16593" s="63">
        <v>40018</v>
      </c>
      <c r="V16593" s="63">
        <v>1</v>
      </c>
      <c r="W16593" s="63" t="s">
        <v>12323</v>
      </c>
      <c r="X16593" s="63">
        <v>4</v>
      </c>
      <c r="Y16593" s="63" t="s">
        <v>1629</v>
      </c>
      <c r="Z16593" s="63">
        <v>4201</v>
      </c>
      <c r="AA16593" s="63" t="s">
        <v>1958</v>
      </c>
      <c r="AB16593" s="63">
        <v>3</v>
      </c>
      <c r="AC16593" s="63" t="s">
        <v>1288</v>
      </c>
      <c r="AD16593" s="63" t="s">
        <v>17421</v>
      </c>
    </row>
    <row r="16594" spans="21:30" x14ac:dyDescent="0.3">
      <c r="U16594" s="63">
        <v>40020</v>
      </c>
      <c r="V16594" s="63">
        <v>3</v>
      </c>
      <c r="W16594" s="63" t="s">
        <v>2525</v>
      </c>
      <c r="X16594" s="63">
        <v>6</v>
      </c>
      <c r="Y16594" s="63" t="s">
        <v>2677</v>
      </c>
      <c r="Z16594" s="63">
        <v>6101</v>
      </c>
      <c r="AA16594" s="63" t="s">
        <v>2678</v>
      </c>
      <c r="AB16594" s="63">
        <v>3</v>
      </c>
      <c r="AC16594" s="63" t="s">
        <v>1288</v>
      </c>
      <c r="AD16594" s="63" t="s">
        <v>17421</v>
      </c>
    </row>
    <row r="16595" spans="21:30" x14ac:dyDescent="0.3">
      <c r="U16595" s="63">
        <v>40021</v>
      </c>
      <c r="V16595" s="63">
        <v>1</v>
      </c>
      <c r="W16595" s="63" t="s">
        <v>12324</v>
      </c>
      <c r="X16595" s="63">
        <v>4</v>
      </c>
      <c r="Y16595" s="63" t="s">
        <v>1629</v>
      </c>
      <c r="Z16595" s="63">
        <v>4102</v>
      </c>
      <c r="AA16595" s="63" t="s">
        <v>1699</v>
      </c>
      <c r="AB16595" s="63">
        <v>3</v>
      </c>
      <c r="AC16595" s="63" t="s">
        <v>1288</v>
      </c>
      <c r="AD16595" s="63" t="s">
        <v>17421</v>
      </c>
    </row>
    <row r="16596" spans="21:30" x14ac:dyDescent="0.3">
      <c r="U16596" s="63">
        <v>40023</v>
      </c>
      <c r="V16596" s="63">
        <v>8</v>
      </c>
      <c r="W16596" s="63" t="s">
        <v>6544</v>
      </c>
      <c r="X16596" s="63">
        <v>6</v>
      </c>
      <c r="Y16596" s="63" t="s">
        <v>2677</v>
      </c>
      <c r="Z16596" s="63">
        <v>6108</v>
      </c>
      <c r="AA16596" s="63" t="s">
        <v>2761</v>
      </c>
      <c r="AB16596" s="63">
        <v>4</v>
      </c>
      <c r="AC16596" s="63" t="s">
        <v>1291</v>
      </c>
      <c r="AD16596" s="63" t="s">
        <v>17421</v>
      </c>
    </row>
    <row r="16597" spans="21:30" x14ac:dyDescent="0.3">
      <c r="U16597" s="63">
        <v>40024</v>
      </c>
      <c r="V16597" s="63">
        <v>6</v>
      </c>
      <c r="W16597" s="63" t="s">
        <v>12325</v>
      </c>
      <c r="X16597" s="63">
        <v>6</v>
      </c>
      <c r="Y16597" s="63" t="s">
        <v>2677</v>
      </c>
      <c r="Z16597" s="63">
        <v>6111</v>
      </c>
      <c r="AA16597" s="63" t="s">
        <v>2773</v>
      </c>
      <c r="AB16597" s="63">
        <v>2</v>
      </c>
      <c r="AC16597" s="63" t="s">
        <v>1364</v>
      </c>
      <c r="AD16597" s="63" t="s">
        <v>17421</v>
      </c>
    </row>
    <row r="16598" spans="21:30" x14ac:dyDescent="0.3">
      <c r="U16598" s="63">
        <v>40025</v>
      </c>
      <c r="V16598" s="63">
        <v>4</v>
      </c>
      <c r="W16598" s="63" t="s">
        <v>12326</v>
      </c>
      <c r="X16598" s="63">
        <v>6</v>
      </c>
      <c r="Y16598" s="63" t="s">
        <v>2677</v>
      </c>
      <c r="Z16598" s="63">
        <v>6116</v>
      </c>
      <c r="AA16598" s="63" t="s">
        <v>2777</v>
      </c>
      <c r="AB16598" s="63">
        <v>2</v>
      </c>
      <c r="AC16598" s="63" t="s">
        <v>1364</v>
      </c>
      <c r="AD16598" s="63" t="s">
        <v>17421</v>
      </c>
    </row>
    <row r="16599" spans="21:30" x14ac:dyDescent="0.3">
      <c r="U16599" s="63">
        <v>40026</v>
      </c>
      <c r="V16599" s="63">
        <v>2</v>
      </c>
      <c r="W16599" s="63" t="s">
        <v>12327</v>
      </c>
      <c r="X16599" s="63">
        <v>5</v>
      </c>
      <c r="Y16599" s="63" t="s">
        <v>2066</v>
      </c>
      <c r="Z16599" s="63">
        <v>5101</v>
      </c>
      <c r="AA16599" s="63" t="s">
        <v>2352</v>
      </c>
      <c r="AB16599" s="63">
        <v>4</v>
      </c>
      <c r="AC16599" s="63" t="s">
        <v>1291</v>
      </c>
      <c r="AD16599" s="63" t="s">
        <v>17421</v>
      </c>
    </row>
    <row r="16600" spans="21:30" x14ac:dyDescent="0.3">
      <c r="U16600" s="63">
        <v>40027</v>
      </c>
      <c r="V16600" s="63">
        <v>0</v>
      </c>
      <c r="W16600" s="63" t="s">
        <v>12328</v>
      </c>
      <c r="X16600" s="63">
        <v>5</v>
      </c>
      <c r="Y16600" s="63" t="s">
        <v>2066</v>
      </c>
      <c r="Z16600" s="63">
        <v>5801</v>
      </c>
      <c r="AA16600" s="63" t="s">
        <v>2498</v>
      </c>
      <c r="AB16600" s="63">
        <v>3</v>
      </c>
      <c r="AC16600" s="63" t="s">
        <v>1288</v>
      </c>
      <c r="AD16600" s="63" t="s">
        <v>17421</v>
      </c>
    </row>
    <row r="16601" spans="21:30" x14ac:dyDescent="0.3">
      <c r="U16601" s="63">
        <v>40028</v>
      </c>
      <c r="V16601" s="63">
        <v>9</v>
      </c>
      <c r="W16601" s="63" t="s">
        <v>9407</v>
      </c>
      <c r="X16601" s="63">
        <v>4</v>
      </c>
      <c r="Y16601" s="63" t="s">
        <v>1629</v>
      </c>
      <c r="Z16601" s="63">
        <v>4102</v>
      </c>
      <c r="AA16601" s="63" t="s">
        <v>1699</v>
      </c>
      <c r="AB16601" s="63">
        <v>3</v>
      </c>
      <c r="AC16601" s="63" t="s">
        <v>1288</v>
      </c>
      <c r="AD16601" s="63" t="s">
        <v>17421</v>
      </c>
    </row>
    <row r="16602" spans="21:30" x14ac:dyDescent="0.3">
      <c r="U16602" s="63">
        <v>40029</v>
      </c>
      <c r="V16602" s="63">
        <v>7</v>
      </c>
      <c r="W16602" s="63" t="s">
        <v>12329</v>
      </c>
      <c r="X16602" s="63">
        <v>4</v>
      </c>
      <c r="Y16602" s="63" t="s">
        <v>1629</v>
      </c>
      <c r="Z16602" s="63">
        <v>4105</v>
      </c>
      <c r="AA16602" s="63" t="s">
        <v>1758</v>
      </c>
      <c r="AB16602" s="63">
        <v>2</v>
      </c>
      <c r="AC16602" s="63" t="s">
        <v>1364</v>
      </c>
      <c r="AD16602" s="63" t="s">
        <v>17421</v>
      </c>
    </row>
    <row r="16603" spans="21:30" x14ac:dyDescent="0.3">
      <c r="U16603" s="63">
        <v>40030</v>
      </c>
      <c r="V16603" s="63">
        <v>0</v>
      </c>
      <c r="W16603" s="63" t="s">
        <v>12330</v>
      </c>
      <c r="X16603" s="63">
        <v>5</v>
      </c>
      <c r="Y16603" s="63" t="s">
        <v>2066</v>
      </c>
      <c r="Z16603" s="63">
        <v>5109</v>
      </c>
      <c r="AA16603" s="63" t="s">
        <v>2428</v>
      </c>
      <c r="AB16603" s="63">
        <v>3</v>
      </c>
      <c r="AC16603" s="63" t="s">
        <v>1288</v>
      </c>
      <c r="AD16603" s="63" t="s">
        <v>17421</v>
      </c>
    </row>
    <row r="16604" spans="21:30" x14ac:dyDescent="0.3">
      <c r="U16604" s="63">
        <v>40033</v>
      </c>
      <c r="V16604" s="63">
        <v>5</v>
      </c>
      <c r="W16604" s="63" t="s">
        <v>12331</v>
      </c>
      <c r="X16604" s="63">
        <v>4</v>
      </c>
      <c r="Y16604" s="63" t="s">
        <v>1629</v>
      </c>
      <c r="Z16604" s="63">
        <v>4102</v>
      </c>
      <c r="AA16604" s="63" t="s">
        <v>1699</v>
      </c>
      <c r="AB16604" s="63">
        <v>3</v>
      </c>
      <c r="AC16604" s="63" t="s">
        <v>1288</v>
      </c>
      <c r="AD16604" s="63" t="s">
        <v>17421</v>
      </c>
    </row>
    <row r="16605" spans="21:30" x14ac:dyDescent="0.3">
      <c r="U16605" s="63">
        <v>40034</v>
      </c>
      <c r="V16605" s="63">
        <v>3</v>
      </c>
      <c r="W16605" s="63" t="s">
        <v>12332</v>
      </c>
      <c r="X16605" s="63">
        <v>5</v>
      </c>
      <c r="Y16605" s="63" t="s">
        <v>2066</v>
      </c>
      <c r="Z16605" s="63">
        <v>5109</v>
      </c>
      <c r="AA16605" s="63" t="s">
        <v>2428</v>
      </c>
      <c r="AB16605" s="63">
        <v>3</v>
      </c>
      <c r="AC16605" s="63" t="s">
        <v>1288</v>
      </c>
      <c r="AD16605" s="63" t="s">
        <v>17421</v>
      </c>
    </row>
    <row r="16606" spans="21:30" x14ac:dyDescent="0.3">
      <c r="U16606" s="63">
        <v>40035</v>
      </c>
      <c r="V16606" s="63">
        <v>1</v>
      </c>
      <c r="W16606" s="63" t="s">
        <v>12333</v>
      </c>
      <c r="X16606" s="63">
        <v>5</v>
      </c>
      <c r="Y16606" s="63" t="s">
        <v>2066</v>
      </c>
      <c r="Z16606" s="63">
        <v>5804</v>
      </c>
      <c r="AA16606" s="63" t="s">
        <v>2587</v>
      </c>
      <c r="AB16606" s="63">
        <v>3</v>
      </c>
      <c r="AC16606" s="63" t="s">
        <v>1288</v>
      </c>
      <c r="AD16606" s="63" t="s">
        <v>17421</v>
      </c>
    </row>
    <row r="16607" spans="21:30" x14ac:dyDescent="0.3">
      <c r="U16607" s="63">
        <v>40037</v>
      </c>
      <c r="V16607" s="63">
        <v>8</v>
      </c>
      <c r="W16607" s="63" t="s">
        <v>12334</v>
      </c>
      <c r="X16607" s="63">
        <v>5</v>
      </c>
      <c r="Y16607" s="63" t="s">
        <v>2066</v>
      </c>
      <c r="Z16607" s="63">
        <v>5601</v>
      </c>
      <c r="AA16607" s="63" t="s">
        <v>2617</v>
      </c>
      <c r="AB16607" s="63">
        <v>3</v>
      </c>
      <c r="AC16607" s="63" t="s">
        <v>1288</v>
      </c>
      <c r="AD16607" s="63" t="s">
        <v>17421</v>
      </c>
    </row>
    <row r="16608" spans="21:30" x14ac:dyDescent="0.3">
      <c r="U16608" s="63">
        <v>40038</v>
      </c>
      <c r="V16608" s="63">
        <v>6</v>
      </c>
      <c r="W16608" s="63" t="s">
        <v>12335</v>
      </c>
      <c r="X16608" s="63">
        <v>6</v>
      </c>
      <c r="Y16608" s="63" t="s">
        <v>2677</v>
      </c>
      <c r="Z16608" s="63">
        <v>6101</v>
      </c>
      <c r="AA16608" s="63" t="s">
        <v>2678</v>
      </c>
      <c r="AB16608" s="63">
        <v>3</v>
      </c>
      <c r="AC16608" s="63" t="s">
        <v>1288</v>
      </c>
      <c r="AD16608" s="63" t="s">
        <v>17421</v>
      </c>
    </row>
    <row r="16609" spans="21:30" x14ac:dyDescent="0.3">
      <c r="U16609" s="63">
        <v>40042</v>
      </c>
      <c r="V16609" s="63">
        <v>4</v>
      </c>
      <c r="W16609" s="63" t="s">
        <v>12336</v>
      </c>
      <c r="X16609" s="63">
        <v>5</v>
      </c>
      <c r="Y16609" s="63" t="s">
        <v>2066</v>
      </c>
      <c r="Z16609" s="63">
        <v>5109</v>
      </c>
      <c r="AA16609" s="63" t="s">
        <v>2428</v>
      </c>
      <c r="AB16609" s="63">
        <v>3</v>
      </c>
      <c r="AC16609" s="63" t="s">
        <v>1288</v>
      </c>
      <c r="AD16609" s="63" t="s">
        <v>17421</v>
      </c>
    </row>
    <row r="16610" spans="21:30" x14ac:dyDescent="0.3">
      <c r="U16610" s="63">
        <v>40043</v>
      </c>
      <c r="V16610" s="63">
        <v>2</v>
      </c>
      <c r="W16610" s="63" t="s">
        <v>12337</v>
      </c>
      <c r="X16610" s="63">
        <v>1</v>
      </c>
      <c r="Y16610" s="63" t="s">
        <v>1329</v>
      </c>
      <c r="Z16610" s="63">
        <v>1101</v>
      </c>
      <c r="AA16610" s="63" t="s">
        <v>1330</v>
      </c>
      <c r="AB16610" s="63">
        <v>3</v>
      </c>
      <c r="AC16610" s="63" t="s">
        <v>1288</v>
      </c>
      <c r="AD16610" s="63" t="s">
        <v>17421</v>
      </c>
    </row>
    <row r="16611" spans="21:30" x14ac:dyDescent="0.3">
      <c r="U16611" s="63">
        <v>40045</v>
      </c>
      <c r="V16611" s="63">
        <v>9</v>
      </c>
      <c r="W16611" s="63" t="s">
        <v>12338</v>
      </c>
      <c r="X16611" s="63">
        <v>5</v>
      </c>
      <c r="Y16611" s="63" t="s">
        <v>2066</v>
      </c>
      <c r="Z16611" s="63">
        <v>5604</v>
      </c>
      <c r="AA16611" s="63" t="s">
        <v>2659</v>
      </c>
      <c r="AB16611" s="63">
        <v>3</v>
      </c>
      <c r="AC16611" s="63" t="s">
        <v>1288</v>
      </c>
      <c r="AD16611" s="63" t="s">
        <v>17421</v>
      </c>
    </row>
    <row r="16612" spans="21:30" x14ac:dyDescent="0.3">
      <c r="U16612" s="63">
        <v>40046</v>
      </c>
      <c r="V16612" s="63">
        <v>7</v>
      </c>
      <c r="W16612" s="63" t="s">
        <v>18326</v>
      </c>
      <c r="X16612" s="63">
        <v>5</v>
      </c>
      <c r="Y16612" s="63" t="s">
        <v>2066</v>
      </c>
      <c r="Z16612" s="63">
        <v>5801</v>
      </c>
      <c r="AA16612" s="63" t="s">
        <v>2498</v>
      </c>
      <c r="AB16612" s="63">
        <v>3</v>
      </c>
      <c r="AC16612" s="63" t="s">
        <v>1288</v>
      </c>
      <c r="AD16612" s="63" t="s">
        <v>17423</v>
      </c>
    </row>
    <row r="16613" spans="21:30" x14ac:dyDescent="0.3">
      <c r="U16613" s="63">
        <v>40047</v>
      </c>
      <c r="V16613" s="63">
        <v>5</v>
      </c>
      <c r="W16613" s="63" t="s">
        <v>12339</v>
      </c>
      <c r="X16613" s="63">
        <v>5</v>
      </c>
      <c r="Y16613" s="63" t="s">
        <v>2066</v>
      </c>
      <c r="Z16613" s="63">
        <v>5601</v>
      </c>
      <c r="AA16613" s="63" t="s">
        <v>2617</v>
      </c>
      <c r="AB16613" s="63">
        <v>3</v>
      </c>
      <c r="AC16613" s="63" t="s">
        <v>1288</v>
      </c>
      <c r="AD16613" s="63" t="s">
        <v>17421</v>
      </c>
    </row>
    <row r="16614" spans="21:30" x14ac:dyDescent="0.3">
      <c r="U16614" s="63">
        <v>40048</v>
      </c>
      <c r="V16614" s="63">
        <v>3</v>
      </c>
      <c r="W16614" s="63" t="s">
        <v>12340</v>
      </c>
      <c r="X16614" s="63">
        <v>5</v>
      </c>
      <c r="Y16614" s="63" t="s">
        <v>2066</v>
      </c>
      <c r="Z16614" s="63">
        <v>5605</v>
      </c>
      <c r="AA16614" s="63" t="s">
        <v>2656</v>
      </c>
      <c r="AB16614" s="63">
        <v>3</v>
      </c>
      <c r="AC16614" s="63" t="s">
        <v>1288</v>
      </c>
      <c r="AD16614" s="63" t="s">
        <v>17421</v>
      </c>
    </row>
    <row r="16615" spans="21:30" x14ac:dyDescent="0.3">
      <c r="U16615" s="63">
        <v>40049</v>
      </c>
      <c r="V16615" s="63">
        <v>1</v>
      </c>
      <c r="W16615" s="63" t="s">
        <v>12341</v>
      </c>
      <c r="X16615" s="63">
        <v>5</v>
      </c>
      <c r="Y16615" s="63" t="s">
        <v>2066</v>
      </c>
      <c r="Z16615" s="63">
        <v>5109</v>
      </c>
      <c r="AA16615" s="63" t="s">
        <v>2428</v>
      </c>
      <c r="AB16615" s="63">
        <v>3</v>
      </c>
      <c r="AC16615" s="63" t="s">
        <v>1288</v>
      </c>
      <c r="AD16615" s="63" t="s">
        <v>17421</v>
      </c>
    </row>
    <row r="16616" spans="21:30" x14ac:dyDescent="0.3">
      <c r="U16616" s="63">
        <v>40050</v>
      </c>
      <c r="V16616" s="63">
        <v>5</v>
      </c>
      <c r="W16616" s="63" t="s">
        <v>12342</v>
      </c>
      <c r="X16616" s="63">
        <v>4</v>
      </c>
      <c r="Y16616" s="63" t="s">
        <v>1629</v>
      </c>
      <c r="Z16616" s="63">
        <v>4102</v>
      </c>
      <c r="AA16616" s="63" t="s">
        <v>1699</v>
      </c>
      <c r="AB16616" s="63">
        <v>3</v>
      </c>
      <c r="AC16616" s="63" t="s">
        <v>1288</v>
      </c>
      <c r="AD16616" s="63" t="s">
        <v>17421</v>
      </c>
    </row>
    <row r="16617" spans="21:30" x14ac:dyDescent="0.3">
      <c r="U16617" s="63">
        <v>40051</v>
      </c>
      <c r="V16617" s="63">
        <v>3</v>
      </c>
      <c r="W16617" s="63" t="s">
        <v>12343</v>
      </c>
      <c r="X16617" s="63">
        <v>4</v>
      </c>
      <c r="Y16617" s="63" t="s">
        <v>1629</v>
      </c>
      <c r="Z16617" s="63">
        <v>4101</v>
      </c>
      <c r="AA16617" s="63" t="s">
        <v>1630</v>
      </c>
      <c r="AB16617" s="63">
        <v>3</v>
      </c>
      <c r="AC16617" s="63" t="s">
        <v>1288</v>
      </c>
      <c r="AD16617" s="63" t="s">
        <v>17421</v>
      </c>
    </row>
    <row r="16618" spans="21:30" x14ac:dyDescent="0.3">
      <c r="U16618" s="63">
        <v>40052</v>
      </c>
      <c r="V16618" s="63">
        <v>1</v>
      </c>
      <c r="W16618" s="63" t="s">
        <v>12344</v>
      </c>
      <c r="X16618" s="63">
        <v>4</v>
      </c>
      <c r="Y16618" s="63" t="s">
        <v>1629</v>
      </c>
      <c r="Z16618" s="63">
        <v>4106</v>
      </c>
      <c r="AA16618" s="63" t="s">
        <v>1743</v>
      </c>
      <c r="AB16618" s="63">
        <v>3</v>
      </c>
      <c r="AC16618" s="63" t="s">
        <v>1288</v>
      </c>
      <c r="AD16618" s="63" t="s">
        <v>17421</v>
      </c>
    </row>
    <row r="16619" spans="21:30" x14ac:dyDescent="0.3">
      <c r="U16619" s="63">
        <v>40054</v>
      </c>
      <c r="V16619" s="63">
        <v>8</v>
      </c>
      <c r="W16619" s="63" t="s">
        <v>12345</v>
      </c>
      <c r="X16619" s="63">
        <v>1</v>
      </c>
      <c r="Y16619" s="63" t="s">
        <v>1329</v>
      </c>
      <c r="Z16619" s="63">
        <v>1107</v>
      </c>
      <c r="AA16619" s="63" t="s">
        <v>7702</v>
      </c>
      <c r="AB16619" s="63">
        <v>3</v>
      </c>
      <c r="AC16619" s="63" t="s">
        <v>1288</v>
      </c>
      <c r="AD16619" s="63" t="s">
        <v>17421</v>
      </c>
    </row>
    <row r="16620" spans="21:30" x14ac:dyDescent="0.3">
      <c r="U16620" s="63">
        <v>40055</v>
      </c>
      <c r="V16620" s="63">
        <v>6</v>
      </c>
      <c r="W16620" s="63" t="s">
        <v>12346</v>
      </c>
      <c r="X16620" s="63">
        <v>4</v>
      </c>
      <c r="Y16620" s="63" t="s">
        <v>1629</v>
      </c>
      <c r="Z16620" s="63">
        <v>4102</v>
      </c>
      <c r="AA16620" s="63" t="s">
        <v>1699</v>
      </c>
      <c r="AB16620" s="63">
        <v>3</v>
      </c>
      <c r="AC16620" s="63" t="s">
        <v>1288</v>
      </c>
      <c r="AD16620" s="63" t="s">
        <v>17421</v>
      </c>
    </row>
    <row r="16621" spans="21:30" x14ac:dyDescent="0.3">
      <c r="U16621" s="63">
        <v>40056</v>
      </c>
      <c r="V16621" s="63">
        <v>4</v>
      </c>
      <c r="W16621" s="63" t="s">
        <v>12347</v>
      </c>
      <c r="X16621" s="63">
        <v>1</v>
      </c>
      <c r="Y16621" s="63" t="s">
        <v>1329</v>
      </c>
      <c r="Z16621" s="63">
        <v>1107</v>
      </c>
      <c r="AA16621" s="63" t="s">
        <v>7702</v>
      </c>
      <c r="AB16621" s="63">
        <v>3</v>
      </c>
      <c r="AC16621" s="63" t="s">
        <v>1288</v>
      </c>
      <c r="AD16621" s="63" t="s">
        <v>17421</v>
      </c>
    </row>
    <row r="16622" spans="21:30" x14ac:dyDescent="0.3">
      <c r="U16622" s="63">
        <v>40057</v>
      </c>
      <c r="V16622" s="63">
        <v>2</v>
      </c>
      <c r="W16622" s="63" t="s">
        <v>12348</v>
      </c>
      <c r="X16622" s="63">
        <v>4</v>
      </c>
      <c r="Y16622" s="63" t="s">
        <v>1629</v>
      </c>
      <c r="Z16622" s="63">
        <v>4102</v>
      </c>
      <c r="AA16622" s="63" t="s">
        <v>1699</v>
      </c>
      <c r="AB16622" s="63">
        <v>4</v>
      </c>
      <c r="AC16622" s="63" t="s">
        <v>1291</v>
      </c>
      <c r="AD16622" s="63" t="s">
        <v>17421</v>
      </c>
    </row>
    <row r="16623" spans="21:30" x14ac:dyDescent="0.3">
      <c r="U16623" s="63">
        <v>40058</v>
      </c>
      <c r="V16623" s="63">
        <v>0</v>
      </c>
      <c r="W16623" s="63" t="s">
        <v>12349</v>
      </c>
      <c r="X16623" s="63">
        <v>4</v>
      </c>
      <c r="Y16623" s="63" t="s">
        <v>1629</v>
      </c>
      <c r="Z16623" s="63">
        <v>4101</v>
      </c>
      <c r="AA16623" s="63" t="s">
        <v>1630</v>
      </c>
      <c r="AB16623" s="63">
        <v>3</v>
      </c>
      <c r="AC16623" s="63" t="s">
        <v>1288</v>
      </c>
      <c r="AD16623" s="63" t="s">
        <v>17421</v>
      </c>
    </row>
    <row r="16624" spans="21:30" x14ac:dyDescent="0.3">
      <c r="U16624" s="63">
        <v>40059</v>
      </c>
      <c r="V16624" s="63">
        <v>9</v>
      </c>
      <c r="W16624" s="63" t="s">
        <v>12350</v>
      </c>
      <c r="X16624" s="63">
        <v>4</v>
      </c>
      <c r="Y16624" s="63" t="s">
        <v>1629</v>
      </c>
      <c r="Z16624" s="63">
        <v>4101</v>
      </c>
      <c r="AA16624" s="63" t="s">
        <v>1630</v>
      </c>
      <c r="AB16624" s="63">
        <v>3</v>
      </c>
      <c r="AC16624" s="63" t="s">
        <v>1288</v>
      </c>
      <c r="AD16624" s="63" t="s">
        <v>17421</v>
      </c>
    </row>
    <row r="16625" spans="21:30" x14ac:dyDescent="0.3">
      <c r="U16625" s="63">
        <v>40061</v>
      </c>
      <c r="V16625" s="63">
        <v>0</v>
      </c>
      <c r="W16625" s="63" t="s">
        <v>12351</v>
      </c>
      <c r="X16625" s="63">
        <v>4</v>
      </c>
      <c r="Y16625" s="63" t="s">
        <v>1629</v>
      </c>
      <c r="Z16625" s="63">
        <v>4301</v>
      </c>
      <c r="AA16625" s="63" t="s">
        <v>1771</v>
      </c>
      <c r="AB16625" s="63">
        <v>3</v>
      </c>
      <c r="AC16625" s="63" t="s">
        <v>1288</v>
      </c>
      <c r="AD16625" s="63" t="s">
        <v>17421</v>
      </c>
    </row>
    <row r="16626" spans="21:30" x14ac:dyDescent="0.3">
      <c r="U16626" s="63">
        <v>40062</v>
      </c>
      <c r="V16626" s="63">
        <v>9</v>
      </c>
      <c r="W16626" s="63" t="s">
        <v>12352</v>
      </c>
      <c r="X16626" s="63">
        <v>5</v>
      </c>
      <c r="Y16626" s="63" t="s">
        <v>2066</v>
      </c>
      <c r="Z16626" s="63">
        <v>5801</v>
      </c>
      <c r="AA16626" s="63" t="s">
        <v>2498</v>
      </c>
      <c r="AB16626" s="63">
        <v>3</v>
      </c>
      <c r="AC16626" s="63" t="s">
        <v>1288</v>
      </c>
      <c r="AD16626" s="63" t="s">
        <v>17421</v>
      </c>
    </row>
    <row r="16627" spans="21:30" x14ac:dyDescent="0.3">
      <c r="U16627" s="63">
        <v>40063</v>
      </c>
      <c r="V16627" s="63">
        <v>7</v>
      </c>
      <c r="W16627" s="63" t="s">
        <v>12353</v>
      </c>
      <c r="X16627" s="63">
        <v>5</v>
      </c>
      <c r="Y16627" s="63" t="s">
        <v>2066</v>
      </c>
      <c r="Z16627" s="63">
        <v>5801</v>
      </c>
      <c r="AA16627" s="63" t="s">
        <v>2498</v>
      </c>
      <c r="AB16627" s="63">
        <v>3</v>
      </c>
      <c r="AC16627" s="63" t="s">
        <v>1288</v>
      </c>
      <c r="AD16627" s="63" t="s">
        <v>17421</v>
      </c>
    </row>
    <row r="16628" spans="21:30" x14ac:dyDescent="0.3">
      <c r="U16628" s="63">
        <v>40064</v>
      </c>
      <c r="V16628" s="63">
        <v>5</v>
      </c>
      <c r="W16628" s="63" t="s">
        <v>8093</v>
      </c>
      <c r="X16628" s="63">
        <v>4</v>
      </c>
      <c r="Y16628" s="63" t="s">
        <v>1629</v>
      </c>
      <c r="Z16628" s="63">
        <v>4102</v>
      </c>
      <c r="AA16628" s="63" t="s">
        <v>1699</v>
      </c>
      <c r="AB16628" s="63">
        <v>3</v>
      </c>
      <c r="AC16628" s="63" t="s">
        <v>1288</v>
      </c>
      <c r="AD16628" s="63" t="s">
        <v>17421</v>
      </c>
    </row>
    <row r="16629" spans="21:30" x14ac:dyDescent="0.3">
      <c r="U16629" s="63">
        <v>40065</v>
      </c>
      <c r="V16629" s="63">
        <v>3</v>
      </c>
      <c r="W16629" s="63" t="s">
        <v>12354</v>
      </c>
      <c r="X16629" s="63">
        <v>5</v>
      </c>
      <c r="Y16629" s="63" t="s">
        <v>2066</v>
      </c>
      <c r="Z16629" s="63">
        <v>5804</v>
      </c>
      <c r="AA16629" s="63" t="s">
        <v>2587</v>
      </c>
      <c r="AB16629" s="63">
        <v>3</v>
      </c>
      <c r="AC16629" s="63" t="s">
        <v>1288</v>
      </c>
      <c r="AD16629" s="63" t="s">
        <v>17421</v>
      </c>
    </row>
    <row r="16630" spans="21:30" x14ac:dyDescent="0.3">
      <c r="U16630" s="63">
        <v>40066</v>
      </c>
      <c r="V16630" s="63">
        <v>1</v>
      </c>
      <c r="W16630" s="63" t="s">
        <v>12355</v>
      </c>
      <c r="X16630" s="63">
        <v>5</v>
      </c>
      <c r="Y16630" s="63" t="s">
        <v>2066</v>
      </c>
      <c r="Z16630" s="63">
        <v>5801</v>
      </c>
      <c r="AA16630" s="63" t="s">
        <v>2498</v>
      </c>
      <c r="AB16630" s="63">
        <v>3</v>
      </c>
      <c r="AC16630" s="63" t="s">
        <v>1288</v>
      </c>
      <c r="AD16630" s="63" t="s">
        <v>17421</v>
      </c>
    </row>
    <row r="16631" spans="21:30" x14ac:dyDescent="0.3">
      <c r="U16631" s="63">
        <v>40068</v>
      </c>
      <c r="V16631" s="63">
        <v>8</v>
      </c>
      <c r="W16631" s="63" t="s">
        <v>12356</v>
      </c>
      <c r="X16631" s="63">
        <v>6</v>
      </c>
      <c r="Y16631" s="63" t="s">
        <v>2677</v>
      </c>
      <c r="Z16631" s="63">
        <v>6101</v>
      </c>
      <c r="AA16631" s="63" t="s">
        <v>2678</v>
      </c>
      <c r="AB16631" s="63">
        <v>3</v>
      </c>
      <c r="AC16631" s="63" t="s">
        <v>1288</v>
      </c>
      <c r="AD16631" s="63" t="s">
        <v>17421</v>
      </c>
    </row>
    <row r="16632" spans="21:30" x14ac:dyDescent="0.3">
      <c r="U16632" s="63">
        <v>40071</v>
      </c>
      <c r="V16632" s="63">
        <v>8</v>
      </c>
      <c r="W16632" s="63" t="s">
        <v>12357</v>
      </c>
      <c r="X16632" s="63">
        <v>6</v>
      </c>
      <c r="Y16632" s="63" t="s">
        <v>2677</v>
      </c>
      <c r="Z16632" s="63">
        <v>6301</v>
      </c>
      <c r="AA16632" s="63" t="s">
        <v>2908</v>
      </c>
      <c r="AB16632" s="63">
        <v>3</v>
      </c>
      <c r="AC16632" s="63" t="s">
        <v>1288</v>
      </c>
      <c r="AD16632" s="63" t="s">
        <v>17421</v>
      </c>
    </row>
    <row r="16633" spans="21:30" x14ac:dyDescent="0.3">
      <c r="U16633" s="63">
        <v>40073</v>
      </c>
      <c r="V16633" s="63">
        <v>4</v>
      </c>
      <c r="W16633" s="63" t="s">
        <v>12358</v>
      </c>
      <c r="X16633" s="63">
        <v>1</v>
      </c>
      <c r="Y16633" s="63" t="s">
        <v>1329</v>
      </c>
      <c r="Z16633" s="63">
        <v>1107</v>
      </c>
      <c r="AA16633" s="63" t="s">
        <v>7702</v>
      </c>
      <c r="AB16633" s="63">
        <v>3</v>
      </c>
      <c r="AC16633" s="63" t="s">
        <v>1288</v>
      </c>
      <c r="AD16633" s="63" t="s">
        <v>17421</v>
      </c>
    </row>
    <row r="16634" spans="21:30" x14ac:dyDescent="0.3">
      <c r="U16634" s="63">
        <v>40074</v>
      </c>
      <c r="V16634" s="63">
        <v>2</v>
      </c>
      <c r="W16634" s="63" t="s">
        <v>12359</v>
      </c>
      <c r="X16634" s="63">
        <v>4</v>
      </c>
      <c r="Y16634" s="63" t="s">
        <v>1629</v>
      </c>
      <c r="Z16634" s="63">
        <v>4101</v>
      </c>
      <c r="AA16634" s="63" t="s">
        <v>1630</v>
      </c>
      <c r="AB16634" s="63">
        <v>3</v>
      </c>
      <c r="AC16634" s="63" t="s">
        <v>1288</v>
      </c>
      <c r="AD16634" s="63" t="s">
        <v>17421</v>
      </c>
    </row>
    <row r="16635" spans="21:30" x14ac:dyDescent="0.3">
      <c r="U16635" s="63">
        <v>40075</v>
      </c>
      <c r="V16635" s="63">
        <v>0</v>
      </c>
      <c r="W16635" s="63" t="s">
        <v>21380</v>
      </c>
      <c r="X16635" s="63">
        <v>4</v>
      </c>
      <c r="Y16635" s="63" t="s">
        <v>1629</v>
      </c>
      <c r="Z16635" s="63">
        <v>4301</v>
      </c>
      <c r="AA16635" s="63" t="s">
        <v>1771</v>
      </c>
      <c r="AB16635" s="63">
        <v>3</v>
      </c>
      <c r="AC16635" s="63" t="s">
        <v>1288</v>
      </c>
      <c r="AD16635" s="63" t="s">
        <v>17423</v>
      </c>
    </row>
    <row r="16636" spans="21:30" x14ac:dyDescent="0.3">
      <c r="U16636" s="63">
        <v>40076</v>
      </c>
      <c r="V16636" s="63">
        <v>9</v>
      </c>
      <c r="W16636" s="63" t="s">
        <v>12360</v>
      </c>
      <c r="X16636" s="63">
        <v>4</v>
      </c>
      <c r="Y16636" s="63" t="s">
        <v>1629</v>
      </c>
      <c r="Z16636" s="63">
        <v>4102</v>
      </c>
      <c r="AA16636" s="63" t="s">
        <v>1699</v>
      </c>
      <c r="AB16636" s="63">
        <v>3</v>
      </c>
      <c r="AC16636" s="63" t="s">
        <v>1288</v>
      </c>
      <c r="AD16636" s="63" t="s">
        <v>17421</v>
      </c>
    </row>
    <row r="16637" spans="21:30" x14ac:dyDescent="0.3">
      <c r="U16637" s="63">
        <v>40077</v>
      </c>
      <c r="V16637" s="63">
        <v>7</v>
      </c>
      <c r="W16637" s="63" t="s">
        <v>12361</v>
      </c>
      <c r="X16637" s="63">
        <v>6</v>
      </c>
      <c r="Y16637" s="63" t="s">
        <v>2677</v>
      </c>
      <c r="Z16637" s="63">
        <v>6101</v>
      </c>
      <c r="AA16637" s="63" t="s">
        <v>2678</v>
      </c>
      <c r="AB16637" s="63">
        <v>3</v>
      </c>
      <c r="AC16637" s="63" t="s">
        <v>1288</v>
      </c>
      <c r="AD16637" s="63" t="s">
        <v>17421</v>
      </c>
    </row>
    <row r="16638" spans="21:30" x14ac:dyDescent="0.3">
      <c r="U16638" s="63">
        <v>40078</v>
      </c>
      <c r="V16638" s="63">
        <v>5</v>
      </c>
      <c r="W16638" s="63" t="s">
        <v>12362</v>
      </c>
      <c r="X16638" s="63">
        <v>6</v>
      </c>
      <c r="Y16638" s="63" t="s">
        <v>2677</v>
      </c>
      <c r="Z16638" s="63">
        <v>6203</v>
      </c>
      <c r="AA16638" s="63" t="s">
        <v>3061</v>
      </c>
      <c r="AB16638" s="63">
        <v>2</v>
      </c>
      <c r="AC16638" s="63" t="s">
        <v>1364</v>
      </c>
      <c r="AD16638" s="63" t="s">
        <v>17421</v>
      </c>
    </row>
    <row r="16639" spans="21:30" x14ac:dyDescent="0.3">
      <c r="U16639" s="63">
        <v>40079</v>
      </c>
      <c r="V16639" s="63">
        <v>3</v>
      </c>
      <c r="W16639" s="63" t="s">
        <v>8551</v>
      </c>
      <c r="X16639" s="63">
        <v>1</v>
      </c>
      <c r="Y16639" s="63" t="s">
        <v>1329</v>
      </c>
      <c r="Z16639" s="63">
        <v>1101</v>
      </c>
      <c r="AA16639" s="63" t="s">
        <v>1330</v>
      </c>
      <c r="AB16639" s="63">
        <v>4</v>
      </c>
      <c r="AC16639" s="63" t="s">
        <v>1291</v>
      </c>
      <c r="AD16639" s="63" t="s">
        <v>17421</v>
      </c>
    </row>
    <row r="16640" spans="21:30" x14ac:dyDescent="0.3">
      <c r="U16640" s="63">
        <v>40080</v>
      </c>
      <c r="V16640" s="63">
        <v>7</v>
      </c>
      <c r="W16640" s="63" t="s">
        <v>12363</v>
      </c>
      <c r="X16640" s="63">
        <v>6</v>
      </c>
      <c r="Y16640" s="63" t="s">
        <v>2677</v>
      </c>
      <c r="Z16640" s="63">
        <v>6302</v>
      </c>
      <c r="AA16640" s="63" t="s">
        <v>2973</v>
      </c>
      <c r="AB16640" s="63">
        <v>2</v>
      </c>
      <c r="AC16640" s="63" t="s">
        <v>1364</v>
      </c>
      <c r="AD16640" s="63" t="s">
        <v>17421</v>
      </c>
    </row>
    <row r="16641" spans="21:30" x14ac:dyDescent="0.3">
      <c r="U16641" s="63">
        <v>40081</v>
      </c>
      <c r="V16641" s="63">
        <v>5</v>
      </c>
      <c r="W16641" s="63" t="s">
        <v>12364</v>
      </c>
      <c r="X16641" s="63">
        <v>5</v>
      </c>
      <c r="Y16641" s="63" t="s">
        <v>2066</v>
      </c>
      <c r="Z16641" s="63">
        <v>5601</v>
      </c>
      <c r="AA16641" s="63" t="s">
        <v>2617</v>
      </c>
      <c r="AB16641" s="63">
        <v>3</v>
      </c>
      <c r="AC16641" s="63" t="s">
        <v>1288</v>
      </c>
      <c r="AD16641" s="63" t="s">
        <v>17421</v>
      </c>
    </row>
    <row r="16642" spans="21:30" x14ac:dyDescent="0.3">
      <c r="U16642" s="63">
        <v>40082</v>
      </c>
      <c r="V16642" s="63">
        <v>3</v>
      </c>
      <c r="W16642" s="63" t="s">
        <v>12365</v>
      </c>
      <c r="X16642" s="63">
        <v>5</v>
      </c>
      <c r="Y16642" s="63" t="s">
        <v>2066</v>
      </c>
      <c r="Z16642" s="63">
        <v>5801</v>
      </c>
      <c r="AA16642" s="63" t="s">
        <v>2498</v>
      </c>
      <c r="AB16642" s="63">
        <v>3</v>
      </c>
      <c r="AC16642" s="63" t="s">
        <v>1288</v>
      </c>
      <c r="AD16642" s="63" t="s">
        <v>17421</v>
      </c>
    </row>
    <row r="16643" spans="21:30" x14ac:dyDescent="0.3">
      <c r="U16643" s="63">
        <v>40083</v>
      </c>
      <c r="V16643" s="63">
        <v>1</v>
      </c>
      <c r="W16643" s="63" t="s">
        <v>12366</v>
      </c>
      <c r="X16643" s="63">
        <v>5</v>
      </c>
      <c r="Y16643" s="63" t="s">
        <v>2066</v>
      </c>
      <c r="Z16643" s="63">
        <v>5101</v>
      </c>
      <c r="AA16643" s="63" t="s">
        <v>2352</v>
      </c>
      <c r="AB16643" s="63">
        <v>3</v>
      </c>
      <c r="AC16643" s="63" t="s">
        <v>1288</v>
      </c>
      <c r="AD16643" s="63" t="s">
        <v>17421</v>
      </c>
    </row>
    <row r="16644" spans="21:30" x14ac:dyDescent="0.3">
      <c r="U16644" s="63">
        <v>40085</v>
      </c>
      <c r="V16644" s="63">
        <v>8</v>
      </c>
      <c r="W16644" s="63" t="s">
        <v>12367</v>
      </c>
      <c r="X16644" s="63">
        <v>5</v>
      </c>
      <c r="Y16644" s="63" t="s">
        <v>2066</v>
      </c>
      <c r="Z16644" s="63">
        <v>5101</v>
      </c>
      <c r="AA16644" s="63" t="s">
        <v>2352</v>
      </c>
      <c r="AB16644" s="63">
        <v>3</v>
      </c>
      <c r="AC16644" s="63" t="s">
        <v>1288</v>
      </c>
      <c r="AD16644" s="63" t="s">
        <v>17421</v>
      </c>
    </row>
    <row r="16645" spans="21:30" x14ac:dyDescent="0.3">
      <c r="U16645" s="63">
        <v>40089</v>
      </c>
      <c r="V16645" s="63">
        <v>0</v>
      </c>
      <c r="W16645" s="63" t="s">
        <v>12368</v>
      </c>
      <c r="X16645" s="63">
        <v>5</v>
      </c>
      <c r="Y16645" s="63" t="s">
        <v>2066</v>
      </c>
      <c r="Z16645" s="63">
        <v>5109</v>
      </c>
      <c r="AA16645" s="63" t="s">
        <v>2428</v>
      </c>
      <c r="AB16645" s="63">
        <v>3</v>
      </c>
      <c r="AC16645" s="63" t="s">
        <v>1288</v>
      </c>
      <c r="AD16645" s="63" t="s">
        <v>17421</v>
      </c>
    </row>
    <row r="16646" spans="21:30" x14ac:dyDescent="0.3">
      <c r="U16646" s="63">
        <v>40090</v>
      </c>
      <c r="V16646" s="63">
        <v>4</v>
      </c>
      <c r="W16646" s="63" t="s">
        <v>12369</v>
      </c>
      <c r="X16646" s="63">
        <v>5</v>
      </c>
      <c r="Y16646" s="63" t="s">
        <v>2066</v>
      </c>
      <c r="Z16646" s="63">
        <v>5109</v>
      </c>
      <c r="AA16646" s="63" t="s">
        <v>2428</v>
      </c>
      <c r="AB16646" s="63">
        <v>3</v>
      </c>
      <c r="AC16646" s="63" t="s">
        <v>1288</v>
      </c>
      <c r="AD16646" s="63" t="s">
        <v>17421</v>
      </c>
    </row>
    <row r="16647" spans="21:30" x14ac:dyDescent="0.3">
      <c r="U16647" s="63">
        <v>40092</v>
      </c>
      <c r="V16647" s="63">
        <v>0</v>
      </c>
      <c r="W16647" s="63" t="s">
        <v>12370</v>
      </c>
      <c r="X16647" s="63">
        <v>5</v>
      </c>
      <c r="Y16647" s="63" t="s">
        <v>2066</v>
      </c>
      <c r="Z16647" s="63">
        <v>5801</v>
      </c>
      <c r="AA16647" s="63" t="s">
        <v>2498</v>
      </c>
      <c r="AB16647" s="63">
        <v>3</v>
      </c>
      <c r="AC16647" s="63" t="s">
        <v>1288</v>
      </c>
      <c r="AD16647" s="63" t="s">
        <v>17421</v>
      </c>
    </row>
    <row r="16648" spans="21:30" x14ac:dyDescent="0.3">
      <c r="U16648" s="63">
        <v>40093</v>
      </c>
      <c r="V16648" s="63">
        <v>9</v>
      </c>
      <c r="W16648" s="63" t="s">
        <v>12371</v>
      </c>
      <c r="X16648" s="63">
        <v>6</v>
      </c>
      <c r="Y16648" s="63" t="s">
        <v>2677</v>
      </c>
      <c r="Z16648" s="63">
        <v>6303</v>
      </c>
      <c r="AA16648" s="63" t="s">
        <v>2935</v>
      </c>
      <c r="AB16648" s="63">
        <v>3</v>
      </c>
      <c r="AC16648" s="63" t="s">
        <v>1288</v>
      </c>
      <c r="AD16648" s="63" t="s">
        <v>17421</v>
      </c>
    </row>
    <row r="16649" spans="21:30" x14ac:dyDescent="0.3">
      <c r="U16649" s="63">
        <v>40095</v>
      </c>
      <c r="V16649" s="63">
        <v>5</v>
      </c>
      <c r="W16649" s="63" t="s">
        <v>12372</v>
      </c>
      <c r="X16649" s="63">
        <v>9</v>
      </c>
      <c r="Y16649" s="63" t="s">
        <v>4640</v>
      </c>
      <c r="Z16649" s="63">
        <v>9112</v>
      </c>
      <c r="AA16649" s="63" t="s">
        <v>4833</v>
      </c>
      <c r="AB16649" s="63">
        <v>3</v>
      </c>
      <c r="AC16649" s="63" t="s">
        <v>1288</v>
      </c>
      <c r="AD16649" s="63" t="s">
        <v>17421</v>
      </c>
    </row>
    <row r="16650" spans="21:30" x14ac:dyDescent="0.3">
      <c r="U16650" s="63">
        <v>40099</v>
      </c>
      <c r="V16650" s="63">
        <v>8</v>
      </c>
      <c r="W16650" s="63" t="s">
        <v>12373</v>
      </c>
      <c r="X16650" s="63">
        <v>5</v>
      </c>
      <c r="Y16650" s="63" t="s">
        <v>2066</v>
      </c>
      <c r="Z16650" s="63">
        <v>5403</v>
      </c>
      <c r="AA16650" s="63" t="s">
        <v>2123</v>
      </c>
      <c r="AB16650" s="63">
        <v>2</v>
      </c>
      <c r="AC16650" s="63" t="s">
        <v>1364</v>
      </c>
      <c r="AD16650" s="63" t="s">
        <v>17421</v>
      </c>
    </row>
    <row r="16651" spans="21:30" x14ac:dyDescent="0.3">
      <c r="U16651" s="63">
        <v>40101</v>
      </c>
      <c r="V16651" s="63">
        <v>3</v>
      </c>
      <c r="W16651" s="63" t="s">
        <v>12374</v>
      </c>
      <c r="X16651" s="63">
        <v>6</v>
      </c>
      <c r="Y16651" s="63" t="s">
        <v>2677</v>
      </c>
      <c r="Z16651" s="63">
        <v>6110</v>
      </c>
      <c r="AA16651" s="63" t="s">
        <v>2743</v>
      </c>
      <c r="AB16651" s="63">
        <v>3</v>
      </c>
      <c r="AC16651" s="63" t="s">
        <v>1288</v>
      </c>
      <c r="AD16651" s="63" t="s">
        <v>17421</v>
      </c>
    </row>
    <row r="16652" spans="21:30" x14ac:dyDescent="0.3">
      <c r="U16652" s="63">
        <v>40102</v>
      </c>
      <c r="V16652" s="63">
        <v>1</v>
      </c>
      <c r="W16652" s="63" t="s">
        <v>12375</v>
      </c>
      <c r="X16652" s="63">
        <v>14</v>
      </c>
      <c r="Y16652" s="63" t="s">
        <v>5425</v>
      </c>
      <c r="Z16652" s="63">
        <v>14108</v>
      </c>
      <c r="AA16652" s="63" t="s">
        <v>5571</v>
      </c>
      <c r="AB16652" s="63">
        <v>3</v>
      </c>
      <c r="AC16652" s="63" t="s">
        <v>1288</v>
      </c>
      <c r="AD16652" s="63" t="s">
        <v>17421</v>
      </c>
    </row>
    <row r="16653" spans="21:30" x14ac:dyDescent="0.3">
      <c r="U16653" s="63">
        <v>40104</v>
      </c>
      <c r="V16653" s="63">
        <v>8</v>
      </c>
      <c r="W16653" s="63" t="s">
        <v>21381</v>
      </c>
      <c r="X16653" s="63">
        <v>6</v>
      </c>
      <c r="Y16653" s="63" t="s">
        <v>2677</v>
      </c>
      <c r="Z16653" s="63">
        <v>6101</v>
      </c>
      <c r="AA16653" s="63" t="s">
        <v>2678</v>
      </c>
      <c r="AB16653" s="63">
        <v>3</v>
      </c>
      <c r="AC16653" s="63" t="s">
        <v>1288</v>
      </c>
      <c r="AD16653" s="63" t="s">
        <v>17423</v>
      </c>
    </row>
    <row r="16654" spans="21:30" x14ac:dyDescent="0.3">
      <c r="U16654" s="63">
        <v>40105</v>
      </c>
      <c r="V16654" s="63">
        <v>6</v>
      </c>
      <c r="W16654" s="63" t="s">
        <v>12376</v>
      </c>
      <c r="X16654" s="63">
        <v>6</v>
      </c>
      <c r="Y16654" s="63" t="s">
        <v>2677</v>
      </c>
      <c r="Z16654" s="63">
        <v>6101</v>
      </c>
      <c r="AA16654" s="63" t="s">
        <v>2678</v>
      </c>
      <c r="AB16654" s="63">
        <v>4</v>
      </c>
      <c r="AC16654" s="63" t="s">
        <v>1291</v>
      </c>
      <c r="AD16654" s="63" t="s">
        <v>17421</v>
      </c>
    </row>
    <row r="16655" spans="21:30" x14ac:dyDescent="0.3">
      <c r="U16655" s="63">
        <v>40106</v>
      </c>
      <c r="V16655" s="63">
        <v>4</v>
      </c>
      <c r="W16655" s="63" t="s">
        <v>12377</v>
      </c>
      <c r="X16655" s="63">
        <v>9</v>
      </c>
      <c r="Y16655" s="63" t="s">
        <v>4640</v>
      </c>
      <c r="Z16655" s="63">
        <v>9114</v>
      </c>
      <c r="AA16655" s="63" t="s">
        <v>5168</v>
      </c>
      <c r="AB16655" s="63">
        <v>3</v>
      </c>
      <c r="AC16655" s="63" t="s">
        <v>1288</v>
      </c>
      <c r="AD16655" s="63" t="s">
        <v>17421</v>
      </c>
    </row>
    <row r="16656" spans="21:30" x14ac:dyDescent="0.3">
      <c r="U16656" s="63">
        <v>40107</v>
      </c>
      <c r="V16656" s="63">
        <v>2</v>
      </c>
      <c r="W16656" s="63" t="s">
        <v>12378</v>
      </c>
      <c r="X16656" s="63">
        <v>9</v>
      </c>
      <c r="Y16656" s="63" t="s">
        <v>4640</v>
      </c>
      <c r="Z16656" s="63">
        <v>9209</v>
      </c>
      <c r="AA16656" s="63" t="s">
        <v>4661</v>
      </c>
      <c r="AB16656" s="63">
        <v>3</v>
      </c>
      <c r="AC16656" s="63" t="s">
        <v>1288</v>
      </c>
      <c r="AD16656" s="63" t="s">
        <v>17421</v>
      </c>
    </row>
    <row r="16657" spans="21:30" x14ac:dyDescent="0.3">
      <c r="U16657" s="63">
        <v>40109</v>
      </c>
      <c r="V16657" s="63">
        <v>9</v>
      </c>
      <c r="W16657" s="63" t="s">
        <v>12379</v>
      </c>
      <c r="X16657" s="63">
        <v>5</v>
      </c>
      <c r="Y16657" s="63" t="s">
        <v>2066</v>
      </c>
      <c r="Z16657" s="63">
        <v>5101</v>
      </c>
      <c r="AA16657" s="63" t="s">
        <v>2352</v>
      </c>
      <c r="AB16657" s="63">
        <v>4</v>
      </c>
      <c r="AC16657" s="63" t="s">
        <v>1291</v>
      </c>
      <c r="AD16657" s="63" t="s">
        <v>17421</v>
      </c>
    </row>
    <row r="16658" spans="21:30" x14ac:dyDescent="0.3">
      <c r="U16658" s="63">
        <v>40110</v>
      </c>
      <c r="V16658" s="63">
        <v>2</v>
      </c>
      <c r="W16658" s="63" t="s">
        <v>12380</v>
      </c>
      <c r="X16658" s="63">
        <v>9</v>
      </c>
      <c r="Y16658" s="63" t="s">
        <v>4640</v>
      </c>
      <c r="Z16658" s="63">
        <v>9120</v>
      </c>
      <c r="AA16658" s="63" t="s">
        <v>5031</v>
      </c>
      <c r="AB16658" s="63">
        <v>3</v>
      </c>
      <c r="AC16658" s="63" t="s">
        <v>1288</v>
      </c>
      <c r="AD16658" s="63" t="s">
        <v>17421</v>
      </c>
    </row>
    <row r="16659" spans="21:30" x14ac:dyDescent="0.3">
      <c r="U16659" s="63">
        <v>40111</v>
      </c>
      <c r="V16659" s="63">
        <v>0</v>
      </c>
      <c r="W16659" s="63" t="s">
        <v>12381</v>
      </c>
      <c r="X16659" s="63">
        <v>9</v>
      </c>
      <c r="Y16659" s="63" t="s">
        <v>4640</v>
      </c>
      <c r="Z16659" s="63">
        <v>9101</v>
      </c>
      <c r="AA16659" s="63" t="s">
        <v>4825</v>
      </c>
      <c r="AB16659" s="63">
        <v>3</v>
      </c>
      <c r="AC16659" s="63" t="s">
        <v>1288</v>
      </c>
      <c r="AD16659" s="63" t="s">
        <v>17421</v>
      </c>
    </row>
    <row r="16660" spans="21:30" x14ac:dyDescent="0.3">
      <c r="U16660" s="63">
        <v>40112</v>
      </c>
      <c r="V16660" s="63">
        <v>9</v>
      </c>
      <c r="W16660" s="63" t="s">
        <v>21382</v>
      </c>
      <c r="X16660" s="63">
        <v>9</v>
      </c>
      <c r="Y16660" s="63" t="s">
        <v>4640</v>
      </c>
      <c r="Z16660" s="63">
        <v>9101</v>
      </c>
      <c r="AA16660" s="63" t="s">
        <v>4825</v>
      </c>
      <c r="AB16660" s="63">
        <v>3</v>
      </c>
      <c r="AC16660" s="63" t="s">
        <v>1288</v>
      </c>
      <c r="AD16660" s="63" t="s">
        <v>17423</v>
      </c>
    </row>
    <row r="16661" spans="21:30" x14ac:dyDescent="0.3">
      <c r="U16661" s="63">
        <v>40113</v>
      </c>
      <c r="V16661" s="63">
        <v>7</v>
      </c>
      <c r="W16661" s="63" t="s">
        <v>12382</v>
      </c>
      <c r="X16661" s="63">
        <v>14</v>
      </c>
      <c r="Y16661" s="63" t="s">
        <v>5425</v>
      </c>
      <c r="Z16661" s="63">
        <v>14106</v>
      </c>
      <c r="AA16661" s="63" t="s">
        <v>5471</v>
      </c>
      <c r="AB16661" s="63">
        <v>3</v>
      </c>
      <c r="AC16661" s="63" t="s">
        <v>1288</v>
      </c>
      <c r="AD16661" s="63" t="s">
        <v>17421</v>
      </c>
    </row>
    <row r="16662" spans="21:30" x14ac:dyDescent="0.3">
      <c r="U16662" s="63">
        <v>40114</v>
      </c>
      <c r="V16662" s="63">
        <v>5</v>
      </c>
      <c r="W16662" s="63" t="s">
        <v>12383</v>
      </c>
      <c r="X16662" s="63">
        <v>6</v>
      </c>
      <c r="Y16662" s="63" t="s">
        <v>2677</v>
      </c>
      <c r="Z16662" s="63">
        <v>6115</v>
      </c>
      <c r="AA16662" s="63" t="s">
        <v>2787</v>
      </c>
      <c r="AB16662" s="63">
        <v>2</v>
      </c>
      <c r="AC16662" s="63" t="s">
        <v>1364</v>
      </c>
      <c r="AD16662" s="63" t="s">
        <v>17421</v>
      </c>
    </row>
    <row r="16663" spans="21:30" x14ac:dyDescent="0.3">
      <c r="U16663" s="63">
        <v>40115</v>
      </c>
      <c r="V16663" s="63">
        <v>3</v>
      </c>
      <c r="W16663" s="63" t="s">
        <v>12384</v>
      </c>
      <c r="X16663" s="63">
        <v>6</v>
      </c>
      <c r="Y16663" s="63" t="s">
        <v>2677</v>
      </c>
      <c r="Z16663" s="63">
        <v>6301</v>
      </c>
      <c r="AA16663" s="63" t="s">
        <v>2908</v>
      </c>
      <c r="AB16663" s="63">
        <v>3</v>
      </c>
      <c r="AC16663" s="63" t="s">
        <v>1288</v>
      </c>
      <c r="AD16663" s="63" t="s">
        <v>17421</v>
      </c>
    </row>
    <row r="16664" spans="21:30" x14ac:dyDescent="0.3">
      <c r="U16664" s="63">
        <v>40116</v>
      </c>
      <c r="V16664" s="63">
        <v>1</v>
      </c>
      <c r="W16664" s="63" t="s">
        <v>12385</v>
      </c>
      <c r="X16664" s="63">
        <v>14</v>
      </c>
      <c r="Y16664" s="63" t="s">
        <v>5425</v>
      </c>
      <c r="Z16664" s="63">
        <v>14106</v>
      </c>
      <c r="AA16664" s="63" t="s">
        <v>5471</v>
      </c>
      <c r="AB16664" s="63">
        <v>3</v>
      </c>
      <c r="AC16664" s="63" t="s">
        <v>1288</v>
      </c>
      <c r="AD16664" s="63" t="s">
        <v>17421</v>
      </c>
    </row>
    <row r="16665" spans="21:30" x14ac:dyDescent="0.3">
      <c r="U16665" s="63">
        <v>40119</v>
      </c>
      <c r="V16665" s="63">
        <v>6</v>
      </c>
      <c r="W16665" s="63" t="s">
        <v>12386</v>
      </c>
      <c r="X16665" s="63">
        <v>9</v>
      </c>
      <c r="Y16665" s="63" t="s">
        <v>4640</v>
      </c>
      <c r="Z16665" s="63">
        <v>9101</v>
      </c>
      <c r="AA16665" s="63" t="s">
        <v>4825</v>
      </c>
      <c r="AB16665" s="63">
        <v>3</v>
      </c>
      <c r="AC16665" s="63" t="s">
        <v>1288</v>
      </c>
      <c r="AD16665" s="63" t="s">
        <v>17421</v>
      </c>
    </row>
    <row r="16666" spans="21:30" x14ac:dyDescent="0.3">
      <c r="U16666" s="63">
        <v>40121</v>
      </c>
      <c r="V16666" s="63">
        <v>8</v>
      </c>
      <c r="W16666" s="63" t="s">
        <v>12387</v>
      </c>
      <c r="X16666" s="63">
        <v>3</v>
      </c>
      <c r="Y16666" s="63" t="s">
        <v>1532</v>
      </c>
      <c r="Z16666" s="63">
        <v>3304</v>
      </c>
      <c r="AA16666" s="63" t="s">
        <v>1611</v>
      </c>
      <c r="AB16666" s="63">
        <v>3</v>
      </c>
      <c r="AC16666" s="63" t="s">
        <v>1288</v>
      </c>
      <c r="AD16666" s="63" t="s">
        <v>17421</v>
      </c>
    </row>
    <row r="16667" spans="21:30" x14ac:dyDescent="0.3">
      <c r="U16667" s="63">
        <v>40122</v>
      </c>
      <c r="V16667" s="63">
        <v>6</v>
      </c>
      <c r="W16667" s="63" t="s">
        <v>12388</v>
      </c>
      <c r="X16667" s="63">
        <v>5</v>
      </c>
      <c r="Y16667" s="63" t="s">
        <v>2066</v>
      </c>
      <c r="Z16667" s="63">
        <v>5303</v>
      </c>
      <c r="AA16667" s="63" t="s">
        <v>2170</v>
      </c>
      <c r="AB16667" s="63">
        <v>3</v>
      </c>
      <c r="AC16667" s="63" t="s">
        <v>1288</v>
      </c>
      <c r="AD16667" s="63" t="s">
        <v>17421</v>
      </c>
    </row>
    <row r="16668" spans="21:30" x14ac:dyDescent="0.3">
      <c r="U16668" s="63">
        <v>40123</v>
      </c>
      <c r="V16668" s="63">
        <v>4</v>
      </c>
      <c r="W16668" s="63" t="s">
        <v>12389</v>
      </c>
      <c r="X16668" s="63">
        <v>5</v>
      </c>
      <c r="Y16668" s="63" t="s">
        <v>2066</v>
      </c>
      <c r="Z16668" s="63">
        <v>5704</v>
      </c>
      <c r="AA16668" s="63" t="s">
        <v>2224</v>
      </c>
      <c r="AB16668" s="63">
        <v>3</v>
      </c>
      <c r="AC16668" s="63" t="s">
        <v>1288</v>
      </c>
      <c r="AD16668" s="63" t="s">
        <v>17421</v>
      </c>
    </row>
    <row r="16669" spans="21:30" x14ac:dyDescent="0.3">
      <c r="U16669" s="63">
        <v>40124</v>
      </c>
      <c r="V16669" s="63">
        <v>2</v>
      </c>
      <c r="W16669" s="63" t="s">
        <v>12390</v>
      </c>
      <c r="X16669" s="63">
        <v>12</v>
      </c>
      <c r="Y16669" s="63" t="s">
        <v>6395</v>
      </c>
      <c r="Z16669" s="63">
        <v>12101</v>
      </c>
      <c r="AA16669" s="63" t="s">
        <v>6409</v>
      </c>
      <c r="AB16669" s="63">
        <v>3</v>
      </c>
      <c r="AC16669" s="63" t="s">
        <v>1288</v>
      </c>
      <c r="AD16669" s="63" t="s">
        <v>17421</v>
      </c>
    </row>
    <row r="16670" spans="21:30" x14ac:dyDescent="0.3">
      <c r="U16670" s="63">
        <v>40125</v>
      </c>
      <c r="V16670" s="63">
        <v>0</v>
      </c>
      <c r="W16670" s="63" t="s">
        <v>10006</v>
      </c>
      <c r="X16670" s="63">
        <v>5</v>
      </c>
      <c r="Y16670" s="63" t="s">
        <v>2066</v>
      </c>
      <c r="Z16670" s="63">
        <v>5101</v>
      </c>
      <c r="AA16670" s="63" t="s">
        <v>2352</v>
      </c>
      <c r="AB16670" s="63">
        <v>4</v>
      </c>
      <c r="AC16670" s="63" t="s">
        <v>1291</v>
      </c>
      <c r="AD16670" s="63" t="s">
        <v>17421</v>
      </c>
    </row>
    <row r="16671" spans="21:30" x14ac:dyDescent="0.3">
      <c r="U16671" s="63">
        <v>40126</v>
      </c>
      <c r="V16671" s="63">
        <v>9</v>
      </c>
      <c r="W16671" s="63" t="s">
        <v>12391</v>
      </c>
      <c r="X16671" s="63">
        <v>4</v>
      </c>
      <c r="Y16671" s="63" t="s">
        <v>1629</v>
      </c>
      <c r="Z16671" s="63">
        <v>4301</v>
      </c>
      <c r="AA16671" s="63" t="s">
        <v>1771</v>
      </c>
      <c r="AB16671" s="63">
        <v>2</v>
      </c>
      <c r="AC16671" s="63" t="s">
        <v>1364</v>
      </c>
      <c r="AD16671" s="63" t="s">
        <v>17421</v>
      </c>
    </row>
    <row r="16672" spans="21:30" x14ac:dyDescent="0.3">
      <c r="U16672" s="63">
        <v>40127</v>
      </c>
      <c r="V16672" s="63">
        <v>7</v>
      </c>
      <c r="W16672" s="63" t="s">
        <v>10080</v>
      </c>
      <c r="X16672" s="63">
        <v>5</v>
      </c>
      <c r="Y16672" s="63" t="s">
        <v>2066</v>
      </c>
      <c r="Z16672" s="63">
        <v>5702</v>
      </c>
      <c r="AA16672" s="63" t="s">
        <v>2245</v>
      </c>
      <c r="AB16672" s="63">
        <v>3</v>
      </c>
      <c r="AC16672" s="63" t="s">
        <v>1288</v>
      </c>
      <c r="AD16672" s="63" t="s">
        <v>17421</v>
      </c>
    </row>
    <row r="16673" spans="21:30" x14ac:dyDescent="0.3">
      <c r="U16673" s="63">
        <v>40130</v>
      </c>
      <c r="V16673" s="63">
        <v>7</v>
      </c>
      <c r="W16673" s="63" t="s">
        <v>12392</v>
      </c>
      <c r="X16673" s="63">
        <v>9</v>
      </c>
      <c r="Y16673" s="63" t="s">
        <v>4640</v>
      </c>
      <c r="Z16673" s="63">
        <v>9101</v>
      </c>
      <c r="AA16673" s="63" t="s">
        <v>4825</v>
      </c>
      <c r="AB16673" s="63">
        <v>3</v>
      </c>
      <c r="AC16673" s="63" t="s">
        <v>1288</v>
      </c>
      <c r="AD16673" s="63" t="s">
        <v>17421</v>
      </c>
    </row>
    <row r="16674" spans="21:30" x14ac:dyDescent="0.3">
      <c r="U16674" s="63">
        <v>40132</v>
      </c>
      <c r="V16674" s="63">
        <v>3</v>
      </c>
      <c r="W16674" s="63" t="s">
        <v>9811</v>
      </c>
      <c r="X16674" s="63">
        <v>5</v>
      </c>
      <c r="Y16674" s="63" t="s">
        <v>2066</v>
      </c>
      <c r="Z16674" s="63">
        <v>5101</v>
      </c>
      <c r="AA16674" s="63" t="s">
        <v>2352</v>
      </c>
      <c r="AB16674" s="63">
        <v>3</v>
      </c>
      <c r="AC16674" s="63" t="s">
        <v>1288</v>
      </c>
      <c r="AD16674" s="63" t="s">
        <v>17421</v>
      </c>
    </row>
    <row r="16675" spans="21:30" x14ac:dyDescent="0.3">
      <c r="U16675" s="63">
        <v>40133</v>
      </c>
      <c r="V16675" s="63">
        <v>1</v>
      </c>
      <c r="W16675" s="63" t="s">
        <v>12393</v>
      </c>
      <c r="X16675" s="63">
        <v>6</v>
      </c>
      <c r="Y16675" s="63" t="s">
        <v>2677</v>
      </c>
      <c r="Z16675" s="63">
        <v>6115</v>
      </c>
      <c r="AA16675" s="63" t="s">
        <v>2787</v>
      </c>
      <c r="AB16675" s="63">
        <v>2</v>
      </c>
      <c r="AC16675" s="63" t="s">
        <v>1364</v>
      </c>
      <c r="AD16675" s="63" t="s">
        <v>17421</v>
      </c>
    </row>
    <row r="16676" spans="21:30" x14ac:dyDescent="0.3">
      <c r="U16676" s="63">
        <v>40135</v>
      </c>
      <c r="V16676" s="63">
        <v>8</v>
      </c>
      <c r="W16676" s="63" t="s">
        <v>12394</v>
      </c>
      <c r="X16676" s="63">
        <v>6</v>
      </c>
      <c r="Y16676" s="63" t="s">
        <v>2677</v>
      </c>
      <c r="Z16676" s="63">
        <v>6107</v>
      </c>
      <c r="AA16676" s="63" t="s">
        <v>2892</v>
      </c>
      <c r="AB16676" s="63">
        <v>3</v>
      </c>
      <c r="AC16676" s="63" t="s">
        <v>1288</v>
      </c>
      <c r="AD16676" s="63" t="s">
        <v>17421</v>
      </c>
    </row>
    <row r="16677" spans="21:30" x14ac:dyDescent="0.3">
      <c r="U16677" s="63">
        <v>40136</v>
      </c>
      <c r="V16677" s="63">
        <v>6</v>
      </c>
      <c r="W16677" s="63" t="s">
        <v>12395</v>
      </c>
      <c r="X16677" s="63">
        <v>6</v>
      </c>
      <c r="Y16677" s="63" t="s">
        <v>2677</v>
      </c>
      <c r="Z16677" s="63">
        <v>6116</v>
      </c>
      <c r="AA16677" s="63" t="s">
        <v>2777</v>
      </c>
      <c r="AB16677" s="63">
        <v>3</v>
      </c>
      <c r="AC16677" s="63" t="s">
        <v>1288</v>
      </c>
      <c r="AD16677" s="63" t="s">
        <v>17421</v>
      </c>
    </row>
    <row r="16678" spans="21:30" x14ac:dyDescent="0.3">
      <c r="U16678" s="63">
        <v>40137</v>
      </c>
      <c r="V16678" s="63">
        <v>4</v>
      </c>
      <c r="W16678" s="63" t="s">
        <v>12396</v>
      </c>
      <c r="X16678" s="63">
        <v>11</v>
      </c>
      <c r="Y16678" s="63" t="s">
        <v>6340</v>
      </c>
      <c r="Z16678" s="63">
        <v>11201</v>
      </c>
      <c r="AA16678" s="63" t="s">
        <v>6364</v>
      </c>
      <c r="AB16678" s="63">
        <v>3</v>
      </c>
      <c r="AC16678" s="63" t="s">
        <v>1288</v>
      </c>
      <c r="AD16678" s="63" t="s">
        <v>17421</v>
      </c>
    </row>
    <row r="16679" spans="21:30" x14ac:dyDescent="0.3">
      <c r="U16679" s="63">
        <v>40138</v>
      </c>
      <c r="V16679" s="63">
        <v>2</v>
      </c>
      <c r="W16679" s="63" t="s">
        <v>12397</v>
      </c>
      <c r="X16679" s="63">
        <v>6</v>
      </c>
      <c r="Y16679" s="63" t="s">
        <v>2677</v>
      </c>
      <c r="Z16679" s="63">
        <v>6101</v>
      </c>
      <c r="AA16679" s="63" t="s">
        <v>2678</v>
      </c>
      <c r="AB16679" s="63">
        <v>3</v>
      </c>
      <c r="AC16679" s="63" t="s">
        <v>1288</v>
      </c>
      <c r="AD16679" s="63" t="s">
        <v>17421</v>
      </c>
    </row>
    <row r="16680" spans="21:30" x14ac:dyDescent="0.3">
      <c r="U16680" s="63">
        <v>40140</v>
      </c>
      <c r="V16680" s="63">
        <v>4</v>
      </c>
      <c r="W16680" s="63" t="s">
        <v>12398</v>
      </c>
      <c r="X16680" s="63">
        <v>4</v>
      </c>
      <c r="Y16680" s="63" t="s">
        <v>1629</v>
      </c>
      <c r="Z16680" s="63">
        <v>4101</v>
      </c>
      <c r="AA16680" s="63" t="s">
        <v>1630</v>
      </c>
      <c r="AB16680" s="63">
        <v>3</v>
      </c>
      <c r="AC16680" s="63" t="s">
        <v>1288</v>
      </c>
      <c r="AD16680" s="63" t="s">
        <v>17421</v>
      </c>
    </row>
    <row r="16681" spans="21:30" x14ac:dyDescent="0.3">
      <c r="U16681" s="63">
        <v>40141</v>
      </c>
      <c r="V16681" s="63">
        <v>2</v>
      </c>
      <c r="W16681" s="63" t="s">
        <v>12399</v>
      </c>
      <c r="X16681" s="63">
        <v>4</v>
      </c>
      <c r="Y16681" s="63" t="s">
        <v>1629</v>
      </c>
      <c r="Z16681" s="63">
        <v>4101</v>
      </c>
      <c r="AA16681" s="63" t="s">
        <v>1630</v>
      </c>
      <c r="AB16681" s="63">
        <v>3</v>
      </c>
      <c r="AC16681" s="63" t="s">
        <v>1288</v>
      </c>
      <c r="AD16681" s="63" t="s">
        <v>17421</v>
      </c>
    </row>
    <row r="16682" spans="21:30" x14ac:dyDescent="0.3">
      <c r="U16682" s="63">
        <v>40142</v>
      </c>
      <c r="V16682" s="63">
        <v>0</v>
      </c>
      <c r="W16682" s="63" t="s">
        <v>12400</v>
      </c>
      <c r="X16682" s="63">
        <v>4</v>
      </c>
      <c r="Y16682" s="63" t="s">
        <v>1629</v>
      </c>
      <c r="Z16682" s="63">
        <v>4101</v>
      </c>
      <c r="AA16682" s="63" t="s">
        <v>1630</v>
      </c>
      <c r="AB16682" s="63">
        <v>3</v>
      </c>
      <c r="AC16682" s="63" t="s">
        <v>1288</v>
      </c>
      <c r="AD16682" s="63" t="s">
        <v>17421</v>
      </c>
    </row>
    <row r="16683" spans="21:30" x14ac:dyDescent="0.3">
      <c r="U16683" s="63">
        <v>40143</v>
      </c>
      <c r="V16683" s="63">
        <v>9</v>
      </c>
      <c r="W16683" s="63" t="s">
        <v>12401</v>
      </c>
      <c r="X16683" s="63">
        <v>4</v>
      </c>
      <c r="Y16683" s="63" t="s">
        <v>1629</v>
      </c>
      <c r="Z16683" s="63">
        <v>4102</v>
      </c>
      <c r="AA16683" s="63" t="s">
        <v>1699</v>
      </c>
      <c r="AB16683" s="63">
        <v>3</v>
      </c>
      <c r="AC16683" s="63" t="s">
        <v>1288</v>
      </c>
      <c r="AD16683" s="63" t="s">
        <v>17421</v>
      </c>
    </row>
    <row r="16684" spans="21:30" x14ac:dyDescent="0.3">
      <c r="U16684" s="63">
        <v>40144</v>
      </c>
      <c r="V16684" s="63">
        <v>7</v>
      </c>
      <c r="W16684" s="63" t="s">
        <v>12402</v>
      </c>
      <c r="X16684" s="63">
        <v>4</v>
      </c>
      <c r="Y16684" s="63" t="s">
        <v>1629</v>
      </c>
      <c r="Z16684" s="63">
        <v>4101</v>
      </c>
      <c r="AA16684" s="63" t="s">
        <v>1630</v>
      </c>
      <c r="AB16684" s="63">
        <v>3</v>
      </c>
      <c r="AC16684" s="63" t="s">
        <v>1288</v>
      </c>
      <c r="AD16684" s="63" t="s">
        <v>17421</v>
      </c>
    </row>
    <row r="16685" spans="21:30" x14ac:dyDescent="0.3">
      <c r="U16685" s="63">
        <v>40145</v>
      </c>
      <c r="V16685" s="63">
        <v>5</v>
      </c>
      <c r="W16685" s="63" t="s">
        <v>12403</v>
      </c>
      <c r="X16685" s="63">
        <v>5</v>
      </c>
      <c r="Y16685" s="63" t="s">
        <v>2066</v>
      </c>
      <c r="Z16685" s="63">
        <v>5801</v>
      </c>
      <c r="AA16685" s="63" t="s">
        <v>2498</v>
      </c>
      <c r="AB16685" s="63">
        <v>3</v>
      </c>
      <c r="AC16685" s="63" t="s">
        <v>1288</v>
      </c>
      <c r="AD16685" s="63" t="s">
        <v>17421</v>
      </c>
    </row>
    <row r="16686" spans="21:30" x14ac:dyDescent="0.3">
      <c r="U16686" s="63">
        <v>40146</v>
      </c>
      <c r="V16686" s="63">
        <v>3</v>
      </c>
      <c r="W16686" s="63" t="s">
        <v>12404</v>
      </c>
      <c r="X16686" s="63">
        <v>6</v>
      </c>
      <c r="Y16686" s="63" t="s">
        <v>2677</v>
      </c>
      <c r="Z16686" s="63">
        <v>6101</v>
      </c>
      <c r="AA16686" s="63" t="s">
        <v>2678</v>
      </c>
      <c r="AB16686" s="63">
        <v>3</v>
      </c>
      <c r="AC16686" s="63" t="s">
        <v>1288</v>
      </c>
      <c r="AD16686" s="63" t="s">
        <v>17421</v>
      </c>
    </row>
    <row r="16687" spans="21:30" x14ac:dyDescent="0.3">
      <c r="U16687" s="63">
        <v>40149</v>
      </c>
      <c r="V16687" s="63">
        <v>8</v>
      </c>
      <c r="W16687" s="63" t="s">
        <v>12405</v>
      </c>
      <c r="X16687" s="63">
        <v>14</v>
      </c>
      <c r="Y16687" s="63" t="s">
        <v>5425</v>
      </c>
      <c r="Z16687" s="63">
        <v>14105</v>
      </c>
      <c r="AA16687" s="63" t="s">
        <v>5562</v>
      </c>
      <c r="AB16687" s="63">
        <v>3</v>
      </c>
      <c r="AC16687" s="63" t="s">
        <v>1288</v>
      </c>
      <c r="AD16687" s="63" t="s">
        <v>17421</v>
      </c>
    </row>
    <row r="16688" spans="21:30" x14ac:dyDescent="0.3">
      <c r="U16688" s="63">
        <v>40150</v>
      </c>
      <c r="V16688" s="63">
        <v>1</v>
      </c>
      <c r="W16688" s="63" t="s">
        <v>12406</v>
      </c>
      <c r="X16688" s="63">
        <v>14</v>
      </c>
      <c r="Y16688" s="63" t="s">
        <v>5425</v>
      </c>
      <c r="Z16688" s="63">
        <v>14106</v>
      </c>
      <c r="AA16688" s="63" t="s">
        <v>5471</v>
      </c>
      <c r="AB16688" s="63">
        <v>3</v>
      </c>
      <c r="AC16688" s="63" t="s">
        <v>1288</v>
      </c>
      <c r="AD16688" s="63" t="s">
        <v>17421</v>
      </c>
    </row>
    <row r="16689" spans="21:30" x14ac:dyDescent="0.3">
      <c r="U16689" s="63">
        <v>40152</v>
      </c>
      <c r="V16689" s="63">
        <v>8</v>
      </c>
      <c r="W16689" s="63" t="s">
        <v>12407</v>
      </c>
      <c r="X16689" s="63">
        <v>14</v>
      </c>
      <c r="Y16689" s="63" t="s">
        <v>5425</v>
      </c>
      <c r="Z16689" s="63">
        <v>14202</v>
      </c>
      <c r="AA16689" s="63" t="s">
        <v>5535</v>
      </c>
      <c r="AB16689" s="63">
        <v>3</v>
      </c>
      <c r="AC16689" s="63" t="s">
        <v>1288</v>
      </c>
      <c r="AD16689" s="63" t="s">
        <v>17421</v>
      </c>
    </row>
    <row r="16690" spans="21:30" x14ac:dyDescent="0.3">
      <c r="U16690" s="63">
        <v>40153</v>
      </c>
      <c r="V16690" s="63">
        <v>6</v>
      </c>
      <c r="W16690" s="63" t="s">
        <v>12408</v>
      </c>
      <c r="X16690" s="63">
        <v>4</v>
      </c>
      <c r="Y16690" s="63" t="s">
        <v>1629</v>
      </c>
      <c r="Z16690" s="63">
        <v>4102</v>
      </c>
      <c r="AA16690" s="63" t="s">
        <v>1699</v>
      </c>
      <c r="AB16690" s="63">
        <v>3</v>
      </c>
      <c r="AC16690" s="63" t="s">
        <v>1288</v>
      </c>
      <c r="AD16690" s="63" t="s">
        <v>17421</v>
      </c>
    </row>
    <row r="16691" spans="21:30" x14ac:dyDescent="0.3">
      <c r="U16691" s="63">
        <v>40154</v>
      </c>
      <c r="V16691" s="63">
        <v>4</v>
      </c>
      <c r="W16691" s="63" t="s">
        <v>12409</v>
      </c>
      <c r="X16691" s="63">
        <v>1</v>
      </c>
      <c r="Y16691" s="63" t="s">
        <v>1329</v>
      </c>
      <c r="Z16691" s="63">
        <v>1101</v>
      </c>
      <c r="AA16691" s="63" t="s">
        <v>1330</v>
      </c>
      <c r="AB16691" s="63">
        <v>3</v>
      </c>
      <c r="AC16691" s="63" t="s">
        <v>1288</v>
      </c>
      <c r="AD16691" s="63" t="s">
        <v>17421</v>
      </c>
    </row>
    <row r="16692" spans="21:30" x14ac:dyDescent="0.3">
      <c r="U16692" s="63">
        <v>40155</v>
      </c>
      <c r="V16692" s="63">
        <v>2</v>
      </c>
      <c r="W16692" s="63" t="s">
        <v>12410</v>
      </c>
      <c r="X16692" s="63">
        <v>5</v>
      </c>
      <c r="Y16692" s="63" t="s">
        <v>2066</v>
      </c>
      <c r="Z16692" s="63">
        <v>5109</v>
      </c>
      <c r="AA16692" s="63" t="s">
        <v>2428</v>
      </c>
      <c r="AB16692" s="63">
        <v>3</v>
      </c>
      <c r="AC16692" s="63" t="s">
        <v>1288</v>
      </c>
      <c r="AD16692" s="63" t="s">
        <v>17421</v>
      </c>
    </row>
    <row r="16693" spans="21:30" x14ac:dyDescent="0.3">
      <c r="U16693" s="63">
        <v>40156</v>
      </c>
      <c r="V16693" s="63">
        <v>0</v>
      </c>
      <c r="W16693" s="63" t="s">
        <v>12411</v>
      </c>
      <c r="X16693" s="63">
        <v>1</v>
      </c>
      <c r="Y16693" s="63" t="s">
        <v>1329</v>
      </c>
      <c r="Z16693" s="63">
        <v>1101</v>
      </c>
      <c r="AA16693" s="63" t="s">
        <v>1330</v>
      </c>
      <c r="AB16693" s="63">
        <v>4</v>
      </c>
      <c r="AC16693" s="63" t="s">
        <v>1291</v>
      </c>
      <c r="AD16693" s="63" t="s">
        <v>17421</v>
      </c>
    </row>
    <row r="16694" spans="21:30" x14ac:dyDescent="0.3">
      <c r="U16694" s="63">
        <v>40157</v>
      </c>
      <c r="V16694" s="63">
        <v>9</v>
      </c>
      <c r="W16694" s="63" t="s">
        <v>12412</v>
      </c>
      <c r="X16694" s="63">
        <v>1</v>
      </c>
      <c r="Y16694" s="63" t="s">
        <v>1329</v>
      </c>
      <c r="Z16694" s="63">
        <v>1101</v>
      </c>
      <c r="AA16694" s="63" t="s">
        <v>1330</v>
      </c>
      <c r="AB16694" s="63">
        <v>3</v>
      </c>
      <c r="AC16694" s="63" t="s">
        <v>1288</v>
      </c>
      <c r="AD16694" s="63" t="s">
        <v>17421</v>
      </c>
    </row>
    <row r="16695" spans="21:30" x14ac:dyDescent="0.3">
      <c r="U16695" s="63">
        <v>40158</v>
      </c>
      <c r="V16695" s="63">
        <v>7</v>
      </c>
      <c r="W16695" s="63" t="s">
        <v>10658</v>
      </c>
      <c r="X16695" s="63">
        <v>5</v>
      </c>
      <c r="Y16695" s="63" t="s">
        <v>2066</v>
      </c>
      <c r="Z16695" s="63">
        <v>5801</v>
      </c>
      <c r="AA16695" s="63" t="s">
        <v>2498</v>
      </c>
      <c r="AB16695" s="63">
        <v>3</v>
      </c>
      <c r="AC16695" s="63" t="s">
        <v>1288</v>
      </c>
      <c r="AD16695" s="63" t="s">
        <v>17421</v>
      </c>
    </row>
    <row r="16696" spans="21:30" x14ac:dyDescent="0.3">
      <c r="U16696" s="63">
        <v>40159</v>
      </c>
      <c r="V16696" s="63">
        <v>5</v>
      </c>
      <c r="W16696" s="63" t="s">
        <v>12413</v>
      </c>
      <c r="X16696" s="63">
        <v>1</v>
      </c>
      <c r="Y16696" s="63" t="s">
        <v>1329</v>
      </c>
      <c r="Z16696" s="63">
        <v>1107</v>
      </c>
      <c r="AA16696" s="63" t="s">
        <v>7702</v>
      </c>
      <c r="AB16696" s="63">
        <v>3</v>
      </c>
      <c r="AC16696" s="63" t="s">
        <v>1288</v>
      </c>
      <c r="AD16696" s="63" t="s">
        <v>17421</v>
      </c>
    </row>
    <row r="16697" spans="21:30" x14ac:dyDescent="0.3">
      <c r="U16697" s="63">
        <v>40160</v>
      </c>
      <c r="V16697" s="63">
        <v>9</v>
      </c>
      <c r="W16697" s="63" t="s">
        <v>12414</v>
      </c>
      <c r="X16697" s="63">
        <v>5</v>
      </c>
      <c r="Y16697" s="63" t="s">
        <v>2066</v>
      </c>
      <c r="Z16697" s="63">
        <v>5802</v>
      </c>
      <c r="AA16697" s="63" t="s">
        <v>2325</v>
      </c>
      <c r="AB16697" s="63">
        <v>3</v>
      </c>
      <c r="AC16697" s="63" t="s">
        <v>1288</v>
      </c>
      <c r="AD16697" s="63" t="s">
        <v>17421</v>
      </c>
    </row>
    <row r="16698" spans="21:30" x14ac:dyDescent="0.3">
      <c r="U16698" s="63">
        <v>40163</v>
      </c>
      <c r="V16698" s="63">
        <v>3</v>
      </c>
      <c r="W16698" s="63" t="s">
        <v>12415</v>
      </c>
      <c r="X16698" s="63">
        <v>5</v>
      </c>
      <c r="Y16698" s="63" t="s">
        <v>2066</v>
      </c>
      <c r="Z16698" s="63">
        <v>5801</v>
      </c>
      <c r="AA16698" s="63" t="s">
        <v>2498</v>
      </c>
      <c r="AB16698" s="63">
        <v>3</v>
      </c>
      <c r="AC16698" s="63" t="s">
        <v>1288</v>
      </c>
      <c r="AD16698" s="63" t="s">
        <v>17421</v>
      </c>
    </row>
    <row r="16699" spans="21:30" x14ac:dyDescent="0.3">
      <c r="U16699" s="63">
        <v>40167</v>
      </c>
      <c r="V16699" s="63">
        <v>6</v>
      </c>
      <c r="W16699" s="63" t="s">
        <v>12416</v>
      </c>
      <c r="X16699" s="63">
        <v>5</v>
      </c>
      <c r="Y16699" s="63" t="s">
        <v>2066</v>
      </c>
      <c r="Z16699" s="63">
        <v>5801</v>
      </c>
      <c r="AA16699" s="63" t="s">
        <v>2498</v>
      </c>
      <c r="AB16699" s="63">
        <v>3</v>
      </c>
      <c r="AC16699" s="63" t="s">
        <v>1288</v>
      </c>
      <c r="AD16699" s="63" t="s">
        <v>17421</v>
      </c>
    </row>
    <row r="16700" spans="21:30" x14ac:dyDescent="0.3">
      <c r="U16700" s="63">
        <v>40168</v>
      </c>
      <c r="V16700" s="63">
        <v>4</v>
      </c>
      <c r="W16700" s="63" t="s">
        <v>12417</v>
      </c>
      <c r="X16700" s="63">
        <v>15</v>
      </c>
      <c r="Y16700" s="63" t="s">
        <v>1250</v>
      </c>
      <c r="Z16700" s="63">
        <v>15101</v>
      </c>
      <c r="AA16700" s="63" t="s">
        <v>1251</v>
      </c>
      <c r="AB16700" s="63">
        <v>3</v>
      </c>
      <c r="AC16700" s="63" t="s">
        <v>1288</v>
      </c>
      <c r="AD16700" s="63" t="s">
        <v>17421</v>
      </c>
    </row>
    <row r="16701" spans="21:30" x14ac:dyDescent="0.3">
      <c r="U16701" s="63">
        <v>40169</v>
      </c>
      <c r="V16701" s="63">
        <v>2</v>
      </c>
      <c r="W16701" s="63" t="s">
        <v>12418</v>
      </c>
      <c r="X16701" s="63">
        <v>15</v>
      </c>
      <c r="Y16701" s="63" t="s">
        <v>1250</v>
      </c>
      <c r="Z16701" s="63">
        <v>15101</v>
      </c>
      <c r="AA16701" s="63" t="s">
        <v>1251</v>
      </c>
      <c r="AB16701" s="63">
        <v>3</v>
      </c>
      <c r="AC16701" s="63" t="s">
        <v>1288</v>
      </c>
      <c r="AD16701" s="63" t="s">
        <v>17421</v>
      </c>
    </row>
    <row r="16702" spans="21:30" x14ac:dyDescent="0.3">
      <c r="U16702" s="63">
        <v>40170</v>
      </c>
      <c r="V16702" s="63">
        <v>6</v>
      </c>
      <c r="W16702" s="63" t="s">
        <v>12419</v>
      </c>
      <c r="X16702" s="63">
        <v>5</v>
      </c>
      <c r="Y16702" s="63" t="s">
        <v>2066</v>
      </c>
      <c r="Z16702" s="63">
        <v>5109</v>
      </c>
      <c r="AA16702" s="63" t="s">
        <v>2428</v>
      </c>
      <c r="AB16702" s="63">
        <v>3</v>
      </c>
      <c r="AC16702" s="63" t="s">
        <v>1288</v>
      </c>
      <c r="AD16702" s="63" t="s">
        <v>17421</v>
      </c>
    </row>
    <row r="16703" spans="21:30" x14ac:dyDescent="0.3">
      <c r="U16703" s="63">
        <v>40171</v>
      </c>
      <c r="V16703" s="63">
        <v>4</v>
      </c>
      <c r="W16703" s="63" t="s">
        <v>12420</v>
      </c>
      <c r="X16703" s="63">
        <v>5</v>
      </c>
      <c r="Y16703" s="63" t="s">
        <v>2066</v>
      </c>
      <c r="Z16703" s="63">
        <v>5601</v>
      </c>
      <c r="AA16703" s="63" t="s">
        <v>2617</v>
      </c>
      <c r="AB16703" s="63">
        <v>3</v>
      </c>
      <c r="AC16703" s="63" t="s">
        <v>1288</v>
      </c>
      <c r="AD16703" s="63" t="s">
        <v>17421</v>
      </c>
    </row>
    <row r="16704" spans="21:30" x14ac:dyDescent="0.3">
      <c r="U16704" s="63">
        <v>40172</v>
      </c>
      <c r="V16704" s="63">
        <v>2</v>
      </c>
      <c r="W16704" s="63" t="s">
        <v>12421</v>
      </c>
      <c r="X16704" s="63">
        <v>15</v>
      </c>
      <c r="Y16704" s="63" t="s">
        <v>1250</v>
      </c>
      <c r="Z16704" s="63">
        <v>15101</v>
      </c>
      <c r="AA16704" s="63" t="s">
        <v>1251</v>
      </c>
      <c r="AB16704" s="63">
        <v>3</v>
      </c>
      <c r="AC16704" s="63" t="s">
        <v>1288</v>
      </c>
      <c r="AD16704" s="63" t="s">
        <v>17421</v>
      </c>
    </row>
    <row r="16705" spans="21:30" x14ac:dyDescent="0.3">
      <c r="U16705" s="63">
        <v>40173</v>
      </c>
      <c r="V16705" s="63">
        <v>0</v>
      </c>
      <c r="W16705" s="63" t="s">
        <v>9290</v>
      </c>
      <c r="X16705" s="63">
        <v>1</v>
      </c>
      <c r="Y16705" s="63" t="s">
        <v>1329</v>
      </c>
      <c r="Z16705" s="63">
        <v>1107</v>
      </c>
      <c r="AA16705" s="63" t="s">
        <v>7702</v>
      </c>
      <c r="AB16705" s="63">
        <v>3</v>
      </c>
      <c r="AC16705" s="63" t="s">
        <v>1288</v>
      </c>
      <c r="AD16705" s="63" t="s">
        <v>17421</v>
      </c>
    </row>
    <row r="16706" spans="21:30" x14ac:dyDescent="0.3">
      <c r="U16706" s="63">
        <v>40174</v>
      </c>
      <c r="V16706" s="63">
        <v>9</v>
      </c>
      <c r="W16706" s="63" t="s">
        <v>12422</v>
      </c>
      <c r="X16706" s="63">
        <v>4</v>
      </c>
      <c r="Y16706" s="63" t="s">
        <v>1629</v>
      </c>
      <c r="Z16706" s="63">
        <v>4101</v>
      </c>
      <c r="AA16706" s="63" t="s">
        <v>1630</v>
      </c>
      <c r="AB16706" s="63">
        <v>3</v>
      </c>
      <c r="AC16706" s="63" t="s">
        <v>1288</v>
      </c>
      <c r="AD16706" s="63" t="s">
        <v>17421</v>
      </c>
    </row>
    <row r="16707" spans="21:30" x14ac:dyDescent="0.3">
      <c r="U16707" s="63">
        <v>40176</v>
      </c>
      <c r="V16707" s="63">
        <v>5</v>
      </c>
      <c r="W16707" s="63" t="s">
        <v>12423</v>
      </c>
      <c r="X16707" s="63">
        <v>3</v>
      </c>
      <c r="Y16707" s="63" t="s">
        <v>1532</v>
      </c>
      <c r="Z16707" s="63">
        <v>3202</v>
      </c>
      <c r="AA16707" s="63" t="s">
        <v>1539</v>
      </c>
      <c r="AB16707" s="63">
        <v>3</v>
      </c>
      <c r="AC16707" s="63" t="s">
        <v>1288</v>
      </c>
      <c r="AD16707" s="63" t="s">
        <v>17421</v>
      </c>
    </row>
    <row r="16708" spans="21:30" x14ac:dyDescent="0.3">
      <c r="U16708" s="63">
        <v>40177</v>
      </c>
      <c r="V16708" s="63">
        <v>3</v>
      </c>
      <c r="W16708" s="63" t="s">
        <v>12424</v>
      </c>
      <c r="X16708" s="63">
        <v>1</v>
      </c>
      <c r="Y16708" s="63" t="s">
        <v>1329</v>
      </c>
      <c r="Z16708" s="63">
        <v>1101</v>
      </c>
      <c r="AA16708" s="63" t="s">
        <v>1330</v>
      </c>
      <c r="AB16708" s="63">
        <v>3</v>
      </c>
      <c r="AC16708" s="63" t="s">
        <v>1288</v>
      </c>
      <c r="AD16708" s="63" t="s">
        <v>17421</v>
      </c>
    </row>
    <row r="16709" spans="21:30" x14ac:dyDescent="0.3">
      <c r="U16709" s="63">
        <v>40178</v>
      </c>
      <c r="V16709" s="63">
        <v>1</v>
      </c>
      <c r="W16709" s="63" t="s">
        <v>12425</v>
      </c>
      <c r="X16709" s="63">
        <v>9</v>
      </c>
      <c r="Y16709" s="63" t="s">
        <v>4640</v>
      </c>
      <c r="Z16709" s="63">
        <v>9202</v>
      </c>
      <c r="AA16709" s="63" t="s">
        <v>4669</v>
      </c>
      <c r="AB16709" s="63">
        <v>3</v>
      </c>
      <c r="AC16709" s="63" t="s">
        <v>1288</v>
      </c>
      <c r="AD16709" s="63" t="s">
        <v>17421</v>
      </c>
    </row>
    <row r="16710" spans="21:30" x14ac:dyDescent="0.3">
      <c r="U16710" s="63">
        <v>40180</v>
      </c>
      <c r="V16710" s="63">
        <v>3</v>
      </c>
      <c r="W16710" s="63" t="s">
        <v>21383</v>
      </c>
      <c r="X16710" s="63">
        <v>1</v>
      </c>
      <c r="Y16710" s="63" t="s">
        <v>1329</v>
      </c>
      <c r="Z16710" s="63">
        <v>1101</v>
      </c>
      <c r="AA16710" s="63" t="s">
        <v>1330</v>
      </c>
      <c r="AB16710" s="63">
        <v>3</v>
      </c>
      <c r="AC16710" s="63" t="s">
        <v>1288</v>
      </c>
      <c r="AD16710" s="63" t="s">
        <v>17423</v>
      </c>
    </row>
    <row r="16711" spans="21:30" x14ac:dyDescent="0.3">
      <c r="U16711" s="63">
        <v>40181</v>
      </c>
      <c r="V16711" s="63">
        <v>1</v>
      </c>
      <c r="W16711" s="63" t="s">
        <v>12426</v>
      </c>
      <c r="X16711" s="63">
        <v>1</v>
      </c>
      <c r="Y16711" s="63" t="s">
        <v>1329</v>
      </c>
      <c r="Z16711" s="63">
        <v>1101</v>
      </c>
      <c r="AA16711" s="63" t="s">
        <v>1330</v>
      </c>
      <c r="AB16711" s="63">
        <v>4</v>
      </c>
      <c r="AC16711" s="63" t="s">
        <v>1291</v>
      </c>
      <c r="AD16711" s="63" t="s">
        <v>17421</v>
      </c>
    </row>
    <row r="16712" spans="21:30" x14ac:dyDescent="0.3">
      <c r="U16712" s="63">
        <v>40183</v>
      </c>
      <c r="V16712" s="63">
        <v>8</v>
      </c>
      <c r="W16712" s="63" t="s">
        <v>21384</v>
      </c>
      <c r="X16712" s="63">
        <v>1</v>
      </c>
      <c r="Y16712" s="63" t="s">
        <v>1329</v>
      </c>
      <c r="Z16712" s="63">
        <v>1107</v>
      </c>
      <c r="AA16712" s="63" t="s">
        <v>7702</v>
      </c>
      <c r="AB16712" s="63">
        <v>3</v>
      </c>
      <c r="AC16712" s="63" t="s">
        <v>1288</v>
      </c>
      <c r="AD16712" s="63" t="s">
        <v>17423</v>
      </c>
    </row>
    <row r="16713" spans="21:30" x14ac:dyDescent="0.3">
      <c r="U16713" s="63">
        <v>40184</v>
      </c>
      <c r="V16713" s="63">
        <v>6</v>
      </c>
      <c r="W16713" s="63" t="s">
        <v>12427</v>
      </c>
      <c r="X16713" s="63">
        <v>3</v>
      </c>
      <c r="Y16713" s="63" t="s">
        <v>1532</v>
      </c>
      <c r="Z16713" s="63">
        <v>3101</v>
      </c>
      <c r="AA16713" s="63" t="s">
        <v>1545</v>
      </c>
      <c r="AB16713" s="63">
        <v>3</v>
      </c>
      <c r="AC16713" s="63" t="s">
        <v>1288</v>
      </c>
      <c r="AD16713" s="63" t="s">
        <v>17421</v>
      </c>
    </row>
    <row r="16714" spans="21:30" x14ac:dyDescent="0.3">
      <c r="U16714" s="63">
        <v>40185</v>
      </c>
      <c r="V16714" s="63">
        <v>4</v>
      </c>
      <c r="W16714" s="63" t="s">
        <v>12428</v>
      </c>
      <c r="X16714" s="63">
        <v>5</v>
      </c>
      <c r="Y16714" s="63" t="s">
        <v>2066</v>
      </c>
      <c r="Z16714" s="63">
        <v>5502</v>
      </c>
      <c r="AA16714" s="63" t="s">
        <v>2210</v>
      </c>
      <c r="AB16714" s="63">
        <v>4</v>
      </c>
      <c r="AC16714" s="63" t="s">
        <v>1291</v>
      </c>
      <c r="AD16714" s="63" t="s">
        <v>17421</v>
      </c>
    </row>
    <row r="16715" spans="21:30" x14ac:dyDescent="0.3">
      <c r="U16715" s="63">
        <v>40186</v>
      </c>
      <c r="V16715" s="63">
        <v>2</v>
      </c>
      <c r="W16715" s="63" t="s">
        <v>12429</v>
      </c>
      <c r="X16715" s="63">
        <v>4</v>
      </c>
      <c r="Y16715" s="63" t="s">
        <v>1629</v>
      </c>
      <c r="Z16715" s="63">
        <v>4301</v>
      </c>
      <c r="AA16715" s="63" t="s">
        <v>1771</v>
      </c>
      <c r="AB16715" s="63">
        <v>3</v>
      </c>
      <c r="AC16715" s="63" t="s">
        <v>1288</v>
      </c>
      <c r="AD16715" s="63" t="s">
        <v>17421</v>
      </c>
    </row>
    <row r="16716" spans="21:30" x14ac:dyDescent="0.3">
      <c r="U16716" s="63">
        <v>40187</v>
      </c>
      <c r="V16716" s="63">
        <v>0</v>
      </c>
      <c r="W16716" s="63" t="s">
        <v>12430</v>
      </c>
      <c r="X16716" s="63">
        <v>5</v>
      </c>
      <c r="Y16716" s="63" t="s">
        <v>2066</v>
      </c>
      <c r="Z16716" s="63">
        <v>5502</v>
      </c>
      <c r="AA16716" s="63" t="s">
        <v>2210</v>
      </c>
      <c r="AB16716" s="63">
        <v>3</v>
      </c>
      <c r="AC16716" s="63" t="s">
        <v>1288</v>
      </c>
      <c r="AD16716" s="63" t="s">
        <v>17421</v>
      </c>
    </row>
    <row r="16717" spans="21:30" x14ac:dyDescent="0.3">
      <c r="U16717" s="63">
        <v>40189</v>
      </c>
      <c r="V16717" s="63">
        <v>7</v>
      </c>
      <c r="W16717" s="63" t="s">
        <v>12431</v>
      </c>
      <c r="X16717" s="63">
        <v>4</v>
      </c>
      <c r="Y16717" s="63" t="s">
        <v>1629</v>
      </c>
      <c r="Z16717" s="63">
        <v>4102</v>
      </c>
      <c r="AA16717" s="63" t="s">
        <v>1699</v>
      </c>
      <c r="AB16717" s="63">
        <v>3</v>
      </c>
      <c r="AC16717" s="63" t="s">
        <v>1288</v>
      </c>
      <c r="AD16717" s="63" t="s">
        <v>17421</v>
      </c>
    </row>
    <row r="16718" spans="21:30" x14ac:dyDescent="0.3">
      <c r="U16718" s="63">
        <v>40190</v>
      </c>
      <c r="V16718" s="63">
        <v>0</v>
      </c>
      <c r="W16718" s="63" t="s">
        <v>12432</v>
      </c>
      <c r="X16718" s="63">
        <v>6</v>
      </c>
      <c r="Y16718" s="63" t="s">
        <v>2677</v>
      </c>
      <c r="Z16718" s="63">
        <v>6101</v>
      </c>
      <c r="AA16718" s="63" t="s">
        <v>2678</v>
      </c>
      <c r="AB16718" s="63">
        <v>3</v>
      </c>
      <c r="AC16718" s="63" t="s">
        <v>1288</v>
      </c>
      <c r="AD16718" s="63" t="s">
        <v>17421</v>
      </c>
    </row>
    <row r="16719" spans="21:30" x14ac:dyDescent="0.3">
      <c r="U16719" s="63">
        <v>40191</v>
      </c>
      <c r="V16719" s="63">
        <v>9</v>
      </c>
      <c r="W16719" s="63" t="s">
        <v>12433</v>
      </c>
      <c r="X16719" s="63">
        <v>6</v>
      </c>
      <c r="Y16719" s="63" t="s">
        <v>2677</v>
      </c>
      <c r="Z16719" s="63">
        <v>6310</v>
      </c>
      <c r="AA16719" s="63" t="s">
        <v>2987</v>
      </c>
      <c r="AB16719" s="63">
        <v>4</v>
      </c>
      <c r="AC16719" s="63" t="s">
        <v>1291</v>
      </c>
      <c r="AD16719" s="63" t="s">
        <v>17421</v>
      </c>
    </row>
    <row r="16720" spans="21:30" x14ac:dyDescent="0.3">
      <c r="U16720" s="63">
        <v>40192</v>
      </c>
      <c r="V16720" s="63">
        <v>7</v>
      </c>
      <c r="W16720" s="63" t="s">
        <v>12434</v>
      </c>
      <c r="X16720" s="63">
        <v>5</v>
      </c>
      <c r="Y16720" s="63" t="s">
        <v>2066</v>
      </c>
      <c r="Z16720" s="63">
        <v>5804</v>
      </c>
      <c r="AA16720" s="63" t="s">
        <v>2587</v>
      </c>
      <c r="AB16720" s="63">
        <v>3</v>
      </c>
      <c r="AC16720" s="63" t="s">
        <v>1288</v>
      </c>
      <c r="AD16720" s="63" t="s">
        <v>17421</v>
      </c>
    </row>
    <row r="16721" spans="21:30" x14ac:dyDescent="0.3">
      <c r="U16721" s="63">
        <v>40193</v>
      </c>
      <c r="V16721" s="63">
        <v>5</v>
      </c>
      <c r="W16721" s="63" t="s">
        <v>12435</v>
      </c>
      <c r="X16721" s="63">
        <v>1</v>
      </c>
      <c r="Y16721" s="63" t="s">
        <v>1329</v>
      </c>
      <c r="Z16721" s="63">
        <v>1107</v>
      </c>
      <c r="AA16721" s="63" t="s">
        <v>7702</v>
      </c>
      <c r="AB16721" s="63">
        <v>3</v>
      </c>
      <c r="AC16721" s="63" t="s">
        <v>1288</v>
      </c>
      <c r="AD16721" s="63" t="s">
        <v>17421</v>
      </c>
    </row>
    <row r="16722" spans="21:30" x14ac:dyDescent="0.3">
      <c r="U16722" s="63">
        <v>40194</v>
      </c>
      <c r="V16722" s="63">
        <v>3</v>
      </c>
      <c r="W16722" s="63" t="s">
        <v>10509</v>
      </c>
      <c r="X16722" s="63">
        <v>4</v>
      </c>
      <c r="Y16722" s="63" t="s">
        <v>1629</v>
      </c>
      <c r="Z16722" s="63">
        <v>4101</v>
      </c>
      <c r="AA16722" s="63" t="s">
        <v>1630</v>
      </c>
      <c r="AB16722" s="63">
        <v>3</v>
      </c>
      <c r="AC16722" s="63" t="s">
        <v>1288</v>
      </c>
      <c r="AD16722" s="63" t="s">
        <v>17421</v>
      </c>
    </row>
    <row r="16723" spans="21:30" x14ac:dyDescent="0.3">
      <c r="U16723" s="63">
        <v>40195</v>
      </c>
      <c r="V16723" s="63">
        <v>1</v>
      </c>
      <c r="W16723" s="63" t="s">
        <v>12436</v>
      </c>
      <c r="X16723" s="63">
        <v>4</v>
      </c>
      <c r="Y16723" s="63" t="s">
        <v>1629</v>
      </c>
      <c r="Z16723" s="63">
        <v>4303</v>
      </c>
      <c r="AA16723" s="63" t="s">
        <v>1848</v>
      </c>
      <c r="AB16723" s="63">
        <v>3</v>
      </c>
      <c r="AC16723" s="63" t="s">
        <v>1288</v>
      </c>
      <c r="AD16723" s="63" t="s">
        <v>17421</v>
      </c>
    </row>
    <row r="16724" spans="21:30" x14ac:dyDescent="0.3">
      <c r="U16724" s="63">
        <v>40197</v>
      </c>
      <c r="V16724" s="63">
        <v>8</v>
      </c>
      <c r="W16724" s="63" t="s">
        <v>12437</v>
      </c>
      <c r="X16724" s="63">
        <v>1</v>
      </c>
      <c r="Y16724" s="63" t="s">
        <v>1329</v>
      </c>
      <c r="Z16724" s="63">
        <v>1101</v>
      </c>
      <c r="AA16724" s="63" t="s">
        <v>1330</v>
      </c>
      <c r="AB16724" s="63">
        <v>3</v>
      </c>
      <c r="AC16724" s="63" t="s">
        <v>1288</v>
      </c>
      <c r="AD16724" s="63" t="s">
        <v>17421</v>
      </c>
    </row>
    <row r="16725" spans="21:30" x14ac:dyDescent="0.3">
      <c r="U16725" s="63">
        <v>40202</v>
      </c>
      <c r="V16725" s="63">
        <v>8</v>
      </c>
      <c r="W16725" s="63" t="s">
        <v>12438</v>
      </c>
      <c r="X16725" s="63">
        <v>5</v>
      </c>
      <c r="Y16725" s="63" t="s">
        <v>2066</v>
      </c>
      <c r="Z16725" s="63">
        <v>5804</v>
      </c>
      <c r="AA16725" s="63" t="s">
        <v>2587</v>
      </c>
      <c r="AB16725" s="63">
        <v>4</v>
      </c>
      <c r="AC16725" s="63" t="s">
        <v>1291</v>
      </c>
      <c r="AD16725" s="63" t="s">
        <v>17421</v>
      </c>
    </row>
    <row r="16726" spans="21:30" x14ac:dyDescent="0.3">
      <c r="U16726" s="63">
        <v>40203</v>
      </c>
      <c r="V16726" s="63">
        <v>6</v>
      </c>
      <c r="W16726" s="63" t="s">
        <v>12439</v>
      </c>
      <c r="X16726" s="63">
        <v>14</v>
      </c>
      <c r="Y16726" s="63" t="s">
        <v>5425</v>
      </c>
      <c r="Z16726" s="63">
        <v>14107</v>
      </c>
      <c r="AA16726" s="63" t="s">
        <v>5541</v>
      </c>
      <c r="AB16726" s="63">
        <v>3</v>
      </c>
      <c r="AC16726" s="63" t="s">
        <v>1288</v>
      </c>
      <c r="AD16726" s="63" t="s">
        <v>17421</v>
      </c>
    </row>
    <row r="16727" spans="21:30" x14ac:dyDescent="0.3">
      <c r="U16727" s="63">
        <v>40204</v>
      </c>
      <c r="V16727" s="63">
        <v>4</v>
      </c>
      <c r="W16727" s="63" t="s">
        <v>21385</v>
      </c>
      <c r="X16727" s="63">
        <v>5</v>
      </c>
      <c r="Y16727" s="63" t="s">
        <v>2066</v>
      </c>
      <c r="Z16727" s="63">
        <v>5704</v>
      </c>
      <c r="AA16727" s="63" t="s">
        <v>2224</v>
      </c>
      <c r="AB16727" s="63">
        <v>3</v>
      </c>
      <c r="AC16727" s="63" t="s">
        <v>1288</v>
      </c>
      <c r="AD16727" s="63" t="s">
        <v>17423</v>
      </c>
    </row>
    <row r="16728" spans="21:30" x14ac:dyDescent="0.3">
      <c r="U16728" s="63">
        <v>40205</v>
      </c>
      <c r="V16728" s="63">
        <v>2</v>
      </c>
      <c r="W16728" s="63" t="s">
        <v>12440</v>
      </c>
      <c r="X16728" s="63">
        <v>1</v>
      </c>
      <c r="Y16728" s="63" t="s">
        <v>1329</v>
      </c>
      <c r="Z16728" s="63">
        <v>1107</v>
      </c>
      <c r="AA16728" s="63" t="s">
        <v>7702</v>
      </c>
      <c r="AB16728" s="63">
        <v>3</v>
      </c>
      <c r="AC16728" s="63" t="s">
        <v>1288</v>
      </c>
      <c r="AD16728" s="63" t="s">
        <v>17421</v>
      </c>
    </row>
    <row r="16729" spans="21:30" x14ac:dyDescent="0.3">
      <c r="U16729" s="63">
        <v>40206</v>
      </c>
      <c r="V16729" s="63">
        <v>0</v>
      </c>
      <c r="W16729" s="63" t="s">
        <v>12441</v>
      </c>
      <c r="X16729" s="63">
        <v>4</v>
      </c>
      <c r="Y16729" s="63" t="s">
        <v>1629</v>
      </c>
      <c r="Z16729" s="63">
        <v>4101</v>
      </c>
      <c r="AA16729" s="63" t="s">
        <v>1630</v>
      </c>
      <c r="AB16729" s="63">
        <v>3</v>
      </c>
      <c r="AC16729" s="63" t="s">
        <v>1288</v>
      </c>
      <c r="AD16729" s="63" t="s">
        <v>17421</v>
      </c>
    </row>
    <row r="16730" spans="21:30" x14ac:dyDescent="0.3">
      <c r="U16730" s="63">
        <v>40207</v>
      </c>
      <c r="V16730" s="63">
        <v>9</v>
      </c>
      <c r="W16730" s="63" t="s">
        <v>12442</v>
      </c>
      <c r="X16730" s="63">
        <v>4</v>
      </c>
      <c r="Y16730" s="63" t="s">
        <v>1629</v>
      </c>
      <c r="Z16730" s="63">
        <v>4102</v>
      </c>
      <c r="AA16730" s="63" t="s">
        <v>1699</v>
      </c>
      <c r="AB16730" s="63">
        <v>3</v>
      </c>
      <c r="AC16730" s="63" t="s">
        <v>1288</v>
      </c>
      <c r="AD16730" s="63" t="s">
        <v>17421</v>
      </c>
    </row>
    <row r="16731" spans="21:30" x14ac:dyDescent="0.3">
      <c r="U16731" s="63">
        <v>40208</v>
      </c>
      <c r="V16731" s="63">
        <v>7</v>
      </c>
      <c r="W16731" s="63" t="s">
        <v>12443</v>
      </c>
      <c r="X16731" s="63">
        <v>4</v>
      </c>
      <c r="Y16731" s="63" t="s">
        <v>1629</v>
      </c>
      <c r="Z16731" s="63">
        <v>4102</v>
      </c>
      <c r="AA16731" s="63" t="s">
        <v>1699</v>
      </c>
      <c r="AB16731" s="63">
        <v>3</v>
      </c>
      <c r="AC16731" s="63" t="s">
        <v>1288</v>
      </c>
      <c r="AD16731" s="63" t="s">
        <v>17421</v>
      </c>
    </row>
    <row r="16732" spans="21:30" x14ac:dyDescent="0.3">
      <c r="U16732" s="63">
        <v>40209</v>
      </c>
      <c r="V16732" s="63">
        <v>5</v>
      </c>
      <c r="W16732" s="63" t="s">
        <v>12444</v>
      </c>
      <c r="X16732" s="63">
        <v>6</v>
      </c>
      <c r="Y16732" s="63" t="s">
        <v>2677</v>
      </c>
      <c r="Z16732" s="63">
        <v>6301</v>
      </c>
      <c r="AA16732" s="63" t="s">
        <v>2908</v>
      </c>
      <c r="AB16732" s="63">
        <v>3</v>
      </c>
      <c r="AC16732" s="63" t="s">
        <v>1288</v>
      </c>
      <c r="AD16732" s="63" t="s">
        <v>17421</v>
      </c>
    </row>
    <row r="16733" spans="21:30" x14ac:dyDescent="0.3">
      <c r="U16733" s="63">
        <v>40210</v>
      </c>
      <c r="V16733" s="63">
        <v>9</v>
      </c>
      <c r="W16733" s="63" t="s">
        <v>12445</v>
      </c>
      <c r="X16733" s="63">
        <v>1</v>
      </c>
      <c r="Y16733" s="63" t="s">
        <v>1329</v>
      </c>
      <c r="Z16733" s="63">
        <v>1101</v>
      </c>
      <c r="AA16733" s="63" t="s">
        <v>1330</v>
      </c>
      <c r="AB16733" s="63">
        <v>3</v>
      </c>
      <c r="AC16733" s="63" t="s">
        <v>1288</v>
      </c>
      <c r="AD16733" s="63" t="s">
        <v>17421</v>
      </c>
    </row>
    <row r="16734" spans="21:30" x14ac:dyDescent="0.3">
      <c r="U16734" s="63">
        <v>40212</v>
      </c>
      <c r="V16734" s="63">
        <v>5</v>
      </c>
      <c r="W16734" s="63" t="s">
        <v>12446</v>
      </c>
      <c r="X16734" s="63">
        <v>5</v>
      </c>
      <c r="Y16734" s="63" t="s">
        <v>2066</v>
      </c>
      <c r="Z16734" s="63">
        <v>5109</v>
      </c>
      <c r="AA16734" s="63" t="s">
        <v>2428</v>
      </c>
      <c r="AB16734" s="63">
        <v>3</v>
      </c>
      <c r="AC16734" s="63" t="s">
        <v>1288</v>
      </c>
      <c r="AD16734" s="63" t="s">
        <v>17421</v>
      </c>
    </row>
    <row r="16735" spans="21:30" x14ac:dyDescent="0.3">
      <c r="U16735" s="63">
        <v>40213</v>
      </c>
      <c r="V16735" s="63">
        <v>3</v>
      </c>
      <c r="W16735" s="63" t="s">
        <v>12447</v>
      </c>
      <c r="X16735" s="63">
        <v>5</v>
      </c>
      <c r="Y16735" s="63" t="s">
        <v>2066</v>
      </c>
      <c r="Z16735" s="63">
        <v>5601</v>
      </c>
      <c r="AA16735" s="63" t="s">
        <v>2617</v>
      </c>
      <c r="AB16735" s="63">
        <v>3</v>
      </c>
      <c r="AC16735" s="63" t="s">
        <v>1288</v>
      </c>
      <c r="AD16735" s="63" t="s">
        <v>17421</v>
      </c>
    </row>
    <row r="16736" spans="21:30" x14ac:dyDescent="0.3">
      <c r="U16736" s="63">
        <v>40216</v>
      </c>
      <c r="V16736" s="63">
        <v>8</v>
      </c>
      <c r="W16736" s="63" t="s">
        <v>12448</v>
      </c>
      <c r="X16736" s="63">
        <v>5</v>
      </c>
      <c r="Y16736" s="63" t="s">
        <v>2066</v>
      </c>
      <c r="Z16736" s="63">
        <v>5702</v>
      </c>
      <c r="AA16736" s="63" t="s">
        <v>2245</v>
      </c>
      <c r="AB16736" s="63">
        <v>3</v>
      </c>
      <c r="AC16736" s="63" t="s">
        <v>1288</v>
      </c>
      <c r="AD16736" s="63" t="s">
        <v>17421</v>
      </c>
    </row>
    <row r="16737" spans="21:30" x14ac:dyDescent="0.3">
      <c r="U16737" s="63">
        <v>40217</v>
      </c>
      <c r="V16737" s="63">
        <v>6</v>
      </c>
      <c r="W16737" s="63" t="s">
        <v>10723</v>
      </c>
      <c r="X16737" s="63">
        <v>12</v>
      </c>
      <c r="Y16737" s="63" t="s">
        <v>6395</v>
      </c>
      <c r="Z16737" s="63">
        <v>12301</v>
      </c>
      <c r="AA16737" s="63" t="s">
        <v>6440</v>
      </c>
      <c r="AB16737" s="63">
        <v>3</v>
      </c>
      <c r="AC16737" s="63" t="s">
        <v>1288</v>
      </c>
      <c r="AD16737" s="63" t="s">
        <v>17421</v>
      </c>
    </row>
    <row r="16738" spans="21:30" x14ac:dyDescent="0.3">
      <c r="U16738" s="63">
        <v>40218</v>
      </c>
      <c r="V16738" s="63">
        <v>4</v>
      </c>
      <c r="W16738" s="63" t="s">
        <v>12449</v>
      </c>
      <c r="X16738" s="63">
        <v>5</v>
      </c>
      <c r="Y16738" s="63" t="s">
        <v>2066</v>
      </c>
      <c r="Z16738" s="63">
        <v>5601</v>
      </c>
      <c r="AA16738" s="63" t="s">
        <v>2617</v>
      </c>
      <c r="AB16738" s="63">
        <v>3</v>
      </c>
      <c r="AC16738" s="63" t="s">
        <v>1288</v>
      </c>
      <c r="AD16738" s="63" t="s">
        <v>17421</v>
      </c>
    </row>
    <row r="16739" spans="21:30" x14ac:dyDescent="0.3">
      <c r="U16739" s="63">
        <v>40219</v>
      </c>
      <c r="V16739" s="63">
        <v>2</v>
      </c>
      <c r="W16739" s="63" t="s">
        <v>1407</v>
      </c>
      <c r="X16739" s="63">
        <v>6</v>
      </c>
      <c r="Y16739" s="63" t="s">
        <v>2677</v>
      </c>
      <c r="Z16739" s="63">
        <v>6104</v>
      </c>
      <c r="AA16739" s="63" t="s">
        <v>2863</v>
      </c>
      <c r="AB16739" s="63">
        <v>3</v>
      </c>
      <c r="AC16739" s="63" t="s">
        <v>1288</v>
      </c>
      <c r="AD16739" s="63" t="s">
        <v>17421</v>
      </c>
    </row>
    <row r="16740" spans="21:30" x14ac:dyDescent="0.3">
      <c r="U16740" s="63">
        <v>40225</v>
      </c>
      <c r="V16740" s="63">
        <v>7</v>
      </c>
      <c r="W16740" s="63" t="s">
        <v>12450</v>
      </c>
      <c r="X16740" s="63">
        <v>15</v>
      </c>
      <c r="Y16740" s="63" t="s">
        <v>1250</v>
      </c>
      <c r="Z16740" s="63">
        <v>15101</v>
      </c>
      <c r="AA16740" s="63" t="s">
        <v>1251</v>
      </c>
      <c r="AB16740" s="63">
        <v>3</v>
      </c>
      <c r="AC16740" s="63" t="s">
        <v>1288</v>
      </c>
      <c r="AD16740" s="63" t="s">
        <v>17421</v>
      </c>
    </row>
    <row r="16741" spans="21:30" x14ac:dyDescent="0.3">
      <c r="U16741" s="63">
        <v>40226</v>
      </c>
      <c r="V16741" s="63">
        <v>5</v>
      </c>
      <c r="W16741" s="63" t="s">
        <v>12451</v>
      </c>
      <c r="X16741" s="63">
        <v>14</v>
      </c>
      <c r="Y16741" s="63" t="s">
        <v>5425</v>
      </c>
      <c r="Z16741" s="63">
        <v>14108</v>
      </c>
      <c r="AA16741" s="63" t="s">
        <v>5571</v>
      </c>
      <c r="AB16741" s="63">
        <v>3</v>
      </c>
      <c r="AC16741" s="63" t="s">
        <v>1288</v>
      </c>
      <c r="AD16741" s="63" t="s">
        <v>17421</v>
      </c>
    </row>
    <row r="16742" spans="21:30" x14ac:dyDescent="0.3">
      <c r="U16742" s="63">
        <v>40230</v>
      </c>
      <c r="V16742" s="63">
        <v>3</v>
      </c>
      <c r="W16742" s="63" t="s">
        <v>12452</v>
      </c>
      <c r="X16742" s="63">
        <v>15</v>
      </c>
      <c r="Y16742" s="63" t="s">
        <v>1250</v>
      </c>
      <c r="Z16742" s="63">
        <v>15101</v>
      </c>
      <c r="AA16742" s="63" t="s">
        <v>1251</v>
      </c>
      <c r="AB16742" s="63">
        <v>3</v>
      </c>
      <c r="AC16742" s="63" t="s">
        <v>1288</v>
      </c>
      <c r="AD16742" s="63" t="s">
        <v>17421</v>
      </c>
    </row>
    <row r="16743" spans="21:30" x14ac:dyDescent="0.3">
      <c r="U16743" s="63">
        <v>40231</v>
      </c>
      <c r="V16743" s="63">
        <v>1</v>
      </c>
      <c r="W16743" s="63" t="s">
        <v>7432</v>
      </c>
      <c r="X16743" s="63">
        <v>4</v>
      </c>
      <c r="Y16743" s="63" t="s">
        <v>1629</v>
      </c>
      <c r="Z16743" s="63">
        <v>4101</v>
      </c>
      <c r="AA16743" s="63" t="s">
        <v>1630</v>
      </c>
      <c r="AB16743" s="63">
        <v>3</v>
      </c>
      <c r="AC16743" s="63" t="s">
        <v>1288</v>
      </c>
      <c r="AD16743" s="63" t="s">
        <v>17421</v>
      </c>
    </row>
    <row r="16744" spans="21:30" x14ac:dyDescent="0.3">
      <c r="U16744" s="63">
        <v>40233</v>
      </c>
      <c r="V16744" s="63">
        <v>8</v>
      </c>
      <c r="W16744" s="63" t="s">
        <v>12453</v>
      </c>
      <c r="X16744" s="63">
        <v>6</v>
      </c>
      <c r="Y16744" s="63" t="s">
        <v>2677</v>
      </c>
      <c r="Z16744" s="63">
        <v>6101</v>
      </c>
      <c r="AA16744" s="63" t="s">
        <v>2678</v>
      </c>
      <c r="AB16744" s="63">
        <v>3</v>
      </c>
      <c r="AC16744" s="63" t="s">
        <v>1288</v>
      </c>
      <c r="AD16744" s="63" t="s">
        <v>17421</v>
      </c>
    </row>
    <row r="16745" spans="21:30" x14ac:dyDescent="0.3">
      <c r="U16745" s="63">
        <v>40234</v>
      </c>
      <c r="V16745" s="63">
        <v>6</v>
      </c>
      <c r="W16745" s="63" t="s">
        <v>12454</v>
      </c>
      <c r="X16745" s="63">
        <v>6</v>
      </c>
      <c r="Y16745" s="63" t="s">
        <v>2677</v>
      </c>
      <c r="Z16745" s="63">
        <v>6101</v>
      </c>
      <c r="AA16745" s="63" t="s">
        <v>2678</v>
      </c>
      <c r="AB16745" s="63">
        <v>3</v>
      </c>
      <c r="AC16745" s="63" t="s">
        <v>1288</v>
      </c>
      <c r="AD16745" s="63" t="s">
        <v>17421</v>
      </c>
    </row>
    <row r="16746" spans="21:30" x14ac:dyDescent="0.3">
      <c r="U16746" s="63">
        <v>40235</v>
      </c>
      <c r="V16746" s="63">
        <v>4</v>
      </c>
      <c r="W16746" s="63" t="s">
        <v>12455</v>
      </c>
      <c r="X16746" s="63">
        <v>6</v>
      </c>
      <c r="Y16746" s="63" t="s">
        <v>2677</v>
      </c>
      <c r="Z16746" s="63">
        <v>6105</v>
      </c>
      <c r="AA16746" s="63" t="s">
        <v>2883</v>
      </c>
      <c r="AB16746" s="63">
        <v>3</v>
      </c>
      <c r="AC16746" s="63" t="s">
        <v>1288</v>
      </c>
      <c r="AD16746" s="63" t="s">
        <v>17421</v>
      </c>
    </row>
    <row r="16747" spans="21:30" x14ac:dyDescent="0.3">
      <c r="U16747" s="63">
        <v>40236</v>
      </c>
      <c r="V16747" s="63">
        <v>2</v>
      </c>
      <c r="W16747" s="63" t="s">
        <v>12456</v>
      </c>
      <c r="X16747" s="63">
        <v>6</v>
      </c>
      <c r="Y16747" s="63" t="s">
        <v>2677</v>
      </c>
      <c r="Z16747" s="63">
        <v>6301</v>
      </c>
      <c r="AA16747" s="63" t="s">
        <v>2908</v>
      </c>
      <c r="AB16747" s="63">
        <v>3</v>
      </c>
      <c r="AC16747" s="63" t="s">
        <v>1288</v>
      </c>
      <c r="AD16747" s="63" t="s">
        <v>17421</v>
      </c>
    </row>
    <row r="16748" spans="21:30" x14ac:dyDescent="0.3">
      <c r="U16748" s="63">
        <v>40237</v>
      </c>
      <c r="V16748" s="63">
        <v>0</v>
      </c>
      <c r="W16748" s="63" t="s">
        <v>12457</v>
      </c>
      <c r="X16748" s="63">
        <v>6</v>
      </c>
      <c r="Y16748" s="63" t="s">
        <v>2677</v>
      </c>
      <c r="Z16748" s="63">
        <v>6115</v>
      </c>
      <c r="AA16748" s="63" t="s">
        <v>2787</v>
      </c>
      <c r="AB16748" s="63">
        <v>3</v>
      </c>
      <c r="AC16748" s="63" t="s">
        <v>1288</v>
      </c>
      <c r="AD16748" s="63" t="s">
        <v>17421</v>
      </c>
    </row>
    <row r="16749" spans="21:30" x14ac:dyDescent="0.3">
      <c r="U16749" s="63">
        <v>40240</v>
      </c>
      <c r="V16749" s="63">
        <v>0</v>
      </c>
      <c r="W16749" s="63" t="s">
        <v>12458</v>
      </c>
      <c r="X16749" s="63">
        <v>5</v>
      </c>
      <c r="Y16749" s="63" t="s">
        <v>2066</v>
      </c>
      <c r="Z16749" s="63">
        <v>5109</v>
      </c>
      <c r="AA16749" s="63" t="s">
        <v>2428</v>
      </c>
      <c r="AB16749" s="63">
        <v>3</v>
      </c>
      <c r="AC16749" s="63" t="s">
        <v>1288</v>
      </c>
      <c r="AD16749" s="63" t="s">
        <v>17421</v>
      </c>
    </row>
    <row r="16750" spans="21:30" x14ac:dyDescent="0.3">
      <c r="U16750" s="63">
        <v>40241</v>
      </c>
      <c r="V16750" s="63">
        <v>9</v>
      </c>
      <c r="W16750" s="63" t="s">
        <v>3543</v>
      </c>
      <c r="X16750" s="63">
        <v>6</v>
      </c>
      <c r="Y16750" s="63" t="s">
        <v>2677</v>
      </c>
      <c r="Z16750" s="63">
        <v>6108</v>
      </c>
      <c r="AA16750" s="63" t="s">
        <v>2761</v>
      </c>
      <c r="AB16750" s="63">
        <v>3</v>
      </c>
      <c r="AC16750" s="63" t="s">
        <v>1288</v>
      </c>
      <c r="AD16750" s="63" t="s">
        <v>17421</v>
      </c>
    </row>
    <row r="16751" spans="21:30" x14ac:dyDescent="0.3">
      <c r="U16751" s="63">
        <v>40242</v>
      </c>
      <c r="V16751" s="63">
        <v>7</v>
      </c>
      <c r="W16751" s="63" t="s">
        <v>12459</v>
      </c>
      <c r="X16751" s="63">
        <v>5</v>
      </c>
      <c r="Y16751" s="63" t="s">
        <v>2066</v>
      </c>
      <c r="Z16751" s="63">
        <v>5402</v>
      </c>
      <c r="AA16751" s="63" t="s">
        <v>2106</v>
      </c>
      <c r="AB16751" s="63">
        <v>2</v>
      </c>
      <c r="AC16751" s="63" t="s">
        <v>1364</v>
      </c>
      <c r="AD16751" s="63" t="s">
        <v>17421</v>
      </c>
    </row>
    <row r="16752" spans="21:30" x14ac:dyDescent="0.3">
      <c r="U16752" s="63">
        <v>40243</v>
      </c>
      <c r="V16752" s="63">
        <v>5</v>
      </c>
      <c r="W16752" s="63" t="s">
        <v>12460</v>
      </c>
      <c r="X16752" s="63">
        <v>5</v>
      </c>
      <c r="Y16752" s="63" t="s">
        <v>2066</v>
      </c>
      <c r="Z16752" s="63">
        <v>5804</v>
      </c>
      <c r="AA16752" s="63" t="s">
        <v>2587</v>
      </c>
      <c r="AB16752" s="63">
        <v>3</v>
      </c>
      <c r="AC16752" s="63" t="s">
        <v>1288</v>
      </c>
      <c r="AD16752" s="63" t="s">
        <v>17421</v>
      </c>
    </row>
    <row r="16753" spans="21:30" x14ac:dyDescent="0.3">
      <c r="U16753" s="63">
        <v>40244</v>
      </c>
      <c r="V16753" s="63">
        <v>3</v>
      </c>
      <c r="W16753" s="63" t="s">
        <v>12461</v>
      </c>
      <c r="X16753" s="63">
        <v>15</v>
      </c>
      <c r="Y16753" s="63" t="s">
        <v>1250</v>
      </c>
      <c r="Z16753" s="63">
        <v>15101</v>
      </c>
      <c r="AA16753" s="63" t="s">
        <v>1251</v>
      </c>
      <c r="AB16753" s="63">
        <v>3</v>
      </c>
      <c r="AC16753" s="63" t="s">
        <v>1288</v>
      </c>
      <c r="AD16753" s="63" t="s">
        <v>17421</v>
      </c>
    </row>
    <row r="16754" spans="21:30" x14ac:dyDescent="0.3">
      <c r="U16754" s="63">
        <v>40245</v>
      </c>
      <c r="V16754" s="63">
        <v>1</v>
      </c>
      <c r="W16754" s="63" t="s">
        <v>12462</v>
      </c>
      <c r="X16754" s="63">
        <v>15</v>
      </c>
      <c r="Y16754" s="63" t="s">
        <v>1250</v>
      </c>
      <c r="Z16754" s="63">
        <v>15101</v>
      </c>
      <c r="AA16754" s="63" t="s">
        <v>1251</v>
      </c>
      <c r="AB16754" s="63">
        <v>3</v>
      </c>
      <c r="AC16754" s="63" t="s">
        <v>1288</v>
      </c>
      <c r="AD16754" s="63" t="s">
        <v>17421</v>
      </c>
    </row>
    <row r="16755" spans="21:30" x14ac:dyDescent="0.3">
      <c r="U16755" s="63">
        <v>40247</v>
      </c>
      <c r="V16755" s="63">
        <v>8</v>
      </c>
      <c r="W16755" s="63" t="s">
        <v>21386</v>
      </c>
      <c r="X16755" s="63">
        <v>1</v>
      </c>
      <c r="Y16755" s="63" t="s">
        <v>1329</v>
      </c>
      <c r="Z16755" s="63">
        <v>1107</v>
      </c>
      <c r="AA16755" s="63" t="s">
        <v>7702</v>
      </c>
      <c r="AB16755" s="63">
        <v>3</v>
      </c>
      <c r="AC16755" s="63" t="s">
        <v>1288</v>
      </c>
      <c r="AD16755" s="63" t="s">
        <v>17423</v>
      </c>
    </row>
    <row r="16756" spans="21:30" x14ac:dyDescent="0.3">
      <c r="U16756" s="63">
        <v>40248</v>
      </c>
      <c r="V16756" s="63">
        <v>6</v>
      </c>
      <c r="W16756" s="63" t="s">
        <v>12463</v>
      </c>
      <c r="X16756" s="63">
        <v>5</v>
      </c>
      <c r="Y16756" s="63" t="s">
        <v>2066</v>
      </c>
      <c r="Z16756" s="63">
        <v>5109</v>
      </c>
      <c r="AA16756" s="63" t="s">
        <v>2428</v>
      </c>
      <c r="AB16756" s="63">
        <v>3</v>
      </c>
      <c r="AC16756" s="63" t="s">
        <v>1288</v>
      </c>
      <c r="AD16756" s="63" t="s">
        <v>17421</v>
      </c>
    </row>
    <row r="16757" spans="21:30" x14ac:dyDescent="0.3">
      <c r="U16757" s="63">
        <v>40249</v>
      </c>
      <c r="V16757" s="63">
        <v>4</v>
      </c>
      <c r="W16757" s="63" t="s">
        <v>21387</v>
      </c>
      <c r="X16757" s="63">
        <v>5</v>
      </c>
      <c r="Y16757" s="63" t="s">
        <v>2066</v>
      </c>
      <c r="Z16757" s="63">
        <v>5801</v>
      </c>
      <c r="AA16757" s="63" t="s">
        <v>2498</v>
      </c>
      <c r="AB16757" s="63">
        <v>3</v>
      </c>
      <c r="AC16757" s="63" t="s">
        <v>1288</v>
      </c>
      <c r="AD16757" s="63" t="s">
        <v>17423</v>
      </c>
    </row>
    <row r="16758" spans="21:30" x14ac:dyDescent="0.3">
      <c r="U16758" s="63">
        <v>40251</v>
      </c>
      <c r="V16758" s="63">
        <v>6</v>
      </c>
      <c r="W16758" s="63" t="s">
        <v>12464</v>
      </c>
      <c r="X16758" s="63">
        <v>5</v>
      </c>
      <c r="Y16758" s="63" t="s">
        <v>2066</v>
      </c>
      <c r="Z16758" s="63">
        <v>5804</v>
      </c>
      <c r="AA16758" s="63" t="s">
        <v>2587</v>
      </c>
      <c r="AB16758" s="63">
        <v>3</v>
      </c>
      <c r="AC16758" s="63" t="s">
        <v>1288</v>
      </c>
      <c r="AD16758" s="63" t="s">
        <v>17421</v>
      </c>
    </row>
    <row r="16759" spans="21:30" x14ac:dyDescent="0.3">
      <c r="U16759" s="63">
        <v>40252</v>
      </c>
      <c r="V16759" s="63">
        <v>4</v>
      </c>
      <c r="W16759" s="63" t="s">
        <v>12465</v>
      </c>
      <c r="X16759" s="63">
        <v>5</v>
      </c>
      <c r="Y16759" s="63" t="s">
        <v>2066</v>
      </c>
      <c r="Z16759" s="63">
        <v>5109</v>
      </c>
      <c r="AA16759" s="63" t="s">
        <v>2428</v>
      </c>
      <c r="AB16759" s="63">
        <v>3</v>
      </c>
      <c r="AC16759" s="63" t="s">
        <v>1288</v>
      </c>
      <c r="AD16759" s="63" t="s">
        <v>17421</v>
      </c>
    </row>
    <row r="16760" spans="21:30" x14ac:dyDescent="0.3">
      <c r="U16760" s="63">
        <v>40253</v>
      </c>
      <c r="V16760" s="63">
        <v>2</v>
      </c>
      <c r="W16760" s="63" t="s">
        <v>12466</v>
      </c>
      <c r="X16760" s="63">
        <v>1</v>
      </c>
      <c r="Y16760" s="63" t="s">
        <v>1329</v>
      </c>
      <c r="Z16760" s="63">
        <v>1107</v>
      </c>
      <c r="AA16760" s="63" t="s">
        <v>7702</v>
      </c>
      <c r="AB16760" s="63">
        <v>3</v>
      </c>
      <c r="AC16760" s="63" t="s">
        <v>1288</v>
      </c>
      <c r="AD16760" s="63" t="s">
        <v>17421</v>
      </c>
    </row>
    <row r="16761" spans="21:30" x14ac:dyDescent="0.3">
      <c r="U16761" s="63">
        <v>40254</v>
      </c>
      <c r="V16761" s="63">
        <v>0</v>
      </c>
      <c r="W16761" s="63" t="s">
        <v>12467</v>
      </c>
      <c r="X16761" s="63">
        <v>1</v>
      </c>
      <c r="Y16761" s="63" t="s">
        <v>1329</v>
      </c>
      <c r="Z16761" s="63">
        <v>1101</v>
      </c>
      <c r="AA16761" s="63" t="s">
        <v>1330</v>
      </c>
      <c r="AB16761" s="63">
        <v>4</v>
      </c>
      <c r="AC16761" s="63" t="s">
        <v>1291</v>
      </c>
      <c r="AD16761" s="63" t="s">
        <v>17421</v>
      </c>
    </row>
    <row r="16762" spans="21:30" x14ac:dyDescent="0.3">
      <c r="U16762" s="63">
        <v>40255</v>
      </c>
      <c r="V16762" s="63">
        <v>9</v>
      </c>
      <c r="W16762" s="63" t="s">
        <v>12468</v>
      </c>
      <c r="X16762" s="63">
        <v>5</v>
      </c>
      <c r="Y16762" s="63" t="s">
        <v>2066</v>
      </c>
      <c r="Z16762" s="63">
        <v>5102</v>
      </c>
      <c r="AA16762" s="63" t="s">
        <v>2606</v>
      </c>
      <c r="AB16762" s="63">
        <v>3</v>
      </c>
      <c r="AC16762" s="63" t="s">
        <v>1288</v>
      </c>
      <c r="AD16762" s="63" t="s">
        <v>17421</v>
      </c>
    </row>
    <row r="16763" spans="21:30" x14ac:dyDescent="0.3">
      <c r="U16763" s="63">
        <v>40256</v>
      </c>
      <c r="V16763" s="63">
        <v>7</v>
      </c>
      <c r="W16763" s="63" t="s">
        <v>12469</v>
      </c>
      <c r="X16763" s="63">
        <v>10</v>
      </c>
      <c r="Y16763" s="63" t="s">
        <v>5440</v>
      </c>
      <c r="Z16763" s="63">
        <v>10101</v>
      </c>
      <c r="AA16763" s="63" t="s">
        <v>5441</v>
      </c>
      <c r="AB16763" s="63">
        <v>3</v>
      </c>
      <c r="AC16763" s="63" t="s">
        <v>1288</v>
      </c>
      <c r="AD16763" s="63" t="s">
        <v>17421</v>
      </c>
    </row>
    <row r="16764" spans="21:30" x14ac:dyDescent="0.3">
      <c r="U16764" s="63">
        <v>40257</v>
      </c>
      <c r="V16764" s="63">
        <v>5</v>
      </c>
      <c r="W16764" s="63" t="s">
        <v>12470</v>
      </c>
      <c r="X16764" s="63">
        <v>10</v>
      </c>
      <c r="Y16764" s="63" t="s">
        <v>5440</v>
      </c>
      <c r="Z16764" s="63">
        <v>10101</v>
      </c>
      <c r="AA16764" s="63" t="s">
        <v>5441</v>
      </c>
      <c r="AB16764" s="63">
        <v>3</v>
      </c>
      <c r="AC16764" s="63" t="s">
        <v>1288</v>
      </c>
      <c r="AD16764" s="63" t="s">
        <v>17421</v>
      </c>
    </row>
    <row r="16765" spans="21:30" x14ac:dyDescent="0.3">
      <c r="U16765" s="63">
        <v>40259</v>
      </c>
      <c r="V16765" s="63">
        <v>1</v>
      </c>
      <c r="W16765" s="63" t="s">
        <v>12471</v>
      </c>
      <c r="X16765" s="63">
        <v>5</v>
      </c>
      <c r="Y16765" s="63" t="s">
        <v>2066</v>
      </c>
      <c r="Z16765" s="63">
        <v>5101</v>
      </c>
      <c r="AA16765" s="63" t="s">
        <v>2352</v>
      </c>
      <c r="AB16765" s="63">
        <v>3</v>
      </c>
      <c r="AC16765" s="63" t="s">
        <v>1288</v>
      </c>
      <c r="AD16765" s="63" t="s">
        <v>17421</v>
      </c>
    </row>
    <row r="16766" spans="21:30" x14ac:dyDescent="0.3">
      <c r="U16766" s="63">
        <v>40260</v>
      </c>
      <c r="V16766" s="63">
        <v>5</v>
      </c>
      <c r="W16766" s="63" t="s">
        <v>12472</v>
      </c>
      <c r="X16766" s="63">
        <v>5</v>
      </c>
      <c r="Y16766" s="63" t="s">
        <v>2066</v>
      </c>
      <c r="Z16766" s="63">
        <v>5102</v>
      </c>
      <c r="AA16766" s="63" t="s">
        <v>2606</v>
      </c>
      <c r="AB16766" s="63">
        <v>4</v>
      </c>
      <c r="AC16766" s="63" t="s">
        <v>1291</v>
      </c>
      <c r="AD16766" s="63" t="s">
        <v>17421</v>
      </c>
    </row>
    <row r="16767" spans="21:30" x14ac:dyDescent="0.3">
      <c r="U16767" s="63">
        <v>40261</v>
      </c>
      <c r="V16767" s="63">
        <v>3</v>
      </c>
      <c r="W16767" s="63" t="s">
        <v>12473</v>
      </c>
      <c r="X16767" s="63">
        <v>5</v>
      </c>
      <c r="Y16767" s="63" t="s">
        <v>2066</v>
      </c>
      <c r="Z16767" s="63">
        <v>5101</v>
      </c>
      <c r="AA16767" s="63" t="s">
        <v>2352</v>
      </c>
      <c r="AB16767" s="63">
        <v>3</v>
      </c>
      <c r="AC16767" s="63" t="s">
        <v>1288</v>
      </c>
      <c r="AD16767" s="63" t="s">
        <v>17421</v>
      </c>
    </row>
    <row r="16768" spans="21:30" x14ac:dyDescent="0.3">
      <c r="U16768" s="63">
        <v>40262</v>
      </c>
      <c r="V16768" s="63">
        <v>1</v>
      </c>
      <c r="W16768" s="63" t="s">
        <v>12474</v>
      </c>
      <c r="X16768" s="63">
        <v>12</v>
      </c>
      <c r="Y16768" s="63" t="s">
        <v>6395</v>
      </c>
      <c r="Z16768" s="63">
        <v>12401</v>
      </c>
      <c r="AA16768" s="63" t="s">
        <v>6396</v>
      </c>
      <c r="AB16768" s="63">
        <v>3</v>
      </c>
      <c r="AC16768" s="63" t="s">
        <v>1288</v>
      </c>
      <c r="AD16768" s="63" t="s">
        <v>17421</v>
      </c>
    </row>
    <row r="16769" spans="21:30" x14ac:dyDescent="0.3">
      <c r="U16769" s="63">
        <v>40264</v>
      </c>
      <c r="V16769" s="63">
        <v>4</v>
      </c>
      <c r="W16769" s="63" t="s">
        <v>12475</v>
      </c>
      <c r="X16769" s="63">
        <v>3</v>
      </c>
      <c r="Y16769" s="63" t="s">
        <v>1532</v>
      </c>
      <c r="Z16769" s="63">
        <v>3301</v>
      </c>
      <c r="AA16769" s="63" t="s">
        <v>1586</v>
      </c>
      <c r="AB16769" s="63">
        <v>4</v>
      </c>
      <c r="AC16769" s="63" t="s">
        <v>1291</v>
      </c>
      <c r="AD16769" s="63" t="s">
        <v>17421</v>
      </c>
    </row>
    <row r="16770" spans="21:30" x14ac:dyDescent="0.3">
      <c r="U16770" s="63">
        <v>40265</v>
      </c>
      <c r="V16770" s="63">
        <v>6</v>
      </c>
      <c r="W16770" s="63" t="s">
        <v>12476</v>
      </c>
      <c r="X16770" s="63">
        <v>10</v>
      </c>
      <c r="Y16770" s="63" t="s">
        <v>5440</v>
      </c>
      <c r="Z16770" s="63">
        <v>10301</v>
      </c>
      <c r="AA16770" s="63" t="s">
        <v>5707</v>
      </c>
      <c r="AB16770" s="63">
        <v>3</v>
      </c>
      <c r="AC16770" s="63" t="s">
        <v>1288</v>
      </c>
      <c r="AD16770" s="63" t="s">
        <v>17421</v>
      </c>
    </row>
    <row r="16771" spans="21:30" x14ac:dyDescent="0.3">
      <c r="U16771" s="63">
        <v>40266</v>
      </c>
      <c r="V16771" s="63">
        <v>4</v>
      </c>
      <c r="W16771" s="63" t="s">
        <v>12477</v>
      </c>
      <c r="X16771" s="63">
        <v>4</v>
      </c>
      <c r="Y16771" s="63" t="s">
        <v>1629</v>
      </c>
      <c r="Z16771" s="63">
        <v>4102</v>
      </c>
      <c r="AA16771" s="63" t="s">
        <v>1699</v>
      </c>
      <c r="AB16771" s="63">
        <v>3</v>
      </c>
      <c r="AC16771" s="63" t="s">
        <v>1288</v>
      </c>
      <c r="AD16771" s="63" t="s">
        <v>17421</v>
      </c>
    </row>
    <row r="16772" spans="21:30" x14ac:dyDescent="0.3">
      <c r="U16772" s="63">
        <v>40267</v>
      </c>
      <c r="V16772" s="63">
        <v>2</v>
      </c>
      <c r="W16772" s="63" t="s">
        <v>12478</v>
      </c>
      <c r="X16772" s="63">
        <v>5</v>
      </c>
      <c r="Y16772" s="63" t="s">
        <v>2066</v>
      </c>
      <c r="Z16772" s="63">
        <v>5601</v>
      </c>
      <c r="AA16772" s="63" t="s">
        <v>2617</v>
      </c>
      <c r="AB16772" s="63">
        <v>3</v>
      </c>
      <c r="AC16772" s="63" t="s">
        <v>1288</v>
      </c>
      <c r="AD16772" s="63" t="s">
        <v>17421</v>
      </c>
    </row>
    <row r="16773" spans="21:30" x14ac:dyDescent="0.3">
      <c r="U16773" s="63">
        <v>40268</v>
      </c>
      <c r="V16773" s="63">
        <v>0</v>
      </c>
      <c r="W16773" s="63" t="s">
        <v>12479</v>
      </c>
      <c r="X16773" s="63">
        <v>10</v>
      </c>
      <c r="Y16773" s="63" t="s">
        <v>5440</v>
      </c>
      <c r="Z16773" s="63">
        <v>10101</v>
      </c>
      <c r="AA16773" s="63" t="s">
        <v>5441</v>
      </c>
      <c r="AB16773" s="63">
        <v>3</v>
      </c>
      <c r="AC16773" s="63" t="s">
        <v>1288</v>
      </c>
      <c r="AD16773" s="63" t="s">
        <v>17421</v>
      </c>
    </row>
    <row r="16774" spans="21:30" x14ac:dyDescent="0.3">
      <c r="U16774" s="63">
        <v>40270</v>
      </c>
      <c r="V16774" s="63">
        <v>2</v>
      </c>
      <c r="W16774" s="63" t="s">
        <v>12480</v>
      </c>
      <c r="X16774" s="63">
        <v>1</v>
      </c>
      <c r="Y16774" s="63" t="s">
        <v>1329</v>
      </c>
      <c r="Z16774" s="63">
        <v>1107</v>
      </c>
      <c r="AA16774" s="63" t="s">
        <v>7702</v>
      </c>
      <c r="AB16774" s="63">
        <v>3</v>
      </c>
      <c r="AC16774" s="63" t="s">
        <v>1288</v>
      </c>
      <c r="AD16774" s="63" t="s">
        <v>17421</v>
      </c>
    </row>
    <row r="16775" spans="21:30" x14ac:dyDescent="0.3">
      <c r="U16775" s="63">
        <v>40271</v>
      </c>
      <c r="V16775" s="63">
        <v>0</v>
      </c>
      <c r="W16775" s="63" t="s">
        <v>12481</v>
      </c>
      <c r="X16775" s="63">
        <v>10</v>
      </c>
      <c r="Y16775" s="63" t="s">
        <v>5440</v>
      </c>
      <c r="Z16775" s="63">
        <v>10101</v>
      </c>
      <c r="AA16775" s="63" t="s">
        <v>5441</v>
      </c>
      <c r="AB16775" s="63">
        <v>3</v>
      </c>
      <c r="AC16775" s="63" t="s">
        <v>1288</v>
      </c>
      <c r="AD16775" s="63" t="s">
        <v>17421</v>
      </c>
    </row>
    <row r="16776" spans="21:30" x14ac:dyDescent="0.3">
      <c r="U16776" s="63">
        <v>40272</v>
      </c>
      <c r="V16776" s="63">
        <v>9</v>
      </c>
      <c r="W16776" s="63" t="s">
        <v>12482</v>
      </c>
      <c r="X16776" s="63">
        <v>10</v>
      </c>
      <c r="Y16776" s="63" t="s">
        <v>5440</v>
      </c>
      <c r="Z16776" s="63">
        <v>10101</v>
      </c>
      <c r="AA16776" s="63" t="s">
        <v>5441</v>
      </c>
      <c r="AB16776" s="63">
        <v>3</v>
      </c>
      <c r="AC16776" s="63" t="s">
        <v>1288</v>
      </c>
      <c r="AD16776" s="63" t="s">
        <v>17421</v>
      </c>
    </row>
    <row r="16777" spans="21:30" x14ac:dyDescent="0.3">
      <c r="U16777" s="63">
        <v>40273</v>
      </c>
      <c r="V16777" s="63">
        <v>7</v>
      </c>
      <c r="W16777" s="63" t="s">
        <v>12483</v>
      </c>
      <c r="X16777" s="63">
        <v>4</v>
      </c>
      <c r="Y16777" s="63" t="s">
        <v>1629</v>
      </c>
      <c r="Z16777" s="63">
        <v>4102</v>
      </c>
      <c r="AA16777" s="63" t="s">
        <v>1699</v>
      </c>
      <c r="AB16777" s="63">
        <v>3</v>
      </c>
      <c r="AC16777" s="63" t="s">
        <v>1288</v>
      </c>
      <c r="AD16777" s="63" t="s">
        <v>17421</v>
      </c>
    </row>
    <row r="16778" spans="21:30" x14ac:dyDescent="0.3">
      <c r="U16778" s="63">
        <v>40274</v>
      </c>
      <c r="V16778" s="63">
        <v>5</v>
      </c>
      <c r="W16778" s="63" t="s">
        <v>12484</v>
      </c>
      <c r="X16778" s="63">
        <v>3</v>
      </c>
      <c r="Y16778" s="63" t="s">
        <v>1532</v>
      </c>
      <c r="Z16778" s="63">
        <v>3102</v>
      </c>
      <c r="AA16778" s="63" t="s">
        <v>1575</v>
      </c>
      <c r="AB16778" s="63">
        <v>4</v>
      </c>
      <c r="AC16778" s="63" t="s">
        <v>1291</v>
      </c>
      <c r="AD16778" s="63" t="s">
        <v>17421</v>
      </c>
    </row>
    <row r="16779" spans="21:30" x14ac:dyDescent="0.3">
      <c r="U16779" s="63">
        <v>40275</v>
      </c>
      <c r="V16779" s="63">
        <v>3</v>
      </c>
      <c r="W16779" s="63" t="s">
        <v>12485</v>
      </c>
      <c r="X16779" s="63">
        <v>15</v>
      </c>
      <c r="Y16779" s="63" t="s">
        <v>1250</v>
      </c>
      <c r="Z16779" s="63">
        <v>15101</v>
      </c>
      <c r="AA16779" s="63" t="s">
        <v>1251</v>
      </c>
      <c r="AB16779" s="63">
        <v>3</v>
      </c>
      <c r="AC16779" s="63" t="s">
        <v>1288</v>
      </c>
      <c r="AD16779" s="63" t="s">
        <v>17421</v>
      </c>
    </row>
    <row r="16780" spans="21:30" x14ac:dyDescent="0.3">
      <c r="U16780" s="63">
        <v>40276</v>
      </c>
      <c r="V16780" s="63">
        <v>1</v>
      </c>
      <c r="W16780" s="63" t="s">
        <v>12486</v>
      </c>
      <c r="X16780" s="63">
        <v>10</v>
      </c>
      <c r="Y16780" s="63" t="s">
        <v>5440</v>
      </c>
      <c r="Z16780" s="63">
        <v>10108</v>
      </c>
      <c r="AA16780" s="63" t="s">
        <v>6013</v>
      </c>
      <c r="AB16780" s="63">
        <v>3</v>
      </c>
      <c r="AC16780" s="63" t="s">
        <v>1288</v>
      </c>
      <c r="AD16780" s="63" t="s">
        <v>17421</v>
      </c>
    </row>
    <row r="16781" spans="21:30" x14ac:dyDescent="0.3">
      <c r="U16781" s="63">
        <v>40278</v>
      </c>
      <c r="V16781" s="63">
        <v>8</v>
      </c>
      <c r="W16781" s="63" t="s">
        <v>12487</v>
      </c>
      <c r="X16781" s="63">
        <v>5</v>
      </c>
      <c r="Y16781" s="63" t="s">
        <v>2066</v>
      </c>
      <c r="Z16781" s="63">
        <v>5804</v>
      </c>
      <c r="AA16781" s="63" t="s">
        <v>2587</v>
      </c>
      <c r="AB16781" s="63">
        <v>4</v>
      </c>
      <c r="AC16781" s="63" t="s">
        <v>1291</v>
      </c>
      <c r="AD16781" s="63" t="s">
        <v>17421</v>
      </c>
    </row>
    <row r="16782" spans="21:30" x14ac:dyDescent="0.3">
      <c r="U16782" s="63">
        <v>40281</v>
      </c>
      <c r="V16782" s="63">
        <v>8</v>
      </c>
      <c r="W16782" s="63" t="s">
        <v>12488</v>
      </c>
      <c r="X16782" s="63">
        <v>5</v>
      </c>
      <c r="Y16782" s="63" t="s">
        <v>2066</v>
      </c>
      <c r="Z16782" s="63">
        <v>5101</v>
      </c>
      <c r="AA16782" s="63" t="s">
        <v>2352</v>
      </c>
      <c r="AB16782" s="63">
        <v>3</v>
      </c>
      <c r="AC16782" s="63" t="s">
        <v>1288</v>
      </c>
      <c r="AD16782" s="63" t="s">
        <v>17421</v>
      </c>
    </row>
    <row r="16783" spans="21:30" x14ac:dyDescent="0.3">
      <c r="U16783" s="63">
        <v>40282</v>
      </c>
      <c r="V16783" s="63">
        <v>6</v>
      </c>
      <c r="W16783" s="63" t="s">
        <v>12489</v>
      </c>
      <c r="X16783" s="63">
        <v>10</v>
      </c>
      <c r="Y16783" s="63" t="s">
        <v>5440</v>
      </c>
      <c r="Z16783" s="63">
        <v>10201</v>
      </c>
      <c r="AA16783" s="63" t="s">
        <v>6103</v>
      </c>
      <c r="AB16783" s="63">
        <v>3</v>
      </c>
      <c r="AC16783" s="63" t="s">
        <v>1288</v>
      </c>
      <c r="AD16783" s="63" t="s">
        <v>17421</v>
      </c>
    </row>
    <row r="16784" spans="21:30" x14ac:dyDescent="0.3">
      <c r="U16784" s="63">
        <v>40283</v>
      </c>
      <c r="V16784" s="63">
        <v>4</v>
      </c>
      <c r="W16784" s="63" t="s">
        <v>12490</v>
      </c>
      <c r="X16784" s="63">
        <v>10</v>
      </c>
      <c r="Y16784" s="63" t="s">
        <v>5440</v>
      </c>
      <c r="Z16784" s="63">
        <v>10210</v>
      </c>
      <c r="AA16784" s="63" t="s">
        <v>6208</v>
      </c>
      <c r="AB16784" s="63">
        <v>3</v>
      </c>
      <c r="AC16784" s="63" t="s">
        <v>1288</v>
      </c>
      <c r="AD16784" s="63" t="s">
        <v>17421</v>
      </c>
    </row>
    <row r="16785" spans="21:30" x14ac:dyDescent="0.3">
      <c r="U16785" s="63">
        <v>40284</v>
      </c>
      <c r="V16785" s="63">
        <v>2</v>
      </c>
      <c r="W16785" s="63" t="s">
        <v>9514</v>
      </c>
      <c r="X16785" s="63">
        <v>10</v>
      </c>
      <c r="Y16785" s="63" t="s">
        <v>5440</v>
      </c>
      <c r="Z16785" s="63">
        <v>10301</v>
      </c>
      <c r="AA16785" s="63" t="s">
        <v>5707</v>
      </c>
      <c r="AB16785" s="63">
        <v>3</v>
      </c>
      <c r="AC16785" s="63" t="s">
        <v>1288</v>
      </c>
      <c r="AD16785" s="63" t="s">
        <v>17421</v>
      </c>
    </row>
    <row r="16786" spans="21:30" x14ac:dyDescent="0.3">
      <c r="U16786" s="63">
        <v>40285</v>
      </c>
      <c r="V16786" s="63">
        <v>0</v>
      </c>
      <c r="W16786" s="63" t="s">
        <v>12491</v>
      </c>
      <c r="X16786" s="63">
        <v>10</v>
      </c>
      <c r="Y16786" s="63" t="s">
        <v>5440</v>
      </c>
      <c r="Z16786" s="63">
        <v>10101</v>
      </c>
      <c r="AA16786" s="63" t="s">
        <v>5441</v>
      </c>
      <c r="AB16786" s="63">
        <v>3</v>
      </c>
      <c r="AC16786" s="63" t="s">
        <v>1288</v>
      </c>
      <c r="AD16786" s="63" t="s">
        <v>17421</v>
      </c>
    </row>
    <row r="16787" spans="21:30" x14ac:dyDescent="0.3">
      <c r="U16787" s="63">
        <v>40287</v>
      </c>
      <c r="V16787" s="63">
        <v>7</v>
      </c>
      <c r="W16787" s="63" t="s">
        <v>12492</v>
      </c>
      <c r="X16787" s="63">
        <v>10</v>
      </c>
      <c r="Y16787" s="63" t="s">
        <v>5440</v>
      </c>
      <c r="Z16787" s="63">
        <v>10101</v>
      </c>
      <c r="AA16787" s="63" t="s">
        <v>5441</v>
      </c>
      <c r="AB16787" s="63">
        <v>3</v>
      </c>
      <c r="AC16787" s="63" t="s">
        <v>1288</v>
      </c>
      <c r="AD16787" s="63" t="s">
        <v>17421</v>
      </c>
    </row>
    <row r="16788" spans="21:30" x14ac:dyDescent="0.3">
      <c r="U16788" s="63">
        <v>40288</v>
      </c>
      <c r="V16788" s="63">
        <v>5</v>
      </c>
      <c r="W16788" s="63" t="s">
        <v>12493</v>
      </c>
      <c r="X16788" s="63">
        <v>10</v>
      </c>
      <c r="Y16788" s="63" t="s">
        <v>5440</v>
      </c>
      <c r="Z16788" s="63">
        <v>10301</v>
      </c>
      <c r="AA16788" s="63" t="s">
        <v>5707</v>
      </c>
      <c r="AB16788" s="63">
        <v>3</v>
      </c>
      <c r="AC16788" s="63" t="s">
        <v>1288</v>
      </c>
      <c r="AD16788" s="63" t="s">
        <v>17421</v>
      </c>
    </row>
    <row r="16789" spans="21:30" x14ac:dyDescent="0.3">
      <c r="U16789" s="63">
        <v>40289</v>
      </c>
      <c r="V16789" s="63">
        <v>3</v>
      </c>
      <c r="W16789" s="63" t="s">
        <v>12494</v>
      </c>
      <c r="X16789" s="63">
        <v>5</v>
      </c>
      <c r="Y16789" s="63" t="s">
        <v>2066</v>
      </c>
      <c r="Z16789" s="63">
        <v>5601</v>
      </c>
      <c r="AA16789" s="63" t="s">
        <v>2617</v>
      </c>
      <c r="AB16789" s="63">
        <v>2</v>
      </c>
      <c r="AC16789" s="63" t="s">
        <v>1364</v>
      </c>
      <c r="AD16789" s="63" t="s">
        <v>17421</v>
      </c>
    </row>
    <row r="16790" spans="21:30" x14ac:dyDescent="0.3">
      <c r="U16790" s="63">
        <v>40291</v>
      </c>
      <c r="V16790" s="63">
        <v>5</v>
      </c>
      <c r="W16790" s="63" t="s">
        <v>12495</v>
      </c>
      <c r="X16790" s="63">
        <v>5</v>
      </c>
      <c r="Y16790" s="63" t="s">
        <v>2066</v>
      </c>
      <c r="Z16790" s="63">
        <v>5601</v>
      </c>
      <c r="AA16790" s="63" t="s">
        <v>2617</v>
      </c>
      <c r="AB16790" s="63">
        <v>3</v>
      </c>
      <c r="AC16790" s="63" t="s">
        <v>1288</v>
      </c>
      <c r="AD16790" s="63" t="s">
        <v>17421</v>
      </c>
    </row>
    <row r="16791" spans="21:30" x14ac:dyDescent="0.3">
      <c r="U16791" s="63">
        <v>40292</v>
      </c>
      <c r="V16791" s="63">
        <v>3</v>
      </c>
      <c r="W16791" s="63" t="s">
        <v>21388</v>
      </c>
      <c r="X16791" s="63">
        <v>5</v>
      </c>
      <c r="Y16791" s="63" t="s">
        <v>2066</v>
      </c>
      <c r="Z16791" s="63">
        <v>5102</v>
      </c>
      <c r="AA16791" s="63" t="s">
        <v>2606</v>
      </c>
      <c r="AB16791" s="63">
        <v>3</v>
      </c>
      <c r="AC16791" s="63" t="s">
        <v>1288</v>
      </c>
      <c r="AD16791" s="63" t="s">
        <v>17423</v>
      </c>
    </row>
    <row r="16792" spans="21:30" x14ac:dyDescent="0.3">
      <c r="U16792" s="63">
        <v>40293</v>
      </c>
      <c r="V16792" s="63">
        <v>1</v>
      </c>
      <c r="W16792" s="63" t="s">
        <v>12496</v>
      </c>
      <c r="X16792" s="63">
        <v>1</v>
      </c>
      <c r="Y16792" s="63" t="s">
        <v>1329</v>
      </c>
      <c r="Z16792" s="63">
        <v>1101</v>
      </c>
      <c r="AA16792" s="63" t="s">
        <v>1330</v>
      </c>
      <c r="AB16792" s="63">
        <v>3</v>
      </c>
      <c r="AC16792" s="63" t="s">
        <v>1288</v>
      </c>
      <c r="AD16792" s="63" t="s">
        <v>17421</v>
      </c>
    </row>
    <row r="16793" spans="21:30" x14ac:dyDescent="0.3">
      <c r="U16793" s="63">
        <v>40295</v>
      </c>
      <c r="V16793" s="63">
        <v>8</v>
      </c>
      <c r="W16793" s="63" t="s">
        <v>12497</v>
      </c>
      <c r="X16793" s="63">
        <v>1</v>
      </c>
      <c r="Y16793" s="63" t="s">
        <v>1329</v>
      </c>
      <c r="Z16793" s="63">
        <v>1101</v>
      </c>
      <c r="AA16793" s="63" t="s">
        <v>1330</v>
      </c>
      <c r="AB16793" s="63">
        <v>3</v>
      </c>
      <c r="AC16793" s="63" t="s">
        <v>1288</v>
      </c>
      <c r="AD16793" s="63" t="s">
        <v>17421</v>
      </c>
    </row>
    <row r="16794" spans="21:30" x14ac:dyDescent="0.3">
      <c r="U16794" s="63">
        <v>40296</v>
      </c>
      <c r="V16794" s="63">
        <v>6</v>
      </c>
      <c r="W16794" s="63" t="s">
        <v>12498</v>
      </c>
      <c r="X16794" s="63">
        <v>10</v>
      </c>
      <c r="Y16794" s="63" t="s">
        <v>5440</v>
      </c>
      <c r="Z16794" s="63">
        <v>10208</v>
      </c>
      <c r="AA16794" s="63" t="s">
        <v>6266</v>
      </c>
      <c r="AB16794" s="63">
        <v>3</v>
      </c>
      <c r="AC16794" s="63" t="s">
        <v>1288</v>
      </c>
      <c r="AD16794" s="63" t="s">
        <v>17421</v>
      </c>
    </row>
    <row r="16795" spans="21:30" x14ac:dyDescent="0.3">
      <c r="U16795" s="63">
        <v>40298</v>
      </c>
      <c r="V16795" s="63">
        <v>2</v>
      </c>
      <c r="W16795" s="63" t="s">
        <v>1729</v>
      </c>
      <c r="X16795" s="63">
        <v>4</v>
      </c>
      <c r="Y16795" s="63" t="s">
        <v>1629</v>
      </c>
      <c r="Z16795" s="63">
        <v>4101</v>
      </c>
      <c r="AA16795" s="63" t="s">
        <v>1630</v>
      </c>
      <c r="AB16795" s="63">
        <v>3</v>
      </c>
      <c r="AC16795" s="63" t="s">
        <v>1288</v>
      </c>
      <c r="AD16795" s="63" t="s">
        <v>17421</v>
      </c>
    </row>
    <row r="16796" spans="21:30" x14ac:dyDescent="0.3">
      <c r="U16796" s="63">
        <v>40299</v>
      </c>
      <c r="V16796" s="63">
        <v>0</v>
      </c>
      <c r="W16796" s="63" t="s">
        <v>12499</v>
      </c>
      <c r="X16796" s="63">
        <v>5</v>
      </c>
      <c r="Y16796" s="63" t="s">
        <v>2066</v>
      </c>
      <c r="Z16796" s="63">
        <v>5804</v>
      </c>
      <c r="AA16796" s="63" t="s">
        <v>2587</v>
      </c>
      <c r="AB16796" s="63">
        <v>3</v>
      </c>
      <c r="AC16796" s="63" t="s">
        <v>1288</v>
      </c>
      <c r="AD16796" s="63" t="s">
        <v>17421</v>
      </c>
    </row>
    <row r="16797" spans="21:30" x14ac:dyDescent="0.3">
      <c r="U16797" s="63">
        <v>40300</v>
      </c>
      <c r="V16797" s="63">
        <v>8</v>
      </c>
      <c r="W16797" s="63" t="s">
        <v>12500</v>
      </c>
      <c r="X16797" s="63">
        <v>4</v>
      </c>
      <c r="Y16797" s="63" t="s">
        <v>1629</v>
      </c>
      <c r="Z16797" s="63">
        <v>4101</v>
      </c>
      <c r="AA16797" s="63" t="s">
        <v>1630</v>
      </c>
      <c r="AB16797" s="63">
        <v>3</v>
      </c>
      <c r="AC16797" s="63" t="s">
        <v>1288</v>
      </c>
      <c r="AD16797" s="63" t="s">
        <v>17421</v>
      </c>
    </row>
    <row r="16798" spans="21:30" x14ac:dyDescent="0.3">
      <c r="U16798" s="63">
        <v>40301</v>
      </c>
      <c r="V16798" s="63">
        <v>6</v>
      </c>
      <c r="W16798" s="63" t="s">
        <v>12501</v>
      </c>
      <c r="X16798" s="63">
        <v>10</v>
      </c>
      <c r="Y16798" s="63" t="s">
        <v>5440</v>
      </c>
      <c r="Z16798" s="63">
        <v>10208</v>
      </c>
      <c r="AA16798" s="63" t="s">
        <v>6266</v>
      </c>
      <c r="AB16798" s="63">
        <v>1</v>
      </c>
      <c r="AC16798" s="63" t="s">
        <v>1331</v>
      </c>
      <c r="AD16798" s="63" t="s">
        <v>17421</v>
      </c>
    </row>
    <row r="16799" spans="21:30" x14ac:dyDescent="0.3">
      <c r="U16799" s="63">
        <v>40302</v>
      </c>
      <c r="V16799" s="63">
        <v>4</v>
      </c>
      <c r="W16799" s="63" t="s">
        <v>12502</v>
      </c>
      <c r="X16799" s="63">
        <v>4</v>
      </c>
      <c r="Y16799" s="63" t="s">
        <v>1629</v>
      </c>
      <c r="Z16799" s="63">
        <v>4102</v>
      </c>
      <c r="AA16799" s="63" t="s">
        <v>1699</v>
      </c>
      <c r="AB16799" s="63">
        <v>3</v>
      </c>
      <c r="AC16799" s="63" t="s">
        <v>1288</v>
      </c>
      <c r="AD16799" s="63" t="s">
        <v>17421</v>
      </c>
    </row>
    <row r="16800" spans="21:30" x14ac:dyDescent="0.3">
      <c r="U16800" s="63">
        <v>40303</v>
      </c>
      <c r="V16800" s="63">
        <v>2</v>
      </c>
      <c r="W16800" s="63" t="s">
        <v>12503</v>
      </c>
      <c r="X16800" s="63">
        <v>4</v>
      </c>
      <c r="Y16800" s="63" t="s">
        <v>1629</v>
      </c>
      <c r="Z16800" s="63">
        <v>4304</v>
      </c>
      <c r="AA16800" s="63" t="s">
        <v>1912</v>
      </c>
      <c r="AB16800" s="63">
        <v>3</v>
      </c>
      <c r="AC16800" s="63" t="s">
        <v>1288</v>
      </c>
      <c r="AD16800" s="63" t="s">
        <v>17421</v>
      </c>
    </row>
    <row r="16801" spans="21:30" x14ac:dyDescent="0.3">
      <c r="U16801" s="63">
        <v>40304</v>
      </c>
      <c r="V16801" s="63">
        <v>0</v>
      </c>
      <c r="W16801" s="63" t="s">
        <v>21389</v>
      </c>
      <c r="X16801" s="63">
        <v>10</v>
      </c>
      <c r="Y16801" s="63" t="s">
        <v>5440</v>
      </c>
      <c r="Z16801" s="63">
        <v>10303</v>
      </c>
      <c r="AA16801" s="63" t="s">
        <v>5808</v>
      </c>
      <c r="AB16801" s="63">
        <v>3</v>
      </c>
      <c r="AC16801" s="63" t="s">
        <v>1288</v>
      </c>
      <c r="AD16801" s="63" t="s">
        <v>17423</v>
      </c>
    </row>
    <row r="16802" spans="21:30" x14ac:dyDescent="0.3">
      <c r="U16802" s="63">
        <v>40305</v>
      </c>
      <c r="V16802" s="63">
        <v>9</v>
      </c>
      <c r="W16802" s="63" t="s">
        <v>5201</v>
      </c>
      <c r="X16802" s="63">
        <v>5</v>
      </c>
      <c r="Y16802" s="63" t="s">
        <v>2066</v>
      </c>
      <c r="Z16802" s="63">
        <v>5506</v>
      </c>
      <c r="AA16802" s="63" t="s">
        <v>2307</v>
      </c>
      <c r="AB16802" s="63">
        <v>3</v>
      </c>
      <c r="AC16802" s="63" t="s">
        <v>1288</v>
      </c>
      <c r="AD16802" s="63" t="s">
        <v>17421</v>
      </c>
    </row>
    <row r="16803" spans="21:30" x14ac:dyDescent="0.3">
      <c r="U16803" s="63">
        <v>40307</v>
      </c>
      <c r="V16803" s="63">
        <v>5</v>
      </c>
      <c r="W16803" s="63" t="s">
        <v>12504</v>
      </c>
      <c r="X16803" s="63">
        <v>10</v>
      </c>
      <c r="Y16803" s="63" t="s">
        <v>5440</v>
      </c>
      <c r="Z16803" s="63">
        <v>10101</v>
      </c>
      <c r="AA16803" s="63" t="s">
        <v>5441</v>
      </c>
      <c r="AB16803" s="63">
        <v>3</v>
      </c>
      <c r="AC16803" s="63" t="s">
        <v>1288</v>
      </c>
      <c r="AD16803" s="63" t="s">
        <v>17421</v>
      </c>
    </row>
    <row r="16804" spans="21:30" x14ac:dyDescent="0.3">
      <c r="U16804" s="63">
        <v>40308</v>
      </c>
      <c r="V16804" s="63">
        <v>3</v>
      </c>
      <c r="W16804" s="63" t="s">
        <v>12505</v>
      </c>
      <c r="X16804" s="63">
        <v>10</v>
      </c>
      <c r="Y16804" s="63" t="s">
        <v>5440</v>
      </c>
      <c r="Z16804" s="63">
        <v>10101</v>
      </c>
      <c r="AA16804" s="63" t="s">
        <v>5441</v>
      </c>
      <c r="AB16804" s="63">
        <v>3</v>
      </c>
      <c r="AC16804" s="63" t="s">
        <v>1288</v>
      </c>
      <c r="AD16804" s="63" t="s">
        <v>17421</v>
      </c>
    </row>
    <row r="16805" spans="21:30" x14ac:dyDescent="0.3">
      <c r="U16805" s="63">
        <v>40309</v>
      </c>
      <c r="V16805" s="63">
        <v>1</v>
      </c>
      <c r="W16805" s="63" t="s">
        <v>12506</v>
      </c>
      <c r="X16805" s="63">
        <v>1</v>
      </c>
      <c r="Y16805" s="63" t="s">
        <v>1329</v>
      </c>
      <c r="Z16805" s="63">
        <v>1101</v>
      </c>
      <c r="AA16805" s="63" t="s">
        <v>1330</v>
      </c>
      <c r="AB16805" s="63">
        <v>3</v>
      </c>
      <c r="AC16805" s="63" t="s">
        <v>1288</v>
      </c>
      <c r="AD16805" s="63" t="s">
        <v>17421</v>
      </c>
    </row>
    <row r="16806" spans="21:30" x14ac:dyDescent="0.3">
      <c r="U16806" s="63">
        <v>40310</v>
      </c>
      <c r="V16806" s="63">
        <v>5</v>
      </c>
      <c r="W16806" s="63" t="s">
        <v>8438</v>
      </c>
      <c r="X16806" s="63">
        <v>6</v>
      </c>
      <c r="Y16806" s="63" t="s">
        <v>2677</v>
      </c>
      <c r="Z16806" s="63">
        <v>6106</v>
      </c>
      <c r="AA16806" s="63" t="s">
        <v>2731</v>
      </c>
      <c r="AB16806" s="63">
        <v>3</v>
      </c>
      <c r="AC16806" s="63" t="s">
        <v>1288</v>
      </c>
      <c r="AD16806" s="63" t="s">
        <v>17421</v>
      </c>
    </row>
    <row r="16807" spans="21:30" x14ac:dyDescent="0.3">
      <c r="U16807" s="63">
        <v>40311</v>
      </c>
      <c r="V16807" s="63">
        <v>3</v>
      </c>
      <c r="W16807" s="63" t="s">
        <v>12507</v>
      </c>
      <c r="X16807" s="63">
        <v>12</v>
      </c>
      <c r="Y16807" s="63" t="s">
        <v>6395</v>
      </c>
      <c r="Z16807" s="63">
        <v>12301</v>
      </c>
      <c r="AA16807" s="63" t="s">
        <v>6440</v>
      </c>
      <c r="AB16807" s="63">
        <v>3</v>
      </c>
      <c r="AC16807" s="63" t="s">
        <v>1288</v>
      </c>
      <c r="AD16807" s="63" t="s">
        <v>17421</v>
      </c>
    </row>
    <row r="16808" spans="21:30" x14ac:dyDescent="0.3">
      <c r="U16808" s="63">
        <v>40312</v>
      </c>
      <c r="V16808" s="63">
        <v>1</v>
      </c>
      <c r="W16808" s="63" t="s">
        <v>12508</v>
      </c>
      <c r="X16808" s="63">
        <v>3</v>
      </c>
      <c r="Y16808" s="63" t="s">
        <v>1532</v>
      </c>
      <c r="Z16808" s="63">
        <v>3202</v>
      </c>
      <c r="AA16808" s="63" t="s">
        <v>1539</v>
      </c>
      <c r="AB16808" s="63">
        <v>3</v>
      </c>
      <c r="AC16808" s="63" t="s">
        <v>1288</v>
      </c>
      <c r="AD16808" s="63" t="s">
        <v>17421</v>
      </c>
    </row>
    <row r="16809" spans="21:30" x14ac:dyDescent="0.3">
      <c r="U16809" s="63">
        <v>40315</v>
      </c>
      <c r="V16809" s="63">
        <v>6</v>
      </c>
      <c r="W16809" s="63" t="s">
        <v>12509</v>
      </c>
      <c r="X16809" s="63">
        <v>6</v>
      </c>
      <c r="Y16809" s="63" t="s">
        <v>2677</v>
      </c>
      <c r="Z16809" s="63">
        <v>6305</v>
      </c>
      <c r="AA16809" s="63" t="s">
        <v>2965</v>
      </c>
      <c r="AB16809" s="63">
        <v>3</v>
      </c>
      <c r="AC16809" s="63" t="s">
        <v>1288</v>
      </c>
      <c r="AD16809" s="63" t="s">
        <v>17421</v>
      </c>
    </row>
    <row r="16810" spans="21:30" x14ac:dyDescent="0.3">
      <c r="U16810" s="63">
        <v>40316</v>
      </c>
      <c r="V16810" s="63">
        <v>4</v>
      </c>
      <c r="W16810" s="63" t="s">
        <v>12510</v>
      </c>
      <c r="X16810" s="63">
        <v>10</v>
      </c>
      <c r="Y16810" s="63" t="s">
        <v>5440</v>
      </c>
      <c r="Z16810" s="63">
        <v>10101</v>
      </c>
      <c r="AA16810" s="63" t="s">
        <v>5441</v>
      </c>
      <c r="AB16810" s="63">
        <v>3</v>
      </c>
      <c r="AC16810" s="63" t="s">
        <v>1288</v>
      </c>
      <c r="AD16810" s="63" t="s">
        <v>17421</v>
      </c>
    </row>
    <row r="16811" spans="21:30" x14ac:dyDescent="0.3">
      <c r="U16811" s="63">
        <v>40317</v>
      </c>
      <c r="V16811" s="63">
        <v>2</v>
      </c>
      <c r="W16811" s="63" t="s">
        <v>12511</v>
      </c>
      <c r="X16811" s="63">
        <v>1</v>
      </c>
      <c r="Y16811" s="63" t="s">
        <v>1329</v>
      </c>
      <c r="Z16811" s="63">
        <v>1107</v>
      </c>
      <c r="AA16811" s="63" t="s">
        <v>7702</v>
      </c>
      <c r="AB16811" s="63">
        <v>3</v>
      </c>
      <c r="AC16811" s="63" t="s">
        <v>1288</v>
      </c>
      <c r="AD16811" s="63" t="s">
        <v>17421</v>
      </c>
    </row>
    <row r="16812" spans="21:30" x14ac:dyDescent="0.3">
      <c r="U16812" s="63">
        <v>40318</v>
      </c>
      <c r="V16812" s="63">
        <v>0</v>
      </c>
      <c r="W16812" s="63" t="s">
        <v>12512</v>
      </c>
      <c r="X16812" s="63">
        <v>4</v>
      </c>
      <c r="Y16812" s="63" t="s">
        <v>1629</v>
      </c>
      <c r="Z16812" s="63">
        <v>4102</v>
      </c>
      <c r="AA16812" s="63" t="s">
        <v>1699</v>
      </c>
      <c r="AB16812" s="63">
        <v>3</v>
      </c>
      <c r="AC16812" s="63" t="s">
        <v>1288</v>
      </c>
      <c r="AD16812" s="63" t="s">
        <v>17421</v>
      </c>
    </row>
    <row r="16813" spans="21:30" x14ac:dyDescent="0.3">
      <c r="U16813" s="63">
        <v>40319</v>
      </c>
      <c r="V16813" s="63">
        <v>9</v>
      </c>
      <c r="W16813" s="63" t="s">
        <v>12513</v>
      </c>
      <c r="X16813" s="63">
        <v>4</v>
      </c>
      <c r="Y16813" s="63" t="s">
        <v>1629</v>
      </c>
      <c r="Z16813" s="63">
        <v>4204</v>
      </c>
      <c r="AA16813" s="63" t="s">
        <v>1996</v>
      </c>
      <c r="AB16813" s="63">
        <v>3</v>
      </c>
      <c r="AC16813" s="63" t="s">
        <v>1288</v>
      </c>
      <c r="AD16813" s="63" t="s">
        <v>17421</v>
      </c>
    </row>
    <row r="16814" spans="21:30" x14ac:dyDescent="0.3">
      <c r="U16814" s="63">
        <v>40320</v>
      </c>
      <c r="V16814" s="63">
        <v>2</v>
      </c>
      <c r="W16814" s="63" t="s">
        <v>12514</v>
      </c>
      <c r="X16814" s="63">
        <v>1</v>
      </c>
      <c r="Y16814" s="63" t="s">
        <v>1329</v>
      </c>
      <c r="Z16814" s="63">
        <v>1101</v>
      </c>
      <c r="AA16814" s="63" t="s">
        <v>1330</v>
      </c>
      <c r="AB16814" s="63">
        <v>3</v>
      </c>
      <c r="AC16814" s="63" t="s">
        <v>1288</v>
      </c>
      <c r="AD16814" s="63" t="s">
        <v>17421</v>
      </c>
    </row>
    <row r="16815" spans="21:30" x14ac:dyDescent="0.3">
      <c r="U16815" s="63">
        <v>40321</v>
      </c>
      <c r="V16815" s="63">
        <v>0</v>
      </c>
      <c r="W16815" s="63" t="s">
        <v>12515</v>
      </c>
      <c r="X16815" s="63">
        <v>4</v>
      </c>
      <c r="Y16815" s="63" t="s">
        <v>1629</v>
      </c>
      <c r="Z16815" s="63">
        <v>4101</v>
      </c>
      <c r="AA16815" s="63" t="s">
        <v>1630</v>
      </c>
      <c r="AB16815" s="63">
        <v>3</v>
      </c>
      <c r="AC16815" s="63" t="s">
        <v>1288</v>
      </c>
      <c r="AD16815" s="63" t="s">
        <v>17421</v>
      </c>
    </row>
    <row r="16816" spans="21:30" x14ac:dyDescent="0.3">
      <c r="U16816" s="63">
        <v>40322</v>
      </c>
      <c r="V16816" s="63">
        <v>9</v>
      </c>
      <c r="W16816" s="63" t="s">
        <v>12516</v>
      </c>
      <c r="X16816" s="63">
        <v>4</v>
      </c>
      <c r="Y16816" s="63" t="s">
        <v>1629</v>
      </c>
      <c r="Z16816" s="63">
        <v>4102</v>
      </c>
      <c r="AA16816" s="63" t="s">
        <v>1699</v>
      </c>
      <c r="AB16816" s="63">
        <v>3</v>
      </c>
      <c r="AC16816" s="63" t="s">
        <v>1288</v>
      </c>
      <c r="AD16816" s="63" t="s">
        <v>17421</v>
      </c>
    </row>
    <row r="16817" spans="21:30" x14ac:dyDescent="0.3">
      <c r="U16817" s="63">
        <v>40324</v>
      </c>
      <c r="V16817" s="63">
        <v>5</v>
      </c>
      <c r="W16817" s="63" t="s">
        <v>12517</v>
      </c>
      <c r="X16817" s="63">
        <v>4</v>
      </c>
      <c r="Y16817" s="63" t="s">
        <v>1629</v>
      </c>
      <c r="Z16817" s="63">
        <v>4204</v>
      </c>
      <c r="AA16817" s="63" t="s">
        <v>1996</v>
      </c>
      <c r="AB16817" s="63">
        <v>3</v>
      </c>
      <c r="AC16817" s="63" t="s">
        <v>1288</v>
      </c>
      <c r="AD16817" s="63" t="s">
        <v>17421</v>
      </c>
    </row>
    <row r="16818" spans="21:30" x14ac:dyDescent="0.3">
      <c r="U16818" s="63">
        <v>40325</v>
      </c>
      <c r="V16818" s="63">
        <v>3</v>
      </c>
      <c r="W16818" s="63" t="s">
        <v>12518</v>
      </c>
      <c r="X16818" s="63">
        <v>4</v>
      </c>
      <c r="Y16818" s="63" t="s">
        <v>1629</v>
      </c>
      <c r="Z16818" s="63">
        <v>4303</v>
      </c>
      <c r="AA16818" s="63" t="s">
        <v>1848</v>
      </c>
      <c r="AB16818" s="63">
        <v>2</v>
      </c>
      <c r="AC16818" s="63" t="s">
        <v>1364</v>
      </c>
      <c r="AD16818" s="63" t="s">
        <v>17421</v>
      </c>
    </row>
    <row r="16819" spans="21:30" x14ac:dyDescent="0.3">
      <c r="U16819" s="63">
        <v>40328</v>
      </c>
      <c r="V16819" s="63">
        <v>8</v>
      </c>
      <c r="W16819" s="63" t="s">
        <v>12519</v>
      </c>
      <c r="X16819" s="63">
        <v>4</v>
      </c>
      <c r="Y16819" s="63" t="s">
        <v>1629</v>
      </c>
      <c r="Z16819" s="63">
        <v>4102</v>
      </c>
      <c r="AA16819" s="63" t="s">
        <v>1699</v>
      </c>
      <c r="AB16819" s="63">
        <v>3</v>
      </c>
      <c r="AC16819" s="63" t="s">
        <v>1288</v>
      </c>
      <c r="AD16819" s="63" t="s">
        <v>17421</v>
      </c>
    </row>
    <row r="16820" spans="21:30" x14ac:dyDescent="0.3">
      <c r="U16820" s="63">
        <v>40329</v>
      </c>
      <c r="V16820" s="63">
        <v>6</v>
      </c>
      <c r="W16820" s="63" t="s">
        <v>12520</v>
      </c>
      <c r="X16820" s="63">
        <v>5</v>
      </c>
      <c r="Y16820" s="63" t="s">
        <v>2066</v>
      </c>
      <c r="Z16820" s="63">
        <v>5101</v>
      </c>
      <c r="AA16820" s="63" t="s">
        <v>2352</v>
      </c>
      <c r="AB16820" s="63">
        <v>3</v>
      </c>
      <c r="AC16820" s="63" t="s">
        <v>1288</v>
      </c>
      <c r="AD16820" s="63" t="s">
        <v>17421</v>
      </c>
    </row>
    <row r="16821" spans="21:30" x14ac:dyDescent="0.3">
      <c r="U16821" s="63">
        <v>40331</v>
      </c>
      <c r="V16821" s="63">
        <v>8</v>
      </c>
      <c r="W16821" s="63" t="s">
        <v>12521</v>
      </c>
      <c r="X16821" s="63">
        <v>5</v>
      </c>
      <c r="Y16821" s="63" t="s">
        <v>2066</v>
      </c>
      <c r="Z16821" s="63">
        <v>5401</v>
      </c>
      <c r="AA16821" s="63" t="s">
        <v>2067</v>
      </c>
      <c r="AB16821" s="63">
        <v>3</v>
      </c>
      <c r="AC16821" s="63" t="s">
        <v>1288</v>
      </c>
      <c r="AD16821" s="63" t="s">
        <v>17421</v>
      </c>
    </row>
    <row r="16822" spans="21:30" x14ac:dyDescent="0.3">
      <c r="U16822" s="63">
        <v>40332</v>
      </c>
      <c r="V16822" s="63">
        <v>6</v>
      </c>
      <c r="W16822" s="63" t="s">
        <v>12522</v>
      </c>
      <c r="X16822" s="63">
        <v>15</v>
      </c>
      <c r="Y16822" s="63" t="s">
        <v>1250</v>
      </c>
      <c r="Z16822" s="63">
        <v>15101</v>
      </c>
      <c r="AA16822" s="63" t="s">
        <v>1251</v>
      </c>
      <c r="AB16822" s="63">
        <v>3</v>
      </c>
      <c r="AC16822" s="63" t="s">
        <v>1288</v>
      </c>
      <c r="AD16822" s="63" t="s">
        <v>17421</v>
      </c>
    </row>
    <row r="16823" spans="21:30" x14ac:dyDescent="0.3">
      <c r="U16823" s="63">
        <v>40333</v>
      </c>
      <c r="V16823" s="63">
        <v>4</v>
      </c>
      <c r="W16823" s="63" t="s">
        <v>12523</v>
      </c>
      <c r="X16823" s="63">
        <v>4</v>
      </c>
      <c r="Y16823" s="63" t="s">
        <v>1629</v>
      </c>
      <c r="Z16823" s="63">
        <v>4301</v>
      </c>
      <c r="AA16823" s="63" t="s">
        <v>1771</v>
      </c>
      <c r="AB16823" s="63">
        <v>3</v>
      </c>
      <c r="AC16823" s="63" t="s">
        <v>1288</v>
      </c>
      <c r="AD16823" s="63" t="s">
        <v>17421</v>
      </c>
    </row>
    <row r="16824" spans="21:30" x14ac:dyDescent="0.3">
      <c r="U16824" s="63">
        <v>40334</v>
      </c>
      <c r="V16824" s="63">
        <v>2</v>
      </c>
      <c r="W16824" s="63" t="s">
        <v>12524</v>
      </c>
      <c r="X16824" s="63">
        <v>4</v>
      </c>
      <c r="Y16824" s="63" t="s">
        <v>1629</v>
      </c>
      <c r="Z16824" s="63">
        <v>4301</v>
      </c>
      <c r="AA16824" s="63" t="s">
        <v>1771</v>
      </c>
      <c r="AB16824" s="63">
        <v>3</v>
      </c>
      <c r="AC16824" s="63" t="s">
        <v>1288</v>
      </c>
      <c r="AD16824" s="63" t="s">
        <v>17421</v>
      </c>
    </row>
    <row r="16825" spans="21:30" x14ac:dyDescent="0.3">
      <c r="U16825" s="63">
        <v>40335</v>
      </c>
      <c r="V16825" s="63">
        <v>0</v>
      </c>
      <c r="W16825" s="63" t="s">
        <v>12525</v>
      </c>
      <c r="X16825" s="63">
        <v>4</v>
      </c>
      <c r="Y16825" s="63" t="s">
        <v>1629</v>
      </c>
      <c r="Z16825" s="63">
        <v>4101</v>
      </c>
      <c r="AA16825" s="63" t="s">
        <v>1630</v>
      </c>
      <c r="AB16825" s="63">
        <v>3</v>
      </c>
      <c r="AC16825" s="63" t="s">
        <v>1288</v>
      </c>
      <c r="AD16825" s="63" t="s">
        <v>17421</v>
      </c>
    </row>
    <row r="16826" spans="21:30" x14ac:dyDescent="0.3">
      <c r="U16826" s="63">
        <v>40336</v>
      </c>
      <c r="V16826" s="63">
        <v>9</v>
      </c>
      <c r="W16826" s="63" t="s">
        <v>8123</v>
      </c>
      <c r="X16826" s="63">
        <v>1</v>
      </c>
      <c r="Y16826" s="63" t="s">
        <v>1329</v>
      </c>
      <c r="Z16826" s="63">
        <v>1101</v>
      </c>
      <c r="AA16826" s="63" t="s">
        <v>1330</v>
      </c>
      <c r="AB16826" s="63">
        <v>4</v>
      </c>
      <c r="AC16826" s="63" t="s">
        <v>1291</v>
      </c>
      <c r="AD16826" s="63" t="s">
        <v>17421</v>
      </c>
    </row>
    <row r="16827" spans="21:30" x14ac:dyDescent="0.3">
      <c r="U16827" s="63">
        <v>40337</v>
      </c>
      <c r="V16827" s="63">
        <v>7</v>
      </c>
      <c r="W16827" s="63" t="s">
        <v>12526</v>
      </c>
      <c r="X16827" s="63">
        <v>6</v>
      </c>
      <c r="Y16827" s="63" t="s">
        <v>2677</v>
      </c>
      <c r="Z16827" s="63">
        <v>6101</v>
      </c>
      <c r="AA16827" s="63" t="s">
        <v>2678</v>
      </c>
      <c r="AB16827" s="63">
        <v>4</v>
      </c>
      <c r="AC16827" s="63" t="s">
        <v>1291</v>
      </c>
      <c r="AD16827" s="63" t="s">
        <v>17421</v>
      </c>
    </row>
    <row r="16828" spans="21:30" x14ac:dyDescent="0.3">
      <c r="U16828" s="63">
        <v>40338</v>
      </c>
      <c r="V16828" s="63">
        <v>5</v>
      </c>
      <c r="W16828" s="63" t="s">
        <v>12527</v>
      </c>
      <c r="X16828" s="63">
        <v>5</v>
      </c>
      <c r="Y16828" s="63" t="s">
        <v>2066</v>
      </c>
      <c r="Z16828" s="63">
        <v>5706</v>
      </c>
      <c r="AA16828" s="63" t="s">
        <v>2215</v>
      </c>
      <c r="AB16828" s="63">
        <v>3</v>
      </c>
      <c r="AC16828" s="63" t="s">
        <v>1288</v>
      </c>
      <c r="AD16828" s="63" t="s">
        <v>17421</v>
      </c>
    </row>
    <row r="16829" spans="21:30" x14ac:dyDescent="0.3">
      <c r="U16829" s="63">
        <v>40340</v>
      </c>
      <c r="V16829" s="63">
        <v>7</v>
      </c>
      <c r="W16829" s="63" t="s">
        <v>12528</v>
      </c>
      <c r="X16829" s="63">
        <v>3</v>
      </c>
      <c r="Y16829" s="63" t="s">
        <v>1532</v>
      </c>
      <c r="Z16829" s="63">
        <v>3302</v>
      </c>
      <c r="AA16829" s="63" t="s">
        <v>1616</v>
      </c>
      <c r="AB16829" s="63">
        <v>6</v>
      </c>
      <c r="AC16829" s="63" t="s">
        <v>1252</v>
      </c>
      <c r="AD16829" s="63" t="s">
        <v>17421</v>
      </c>
    </row>
    <row r="16830" spans="21:30" x14ac:dyDescent="0.3">
      <c r="U16830" s="63">
        <v>40341</v>
      </c>
      <c r="V16830" s="63">
        <v>5</v>
      </c>
      <c r="W16830" s="63" t="s">
        <v>12529</v>
      </c>
      <c r="X16830" s="63">
        <v>6</v>
      </c>
      <c r="Y16830" s="63" t="s">
        <v>2677</v>
      </c>
      <c r="Z16830" s="63">
        <v>6101</v>
      </c>
      <c r="AA16830" s="63" t="s">
        <v>2678</v>
      </c>
      <c r="AB16830" s="63">
        <v>3</v>
      </c>
      <c r="AC16830" s="63" t="s">
        <v>1288</v>
      </c>
      <c r="AD16830" s="63" t="s">
        <v>17421</v>
      </c>
    </row>
    <row r="16831" spans="21:30" x14ac:dyDescent="0.3">
      <c r="U16831" s="63">
        <v>40342</v>
      </c>
      <c r="V16831" s="63">
        <v>3</v>
      </c>
      <c r="W16831" s="63" t="s">
        <v>12530</v>
      </c>
      <c r="X16831" s="63">
        <v>5</v>
      </c>
      <c r="Y16831" s="63" t="s">
        <v>2066</v>
      </c>
      <c r="Z16831" s="63">
        <v>5109</v>
      </c>
      <c r="AA16831" s="63" t="s">
        <v>2428</v>
      </c>
      <c r="AB16831" s="63">
        <v>3</v>
      </c>
      <c r="AC16831" s="63" t="s">
        <v>1288</v>
      </c>
      <c r="AD16831" s="63" t="s">
        <v>17421</v>
      </c>
    </row>
    <row r="16832" spans="21:30" x14ac:dyDescent="0.3">
      <c r="U16832" s="63">
        <v>40343</v>
      </c>
      <c r="V16832" s="63">
        <v>1</v>
      </c>
      <c r="W16832" s="63" t="s">
        <v>12531</v>
      </c>
      <c r="X16832" s="63">
        <v>10</v>
      </c>
      <c r="Y16832" s="63" t="s">
        <v>5440</v>
      </c>
      <c r="Z16832" s="63">
        <v>10101</v>
      </c>
      <c r="AA16832" s="63" t="s">
        <v>5441</v>
      </c>
      <c r="AB16832" s="63">
        <v>3</v>
      </c>
      <c r="AC16832" s="63" t="s">
        <v>1288</v>
      </c>
      <c r="AD16832" s="63" t="s">
        <v>17421</v>
      </c>
    </row>
    <row r="16833" spans="21:30" x14ac:dyDescent="0.3">
      <c r="U16833" s="63">
        <v>40350</v>
      </c>
      <c r="V16833" s="63">
        <v>4</v>
      </c>
      <c r="W16833" s="63" t="s">
        <v>12532</v>
      </c>
      <c r="X16833" s="63">
        <v>4</v>
      </c>
      <c r="Y16833" s="63" t="s">
        <v>1629</v>
      </c>
      <c r="Z16833" s="63">
        <v>4101</v>
      </c>
      <c r="AA16833" s="63" t="s">
        <v>1630</v>
      </c>
      <c r="AB16833" s="63">
        <v>4</v>
      </c>
      <c r="AC16833" s="63" t="s">
        <v>1291</v>
      </c>
      <c r="AD16833" s="63" t="s">
        <v>17421</v>
      </c>
    </row>
    <row r="16834" spans="21:30" x14ac:dyDescent="0.3">
      <c r="U16834" s="63">
        <v>40351</v>
      </c>
      <c r="V16834" s="63">
        <v>2</v>
      </c>
      <c r="W16834" s="63" t="s">
        <v>12533</v>
      </c>
      <c r="X16834" s="63">
        <v>10</v>
      </c>
      <c r="Y16834" s="63" t="s">
        <v>5440</v>
      </c>
      <c r="Z16834" s="63">
        <v>10101</v>
      </c>
      <c r="AA16834" s="63" t="s">
        <v>5441</v>
      </c>
      <c r="AB16834" s="63">
        <v>3</v>
      </c>
      <c r="AC16834" s="63" t="s">
        <v>1288</v>
      </c>
      <c r="AD16834" s="63" t="s">
        <v>17421</v>
      </c>
    </row>
    <row r="16835" spans="21:30" x14ac:dyDescent="0.3">
      <c r="U16835" s="63">
        <v>40352</v>
      </c>
      <c r="V16835" s="63">
        <v>0</v>
      </c>
      <c r="W16835" s="63" t="s">
        <v>12534</v>
      </c>
      <c r="X16835" s="63">
        <v>5</v>
      </c>
      <c r="Y16835" s="63" t="s">
        <v>2066</v>
      </c>
      <c r="Z16835" s="63">
        <v>5302</v>
      </c>
      <c r="AA16835" s="63" t="s">
        <v>2162</v>
      </c>
      <c r="AB16835" s="63">
        <v>2</v>
      </c>
      <c r="AC16835" s="63" t="s">
        <v>1364</v>
      </c>
      <c r="AD16835" s="63" t="s">
        <v>17421</v>
      </c>
    </row>
    <row r="16836" spans="21:30" x14ac:dyDescent="0.3">
      <c r="U16836" s="63">
        <v>40353</v>
      </c>
      <c r="V16836" s="63">
        <v>9</v>
      </c>
      <c r="W16836" s="63" t="s">
        <v>12535</v>
      </c>
      <c r="X16836" s="63">
        <v>6</v>
      </c>
      <c r="Y16836" s="63" t="s">
        <v>2677</v>
      </c>
      <c r="Z16836" s="63">
        <v>6303</v>
      </c>
      <c r="AA16836" s="63" t="s">
        <v>2935</v>
      </c>
      <c r="AB16836" s="63">
        <v>3</v>
      </c>
      <c r="AC16836" s="63" t="s">
        <v>1288</v>
      </c>
      <c r="AD16836" s="63" t="s">
        <v>17421</v>
      </c>
    </row>
    <row r="16837" spans="21:30" x14ac:dyDescent="0.3">
      <c r="U16837" s="63">
        <v>40354</v>
      </c>
      <c r="V16837" s="63">
        <v>7</v>
      </c>
      <c r="W16837" s="63" t="s">
        <v>12536</v>
      </c>
      <c r="X16837" s="63">
        <v>4</v>
      </c>
      <c r="Y16837" s="63" t="s">
        <v>1629</v>
      </c>
      <c r="Z16837" s="63">
        <v>4101</v>
      </c>
      <c r="AA16837" s="63" t="s">
        <v>1630</v>
      </c>
      <c r="AB16837" s="63">
        <v>4</v>
      </c>
      <c r="AC16837" s="63" t="s">
        <v>1291</v>
      </c>
      <c r="AD16837" s="63" t="s">
        <v>17421</v>
      </c>
    </row>
    <row r="16838" spans="21:30" x14ac:dyDescent="0.3">
      <c r="U16838" s="63">
        <v>40359</v>
      </c>
      <c r="V16838" s="63">
        <v>8</v>
      </c>
      <c r="W16838" s="63" t="s">
        <v>12537</v>
      </c>
      <c r="X16838" s="63">
        <v>10</v>
      </c>
      <c r="Y16838" s="63" t="s">
        <v>5440</v>
      </c>
      <c r="Z16838" s="63">
        <v>10105</v>
      </c>
      <c r="AA16838" s="63" t="s">
        <v>6088</v>
      </c>
      <c r="AB16838" s="63">
        <v>3</v>
      </c>
      <c r="AC16838" s="63" t="s">
        <v>1288</v>
      </c>
      <c r="AD16838" s="63" t="s">
        <v>17421</v>
      </c>
    </row>
    <row r="16839" spans="21:30" x14ac:dyDescent="0.3">
      <c r="U16839" s="63">
        <v>40360</v>
      </c>
      <c r="V16839" s="63">
        <v>1</v>
      </c>
      <c r="W16839" s="63" t="s">
        <v>12538</v>
      </c>
      <c r="X16839" s="63">
        <v>12</v>
      </c>
      <c r="Y16839" s="63" t="s">
        <v>6395</v>
      </c>
      <c r="Z16839" s="63">
        <v>12101</v>
      </c>
      <c r="AA16839" s="63" t="s">
        <v>6409</v>
      </c>
      <c r="AB16839" s="63">
        <v>3</v>
      </c>
      <c r="AC16839" s="63" t="s">
        <v>1288</v>
      </c>
      <c r="AD16839" s="63" t="s">
        <v>17421</v>
      </c>
    </row>
    <row r="16840" spans="21:30" x14ac:dyDescent="0.3">
      <c r="U16840" s="63">
        <v>40362</v>
      </c>
      <c r="V16840" s="63">
        <v>8</v>
      </c>
      <c r="W16840" s="63" t="s">
        <v>12539</v>
      </c>
      <c r="X16840" s="63">
        <v>5</v>
      </c>
      <c r="Y16840" s="63" t="s">
        <v>2066</v>
      </c>
      <c r="Z16840" s="63">
        <v>5301</v>
      </c>
      <c r="AA16840" s="63" t="s">
        <v>2126</v>
      </c>
      <c r="AB16840" s="63">
        <v>3</v>
      </c>
      <c r="AC16840" s="63" t="s">
        <v>1288</v>
      </c>
      <c r="AD16840" s="63" t="s">
        <v>17421</v>
      </c>
    </row>
    <row r="16841" spans="21:30" x14ac:dyDescent="0.3">
      <c r="U16841" s="63">
        <v>40364</v>
      </c>
      <c r="V16841" s="63">
        <v>4</v>
      </c>
      <c r="W16841" s="63" t="s">
        <v>12540</v>
      </c>
      <c r="X16841" s="63">
        <v>5</v>
      </c>
      <c r="Y16841" s="63" t="s">
        <v>2066</v>
      </c>
      <c r="Z16841" s="63">
        <v>5404</v>
      </c>
      <c r="AA16841" s="63" t="s">
        <v>2090</v>
      </c>
      <c r="AB16841" s="63">
        <v>3</v>
      </c>
      <c r="AC16841" s="63" t="s">
        <v>1288</v>
      </c>
      <c r="AD16841" s="63" t="s">
        <v>17421</v>
      </c>
    </row>
    <row r="16842" spans="21:30" x14ac:dyDescent="0.3">
      <c r="U16842" s="63">
        <v>40365</v>
      </c>
      <c r="V16842" s="63">
        <v>2</v>
      </c>
      <c r="W16842" s="63" t="s">
        <v>12541</v>
      </c>
      <c r="X16842" s="63">
        <v>10</v>
      </c>
      <c r="Y16842" s="63" t="s">
        <v>5440</v>
      </c>
      <c r="Z16842" s="63">
        <v>10101</v>
      </c>
      <c r="AA16842" s="63" t="s">
        <v>5441</v>
      </c>
      <c r="AB16842" s="63">
        <v>3</v>
      </c>
      <c r="AC16842" s="63" t="s">
        <v>1288</v>
      </c>
      <c r="AD16842" s="63" t="s">
        <v>17421</v>
      </c>
    </row>
    <row r="16843" spans="21:30" x14ac:dyDescent="0.3">
      <c r="U16843" s="63">
        <v>40366</v>
      </c>
      <c r="V16843" s="63">
        <v>0</v>
      </c>
      <c r="W16843" s="63" t="s">
        <v>9868</v>
      </c>
      <c r="X16843" s="63">
        <v>10</v>
      </c>
      <c r="Y16843" s="63" t="s">
        <v>5440</v>
      </c>
      <c r="Z16843" s="63">
        <v>10101</v>
      </c>
      <c r="AA16843" s="63" t="s">
        <v>5441</v>
      </c>
      <c r="AB16843" s="63">
        <v>3</v>
      </c>
      <c r="AC16843" s="63" t="s">
        <v>1288</v>
      </c>
      <c r="AD16843" s="63" t="s">
        <v>17421</v>
      </c>
    </row>
    <row r="16844" spans="21:30" x14ac:dyDescent="0.3">
      <c r="U16844" s="63">
        <v>40367</v>
      </c>
      <c r="V16844" s="63">
        <v>9</v>
      </c>
      <c r="W16844" s="63" t="s">
        <v>12542</v>
      </c>
      <c r="X16844" s="63">
        <v>5</v>
      </c>
      <c r="Y16844" s="63" t="s">
        <v>2066</v>
      </c>
      <c r="Z16844" s="63">
        <v>5401</v>
      </c>
      <c r="AA16844" s="63" t="s">
        <v>2067</v>
      </c>
      <c r="AB16844" s="63">
        <v>3</v>
      </c>
      <c r="AC16844" s="63" t="s">
        <v>1288</v>
      </c>
      <c r="AD16844" s="63" t="s">
        <v>17421</v>
      </c>
    </row>
    <row r="16845" spans="21:30" x14ac:dyDescent="0.3">
      <c r="U16845" s="63">
        <v>40368</v>
      </c>
      <c r="V16845" s="63">
        <v>7</v>
      </c>
      <c r="W16845" s="63" t="s">
        <v>12543</v>
      </c>
      <c r="X16845" s="63">
        <v>15</v>
      </c>
      <c r="Y16845" s="63" t="s">
        <v>1250</v>
      </c>
      <c r="Z16845" s="63">
        <v>15101</v>
      </c>
      <c r="AA16845" s="63" t="s">
        <v>1251</v>
      </c>
      <c r="AB16845" s="63">
        <v>3</v>
      </c>
      <c r="AC16845" s="63" t="s">
        <v>1288</v>
      </c>
      <c r="AD16845" s="63" t="s">
        <v>17421</v>
      </c>
    </row>
    <row r="16846" spans="21:30" x14ac:dyDescent="0.3">
      <c r="U16846" s="63">
        <v>40369</v>
      </c>
      <c r="V16846" s="63">
        <v>5</v>
      </c>
      <c r="W16846" s="63" t="s">
        <v>12544</v>
      </c>
      <c r="X16846" s="63">
        <v>10</v>
      </c>
      <c r="Y16846" s="63" t="s">
        <v>5440</v>
      </c>
      <c r="Z16846" s="63">
        <v>10203</v>
      </c>
      <c r="AA16846" s="63" t="s">
        <v>6230</v>
      </c>
      <c r="AB16846" s="63">
        <v>1</v>
      </c>
      <c r="AC16846" s="63" t="s">
        <v>1331</v>
      </c>
      <c r="AD16846" s="63" t="s">
        <v>17421</v>
      </c>
    </row>
    <row r="16847" spans="21:30" x14ac:dyDescent="0.3">
      <c r="U16847" s="63">
        <v>40370</v>
      </c>
      <c r="V16847" s="63">
        <v>9</v>
      </c>
      <c r="W16847" s="63" t="s">
        <v>12545</v>
      </c>
      <c r="X16847" s="63">
        <v>5</v>
      </c>
      <c r="Y16847" s="63" t="s">
        <v>2066</v>
      </c>
      <c r="Z16847" s="63">
        <v>5602</v>
      </c>
      <c r="AA16847" s="63" t="s">
        <v>2664</v>
      </c>
      <c r="AB16847" s="63">
        <v>3</v>
      </c>
      <c r="AC16847" s="63" t="s">
        <v>1288</v>
      </c>
      <c r="AD16847" s="63" t="s">
        <v>17421</v>
      </c>
    </row>
    <row r="16848" spans="21:30" x14ac:dyDescent="0.3">
      <c r="U16848" s="63">
        <v>40371</v>
      </c>
      <c r="V16848" s="63">
        <v>7</v>
      </c>
      <c r="W16848" s="63" t="s">
        <v>12546</v>
      </c>
      <c r="X16848" s="63">
        <v>6</v>
      </c>
      <c r="Y16848" s="63" t="s">
        <v>2677</v>
      </c>
      <c r="Z16848" s="63">
        <v>6107</v>
      </c>
      <c r="AA16848" s="63" t="s">
        <v>2892</v>
      </c>
      <c r="AB16848" s="63">
        <v>3</v>
      </c>
      <c r="AC16848" s="63" t="s">
        <v>1288</v>
      </c>
      <c r="AD16848" s="63" t="s">
        <v>17421</v>
      </c>
    </row>
    <row r="16849" spans="21:30" x14ac:dyDescent="0.3">
      <c r="U16849" s="63">
        <v>40372</v>
      </c>
      <c r="V16849" s="63">
        <v>5</v>
      </c>
      <c r="W16849" s="63" t="s">
        <v>12547</v>
      </c>
      <c r="X16849" s="63">
        <v>5</v>
      </c>
      <c r="Y16849" s="63" t="s">
        <v>2066</v>
      </c>
      <c r="Z16849" s="63">
        <v>5804</v>
      </c>
      <c r="AA16849" s="63" t="s">
        <v>2587</v>
      </c>
      <c r="AB16849" s="63">
        <v>3</v>
      </c>
      <c r="AC16849" s="63" t="s">
        <v>1288</v>
      </c>
      <c r="AD16849" s="63" t="s">
        <v>17421</v>
      </c>
    </row>
    <row r="16850" spans="21:30" x14ac:dyDescent="0.3">
      <c r="U16850" s="63">
        <v>40373</v>
      </c>
      <c r="V16850" s="63">
        <v>3</v>
      </c>
      <c r="W16850" s="63" t="s">
        <v>9732</v>
      </c>
      <c r="X16850" s="63">
        <v>5</v>
      </c>
      <c r="Y16850" s="63" t="s">
        <v>2066</v>
      </c>
      <c r="Z16850" s="63">
        <v>5801</v>
      </c>
      <c r="AA16850" s="63" t="s">
        <v>2498</v>
      </c>
      <c r="AB16850" s="63">
        <v>3</v>
      </c>
      <c r="AC16850" s="63" t="s">
        <v>1288</v>
      </c>
      <c r="AD16850" s="63" t="s">
        <v>17423</v>
      </c>
    </row>
    <row r="16851" spans="21:30" x14ac:dyDescent="0.3">
      <c r="U16851" s="63">
        <v>40374</v>
      </c>
      <c r="V16851" s="63">
        <v>1</v>
      </c>
      <c r="W16851" s="63" t="s">
        <v>12548</v>
      </c>
      <c r="X16851" s="63">
        <v>5</v>
      </c>
      <c r="Y16851" s="63" t="s">
        <v>2066</v>
      </c>
      <c r="Z16851" s="63">
        <v>5802</v>
      </c>
      <c r="AA16851" s="63" t="s">
        <v>2325</v>
      </c>
      <c r="AB16851" s="63">
        <v>3</v>
      </c>
      <c r="AC16851" s="63" t="s">
        <v>1288</v>
      </c>
      <c r="AD16851" s="63" t="s">
        <v>17421</v>
      </c>
    </row>
    <row r="16852" spans="21:30" x14ac:dyDescent="0.3">
      <c r="U16852" s="63">
        <v>40377</v>
      </c>
      <c r="V16852" s="63">
        <v>6</v>
      </c>
      <c r="W16852" s="63" t="s">
        <v>12549</v>
      </c>
      <c r="X16852" s="63">
        <v>15</v>
      </c>
      <c r="Y16852" s="63" t="s">
        <v>1250</v>
      </c>
      <c r="Z16852" s="63">
        <v>15101</v>
      </c>
      <c r="AA16852" s="63" t="s">
        <v>1251</v>
      </c>
      <c r="AB16852" s="63">
        <v>3</v>
      </c>
      <c r="AC16852" s="63" t="s">
        <v>1288</v>
      </c>
      <c r="AD16852" s="63" t="s">
        <v>17421</v>
      </c>
    </row>
    <row r="16853" spans="21:30" x14ac:dyDescent="0.3">
      <c r="U16853" s="63">
        <v>40378</v>
      </c>
      <c r="V16853" s="63">
        <v>4</v>
      </c>
      <c r="W16853" s="63" t="s">
        <v>12550</v>
      </c>
      <c r="X16853" s="63">
        <v>5</v>
      </c>
      <c r="Y16853" s="63" t="s">
        <v>2066</v>
      </c>
      <c r="Z16853" s="63">
        <v>5101</v>
      </c>
      <c r="AA16853" s="63" t="s">
        <v>2352</v>
      </c>
      <c r="AB16853" s="63">
        <v>3</v>
      </c>
      <c r="AC16853" s="63" t="s">
        <v>1288</v>
      </c>
      <c r="AD16853" s="63" t="s">
        <v>17421</v>
      </c>
    </row>
    <row r="16854" spans="21:30" x14ac:dyDescent="0.3">
      <c r="U16854" s="63">
        <v>40379</v>
      </c>
      <c r="V16854" s="63">
        <v>2</v>
      </c>
      <c r="W16854" s="63" t="s">
        <v>12551</v>
      </c>
      <c r="X16854" s="63">
        <v>5</v>
      </c>
      <c r="Y16854" s="63" t="s">
        <v>2066</v>
      </c>
      <c r="Z16854" s="63">
        <v>5502</v>
      </c>
      <c r="AA16854" s="63" t="s">
        <v>2210</v>
      </c>
      <c r="AB16854" s="63">
        <v>3</v>
      </c>
      <c r="AC16854" s="63" t="s">
        <v>1288</v>
      </c>
      <c r="AD16854" s="63" t="s">
        <v>17421</v>
      </c>
    </row>
    <row r="16855" spans="21:30" x14ac:dyDescent="0.3">
      <c r="U16855" s="63">
        <v>40380</v>
      </c>
      <c r="V16855" s="63">
        <v>6</v>
      </c>
      <c r="W16855" s="63" t="s">
        <v>12552</v>
      </c>
      <c r="X16855" s="63">
        <v>10</v>
      </c>
      <c r="Y16855" s="63" t="s">
        <v>5440</v>
      </c>
      <c r="Z16855" s="63">
        <v>10301</v>
      </c>
      <c r="AA16855" s="63" t="s">
        <v>5707</v>
      </c>
      <c r="AB16855" s="63">
        <v>3</v>
      </c>
      <c r="AC16855" s="63" t="s">
        <v>1288</v>
      </c>
      <c r="AD16855" s="63" t="s">
        <v>17421</v>
      </c>
    </row>
    <row r="16856" spans="21:30" x14ac:dyDescent="0.3">
      <c r="U16856" s="63">
        <v>40381</v>
      </c>
      <c r="V16856" s="63">
        <v>4</v>
      </c>
      <c r="W16856" s="63" t="s">
        <v>12553</v>
      </c>
      <c r="X16856" s="63">
        <v>5</v>
      </c>
      <c r="Y16856" s="63" t="s">
        <v>2066</v>
      </c>
      <c r="Z16856" s="63">
        <v>5705</v>
      </c>
      <c r="AA16856" s="63" t="s">
        <v>2201</v>
      </c>
      <c r="AB16856" s="63">
        <v>3</v>
      </c>
      <c r="AC16856" s="63" t="s">
        <v>1288</v>
      </c>
      <c r="AD16856" s="63" t="s">
        <v>17421</v>
      </c>
    </row>
    <row r="16857" spans="21:30" x14ac:dyDescent="0.3">
      <c r="U16857" s="63">
        <v>40382</v>
      </c>
      <c r="V16857" s="63">
        <v>2</v>
      </c>
      <c r="W16857" s="63" t="s">
        <v>12554</v>
      </c>
      <c r="X16857" s="63">
        <v>5</v>
      </c>
      <c r="Y16857" s="63" t="s">
        <v>2066</v>
      </c>
      <c r="Z16857" s="63">
        <v>5804</v>
      </c>
      <c r="AA16857" s="63" t="s">
        <v>2587</v>
      </c>
      <c r="AB16857" s="63">
        <v>3</v>
      </c>
      <c r="AC16857" s="63" t="s">
        <v>1288</v>
      </c>
      <c r="AD16857" s="63" t="s">
        <v>17421</v>
      </c>
    </row>
    <row r="16858" spans="21:30" x14ac:dyDescent="0.3">
      <c r="U16858" s="63">
        <v>40383</v>
      </c>
      <c r="V16858" s="63">
        <v>0</v>
      </c>
      <c r="W16858" s="63" t="s">
        <v>12555</v>
      </c>
      <c r="X16858" s="63">
        <v>10</v>
      </c>
      <c r="Y16858" s="63" t="s">
        <v>5440</v>
      </c>
      <c r="Z16858" s="63">
        <v>10209</v>
      </c>
      <c r="AA16858" s="63" t="s">
        <v>6163</v>
      </c>
      <c r="AB16858" s="63">
        <v>2</v>
      </c>
      <c r="AC16858" s="63" t="s">
        <v>1364</v>
      </c>
      <c r="AD16858" s="63" t="s">
        <v>17421</v>
      </c>
    </row>
    <row r="16859" spans="21:30" x14ac:dyDescent="0.3">
      <c r="U16859" s="63">
        <v>40384</v>
      </c>
      <c r="V16859" s="63">
        <v>9</v>
      </c>
      <c r="W16859" s="63" t="s">
        <v>12556</v>
      </c>
      <c r="X16859" s="63">
        <v>15</v>
      </c>
      <c r="Y16859" s="63" t="s">
        <v>1250</v>
      </c>
      <c r="Z16859" s="63">
        <v>15101</v>
      </c>
      <c r="AA16859" s="63" t="s">
        <v>1251</v>
      </c>
      <c r="AB16859" s="63">
        <v>3</v>
      </c>
      <c r="AC16859" s="63" t="s">
        <v>1288</v>
      </c>
      <c r="AD16859" s="63" t="s">
        <v>17421</v>
      </c>
    </row>
    <row r="16860" spans="21:30" x14ac:dyDescent="0.3">
      <c r="U16860" s="63">
        <v>40385</v>
      </c>
      <c r="V16860" s="63">
        <v>7</v>
      </c>
      <c r="W16860" s="63" t="s">
        <v>12557</v>
      </c>
      <c r="X16860" s="63">
        <v>5</v>
      </c>
      <c r="Y16860" s="63" t="s">
        <v>2066</v>
      </c>
      <c r="Z16860" s="63">
        <v>5506</v>
      </c>
      <c r="AA16860" s="63" t="s">
        <v>2307</v>
      </c>
      <c r="AB16860" s="63">
        <v>3</v>
      </c>
      <c r="AC16860" s="63" t="s">
        <v>1288</v>
      </c>
      <c r="AD16860" s="63" t="s">
        <v>17421</v>
      </c>
    </row>
    <row r="16861" spans="21:30" x14ac:dyDescent="0.3">
      <c r="U16861" s="63">
        <v>40386</v>
      </c>
      <c r="V16861" s="63">
        <v>5</v>
      </c>
      <c r="W16861" s="63" t="s">
        <v>12558</v>
      </c>
      <c r="X16861" s="63">
        <v>5</v>
      </c>
      <c r="Y16861" s="63" t="s">
        <v>2066</v>
      </c>
      <c r="Z16861" s="63">
        <v>5801</v>
      </c>
      <c r="AA16861" s="63" t="s">
        <v>2498</v>
      </c>
      <c r="AB16861" s="63">
        <v>3</v>
      </c>
      <c r="AC16861" s="63" t="s">
        <v>1288</v>
      </c>
      <c r="AD16861" s="63" t="s">
        <v>17421</v>
      </c>
    </row>
    <row r="16862" spans="21:30" x14ac:dyDescent="0.3">
      <c r="U16862" s="63">
        <v>40387</v>
      </c>
      <c r="V16862" s="63">
        <v>3</v>
      </c>
      <c r="W16862" s="63" t="s">
        <v>12559</v>
      </c>
      <c r="X16862" s="63">
        <v>15</v>
      </c>
      <c r="Y16862" s="63" t="s">
        <v>1250</v>
      </c>
      <c r="Z16862" s="63">
        <v>15101</v>
      </c>
      <c r="AA16862" s="63" t="s">
        <v>1251</v>
      </c>
      <c r="AB16862" s="63">
        <v>4</v>
      </c>
      <c r="AC16862" s="63" t="s">
        <v>1291</v>
      </c>
      <c r="AD16862" s="63" t="s">
        <v>17421</v>
      </c>
    </row>
    <row r="16863" spans="21:30" x14ac:dyDescent="0.3">
      <c r="U16863" s="63">
        <v>40388</v>
      </c>
      <c r="V16863" s="63">
        <v>1</v>
      </c>
      <c r="W16863" s="63" t="s">
        <v>12560</v>
      </c>
      <c r="X16863" s="63">
        <v>10</v>
      </c>
      <c r="Y16863" s="63" t="s">
        <v>5440</v>
      </c>
      <c r="Z16863" s="63">
        <v>10304</v>
      </c>
      <c r="AA16863" s="63" t="s">
        <v>5780</v>
      </c>
      <c r="AB16863" s="63">
        <v>3</v>
      </c>
      <c r="AC16863" s="63" t="s">
        <v>1288</v>
      </c>
      <c r="AD16863" s="63" t="s">
        <v>17421</v>
      </c>
    </row>
    <row r="16864" spans="21:30" x14ac:dyDescent="0.3">
      <c r="U16864" s="63">
        <v>40390</v>
      </c>
      <c r="V16864" s="63">
        <v>3</v>
      </c>
      <c r="W16864" s="63" t="s">
        <v>12561</v>
      </c>
      <c r="X16864" s="63">
        <v>10</v>
      </c>
      <c r="Y16864" s="63" t="s">
        <v>5440</v>
      </c>
      <c r="Z16864" s="63">
        <v>10301</v>
      </c>
      <c r="AA16864" s="63" t="s">
        <v>5707</v>
      </c>
      <c r="AB16864" s="63">
        <v>3</v>
      </c>
      <c r="AC16864" s="63" t="s">
        <v>1288</v>
      </c>
      <c r="AD16864" s="63" t="s">
        <v>17421</v>
      </c>
    </row>
    <row r="16865" spans="21:30" x14ac:dyDescent="0.3">
      <c r="U16865" s="63">
        <v>40391</v>
      </c>
      <c r="V16865" s="63">
        <v>1</v>
      </c>
      <c r="W16865" s="63" t="s">
        <v>12562</v>
      </c>
      <c r="X16865" s="63">
        <v>4</v>
      </c>
      <c r="Y16865" s="63" t="s">
        <v>1629</v>
      </c>
      <c r="Z16865" s="63">
        <v>4301</v>
      </c>
      <c r="AA16865" s="63" t="s">
        <v>1771</v>
      </c>
      <c r="AB16865" s="63">
        <v>3</v>
      </c>
      <c r="AC16865" s="63" t="s">
        <v>1288</v>
      </c>
      <c r="AD16865" s="63" t="s">
        <v>17421</v>
      </c>
    </row>
    <row r="16866" spans="21:30" x14ac:dyDescent="0.3">
      <c r="U16866" s="63">
        <v>40393</v>
      </c>
      <c r="V16866" s="63">
        <v>8</v>
      </c>
      <c r="W16866" s="63" t="s">
        <v>12563</v>
      </c>
      <c r="X16866" s="63">
        <v>5</v>
      </c>
      <c r="Y16866" s="63" t="s">
        <v>2066</v>
      </c>
      <c r="Z16866" s="63">
        <v>5109</v>
      </c>
      <c r="AA16866" s="63" t="s">
        <v>2428</v>
      </c>
      <c r="AB16866" s="63">
        <v>4</v>
      </c>
      <c r="AC16866" s="63" t="s">
        <v>1291</v>
      </c>
      <c r="AD16866" s="63" t="s">
        <v>17421</v>
      </c>
    </row>
    <row r="16867" spans="21:30" x14ac:dyDescent="0.3">
      <c r="U16867" s="63">
        <v>40394</v>
      </c>
      <c r="V16867" s="63">
        <v>6</v>
      </c>
      <c r="W16867" s="63" t="s">
        <v>12564</v>
      </c>
      <c r="X16867" s="63">
        <v>5</v>
      </c>
      <c r="Y16867" s="63" t="s">
        <v>2066</v>
      </c>
      <c r="Z16867" s="63">
        <v>5101</v>
      </c>
      <c r="AA16867" s="63" t="s">
        <v>2352</v>
      </c>
      <c r="AB16867" s="63">
        <v>3</v>
      </c>
      <c r="AC16867" s="63" t="s">
        <v>1288</v>
      </c>
      <c r="AD16867" s="63" t="s">
        <v>17421</v>
      </c>
    </row>
    <row r="16868" spans="21:30" x14ac:dyDescent="0.3">
      <c r="U16868" s="63">
        <v>40395</v>
      </c>
      <c r="V16868" s="63">
        <v>4</v>
      </c>
      <c r="W16868" s="63" t="s">
        <v>12565</v>
      </c>
      <c r="X16868" s="63">
        <v>15</v>
      </c>
      <c r="Y16868" s="63" t="s">
        <v>1250</v>
      </c>
      <c r="Z16868" s="63">
        <v>15101</v>
      </c>
      <c r="AA16868" s="63" t="s">
        <v>1251</v>
      </c>
      <c r="AB16868" s="63">
        <v>3</v>
      </c>
      <c r="AC16868" s="63" t="s">
        <v>1288</v>
      </c>
      <c r="AD16868" s="63" t="s">
        <v>17421</v>
      </c>
    </row>
    <row r="16869" spans="21:30" x14ac:dyDescent="0.3">
      <c r="U16869" s="63">
        <v>40397</v>
      </c>
      <c r="V16869" s="63">
        <v>0</v>
      </c>
      <c r="W16869" s="63" t="s">
        <v>12566</v>
      </c>
      <c r="X16869" s="63">
        <v>4</v>
      </c>
      <c r="Y16869" s="63" t="s">
        <v>1629</v>
      </c>
      <c r="Z16869" s="63">
        <v>4301</v>
      </c>
      <c r="AA16869" s="63" t="s">
        <v>1771</v>
      </c>
      <c r="AB16869" s="63">
        <v>3</v>
      </c>
      <c r="AC16869" s="63" t="s">
        <v>1288</v>
      </c>
      <c r="AD16869" s="63" t="s">
        <v>17421</v>
      </c>
    </row>
    <row r="16870" spans="21:30" x14ac:dyDescent="0.3">
      <c r="U16870" s="63">
        <v>40398</v>
      </c>
      <c r="V16870" s="63">
        <v>9</v>
      </c>
      <c r="W16870" s="63" t="s">
        <v>12485</v>
      </c>
      <c r="X16870" s="63">
        <v>4</v>
      </c>
      <c r="Y16870" s="63" t="s">
        <v>1629</v>
      </c>
      <c r="Z16870" s="63">
        <v>4301</v>
      </c>
      <c r="AA16870" s="63" t="s">
        <v>1771</v>
      </c>
      <c r="AB16870" s="63">
        <v>3</v>
      </c>
      <c r="AC16870" s="63" t="s">
        <v>1288</v>
      </c>
      <c r="AD16870" s="63" t="s">
        <v>17421</v>
      </c>
    </row>
    <row r="16871" spans="21:30" x14ac:dyDescent="0.3">
      <c r="U16871" s="63">
        <v>40399</v>
      </c>
      <c r="V16871" s="63">
        <v>7</v>
      </c>
      <c r="W16871" s="63" t="s">
        <v>12567</v>
      </c>
      <c r="X16871" s="63">
        <v>1</v>
      </c>
      <c r="Y16871" s="63" t="s">
        <v>1329</v>
      </c>
      <c r="Z16871" s="63">
        <v>1107</v>
      </c>
      <c r="AA16871" s="63" t="s">
        <v>7702</v>
      </c>
      <c r="AB16871" s="63">
        <v>3</v>
      </c>
      <c r="AC16871" s="63" t="s">
        <v>1288</v>
      </c>
      <c r="AD16871" s="63" t="s">
        <v>17421</v>
      </c>
    </row>
    <row r="16872" spans="21:30" x14ac:dyDescent="0.3">
      <c r="U16872" s="63">
        <v>40400</v>
      </c>
      <c r="V16872" s="63">
        <v>4</v>
      </c>
      <c r="W16872" s="63" t="s">
        <v>12568</v>
      </c>
      <c r="X16872" s="63">
        <v>4</v>
      </c>
      <c r="Y16872" s="63" t="s">
        <v>1629</v>
      </c>
      <c r="Z16872" s="63">
        <v>4102</v>
      </c>
      <c r="AA16872" s="63" t="s">
        <v>1699</v>
      </c>
      <c r="AB16872" s="63">
        <v>3</v>
      </c>
      <c r="AC16872" s="63" t="s">
        <v>1288</v>
      </c>
      <c r="AD16872" s="63" t="s">
        <v>17421</v>
      </c>
    </row>
    <row r="16873" spans="21:30" x14ac:dyDescent="0.3">
      <c r="U16873" s="63">
        <v>40401</v>
      </c>
      <c r="V16873" s="63">
        <v>2</v>
      </c>
      <c r="W16873" s="63" t="s">
        <v>12569</v>
      </c>
      <c r="X16873" s="63">
        <v>15</v>
      </c>
      <c r="Y16873" s="63" t="s">
        <v>1250</v>
      </c>
      <c r="Z16873" s="63">
        <v>15101</v>
      </c>
      <c r="AA16873" s="63" t="s">
        <v>1251</v>
      </c>
      <c r="AB16873" s="63">
        <v>3</v>
      </c>
      <c r="AC16873" s="63" t="s">
        <v>1288</v>
      </c>
      <c r="AD16873" s="63" t="s">
        <v>17421</v>
      </c>
    </row>
    <row r="16874" spans="21:30" x14ac:dyDescent="0.3">
      <c r="U16874" s="63">
        <v>40403</v>
      </c>
      <c r="V16874" s="63">
        <v>9</v>
      </c>
      <c r="W16874" s="63" t="s">
        <v>12570</v>
      </c>
      <c r="X16874" s="63">
        <v>10</v>
      </c>
      <c r="Y16874" s="63" t="s">
        <v>5440</v>
      </c>
      <c r="Z16874" s="63">
        <v>10301</v>
      </c>
      <c r="AA16874" s="63" t="s">
        <v>5707</v>
      </c>
      <c r="AB16874" s="63">
        <v>3</v>
      </c>
      <c r="AC16874" s="63" t="s">
        <v>1288</v>
      </c>
      <c r="AD16874" s="63" t="s">
        <v>17421</v>
      </c>
    </row>
    <row r="16875" spans="21:30" x14ac:dyDescent="0.3">
      <c r="U16875" s="63">
        <v>40404</v>
      </c>
      <c r="V16875" s="63">
        <v>7</v>
      </c>
      <c r="W16875" s="63" t="s">
        <v>21390</v>
      </c>
      <c r="X16875" s="63">
        <v>5</v>
      </c>
      <c r="Y16875" s="63" t="s">
        <v>2066</v>
      </c>
      <c r="Z16875" s="63">
        <v>5102</v>
      </c>
      <c r="AA16875" s="63" t="s">
        <v>2606</v>
      </c>
      <c r="AB16875" s="63">
        <v>3</v>
      </c>
      <c r="AC16875" s="63" t="s">
        <v>1288</v>
      </c>
      <c r="AD16875" s="63" t="s">
        <v>17423</v>
      </c>
    </row>
    <row r="16876" spans="21:30" x14ac:dyDescent="0.3">
      <c r="U16876" s="63">
        <v>40405</v>
      </c>
      <c r="V16876" s="63">
        <v>5</v>
      </c>
      <c r="W16876" s="63" t="s">
        <v>12571</v>
      </c>
      <c r="X16876" s="63">
        <v>4</v>
      </c>
      <c r="Y16876" s="63" t="s">
        <v>1629</v>
      </c>
      <c r="Z16876" s="63">
        <v>4101</v>
      </c>
      <c r="AA16876" s="63" t="s">
        <v>1630</v>
      </c>
      <c r="AB16876" s="63">
        <v>3</v>
      </c>
      <c r="AC16876" s="63" t="s">
        <v>1288</v>
      </c>
      <c r="AD16876" s="63" t="s">
        <v>17421</v>
      </c>
    </row>
    <row r="16877" spans="21:30" x14ac:dyDescent="0.3">
      <c r="U16877" s="63">
        <v>40406</v>
      </c>
      <c r="V16877" s="63">
        <v>3</v>
      </c>
      <c r="W16877" s="63" t="s">
        <v>12572</v>
      </c>
      <c r="X16877" s="63">
        <v>10</v>
      </c>
      <c r="Y16877" s="63" t="s">
        <v>5440</v>
      </c>
      <c r="Z16877" s="63">
        <v>10101</v>
      </c>
      <c r="AA16877" s="63" t="s">
        <v>5441</v>
      </c>
      <c r="AB16877" s="63">
        <v>3</v>
      </c>
      <c r="AC16877" s="63" t="s">
        <v>1288</v>
      </c>
      <c r="AD16877" s="63" t="s">
        <v>17421</v>
      </c>
    </row>
    <row r="16878" spans="21:30" x14ac:dyDescent="0.3">
      <c r="U16878" s="63">
        <v>40407</v>
      </c>
      <c r="V16878" s="63">
        <v>1</v>
      </c>
      <c r="W16878" s="63" t="s">
        <v>12573</v>
      </c>
      <c r="X16878" s="63">
        <v>5</v>
      </c>
      <c r="Y16878" s="63" t="s">
        <v>2066</v>
      </c>
      <c r="Z16878" s="63">
        <v>5502</v>
      </c>
      <c r="AA16878" s="63" t="s">
        <v>2210</v>
      </c>
      <c r="AB16878" s="63">
        <v>3</v>
      </c>
      <c r="AC16878" s="63" t="s">
        <v>1288</v>
      </c>
      <c r="AD16878" s="63" t="s">
        <v>17421</v>
      </c>
    </row>
    <row r="16879" spans="21:30" x14ac:dyDescent="0.3">
      <c r="U16879" s="63">
        <v>40409</v>
      </c>
      <c r="V16879" s="63">
        <v>8</v>
      </c>
      <c r="W16879" s="63" t="s">
        <v>12574</v>
      </c>
      <c r="X16879" s="63">
        <v>5</v>
      </c>
      <c r="Y16879" s="63" t="s">
        <v>2066</v>
      </c>
      <c r="Z16879" s="63">
        <v>5102</v>
      </c>
      <c r="AA16879" s="63" t="s">
        <v>2606</v>
      </c>
      <c r="AB16879" s="63">
        <v>3</v>
      </c>
      <c r="AC16879" s="63" t="s">
        <v>1288</v>
      </c>
      <c r="AD16879" s="63" t="s">
        <v>17421</v>
      </c>
    </row>
    <row r="16880" spans="21:30" x14ac:dyDescent="0.3">
      <c r="U16880" s="63">
        <v>40410</v>
      </c>
      <c r="V16880" s="63">
        <v>1</v>
      </c>
      <c r="W16880" s="63" t="s">
        <v>12575</v>
      </c>
      <c r="X16880" s="63">
        <v>3</v>
      </c>
      <c r="Y16880" s="63" t="s">
        <v>1532</v>
      </c>
      <c r="Z16880" s="63">
        <v>3301</v>
      </c>
      <c r="AA16880" s="63" t="s">
        <v>1586</v>
      </c>
      <c r="AB16880" s="63">
        <v>3</v>
      </c>
      <c r="AC16880" s="63" t="s">
        <v>1288</v>
      </c>
      <c r="AD16880" s="63" t="s">
        <v>17421</v>
      </c>
    </row>
    <row r="16881" spans="21:30" x14ac:dyDescent="0.3">
      <c r="U16881" s="63">
        <v>40412</v>
      </c>
      <c r="V16881" s="63">
        <v>8</v>
      </c>
      <c r="W16881" s="63" t="s">
        <v>12576</v>
      </c>
      <c r="X16881" s="63">
        <v>5</v>
      </c>
      <c r="Y16881" s="63" t="s">
        <v>2066</v>
      </c>
      <c r="Z16881" s="63">
        <v>5804</v>
      </c>
      <c r="AA16881" s="63" t="s">
        <v>2587</v>
      </c>
      <c r="AB16881" s="63">
        <v>3</v>
      </c>
      <c r="AC16881" s="63" t="s">
        <v>1288</v>
      </c>
      <c r="AD16881" s="63" t="s">
        <v>17421</v>
      </c>
    </row>
    <row r="16882" spans="21:30" x14ac:dyDescent="0.3">
      <c r="U16882" s="63">
        <v>40413</v>
      </c>
      <c r="V16882" s="63">
        <v>6</v>
      </c>
      <c r="W16882" s="63" t="s">
        <v>12577</v>
      </c>
      <c r="X16882" s="63">
        <v>5</v>
      </c>
      <c r="Y16882" s="63" t="s">
        <v>2066</v>
      </c>
      <c r="Z16882" s="63">
        <v>5109</v>
      </c>
      <c r="AA16882" s="63" t="s">
        <v>2428</v>
      </c>
      <c r="AB16882" s="63">
        <v>3</v>
      </c>
      <c r="AC16882" s="63" t="s">
        <v>1288</v>
      </c>
      <c r="AD16882" s="63" t="s">
        <v>17421</v>
      </c>
    </row>
    <row r="16883" spans="21:30" x14ac:dyDescent="0.3">
      <c r="U16883" s="63">
        <v>40414</v>
      </c>
      <c r="V16883" s="63">
        <v>4</v>
      </c>
      <c r="W16883" s="63" t="s">
        <v>12578</v>
      </c>
      <c r="X16883" s="63">
        <v>5</v>
      </c>
      <c r="Y16883" s="63" t="s">
        <v>2066</v>
      </c>
      <c r="Z16883" s="63">
        <v>5605</v>
      </c>
      <c r="AA16883" s="63" t="s">
        <v>2656</v>
      </c>
      <c r="AB16883" s="63">
        <v>3</v>
      </c>
      <c r="AC16883" s="63" t="s">
        <v>1288</v>
      </c>
      <c r="AD16883" s="63" t="s">
        <v>17421</v>
      </c>
    </row>
    <row r="16884" spans="21:30" x14ac:dyDescent="0.3">
      <c r="U16884" s="63">
        <v>40415</v>
      </c>
      <c r="V16884" s="63">
        <v>2</v>
      </c>
      <c r="W16884" s="63" t="s">
        <v>12579</v>
      </c>
      <c r="X16884" s="63">
        <v>3</v>
      </c>
      <c r="Y16884" s="63" t="s">
        <v>1532</v>
      </c>
      <c r="Z16884" s="63">
        <v>3101</v>
      </c>
      <c r="AA16884" s="63" t="s">
        <v>1545</v>
      </c>
      <c r="AB16884" s="63">
        <v>3</v>
      </c>
      <c r="AC16884" s="63" t="s">
        <v>1288</v>
      </c>
      <c r="AD16884" s="63" t="s">
        <v>17421</v>
      </c>
    </row>
    <row r="16885" spans="21:30" x14ac:dyDescent="0.3">
      <c r="U16885" s="63">
        <v>40416</v>
      </c>
      <c r="V16885" s="63">
        <v>0</v>
      </c>
      <c r="W16885" s="63" t="s">
        <v>12580</v>
      </c>
      <c r="X16885" s="63">
        <v>1</v>
      </c>
      <c r="Y16885" s="63" t="s">
        <v>1329</v>
      </c>
      <c r="Z16885" s="63">
        <v>1101</v>
      </c>
      <c r="AA16885" s="63" t="s">
        <v>1330</v>
      </c>
      <c r="AB16885" s="63">
        <v>3</v>
      </c>
      <c r="AC16885" s="63" t="s">
        <v>1288</v>
      </c>
      <c r="AD16885" s="63" t="s">
        <v>17421</v>
      </c>
    </row>
    <row r="16886" spans="21:30" x14ac:dyDescent="0.3">
      <c r="U16886" s="63">
        <v>40417</v>
      </c>
      <c r="V16886" s="63">
        <v>9</v>
      </c>
      <c r="W16886" s="63" t="s">
        <v>12581</v>
      </c>
      <c r="X16886" s="63">
        <v>1</v>
      </c>
      <c r="Y16886" s="63" t="s">
        <v>1329</v>
      </c>
      <c r="Z16886" s="63">
        <v>1101</v>
      </c>
      <c r="AA16886" s="63" t="s">
        <v>1330</v>
      </c>
      <c r="AB16886" s="63">
        <v>3</v>
      </c>
      <c r="AC16886" s="63" t="s">
        <v>1288</v>
      </c>
      <c r="AD16886" s="63" t="s">
        <v>17421</v>
      </c>
    </row>
    <row r="16887" spans="21:30" x14ac:dyDescent="0.3">
      <c r="U16887" s="63">
        <v>40418</v>
      </c>
      <c r="V16887" s="63">
        <v>7</v>
      </c>
      <c r="W16887" s="63" t="s">
        <v>12582</v>
      </c>
      <c r="X16887" s="63">
        <v>10</v>
      </c>
      <c r="Y16887" s="63" t="s">
        <v>5440</v>
      </c>
      <c r="Z16887" s="63">
        <v>10301</v>
      </c>
      <c r="AA16887" s="63" t="s">
        <v>5707</v>
      </c>
      <c r="AB16887" s="63">
        <v>3</v>
      </c>
      <c r="AC16887" s="63" t="s">
        <v>1288</v>
      </c>
      <c r="AD16887" s="63" t="s">
        <v>17421</v>
      </c>
    </row>
    <row r="16888" spans="21:30" x14ac:dyDescent="0.3">
      <c r="U16888" s="63">
        <v>40419</v>
      </c>
      <c r="V16888" s="63">
        <v>5</v>
      </c>
      <c r="W16888" s="63" t="s">
        <v>12583</v>
      </c>
      <c r="X16888" s="63">
        <v>10</v>
      </c>
      <c r="Y16888" s="63" t="s">
        <v>5440</v>
      </c>
      <c r="Z16888" s="63">
        <v>10101</v>
      </c>
      <c r="AA16888" s="63" t="s">
        <v>5441</v>
      </c>
      <c r="AB16888" s="63">
        <v>3</v>
      </c>
      <c r="AC16888" s="63" t="s">
        <v>1288</v>
      </c>
      <c r="AD16888" s="63" t="s">
        <v>17421</v>
      </c>
    </row>
    <row r="16889" spans="21:30" x14ac:dyDescent="0.3">
      <c r="U16889" s="63">
        <v>40420</v>
      </c>
      <c r="V16889" s="63">
        <v>9</v>
      </c>
      <c r="W16889" s="63" t="s">
        <v>12584</v>
      </c>
      <c r="X16889" s="63">
        <v>1</v>
      </c>
      <c r="Y16889" s="63" t="s">
        <v>1329</v>
      </c>
      <c r="Z16889" s="63">
        <v>1101</v>
      </c>
      <c r="AA16889" s="63" t="s">
        <v>1330</v>
      </c>
      <c r="AB16889" s="63">
        <v>3</v>
      </c>
      <c r="AC16889" s="63" t="s">
        <v>1288</v>
      </c>
      <c r="AD16889" s="63" t="s">
        <v>17421</v>
      </c>
    </row>
    <row r="16890" spans="21:30" x14ac:dyDescent="0.3">
      <c r="U16890" s="63">
        <v>40421</v>
      </c>
      <c r="V16890" s="63">
        <v>7</v>
      </c>
      <c r="W16890" s="63" t="s">
        <v>12585</v>
      </c>
      <c r="X16890" s="63">
        <v>5</v>
      </c>
      <c r="Y16890" s="63" t="s">
        <v>2066</v>
      </c>
      <c r="Z16890" s="63">
        <v>5401</v>
      </c>
      <c r="AA16890" s="63" t="s">
        <v>2067</v>
      </c>
      <c r="AB16890" s="63">
        <v>3</v>
      </c>
      <c r="AC16890" s="63" t="s">
        <v>1288</v>
      </c>
      <c r="AD16890" s="63" t="s">
        <v>17421</v>
      </c>
    </row>
    <row r="16891" spans="21:30" x14ac:dyDescent="0.3">
      <c r="U16891" s="63">
        <v>40422</v>
      </c>
      <c r="V16891" s="63">
        <v>5</v>
      </c>
      <c r="W16891" s="63" t="s">
        <v>12586</v>
      </c>
      <c r="X16891" s="63">
        <v>1</v>
      </c>
      <c r="Y16891" s="63" t="s">
        <v>1329</v>
      </c>
      <c r="Z16891" s="63">
        <v>1107</v>
      </c>
      <c r="AA16891" s="63" t="s">
        <v>7702</v>
      </c>
      <c r="AB16891" s="63">
        <v>3</v>
      </c>
      <c r="AC16891" s="63" t="s">
        <v>1288</v>
      </c>
      <c r="AD16891" s="63" t="s">
        <v>17421</v>
      </c>
    </row>
    <row r="16892" spans="21:30" x14ac:dyDescent="0.3">
      <c r="U16892" s="63">
        <v>40423</v>
      </c>
      <c r="V16892" s="63">
        <v>3</v>
      </c>
      <c r="W16892" s="63" t="s">
        <v>12587</v>
      </c>
      <c r="X16892" s="63">
        <v>10</v>
      </c>
      <c r="Y16892" s="63" t="s">
        <v>5440</v>
      </c>
      <c r="Z16892" s="63">
        <v>10202</v>
      </c>
      <c r="AA16892" s="63" t="s">
        <v>6133</v>
      </c>
      <c r="AB16892" s="63">
        <v>3</v>
      </c>
      <c r="AC16892" s="63" t="s">
        <v>1288</v>
      </c>
      <c r="AD16892" s="63" t="s">
        <v>17421</v>
      </c>
    </row>
    <row r="16893" spans="21:30" x14ac:dyDescent="0.3">
      <c r="U16893" s="63">
        <v>40424</v>
      </c>
      <c r="V16893" s="63">
        <v>1</v>
      </c>
      <c r="W16893" s="63" t="s">
        <v>12588</v>
      </c>
      <c r="X16893" s="63">
        <v>10</v>
      </c>
      <c r="Y16893" s="63" t="s">
        <v>5440</v>
      </c>
      <c r="Z16893" s="63">
        <v>10205</v>
      </c>
      <c r="AA16893" s="63" t="s">
        <v>6165</v>
      </c>
      <c r="AB16893" s="63">
        <v>3</v>
      </c>
      <c r="AC16893" s="63" t="s">
        <v>1288</v>
      </c>
      <c r="AD16893" s="63" t="s">
        <v>17421</v>
      </c>
    </row>
    <row r="16894" spans="21:30" x14ac:dyDescent="0.3">
      <c r="U16894" s="63">
        <v>40427</v>
      </c>
      <c r="V16894" s="63">
        <v>6</v>
      </c>
      <c r="W16894" s="63" t="s">
        <v>12589</v>
      </c>
      <c r="X16894" s="63">
        <v>10</v>
      </c>
      <c r="Y16894" s="63" t="s">
        <v>5440</v>
      </c>
      <c r="Z16894" s="63">
        <v>10303</v>
      </c>
      <c r="AA16894" s="63" t="s">
        <v>5808</v>
      </c>
      <c r="AB16894" s="63">
        <v>3</v>
      </c>
      <c r="AC16894" s="63" t="s">
        <v>1288</v>
      </c>
      <c r="AD16894" s="63" t="s">
        <v>17421</v>
      </c>
    </row>
    <row r="16895" spans="21:30" x14ac:dyDescent="0.3">
      <c r="U16895" s="63">
        <v>40428</v>
      </c>
      <c r="V16895" s="63">
        <v>4</v>
      </c>
      <c r="W16895" s="63" t="s">
        <v>12590</v>
      </c>
      <c r="X16895" s="63">
        <v>10</v>
      </c>
      <c r="Y16895" s="63" t="s">
        <v>5440</v>
      </c>
      <c r="Z16895" s="63">
        <v>10104</v>
      </c>
      <c r="AA16895" s="63" t="s">
        <v>6058</v>
      </c>
      <c r="AB16895" s="63">
        <v>3</v>
      </c>
      <c r="AC16895" s="63" t="s">
        <v>1288</v>
      </c>
      <c r="AD16895" s="63" t="s">
        <v>17421</v>
      </c>
    </row>
    <row r="16896" spans="21:30" x14ac:dyDescent="0.3">
      <c r="U16896" s="63">
        <v>40429</v>
      </c>
      <c r="V16896" s="63">
        <v>2</v>
      </c>
      <c r="W16896" s="63" t="s">
        <v>12591</v>
      </c>
      <c r="X16896" s="63">
        <v>1</v>
      </c>
      <c r="Y16896" s="63" t="s">
        <v>1329</v>
      </c>
      <c r="Z16896" s="63">
        <v>1101</v>
      </c>
      <c r="AA16896" s="63" t="s">
        <v>1330</v>
      </c>
      <c r="AB16896" s="63">
        <v>1</v>
      </c>
      <c r="AC16896" s="63" t="s">
        <v>1331</v>
      </c>
      <c r="AD16896" s="63" t="s">
        <v>17421</v>
      </c>
    </row>
    <row r="16897" spans="21:30" x14ac:dyDescent="0.3">
      <c r="U16897" s="63">
        <v>40430</v>
      </c>
      <c r="V16897" s="63">
        <v>6</v>
      </c>
      <c r="W16897" s="63" t="s">
        <v>12592</v>
      </c>
      <c r="X16897" s="63">
        <v>5</v>
      </c>
      <c r="Y16897" s="63" t="s">
        <v>2066</v>
      </c>
      <c r="Z16897" s="63">
        <v>5804</v>
      </c>
      <c r="AA16897" s="63" t="s">
        <v>2587</v>
      </c>
      <c r="AB16897" s="63">
        <v>3</v>
      </c>
      <c r="AC16897" s="63" t="s">
        <v>1288</v>
      </c>
      <c r="AD16897" s="63" t="s">
        <v>17421</v>
      </c>
    </row>
    <row r="16898" spans="21:30" x14ac:dyDescent="0.3">
      <c r="U16898" s="63">
        <v>40431</v>
      </c>
      <c r="V16898" s="63">
        <v>4</v>
      </c>
      <c r="W16898" s="63" t="s">
        <v>12593</v>
      </c>
      <c r="X16898" s="63">
        <v>5</v>
      </c>
      <c r="Y16898" s="63" t="s">
        <v>2066</v>
      </c>
      <c r="Z16898" s="63">
        <v>5801</v>
      </c>
      <c r="AA16898" s="63" t="s">
        <v>2498</v>
      </c>
      <c r="AB16898" s="63">
        <v>3</v>
      </c>
      <c r="AC16898" s="63" t="s">
        <v>1288</v>
      </c>
      <c r="AD16898" s="63" t="s">
        <v>17421</v>
      </c>
    </row>
    <row r="16899" spans="21:30" x14ac:dyDescent="0.3">
      <c r="U16899" s="63">
        <v>40432</v>
      </c>
      <c r="V16899" s="63">
        <v>2</v>
      </c>
      <c r="W16899" s="63" t="s">
        <v>12594</v>
      </c>
      <c r="X16899" s="63">
        <v>5</v>
      </c>
      <c r="Y16899" s="63" t="s">
        <v>2066</v>
      </c>
      <c r="Z16899" s="63">
        <v>5804</v>
      </c>
      <c r="AA16899" s="63" t="s">
        <v>2587</v>
      </c>
      <c r="AB16899" s="63">
        <v>3</v>
      </c>
      <c r="AC16899" s="63" t="s">
        <v>1288</v>
      </c>
      <c r="AD16899" s="63" t="s">
        <v>17421</v>
      </c>
    </row>
    <row r="16900" spans="21:30" x14ac:dyDescent="0.3">
      <c r="U16900" s="63">
        <v>40433</v>
      </c>
      <c r="V16900" s="63">
        <v>0</v>
      </c>
      <c r="W16900" s="63" t="s">
        <v>12595</v>
      </c>
      <c r="X16900" s="63">
        <v>5</v>
      </c>
      <c r="Y16900" s="63" t="s">
        <v>2066</v>
      </c>
      <c r="Z16900" s="63">
        <v>5804</v>
      </c>
      <c r="AA16900" s="63" t="s">
        <v>2587</v>
      </c>
      <c r="AB16900" s="63">
        <v>3</v>
      </c>
      <c r="AC16900" s="63" t="s">
        <v>1288</v>
      </c>
      <c r="AD16900" s="63" t="s">
        <v>17421</v>
      </c>
    </row>
    <row r="16901" spans="21:30" x14ac:dyDescent="0.3">
      <c r="U16901" s="63">
        <v>40434</v>
      </c>
      <c r="V16901" s="63">
        <v>9</v>
      </c>
      <c r="W16901" s="63" t="s">
        <v>12596</v>
      </c>
      <c r="X16901" s="63">
        <v>5</v>
      </c>
      <c r="Y16901" s="63" t="s">
        <v>2066</v>
      </c>
      <c r="Z16901" s="63">
        <v>5801</v>
      </c>
      <c r="AA16901" s="63" t="s">
        <v>2498</v>
      </c>
      <c r="AB16901" s="63">
        <v>4</v>
      </c>
      <c r="AC16901" s="63" t="s">
        <v>1291</v>
      </c>
      <c r="AD16901" s="63" t="s">
        <v>17421</v>
      </c>
    </row>
    <row r="16902" spans="21:30" x14ac:dyDescent="0.3">
      <c r="U16902" s="63">
        <v>40435</v>
      </c>
      <c r="V16902" s="63">
        <v>7</v>
      </c>
      <c r="W16902" s="63" t="s">
        <v>12597</v>
      </c>
      <c r="X16902" s="63">
        <v>5</v>
      </c>
      <c r="Y16902" s="63" t="s">
        <v>2066</v>
      </c>
      <c r="Z16902" s="63">
        <v>5801</v>
      </c>
      <c r="AA16902" s="63" t="s">
        <v>2498</v>
      </c>
      <c r="AB16902" s="63">
        <v>4</v>
      </c>
      <c r="AC16902" s="63" t="s">
        <v>1291</v>
      </c>
      <c r="AD16902" s="63" t="s">
        <v>17421</v>
      </c>
    </row>
    <row r="16903" spans="21:30" x14ac:dyDescent="0.3">
      <c r="U16903" s="63">
        <v>40436</v>
      </c>
      <c r="V16903" s="63">
        <v>5</v>
      </c>
      <c r="W16903" s="63" t="s">
        <v>12598</v>
      </c>
      <c r="X16903" s="63">
        <v>5</v>
      </c>
      <c r="Y16903" s="63" t="s">
        <v>2066</v>
      </c>
      <c r="Z16903" s="63">
        <v>5801</v>
      </c>
      <c r="AA16903" s="63" t="s">
        <v>2498</v>
      </c>
      <c r="AB16903" s="63">
        <v>3</v>
      </c>
      <c r="AC16903" s="63" t="s">
        <v>1288</v>
      </c>
      <c r="AD16903" s="63" t="s">
        <v>17421</v>
      </c>
    </row>
    <row r="16904" spans="21:30" x14ac:dyDescent="0.3">
      <c r="U16904" s="63">
        <v>40437</v>
      </c>
      <c r="V16904" s="63">
        <v>3</v>
      </c>
      <c r="W16904" s="63" t="s">
        <v>21391</v>
      </c>
      <c r="X16904" s="63">
        <v>10</v>
      </c>
      <c r="Y16904" s="63" t="s">
        <v>5440</v>
      </c>
      <c r="Z16904" s="63">
        <v>10208</v>
      </c>
      <c r="AA16904" s="63" t="s">
        <v>6266</v>
      </c>
      <c r="AB16904" s="63">
        <v>3</v>
      </c>
      <c r="AC16904" s="63" t="s">
        <v>1288</v>
      </c>
      <c r="AD16904" s="63" t="s">
        <v>17423</v>
      </c>
    </row>
    <row r="16905" spans="21:30" x14ac:dyDescent="0.3">
      <c r="U16905" s="63">
        <v>40438</v>
      </c>
      <c r="V16905" s="63">
        <v>1</v>
      </c>
      <c r="W16905" s="63" t="s">
        <v>12599</v>
      </c>
      <c r="X16905" s="63">
        <v>10</v>
      </c>
      <c r="Y16905" s="63" t="s">
        <v>5440</v>
      </c>
      <c r="Z16905" s="63">
        <v>10101</v>
      </c>
      <c r="AA16905" s="63" t="s">
        <v>5441</v>
      </c>
      <c r="AB16905" s="63">
        <v>4</v>
      </c>
      <c r="AC16905" s="63" t="s">
        <v>1291</v>
      </c>
      <c r="AD16905" s="63" t="s">
        <v>17421</v>
      </c>
    </row>
    <row r="16906" spans="21:30" x14ac:dyDescent="0.3">
      <c r="U16906" s="63">
        <v>40444</v>
      </c>
      <c r="V16906" s="63">
        <v>6</v>
      </c>
      <c r="W16906" s="63" t="s">
        <v>12600</v>
      </c>
      <c r="X16906" s="63">
        <v>10</v>
      </c>
      <c r="Y16906" s="63" t="s">
        <v>5440</v>
      </c>
      <c r="Z16906" s="63">
        <v>10101</v>
      </c>
      <c r="AA16906" s="63" t="s">
        <v>5441</v>
      </c>
      <c r="AB16906" s="63">
        <v>3</v>
      </c>
      <c r="AC16906" s="63" t="s">
        <v>1288</v>
      </c>
      <c r="AD16906" s="63" t="s">
        <v>17421</v>
      </c>
    </row>
    <row r="16907" spans="21:30" x14ac:dyDescent="0.3">
      <c r="U16907" s="63">
        <v>40445</v>
      </c>
      <c r="V16907" s="63">
        <v>4</v>
      </c>
      <c r="W16907" s="63" t="s">
        <v>12601</v>
      </c>
      <c r="X16907" s="63">
        <v>10</v>
      </c>
      <c r="Y16907" s="63" t="s">
        <v>5440</v>
      </c>
      <c r="Z16907" s="63">
        <v>10101</v>
      </c>
      <c r="AA16907" s="63" t="s">
        <v>5441</v>
      </c>
      <c r="AB16907" s="63">
        <v>3</v>
      </c>
      <c r="AC16907" s="63" t="s">
        <v>1288</v>
      </c>
      <c r="AD16907" s="63" t="s">
        <v>17421</v>
      </c>
    </row>
    <row r="16908" spans="21:30" x14ac:dyDescent="0.3">
      <c r="U16908" s="63">
        <v>40447</v>
      </c>
      <c r="V16908" s="63">
        <v>0</v>
      </c>
      <c r="W16908" s="63" t="s">
        <v>12602</v>
      </c>
      <c r="X16908" s="63">
        <v>10</v>
      </c>
      <c r="Y16908" s="63" t="s">
        <v>5440</v>
      </c>
      <c r="Z16908" s="63">
        <v>10102</v>
      </c>
      <c r="AA16908" s="63" t="s">
        <v>5972</v>
      </c>
      <c r="AB16908" s="63">
        <v>3</v>
      </c>
      <c r="AC16908" s="63" t="s">
        <v>1288</v>
      </c>
      <c r="AD16908" s="63" t="s">
        <v>17421</v>
      </c>
    </row>
    <row r="16909" spans="21:30" x14ac:dyDescent="0.3">
      <c r="U16909" s="63">
        <v>40451</v>
      </c>
      <c r="V16909" s="63">
        <v>9</v>
      </c>
      <c r="W16909" s="63" t="s">
        <v>12603</v>
      </c>
      <c r="X16909" s="63">
        <v>10</v>
      </c>
      <c r="Y16909" s="63" t="s">
        <v>5440</v>
      </c>
      <c r="Z16909" s="63">
        <v>10101</v>
      </c>
      <c r="AA16909" s="63" t="s">
        <v>5441</v>
      </c>
      <c r="AB16909" s="63">
        <v>3</v>
      </c>
      <c r="AC16909" s="63" t="s">
        <v>1288</v>
      </c>
      <c r="AD16909" s="63" t="s">
        <v>17421</v>
      </c>
    </row>
    <row r="16910" spans="21:30" x14ac:dyDescent="0.3">
      <c r="U16910" s="63">
        <v>40452</v>
      </c>
      <c r="V16910" s="63">
        <v>7</v>
      </c>
      <c r="W16910" s="63" t="s">
        <v>12604</v>
      </c>
      <c r="X16910" s="63">
        <v>10</v>
      </c>
      <c r="Y16910" s="63" t="s">
        <v>5440</v>
      </c>
      <c r="Z16910" s="63">
        <v>10301</v>
      </c>
      <c r="AA16910" s="63" t="s">
        <v>5707</v>
      </c>
      <c r="AB16910" s="63">
        <v>3</v>
      </c>
      <c r="AC16910" s="63" t="s">
        <v>1288</v>
      </c>
      <c r="AD16910" s="63" t="s">
        <v>17421</v>
      </c>
    </row>
    <row r="16911" spans="21:30" x14ac:dyDescent="0.3">
      <c r="U16911" s="63">
        <v>40453</v>
      </c>
      <c r="V16911" s="63">
        <v>5</v>
      </c>
      <c r="W16911" s="63" t="s">
        <v>12605</v>
      </c>
      <c r="X16911" s="63">
        <v>10</v>
      </c>
      <c r="Y16911" s="63" t="s">
        <v>5440</v>
      </c>
      <c r="Z16911" s="63">
        <v>10102</v>
      </c>
      <c r="AA16911" s="63" t="s">
        <v>5972</v>
      </c>
      <c r="AB16911" s="63">
        <v>3</v>
      </c>
      <c r="AC16911" s="63" t="s">
        <v>1288</v>
      </c>
      <c r="AD16911" s="63" t="s">
        <v>17421</v>
      </c>
    </row>
    <row r="16912" spans="21:30" x14ac:dyDescent="0.3">
      <c r="U16912" s="63">
        <v>40457</v>
      </c>
      <c r="V16912" s="63">
        <v>8</v>
      </c>
      <c r="W16912" s="63" t="s">
        <v>12606</v>
      </c>
      <c r="X16912" s="63">
        <v>10</v>
      </c>
      <c r="Y16912" s="63" t="s">
        <v>5440</v>
      </c>
      <c r="Z16912" s="63">
        <v>10201</v>
      </c>
      <c r="AA16912" s="63" t="s">
        <v>6103</v>
      </c>
      <c r="AB16912" s="63">
        <v>3</v>
      </c>
      <c r="AC16912" s="63" t="s">
        <v>1288</v>
      </c>
      <c r="AD16912" s="63" t="s">
        <v>17421</v>
      </c>
    </row>
    <row r="16913" spans="21:30" x14ac:dyDescent="0.3">
      <c r="U16913" s="63">
        <v>40458</v>
      </c>
      <c r="V16913" s="63">
        <v>6</v>
      </c>
      <c r="W16913" s="63" t="s">
        <v>12607</v>
      </c>
      <c r="X16913" s="63">
        <v>1</v>
      </c>
      <c r="Y16913" s="63" t="s">
        <v>1329</v>
      </c>
      <c r="Z16913" s="63">
        <v>1101</v>
      </c>
      <c r="AA16913" s="63" t="s">
        <v>1330</v>
      </c>
      <c r="AB16913" s="63">
        <v>3</v>
      </c>
      <c r="AC16913" s="63" t="s">
        <v>1288</v>
      </c>
      <c r="AD16913" s="63" t="s">
        <v>17421</v>
      </c>
    </row>
    <row r="16914" spans="21:30" x14ac:dyDescent="0.3">
      <c r="U16914" s="63">
        <v>40459</v>
      </c>
      <c r="V16914" s="63">
        <v>4</v>
      </c>
      <c r="W16914" s="63" t="s">
        <v>9817</v>
      </c>
      <c r="X16914" s="63">
        <v>10</v>
      </c>
      <c r="Y16914" s="63" t="s">
        <v>5440</v>
      </c>
      <c r="Z16914" s="63">
        <v>10202</v>
      </c>
      <c r="AA16914" s="63" t="s">
        <v>6133</v>
      </c>
      <c r="AB16914" s="63">
        <v>3</v>
      </c>
      <c r="AC16914" s="63" t="s">
        <v>1288</v>
      </c>
      <c r="AD16914" s="63" t="s">
        <v>17421</v>
      </c>
    </row>
    <row r="16915" spans="21:30" x14ac:dyDescent="0.3">
      <c r="U16915" s="63">
        <v>41001</v>
      </c>
      <c r="V16915" s="63">
        <v>2</v>
      </c>
      <c r="W16915" s="63" t="s">
        <v>21392</v>
      </c>
      <c r="X16915" s="63">
        <v>13</v>
      </c>
      <c r="Y16915" s="63" t="s">
        <v>6449</v>
      </c>
      <c r="Z16915" s="63">
        <v>13129</v>
      </c>
      <c r="AA16915" s="63" t="s">
        <v>6699</v>
      </c>
      <c r="AB16915" s="63">
        <v>7</v>
      </c>
      <c r="AC16915" s="63" t="s">
        <v>17969</v>
      </c>
      <c r="AD16915" s="63" t="s">
        <v>17421</v>
      </c>
    </row>
    <row r="16916" spans="21:30" x14ac:dyDescent="0.3">
      <c r="U16916" s="63">
        <v>41002</v>
      </c>
      <c r="V16916" s="63">
        <v>0</v>
      </c>
      <c r="W16916" s="63" t="s">
        <v>21393</v>
      </c>
      <c r="X16916" s="63">
        <v>11</v>
      </c>
      <c r="Y16916" s="63" t="s">
        <v>6340</v>
      </c>
      <c r="Z16916" s="63">
        <v>11101</v>
      </c>
      <c r="AA16916" s="63" t="s">
        <v>6341</v>
      </c>
      <c r="AB16916" s="63">
        <v>8</v>
      </c>
      <c r="AC16916" s="63" t="s">
        <v>17975</v>
      </c>
      <c r="AD16916" s="63" t="s">
        <v>17421</v>
      </c>
    </row>
    <row r="16917" spans="21:30" x14ac:dyDescent="0.3">
      <c r="U16917" s="63">
        <v>41003</v>
      </c>
      <c r="V16917" s="63">
        <v>9</v>
      </c>
      <c r="W16917" s="63" t="s">
        <v>21394</v>
      </c>
      <c r="X16917" s="63">
        <v>7</v>
      </c>
      <c r="Y16917" s="63" t="s">
        <v>3094</v>
      </c>
      <c r="Z16917" s="63">
        <v>7101</v>
      </c>
      <c r="AA16917" s="63" t="s">
        <v>3228</v>
      </c>
      <c r="AB16917" s="63">
        <v>4</v>
      </c>
      <c r="AC16917" s="63" t="s">
        <v>1291</v>
      </c>
      <c r="AD16917" s="63" t="s">
        <v>17461</v>
      </c>
    </row>
    <row r="16918" spans="21:30" x14ac:dyDescent="0.3">
      <c r="U16918" s="63">
        <v>41004</v>
      </c>
      <c r="V16918" s="63">
        <v>7</v>
      </c>
      <c r="W16918" s="63" t="s">
        <v>12608</v>
      </c>
      <c r="X16918" s="63">
        <v>13</v>
      </c>
      <c r="Y16918" s="63" t="s">
        <v>6449</v>
      </c>
      <c r="Z16918" s="63">
        <v>13123</v>
      </c>
      <c r="AA16918" s="63" t="s">
        <v>6586</v>
      </c>
      <c r="AB16918" s="63">
        <v>4</v>
      </c>
      <c r="AC16918" s="63" t="s">
        <v>1291</v>
      </c>
      <c r="AD16918" s="63" t="s">
        <v>17421</v>
      </c>
    </row>
    <row r="16919" spans="21:30" x14ac:dyDescent="0.3">
      <c r="U16919" s="63">
        <v>41005</v>
      </c>
      <c r="V16919" s="63">
        <v>5</v>
      </c>
      <c r="W16919" s="63" t="s">
        <v>12609</v>
      </c>
      <c r="X16919" s="63">
        <v>13</v>
      </c>
      <c r="Y16919" s="63" t="s">
        <v>6449</v>
      </c>
      <c r="Z16919" s="63">
        <v>13123</v>
      </c>
      <c r="AA16919" s="63" t="s">
        <v>6586</v>
      </c>
      <c r="AB16919" s="63">
        <v>4</v>
      </c>
      <c r="AC16919" s="63" t="s">
        <v>1291</v>
      </c>
      <c r="AD16919" s="63" t="s">
        <v>17421</v>
      </c>
    </row>
    <row r="16920" spans="21:30" x14ac:dyDescent="0.3">
      <c r="U16920" s="63">
        <v>41006</v>
      </c>
      <c r="V16920" s="63">
        <v>3</v>
      </c>
      <c r="W16920" s="63" t="s">
        <v>12610</v>
      </c>
      <c r="X16920" s="63">
        <v>13</v>
      </c>
      <c r="Y16920" s="63" t="s">
        <v>6449</v>
      </c>
      <c r="Z16920" s="63">
        <v>13108</v>
      </c>
      <c r="AA16920" s="63" t="s">
        <v>6463</v>
      </c>
      <c r="AB16920" s="63">
        <v>4</v>
      </c>
      <c r="AC16920" s="63" t="s">
        <v>1291</v>
      </c>
      <c r="AD16920" s="63" t="s">
        <v>17421</v>
      </c>
    </row>
    <row r="16921" spans="21:30" x14ac:dyDescent="0.3">
      <c r="U16921" s="63">
        <v>41007</v>
      </c>
      <c r="V16921" s="63">
        <v>1</v>
      </c>
      <c r="W16921" s="63" t="s">
        <v>21395</v>
      </c>
      <c r="X16921" s="63">
        <v>10</v>
      </c>
      <c r="Y16921" s="63" t="s">
        <v>5440</v>
      </c>
      <c r="Z16921" s="63">
        <v>10108</v>
      </c>
      <c r="AA16921" s="63" t="s">
        <v>6013</v>
      </c>
      <c r="AB16921" s="63">
        <v>7</v>
      </c>
      <c r="AC16921" s="63" t="s">
        <v>17969</v>
      </c>
      <c r="AD16921" s="63" t="s">
        <v>17421</v>
      </c>
    </row>
    <row r="16922" spans="21:30" x14ac:dyDescent="0.3">
      <c r="U16922" s="63">
        <v>41009</v>
      </c>
      <c r="V16922" s="63">
        <v>8</v>
      </c>
      <c r="W16922" s="63" t="s">
        <v>12611</v>
      </c>
      <c r="X16922" s="63">
        <v>2</v>
      </c>
      <c r="Y16922" s="63" t="s">
        <v>1399</v>
      </c>
      <c r="Z16922" s="63">
        <v>2101</v>
      </c>
      <c r="AA16922" s="63" t="s">
        <v>1460</v>
      </c>
      <c r="AB16922" s="63">
        <v>4</v>
      </c>
      <c r="AC16922" s="63" t="s">
        <v>1291</v>
      </c>
      <c r="AD16922" s="63" t="s">
        <v>17421</v>
      </c>
    </row>
    <row r="16923" spans="21:30" x14ac:dyDescent="0.3">
      <c r="U16923" s="63">
        <v>41010</v>
      </c>
      <c r="V16923" s="63">
        <v>1</v>
      </c>
      <c r="W16923" s="63" t="s">
        <v>21396</v>
      </c>
      <c r="X16923" s="63">
        <v>5</v>
      </c>
      <c r="Y16923" s="63" t="s">
        <v>2066</v>
      </c>
      <c r="Z16923" s="63">
        <v>5702</v>
      </c>
      <c r="AA16923" s="63" t="s">
        <v>2245</v>
      </c>
      <c r="AB16923" s="63">
        <v>7</v>
      </c>
      <c r="AC16923" s="63" t="s">
        <v>17969</v>
      </c>
      <c r="AD16923" s="63" t="s">
        <v>17421</v>
      </c>
    </row>
    <row r="16924" spans="21:30" x14ac:dyDescent="0.3">
      <c r="U16924" s="63">
        <v>41012</v>
      </c>
      <c r="V16924" s="63">
        <v>8</v>
      </c>
      <c r="W16924" s="63" t="s">
        <v>21397</v>
      </c>
      <c r="X16924" s="63">
        <v>5</v>
      </c>
      <c r="Y16924" s="63" t="s">
        <v>2066</v>
      </c>
      <c r="Z16924" s="63">
        <v>5801</v>
      </c>
      <c r="AA16924" s="63" t="s">
        <v>2498</v>
      </c>
      <c r="AB16924" s="63">
        <v>7</v>
      </c>
      <c r="AC16924" s="63" t="s">
        <v>17969</v>
      </c>
      <c r="AD16924" s="63" t="s">
        <v>17421</v>
      </c>
    </row>
    <row r="16925" spans="21:30" x14ac:dyDescent="0.3">
      <c r="U16925" s="63">
        <v>41013</v>
      </c>
      <c r="V16925" s="63">
        <v>6</v>
      </c>
      <c r="W16925" s="63" t="s">
        <v>21398</v>
      </c>
      <c r="X16925" s="63">
        <v>10</v>
      </c>
      <c r="Y16925" s="63" t="s">
        <v>5440</v>
      </c>
      <c r="Z16925" s="63">
        <v>10101</v>
      </c>
      <c r="AA16925" s="63" t="s">
        <v>5441</v>
      </c>
      <c r="AB16925" s="63">
        <v>8</v>
      </c>
      <c r="AC16925" s="63" t="s">
        <v>17975</v>
      </c>
      <c r="AD16925" s="63" t="s">
        <v>17421</v>
      </c>
    </row>
    <row r="16926" spans="21:30" x14ac:dyDescent="0.3">
      <c r="U16926" s="63">
        <v>41014</v>
      </c>
      <c r="V16926" s="63">
        <v>4</v>
      </c>
      <c r="W16926" s="63" t="s">
        <v>21399</v>
      </c>
      <c r="X16926" s="63">
        <v>3</v>
      </c>
      <c r="Y16926" s="63" t="s">
        <v>1532</v>
      </c>
      <c r="Z16926" s="63">
        <v>3301</v>
      </c>
      <c r="AA16926" s="63" t="s">
        <v>1586</v>
      </c>
      <c r="AB16926" s="63">
        <v>8</v>
      </c>
      <c r="AC16926" s="63" t="s">
        <v>17975</v>
      </c>
      <c r="AD16926" s="63" t="s">
        <v>17421</v>
      </c>
    </row>
    <row r="16927" spans="21:30" x14ac:dyDescent="0.3">
      <c r="U16927" s="63">
        <v>41015</v>
      </c>
      <c r="V16927" s="63">
        <v>2</v>
      </c>
      <c r="W16927" s="63" t="s">
        <v>12612</v>
      </c>
      <c r="X16927" s="63">
        <v>13</v>
      </c>
      <c r="Y16927" s="63" t="s">
        <v>6449</v>
      </c>
      <c r="Z16927" s="63">
        <v>13501</v>
      </c>
      <c r="AA16927" s="63" t="s">
        <v>7623</v>
      </c>
      <c r="AB16927" s="63">
        <v>4</v>
      </c>
      <c r="AC16927" s="63" t="s">
        <v>1291</v>
      </c>
      <c r="AD16927" s="63" t="s">
        <v>17421</v>
      </c>
    </row>
    <row r="16928" spans="21:30" x14ac:dyDescent="0.3">
      <c r="U16928" s="63">
        <v>41016</v>
      </c>
      <c r="V16928" s="63">
        <v>0</v>
      </c>
      <c r="W16928" s="63" t="s">
        <v>12613</v>
      </c>
      <c r="X16928" s="63">
        <v>4</v>
      </c>
      <c r="Y16928" s="63" t="s">
        <v>1629</v>
      </c>
      <c r="Z16928" s="63">
        <v>4101</v>
      </c>
      <c r="AA16928" s="63" t="s">
        <v>1630</v>
      </c>
      <c r="AB16928" s="63">
        <v>4</v>
      </c>
      <c r="AC16928" s="63" t="s">
        <v>1291</v>
      </c>
      <c r="AD16928" s="63" t="s">
        <v>17421</v>
      </c>
    </row>
    <row r="16929" spans="21:30" x14ac:dyDescent="0.3">
      <c r="U16929" s="63">
        <v>41017</v>
      </c>
      <c r="V16929" s="63">
        <v>9</v>
      </c>
      <c r="W16929" s="63" t="s">
        <v>12614</v>
      </c>
      <c r="X16929" s="63">
        <v>4</v>
      </c>
      <c r="Y16929" s="63" t="s">
        <v>1629</v>
      </c>
      <c r="Z16929" s="63">
        <v>4101</v>
      </c>
      <c r="AA16929" s="63" t="s">
        <v>1630</v>
      </c>
      <c r="AB16929" s="63">
        <v>3</v>
      </c>
      <c r="AC16929" s="63" t="s">
        <v>1288</v>
      </c>
      <c r="AD16929" s="63" t="s">
        <v>17421</v>
      </c>
    </row>
    <row r="16930" spans="21:30" x14ac:dyDescent="0.3">
      <c r="U16930" s="63">
        <v>41018</v>
      </c>
      <c r="V16930" s="63">
        <v>7</v>
      </c>
      <c r="W16930" s="63" t="s">
        <v>12615</v>
      </c>
      <c r="X16930" s="63">
        <v>4</v>
      </c>
      <c r="Y16930" s="63" t="s">
        <v>1629</v>
      </c>
      <c r="Z16930" s="63">
        <v>4102</v>
      </c>
      <c r="AA16930" s="63" t="s">
        <v>1699</v>
      </c>
      <c r="AB16930" s="63">
        <v>4</v>
      </c>
      <c r="AC16930" s="63" t="s">
        <v>1291</v>
      </c>
      <c r="AD16930" s="63" t="s">
        <v>17421</v>
      </c>
    </row>
    <row r="16931" spans="21:30" x14ac:dyDescent="0.3">
      <c r="U16931" s="63">
        <v>41019</v>
      </c>
      <c r="V16931" s="63">
        <v>5</v>
      </c>
      <c r="W16931" s="63" t="s">
        <v>21400</v>
      </c>
      <c r="X16931" s="63">
        <v>4</v>
      </c>
      <c r="Y16931" s="63" t="s">
        <v>1629</v>
      </c>
      <c r="Z16931" s="63">
        <v>4102</v>
      </c>
      <c r="AA16931" s="63" t="s">
        <v>1699</v>
      </c>
      <c r="AB16931" s="63">
        <v>7</v>
      </c>
      <c r="AC16931" s="63" t="s">
        <v>17969</v>
      </c>
      <c r="AD16931" s="63" t="s">
        <v>17421</v>
      </c>
    </row>
    <row r="16932" spans="21:30" x14ac:dyDescent="0.3">
      <c r="U16932" s="63">
        <v>41020</v>
      </c>
      <c r="V16932" s="63">
        <v>9</v>
      </c>
      <c r="W16932" s="63" t="s">
        <v>21401</v>
      </c>
      <c r="X16932" s="63">
        <v>8</v>
      </c>
      <c r="Y16932" s="63" t="s">
        <v>3887</v>
      </c>
      <c r="Z16932" s="63">
        <v>8103</v>
      </c>
      <c r="AA16932" s="63" t="s">
        <v>4205</v>
      </c>
      <c r="AB16932" s="63">
        <v>7</v>
      </c>
      <c r="AC16932" s="63" t="s">
        <v>17969</v>
      </c>
      <c r="AD16932" s="63" t="s">
        <v>17461</v>
      </c>
    </row>
    <row r="16933" spans="21:30" x14ac:dyDescent="0.3">
      <c r="U16933" s="63">
        <v>41021</v>
      </c>
      <c r="V16933" s="63">
        <v>7</v>
      </c>
      <c r="W16933" s="63" t="s">
        <v>21402</v>
      </c>
      <c r="X16933" s="63">
        <v>13</v>
      </c>
      <c r="Y16933" s="63" t="s">
        <v>6449</v>
      </c>
      <c r="Z16933" s="63">
        <v>13501</v>
      </c>
      <c r="AA16933" s="63" t="s">
        <v>7623</v>
      </c>
      <c r="AB16933" s="63">
        <v>8</v>
      </c>
      <c r="AC16933" s="63" t="s">
        <v>17975</v>
      </c>
      <c r="AD16933" s="63" t="s">
        <v>17421</v>
      </c>
    </row>
    <row r="16934" spans="21:30" x14ac:dyDescent="0.3">
      <c r="U16934" s="63">
        <v>41022</v>
      </c>
      <c r="V16934" s="63">
        <v>5</v>
      </c>
      <c r="W16934" s="63" t="s">
        <v>21403</v>
      </c>
      <c r="X16934" s="63">
        <v>4</v>
      </c>
      <c r="Y16934" s="63" t="s">
        <v>1629</v>
      </c>
      <c r="Z16934" s="63">
        <v>4303</v>
      </c>
      <c r="AA16934" s="63" t="s">
        <v>1848</v>
      </c>
      <c r="AB16934" s="63">
        <v>8</v>
      </c>
      <c r="AC16934" s="63" t="s">
        <v>17975</v>
      </c>
      <c r="AD16934" s="63" t="s">
        <v>17421</v>
      </c>
    </row>
    <row r="16935" spans="21:30" x14ac:dyDescent="0.3">
      <c r="U16935" s="63">
        <v>41023</v>
      </c>
      <c r="V16935" s="63">
        <v>3</v>
      </c>
      <c r="W16935" s="63" t="s">
        <v>21404</v>
      </c>
      <c r="X16935" s="63">
        <v>4</v>
      </c>
      <c r="Y16935" s="63" t="s">
        <v>1629</v>
      </c>
      <c r="Z16935" s="63">
        <v>4301</v>
      </c>
      <c r="AA16935" s="63" t="s">
        <v>1771</v>
      </c>
      <c r="AB16935" s="63">
        <v>8</v>
      </c>
      <c r="AC16935" s="63" t="s">
        <v>17975</v>
      </c>
      <c r="AD16935" s="63" t="s">
        <v>17421</v>
      </c>
    </row>
    <row r="16936" spans="21:30" x14ac:dyDescent="0.3">
      <c r="U16936" s="63">
        <v>41024</v>
      </c>
      <c r="V16936" s="63">
        <v>1</v>
      </c>
      <c r="W16936" s="63" t="s">
        <v>12616</v>
      </c>
      <c r="X16936" s="63">
        <v>8</v>
      </c>
      <c r="Y16936" s="63" t="s">
        <v>3887</v>
      </c>
      <c r="Z16936" s="63">
        <v>8312</v>
      </c>
      <c r="AA16936" s="63" t="s">
        <v>4045</v>
      </c>
      <c r="AB16936" s="63">
        <v>3</v>
      </c>
      <c r="AC16936" s="63" t="s">
        <v>1288</v>
      </c>
      <c r="AD16936" s="63" t="s">
        <v>17421</v>
      </c>
    </row>
    <row r="16937" spans="21:30" x14ac:dyDescent="0.3">
      <c r="U16937" s="63">
        <v>41026</v>
      </c>
      <c r="V16937" s="63">
        <v>8</v>
      </c>
      <c r="W16937" s="63" t="s">
        <v>21405</v>
      </c>
      <c r="X16937" s="63">
        <v>4</v>
      </c>
      <c r="Y16937" s="63" t="s">
        <v>1629</v>
      </c>
      <c r="Z16937" s="63">
        <v>4101</v>
      </c>
      <c r="AA16937" s="63" t="s">
        <v>1630</v>
      </c>
      <c r="AB16937" s="63">
        <v>8</v>
      </c>
      <c r="AC16937" s="63" t="s">
        <v>17975</v>
      </c>
      <c r="AD16937" s="63" t="s">
        <v>17421</v>
      </c>
    </row>
    <row r="16938" spans="21:30" x14ac:dyDescent="0.3">
      <c r="U16938" s="63">
        <v>41027</v>
      </c>
      <c r="V16938" s="63">
        <v>6</v>
      </c>
      <c r="W16938" s="63" t="s">
        <v>21406</v>
      </c>
      <c r="X16938" s="63">
        <v>8</v>
      </c>
      <c r="Y16938" s="63" t="s">
        <v>3887</v>
      </c>
      <c r="Z16938" s="63">
        <v>8301</v>
      </c>
      <c r="AA16938" s="63" t="s">
        <v>3970</v>
      </c>
      <c r="AB16938" s="63">
        <v>4</v>
      </c>
      <c r="AC16938" s="63" t="s">
        <v>1291</v>
      </c>
      <c r="AD16938" s="63" t="s">
        <v>17461</v>
      </c>
    </row>
    <row r="16939" spans="21:30" x14ac:dyDescent="0.3">
      <c r="U16939" s="63">
        <v>41028</v>
      </c>
      <c r="V16939" s="63">
        <v>4</v>
      </c>
      <c r="W16939" s="63" t="s">
        <v>21407</v>
      </c>
      <c r="X16939" s="63">
        <v>7</v>
      </c>
      <c r="Y16939" s="63" t="s">
        <v>3094</v>
      </c>
      <c r="Z16939" s="63">
        <v>7109</v>
      </c>
      <c r="AA16939" s="63" t="s">
        <v>3309</v>
      </c>
      <c r="AB16939" s="63">
        <v>8</v>
      </c>
      <c r="AC16939" s="63" t="s">
        <v>17975</v>
      </c>
      <c r="AD16939" s="63" t="s">
        <v>17461</v>
      </c>
    </row>
    <row r="16940" spans="21:30" x14ac:dyDescent="0.3">
      <c r="U16940" s="63">
        <v>41029</v>
      </c>
      <c r="V16940" s="63">
        <v>2</v>
      </c>
      <c r="W16940" s="63" t="s">
        <v>21408</v>
      </c>
      <c r="X16940" s="63">
        <v>7</v>
      </c>
      <c r="Y16940" s="63" t="s">
        <v>3094</v>
      </c>
      <c r="Z16940" s="63">
        <v>7301</v>
      </c>
      <c r="AA16940" s="63" t="s">
        <v>3095</v>
      </c>
      <c r="AB16940" s="63">
        <v>8</v>
      </c>
      <c r="AC16940" s="63" t="s">
        <v>17975</v>
      </c>
      <c r="AD16940" s="63" t="s">
        <v>17461</v>
      </c>
    </row>
    <row r="16941" spans="21:30" x14ac:dyDescent="0.3">
      <c r="U16941" s="63">
        <v>41030</v>
      </c>
      <c r="V16941" s="63">
        <v>6</v>
      </c>
      <c r="W16941" s="63" t="s">
        <v>21409</v>
      </c>
      <c r="X16941" s="63">
        <v>7</v>
      </c>
      <c r="Y16941" s="63" t="s">
        <v>3094</v>
      </c>
      <c r="Z16941" s="63">
        <v>7408</v>
      </c>
      <c r="AA16941" s="63" t="s">
        <v>3467</v>
      </c>
      <c r="AB16941" s="63">
        <v>8</v>
      </c>
      <c r="AC16941" s="63" t="s">
        <v>17975</v>
      </c>
      <c r="AD16941" s="63" t="s">
        <v>17461</v>
      </c>
    </row>
    <row r="16942" spans="21:30" x14ac:dyDescent="0.3">
      <c r="U16942" s="63">
        <v>41032</v>
      </c>
      <c r="V16942" s="63">
        <v>2</v>
      </c>
      <c r="W16942" s="63" t="s">
        <v>21410</v>
      </c>
      <c r="X16942" s="63">
        <v>12</v>
      </c>
      <c r="Y16942" s="63" t="s">
        <v>6395</v>
      </c>
      <c r="Z16942" s="63">
        <v>12101</v>
      </c>
      <c r="AA16942" s="63" t="s">
        <v>6409</v>
      </c>
      <c r="AB16942" s="63">
        <v>7</v>
      </c>
      <c r="AC16942" s="63" t="s">
        <v>17969</v>
      </c>
      <c r="AD16942" s="63" t="s">
        <v>17421</v>
      </c>
    </row>
    <row r="16943" spans="21:30" x14ac:dyDescent="0.3">
      <c r="U16943" s="63">
        <v>41033</v>
      </c>
      <c r="V16943" s="63">
        <v>0</v>
      </c>
      <c r="W16943" s="63" t="s">
        <v>21411</v>
      </c>
      <c r="X16943" s="63">
        <v>7</v>
      </c>
      <c r="Y16943" s="63" t="s">
        <v>3094</v>
      </c>
      <c r="Z16943" s="63">
        <v>7304</v>
      </c>
      <c r="AA16943" s="63" t="s">
        <v>3164</v>
      </c>
      <c r="AB16943" s="63">
        <v>7</v>
      </c>
      <c r="AC16943" s="63" t="s">
        <v>17969</v>
      </c>
      <c r="AD16943" s="63" t="s">
        <v>17461</v>
      </c>
    </row>
    <row r="16944" spans="21:30" x14ac:dyDescent="0.3">
      <c r="U16944" s="63">
        <v>41034</v>
      </c>
      <c r="V16944" s="63">
        <v>9</v>
      </c>
      <c r="W16944" s="63" t="s">
        <v>21412</v>
      </c>
      <c r="X16944" s="63">
        <v>7</v>
      </c>
      <c r="Y16944" s="63" t="s">
        <v>3094</v>
      </c>
      <c r="Z16944" s="63">
        <v>7201</v>
      </c>
      <c r="AA16944" s="63" t="s">
        <v>3606</v>
      </c>
      <c r="AB16944" s="63">
        <v>7</v>
      </c>
      <c r="AC16944" s="63" t="s">
        <v>17969</v>
      </c>
      <c r="AD16944" s="63" t="s">
        <v>17461</v>
      </c>
    </row>
    <row r="16945" spans="21:30" x14ac:dyDescent="0.3">
      <c r="U16945" s="63">
        <v>41035</v>
      </c>
      <c r="V16945" s="63">
        <v>7</v>
      </c>
      <c r="W16945" s="63" t="s">
        <v>21413</v>
      </c>
      <c r="X16945" s="63">
        <v>7</v>
      </c>
      <c r="Y16945" s="63" t="s">
        <v>3094</v>
      </c>
      <c r="Z16945" s="63">
        <v>7406</v>
      </c>
      <c r="AA16945" s="63" t="s">
        <v>3579</v>
      </c>
      <c r="AB16945" s="63">
        <v>7</v>
      </c>
      <c r="AC16945" s="63" t="s">
        <v>17969</v>
      </c>
      <c r="AD16945" s="63" t="s">
        <v>17461</v>
      </c>
    </row>
    <row r="16946" spans="21:30" x14ac:dyDescent="0.3">
      <c r="U16946" s="63">
        <v>41036</v>
      </c>
      <c r="V16946" s="63">
        <v>5</v>
      </c>
      <c r="W16946" s="63" t="s">
        <v>21414</v>
      </c>
      <c r="X16946" s="63">
        <v>7</v>
      </c>
      <c r="Y16946" s="63" t="s">
        <v>3094</v>
      </c>
      <c r="Z16946" s="63">
        <v>7105</v>
      </c>
      <c r="AA16946" s="63" t="s">
        <v>3339</v>
      </c>
      <c r="AB16946" s="63">
        <v>7</v>
      </c>
      <c r="AC16946" s="63" t="s">
        <v>17969</v>
      </c>
      <c r="AD16946" s="63" t="s">
        <v>17421</v>
      </c>
    </row>
    <row r="16947" spans="21:30" x14ac:dyDescent="0.3">
      <c r="U16947" s="63">
        <v>41037</v>
      </c>
      <c r="V16947" s="63">
        <v>3</v>
      </c>
      <c r="W16947" s="63" t="s">
        <v>21415</v>
      </c>
      <c r="X16947" s="63">
        <v>7</v>
      </c>
      <c r="Y16947" s="63" t="s">
        <v>3094</v>
      </c>
      <c r="Z16947" s="63">
        <v>7305</v>
      </c>
      <c r="AA16947" s="63" t="s">
        <v>3221</v>
      </c>
      <c r="AB16947" s="63">
        <v>7</v>
      </c>
      <c r="AC16947" s="63" t="s">
        <v>17969</v>
      </c>
      <c r="AD16947" s="63" t="s">
        <v>17461</v>
      </c>
    </row>
    <row r="16948" spans="21:30" x14ac:dyDescent="0.3">
      <c r="U16948" s="63">
        <v>41038</v>
      </c>
      <c r="V16948" s="63">
        <v>1</v>
      </c>
      <c r="W16948" s="63" t="s">
        <v>21416</v>
      </c>
      <c r="X16948" s="63">
        <v>7</v>
      </c>
      <c r="Y16948" s="63" t="s">
        <v>3094</v>
      </c>
      <c r="Z16948" s="63">
        <v>7405</v>
      </c>
      <c r="AA16948" s="63" t="s">
        <v>3547</v>
      </c>
      <c r="AB16948" s="63">
        <v>7</v>
      </c>
      <c r="AC16948" s="63" t="s">
        <v>17969</v>
      </c>
      <c r="AD16948" s="63" t="s">
        <v>17461</v>
      </c>
    </row>
    <row r="16949" spans="21:30" x14ac:dyDescent="0.3">
      <c r="U16949" s="63">
        <v>41040</v>
      </c>
      <c r="V16949" s="63">
        <v>3</v>
      </c>
      <c r="W16949" s="63" t="s">
        <v>21417</v>
      </c>
      <c r="X16949" s="63">
        <v>7</v>
      </c>
      <c r="Y16949" s="63" t="s">
        <v>3094</v>
      </c>
      <c r="Z16949" s="63">
        <v>7306</v>
      </c>
      <c r="AA16949" s="63" t="s">
        <v>3154</v>
      </c>
      <c r="AB16949" s="63">
        <v>7</v>
      </c>
      <c r="AC16949" s="63" t="s">
        <v>17969</v>
      </c>
      <c r="AD16949" s="63" t="s">
        <v>17461</v>
      </c>
    </row>
    <row r="16950" spans="21:30" x14ac:dyDescent="0.3">
      <c r="U16950" s="63">
        <v>41041</v>
      </c>
      <c r="V16950" s="63">
        <v>1</v>
      </c>
      <c r="W16950" s="63" t="s">
        <v>21418</v>
      </c>
      <c r="X16950" s="63">
        <v>7</v>
      </c>
      <c r="Y16950" s="63" t="s">
        <v>3094</v>
      </c>
      <c r="Z16950" s="63">
        <v>7301</v>
      </c>
      <c r="AA16950" s="63" t="s">
        <v>3095</v>
      </c>
      <c r="AB16950" s="63">
        <v>7</v>
      </c>
      <c r="AC16950" s="63" t="s">
        <v>17969</v>
      </c>
      <c r="AD16950" s="63" t="s">
        <v>17461</v>
      </c>
    </row>
    <row r="16951" spans="21:30" x14ac:dyDescent="0.3">
      <c r="U16951" s="63">
        <v>41043</v>
      </c>
      <c r="V16951" s="63">
        <v>8</v>
      </c>
      <c r="W16951" s="63" t="s">
        <v>21419</v>
      </c>
      <c r="X16951" s="63">
        <v>4</v>
      </c>
      <c r="Y16951" s="63" t="s">
        <v>1629</v>
      </c>
      <c r="Z16951" s="63">
        <v>4301</v>
      </c>
      <c r="AA16951" s="63" t="s">
        <v>1771</v>
      </c>
      <c r="AB16951" s="63">
        <v>8</v>
      </c>
      <c r="AC16951" s="63" t="s">
        <v>17975</v>
      </c>
      <c r="AD16951" s="63" t="s">
        <v>17421</v>
      </c>
    </row>
    <row r="16952" spans="21:30" x14ac:dyDescent="0.3">
      <c r="U16952" s="63">
        <v>41044</v>
      </c>
      <c r="V16952" s="63">
        <v>6</v>
      </c>
      <c r="W16952" s="63" t="s">
        <v>21420</v>
      </c>
      <c r="X16952" s="63">
        <v>13</v>
      </c>
      <c r="Y16952" s="63" t="s">
        <v>6449</v>
      </c>
      <c r="Z16952" s="63">
        <v>13101</v>
      </c>
      <c r="AA16952" s="63" t="s">
        <v>6450</v>
      </c>
      <c r="AB16952" s="63">
        <v>8</v>
      </c>
      <c r="AC16952" s="63" t="s">
        <v>17975</v>
      </c>
      <c r="AD16952" s="63" t="s">
        <v>17421</v>
      </c>
    </row>
    <row r="16953" spans="21:30" x14ac:dyDescent="0.3">
      <c r="U16953" s="63">
        <v>41045</v>
      </c>
      <c r="V16953" s="63">
        <v>4</v>
      </c>
      <c r="W16953" s="63" t="s">
        <v>12617</v>
      </c>
      <c r="X16953" s="63">
        <v>13</v>
      </c>
      <c r="Y16953" s="63" t="s">
        <v>6449</v>
      </c>
      <c r="Z16953" s="63">
        <v>13114</v>
      </c>
      <c r="AA16953" s="63" t="s">
        <v>6600</v>
      </c>
      <c r="AB16953" s="63">
        <v>4</v>
      </c>
      <c r="AC16953" s="63" t="s">
        <v>1291</v>
      </c>
      <c r="AD16953" s="63" t="s">
        <v>17421</v>
      </c>
    </row>
    <row r="16954" spans="21:30" x14ac:dyDescent="0.3">
      <c r="U16954" s="63">
        <v>41046</v>
      </c>
      <c r="V16954" s="63">
        <v>2</v>
      </c>
      <c r="W16954" s="63" t="s">
        <v>21421</v>
      </c>
      <c r="X16954" s="63">
        <v>3</v>
      </c>
      <c r="Y16954" s="63" t="s">
        <v>1532</v>
      </c>
      <c r="Z16954" s="63">
        <v>3101</v>
      </c>
      <c r="AA16954" s="63" t="s">
        <v>1545</v>
      </c>
      <c r="AB16954" s="63">
        <v>11</v>
      </c>
      <c r="AC16954" s="63" t="s">
        <v>18546</v>
      </c>
      <c r="AD16954" s="63" t="s">
        <v>17421</v>
      </c>
    </row>
    <row r="16955" spans="21:30" x14ac:dyDescent="0.3">
      <c r="U16955" s="63">
        <v>41047</v>
      </c>
      <c r="V16955" s="63">
        <v>0</v>
      </c>
      <c r="W16955" s="63" t="s">
        <v>21422</v>
      </c>
      <c r="X16955" s="63">
        <v>11</v>
      </c>
      <c r="Y16955" s="63" t="s">
        <v>6340</v>
      </c>
      <c r="Z16955" s="63">
        <v>11101</v>
      </c>
      <c r="AA16955" s="63" t="s">
        <v>6341</v>
      </c>
      <c r="AB16955" s="63">
        <v>7</v>
      </c>
      <c r="AC16955" s="63" t="s">
        <v>17969</v>
      </c>
      <c r="AD16955" s="63" t="s">
        <v>17461</v>
      </c>
    </row>
    <row r="16956" spans="21:30" x14ac:dyDescent="0.3">
      <c r="U16956" s="63">
        <v>41048</v>
      </c>
      <c r="V16956" s="63">
        <v>9</v>
      </c>
      <c r="W16956" s="63" t="s">
        <v>21423</v>
      </c>
      <c r="X16956" s="63">
        <v>5</v>
      </c>
      <c r="Y16956" s="63" t="s">
        <v>2066</v>
      </c>
      <c r="Z16956" s="63">
        <v>5101</v>
      </c>
      <c r="AA16956" s="63" t="s">
        <v>2352</v>
      </c>
      <c r="AB16956" s="63">
        <v>8</v>
      </c>
      <c r="AC16956" s="63" t="s">
        <v>17975</v>
      </c>
      <c r="AD16956" s="63" t="s">
        <v>17421</v>
      </c>
    </row>
    <row r="16957" spans="21:30" x14ac:dyDescent="0.3">
      <c r="U16957" s="63">
        <v>41049</v>
      </c>
      <c r="V16957" s="63">
        <v>7</v>
      </c>
      <c r="W16957" s="63" t="s">
        <v>12618</v>
      </c>
      <c r="X16957" s="63">
        <v>14</v>
      </c>
      <c r="Y16957" s="63" t="s">
        <v>5425</v>
      </c>
      <c r="Z16957" s="63">
        <v>14101</v>
      </c>
      <c r="AA16957" s="63" t="s">
        <v>5426</v>
      </c>
      <c r="AB16957" s="63">
        <v>3</v>
      </c>
      <c r="AC16957" s="63" t="s">
        <v>1288</v>
      </c>
      <c r="AD16957" s="63" t="s">
        <v>17421</v>
      </c>
    </row>
    <row r="16958" spans="21:30" x14ac:dyDescent="0.3">
      <c r="U16958" s="63">
        <v>41050</v>
      </c>
      <c r="V16958" s="63">
        <v>0</v>
      </c>
      <c r="W16958" s="63" t="s">
        <v>21424</v>
      </c>
      <c r="X16958" s="63">
        <v>13</v>
      </c>
      <c r="Y16958" s="63" t="s">
        <v>6449</v>
      </c>
      <c r="Z16958" s="63">
        <v>13102</v>
      </c>
      <c r="AA16958" s="63" t="s">
        <v>6483</v>
      </c>
      <c r="AB16958" s="63">
        <v>7</v>
      </c>
      <c r="AC16958" s="63" t="s">
        <v>17969</v>
      </c>
      <c r="AD16958" s="63" t="s">
        <v>17421</v>
      </c>
    </row>
    <row r="16959" spans="21:30" x14ac:dyDescent="0.3">
      <c r="U16959" s="63">
        <v>41051</v>
      </c>
      <c r="V16959" s="63">
        <v>9</v>
      </c>
      <c r="W16959" s="63" t="s">
        <v>21425</v>
      </c>
      <c r="X16959" s="63">
        <v>14</v>
      </c>
      <c r="Y16959" s="63" t="s">
        <v>5425</v>
      </c>
      <c r="Z16959" s="63">
        <v>14101</v>
      </c>
      <c r="AA16959" s="63" t="s">
        <v>5426</v>
      </c>
      <c r="AB16959" s="63">
        <v>8</v>
      </c>
      <c r="AC16959" s="63" t="s">
        <v>17975</v>
      </c>
      <c r="AD16959" s="63" t="s">
        <v>17421</v>
      </c>
    </row>
    <row r="16960" spans="21:30" x14ac:dyDescent="0.3">
      <c r="U16960" s="63">
        <v>41052</v>
      </c>
      <c r="V16960" s="63">
        <v>7</v>
      </c>
      <c r="W16960" s="63" t="s">
        <v>21426</v>
      </c>
      <c r="X16960" s="63">
        <v>14</v>
      </c>
      <c r="Y16960" s="63" t="s">
        <v>5425</v>
      </c>
      <c r="Z16960" s="63">
        <v>14101</v>
      </c>
      <c r="AA16960" s="63" t="s">
        <v>5426</v>
      </c>
      <c r="AB16960" s="63">
        <v>8</v>
      </c>
      <c r="AC16960" s="63" t="s">
        <v>17975</v>
      </c>
      <c r="AD16960" s="63" t="s">
        <v>17421</v>
      </c>
    </row>
    <row r="16961" spans="21:30" x14ac:dyDescent="0.3">
      <c r="U16961" s="63">
        <v>41053</v>
      </c>
      <c r="V16961" s="63">
        <v>5</v>
      </c>
      <c r="W16961" s="63" t="s">
        <v>21427</v>
      </c>
      <c r="X16961" s="63">
        <v>8</v>
      </c>
      <c r="Y16961" s="63" t="s">
        <v>3887</v>
      </c>
      <c r="Z16961" s="63">
        <v>8107</v>
      </c>
      <c r="AA16961" s="63" t="s">
        <v>4340</v>
      </c>
      <c r="AB16961" s="63">
        <v>4</v>
      </c>
      <c r="AC16961" s="63" t="s">
        <v>1291</v>
      </c>
      <c r="AD16961" s="63" t="s">
        <v>17461</v>
      </c>
    </row>
    <row r="16962" spans="21:30" x14ac:dyDescent="0.3">
      <c r="U16962" s="63">
        <v>41054</v>
      </c>
      <c r="V16962" s="63">
        <v>3</v>
      </c>
      <c r="W16962" s="63" t="s">
        <v>21428</v>
      </c>
      <c r="X16962" s="63">
        <v>7</v>
      </c>
      <c r="Y16962" s="63" t="s">
        <v>3094</v>
      </c>
      <c r="Z16962" s="63">
        <v>7103</v>
      </c>
      <c r="AA16962" s="63" t="s">
        <v>3396</v>
      </c>
      <c r="AB16962" s="63">
        <v>8</v>
      </c>
      <c r="AC16962" s="63" t="s">
        <v>17975</v>
      </c>
      <c r="AD16962" s="63" t="s">
        <v>17461</v>
      </c>
    </row>
    <row r="16963" spans="21:30" x14ac:dyDescent="0.3">
      <c r="U16963" s="63">
        <v>41055</v>
      </c>
      <c r="V16963" s="63">
        <v>1</v>
      </c>
      <c r="W16963" s="63" t="s">
        <v>21429</v>
      </c>
      <c r="X16963" s="63">
        <v>7</v>
      </c>
      <c r="Y16963" s="63" t="s">
        <v>3094</v>
      </c>
      <c r="Z16963" s="63">
        <v>7106</v>
      </c>
      <c r="AA16963" s="63" t="s">
        <v>3283</v>
      </c>
      <c r="AB16963" s="63">
        <v>8</v>
      </c>
      <c r="AC16963" s="63" t="s">
        <v>17975</v>
      </c>
      <c r="AD16963" s="63" t="s">
        <v>17421</v>
      </c>
    </row>
    <row r="16964" spans="21:30" x14ac:dyDescent="0.3">
      <c r="U16964" s="63">
        <v>41057</v>
      </c>
      <c r="V16964" s="63">
        <v>8</v>
      </c>
      <c r="W16964" s="63" t="s">
        <v>12619</v>
      </c>
      <c r="X16964" s="63">
        <v>10</v>
      </c>
      <c r="Y16964" s="63" t="s">
        <v>5440</v>
      </c>
      <c r="Z16964" s="63">
        <v>10209</v>
      </c>
      <c r="AA16964" s="63" t="s">
        <v>6163</v>
      </c>
      <c r="AB16964" s="63">
        <v>4</v>
      </c>
      <c r="AC16964" s="63" t="s">
        <v>1291</v>
      </c>
      <c r="AD16964" s="63" t="s">
        <v>17421</v>
      </c>
    </row>
    <row r="16965" spans="21:30" x14ac:dyDescent="0.3">
      <c r="U16965" s="63">
        <v>41058</v>
      </c>
      <c r="V16965" s="63">
        <v>6</v>
      </c>
      <c r="W16965" s="63" t="s">
        <v>12620</v>
      </c>
      <c r="X16965" s="63">
        <v>13</v>
      </c>
      <c r="Y16965" s="63" t="s">
        <v>6449</v>
      </c>
      <c r="Z16965" s="63">
        <v>13110</v>
      </c>
      <c r="AA16965" s="63" t="s">
        <v>6569</v>
      </c>
      <c r="AB16965" s="63">
        <v>4</v>
      </c>
      <c r="AC16965" s="63" t="s">
        <v>1291</v>
      </c>
      <c r="AD16965" s="63" t="s">
        <v>17421</v>
      </c>
    </row>
    <row r="16966" spans="21:30" x14ac:dyDescent="0.3">
      <c r="U16966" s="63">
        <v>41059</v>
      </c>
      <c r="V16966" s="63">
        <v>4</v>
      </c>
      <c r="W16966" s="63" t="s">
        <v>21430</v>
      </c>
      <c r="X16966" s="63">
        <v>11</v>
      </c>
      <c r="Y16966" s="63" t="s">
        <v>6340</v>
      </c>
      <c r="Z16966" s="63">
        <v>11202</v>
      </c>
      <c r="AA16966" s="63" t="s">
        <v>6371</v>
      </c>
      <c r="AB16966" s="63">
        <v>8</v>
      </c>
      <c r="AC16966" s="63" t="s">
        <v>17975</v>
      </c>
      <c r="AD16966" s="63" t="s">
        <v>17461</v>
      </c>
    </row>
    <row r="16967" spans="21:30" x14ac:dyDescent="0.3">
      <c r="U16967" s="63">
        <v>41060</v>
      </c>
      <c r="V16967" s="63">
        <v>8</v>
      </c>
      <c r="W16967" s="63" t="s">
        <v>21431</v>
      </c>
      <c r="X16967" s="63">
        <v>14</v>
      </c>
      <c r="Y16967" s="63" t="s">
        <v>5425</v>
      </c>
      <c r="Z16967" s="63">
        <v>14107</v>
      </c>
      <c r="AA16967" s="63" t="s">
        <v>5541</v>
      </c>
      <c r="AB16967" s="63">
        <v>7</v>
      </c>
      <c r="AC16967" s="63" t="s">
        <v>17969</v>
      </c>
      <c r="AD16967" s="63" t="s">
        <v>17421</v>
      </c>
    </row>
    <row r="16968" spans="21:30" x14ac:dyDescent="0.3">
      <c r="U16968" s="63">
        <v>41061</v>
      </c>
      <c r="V16968" s="63">
        <v>6</v>
      </c>
      <c r="W16968" s="63" t="s">
        <v>21432</v>
      </c>
      <c r="X16968" s="63">
        <v>14</v>
      </c>
      <c r="Y16968" s="63" t="s">
        <v>5425</v>
      </c>
      <c r="Z16968" s="63">
        <v>14107</v>
      </c>
      <c r="AA16968" s="63" t="s">
        <v>5541</v>
      </c>
      <c r="AB16968" s="63">
        <v>7</v>
      </c>
      <c r="AC16968" s="63" t="s">
        <v>17969</v>
      </c>
      <c r="AD16968" s="63" t="s">
        <v>17421</v>
      </c>
    </row>
    <row r="16969" spans="21:30" x14ac:dyDescent="0.3">
      <c r="U16969" s="63">
        <v>41062</v>
      </c>
      <c r="V16969" s="63">
        <v>4</v>
      </c>
      <c r="W16969" s="63" t="s">
        <v>12621</v>
      </c>
      <c r="X16969" s="63">
        <v>1</v>
      </c>
      <c r="Y16969" s="63" t="s">
        <v>1329</v>
      </c>
      <c r="Z16969" s="63">
        <v>1101</v>
      </c>
      <c r="AA16969" s="63" t="s">
        <v>1330</v>
      </c>
      <c r="AB16969" s="63">
        <v>4</v>
      </c>
      <c r="AC16969" s="63" t="s">
        <v>1291</v>
      </c>
      <c r="AD16969" s="63" t="s">
        <v>17421</v>
      </c>
    </row>
    <row r="16970" spans="21:30" x14ac:dyDescent="0.3">
      <c r="U16970" s="63">
        <v>41063</v>
      </c>
      <c r="V16970" s="63">
        <v>2</v>
      </c>
      <c r="W16970" s="63" t="s">
        <v>12622</v>
      </c>
      <c r="X16970" s="63">
        <v>15</v>
      </c>
      <c r="Y16970" s="63" t="s">
        <v>1250</v>
      </c>
      <c r="Z16970" s="63">
        <v>15101</v>
      </c>
      <c r="AA16970" s="63" t="s">
        <v>1251</v>
      </c>
      <c r="AB16970" s="63">
        <v>3</v>
      </c>
      <c r="AC16970" s="63" t="s">
        <v>1288</v>
      </c>
      <c r="AD16970" s="63" t="s">
        <v>17421</v>
      </c>
    </row>
    <row r="16971" spans="21:30" x14ac:dyDescent="0.3">
      <c r="U16971" s="63">
        <v>41064</v>
      </c>
      <c r="V16971" s="63">
        <v>0</v>
      </c>
      <c r="W16971" s="63" t="s">
        <v>21433</v>
      </c>
      <c r="X16971" s="63">
        <v>9</v>
      </c>
      <c r="Y16971" s="63" t="s">
        <v>4640</v>
      </c>
      <c r="Z16971" s="63">
        <v>9112</v>
      </c>
      <c r="AA16971" s="63" t="s">
        <v>4833</v>
      </c>
      <c r="AB16971" s="63">
        <v>7</v>
      </c>
      <c r="AC16971" s="63" t="s">
        <v>17969</v>
      </c>
      <c r="AD16971" s="63" t="s">
        <v>17421</v>
      </c>
    </row>
    <row r="16972" spans="21:30" x14ac:dyDescent="0.3">
      <c r="U16972" s="63">
        <v>41065</v>
      </c>
      <c r="V16972" s="63">
        <v>9</v>
      </c>
      <c r="W16972" s="63" t="s">
        <v>21434</v>
      </c>
      <c r="X16972" s="63">
        <v>8</v>
      </c>
      <c r="Y16972" s="63" t="s">
        <v>3887</v>
      </c>
      <c r="Z16972" s="63">
        <v>8202</v>
      </c>
      <c r="AA16972" s="63" t="s">
        <v>4516</v>
      </c>
      <c r="AB16972" s="63">
        <v>7</v>
      </c>
      <c r="AC16972" s="63" t="s">
        <v>17969</v>
      </c>
      <c r="AD16972" s="63" t="s">
        <v>17461</v>
      </c>
    </row>
    <row r="16973" spans="21:30" x14ac:dyDescent="0.3">
      <c r="U16973" s="63">
        <v>41066</v>
      </c>
      <c r="V16973" s="63">
        <v>7</v>
      </c>
      <c r="W16973" s="63" t="s">
        <v>21435</v>
      </c>
      <c r="X16973" s="63">
        <v>9</v>
      </c>
      <c r="Y16973" s="63" t="s">
        <v>4640</v>
      </c>
      <c r="Z16973" s="63">
        <v>9108</v>
      </c>
      <c r="AA16973" s="63" t="s">
        <v>4879</v>
      </c>
      <c r="AB16973" s="63">
        <v>7</v>
      </c>
      <c r="AC16973" s="63" t="s">
        <v>17969</v>
      </c>
      <c r="AD16973" s="63" t="s">
        <v>17421</v>
      </c>
    </row>
    <row r="16974" spans="21:30" x14ac:dyDescent="0.3">
      <c r="U16974" s="63">
        <v>41067</v>
      </c>
      <c r="V16974" s="63">
        <v>5</v>
      </c>
      <c r="W16974" s="63" t="s">
        <v>21436</v>
      </c>
      <c r="X16974" s="63">
        <v>9</v>
      </c>
      <c r="Y16974" s="63" t="s">
        <v>4640</v>
      </c>
      <c r="Z16974" s="63">
        <v>9205</v>
      </c>
      <c r="AA16974" s="63" t="s">
        <v>4684</v>
      </c>
      <c r="AB16974" s="63">
        <v>7</v>
      </c>
      <c r="AC16974" s="63" t="s">
        <v>17969</v>
      </c>
      <c r="AD16974" s="63" t="s">
        <v>17421</v>
      </c>
    </row>
    <row r="16975" spans="21:30" x14ac:dyDescent="0.3">
      <c r="U16975" s="63">
        <v>41068</v>
      </c>
      <c r="V16975" s="63">
        <v>3</v>
      </c>
      <c r="W16975" s="63" t="s">
        <v>21437</v>
      </c>
      <c r="X16975" s="63">
        <v>6</v>
      </c>
      <c r="Y16975" s="63" t="s">
        <v>2677</v>
      </c>
      <c r="Z16975" s="63">
        <v>6101</v>
      </c>
      <c r="AA16975" s="63" t="s">
        <v>2678</v>
      </c>
      <c r="AB16975" s="63">
        <v>8</v>
      </c>
      <c r="AC16975" s="63" t="s">
        <v>17975</v>
      </c>
      <c r="AD16975" s="63" t="s">
        <v>17421</v>
      </c>
    </row>
    <row r="16976" spans="21:30" x14ac:dyDescent="0.3">
      <c r="U16976" s="63">
        <v>41069</v>
      </c>
      <c r="V16976" s="63">
        <v>1</v>
      </c>
      <c r="W16976" s="63" t="s">
        <v>12623</v>
      </c>
      <c r="X16976" s="63">
        <v>13</v>
      </c>
      <c r="Y16976" s="63" t="s">
        <v>6449</v>
      </c>
      <c r="Z16976" s="63">
        <v>13123</v>
      </c>
      <c r="AA16976" s="63" t="s">
        <v>6586</v>
      </c>
      <c r="AB16976" s="63">
        <v>4</v>
      </c>
      <c r="AC16976" s="63" t="s">
        <v>1291</v>
      </c>
      <c r="AD16976" s="63" t="s">
        <v>17421</v>
      </c>
    </row>
    <row r="16977" spans="21:30" x14ac:dyDescent="0.3">
      <c r="U16977" s="63">
        <v>41071</v>
      </c>
      <c r="V16977" s="63">
        <v>3</v>
      </c>
      <c r="W16977" s="63" t="s">
        <v>21438</v>
      </c>
      <c r="X16977" s="63">
        <v>8</v>
      </c>
      <c r="Y16977" s="63" t="s">
        <v>3887</v>
      </c>
      <c r="Z16977" s="63">
        <v>8301</v>
      </c>
      <c r="AA16977" s="63" t="s">
        <v>3970</v>
      </c>
      <c r="AB16977" s="63">
        <v>7</v>
      </c>
      <c r="AC16977" s="63" t="s">
        <v>17969</v>
      </c>
      <c r="AD16977" s="63" t="s">
        <v>17461</v>
      </c>
    </row>
    <row r="16978" spans="21:30" x14ac:dyDescent="0.3">
      <c r="U16978" s="63">
        <v>41072</v>
      </c>
      <c r="V16978" s="63">
        <v>1</v>
      </c>
      <c r="W16978" s="63" t="s">
        <v>21439</v>
      </c>
      <c r="X16978" s="63">
        <v>8</v>
      </c>
      <c r="Y16978" s="63" t="s">
        <v>3887</v>
      </c>
      <c r="Z16978" s="63">
        <v>8311</v>
      </c>
      <c r="AA16978" s="63" t="s">
        <v>4077</v>
      </c>
      <c r="AB16978" s="63">
        <v>8</v>
      </c>
      <c r="AC16978" s="63" t="s">
        <v>17975</v>
      </c>
      <c r="AD16978" s="63" t="s">
        <v>17461</v>
      </c>
    </row>
    <row r="16979" spans="21:30" x14ac:dyDescent="0.3">
      <c r="U16979" s="63">
        <v>41074</v>
      </c>
      <c r="V16979" s="63">
        <v>8</v>
      </c>
      <c r="W16979" s="63" t="s">
        <v>12624</v>
      </c>
      <c r="X16979" s="63">
        <v>14</v>
      </c>
      <c r="Y16979" s="63" t="s">
        <v>5425</v>
      </c>
      <c r="Z16979" s="63">
        <v>14101</v>
      </c>
      <c r="AA16979" s="63" t="s">
        <v>5426</v>
      </c>
      <c r="AB16979" s="63">
        <v>5</v>
      </c>
      <c r="AC16979" s="63" t="s">
        <v>1336</v>
      </c>
      <c r="AD16979" s="63" t="s">
        <v>17421</v>
      </c>
    </row>
    <row r="16980" spans="21:30" x14ac:dyDescent="0.3">
      <c r="U16980" s="63">
        <v>41075</v>
      </c>
      <c r="V16980" s="63">
        <v>6</v>
      </c>
      <c r="W16980" s="63" t="s">
        <v>21440</v>
      </c>
      <c r="X16980" s="63">
        <v>6</v>
      </c>
      <c r="Y16980" s="63" t="s">
        <v>2677</v>
      </c>
      <c r="Z16980" s="63">
        <v>6103</v>
      </c>
      <c r="AA16980" s="63" t="s">
        <v>2878</v>
      </c>
      <c r="AB16980" s="63">
        <v>7</v>
      </c>
      <c r="AC16980" s="63" t="s">
        <v>17969</v>
      </c>
      <c r="AD16980" s="63" t="s">
        <v>17421</v>
      </c>
    </row>
    <row r="16981" spans="21:30" x14ac:dyDescent="0.3">
      <c r="U16981" s="63">
        <v>41076</v>
      </c>
      <c r="V16981" s="63">
        <v>4</v>
      </c>
      <c r="W16981" s="63" t="s">
        <v>21441</v>
      </c>
      <c r="X16981" s="63">
        <v>2</v>
      </c>
      <c r="Y16981" s="63" t="s">
        <v>1399</v>
      </c>
      <c r="Z16981" s="63">
        <v>2101</v>
      </c>
      <c r="AA16981" s="63" t="s">
        <v>1460</v>
      </c>
      <c r="AB16981" s="63">
        <v>7</v>
      </c>
      <c r="AC16981" s="63" t="s">
        <v>17969</v>
      </c>
      <c r="AD16981" s="63" t="s">
        <v>17421</v>
      </c>
    </row>
    <row r="16982" spans="21:30" x14ac:dyDescent="0.3">
      <c r="U16982" s="63">
        <v>41077</v>
      </c>
      <c r="V16982" s="63">
        <v>2</v>
      </c>
      <c r="W16982" s="63" t="s">
        <v>12625</v>
      </c>
      <c r="X16982" s="63">
        <v>13</v>
      </c>
      <c r="Y16982" s="63" t="s">
        <v>6449</v>
      </c>
      <c r="Z16982" s="63">
        <v>13126</v>
      </c>
      <c r="AA16982" s="63" t="s">
        <v>6474</v>
      </c>
      <c r="AB16982" s="63">
        <v>4</v>
      </c>
      <c r="AC16982" s="63" t="s">
        <v>1291</v>
      </c>
      <c r="AD16982" s="63" t="s">
        <v>17421</v>
      </c>
    </row>
    <row r="16983" spans="21:30" x14ac:dyDescent="0.3">
      <c r="U16983" s="63">
        <v>41078</v>
      </c>
      <c r="V16983" s="63">
        <v>0</v>
      </c>
      <c r="W16983" s="63" t="s">
        <v>21442</v>
      </c>
      <c r="X16983" s="63">
        <v>6</v>
      </c>
      <c r="Y16983" s="63" t="s">
        <v>2677</v>
      </c>
      <c r="Z16983" s="63">
        <v>6206</v>
      </c>
      <c r="AA16983" s="63" t="s">
        <v>3043</v>
      </c>
      <c r="AB16983" s="63">
        <v>8</v>
      </c>
      <c r="AC16983" s="63" t="s">
        <v>17975</v>
      </c>
      <c r="AD16983" s="63" t="s">
        <v>17421</v>
      </c>
    </row>
    <row r="16984" spans="21:30" x14ac:dyDescent="0.3">
      <c r="U16984" s="63">
        <v>41079</v>
      </c>
      <c r="V16984" s="63">
        <v>9</v>
      </c>
      <c r="W16984" s="63" t="s">
        <v>12626</v>
      </c>
      <c r="X16984" s="63">
        <v>13</v>
      </c>
      <c r="Y16984" s="63" t="s">
        <v>6449</v>
      </c>
      <c r="Z16984" s="63">
        <v>13123</v>
      </c>
      <c r="AA16984" s="63" t="s">
        <v>6586</v>
      </c>
      <c r="AB16984" s="63">
        <v>4</v>
      </c>
      <c r="AC16984" s="63" t="s">
        <v>1291</v>
      </c>
      <c r="AD16984" s="63" t="s">
        <v>17421</v>
      </c>
    </row>
    <row r="16985" spans="21:30" x14ac:dyDescent="0.3">
      <c r="U16985" s="63">
        <v>41080</v>
      </c>
      <c r="V16985" s="63">
        <v>2</v>
      </c>
      <c r="W16985" s="63" t="s">
        <v>12627</v>
      </c>
      <c r="X16985" s="63">
        <v>13</v>
      </c>
      <c r="Y16985" s="63" t="s">
        <v>6449</v>
      </c>
      <c r="Z16985" s="63">
        <v>13114</v>
      </c>
      <c r="AA16985" s="63" t="s">
        <v>6600</v>
      </c>
      <c r="AB16985" s="63">
        <v>4</v>
      </c>
      <c r="AC16985" s="63" t="s">
        <v>1291</v>
      </c>
      <c r="AD16985" s="63" t="s">
        <v>17421</v>
      </c>
    </row>
    <row r="16986" spans="21:30" x14ac:dyDescent="0.3">
      <c r="U16986" s="63">
        <v>41081</v>
      </c>
      <c r="V16986" s="63">
        <v>0</v>
      </c>
      <c r="W16986" s="63" t="s">
        <v>12628</v>
      </c>
      <c r="X16986" s="63">
        <v>6</v>
      </c>
      <c r="Y16986" s="63" t="s">
        <v>2677</v>
      </c>
      <c r="Z16986" s="63">
        <v>6101</v>
      </c>
      <c r="AA16986" s="63" t="s">
        <v>2678</v>
      </c>
      <c r="AB16986" s="63">
        <v>4</v>
      </c>
      <c r="AC16986" s="63" t="s">
        <v>1291</v>
      </c>
      <c r="AD16986" s="63" t="s">
        <v>17421</v>
      </c>
    </row>
    <row r="16987" spans="21:30" x14ac:dyDescent="0.3">
      <c r="U16987" s="63">
        <v>41082</v>
      </c>
      <c r="V16987" s="63">
        <v>9</v>
      </c>
      <c r="W16987" s="63" t="s">
        <v>21443</v>
      </c>
      <c r="X16987" s="63">
        <v>13</v>
      </c>
      <c r="Y16987" s="63" t="s">
        <v>6449</v>
      </c>
      <c r="Z16987" s="63">
        <v>13102</v>
      </c>
      <c r="AA16987" s="63" t="s">
        <v>6483</v>
      </c>
      <c r="AB16987" s="63">
        <v>7</v>
      </c>
      <c r="AC16987" s="63" t="s">
        <v>17969</v>
      </c>
      <c r="AD16987" s="63" t="s">
        <v>17421</v>
      </c>
    </row>
    <row r="16988" spans="21:30" x14ac:dyDescent="0.3">
      <c r="U16988" s="63">
        <v>41083</v>
      </c>
      <c r="V16988" s="63">
        <v>7</v>
      </c>
      <c r="W16988" s="63" t="s">
        <v>21444</v>
      </c>
      <c r="X16988" s="63">
        <v>7</v>
      </c>
      <c r="Y16988" s="63" t="s">
        <v>3094</v>
      </c>
      <c r="Z16988" s="63">
        <v>7109</v>
      </c>
      <c r="AA16988" s="63" t="s">
        <v>3309</v>
      </c>
      <c r="AB16988" s="63">
        <v>8</v>
      </c>
      <c r="AC16988" s="63" t="s">
        <v>17975</v>
      </c>
      <c r="AD16988" s="63" t="s">
        <v>17461</v>
      </c>
    </row>
    <row r="16989" spans="21:30" x14ac:dyDescent="0.3">
      <c r="U16989" s="63">
        <v>41084</v>
      </c>
      <c r="V16989" s="63">
        <v>5</v>
      </c>
      <c r="W16989" s="63" t="s">
        <v>21445</v>
      </c>
      <c r="X16989" s="63">
        <v>7</v>
      </c>
      <c r="Y16989" s="63" t="s">
        <v>3094</v>
      </c>
      <c r="Z16989" s="63">
        <v>7201</v>
      </c>
      <c r="AA16989" s="63" t="s">
        <v>3606</v>
      </c>
      <c r="AB16989" s="63">
        <v>8</v>
      </c>
      <c r="AC16989" s="63" t="s">
        <v>17975</v>
      </c>
      <c r="AD16989" s="63" t="s">
        <v>17461</v>
      </c>
    </row>
    <row r="16990" spans="21:30" x14ac:dyDescent="0.3">
      <c r="U16990" s="63">
        <v>41085</v>
      </c>
      <c r="V16990" s="63">
        <v>3</v>
      </c>
      <c r="W16990" s="63" t="s">
        <v>21446</v>
      </c>
      <c r="X16990" s="63">
        <v>7</v>
      </c>
      <c r="Y16990" s="63" t="s">
        <v>3094</v>
      </c>
      <c r="Z16990" s="63">
        <v>7303</v>
      </c>
      <c r="AA16990" s="63" t="s">
        <v>3211</v>
      </c>
      <c r="AB16990" s="63">
        <v>9</v>
      </c>
      <c r="AC16990" s="63" t="s">
        <v>18171</v>
      </c>
      <c r="AD16990" s="63" t="s">
        <v>17461</v>
      </c>
    </row>
    <row r="16991" spans="21:30" x14ac:dyDescent="0.3">
      <c r="U16991" s="63">
        <v>41086</v>
      </c>
      <c r="V16991" s="63">
        <v>1</v>
      </c>
      <c r="W16991" s="63" t="s">
        <v>21447</v>
      </c>
      <c r="X16991" s="63">
        <v>7</v>
      </c>
      <c r="Y16991" s="63" t="s">
        <v>3094</v>
      </c>
      <c r="Z16991" s="63">
        <v>7303</v>
      </c>
      <c r="AA16991" s="63" t="s">
        <v>3211</v>
      </c>
      <c r="AB16991" s="63">
        <v>9</v>
      </c>
      <c r="AC16991" s="63" t="s">
        <v>18171</v>
      </c>
      <c r="AD16991" s="63" t="s">
        <v>17461</v>
      </c>
    </row>
    <row r="16992" spans="21:30" x14ac:dyDescent="0.3">
      <c r="U16992" s="63">
        <v>41088</v>
      </c>
      <c r="V16992" s="63">
        <v>8</v>
      </c>
      <c r="W16992" s="63" t="s">
        <v>19249</v>
      </c>
      <c r="X16992" s="63">
        <v>7</v>
      </c>
      <c r="Y16992" s="63" t="s">
        <v>3094</v>
      </c>
      <c r="Z16992" s="63">
        <v>7401</v>
      </c>
      <c r="AA16992" s="63" t="s">
        <v>3421</v>
      </c>
      <c r="AB16992" s="63">
        <v>9</v>
      </c>
      <c r="AC16992" s="63" t="s">
        <v>18171</v>
      </c>
      <c r="AD16992" s="63" t="s">
        <v>17461</v>
      </c>
    </row>
    <row r="16993" spans="21:30" x14ac:dyDescent="0.3">
      <c r="U16993" s="63">
        <v>41089</v>
      </c>
      <c r="V16993" s="63">
        <v>6</v>
      </c>
      <c r="W16993" s="63" t="s">
        <v>21448</v>
      </c>
      <c r="X16993" s="63">
        <v>7</v>
      </c>
      <c r="Y16993" s="63" t="s">
        <v>3094</v>
      </c>
      <c r="Z16993" s="63">
        <v>7302</v>
      </c>
      <c r="AA16993" s="63" t="s">
        <v>3199</v>
      </c>
      <c r="AB16993" s="63">
        <v>7</v>
      </c>
      <c r="AC16993" s="63" t="s">
        <v>17969</v>
      </c>
      <c r="AD16993" s="63" t="s">
        <v>17421</v>
      </c>
    </row>
    <row r="16994" spans="21:30" x14ac:dyDescent="0.3">
      <c r="U16994" s="63">
        <v>41091</v>
      </c>
      <c r="V16994" s="63">
        <v>8</v>
      </c>
      <c r="W16994" s="63" t="s">
        <v>21449</v>
      </c>
      <c r="X16994" s="63">
        <v>14</v>
      </c>
      <c r="Y16994" s="63" t="s">
        <v>5425</v>
      </c>
      <c r="Z16994" s="63">
        <v>14101</v>
      </c>
      <c r="AA16994" s="63" t="s">
        <v>5426</v>
      </c>
      <c r="AB16994" s="63">
        <v>8</v>
      </c>
      <c r="AC16994" s="63" t="s">
        <v>17975</v>
      </c>
      <c r="AD16994" s="63" t="s">
        <v>17421</v>
      </c>
    </row>
    <row r="16995" spans="21:30" x14ac:dyDescent="0.3">
      <c r="U16995" s="63">
        <v>41092</v>
      </c>
      <c r="V16995" s="63">
        <v>6</v>
      </c>
      <c r="W16995" s="63" t="s">
        <v>21450</v>
      </c>
      <c r="X16995" s="63">
        <v>8</v>
      </c>
      <c r="Y16995" s="63" t="s">
        <v>3887</v>
      </c>
      <c r="Z16995" s="63">
        <v>8110</v>
      </c>
      <c r="AA16995" s="63" t="s">
        <v>4284</v>
      </c>
      <c r="AB16995" s="63">
        <v>4</v>
      </c>
      <c r="AC16995" s="63" t="s">
        <v>1291</v>
      </c>
      <c r="AD16995" s="63" t="s">
        <v>17461</v>
      </c>
    </row>
    <row r="16996" spans="21:30" x14ac:dyDescent="0.3">
      <c r="U16996" s="63">
        <v>41093</v>
      </c>
      <c r="V16996" s="63">
        <v>4</v>
      </c>
      <c r="W16996" s="63" t="s">
        <v>21451</v>
      </c>
      <c r="X16996" s="63">
        <v>8</v>
      </c>
      <c r="Y16996" s="63" t="s">
        <v>3887</v>
      </c>
      <c r="Z16996" s="63">
        <v>8110</v>
      </c>
      <c r="AA16996" s="63" t="s">
        <v>4284</v>
      </c>
      <c r="AB16996" s="63">
        <v>4</v>
      </c>
      <c r="AC16996" s="63" t="s">
        <v>1291</v>
      </c>
      <c r="AD16996" s="63" t="s">
        <v>17461</v>
      </c>
    </row>
    <row r="16997" spans="21:30" x14ac:dyDescent="0.3">
      <c r="U16997" s="63">
        <v>41094</v>
      </c>
      <c r="V16997" s="63">
        <v>2</v>
      </c>
      <c r="W16997" s="63" t="s">
        <v>21452</v>
      </c>
      <c r="X16997" s="63">
        <v>14</v>
      </c>
      <c r="Y16997" s="63" t="s">
        <v>5425</v>
      </c>
      <c r="Z16997" s="63">
        <v>14201</v>
      </c>
      <c r="AA16997" s="63" t="s">
        <v>5616</v>
      </c>
      <c r="AB16997" s="63">
        <v>7</v>
      </c>
      <c r="AC16997" s="63" t="s">
        <v>17969</v>
      </c>
      <c r="AD16997" s="63" t="s">
        <v>17421</v>
      </c>
    </row>
    <row r="16998" spans="21:30" x14ac:dyDescent="0.3">
      <c r="U16998" s="63">
        <v>41095</v>
      </c>
      <c r="V16998" s="63">
        <v>0</v>
      </c>
      <c r="W16998" s="63" t="s">
        <v>21453</v>
      </c>
      <c r="X16998" s="63">
        <v>7</v>
      </c>
      <c r="Y16998" s="63" t="s">
        <v>3094</v>
      </c>
      <c r="Z16998" s="63">
        <v>7304</v>
      </c>
      <c r="AA16998" s="63" t="s">
        <v>3164</v>
      </c>
      <c r="AB16998" s="63">
        <v>7</v>
      </c>
      <c r="AC16998" s="63" t="s">
        <v>17969</v>
      </c>
      <c r="AD16998" s="63" t="s">
        <v>17421</v>
      </c>
    </row>
    <row r="16999" spans="21:30" x14ac:dyDescent="0.3">
      <c r="U16999" s="63">
        <v>41096</v>
      </c>
      <c r="V16999" s="63">
        <v>9</v>
      </c>
      <c r="W16999" s="63" t="s">
        <v>21454</v>
      </c>
      <c r="X16999" s="63">
        <v>7</v>
      </c>
      <c r="Y16999" s="63" t="s">
        <v>3094</v>
      </c>
      <c r="Z16999" s="63">
        <v>7101</v>
      </c>
      <c r="AA16999" s="63" t="s">
        <v>3228</v>
      </c>
      <c r="AB16999" s="63">
        <v>8</v>
      </c>
      <c r="AC16999" s="63" t="s">
        <v>17975</v>
      </c>
      <c r="AD16999" s="63" t="s">
        <v>17421</v>
      </c>
    </row>
    <row r="17000" spans="21:30" x14ac:dyDescent="0.3">
      <c r="U17000" s="63">
        <v>41097</v>
      </c>
      <c r="V17000" s="63">
        <v>7</v>
      </c>
      <c r="W17000" s="63" t="s">
        <v>21455</v>
      </c>
      <c r="X17000" s="63">
        <v>7</v>
      </c>
      <c r="Y17000" s="63" t="s">
        <v>3094</v>
      </c>
      <c r="Z17000" s="63">
        <v>7405</v>
      </c>
      <c r="AA17000" s="63" t="s">
        <v>3547</v>
      </c>
      <c r="AB17000" s="63">
        <v>7</v>
      </c>
      <c r="AC17000" s="63" t="s">
        <v>17969</v>
      </c>
      <c r="AD17000" s="63" t="s">
        <v>17461</v>
      </c>
    </row>
    <row r="17001" spans="21:30" x14ac:dyDescent="0.3">
      <c r="U17001" s="63">
        <v>41098</v>
      </c>
      <c r="V17001" s="63">
        <v>5</v>
      </c>
      <c r="W17001" s="63" t="s">
        <v>21456</v>
      </c>
      <c r="X17001" s="63">
        <v>7</v>
      </c>
      <c r="Y17001" s="63" t="s">
        <v>3094</v>
      </c>
      <c r="Z17001" s="63">
        <v>7308</v>
      </c>
      <c r="AA17001" s="63" t="s">
        <v>3134</v>
      </c>
      <c r="AB17001" s="63">
        <v>8</v>
      </c>
      <c r="AC17001" s="63" t="s">
        <v>17975</v>
      </c>
      <c r="AD17001" s="63" t="s">
        <v>17461</v>
      </c>
    </row>
    <row r="17002" spans="21:30" x14ac:dyDescent="0.3">
      <c r="U17002" s="63">
        <v>41099</v>
      </c>
      <c r="V17002" s="63">
        <v>3</v>
      </c>
      <c r="W17002" s="63" t="s">
        <v>12629</v>
      </c>
      <c r="X17002" s="63">
        <v>4</v>
      </c>
      <c r="Y17002" s="63" t="s">
        <v>1629</v>
      </c>
      <c r="Z17002" s="63">
        <v>4102</v>
      </c>
      <c r="AA17002" s="63" t="s">
        <v>1699</v>
      </c>
      <c r="AB17002" s="63">
        <v>3</v>
      </c>
      <c r="AC17002" s="63" t="s">
        <v>1288</v>
      </c>
      <c r="AD17002" s="63" t="s">
        <v>17421</v>
      </c>
    </row>
    <row r="17003" spans="21:30" x14ac:dyDescent="0.3">
      <c r="U17003" s="63">
        <v>41100</v>
      </c>
      <c r="V17003" s="63">
        <v>0</v>
      </c>
      <c r="W17003" s="63" t="s">
        <v>21457</v>
      </c>
      <c r="X17003" s="63">
        <v>14</v>
      </c>
      <c r="Y17003" s="63" t="s">
        <v>5425</v>
      </c>
      <c r="Z17003" s="63">
        <v>14101</v>
      </c>
      <c r="AA17003" s="63" t="s">
        <v>5426</v>
      </c>
      <c r="AB17003" s="63">
        <v>8</v>
      </c>
      <c r="AC17003" s="63" t="s">
        <v>17975</v>
      </c>
      <c r="AD17003" s="63" t="s">
        <v>17421</v>
      </c>
    </row>
    <row r="17004" spans="21:30" x14ac:dyDescent="0.3">
      <c r="U17004" s="63">
        <v>41101</v>
      </c>
      <c r="V17004" s="63">
        <v>9</v>
      </c>
      <c r="W17004" s="63" t="s">
        <v>21458</v>
      </c>
      <c r="X17004" s="63">
        <v>7</v>
      </c>
      <c r="Y17004" s="63" t="s">
        <v>3094</v>
      </c>
      <c r="Z17004" s="63">
        <v>7307</v>
      </c>
      <c r="AA17004" s="63" t="s">
        <v>3186</v>
      </c>
      <c r="AB17004" s="63">
        <v>9</v>
      </c>
      <c r="AC17004" s="63" t="s">
        <v>18171</v>
      </c>
      <c r="AD17004" s="63" t="s">
        <v>17461</v>
      </c>
    </row>
    <row r="17005" spans="21:30" x14ac:dyDescent="0.3">
      <c r="U17005" s="63">
        <v>41102</v>
      </c>
      <c r="V17005" s="63">
        <v>7</v>
      </c>
      <c r="W17005" s="63" t="s">
        <v>21459</v>
      </c>
      <c r="X17005" s="63">
        <v>7</v>
      </c>
      <c r="Y17005" s="63" t="s">
        <v>3094</v>
      </c>
      <c r="Z17005" s="63">
        <v>7307</v>
      </c>
      <c r="AA17005" s="63" t="s">
        <v>3186</v>
      </c>
      <c r="AB17005" s="63">
        <v>9</v>
      </c>
      <c r="AC17005" s="63" t="s">
        <v>18171</v>
      </c>
      <c r="AD17005" s="63" t="s">
        <v>17461</v>
      </c>
    </row>
    <row r="17006" spans="21:30" x14ac:dyDescent="0.3">
      <c r="U17006" s="63">
        <v>41103</v>
      </c>
      <c r="V17006" s="63">
        <v>5</v>
      </c>
      <c r="W17006" s="63" t="s">
        <v>21460</v>
      </c>
      <c r="X17006" s="63">
        <v>7</v>
      </c>
      <c r="Y17006" s="63" t="s">
        <v>3094</v>
      </c>
      <c r="Z17006" s="63">
        <v>7301</v>
      </c>
      <c r="AA17006" s="63" t="s">
        <v>3095</v>
      </c>
      <c r="AB17006" s="63">
        <v>7</v>
      </c>
      <c r="AC17006" s="63" t="s">
        <v>17969</v>
      </c>
      <c r="AD17006" s="63" t="s">
        <v>17461</v>
      </c>
    </row>
    <row r="17007" spans="21:30" x14ac:dyDescent="0.3">
      <c r="U17007" s="63">
        <v>41104</v>
      </c>
      <c r="V17007" s="63">
        <v>3</v>
      </c>
      <c r="W17007" s="63" t="s">
        <v>21461</v>
      </c>
      <c r="X17007" s="63">
        <v>7</v>
      </c>
      <c r="Y17007" s="63" t="s">
        <v>3094</v>
      </c>
      <c r="Z17007" s="63">
        <v>7307</v>
      </c>
      <c r="AA17007" s="63" t="s">
        <v>3186</v>
      </c>
      <c r="AB17007" s="63">
        <v>9</v>
      </c>
      <c r="AC17007" s="63" t="s">
        <v>18171</v>
      </c>
      <c r="AD17007" s="63" t="s">
        <v>17461</v>
      </c>
    </row>
    <row r="17008" spans="21:30" x14ac:dyDescent="0.3">
      <c r="U17008" s="63">
        <v>41105</v>
      </c>
      <c r="V17008" s="63">
        <v>1</v>
      </c>
      <c r="W17008" s="63" t="s">
        <v>21462</v>
      </c>
      <c r="X17008" s="63">
        <v>9</v>
      </c>
      <c r="Y17008" s="63" t="s">
        <v>4640</v>
      </c>
      <c r="Z17008" s="63">
        <v>9201</v>
      </c>
      <c r="AA17008" s="63" t="s">
        <v>4641</v>
      </c>
      <c r="AB17008" s="63">
        <v>8</v>
      </c>
      <c r="AC17008" s="63" t="s">
        <v>17975</v>
      </c>
      <c r="AD17008" s="63" t="s">
        <v>17421</v>
      </c>
    </row>
    <row r="17009" spans="21:30" x14ac:dyDescent="0.3">
      <c r="U17009" s="63">
        <v>41107</v>
      </c>
      <c r="V17009" s="63">
        <v>8</v>
      </c>
      <c r="W17009" s="63" t="s">
        <v>19102</v>
      </c>
      <c r="X17009" s="63">
        <v>7</v>
      </c>
      <c r="Y17009" s="63" t="s">
        <v>3094</v>
      </c>
      <c r="Z17009" s="63">
        <v>7405</v>
      </c>
      <c r="AA17009" s="63" t="s">
        <v>3547</v>
      </c>
      <c r="AB17009" s="63">
        <v>7</v>
      </c>
      <c r="AC17009" s="63" t="s">
        <v>17969</v>
      </c>
      <c r="AD17009" s="63" t="s">
        <v>17461</v>
      </c>
    </row>
    <row r="17010" spans="21:30" x14ac:dyDescent="0.3">
      <c r="U17010" s="63">
        <v>41108</v>
      </c>
      <c r="V17010" s="63">
        <v>6</v>
      </c>
      <c r="W17010" s="63" t="s">
        <v>21463</v>
      </c>
      <c r="X17010" s="63">
        <v>7</v>
      </c>
      <c r="Y17010" s="63" t="s">
        <v>3094</v>
      </c>
      <c r="Z17010" s="63">
        <v>7403</v>
      </c>
      <c r="AA17010" s="63" t="s">
        <v>3495</v>
      </c>
      <c r="AB17010" s="63">
        <v>7</v>
      </c>
      <c r="AC17010" s="63" t="s">
        <v>17969</v>
      </c>
      <c r="AD17010" s="63" t="s">
        <v>17461</v>
      </c>
    </row>
    <row r="17011" spans="21:30" x14ac:dyDescent="0.3">
      <c r="U17011" s="63">
        <v>41109</v>
      </c>
      <c r="V17011" s="63">
        <v>4</v>
      </c>
      <c r="W17011" s="63" t="s">
        <v>12630</v>
      </c>
      <c r="X17011" s="63">
        <v>13</v>
      </c>
      <c r="Y17011" s="63" t="s">
        <v>6449</v>
      </c>
      <c r="Z17011" s="63">
        <v>13119</v>
      </c>
      <c r="AA17011" s="63" t="s">
        <v>6477</v>
      </c>
      <c r="AB17011" s="63">
        <v>4</v>
      </c>
      <c r="AC17011" s="63" t="s">
        <v>1291</v>
      </c>
      <c r="AD17011" s="63" t="s">
        <v>17421</v>
      </c>
    </row>
    <row r="17012" spans="21:30" x14ac:dyDescent="0.3">
      <c r="U17012" s="63">
        <v>41110</v>
      </c>
      <c r="V17012" s="63">
        <v>8</v>
      </c>
      <c r="W17012" s="63" t="s">
        <v>21464</v>
      </c>
      <c r="X17012" s="63">
        <v>7</v>
      </c>
      <c r="Y17012" s="63" t="s">
        <v>3094</v>
      </c>
      <c r="Z17012" s="63">
        <v>7307</v>
      </c>
      <c r="AA17012" s="63" t="s">
        <v>3186</v>
      </c>
      <c r="AB17012" s="63">
        <v>9</v>
      </c>
      <c r="AC17012" s="63" t="s">
        <v>18171</v>
      </c>
      <c r="AD17012" s="63" t="s">
        <v>17461</v>
      </c>
    </row>
    <row r="17013" spans="21:30" x14ac:dyDescent="0.3">
      <c r="U17013" s="63">
        <v>41111</v>
      </c>
      <c r="V17013" s="63">
        <v>6</v>
      </c>
      <c r="W17013" s="63" t="s">
        <v>21465</v>
      </c>
      <c r="X17013" s="63">
        <v>7</v>
      </c>
      <c r="Y17013" s="63" t="s">
        <v>3094</v>
      </c>
      <c r="Z17013" s="63">
        <v>7306</v>
      </c>
      <c r="AA17013" s="63" t="s">
        <v>3154</v>
      </c>
      <c r="AB17013" s="63">
        <v>9</v>
      </c>
      <c r="AC17013" s="63" t="s">
        <v>18171</v>
      </c>
      <c r="AD17013" s="63" t="s">
        <v>17421</v>
      </c>
    </row>
    <row r="17014" spans="21:30" x14ac:dyDescent="0.3">
      <c r="U17014" s="63">
        <v>41112</v>
      </c>
      <c r="V17014" s="63">
        <v>4</v>
      </c>
      <c r="W17014" s="63" t="s">
        <v>21466</v>
      </c>
      <c r="X17014" s="63">
        <v>14</v>
      </c>
      <c r="Y17014" s="63" t="s">
        <v>5425</v>
      </c>
      <c r="Z17014" s="63">
        <v>14106</v>
      </c>
      <c r="AA17014" s="63" t="s">
        <v>5471</v>
      </c>
      <c r="AB17014" s="63">
        <v>8</v>
      </c>
      <c r="AC17014" s="63" t="s">
        <v>17975</v>
      </c>
      <c r="AD17014" s="63" t="s">
        <v>17421</v>
      </c>
    </row>
    <row r="17015" spans="21:30" x14ac:dyDescent="0.3">
      <c r="U17015" s="63">
        <v>41113</v>
      </c>
      <c r="V17015" s="63">
        <v>2</v>
      </c>
      <c r="W17015" s="63" t="s">
        <v>21467</v>
      </c>
      <c r="X17015" s="63">
        <v>11</v>
      </c>
      <c r="Y17015" s="63" t="s">
        <v>6340</v>
      </c>
      <c r="Z17015" s="63">
        <v>11101</v>
      </c>
      <c r="AA17015" s="63" t="s">
        <v>6341</v>
      </c>
      <c r="AB17015" s="63">
        <v>4</v>
      </c>
      <c r="AC17015" s="63" t="s">
        <v>1291</v>
      </c>
      <c r="AD17015" s="63" t="s">
        <v>17461</v>
      </c>
    </row>
    <row r="17016" spans="21:30" x14ac:dyDescent="0.3">
      <c r="U17016" s="63">
        <v>41114</v>
      </c>
      <c r="V17016" s="63">
        <v>0</v>
      </c>
      <c r="W17016" s="63" t="s">
        <v>21468</v>
      </c>
      <c r="X17016" s="63">
        <v>5</v>
      </c>
      <c r="Y17016" s="63" t="s">
        <v>2066</v>
      </c>
      <c r="Z17016" s="63">
        <v>5109</v>
      </c>
      <c r="AA17016" s="63" t="s">
        <v>2428</v>
      </c>
      <c r="AB17016" s="63">
        <v>8</v>
      </c>
      <c r="AC17016" s="63" t="s">
        <v>17975</v>
      </c>
      <c r="AD17016" s="63" t="s">
        <v>17421</v>
      </c>
    </row>
    <row r="17017" spans="21:30" x14ac:dyDescent="0.3">
      <c r="U17017" s="63">
        <v>41115</v>
      </c>
      <c r="V17017" s="63">
        <v>9</v>
      </c>
      <c r="W17017" s="63" t="s">
        <v>21469</v>
      </c>
      <c r="X17017" s="63">
        <v>4</v>
      </c>
      <c r="Y17017" s="63" t="s">
        <v>1629</v>
      </c>
      <c r="Z17017" s="63">
        <v>4301</v>
      </c>
      <c r="AA17017" s="63" t="s">
        <v>1771</v>
      </c>
      <c r="AB17017" s="63">
        <v>8</v>
      </c>
      <c r="AC17017" s="63" t="s">
        <v>17975</v>
      </c>
      <c r="AD17017" s="63" t="s">
        <v>17421</v>
      </c>
    </row>
    <row r="17018" spans="21:30" x14ac:dyDescent="0.3">
      <c r="U17018" s="63">
        <v>41116</v>
      </c>
      <c r="V17018" s="63">
        <v>7</v>
      </c>
      <c r="W17018" s="63" t="s">
        <v>21470</v>
      </c>
      <c r="X17018" s="63">
        <v>14</v>
      </c>
      <c r="Y17018" s="63" t="s">
        <v>5425</v>
      </c>
      <c r="Z17018" s="63">
        <v>14107</v>
      </c>
      <c r="AA17018" s="63" t="s">
        <v>5541</v>
      </c>
      <c r="AB17018" s="63">
        <v>7</v>
      </c>
      <c r="AC17018" s="63" t="s">
        <v>17969</v>
      </c>
      <c r="AD17018" s="63" t="s">
        <v>17421</v>
      </c>
    </row>
    <row r="17019" spans="21:30" x14ac:dyDescent="0.3">
      <c r="U17019" s="63">
        <v>41117</v>
      </c>
      <c r="V17019" s="63">
        <v>5</v>
      </c>
      <c r="W17019" s="63" t="s">
        <v>12631</v>
      </c>
      <c r="X17019" s="63">
        <v>4</v>
      </c>
      <c r="Y17019" s="63" t="s">
        <v>1629</v>
      </c>
      <c r="Z17019" s="63">
        <v>4101</v>
      </c>
      <c r="AA17019" s="63" t="s">
        <v>1630</v>
      </c>
      <c r="AB17019" s="63">
        <v>4</v>
      </c>
      <c r="AC17019" s="63" t="s">
        <v>1291</v>
      </c>
      <c r="AD17019" s="63" t="s">
        <v>17421</v>
      </c>
    </row>
    <row r="17020" spans="21:30" x14ac:dyDescent="0.3">
      <c r="U17020" s="63">
        <v>41118</v>
      </c>
      <c r="V17020" s="63">
        <v>3</v>
      </c>
      <c r="W17020" s="63" t="s">
        <v>21471</v>
      </c>
      <c r="X17020" s="63">
        <v>7</v>
      </c>
      <c r="Y17020" s="63" t="s">
        <v>3094</v>
      </c>
      <c r="Z17020" s="63">
        <v>7102</v>
      </c>
      <c r="AA17020" s="63" t="s">
        <v>3371</v>
      </c>
      <c r="AB17020" s="63">
        <v>8</v>
      </c>
      <c r="AC17020" s="63" t="s">
        <v>17975</v>
      </c>
      <c r="AD17020" s="63" t="s">
        <v>17461</v>
      </c>
    </row>
    <row r="17021" spans="21:30" x14ac:dyDescent="0.3">
      <c r="U17021" s="63">
        <v>41119</v>
      </c>
      <c r="V17021" s="63">
        <v>1</v>
      </c>
      <c r="W17021" s="63" t="s">
        <v>21472</v>
      </c>
      <c r="X17021" s="63">
        <v>7</v>
      </c>
      <c r="Y17021" s="63" t="s">
        <v>3094</v>
      </c>
      <c r="Z17021" s="63">
        <v>7301</v>
      </c>
      <c r="AA17021" s="63" t="s">
        <v>3095</v>
      </c>
      <c r="AB17021" s="63">
        <v>7</v>
      </c>
      <c r="AC17021" s="63" t="s">
        <v>17969</v>
      </c>
      <c r="AD17021" s="63" t="s">
        <v>17461</v>
      </c>
    </row>
    <row r="17022" spans="21:30" x14ac:dyDescent="0.3">
      <c r="U17022" s="63">
        <v>41120</v>
      </c>
      <c r="V17022" s="63">
        <v>5</v>
      </c>
      <c r="W17022" s="63" t="s">
        <v>21473</v>
      </c>
      <c r="X17022" s="63">
        <v>4</v>
      </c>
      <c r="Y17022" s="63" t="s">
        <v>1629</v>
      </c>
      <c r="Z17022" s="63">
        <v>4101</v>
      </c>
      <c r="AA17022" s="63" t="s">
        <v>1630</v>
      </c>
      <c r="AB17022" s="63">
        <v>7</v>
      </c>
      <c r="AC17022" s="63" t="s">
        <v>17969</v>
      </c>
      <c r="AD17022" s="63" t="s">
        <v>17421</v>
      </c>
    </row>
    <row r="17023" spans="21:30" x14ac:dyDescent="0.3">
      <c r="U17023" s="63">
        <v>41121</v>
      </c>
      <c r="V17023" s="63">
        <v>3</v>
      </c>
      <c r="W17023" s="63" t="s">
        <v>21474</v>
      </c>
      <c r="X17023" s="63">
        <v>2</v>
      </c>
      <c r="Y17023" s="63" t="s">
        <v>1399</v>
      </c>
      <c r="Z17023" s="63">
        <v>2201</v>
      </c>
      <c r="AA17023" s="63" t="s">
        <v>1412</v>
      </c>
      <c r="AB17023" s="63">
        <v>4</v>
      </c>
      <c r="AC17023" s="63" t="s">
        <v>1291</v>
      </c>
      <c r="AD17023" s="63" t="s">
        <v>17461</v>
      </c>
    </row>
    <row r="17024" spans="21:30" x14ac:dyDescent="0.3">
      <c r="U17024" s="63">
        <v>41122</v>
      </c>
      <c r="V17024" s="63">
        <v>1</v>
      </c>
      <c r="W17024" s="63" t="s">
        <v>8983</v>
      </c>
      <c r="X17024" s="63">
        <v>4</v>
      </c>
      <c r="Y17024" s="63" t="s">
        <v>1629</v>
      </c>
      <c r="Z17024" s="63">
        <v>4101</v>
      </c>
      <c r="AA17024" s="63" t="s">
        <v>1630</v>
      </c>
      <c r="AB17024" s="63">
        <v>7</v>
      </c>
      <c r="AC17024" s="63" t="s">
        <v>17969</v>
      </c>
      <c r="AD17024" s="63" t="s">
        <v>17421</v>
      </c>
    </row>
    <row r="17025" spans="21:30" x14ac:dyDescent="0.3">
      <c r="U17025" s="63">
        <v>41124</v>
      </c>
      <c r="V17025" s="63">
        <v>8</v>
      </c>
      <c r="W17025" s="63" t="s">
        <v>12632</v>
      </c>
      <c r="X17025" s="63">
        <v>7</v>
      </c>
      <c r="Y17025" s="63" t="s">
        <v>3094</v>
      </c>
      <c r="Z17025" s="63">
        <v>7101</v>
      </c>
      <c r="AA17025" s="63" t="s">
        <v>3228</v>
      </c>
      <c r="AB17025" s="63">
        <v>3</v>
      </c>
      <c r="AC17025" s="63" t="s">
        <v>1288</v>
      </c>
      <c r="AD17025" s="63" t="s">
        <v>17421</v>
      </c>
    </row>
    <row r="17026" spans="21:30" x14ac:dyDescent="0.3">
      <c r="U17026" s="63">
        <v>41125</v>
      </c>
      <c r="V17026" s="63">
        <v>6</v>
      </c>
      <c r="W17026" s="63" t="s">
        <v>21475</v>
      </c>
      <c r="X17026" s="63">
        <v>4</v>
      </c>
      <c r="Y17026" s="63" t="s">
        <v>1629</v>
      </c>
      <c r="Z17026" s="63">
        <v>4102</v>
      </c>
      <c r="AA17026" s="63" t="s">
        <v>1699</v>
      </c>
      <c r="AB17026" s="63">
        <v>7</v>
      </c>
      <c r="AC17026" s="63" t="s">
        <v>17969</v>
      </c>
      <c r="AD17026" s="63" t="s">
        <v>17421</v>
      </c>
    </row>
    <row r="17027" spans="21:30" x14ac:dyDescent="0.3">
      <c r="U17027" s="63">
        <v>41126</v>
      </c>
      <c r="V17027" s="63">
        <v>4</v>
      </c>
      <c r="W17027" s="63" t="s">
        <v>21476</v>
      </c>
      <c r="X17027" s="63">
        <v>13</v>
      </c>
      <c r="Y17027" s="63" t="s">
        <v>6449</v>
      </c>
      <c r="Z17027" s="63">
        <v>13101</v>
      </c>
      <c r="AA17027" s="63" t="s">
        <v>6450</v>
      </c>
      <c r="AB17027" s="63">
        <v>8</v>
      </c>
      <c r="AC17027" s="63" t="s">
        <v>17975</v>
      </c>
      <c r="AD17027" s="63" t="s">
        <v>17421</v>
      </c>
    </row>
    <row r="17028" spans="21:30" x14ac:dyDescent="0.3">
      <c r="U17028" s="63">
        <v>41127</v>
      </c>
      <c r="V17028" s="63">
        <v>2</v>
      </c>
      <c r="W17028" s="63" t="s">
        <v>12633</v>
      </c>
      <c r="X17028" s="63">
        <v>7</v>
      </c>
      <c r="Y17028" s="63" t="s">
        <v>3094</v>
      </c>
      <c r="Z17028" s="63">
        <v>7101</v>
      </c>
      <c r="AA17028" s="63" t="s">
        <v>3228</v>
      </c>
      <c r="AB17028" s="63">
        <v>3</v>
      </c>
      <c r="AC17028" s="63" t="s">
        <v>1288</v>
      </c>
      <c r="AD17028" s="63" t="s">
        <v>17421</v>
      </c>
    </row>
    <row r="17029" spans="21:30" x14ac:dyDescent="0.3">
      <c r="U17029" s="63">
        <v>41129</v>
      </c>
      <c r="V17029" s="63">
        <v>9</v>
      </c>
      <c r="W17029" s="63" t="s">
        <v>12634</v>
      </c>
      <c r="X17029" s="63">
        <v>7</v>
      </c>
      <c r="Y17029" s="63" t="s">
        <v>3094</v>
      </c>
      <c r="Z17029" s="63">
        <v>7105</v>
      </c>
      <c r="AA17029" s="63" t="s">
        <v>3339</v>
      </c>
      <c r="AB17029" s="63">
        <v>3</v>
      </c>
      <c r="AC17029" s="63" t="s">
        <v>1288</v>
      </c>
      <c r="AD17029" s="63" t="s">
        <v>17421</v>
      </c>
    </row>
    <row r="17030" spans="21:30" x14ac:dyDescent="0.3">
      <c r="U17030" s="63">
        <v>41130</v>
      </c>
      <c r="V17030" s="63">
        <v>2</v>
      </c>
      <c r="W17030" s="63" t="s">
        <v>12635</v>
      </c>
      <c r="X17030" s="63">
        <v>13</v>
      </c>
      <c r="Y17030" s="63" t="s">
        <v>6449</v>
      </c>
      <c r="Z17030" s="63">
        <v>13109</v>
      </c>
      <c r="AA17030" s="63" t="s">
        <v>6902</v>
      </c>
      <c r="AB17030" s="63">
        <v>4</v>
      </c>
      <c r="AC17030" s="63" t="s">
        <v>1291</v>
      </c>
      <c r="AD17030" s="63" t="s">
        <v>17421</v>
      </c>
    </row>
    <row r="17031" spans="21:30" x14ac:dyDescent="0.3">
      <c r="U17031" s="63">
        <v>41131</v>
      </c>
      <c r="V17031" s="63">
        <v>0</v>
      </c>
      <c r="W17031" s="63" t="s">
        <v>21477</v>
      </c>
      <c r="X17031" s="63">
        <v>7</v>
      </c>
      <c r="Y17031" s="63" t="s">
        <v>3094</v>
      </c>
      <c r="Z17031" s="63">
        <v>7101</v>
      </c>
      <c r="AA17031" s="63" t="s">
        <v>3228</v>
      </c>
      <c r="AB17031" s="63">
        <v>4</v>
      </c>
      <c r="AC17031" s="63" t="s">
        <v>1291</v>
      </c>
      <c r="AD17031" s="63" t="s">
        <v>17461</v>
      </c>
    </row>
    <row r="17032" spans="21:30" x14ac:dyDescent="0.3">
      <c r="U17032" s="63">
        <v>41132</v>
      </c>
      <c r="V17032" s="63">
        <v>9</v>
      </c>
      <c r="W17032" s="63" t="s">
        <v>12636</v>
      </c>
      <c r="X17032" s="63">
        <v>4</v>
      </c>
      <c r="Y17032" s="63" t="s">
        <v>1629</v>
      </c>
      <c r="Z17032" s="63">
        <v>4102</v>
      </c>
      <c r="AA17032" s="63" t="s">
        <v>1699</v>
      </c>
      <c r="AB17032" s="63">
        <v>3</v>
      </c>
      <c r="AC17032" s="63" t="s">
        <v>1288</v>
      </c>
      <c r="AD17032" s="63" t="s">
        <v>17421</v>
      </c>
    </row>
    <row r="17033" spans="21:30" x14ac:dyDescent="0.3">
      <c r="U17033" s="63">
        <v>41134</v>
      </c>
      <c r="V17033" s="63">
        <v>5</v>
      </c>
      <c r="W17033" s="63" t="s">
        <v>21478</v>
      </c>
      <c r="X17033" s="63">
        <v>13</v>
      </c>
      <c r="Y17033" s="63" t="s">
        <v>6449</v>
      </c>
      <c r="Z17033" s="63">
        <v>13101</v>
      </c>
      <c r="AA17033" s="63" t="s">
        <v>6450</v>
      </c>
      <c r="AB17033" s="63">
        <v>8</v>
      </c>
      <c r="AC17033" s="63" t="s">
        <v>17975</v>
      </c>
      <c r="AD17033" s="63" t="s">
        <v>17421</v>
      </c>
    </row>
    <row r="17034" spans="21:30" x14ac:dyDescent="0.3">
      <c r="U17034" s="63">
        <v>41135</v>
      </c>
      <c r="V17034" s="63">
        <v>3</v>
      </c>
      <c r="W17034" s="63" t="s">
        <v>12637</v>
      </c>
      <c r="X17034" s="63">
        <v>13</v>
      </c>
      <c r="Y17034" s="63" t="s">
        <v>6449</v>
      </c>
      <c r="Z17034" s="63">
        <v>13601</v>
      </c>
      <c r="AA17034" s="63" t="s">
        <v>7561</v>
      </c>
      <c r="AB17034" s="63">
        <v>3</v>
      </c>
      <c r="AC17034" s="63" t="s">
        <v>1288</v>
      </c>
      <c r="AD17034" s="63" t="s">
        <v>17421</v>
      </c>
    </row>
    <row r="17035" spans="21:30" x14ac:dyDescent="0.3">
      <c r="U17035" s="63">
        <v>41136</v>
      </c>
      <c r="V17035" s="63">
        <v>1</v>
      </c>
      <c r="W17035" s="63" t="s">
        <v>21479</v>
      </c>
      <c r="X17035" s="63">
        <v>9</v>
      </c>
      <c r="Y17035" s="63" t="s">
        <v>4640</v>
      </c>
      <c r="Z17035" s="63">
        <v>9209</v>
      </c>
      <c r="AA17035" s="63" t="s">
        <v>4661</v>
      </c>
      <c r="AB17035" s="63">
        <v>8</v>
      </c>
      <c r="AC17035" s="63" t="s">
        <v>17975</v>
      </c>
      <c r="AD17035" s="63" t="s">
        <v>17421</v>
      </c>
    </row>
    <row r="17036" spans="21:30" x14ac:dyDescent="0.3">
      <c r="U17036" s="63">
        <v>41138</v>
      </c>
      <c r="V17036" s="63">
        <v>8</v>
      </c>
      <c r="W17036" s="63" t="s">
        <v>21480</v>
      </c>
      <c r="X17036" s="63">
        <v>9</v>
      </c>
      <c r="Y17036" s="63" t="s">
        <v>4640</v>
      </c>
      <c r="Z17036" s="63">
        <v>9211</v>
      </c>
      <c r="AA17036" s="63" t="s">
        <v>4735</v>
      </c>
      <c r="AB17036" s="63">
        <v>8</v>
      </c>
      <c r="AC17036" s="63" t="s">
        <v>17975</v>
      </c>
      <c r="AD17036" s="63" t="s">
        <v>17421</v>
      </c>
    </row>
    <row r="17037" spans="21:30" x14ac:dyDescent="0.3">
      <c r="U17037" s="63">
        <v>41139</v>
      </c>
      <c r="V17037" s="63">
        <v>6</v>
      </c>
      <c r="W17037" s="63" t="s">
        <v>21481</v>
      </c>
      <c r="X17037" s="63">
        <v>9</v>
      </c>
      <c r="Y17037" s="63" t="s">
        <v>4640</v>
      </c>
      <c r="Z17037" s="63">
        <v>9111</v>
      </c>
      <c r="AA17037" s="63" t="s">
        <v>5163</v>
      </c>
      <c r="AB17037" s="63">
        <v>8</v>
      </c>
      <c r="AC17037" s="63" t="s">
        <v>17975</v>
      </c>
      <c r="AD17037" s="63" t="s">
        <v>17421</v>
      </c>
    </row>
    <row r="17038" spans="21:30" x14ac:dyDescent="0.3">
      <c r="U17038" s="63">
        <v>41141</v>
      </c>
      <c r="V17038" s="63">
        <v>8</v>
      </c>
      <c r="W17038" s="63" t="s">
        <v>21482</v>
      </c>
      <c r="X17038" s="63">
        <v>9</v>
      </c>
      <c r="Y17038" s="63" t="s">
        <v>4640</v>
      </c>
      <c r="Z17038" s="63">
        <v>9108</v>
      </c>
      <c r="AA17038" s="63" t="s">
        <v>4879</v>
      </c>
      <c r="AB17038" s="63">
        <v>8</v>
      </c>
      <c r="AC17038" s="63" t="s">
        <v>17975</v>
      </c>
      <c r="AD17038" s="63" t="s">
        <v>17421</v>
      </c>
    </row>
    <row r="17039" spans="21:30" x14ac:dyDescent="0.3">
      <c r="U17039" s="63">
        <v>41142</v>
      </c>
      <c r="V17039" s="63">
        <v>6</v>
      </c>
      <c r="W17039" s="63" t="s">
        <v>12638</v>
      </c>
      <c r="X17039" s="63">
        <v>13</v>
      </c>
      <c r="Y17039" s="63" t="s">
        <v>6449</v>
      </c>
      <c r="Z17039" s="63">
        <v>13127</v>
      </c>
      <c r="AA17039" s="63" t="s">
        <v>6460</v>
      </c>
      <c r="AB17039" s="63">
        <v>4</v>
      </c>
      <c r="AC17039" s="63" t="s">
        <v>1291</v>
      </c>
      <c r="AD17039" s="63" t="s">
        <v>17421</v>
      </c>
    </row>
    <row r="17040" spans="21:30" x14ac:dyDescent="0.3">
      <c r="U17040" s="63">
        <v>41143</v>
      </c>
      <c r="V17040" s="63">
        <v>4</v>
      </c>
      <c r="W17040" s="63" t="s">
        <v>12639</v>
      </c>
      <c r="X17040" s="63">
        <v>13</v>
      </c>
      <c r="Y17040" s="63" t="s">
        <v>6449</v>
      </c>
      <c r="Z17040" s="63">
        <v>13125</v>
      </c>
      <c r="AA17040" s="63" t="s">
        <v>6540</v>
      </c>
      <c r="AB17040" s="63">
        <v>4</v>
      </c>
      <c r="AC17040" s="63" t="s">
        <v>1291</v>
      </c>
      <c r="AD17040" s="63" t="s">
        <v>17421</v>
      </c>
    </row>
    <row r="17041" spans="21:30" x14ac:dyDescent="0.3">
      <c r="U17041" s="63">
        <v>41144</v>
      </c>
      <c r="V17041" s="63">
        <v>2</v>
      </c>
      <c r="W17041" s="63" t="s">
        <v>21483</v>
      </c>
      <c r="X17041" s="63">
        <v>10</v>
      </c>
      <c r="Y17041" s="63" t="s">
        <v>5440</v>
      </c>
      <c r="Z17041" s="63">
        <v>10102</v>
      </c>
      <c r="AA17041" s="63" t="s">
        <v>5972</v>
      </c>
      <c r="AB17041" s="63">
        <v>8</v>
      </c>
      <c r="AC17041" s="63" t="s">
        <v>17975</v>
      </c>
      <c r="AD17041" s="63" t="s">
        <v>17421</v>
      </c>
    </row>
    <row r="17042" spans="21:30" x14ac:dyDescent="0.3">
      <c r="U17042" s="63">
        <v>41145</v>
      </c>
      <c r="V17042" s="63">
        <v>0</v>
      </c>
      <c r="W17042" s="63" t="s">
        <v>21484</v>
      </c>
      <c r="X17042" s="63">
        <v>10</v>
      </c>
      <c r="Y17042" s="63" t="s">
        <v>5440</v>
      </c>
      <c r="Z17042" s="63">
        <v>10301</v>
      </c>
      <c r="AA17042" s="63" t="s">
        <v>5707</v>
      </c>
      <c r="AB17042" s="63">
        <v>8</v>
      </c>
      <c r="AC17042" s="63" t="s">
        <v>17975</v>
      </c>
      <c r="AD17042" s="63" t="s">
        <v>17421</v>
      </c>
    </row>
    <row r="17043" spans="21:30" x14ac:dyDescent="0.3">
      <c r="U17043" s="63">
        <v>41146</v>
      </c>
      <c r="V17043" s="63">
        <v>9</v>
      </c>
      <c r="W17043" s="63" t="s">
        <v>21485</v>
      </c>
      <c r="X17043" s="63">
        <v>10</v>
      </c>
      <c r="Y17043" s="63" t="s">
        <v>5440</v>
      </c>
      <c r="Z17043" s="63">
        <v>10402</v>
      </c>
      <c r="AA17043" s="63" t="s">
        <v>6327</v>
      </c>
      <c r="AB17043" s="63">
        <v>8</v>
      </c>
      <c r="AC17043" s="63" t="s">
        <v>17975</v>
      </c>
      <c r="AD17043" s="63" t="s">
        <v>17421</v>
      </c>
    </row>
    <row r="17044" spans="21:30" x14ac:dyDescent="0.3">
      <c r="U17044" s="63">
        <v>41147</v>
      </c>
      <c r="V17044" s="63">
        <v>7</v>
      </c>
      <c r="W17044" s="63" t="s">
        <v>21486</v>
      </c>
      <c r="X17044" s="63">
        <v>10</v>
      </c>
      <c r="Y17044" s="63" t="s">
        <v>5440</v>
      </c>
      <c r="Z17044" s="63">
        <v>10301</v>
      </c>
      <c r="AA17044" s="63" t="s">
        <v>5707</v>
      </c>
      <c r="AB17044" s="63">
        <v>8</v>
      </c>
      <c r="AC17044" s="63" t="s">
        <v>17975</v>
      </c>
      <c r="AD17044" s="63" t="s">
        <v>17421</v>
      </c>
    </row>
    <row r="17045" spans="21:30" x14ac:dyDescent="0.3">
      <c r="U17045" s="63">
        <v>41148</v>
      </c>
      <c r="V17045" s="63">
        <v>5</v>
      </c>
      <c r="W17045" s="63" t="s">
        <v>9991</v>
      </c>
      <c r="X17045" s="63">
        <v>4</v>
      </c>
      <c r="Y17045" s="63" t="s">
        <v>1629</v>
      </c>
      <c r="Z17045" s="63">
        <v>4106</v>
      </c>
      <c r="AA17045" s="63" t="s">
        <v>1743</v>
      </c>
      <c r="AB17045" s="63">
        <v>7</v>
      </c>
      <c r="AC17045" s="63" t="s">
        <v>17969</v>
      </c>
      <c r="AD17045" s="63" t="s">
        <v>17421</v>
      </c>
    </row>
    <row r="17046" spans="21:30" x14ac:dyDescent="0.3">
      <c r="U17046" s="63">
        <v>41149</v>
      </c>
      <c r="V17046" s="63">
        <v>3</v>
      </c>
      <c r="W17046" s="63" t="s">
        <v>12640</v>
      </c>
      <c r="X17046" s="63">
        <v>10</v>
      </c>
      <c r="Y17046" s="63" t="s">
        <v>5440</v>
      </c>
      <c r="Z17046" s="63">
        <v>10101</v>
      </c>
      <c r="AA17046" s="63" t="s">
        <v>5441</v>
      </c>
      <c r="AB17046" s="63">
        <v>4</v>
      </c>
      <c r="AC17046" s="63" t="s">
        <v>1291</v>
      </c>
      <c r="AD17046" s="63" t="s">
        <v>17421</v>
      </c>
    </row>
    <row r="17047" spans="21:30" x14ac:dyDescent="0.3">
      <c r="U17047" s="63">
        <v>41150</v>
      </c>
      <c r="V17047" s="63">
        <v>7</v>
      </c>
      <c r="W17047" s="63" t="s">
        <v>21487</v>
      </c>
      <c r="X17047" s="63">
        <v>7</v>
      </c>
      <c r="Y17047" s="63" t="s">
        <v>3094</v>
      </c>
      <c r="Z17047" s="63">
        <v>7301</v>
      </c>
      <c r="AA17047" s="63" t="s">
        <v>3095</v>
      </c>
      <c r="AB17047" s="63">
        <v>7</v>
      </c>
      <c r="AC17047" s="63" t="s">
        <v>17969</v>
      </c>
      <c r="AD17047" s="63" t="s">
        <v>17461</v>
      </c>
    </row>
    <row r="17048" spans="21:30" x14ac:dyDescent="0.3">
      <c r="U17048" s="63">
        <v>41151</v>
      </c>
      <c r="V17048" s="63">
        <v>5</v>
      </c>
      <c r="W17048" s="63" t="s">
        <v>19032</v>
      </c>
      <c r="X17048" s="63">
        <v>9</v>
      </c>
      <c r="Y17048" s="63" t="s">
        <v>4640</v>
      </c>
      <c r="Z17048" s="63">
        <v>9208</v>
      </c>
      <c r="AA17048" s="63" t="s">
        <v>4785</v>
      </c>
      <c r="AB17048" s="63">
        <v>8</v>
      </c>
      <c r="AC17048" s="63" t="s">
        <v>17975</v>
      </c>
      <c r="AD17048" s="63" t="s">
        <v>17461</v>
      </c>
    </row>
    <row r="17049" spans="21:30" x14ac:dyDescent="0.3">
      <c r="U17049" s="63">
        <v>41152</v>
      </c>
      <c r="V17049" s="63">
        <v>3</v>
      </c>
      <c r="W17049" s="63" t="s">
        <v>12641</v>
      </c>
      <c r="X17049" s="63">
        <v>13</v>
      </c>
      <c r="Y17049" s="63" t="s">
        <v>6449</v>
      </c>
      <c r="Z17049" s="63">
        <v>13201</v>
      </c>
      <c r="AA17049" s="63" t="s">
        <v>7412</v>
      </c>
      <c r="AB17049" s="63">
        <v>4</v>
      </c>
      <c r="AC17049" s="63" t="s">
        <v>1291</v>
      </c>
      <c r="AD17049" s="63" t="s">
        <v>17421</v>
      </c>
    </row>
    <row r="17050" spans="21:30" x14ac:dyDescent="0.3">
      <c r="U17050" s="63">
        <v>41153</v>
      </c>
      <c r="V17050" s="63">
        <v>1</v>
      </c>
      <c r="W17050" s="63" t="s">
        <v>12642</v>
      </c>
      <c r="X17050" s="63">
        <v>13</v>
      </c>
      <c r="Y17050" s="63" t="s">
        <v>6449</v>
      </c>
      <c r="Z17050" s="63">
        <v>13101</v>
      </c>
      <c r="AA17050" s="63" t="s">
        <v>6450</v>
      </c>
      <c r="AB17050" s="63">
        <v>4</v>
      </c>
      <c r="AC17050" s="63" t="s">
        <v>1291</v>
      </c>
      <c r="AD17050" s="63" t="s">
        <v>17421</v>
      </c>
    </row>
    <row r="17051" spans="21:30" x14ac:dyDescent="0.3">
      <c r="U17051" s="63">
        <v>41155</v>
      </c>
      <c r="V17051" s="63">
        <v>8</v>
      </c>
      <c r="W17051" s="63" t="s">
        <v>12643</v>
      </c>
      <c r="X17051" s="63">
        <v>13</v>
      </c>
      <c r="Y17051" s="63" t="s">
        <v>6449</v>
      </c>
      <c r="Z17051" s="63">
        <v>13123</v>
      </c>
      <c r="AA17051" s="63" t="s">
        <v>6586</v>
      </c>
      <c r="AB17051" s="63">
        <v>4</v>
      </c>
      <c r="AC17051" s="63" t="s">
        <v>1291</v>
      </c>
      <c r="AD17051" s="63" t="s">
        <v>17421</v>
      </c>
    </row>
    <row r="17052" spans="21:30" x14ac:dyDescent="0.3">
      <c r="U17052" s="63">
        <v>41156</v>
      </c>
      <c r="V17052" s="63">
        <v>6</v>
      </c>
      <c r="W17052" s="63" t="s">
        <v>12644</v>
      </c>
      <c r="X17052" s="63">
        <v>13</v>
      </c>
      <c r="Y17052" s="63" t="s">
        <v>6449</v>
      </c>
      <c r="Z17052" s="63">
        <v>13119</v>
      </c>
      <c r="AA17052" s="63" t="s">
        <v>6477</v>
      </c>
      <c r="AB17052" s="63">
        <v>4</v>
      </c>
      <c r="AC17052" s="63" t="s">
        <v>1291</v>
      </c>
      <c r="AD17052" s="63" t="s">
        <v>17421</v>
      </c>
    </row>
    <row r="17053" spans="21:30" x14ac:dyDescent="0.3">
      <c r="U17053" s="63">
        <v>41157</v>
      </c>
      <c r="V17053" s="63">
        <v>4</v>
      </c>
      <c r="W17053" s="63" t="s">
        <v>12645</v>
      </c>
      <c r="X17053" s="63">
        <v>13</v>
      </c>
      <c r="Y17053" s="63" t="s">
        <v>6449</v>
      </c>
      <c r="Z17053" s="63">
        <v>13110</v>
      </c>
      <c r="AA17053" s="63" t="s">
        <v>6569</v>
      </c>
      <c r="AB17053" s="63">
        <v>4</v>
      </c>
      <c r="AC17053" s="63" t="s">
        <v>1291</v>
      </c>
      <c r="AD17053" s="63" t="s">
        <v>17421</v>
      </c>
    </row>
    <row r="17054" spans="21:30" x14ac:dyDescent="0.3">
      <c r="U17054" s="63">
        <v>41158</v>
      </c>
      <c r="V17054" s="63">
        <v>2</v>
      </c>
      <c r="W17054" s="63" t="s">
        <v>12646</v>
      </c>
      <c r="X17054" s="63">
        <v>13</v>
      </c>
      <c r="Y17054" s="63" t="s">
        <v>6449</v>
      </c>
      <c r="Z17054" s="63">
        <v>13130</v>
      </c>
      <c r="AA17054" s="63" t="s">
        <v>6861</v>
      </c>
      <c r="AB17054" s="63">
        <v>4</v>
      </c>
      <c r="AC17054" s="63" t="s">
        <v>1291</v>
      </c>
      <c r="AD17054" s="63" t="s">
        <v>17421</v>
      </c>
    </row>
    <row r="17055" spans="21:30" x14ac:dyDescent="0.3">
      <c r="U17055" s="63">
        <v>41159</v>
      </c>
      <c r="V17055" s="63">
        <v>0</v>
      </c>
      <c r="W17055" s="63" t="s">
        <v>21488</v>
      </c>
      <c r="X17055" s="63">
        <v>9</v>
      </c>
      <c r="Y17055" s="63" t="s">
        <v>4640</v>
      </c>
      <c r="Z17055" s="63">
        <v>9102</v>
      </c>
      <c r="AA17055" s="63" t="s">
        <v>5295</v>
      </c>
      <c r="AB17055" s="63">
        <v>7</v>
      </c>
      <c r="AC17055" s="63" t="s">
        <v>17969</v>
      </c>
      <c r="AD17055" s="63" t="s">
        <v>17461</v>
      </c>
    </row>
    <row r="17056" spans="21:30" x14ac:dyDescent="0.3">
      <c r="U17056" s="63">
        <v>41160</v>
      </c>
      <c r="V17056" s="63">
        <v>4</v>
      </c>
      <c r="W17056" s="63" t="s">
        <v>21489</v>
      </c>
      <c r="X17056" s="63">
        <v>7</v>
      </c>
      <c r="Y17056" s="63" t="s">
        <v>3094</v>
      </c>
      <c r="Z17056" s="63">
        <v>7101</v>
      </c>
      <c r="AA17056" s="63" t="s">
        <v>3228</v>
      </c>
      <c r="AB17056" s="63">
        <v>4</v>
      </c>
      <c r="AC17056" s="63" t="s">
        <v>1291</v>
      </c>
      <c r="AD17056" s="63" t="s">
        <v>17461</v>
      </c>
    </row>
    <row r="17057" spans="21:30" x14ac:dyDescent="0.3">
      <c r="U17057" s="63">
        <v>41161</v>
      </c>
      <c r="V17057" s="63">
        <v>2</v>
      </c>
      <c r="W17057" s="63" t="s">
        <v>12647</v>
      </c>
      <c r="X17057" s="63">
        <v>13</v>
      </c>
      <c r="Y17057" s="63" t="s">
        <v>6449</v>
      </c>
      <c r="Z17057" s="63">
        <v>13126</v>
      </c>
      <c r="AA17057" s="63" t="s">
        <v>6474</v>
      </c>
      <c r="AB17057" s="63">
        <v>4</v>
      </c>
      <c r="AC17057" s="63" t="s">
        <v>1291</v>
      </c>
      <c r="AD17057" s="63" t="s">
        <v>17421</v>
      </c>
    </row>
    <row r="17058" spans="21:30" x14ac:dyDescent="0.3">
      <c r="U17058" s="63">
        <v>41162</v>
      </c>
      <c r="V17058" s="63">
        <v>0</v>
      </c>
      <c r="W17058" s="63" t="s">
        <v>12648</v>
      </c>
      <c r="X17058" s="63">
        <v>13</v>
      </c>
      <c r="Y17058" s="63" t="s">
        <v>6449</v>
      </c>
      <c r="Z17058" s="63">
        <v>13132</v>
      </c>
      <c r="AA17058" s="63" t="s">
        <v>6604</v>
      </c>
      <c r="AB17058" s="63">
        <v>4</v>
      </c>
      <c r="AC17058" s="63" t="s">
        <v>1291</v>
      </c>
      <c r="AD17058" s="63" t="s">
        <v>17421</v>
      </c>
    </row>
    <row r="17059" spans="21:30" x14ac:dyDescent="0.3">
      <c r="U17059" s="63">
        <v>41163</v>
      </c>
      <c r="V17059" s="63">
        <v>9</v>
      </c>
      <c r="W17059" s="63" t="s">
        <v>12649</v>
      </c>
      <c r="X17059" s="63">
        <v>13</v>
      </c>
      <c r="Y17059" s="63" t="s">
        <v>6449</v>
      </c>
      <c r="Z17059" s="63">
        <v>13101</v>
      </c>
      <c r="AA17059" s="63" t="s">
        <v>6450</v>
      </c>
      <c r="AB17059" s="63">
        <v>4</v>
      </c>
      <c r="AC17059" s="63" t="s">
        <v>1291</v>
      </c>
      <c r="AD17059" s="63" t="s">
        <v>17421</v>
      </c>
    </row>
    <row r="17060" spans="21:30" x14ac:dyDescent="0.3">
      <c r="U17060" s="63">
        <v>41164</v>
      </c>
      <c r="V17060" s="63">
        <v>7</v>
      </c>
      <c r="W17060" s="63" t="s">
        <v>12650</v>
      </c>
      <c r="X17060" s="63">
        <v>13</v>
      </c>
      <c r="Y17060" s="63" t="s">
        <v>6449</v>
      </c>
      <c r="Z17060" s="63">
        <v>13113</v>
      </c>
      <c r="AA17060" s="63" t="s">
        <v>6689</v>
      </c>
      <c r="AB17060" s="63">
        <v>4</v>
      </c>
      <c r="AC17060" s="63" t="s">
        <v>1291</v>
      </c>
      <c r="AD17060" s="63" t="s">
        <v>17421</v>
      </c>
    </row>
    <row r="17061" spans="21:30" x14ac:dyDescent="0.3">
      <c r="U17061" s="63">
        <v>41165</v>
      </c>
      <c r="V17061" s="63">
        <v>5</v>
      </c>
      <c r="W17061" s="63" t="s">
        <v>12651</v>
      </c>
      <c r="X17061" s="63">
        <v>13</v>
      </c>
      <c r="Y17061" s="63" t="s">
        <v>6449</v>
      </c>
      <c r="Z17061" s="63">
        <v>13101</v>
      </c>
      <c r="AA17061" s="63" t="s">
        <v>6450</v>
      </c>
      <c r="AB17061" s="63">
        <v>4</v>
      </c>
      <c r="AC17061" s="63" t="s">
        <v>1291</v>
      </c>
      <c r="AD17061" s="63" t="s">
        <v>17421</v>
      </c>
    </row>
    <row r="17062" spans="21:30" x14ac:dyDescent="0.3">
      <c r="U17062" s="63">
        <v>41166</v>
      </c>
      <c r="V17062" s="63">
        <v>3</v>
      </c>
      <c r="W17062" s="63" t="s">
        <v>12652</v>
      </c>
      <c r="X17062" s="63">
        <v>13</v>
      </c>
      <c r="Y17062" s="63" t="s">
        <v>6449</v>
      </c>
      <c r="Z17062" s="63">
        <v>13120</v>
      </c>
      <c r="AA17062" s="63" t="s">
        <v>6592</v>
      </c>
      <c r="AB17062" s="63">
        <v>4</v>
      </c>
      <c r="AC17062" s="63" t="s">
        <v>1291</v>
      </c>
      <c r="AD17062" s="63" t="s">
        <v>17421</v>
      </c>
    </row>
    <row r="17063" spans="21:30" x14ac:dyDescent="0.3">
      <c r="U17063" s="63">
        <v>41167</v>
      </c>
      <c r="V17063" s="63">
        <v>1</v>
      </c>
      <c r="W17063" s="63" t="s">
        <v>12653</v>
      </c>
      <c r="X17063" s="63">
        <v>13</v>
      </c>
      <c r="Y17063" s="63" t="s">
        <v>6449</v>
      </c>
      <c r="Z17063" s="63">
        <v>13114</v>
      </c>
      <c r="AA17063" s="63" t="s">
        <v>6600</v>
      </c>
      <c r="AB17063" s="63">
        <v>4</v>
      </c>
      <c r="AC17063" s="63" t="s">
        <v>1291</v>
      </c>
      <c r="AD17063" s="63" t="s">
        <v>17421</v>
      </c>
    </row>
    <row r="17064" spans="21:30" x14ac:dyDescent="0.3">
      <c r="U17064" s="63">
        <v>41169</v>
      </c>
      <c r="V17064" s="63">
        <v>8</v>
      </c>
      <c r="W17064" s="63" t="s">
        <v>12654</v>
      </c>
      <c r="X17064" s="63">
        <v>13</v>
      </c>
      <c r="Y17064" s="63" t="s">
        <v>6449</v>
      </c>
      <c r="Z17064" s="63">
        <v>13101</v>
      </c>
      <c r="AA17064" s="63" t="s">
        <v>6450</v>
      </c>
      <c r="AB17064" s="63">
        <v>4</v>
      </c>
      <c r="AC17064" s="63" t="s">
        <v>1291</v>
      </c>
      <c r="AD17064" s="63" t="s">
        <v>17421</v>
      </c>
    </row>
    <row r="17065" spans="21:30" x14ac:dyDescent="0.3">
      <c r="U17065" s="63">
        <v>41170</v>
      </c>
      <c r="V17065" s="63">
        <v>1</v>
      </c>
      <c r="W17065" s="63" t="s">
        <v>12655</v>
      </c>
      <c r="X17065" s="63">
        <v>13</v>
      </c>
      <c r="Y17065" s="63" t="s">
        <v>6449</v>
      </c>
      <c r="Z17065" s="63">
        <v>13114</v>
      </c>
      <c r="AA17065" s="63" t="s">
        <v>6600</v>
      </c>
      <c r="AB17065" s="63">
        <v>4</v>
      </c>
      <c r="AC17065" s="63" t="s">
        <v>1291</v>
      </c>
      <c r="AD17065" s="63" t="s">
        <v>17421</v>
      </c>
    </row>
    <row r="17066" spans="21:30" x14ac:dyDescent="0.3">
      <c r="U17066" s="63">
        <v>41172</v>
      </c>
      <c r="V17066" s="63">
        <v>8</v>
      </c>
      <c r="W17066" s="63" t="s">
        <v>12656</v>
      </c>
      <c r="X17066" s="63">
        <v>13</v>
      </c>
      <c r="Y17066" s="63" t="s">
        <v>6449</v>
      </c>
      <c r="Z17066" s="63">
        <v>13119</v>
      </c>
      <c r="AA17066" s="63" t="s">
        <v>6477</v>
      </c>
      <c r="AB17066" s="63">
        <v>4</v>
      </c>
      <c r="AC17066" s="63" t="s">
        <v>1291</v>
      </c>
      <c r="AD17066" s="63" t="s">
        <v>17421</v>
      </c>
    </row>
    <row r="17067" spans="21:30" x14ac:dyDescent="0.3">
      <c r="U17067" s="63">
        <v>41173</v>
      </c>
      <c r="V17067" s="63">
        <v>6</v>
      </c>
      <c r="W17067" s="63" t="s">
        <v>12657</v>
      </c>
      <c r="X17067" s="63">
        <v>4</v>
      </c>
      <c r="Y17067" s="63" t="s">
        <v>1629</v>
      </c>
      <c r="Z17067" s="63">
        <v>4105</v>
      </c>
      <c r="AA17067" s="63" t="s">
        <v>1758</v>
      </c>
      <c r="AB17067" s="63">
        <v>3</v>
      </c>
      <c r="AC17067" s="63" t="s">
        <v>1288</v>
      </c>
      <c r="AD17067" s="63" t="s">
        <v>17421</v>
      </c>
    </row>
    <row r="17068" spans="21:30" x14ac:dyDescent="0.3">
      <c r="U17068" s="63">
        <v>41174</v>
      </c>
      <c r="V17068" s="63">
        <v>4</v>
      </c>
      <c r="W17068" s="63" t="s">
        <v>21490</v>
      </c>
      <c r="X17068" s="63">
        <v>5</v>
      </c>
      <c r="Y17068" s="63" t="s">
        <v>2066</v>
      </c>
      <c r="Z17068" s="63">
        <v>5103</v>
      </c>
      <c r="AA17068" s="63" t="s">
        <v>2335</v>
      </c>
      <c r="AB17068" s="63">
        <v>7</v>
      </c>
      <c r="AC17068" s="63" t="s">
        <v>17969</v>
      </c>
      <c r="AD17068" s="63" t="s">
        <v>17421</v>
      </c>
    </row>
    <row r="17069" spans="21:30" x14ac:dyDescent="0.3">
      <c r="U17069" s="63">
        <v>41175</v>
      </c>
      <c r="V17069" s="63">
        <v>2</v>
      </c>
      <c r="W17069" s="63" t="s">
        <v>12658</v>
      </c>
      <c r="X17069" s="63">
        <v>13</v>
      </c>
      <c r="Y17069" s="63" t="s">
        <v>6449</v>
      </c>
      <c r="Z17069" s="63">
        <v>13123</v>
      </c>
      <c r="AA17069" s="63" t="s">
        <v>6586</v>
      </c>
      <c r="AB17069" s="63">
        <v>4</v>
      </c>
      <c r="AC17069" s="63" t="s">
        <v>1291</v>
      </c>
      <c r="AD17069" s="63" t="s">
        <v>17421</v>
      </c>
    </row>
    <row r="17070" spans="21:30" x14ac:dyDescent="0.3">
      <c r="U17070" s="63">
        <v>41176</v>
      </c>
      <c r="V17070" s="63">
        <v>0</v>
      </c>
      <c r="W17070" s="63" t="s">
        <v>21491</v>
      </c>
      <c r="X17070" s="63">
        <v>8</v>
      </c>
      <c r="Y17070" s="63" t="s">
        <v>3887</v>
      </c>
      <c r="Z17070" s="63">
        <v>8101</v>
      </c>
      <c r="AA17070" s="63" t="s">
        <v>4185</v>
      </c>
      <c r="AB17070" s="63">
        <v>4</v>
      </c>
      <c r="AC17070" s="63" t="s">
        <v>1291</v>
      </c>
      <c r="AD17070" s="63" t="s">
        <v>17461</v>
      </c>
    </row>
    <row r="17071" spans="21:30" x14ac:dyDescent="0.3">
      <c r="U17071" s="63">
        <v>41177</v>
      </c>
      <c r="V17071" s="63">
        <v>9</v>
      </c>
      <c r="W17071" s="63" t="s">
        <v>21492</v>
      </c>
      <c r="X17071" s="63">
        <v>8</v>
      </c>
      <c r="Y17071" s="63" t="s">
        <v>3887</v>
      </c>
      <c r="Z17071" s="63">
        <v>8110</v>
      </c>
      <c r="AA17071" s="63" t="s">
        <v>4284</v>
      </c>
      <c r="AB17071" s="63">
        <v>4</v>
      </c>
      <c r="AC17071" s="63" t="s">
        <v>1291</v>
      </c>
      <c r="AD17071" s="63" t="s">
        <v>17461</v>
      </c>
    </row>
    <row r="17072" spans="21:30" x14ac:dyDescent="0.3">
      <c r="U17072" s="63">
        <v>41178</v>
      </c>
      <c r="V17072" s="63">
        <v>7</v>
      </c>
      <c r="W17072" s="63" t="s">
        <v>21493</v>
      </c>
      <c r="X17072" s="63">
        <v>8</v>
      </c>
      <c r="Y17072" s="63" t="s">
        <v>3887</v>
      </c>
      <c r="Z17072" s="63">
        <v>8101</v>
      </c>
      <c r="AA17072" s="63" t="s">
        <v>4185</v>
      </c>
      <c r="AB17072" s="63">
        <v>4</v>
      </c>
      <c r="AC17072" s="63" t="s">
        <v>1291</v>
      </c>
      <c r="AD17072" s="63" t="s">
        <v>17461</v>
      </c>
    </row>
    <row r="17073" spans="21:30" x14ac:dyDescent="0.3">
      <c r="U17073" s="63">
        <v>41179</v>
      </c>
      <c r="V17073" s="63">
        <v>5</v>
      </c>
      <c r="W17073" s="63" t="s">
        <v>12659</v>
      </c>
      <c r="X17073" s="63">
        <v>4</v>
      </c>
      <c r="Y17073" s="63" t="s">
        <v>1629</v>
      </c>
      <c r="Z17073" s="63">
        <v>4301</v>
      </c>
      <c r="AA17073" s="63" t="s">
        <v>1771</v>
      </c>
      <c r="AB17073" s="63">
        <v>3</v>
      </c>
      <c r="AC17073" s="63" t="s">
        <v>1288</v>
      </c>
      <c r="AD17073" s="63" t="s">
        <v>17421</v>
      </c>
    </row>
    <row r="17074" spans="21:30" x14ac:dyDescent="0.3">
      <c r="U17074" s="63">
        <v>41180</v>
      </c>
      <c r="V17074" s="63">
        <v>9</v>
      </c>
      <c r="W17074" s="63" t="s">
        <v>21494</v>
      </c>
      <c r="X17074" s="63">
        <v>8</v>
      </c>
      <c r="Y17074" s="63" t="s">
        <v>3887</v>
      </c>
      <c r="Z17074" s="63">
        <v>8102</v>
      </c>
      <c r="AA17074" s="63" t="s">
        <v>4465</v>
      </c>
      <c r="AB17074" s="63">
        <v>4</v>
      </c>
      <c r="AC17074" s="63" t="s">
        <v>1291</v>
      </c>
      <c r="AD17074" s="63" t="s">
        <v>17461</v>
      </c>
    </row>
    <row r="17075" spans="21:30" x14ac:dyDescent="0.3">
      <c r="U17075" s="63">
        <v>41181</v>
      </c>
      <c r="V17075" s="63">
        <v>7</v>
      </c>
      <c r="W17075" s="63" t="s">
        <v>21495</v>
      </c>
      <c r="X17075" s="63">
        <v>11</v>
      </c>
      <c r="Y17075" s="63" t="s">
        <v>6340</v>
      </c>
      <c r="Z17075" s="63">
        <v>11101</v>
      </c>
      <c r="AA17075" s="63" t="s">
        <v>6341</v>
      </c>
      <c r="AB17075" s="63">
        <v>4</v>
      </c>
      <c r="AC17075" s="63" t="s">
        <v>1291</v>
      </c>
      <c r="AD17075" s="63" t="s">
        <v>17461</v>
      </c>
    </row>
    <row r="17076" spans="21:30" x14ac:dyDescent="0.3">
      <c r="U17076" s="63">
        <v>41183</v>
      </c>
      <c r="V17076" s="63">
        <v>3</v>
      </c>
      <c r="W17076" s="63" t="s">
        <v>21496</v>
      </c>
      <c r="X17076" s="63">
        <v>8</v>
      </c>
      <c r="Y17076" s="63" t="s">
        <v>3887</v>
      </c>
      <c r="Z17076" s="63">
        <v>8101</v>
      </c>
      <c r="AA17076" s="63" t="s">
        <v>4185</v>
      </c>
      <c r="AB17076" s="63">
        <v>4</v>
      </c>
      <c r="AC17076" s="63" t="s">
        <v>1291</v>
      </c>
      <c r="AD17076" s="63" t="s">
        <v>17461</v>
      </c>
    </row>
    <row r="17077" spans="21:30" x14ac:dyDescent="0.3">
      <c r="U17077" s="63">
        <v>41184</v>
      </c>
      <c r="V17077" s="63">
        <v>1</v>
      </c>
      <c r="W17077" s="63" t="s">
        <v>21497</v>
      </c>
      <c r="X17077" s="63">
        <v>8</v>
      </c>
      <c r="Y17077" s="63" t="s">
        <v>3887</v>
      </c>
      <c r="Z17077" s="63">
        <v>8110</v>
      </c>
      <c r="AA17077" s="63" t="s">
        <v>4284</v>
      </c>
      <c r="AB17077" s="63">
        <v>4</v>
      </c>
      <c r="AC17077" s="63" t="s">
        <v>1291</v>
      </c>
      <c r="AD17077" s="63" t="s">
        <v>17461</v>
      </c>
    </row>
    <row r="17078" spans="21:30" x14ac:dyDescent="0.3">
      <c r="U17078" s="63">
        <v>41194</v>
      </c>
      <c r="V17078" s="63">
        <v>9</v>
      </c>
      <c r="W17078" s="63" t="s">
        <v>12660</v>
      </c>
      <c r="X17078" s="63">
        <v>13</v>
      </c>
      <c r="Y17078" s="63" t="s">
        <v>6449</v>
      </c>
      <c r="Z17078" s="63">
        <v>13122</v>
      </c>
      <c r="AA17078" s="63" t="s">
        <v>6732</v>
      </c>
      <c r="AB17078" s="63">
        <v>4</v>
      </c>
      <c r="AC17078" s="63" t="s">
        <v>1291</v>
      </c>
      <c r="AD17078" s="63" t="s">
        <v>17421</v>
      </c>
    </row>
    <row r="17079" spans="21:30" x14ac:dyDescent="0.3">
      <c r="U17079" s="63">
        <v>41195</v>
      </c>
      <c r="V17079" s="63">
        <v>7</v>
      </c>
      <c r="W17079" s="63" t="s">
        <v>12661</v>
      </c>
      <c r="X17079" s="63">
        <v>13</v>
      </c>
      <c r="Y17079" s="63" t="s">
        <v>6449</v>
      </c>
      <c r="Z17079" s="63">
        <v>13123</v>
      </c>
      <c r="AA17079" s="63" t="s">
        <v>6586</v>
      </c>
      <c r="AB17079" s="63">
        <v>4</v>
      </c>
      <c r="AC17079" s="63" t="s">
        <v>1291</v>
      </c>
      <c r="AD17079" s="63" t="s">
        <v>17421</v>
      </c>
    </row>
    <row r="17080" spans="21:30" x14ac:dyDescent="0.3">
      <c r="U17080" s="63">
        <v>41197</v>
      </c>
      <c r="V17080" s="63">
        <v>3</v>
      </c>
      <c r="W17080" s="63" t="s">
        <v>21498</v>
      </c>
      <c r="X17080" s="63">
        <v>8</v>
      </c>
      <c r="Y17080" s="63" t="s">
        <v>3887</v>
      </c>
      <c r="Z17080" s="63">
        <v>8202</v>
      </c>
      <c r="AA17080" s="63" t="s">
        <v>4516</v>
      </c>
      <c r="AB17080" s="63">
        <v>7</v>
      </c>
      <c r="AC17080" s="63" t="s">
        <v>17969</v>
      </c>
      <c r="AD17080" s="63" t="s">
        <v>17461</v>
      </c>
    </row>
    <row r="17081" spans="21:30" x14ac:dyDescent="0.3">
      <c r="U17081" s="63">
        <v>41198</v>
      </c>
      <c r="V17081" s="63">
        <v>1</v>
      </c>
      <c r="W17081" s="63" t="s">
        <v>12662</v>
      </c>
      <c r="X17081" s="63">
        <v>13</v>
      </c>
      <c r="Y17081" s="63" t="s">
        <v>6449</v>
      </c>
      <c r="Z17081" s="63">
        <v>13301</v>
      </c>
      <c r="AA17081" s="63" t="s">
        <v>7373</v>
      </c>
      <c r="AB17081" s="63">
        <v>4</v>
      </c>
      <c r="AC17081" s="63" t="s">
        <v>1291</v>
      </c>
      <c r="AD17081" s="63" t="s">
        <v>17421</v>
      </c>
    </row>
    <row r="17082" spans="21:30" x14ac:dyDescent="0.3">
      <c r="U17082" s="63">
        <v>41200</v>
      </c>
      <c r="V17082" s="63">
        <v>7</v>
      </c>
      <c r="W17082" s="63" t="s">
        <v>21499</v>
      </c>
      <c r="X17082" s="63">
        <v>8</v>
      </c>
      <c r="Y17082" s="63" t="s">
        <v>3887</v>
      </c>
      <c r="Z17082" s="63">
        <v>8203</v>
      </c>
      <c r="AA17082" s="63" t="s">
        <v>4573</v>
      </c>
      <c r="AB17082" s="63">
        <v>8</v>
      </c>
      <c r="AC17082" s="63" t="s">
        <v>17975</v>
      </c>
      <c r="AD17082" s="63" t="s">
        <v>17461</v>
      </c>
    </row>
    <row r="17083" spans="21:30" x14ac:dyDescent="0.3">
      <c r="U17083" s="63">
        <v>41201</v>
      </c>
      <c r="V17083" s="63">
        <v>5</v>
      </c>
      <c r="W17083" s="63" t="s">
        <v>21500</v>
      </c>
      <c r="X17083" s="63">
        <v>8</v>
      </c>
      <c r="Y17083" s="63" t="s">
        <v>3887</v>
      </c>
      <c r="Z17083" s="63">
        <v>8202</v>
      </c>
      <c r="AA17083" s="63" t="s">
        <v>4516</v>
      </c>
      <c r="AB17083" s="63">
        <v>7</v>
      </c>
      <c r="AC17083" s="63" t="s">
        <v>17969</v>
      </c>
      <c r="AD17083" s="63" t="s">
        <v>17461</v>
      </c>
    </row>
    <row r="17084" spans="21:30" x14ac:dyDescent="0.3">
      <c r="U17084" s="63">
        <v>41202</v>
      </c>
      <c r="V17084" s="63">
        <v>3</v>
      </c>
      <c r="W17084" s="63" t="s">
        <v>12663</v>
      </c>
      <c r="X17084" s="63">
        <v>14</v>
      </c>
      <c r="Y17084" s="63" t="s">
        <v>5425</v>
      </c>
      <c r="Z17084" s="63">
        <v>14101</v>
      </c>
      <c r="AA17084" s="63" t="s">
        <v>5426</v>
      </c>
      <c r="AB17084" s="63">
        <v>4</v>
      </c>
      <c r="AC17084" s="63" t="s">
        <v>1291</v>
      </c>
      <c r="AD17084" s="63" t="s">
        <v>17421</v>
      </c>
    </row>
    <row r="17085" spans="21:30" x14ac:dyDescent="0.3">
      <c r="U17085" s="63">
        <v>41203</v>
      </c>
      <c r="V17085" s="63">
        <v>1</v>
      </c>
      <c r="W17085" s="63" t="s">
        <v>21501</v>
      </c>
      <c r="X17085" s="63">
        <v>14</v>
      </c>
      <c r="Y17085" s="63" t="s">
        <v>5425</v>
      </c>
      <c r="Z17085" s="63">
        <v>14105</v>
      </c>
      <c r="AA17085" s="63" t="s">
        <v>5562</v>
      </c>
      <c r="AB17085" s="63">
        <v>8</v>
      </c>
      <c r="AC17085" s="63" t="s">
        <v>17975</v>
      </c>
      <c r="AD17085" s="63" t="s">
        <v>17421</v>
      </c>
    </row>
    <row r="17086" spans="21:30" x14ac:dyDescent="0.3">
      <c r="U17086" s="63">
        <v>41205</v>
      </c>
      <c r="V17086" s="63">
        <v>8</v>
      </c>
      <c r="W17086" s="63" t="s">
        <v>21502</v>
      </c>
      <c r="X17086" s="63">
        <v>9</v>
      </c>
      <c r="Y17086" s="63" t="s">
        <v>4640</v>
      </c>
      <c r="Z17086" s="63">
        <v>9105</v>
      </c>
      <c r="AA17086" s="63" t="s">
        <v>5137</v>
      </c>
      <c r="AB17086" s="63">
        <v>7</v>
      </c>
      <c r="AC17086" s="63" t="s">
        <v>17969</v>
      </c>
      <c r="AD17086" s="63" t="s">
        <v>17421</v>
      </c>
    </row>
    <row r="17087" spans="21:30" x14ac:dyDescent="0.3">
      <c r="U17087" s="63">
        <v>41206</v>
      </c>
      <c r="V17087" s="63">
        <v>6</v>
      </c>
      <c r="W17087" s="63" t="s">
        <v>21503</v>
      </c>
      <c r="X17087" s="63">
        <v>13</v>
      </c>
      <c r="Y17087" s="63" t="s">
        <v>6449</v>
      </c>
      <c r="Z17087" s="63">
        <v>13123</v>
      </c>
      <c r="AA17087" s="63" t="s">
        <v>6586</v>
      </c>
      <c r="AB17087" s="63">
        <v>4</v>
      </c>
      <c r="AC17087" s="63" t="s">
        <v>1291</v>
      </c>
      <c r="AD17087" s="63" t="s">
        <v>17461</v>
      </c>
    </row>
    <row r="17088" spans="21:30" x14ac:dyDescent="0.3">
      <c r="U17088" s="63">
        <v>41207</v>
      </c>
      <c r="V17088" s="63">
        <v>4</v>
      </c>
      <c r="W17088" s="63" t="s">
        <v>21504</v>
      </c>
      <c r="X17088" s="63">
        <v>13</v>
      </c>
      <c r="Y17088" s="63" t="s">
        <v>6449</v>
      </c>
      <c r="Z17088" s="63">
        <v>13301</v>
      </c>
      <c r="AA17088" s="63" t="s">
        <v>7373</v>
      </c>
      <c r="AB17088" s="63">
        <v>4</v>
      </c>
      <c r="AC17088" s="63" t="s">
        <v>1291</v>
      </c>
      <c r="AD17088" s="63" t="s">
        <v>17461</v>
      </c>
    </row>
    <row r="17089" spans="21:30" x14ac:dyDescent="0.3">
      <c r="U17089" s="63">
        <v>41208</v>
      </c>
      <c r="V17089" s="63">
        <v>2</v>
      </c>
      <c r="W17089" s="63" t="s">
        <v>12664</v>
      </c>
      <c r="X17089" s="63">
        <v>2</v>
      </c>
      <c r="Y17089" s="63" t="s">
        <v>1399</v>
      </c>
      <c r="Z17089" s="63">
        <v>2101</v>
      </c>
      <c r="AA17089" s="63" t="s">
        <v>1460</v>
      </c>
      <c r="AB17089" s="63">
        <v>4</v>
      </c>
      <c r="AC17089" s="63" t="s">
        <v>1291</v>
      </c>
      <c r="AD17089" s="63" t="s">
        <v>17421</v>
      </c>
    </row>
    <row r="17090" spans="21:30" x14ac:dyDescent="0.3">
      <c r="U17090" s="63">
        <v>41209</v>
      </c>
      <c r="V17090" s="63">
        <v>0</v>
      </c>
      <c r="W17090" s="63" t="s">
        <v>21505</v>
      </c>
      <c r="X17090" s="63">
        <v>9</v>
      </c>
      <c r="Y17090" s="63" t="s">
        <v>4640</v>
      </c>
      <c r="Z17090" s="63">
        <v>9120</v>
      </c>
      <c r="AA17090" s="63" t="s">
        <v>5031</v>
      </c>
      <c r="AB17090" s="63">
        <v>7</v>
      </c>
      <c r="AC17090" s="63" t="s">
        <v>17969</v>
      </c>
      <c r="AD17090" s="63" t="s">
        <v>17421</v>
      </c>
    </row>
    <row r="17091" spans="21:30" x14ac:dyDescent="0.3">
      <c r="U17091" s="63">
        <v>41210</v>
      </c>
      <c r="V17091" s="63">
        <v>4</v>
      </c>
      <c r="W17091" s="63" t="s">
        <v>21506</v>
      </c>
      <c r="X17091" s="63">
        <v>8</v>
      </c>
      <c r="Y17091" s="63" t="s">
        <v>3887</v>
      </c>
      <c r="Z17091" s="63">
        <v>8203</v>
      </c>
      <c r="AA17091" s="63" t="s">
        <v>4573</v>
      </c>
      <c r="AB17091" s="63">
        <v>7</v>
      </c>
      <c r="AC17091" s="63" t="s">
        <v>17969</v>
      </c>
      <c r="AD17091" s="63" t="s">
        <v>17461</v>
      </c>
    </row>
    <row r="17092" spans="21:30" x14ac:dyDescent="0.3">
      <c r="U17092" s="63">
        <v>41211</v>
      </c>
      <c r="V17092" s="63">
        <v>2</v>
      </c>
      <c r="W17092" s="63" t="s">
        <v>21507</v>
      </c>
      <c r="X17092" s="63">
        <v>13</v>
      </c>
      <c r="Y17092" s="63" t="s">
        <v>6449</v>
      </c>
      <c r="Z17092" s="63">
        <v>13122</v>
      </c>
      <c r="AA17092" s="63" t="s">
        <v>6732</v>
      </c>
      <c r="AB17092" s="63">
        <v>8</v>
      </c>
      <c r="AC17092" s="63" t="s">
        <v>17975</v>
      </c>
      <c r="AD17092" s="63" t="s">
        <v>17421</v>
      </c>
    </row>
    <row r="17093" spans="21:30" x14ac:dyDescent="0.3">
      <c r="U17093" s="63">
        <v>41212</v>
      </c>
      <c r="V17093" s="63">
        <v>0</v>
      </c>
      <c r="W17093" s="63" t="s">
        <v>12665</v>
      </c>
      <c r="X17093" s="63">
        <v>13</v>
      </c>
      <c r="Y17093" s="63" t="s">
        <v>6449</v>
      </c>
      <c r="Z17093" s="63">
        <v>13101</v>
      </c>
      <c r="AA17093" s="63" t="s">
        <v>6450</v>
      </c>
      <c r="AB17093" s="63">
        <v>4</v>
      </c>
      <c r="AC17093" s="63" t="s">
        <v>1291</v>
      </c>
      <c r="AD17093" s="63" t="s">
        <v>17421</v>
      </c>
    </row>
    <row r="17094" spans="21:30" x14ac:dyDescent="0.3">
      <c r="U17094" s="63">
        <v>41228</v>
      </c>
      <c r="V17094" s="63">
        <v>7</v>
      </c>
      <c r="W17094" s="63" t="s">
        <v>12666</v>
      </c>
      <c r="X17094" s="63">
        <v>13</v>
      </c>
      <c r="Y17094" s="63" t="s">
        <v>6449</v>
      </c>
      <c r="Z17094" s="63">
        <v>13123</v>
      </c>
      <c r="AA17094" s="63" t="s">
        <v>6586</v>
      </c>
      <c r="AB17094" s="63">
        <v>4</v>
      </c>
      <c r="AC17094" s="63" t="s">
        <v>1291</v>
      </c>
      <c r="AD17094" s="63" t="s">
        <v>17421</v>
      </c>
    </row>
    <row r="17095" spans="21:30" x14ac:dyDescent="0.3">
      <c r="U17095" s="63">
        <v>41237</v>
      </c>
      <c r="V17095" s="63">
        <v>6</v>
      </c>
      <c r="W17095" s="63" t="s">
        <v>21508</v>
      </c>
      <c r="X17095" s="63">
        <v>1</v>
      </c>
      <c r="Y17095" s="63" t="s">
        <v>1329</v>
      </c>
      <c r="Z17095" s="63">
        <v>1101</v>
      </c>
      <c r="AA17095" s="63" t="s">
        <v>1330</v>
      </c>
      <c r="AB17095" s="63">
        <v>4</v>
      </c>
      <c r="AC17095" s="63" t="s">
        <v>1291</v>
      </c>
      <c r="AD17095" s="63" t="s">
        <v>17461</v>
      </c>
    </row>
    <row r="17096" spans="21:30" x14ac:dyDescent="0.3">
      <c r="U17096" s="63">
        <v>41238</v>
      </c>
      <c r="V17096" s="63">
        <v>4</v>
      </c>
      <c r="W17096" s="63" t="s">
        <v>21509</v>
      </c>
      <c r="X17096" s="63">
        <v>9</v>
      </c>
      <c r="Y17096" s="63" t="s">
        <v>4640</v>
      </c>
      <c r="Z17096" s="63">
        <v>9101</v>
      </c>
      <c r="AA17096" s="63" t="s">
        <v>4825</v>
      </c>
      <c r="AB17096" s="63">
        <v>7</v>
      </c>
      <c r="AC17096" s="63" t="s">
        <v>17969</v>
      </c>
      <c r="AD17096" s="63" t="s">
        <v>17421</v>
      </c>
    </row>
    <row r="17097" spans="21:30" x14ac:dyDescent="0.3">
      <c r="U17097" s="63">
        <v>41239</v>
      </c>
      <c r="V17097" s="63">
        <v>2</v>
      </c>
      <c r="W17097" s="63" t="s">
        <v>12667</v>
      </c>
      <c r="X17097" s="63">
        <v>6</v>
      </c>
      <c r="Y17097" s="63" t="s">
        <v>2677</v>
      </c>
      <c r="Z17097" s="63">
        <v>6101</v>
      </c>
      <c r="AA17097" s="63" t="s">
        <v>2678</v>
      </c>
      <c r="AB17097" s="63">
        <v>3</v>
      </c>
      <c r="AC17097" s="63" t="s">
        <v>1288</v>
      </c>
      <c r="AD17097" s="63" t="s">
        <v>17421</v>
      </c>
    </row>
    <row r="17098" spans="21:30" x14ac:dyDescent="0.3">
      <c r="U17098" s="63">
        <v>41240</v>
      </c>
      <c r="V17098" s="63">
        <v>6</v>
      </c>
      <c r="W17098" s="63" t="s">
        <v>12668</v>
      </c>
      <c r="X17098" s="63">
        <v>13</v>
      </c>
      <c r="Y17098" s="63" t="s">
        <v>6449</v>
      </c>
      <c r="Z17098" s="63">
        <v>13120</v>
      </c>
      <c r="AA17098" s="63" t="s">
        <v>6592</v>
      </c>
      <c r="AB17098" s="63">
        <v>4</v>
      </c>
      <c r="AC17098" s="63" t="s">
        <v>1291</v>
      </c>
      <c r="AD17098" s="63" t="s">
        <v>17421</v>
      </c>
    </row>
    <row r="17099" spans="21:30" x14ac:dyDescent="0.3">
      <c r="U17099" s="63">
        <v>41241</v>
      </c>
      <c r="V17099" s="63">
        <v>4</v>
      </c>
      <c r="W17099" s="63" t="s">
        <v>12669</v>
      </c>
      <c r="X17099" s="63">
        <v>13</v>
      </c>
      <c r="Y17099" s="63" t="s">
        <v>6449</v>
      </c>
      <c r="Z17099" s="63">
        <v>13124</v>
      </c>
      <c r="AA17099" s="63" t="s">
        <v>7205</v>
      </c>
      <c r="AB17099" s="63">
        <v>4</v>
      </c>
      <c r="AC17099" s="63" t="s">
        <v>1291</v>
      </c>
      <c r="AD17099" s="63" t="s">
        <v>17421</v>
      </c>
    </row>
    <row r="17100" spans="21:30" x14ac:dyDescent="0.3">
      <c r="U17100" s="63">
        <v>41242</v>
      </c>
      <c r="V17100" s="63">
        <v>2</v>
      </c>
      <c r="W17100" s="63" t="s">
        <v>21510</v>
      </c>
      <c r="X17100" s="63">
        <v>13</v>
      </c>
      <c r="Y17100" s="63" t="s">
        <v>6449</v>
      </c>
      <c r="Z17100" s="63">
        <v>13602</v>
      </c>
      <c r="AA17100" s="63" t="s">
        <v>7589</v>
      </c>
      <c r="AB17100" s="63">
        <v>8</v>
      </c>
      <c r="AC17100" s="63" t="s">
        <v>17975</v>
      </c>
      <c r="AD17100" s="63" t="s">
        <v>17421</v>
      </c>
    </row>
    <row r="17101" spans="21:30" x14ac:dyDescent="0.3">
      <c r="U17101" s="63">
        <v>41244</v>
      </c>
      <c r="V17101" s="63">
        <v>9</v>
      </c>
      <c r="W17101" s="63" t="s">
        <v>21511</v>
      </c>
      <c r="X17101" s="63">
        <v>14</v>
      </c>
      <c r="Y17101" s="63" t="s">
        <v>5425</v>
      </c>
      <c r="Z17101" s="63">
        <v>14106</v>
      </c>
      <c r="AA17101" s="63" t="s">
        <v>5471</v>
      </c>
      <c r="AB17101" s="63">
        <v>7</v>
      </c>
      <c r="AC17101" s="63" t="s">
        <v>17969</v>
      </c>
      <c r="AD17101" s="63" t="s">
        <v>17421</v>
      </c>
    </row>
    <row r="17102" spans="21:30" x14ac:dyDescent="0.3">
      <c r="U17102" s="63">
        <v>41245</v>
      </c>
      <c r="V17102" s="63">
        <v>7</v>
      </c>
      <c r="W17102" s="63" t="s">
        <v>12670</v>
      </c>
      <c r="X17102" s="63">
        <v>13</v>
      </c>
      <c r="Y17102" s="63" t="s">
        <v>6449</v>
      </c>
      <c r="Z17102" s="63">
        <v>13302</v>
      </c>
      <c r="AA17102" s="63" t="s">
        <v>7241</v>
      </c>
      <c r="AB17102" s="63">
        <v>4</v>
      </c>
      <c r="AC17102" s="63" t="s">
        <v>1291</v>
      </c>
      <c r="AD17102" s="63" t="s">
        <v>17421</v>
      </c>
    </row>
    <row r="17103" spans="21:30" x14ac:dyDescent="0.3">
      <c r="U17103" s="63">
        <v>41246</v>
      </c>
      <c r="V17103" s="63">
        <v>5</v>
      </c>
      <c r="W17103" s="63" t="s">
        <v>21512</v>
      </c>
      <c r="X17103" s="63">
        <v>8</v>
      </c>
      <c r="Y17103" s="63" t="s">
        <v>3887</v>
      </c>
      <c r="Z17103" s="63">
        <v>8203</v>
      </c>
      <c r="AA17103" s="63" t="s">
        <v>4573</v>
      </c>
      <c r="AB17103" s="63">
        <v>8</v>
      </c>
      <c r="AC17103" s="63" t="s">
        <v>17975</v>
      </c>
      <c r="AD17103" s="63" t="s">
        <v>17461</v>
      </c>
    </row>
    <row r="17104" spans="21:30" x14ac:dyDescent="0.3">
      <c r="U17104" s="63">
        <v>41247</v>
      </c>
      <c r="V17104" s="63">
        <v>3</v>
      </c>
      <c r="W17104" s="63" t="s">
        <v>21513</v>
      </c>
      <c r="X17104" s="63">
        <v>3</v>
      </c>
      <c r="Y17104" s="63" t="s">
        <v>1532</v>
      </c>
      <c r="Z17104" s="63">
        <v>3102</v>
      </c>
      <c r="AA17104" s="63" t="s">
        <v>1575</v>
      </c>
      <c r="AB17104" s="63">
        <v>7</v>
      </c>
      <c r="AC17104" s="63" t="s">
        <v>17969</v>
      </c>
      <c r="AD17104" s="63" t="s">
        <v>17461</v>
      </c>
    </row>
    <row r="17105" spans="21:30" x14ac:dyDescent="0.3">
      <c r="U17105" s="63">
        <v>41248</v>
      </c>
      <c r="V17105" s="63">
        <v>1</v>
      </c>
      <c r="W17105" s="63" t="s">
        <v>21514</v>
      </c>
      <c r="X17105" s="63">
        <v>8</v>
      </c>
      <c r="Y17105" s="63" t="s">
        <v>3887</v>
      </c>
      <c r="Z17105" s="63">
        <v>8301</v>
      </c>
      <c r="AA17105" s="63" t="s">
        <v>3970</v>
      </c>
      <c r="AB17105" s="63">
        <v>4</v>
      </c>
      <c r="AC17105" s="63" t="s">
        <v>1291</v>
      </c>
      <c r="AD17105" s="63" t="s">
        <v>17461</v>
      </c>
    </row>
    <row r="17106" spans="21:30" x14ac:dyDescent="0.3">
      <c r="U17106" s="63">
        <v>41250</v>
      </c>
      <c r="V17106" s="63">
        <v>3</v>
      </c>
      <c r="W17106" s="63" t="s">
        <v>21515</v>
      </c>
      <c r="X17106" s="63">
        <v>12</v>
      </c>
      <c r="Y17106" s="63" t="s">
        <v>6395</v>
      </c>
      <c r="Z17106" s="63">
        <v>12101</v>
      </c>
      <c r="AA17106" s="63" t="s">
        <v>6409</v>
      </c>
      <c r="AB17106" s="63">
        <v>7</v>
      </c>
      <c r="AC17106" s="63" t="s">
        <v>17969</v>
      </c>
      <c r="AD17106" s="63" t="s">
        <v>17461</v>
      </c>
    </row>
    <row r="17107" spans="21:30" x14ac:dyDescent="0.3">
      <c r="U17107" s="63">
        <v>41251</v>
      </c>
      <c r="V17107" s="63">
        <v>1</v>
      </c>
      <c r="W17107" s="63" t="s">
        <v>12671</v>
      </c>
      <c r="X17107" s="63">
        <v>14</v>
      </c>
      <c r="Y17107" s="63" t="s">
        <v>5425</v>
      </c>
      <c r="Z17107" s="63">
        <v>14101</v>
      </c>
      <c r="AA17107" s="63" t="s">
        <v>5426</v>
      </c>
      <c r="AB17107" s="63">
        <v>4</v>
      </c>
      <c r="AC17107" s="63" t="s">
        <v>1291</v>
      </c>
      <c r="AD17107" s="63" t="s">
        <v>17421</v>
      </c>
    </row>
    <row r="17108" spans="21:30" x14ac:dyDescent="0.3">
      <c r="U17108" s="63">
        <v>41254</v>
      </c>
      <c r="V17108" s="63">
        <v>6</v>
      </c>
      <c r="W17108" s="63" t="s">
        <v>12672</v>
      </c>
      <c r="X17108" s="63">
        <v>4</v>
      </c>
      <c r="Y17108" s="63" t="s">
        <v>1629</v>
      </c>
      <c r="Z17108" s="63">
        <v>4101</v>
      </c>
      <c r="AA17108" s="63" t="s">
        <v>1630</v>
      </c>
      <c r="AB17108" s="63">
        <v>4</v>
      </c>
      <c r="AC17108" s="63" t="s">
        <v>1291</v>
      </c>
      <c r="AD17108" s="63" t="s">
        <v>17421</v>
      </c>
    </row>
    <row r="17109" spans="21:30" x14ac:dyDescent="0.3">
      <c r="U17109" s="63">
        <v>41255</v>
      </c>
      <c r="V17109" s="63">
        <v>4</v>
      </c>
      <c r="W17109" s="63" t="s">
        <v>21516</v>
      </c>
      <c r="X17109" s="63">
        <v>6</v>
      </c>
      <c r="Y17109" s="63" t="s">
        <v>2677</v>
      </c>
      <c r="Z17109" s="63">
        <v>6114</v>
      </c>
      <c r="AA17109" s="63" t="s">
        <v>2816</v>
      </c>
      <c r="AB17109" s="63">
        <v>7</v>
      </c>
      <c r="AC17109" s="63" t="s">
        <v>17969</v>
      </c>
      <c r="AD17109" s="63" t="s">
        <v>17421</v>
      </c>
    </row>
    <row r="17110" spans="21:30" x14ac:dyDescent="0.3">
      <c r="U17110" s="63">
        <v>41256</v>
      </c>
      <c r="V17110" s="63">
        <v>2</v>
      </c>
      <c r="W17110" s="63" t="s">
        <v>21517</v>
      </c>
      <c r="X17110" s="63">
        <v>11</v>
      </c>
      <c r="Y17110" s="63" t="s">
        <v>6340</v>
      </c>
      <c r="Z17110" s="63">
        <v>11201</v>
      </c>
      <c r="AA17110" s="63" t="s">
        <v>6364</v>
      </c>
      <c r="AB17110" s="63">
        <v>9</v>
      </c>
      <c r="AC17110" s="63" t="s">
        <v>18171</v>
      </c>
      <c r="AD17110" s="63" t="s">
        <v>17421</v>
      </c>
    </row>
    <row r="17111" spans="21:30" x14ac:dyDescent="0.3">
      <c r="U17111" s="63">
        <v>41257</v>
      </c>
      <c r="V17111" s="63">
        <v>0</v>
      </c>
      <c r="W17111" s="63" t="s">
        <v>12673</v>
      </c>
      <c r="X17111" s="63">
        <v>13</v>
      </c>
      <c r="Y17111" s="63" t="s">
        <v>6449</v>
      </c>
      <c r="Z17111" s="63">
        <v>13120</v>
      </c>
      <c r="AA17111" s="63" t="s">
        <v>6592</v>
      </c>
      <c r="AB17111" s="63">
        <v>4</v>
      </c>
      <c r="AC17111" s="63" t="s">
        <v>1291</v>
      </c>
      <c r="AD17111" s="63" t="s">
        <v>17421</v>
      </c>
    </row>
    <row r="17112" spans="21:30" x14ac:dyDescent="0.3">
      <c r="U17112" s="63">
        <v>41261</v>
      </c>
      <c r="V17112" s="63">
        <v>9</v>
      </c>
      <c r="W17112" s="63" t="s">
        <v>12674</v>
      </c>
      <c r="X17112" s="63">
        <v>13</v>
      </c>
      <c r="Y17112" s="63" t="s">
        <v>6449</v>
      </c>
      <c r="Z17112" s="63">
        <v>13115</v>
      </c>
      <c r="AA17112" s="63" t="s">
        <v>6612</v>
      </c>
      <c r="AB17112" s="63">
        <v>4</v>
      </c>
      <c r="AC17112" s="63" t="s">
        <v>1291</v>
      </c>
      <c r="AD17112" s="63" t="s">
        <v>17421</v>
      </c>
    </row>
    <row r="17113" spans="21:30" x14ac:dyDescent="0.3">
      <c r="U17113" s="63">
        <v>41262</v>
      </c>
      <c r="V17113" s="63">
        <v>7</v>
      </c>
      <c r="W17113" s="63" t="s">
        <v>12675</v>
      </c>
      <c r="X17113" s="63">
        <v>10</v>
      </c>
      <c r="Y17113" s="63" t="s">
        <v>5440</v>
      </c>
      <c r="Z17113" s="63">
        <v>10301</v>
      </c>
      <c r="AA17113" s="63" t="s">
        <v>5707</v>
      </c>
      <c r="AB17113" s="63">
        <v>4</v>
      </c>
      <c r="AC17113" s="63" t="s">
        <v>1291</v>
      </c>
      <c r="AD17113" s="63" t="s">
        <v>17421</v>
      </c>
    </row>
    <row r="17114" spans="21:30" x14ac:dyDescent="0.3">
      <c r="U17114" s="63">
        <v>41263</v>
      </c>
      <c r="V17114" s="63">
        <v>5</v>
      </c>
      <c r="W17114" s="63" t="s">
        <v>21518</v>
      </c>
      <c r="X17114" s="63">
        <v>9</v>
      </c>
      <c r="Y17114" s="63" t="s">
        <v>4640</v>
      </c>
      <c r="Z17114" s="63">
        <v>9201</v>
      </c>
      <c r="AA17114" s="63" t="s">
        <v>4641</v>
      </c>
      <c r="AB17114" s="63">
        <v>8</v>
      </c>
      <c r="AC17114" s="63" t="s">
        <v>17975</v>
      </c>
      <c r="AD17114" s="63" t="s">
        <v>17421</v>
      </c>
    </row>
    <row r="17115" spans="21:30" x14ac:dyDescent="0.3">
      <c r="U17115" s="63">
        <v>41264</v>
      </c>
      <c r="V17115" s="63">
        <v>3</v>
      </c>
      <c r="W17115" s="63" t="s">
        <v>11952</v>
      </c>
      <c r="X17115" s="63">
        <v>13</v>
      </c>
      <c r="Y17115" s="63" t="s">
        <v>6449</v>
      </c>
      <c r="Z17115" s="63">
        <v>13120</v>
      </c>
      <c r="AA17115" s="63" t="s">
        <v>6592</v>
      </c>
      <c r="AB17115" s="63">
        <v>4</v>
      </c>
      <c r="AC17115" s="63" t="s">
        <v>1291</v>
      </c>
      <c r="AD17115" s="63" t="s">
        <v>17421</v>
      </c>
    </row>
    <row r="17116" spans="21:30" x14ac:dyDescent="0.3">
      <c r="U17116" s="63">
        <v>41272</v>
      </c>
      <c r="V17116" s="63">
        <v>4</v>
      </c>
      <c r="W17116" s="63" t="s">
        <v>12676</v>
      </c>
      <c r="X17116" s="63">
        <v>13</v>
      </c>
      <c r="Y17116" s="63" t="s">
        <v>6449</v>
      </c>
      <c r="Z17116" s="63">
        <v>13404</v>
      </c>
      <c r="AA17116" s="63" t="s">
        <v>7541</v>
      </c>
      <c r="AB17116" s="63">
        <v>4</v>
      </c>
      <c r="AC17116" s="63" t="s">
        <v>1291</v>
      </c>
      <c r="AD17116" s="63" t="s">
        <v>17421</v>
      </c>
    </row>
    <row r="17117" spans="21:30" x14ac:dyDescent="0.3">
      <c r="U17117" s="63">
        <v>41273</v>
      </c>
      <c r="V17117" s="63">
        <v>2</v>
      </c>
      <c r="W17117" s="63" t="s">
        <v>12677</v>
      </c>
      <c r="X17117" s="63">
        <v>13</v>
      </c>
      <c r="Y17117" s="63" t="s">
        <v>6449</v>
      </c>
      <c r="Z17117" s="63">
        <v>13114</v>
      </c>
      <c r="AA17117" s="63" t="s">
        <v>6600</v>
      </c>
      <c r="AB17117" s="63">
        <v>4</v>
      </c>
      <c r="AC17117" s="63" t="s">
        <v>1291</v>
      </c>
      <c r="AD17117" s="63" t="s">
        <v>17421</v>
      </c>
    </row>
    <row r="17118" spans="21:30" x14ac:dyDescent="0.3">
      <c r="U17118" s="63">
        <v>41274</v>
      </c>
      <c r="V17118" s="63">
        <v>0</v>
      </c>
      <c r="W17118" s="63" t="s">
        <v>12678</v>
      </c>
      <c r="X17118" s="63">
        <v>9</v>
      </c>
      <c r="Y17118" s="63" t="s">
        <v>4640</v>
      </c>
      <c r="Z17118" s="63">
        <v>9202</v>
      </c>
      <c r="AA17118" s="63" t="s">
        <v>4669</v>
      </c>
      <c r="AB17118" s="63">
        <v>2</v>
      </c>
      <c r="AC17118" s="63" t="s">
        <v>1364</v>
      </c>
      <c r="AD17118" s="63" t="s">
        <v>17421</v>
      </c>
    </row>
    <row r="17119" spans="21:30" x14ac:dyDescent="0.3">
      <c r="U17119" s="63">
        <v>41276</v>
      </c>
      <c r="V17119" s="63">
        <v>7</v>
      </c>
      <c r="W17119" s="63" t="s">
        <v>12679</v>
      </c>
      <c r="X17119" s="63">
        <v>1</v>
      </c>
      <c r="Y17119" s="63" t="s">
        <v>1329</v>
      </c>
      <c r="Z17119" s="63">
        <v>1101</v>
      </c>
      <c r="AA17119" s="63" t="s">
        <v>1330</v>
      </c>
      <c r="AB17119" s="63">
        <v>4</v>
      </c>
      <c r="AC17119" s="63" t="s">
        <v>1291</v>
      </c>
      <c r="AD17119" s="63" t="s">
        <v>17421</v>
      </c>
    </row>
    <row r="17120" spans="21:30" x14ac:dyDescent="0.3">
      <c r="U17120" s="63">
        <v>41278</v>
      </c>
      <c r="V17120" s="63">
        <v>3</v>
      </c>
      <c r="W17120" s="63" t="s">
        <v>21519</v>
      </c>
      <c r="X17120" s="63">
        <v>8</v>
      </c>
      <c r="Y17120" s="63" t="s">
        <v>3887</v>
      </c>
      <c r="Z17120" s="63">
        <v>8101</v>
      </c>
      <c r="AA17120" s="63" t="s">
        <v>4185</v>
      </c>
      <c r="AB17120" s="63">
        <v>4</v>
      </c>
      <c r="AC17120" s="63" t="s">
        <v>1291</v>
      </c>
      <c r="AD17120" s="63" t="s">
        <v>17461</v>
      </c>
    </row>
    <row r="17121" spans="21:30" x14ac:dyDescent="0.3">
      <c r="U17121" s="63">
        <v>41280</v>
      </c>
      <c r="V17121" s="63">
        <v>5</v>
      </c>
      <c r="W17121" s="63" t="s">
        <v>12680</v>
      </c>
      <c r="X17121" s="63">
        <v>8</v>
      </c>
      <c r="Y17121" s="63" t="s">
        <v>3887</v>
      </c>
      <c r="Z17121" s="63">
        <v>8301</v>
      </c>
      <c r="AA17121" s="63" t="s">
        <v>3970</v>
      </c>
      <c r="AB17121" s="63">
        <v>3</v>
      </c>
      <c r="AC17121" s="63" t="s">
        <v>1288</v>
      </c>
      <c r="AD17121" s="63" t="s">
        <v>17421</v>
      </c>
    </row>
    <row r="17122" spans="21:30" x14ac:dyDescent="0.3">
      <c r="U17122" s="63">
        <v>41281</v>
      </c>
      <c r="V17122" s="63">
        <v>3</v>
      </c>
      <c r="W17122" s="63" t="s">
        <v>12681</v>
      </c>
      <c r="X17122" s="63">
        <v>5</v>
      </c>
      <c r="Y17122" s="63" t="s">
        <v>2066</v>
      </c>
      <c r="Z17122" s="63">
        <v>5102</v>
      </c>
      <c r="AA17122" s="63" t="s">
        <v>2606</v>
      </c>
      <c r="AB17122" s="63">
        <v>4</v>
      </c>
      <c r="AC17122" s="63" t="s">
        <v>1291</v>
      </c>
      <c r="AD17122" s="63" t="s">
        <v>17421</v>
      </c>
    </row>
    <row r="17123" spans="21:30" x14ac:dyDescent="0.3">
      <c r="U17123" s="63">
        <v>41282</v>
      </c>
      <c r="V17123" s="63">
        <v>1</v>
      </c>
      <c r="W17123" s="63" t="s">
        <v>12682</v>
      </c>
      <c r="X17123" s="63">
        <v>10</v>
      </c>
      <c r="Y17123" s="63" t="s">
        <v>5440</v>
      </c>
      <c r="Z17123" s="63">
        <v>10101</v>
      </c>
      <c r="AA17123" s="63" t="s">
        <v>5441</v>
      </c>
      <c r="AB17123" s="63">
        <v>4</v>
      </c>
      <c r="AC17123" s="63" t="s">
        <v>1291</v>
      </c>
      <c r="AD17123" s="63" t="s">
        <v>17421</v>
      </c>
    </row>
    <row r="17124" spans="21:30" x14ac:dyDescent="0.3">
      <c r="U17124" s="63">
        <v>41284</v>
      </c>
      <c r="V17124" s="63">
        <v>8</v>
      </c>
      <c r="W17124" s="63" t="s">
        <v>12683</v>
      </c>
      <c r="X17124" s="63">
        <v>10</v>
      </c>
      <c r="Y17124" s="63" t="s">
        <v>5440</v>
      </c>
      <c r="Z17124" s="63">
        <v>10109</v>
      </c>
      <c r="AA17124" s="63" t="s">
        <v>5771</v>
      </c>
      <c r="AB17124" s="63">
        <v>4</v>
      </c>
      <c r="AC17124" s="63" t="s">
        <v>1291</v>
      </c>
      <c r="AD17124" s="63" t="s">
        <v>17421</v>
      </c>
    </row>
    <row r="17125" spans="21:30" x14ac:dyDescent="0.3">
      <c r="U17125" s="63">
        <v>41285</v>
      </c>
      <c r="V17125" s="63">
        <v>6</v>
      </c>
      <c r="W17125" s="63" t="s">
        <v>12684</v>
      </c>
      <c r="X17125" s="63">
        <v>6</v>
      </c>
      <c r="Y17125" s="63" t="s">
        <v>2677</v>
      </c>
      <c r="Z17125" s="63">
        <v>6101</v>
      </c>
      <c r="AA17125" s="63" t="s">
        <v>2678</v>
      </c>
      <c r="AB17125" s="63">
        <v>4</v>
      </c>
      <c r="AC17125" s="63" t="s">
        <v>1291</v>
      </c>
      <c r="AD17125" s="63" t="s">
        <v>17421</v>
      </c>
    </row>
    <row r="17126" spans="21:30" x14ac:dyDescent="0.3">
      <c r="U17126" s="63">
        <v>41286</v>
      </c>
      <c r="V17126" s="63">
        <v>4</v>
      </c>
      <c r="W17126" s="63" t="s">
        <v>18878</v>
      </c>
      <c r="X17126" s="63">
        <v>2</v>
      </c>
      <c r="Y17126" s="63" t="s">
        <v>1399</v>
      </c>
      <c r="Z17126" s="63">
        <v>2301</v>
      </c>
      <c r="AA17126" s="63" t="s">
        <v>1400</v>
      </c>
      <c r="AB17126" s="63">
        <v>7</v>
      </c>
      <c r="AC17126" s="63" t="s">
        <v>17969</v>
      </c>
      <c r="AD17126" s="63" t="s">
        <v>17421</v>
      </c>
    </row>
    <row r="17127" spans="21:30" x14ac:dyDescent="0.3">
      <c r="U17127" s="63">
        <v>41287</v>
      </c>
      <c r="V17127" s="63">
        <v>2</v>
      </c>
      <c r="W17127" s="63" t="s">
        <v>21520</v>
      </c>
      <c r="X17127" s="63">
        <v>6</v>
      </c>
      <c r="Y17127" s="63" t="s">
        <v>2677</v>
      </c>
      <c r="Z17127" s="63">
        <v>6101</v>
      </c>
      <c r="AA17127" s="63" t="s">
        <v>2678</v>
      </c>
      <c r="AB17127" s="63">
        <v>4</v>
      </c>
      <c r="AC17127" s="63" t="s">
        <v>1291</v>
      </c>
      <c r="AD17127" s="63" t="s">
        <v>17461</v>
      </c>
    </row>
    <row r="17128" spans="21:30" x14ac:dyDescent="0.3">
      <c r="U17128" s="63">
        <v>41288</v>
      </c>
      <c r="V17128" s="63">
        <v>0</v>
      </c>
      <c r="W17128" s="63" t="s">
        <v>21521</v>
      </c>
      <c r="X17128" s="63">
        <v>7</v>
      </c>
      <c r="Y17128" s="63" t="s">
        <v>3094</v>
      </c>
      <c r="Z17128" s="63">
        <v>7301</v>
      </c>
      <c r="AA17128" s="63" t="s">
        <v>3095</v>
      </c>
      <c r="AB17128" s="63">
        <v>4</v>
      </c>
      <c r="AC17128" s="63" t="s">
        <v>1291</v>
      </c>
      <c r="AD17128" s="63" t="s">
        <v>17461</v>
      </c>
    </row>
    <row r="17129" spans="21:30" x14ac:dyDescent="0.3">
      <c r="U17129" s="63">
        <v>41289</v>
      </c>
      <c r="V17129" s="63">
        <v>9</v>
      </c>
      <c r="W17129" s="63" t="s">
        <v>21522</v>
      </c>
      <c r="X17129" s="63">
        <v>7</v>
      </c>
      <c r="Y17129" s="63" t="s">
        <v>3094</v>
      </c>
      <c r="Z17129" s="63">
        <v>7101</v>
      </c>
      <c r="AA17129" s="63" t="s">
        <v>3228</v>
      </c>
      <c r="AB17129" s="63">
        <v>4</v>
      </c>
      <c r="AC17129" s="63" t="s">
        <v>1291</v>
      </c>
      <c r="AD17129" s="63" t="s">
        <v>17461</v>
      </c>
    </row>
    <row r="17130" spans="21:30" x14ac:dyDescent="0.3">
      <c r="U17130" s="63">
        <v>41291</v>
      </c>
      <c r="V17130" s="63">
        <v>0</v>
      </c>
      <c r="W17130" s="63" t="s">
        <v>12685</v>
      </c>
      <c r="X17130" s="63">
        <v>13</v>
      </c>
      <c r="Y17130" s="63" t="s">
        <v>6449</v>
      </c>
      <c r="Z17130" s="63">
        <v>13102</v>
      </c>
      <c r="AA17130" s="63" t="s">
        <v>6483</v>
      </c>
      <c r="AB17130" s="63">
        <v>4</v>
      </c>
      <c r="AC17130" s="63" t="s">
        <v>1291</v>
      </c>
      <c r="AD17130" s="63" t="s">
        <v>17421</v>
      </c>
    </row>
    <row r="17131" spans="21:30" x14ac:dyDescent="0.3">
      <c r="U17131" s="63">
        <v>41292</v>
      </c>
      <c r="V17131" s="63">
        <v>9</v>
      </c>
      <c r="W17131" s="63" t="s">
        <v>21523</v>
      </c>
      <c r="X17131" s="63">
        <v>7</v>
      </c>
      <c r="Y17131" s="63" t="s">
        <v>3094</v>
      </c>
      <c r="Z17131" s="63">
        <v>7101</v>
      </c>
      <c r="AA17131" s="63" t="s">
        <v>3228</v>
      </c>
      <c r="AB17131" s="63">
        <v>4</v>
      </c>
      <c r="AC17131" s="63" t="s">
        <v>1291</v>
      </c>
      <c r="AD17131" s="63" t="s">
        <v>17461</v>
      </c>
    </row>
    <row r="17132" spans="21:30" x14ac:dyDescent="0.3">
      <c r="U17132" s="63">
        <v>41293</v>
      </c>
      <c r="V17132" s="63">
        <v>7</v>
      </c>
      <c r="W17132" s="63" t="s">
        <v>12686</v>
      </c>
      <c r="X17132" s="63">
        <v>13</v>
      </c>
      <c r="Y17132" s="63" t="s">
        <v>6449</v>
      </c>
      <c r="Z17132" s="63">
        <v>13111</v>
      </c>
      <c r="AA17132" s="63" t="s">
        <v>6884</v>
      </c>
      <c r="AB17132" s="63">
        <v>4</v>
      </c>
      <c r="AC17132" s="63" t="s">
        <v>1291</v>
      </c>
      <c r="AD17132" s="63" t="s">
        <v>17421</v>
      </c>
    </row>
    <row r="17133" spans="21:30" x14ac:dyDescent="0.3">
      <c r="U17133" s="63">
        <v>41294</v>
      </c>
      <c r="V17133" s="63">
        <v>5</v>
      </c>
      <c r="W17133" s="63" t="s">
        <v>12685</v>
      </c>
      <c r="X17133" s="63">
        <v>13</v>
      </c>
      <c r="Y17133" s="63" t="s">
        <v>6449</v>
      </c>
      <c r="Z17133" s="63">
        <v>13102</v>
      </c>
      <c r="AA17133" s="63" t="s">
        <v>6483</v>
      </c>
      <c r="AB17133" s="63">
        <v>4</v>
      </c>
      <c r="AC17133" s="63" t="s">
        <v>1291</v>
      </c>
      <c r="AD17133" s="63" t="s">
        <v>17461</v>
      </c>
    </row>
    <row r="17134" spans="21:30" x14ac:dyDescent="0.3">
      <c r="U17134" s="63">
        <v>41295</v>
      </c>
      <c r="V17134" s="63">
        <v>3</v>
      </c>
      <c r="W17134" s="63" t="s">
        <v>12687</v>
      </c>
      <c r="X17134" s="63">
        <v>13</v>
      </c>
      <c r="Y17134" s="63" t="s">
        <v>6449</v>
      </c>
      <c r="Z17134" s="63">
        <v>13130</v>
      </c>
      <c r="AA17134" s="63" t="s">
        <v>6861</v>
      </c>
      <c r="AB17134" s="63">
        <v>3</v>
      </c>
      <c r="AC17134" s="63" t="s">
        <v>1288</v>
      </c>
      <c r="AD17134" s="63" t="s">
        <v>17421</v>
      </c>
    </row>
    <row r="17135" spans="21:30" x14ac:dyDescent="0.3">
      <c r="U17135" s="63">
        <v>41296</v>
      </c>
      <c r="V17135" s="63">
        <v>1</v>
      </c>
      <c r="W17135" s="63" t="s">
        <v>12688</v>
      </c>
      <c r="X17135" s="63">
        <v>13</v>
      </c>
      <c r="Y17135" s="63" t="s">
        <v>6449</v>
      </c>
      <c r="Z17135" s="63">
        <v>13125</v>
      </c>
      <c r="AA17135" s="63" t="s">
        <v>6540</v>
      </c>
      <c r="AB17135" s="63">
        <v>4</v>
      </c>
      <c r="AC17135" s="63" t="s">
        <v>1291</v>
      </c>
      <c r="AD17135" s="63" t="s">
        <v>17421</v>
      </c>
    </row>
    <row r="17136" spans="21:30" x14ac:dyDescent="0.3">
      <c r="U17136" s="63">
        <v>41298</v>
      </c>
      <c r="V17136" s="63">
        <v>8</v>
      </c>
      <c r="W17136" s="63" t="s">
        <v>12689</v>
      </c>
      <c r="X17136" s="63">
        <v>13</v>
      </c>
      <c r="Y17136" s="63" t="s">
        <v>6449</v>
      </c>
      <c r="Z17136" s="63">
        <v>13124</v>
      </c>
      <c r="AA17136" s="63" t="s">
        <v>7205</v>
      </c>
      <c r="AB17136" s="63">
        <v>4</v>
      </c>
      <c r="AC17136" s="63" t="s">
        <v>1291</v>
      </c>
      <c r="AD17136" s="63" t="s">
        <v>17421</v>
      </c>
    </row>
    <row r="17137" spans="21:30" x14ac:dyDescent="0.3">
      <c r="U17137" s="63">
        <v>41299</v>
      </c>
      <c r="V17137" s="63">
        <v>6</v>
      </c>
      <c r="W17137" s="63" t="s">
        <v>12690</v>
      </c>
      <c r="X17137" s="63">
        <v>13</v>
      </c>
      <c r="Y17137" s="63" t="s">
        <v>6449</v>
      </c>
      <c r="Z17137" s="63">
        <v>13124</v>
      </c>
      <c r="AA17137" s="63" t="s">
        <v>7205</v>
      </c>
      <c r="AB17137" s="63">
        <v>3</v>
      </c>
      <c r="AC17137" s="63" t="s">
        <v>1288</v>
      </c>
      <c r="AD17137" s="63" t="s">
        <v>17421</v>
      </c>
    </row>
    <row r="17138" spans="21:30" x14ac:dyDescent="0.3">
      <c r="U17138" s="63">
        <v>41300</v>
      </c>
      <c r="V17138" s="63">
        <v>3</v>
      </c>
      <c r="W17138" s="63" t="s">
        <v>12691</v>
      </c>
      <c r="X17138" s="63">
        <v>13</v>
      </c>
      <c r="Y17138" s="63" t="s">
        <v>6449</v>
      </c>
      <c r="Z17138" s="63">
        <v>13201</v>
      </c>
      <c r="AA17138" s="63" t="s">
        <v>7412</v>
      </c>
      <c r="AB17138" s="63">
        <v>4</v>
      </c>
      <c r="AC17138" s="63" t="s">
        <v>1291</v>
      </c>
      <c r="AD17138" s="63" t="s">
        <v>17421</v>
      </c>
    </row>
    <row r="17139" spans="21:30" x14ac:dyDescent="0.3">
      <c r="U17139" s="63">
        <v>41301</v>
      </c>
      <c r="V17139" s="63">
        <v>1</v>
      </c>
      <c r="W17139" s="63" t="s">
        <v>8867</v>
      </c>
      <c r="X17139" s="63">
        <v>13</v>
      </c>
      <c r="Y17139" s="63" t="s">
        <v>6449</v>
      </c>
      <c r="Z17139" s="63">
        <v>13117</v>
      </c>
      <c r="AA17139" s="63" t="s">
        <v>7178</v>
      </c>
      <c r="AB17139" s="63">
        <v>4</v>
      </c>
      <c r="AC17139" s="63" t="s">
        <v>1291</v>
      </c>
      <c r="AD17139" s="63" t="s">
        <v>17421</v>
      </c>
    </row>
    <row r="17140" spans="21:30" x14ac:dyDescent="0.3">
      <c r="U17140" s="63">
        <v>41303</v>
      </c>
      <c r="V17140" s="63">
        <v>8</v>
      </c>
      <c r="W17140" s="63" t="s">
        <v>12692</v>
      </c>
      <c r="X17140" s="63">
        <v>13</v>
      </c>
      <c r="Y17140" s="63" t="s">
        <v>6449</v>
      </c>
      <c r="Z17140" s="63">
        <v>13117</v>
      </c>
      <c r="AA17140" s="63" t="s">
        <v>7178</v>
      </c>
      <c r="AB17140" s="63">
        <v>4</v>
      </c>
      <c r="AC17140" s="63" t="s">
        <v>1291</v>
      </c>
      <c r="AD17140" s="63" t="s">
        <v>17421</v>
      </c>
    </row>
    <row r="17141" spans="21:30" x14ac:dyDescent="0.3">
      <c r="U17141" s="63">
        <v>41305</v>
      </c>
      <c r="V17141" s="63">
        <v>4</v>
      </c>
      <c r="W17141" s="63" t="s">
        <v>21524</v>
      </c>
      <c r="X17141" s="63">
        <v>8</v>
      </c>
      <c r="Y17141" s="63" t="s">
        <v>3887</v>
      </c>
      <c r="Z17141" s="63">
        <v>8108</v>
      </c>
      <c r="AA17141" s="63" t="s">
        <v>4196</v>
      </c>
      <c r="AB17141" s="63">
        <v>7</v>
      </c>
      <c r="AC17141" s="63" t="s">
        <v>17969</v>
      </c>
      <c r="AD17141" s="63" t="s">
        <v>17461</v>
      </c>
    </row>
    <row r="17142" spans="21:30" x14ac:dyDescent="0.3">
      <c r="U17142" s="63">
        <v>41306</v>
      </c>
      <c r="V17142" s="63">
        <v>2</v>
      </c>
      <c r="W17142" s="63" t="s">
        <v>12693</v>
      </c>
      <c r="X17142" s="63">
        <v>10</v>
      </c>
      <c r="Y17142" s="63" t="s">
        <v>5440</v>
      </c>
      <c r="Z17142" s="63">
        <v>10301</v>
      </c>
      <c r="AA17142" s="63" t="s">
        <v>5707</v>
      </c>
      <c r="AB17142" s="63">
        <v>4</v>
      </c>
      <c r="AC17142" s="63" t="s">
        <v>1291</v>
      </c>
      <c r="AD17142" s="63" t="s">
        <v>17421</v>
      </c>
    </row>
    <row r="17143" spans="21:30" x14ac:dyDescent="0.3">
      <c r="U17143" s="63">
        <v>41307</v>
      </c>
      <c r="V17143" s="63">
        <v>0</v>
      </c>
      <c r="W17143" s="63" t="s">
        <v>12694</v>
      </c>
      <c r="X17143" s="63">
        <v>13</v>
      </c>
      <c r="Y17143" s="63" t="s">
        <v>6449</v>
      </c>
      <c r="Z17143" s="63">
        <v>13501</v>
      </c>
      <c r="AA17143" s="63" t="s">
        <v>7623</v>
      </c>
      <c r="AB17143" s="63">
        <v>4</v>
      </c>
      <c r="AC17143" s="63" t="s">
        <v>1291</v>
      </c>
      <c r="AD17143" s="63" t="s">
        <v>17421</v>
      </c>
    </row>
    <row r="17144" spans="21:30" x14ac:dyDescent="0.3">
      <c r="U17144" s="63">
        <v>41308</v>
      </c>
      <c r="V17144" s="63">
        <v>9</v>
      </c>
      <c r="W17144" s="63" t="s">
        <v>12695</v>
      </c>
      <c r="X17144" s="63">
        <v>13</v>
      </c>
      <c r="Y17144" s="63" t="s">
        <v>6449</v>
      </c>
      <c r="Z17144" s="63">
        <v>13604</v>
      </c>
      <c r="AA17144" s="63" t="s">
        <v>7603</v>
      </c>
      <c r="AB17144" s="63">
        <v>4</v>
      </c>
      <c r="AC17144" s="63" t="s">
        <v>1291</v>
      </c>
      <c r="AD17144" s="63" t="s">
        <v>17421</v>
      </c>
    </row>
    <row r="17145" spans="21:30" x14ac:dyDescent="0.3">
      <c r="U17145" s="63">
        <v>41311</v>
      </c>
      <c r="V17145" s="63">
        <v>9</v>
      </c>
      <c r="W17145" s="63" t="s">
        <v>12696</v>
      </c>
      <c r="X17145" s="63">
        <v>13</v>
      </c>
      <c r="Y17145" s="63" t="s">
        <v>6449</v>
      </c>
      <c r="Z17145" s="63">
        <v>13114</v>
      </c>
      <c r="AA17145" s="63" t="s">
        <v>6600</v>
      </c>
      <c r="AB17145" s="63">
        <v>4</v>
      </c>
      <c r="AC17145" s="63" t="s">
        <v>1291</v>
      </c>
      <c r="AD17145" s="63" t="s">
        <v>17421</v>
      </c>
    </row>
    <row r="17146" spans="21:30" x14ac:dyDescent="0.3">
      <c r="U17146" s="63">
        <v>41312</v>
      </c>
      <c r="V17146" s="63">
        <v>7</v>
      </c>
      <c r="W17146" s="63" t="s">
        <v>12697</v>
      </c>
      <c r="X17146" s="63">
        <v>7</v>
      </c>
      <c r="Y17146" s="63" t="s">
        <v>3094</v>
      </c>
      <c r="Z17146" s="63">
        <v>7301</v>
      </c>
      <c r="AA17146" s="63" t="s">
        <v>3095</v>
      </c>
      <c r="AB17146" s="63">
        <v>3</v>
      </c>
      <c r="AC17146" s="63" t="s">
        <v>1288</v>
      </c>
      <c r="AD17146" s="63" t="s">
        <v>17421</v>
      </c>
    </row>
    <row r="17147" spans="21:30" x14ac:dyDescent="0.3">
      <c r="U17147" s="63">
        <v>41313</v>
      </c>
      <c r="V17147" s="63">
        <v>5</v>
      </c>
      <c r="W17147" s="63" t="s">
        <v>12698</v>
      </c>
      <c r="X17147" s="63">
        <v>13</v>
      </c>
      <c r="Y17147" s="63" t="s">
        <v>6449</v>
      </c>
      <c r="Z17147" s="63">
        <v>13114</v>
      </c>
      <c r="AA17147" s="63" t="s">
        <v>6600</v>
      </c>
      <c r="AB17147" s="63">
        <v>4</v>
      </c>
      <c r="AC17147" s="63" t="s">
        <v>1291</v>
      </c>
      <c r="AD17147" s="63" t="s">
        <v>17421</v>
      </c>
    </row>
    <row r="17148" spans="21:30" x14ac:dyDescent="0.3">
      <c r="U17148" s="63">
        <v>41314</v>
      </c>
      <c r="V17148" s="63">
        <v>3</v>
      </c>
      <c r="W17148" s="63" t="s">
        <v>21525</v>
      </c>
      <c r="X17148" s="63">
        <v>15</v>
      </c>
      <c r="Y17148" s="63" t="s">
        <v>1250</v>
      </c>
      <c r="Z17148" s="63">
        <v>15101</v>
      </c>
      <c r="AA17148" s="63" t="s">
        <v>1251</v>
      </c>
      <c r="AB17148" s="63">
        <v>7</v>
      </c>
      <c r="AC17148" s="63" t="s">
        <v>17969</v>
      </c>
      <c r="AD17148" s="63" t="s">
        <v>17421</v>
      </c>
    </row>
    <row r="17149" spans="21:30" x14ac:dyDescent="0.3">
      <c r="U17149" s="63">
        <v>41315</v>
      </c>
      <c r="V17149" s="63">
        <v>1</v>
      </c>
      <c r="W17149" s="63" t="s">
        <v>21526</v>
      </c>
      <c r="X17149" s="63">
        <v>7</v>
      </c>
      <c r="Y17149" s="63" t="s">
        <v>3094</v>
      </c>
      <c r="Z17149" s="63">
        <v>7101</v>
      </c>
      <c r="AA17149" s="63" t="s">
        <v>3228</v>
      </c>
      <c r="AB17149" s="63">
        <v>4</v>
      </c>
      <c r="AC17149" s="63" t="s">
        <v>1291</v>
      </c>
      <c r="AD17149" s="63" t="s">
        <v>17461</v>
      </c>
    </row>
    <row r="17150" spans="21:30" x14ac:dyDescent="0.3">
      <c r="U17150" s="63">
        <v>41317</v>
      </c>
      <c r="V17150" s="63">
        <v>8</v>
      </c>
      <c r="W17150" s="63" t="s">
        <v>12699</v>
      </c>
      <c r="X17150" s="63">
        <v>9</v>
      </c>
      <c r="Y17150" s="63" t="s">
        <v>4640</v>
      </c>
      <c r="Z17150" s="63">
        <v>9101</v>
      </c>
      <c r="AA17150" s="63" t="s">
        <v>4825</v>
      </c>
      <c r="AB17150" s="63">
        <v>4</v>
      </c>
      <c r="AC17150" s="63" t="s">
        <v>1291</v>
      </c>
      <c r="AD17150" s="63" t="s">
        <v>17421</v>
      </c>
    </row>
    <row r="17151" spans="21:30" x14ac:dyDescent="0.3">
      <c r="U17151" s="63">
        <v>41318</v>
      </c>
      <c r="V17151" s="63">
        <v>6</v>
      </c>
      <c r="W17151" s="63" t="s">
        <v>21527</v>
      </c>
      <c r="X17151" s="63">
        <v>14</v>
      </c>
      <c r="Y17151" s="63" t="s">
        <v>5425</v>
      </c>
      <c r="Z17151" s="63">
        <v>14106</v>
      </c>
      <c r="AA17151" s="63" t="s">
        <v>5471</v>
      </c>
      <c r="AB17151" s="63">
        <v>7</v>
      </c>
      <c r="AC17151" s="63" t="s">
        <v>17969</v>
      </c>
      <c r="AD17151" s="63" t="s">
        <v>17421</v>
      </c>
    </row>
    <row r="17152" spans="21:30" x14ac:dyDescent="0.3">
      <c r="U17152" s="63">
        <v>41319</v>
      </c>
      <c r="V17152" s="63">
        <v>4</v>
      </c>
      <c r="W17152" s="63" t="s">
        <v>21528</v>
      </c>
      <c r="X17152" s="63">
        <v>13</v>
      </c>
      <c r="Y17152" s="63" t="s">
        <v>6449</v>
      </c>
      <c r="Z17152" s="63">
        <v>13110</v>
      </c>
      <c r="AA17152" s="63" t="s">
        <v>6569</v>
      </c>
      <c r="AB17152" s="63">
        <v>4</v>
      </c>
      <c r="AC17152" s="63" t="s">
        <v>1291</v>
      </c>
      <c r="AD17152" s="63" t="s">
        <v>17461</v>
      </c>
    </row>
    <row r="17153" spans="21:30" x14ac:dyDescent="0.3">
      <c r="U17153" s="63">
        <v>41320</v>
      </c>
      <c r="V17153" s="63">
        <v>8</v>
      </c>
      <c r="W17153" s="63" t="s">
        <v>21529</v>
      </c>
      <c r="X17153" s="63">
        <v>9</v>
      </c>
      <c r="Y17153" s="63" t="s">
        <v>4640</v>
      </c>
      <c r="Z17153" s="63">
        <v>9102</v>
      </c>
      <c r="AA17153" s="63" t="s">
        <v>5295</v>
      </c>
      <c r="AB17153" s="63">
        <v>7</v>
      </c>
      <c r="AC17153" s="63" t="s">
        <v>17969</v>
      </c>
      <c r="AD17153" s="63" t="s">
        <v>17421</v>
      </c>
    </row>
    <row r="17154" spans="21:30" x14ac:dyDescent="0.3">
      <c r="U17154" s="63">
        <v>41321</v>
      </c>
      <c r="V17154" s="63">
        <v>6</v>
      </c>
      <c r="W17154" s="63" t="s">
        <v>21530</v>
      </c>
      <c r="X17154" s="63">
        <v>9</v>
      </c>
      <c r="Y17154" s="63" t="s">
        <v>4640</v>
      </c>
      <c r="Z17154" s="63">
        <v>9202</v>
      </c>
      <c r="AA17154" s="63" t="s">
        <v>4669</v>
      </c>
      <c r="AB17154" s="63">
        <v>7</v>
      </c>
      <c r="AC17154" s="63" t="s">
        <v>17969</v>
      </c>
      <c r="AD17154" s="63" t="s">
        <v>17421</v>
      </c>
    </row>
    <row r="17155" spans="21:30" x14ac:dyDescent="0.3">
      <c r="U17155" s="63">
        <v>41322</v>
      </c>
      <c r="V17155" s="63">
        <v>4</v>
      </c>
      <c r="W17155" s="63" t="s">
        <v>21531</v>
      </c>
      <c r="X17155" s="63">
        <v>7</v>
      </c>
      <c r="Y17155" s="63" t="s">
        <v>3094</v>
      </c>
      <c r="Z17155" s="63">
        <v>7102</v>
      </c>
      <c r="AA17155" s="63" t="s">
        <v>3371</v>
      </c>
      <c r="AB17155" s="63">
        <v>7</v>
      </c>
      <c r="AC17155" s="63" t="s">
        <v>17969</v>
      </c>
      <c r="AD17155" s="63" t="s">
        <v>17461</v>
      </c>
    </row>
    <row r="17156" spans="21:30" x14ac:dyDescent="0.3">
      <c r="U17156" s="63">
        <v>41323</v>
      </c>
      <c r="V17156" s="63">
        <v>2</v>
      </c>
      <c r="W17156" s="63" t="s">
        <v>21532</v>
      </c>
      <c r="X17156" s="63">
        <v>7</v>
      </c>
      <c r="Y17156" s="63" t="s">
        <v>3094</v>
      </c>
      <c r="Z17156" s="63">
        <v>7404</v>
      </c>
      <c r="AA17156" s="63" t="s">
        <v>3520</v>
      </c>
      <c r="AB17156" s="63">
        <v>7</v>
      </c>
      <c r="AC17156" s="63" t="s">
        <v>17969</v>
      </c>
      <c r="AD17156" s="63" t="s">
        <v>17461</v>
      </c>
    </row>
    <row r="17157" spans="21:30" x14ac:dyDescent="0.3">
      <c r="U17157" s="63">
        <v>41324</v>
      </c>
      <c r="V17157" s="63">
        <v>0</v>
      </c>
      <c r="W17157" s="63" t="s">
        <v>21533</v>
      </c>
      <c r="X17157" s="63">
        <v>9</v>
      </c>
      <c r="Y17157" s="63" t="s">
        <v>4640</v>
      </c>
      <c r="Z17157" s="63">
        <v>9111</v>
      </c>
      <c r="AA17157" s="63" t="s">
        <v>5163</v>
      </c>
      <c r="AB17157" s="63">
        <v>7</v>
      </c>
      <c r="AC17157" s="63" t="s">
        <v>17969</v>
      </c>
      <c r="AD17157" s="63" t="s">
        <v>17421</v>
      </c>
    </row>
    <row r="17158" spans="21:30" x14ac:dyDescent="0.3">
      <c r="U17158" s="63">
        <v>41326</v>
      </c>
      <c r="V17158" s="63">
        <v>7</v>
      </c>
      <c r="W17158" s="63" t="s">
        <v>21534</v>
      </c>
      <c r="X17158" s="63">
        <v>7</v>
      </c>
      <c r="Y17158" s="63" t="s">
        <v>3094</v>
      </c>
      <c r="Z17158" s="63">
        <v>7406</v>
      </c>
      <c r="AA17158" s="63" t="s">
        <v>3579</v>
      </c>
      <c r="AB17158" s="63">
        <v>7</v>
      </c>
      <c r="AC17158" s="63" t="s">
        <v>17969</v>
      </c>
      <c r="AD17158" s="63" t="s">
        <v>17461</v>
      </c>
    </row>
    <row r="17159" spans="21:30" x14ac:dyDescent="0.3">
      <c r="U17159" s="63">
        <v>41327</v>
      </c>
      <c r="V17159" s="63">
        <v>5</v>
      </c>
      <c r="W17159" s="63" t="s">
        <v>21535</v>
      </c>
      <c r="X17159" s="63">
        <v>7</v>
      </c>
      <c r="Y17159" s="63" t="s">
        <v>3094</v>
      </c>
      <c r="Z17159" s="63">
        <v>7101</v>
      </c>
      <c r="AA17159" s="63" t="s">
        <v>3228</v>
      </c>
      <c r="AB17159" s="63">
        <v>4</v>
      </c>
      <c r="AC17159" s="63" t="s">
        <v>1291</v>
      </c>
      <c r="AD17159" s="63" t="s">
        <v>17461</v>
      </c>
    </row>
    <row r="17160" spans="21:30" x14ac:dyDescent="0.3">
      <c r="U17160" s="63">
        <v>41328</v>
      </c>
      <c r="V17160" s="63">
        <v>3</v>
      </c>
      <c r="W17160" s="63" t="s">
        <v>21536</v>
      </c>
      <c r="X17160" s="63">
        <v>15</v>
      </c>
      <c r="Y17160" s="63" t="s">
        <v>1250</v>
      </c>
      <c r="Z17160" s="63">
        <v>15101</v>
      </c>
      <c r="AA17160" s="63" t="s">
        <v>1251</v>
      </c>
      <c r="AB17160" s="63">
        <v>7</v>
      </c>
      <c r="AC17160" s="63" t="s">
        <v>17969</v>
      </c>
      <c r="AD17160" s="63" t="s">
        <v>17421</v>
      </c>
    </row>
    <row r="17161" spans="21:30" x14ac:dyDescent="0.3">
      <c r="U17161" s="63">
        <v>41330</v>
      </c>
      <c r="V17161" s="63">
        <v>5</v>
      </c>
      <c r="W17161" s="63" t="s">
        <v>21537</v>
      </c>
      <c r="X17161" s="63">
        <v>15</v>
      </c>
      <c r="Y17161" s="63" t="s">
        <v>1250</v>
      </c>
      <c r="Z17161" s="63">
        <v>15101</v>
      </c>
      <c r="AA17161" s="63" t="s">
        <v>1251</v>
      </c>
      <c r="AB17161" s="63">
        <v>7</v>
      </c>
      <c r="AC17161" s="63" t="s">
        <v>17969</v>
      </c>
      <c r="AD17161" s="63" t="s">
        <v>17421</v>
      </c>
    </row>
    <row r="17162" spans="21:30" x14ac:dyDescent="0.3">
      <c r="U17162" s="63">
        <v>41331</v>
      </c>
      <c r="V17162" s="63">
        <v>3</v>
      </c>
      <c r="W17162" s="63" t="s">
        <v>12700</v>
      </c>
      <c r="X17162" s="63">
        <v>13</v>
      </c>
      <c r="Y17162" s="63" t="s">
        <v>6449</v>
      </c>
      <c r="Z17162" s="63">
        <v>13114</v>
      </c>
      <c r="AA17162" s="63" t="s">
        <v>6600</v>
      </c>
      <c r="AB17162" s="63">
        <v>4</v>
      </c>
      <c r="AC17162" s="63" t="s">
        <v>1291</v>
      </c>
      <c r="AD17162" s="63" t="s">
        <v>17421</v>
      </c>
    </row>
    <row r="17163" spans="21:30" x14ac:dyDescent="0.3">
      <c r="U17163" s="63">
        <v>41335</v>
      </c>
      <c r="V17163" s="63">
        <v>6</v>
      </c>
      <c r="W17163" s="63" t="s">
        <v>12701</v>
      </c>
      <c r="X17163" s="63">
        <v>13</v>
      </c>
      <c r="Y17163" s="63" t="s">
        <v>6449</v>
      </c>
      <c r="Z17163" s="63">
        <v>13130</v>
      </c>
      <c r="AA17163" s="63" t="s">
        <v>6861</v>
      </c>
      <c r="AB17163" s="63">
        <v>4</v>
      </c>
      <c r="AC17163" s="63" t="s">
        <v>1291</v>
      </c>
      <c r="AD17163" s="63" t="s">
        <v>17421</v>
      </c>
    </row>
    <row r="17164" spans="21:30" x14ac:dyDescent="0.3">
      <c r="U17164" s="63">
        <v>41338</v>
      </c>
      <c r="V17164" s="63">
        <v>0</v>
      </c>
      <c r="W17164" s="63" t="s">
        <v>12702</v>
      </c>
      <c r="X17164" s="63">
        <v>5</v>
      </c>
      <c r="Y17164" s="63" t="s">
        <v>2066</v>
      </c>
      <c r="Z17164" s="63">
        <v>5109</v>
      </c>
      <c r="AA17164" s="63" t="s">
        <v>2428</v>
      </c>
      <c r="AB17164" s="63">
        <v>4</v>
      </c>
      <c r="AC17164" s="63" t="s">
        <v>1291</v>
      </c>
      <c r="AD17164" s="63" t="s">
        <v>17421</v>
      </c>
    </row>
    <row r="17165" spans="21:30" x14ac:dyDescent="0.3">
      <c r="U17165" s="63">
        <v>41339</v>
      </c>
      <c r="V17165" s="63">
        <v>9</v>
      </c>
      <c r="W17165" s="63" t="s">
        <v>12703</v>
      </c>
      <c r="X17165" s="63">
        <v>14</v>
      </c>
      <c r="Y17165" s="63" t="s">
        <v>5425</v>
      </c>
      <c r="Z17165" s="63">
        <v>14101</v>
      </c>
      <c r="AA17165" s="63" t="s">
        <v>5426</v>
      </c>
      <c r="AB17165" s="63">
        <v>4</v>
      </c>
      <c r="AC17165" s="63" t="s">
        <v>1291</v>
      </c>
      <c r="AD17165" s="63" t="s">
        <v>17421</v>
      </c>
    </row>
    <row r="17166" spans="21:30" x14ac:dyDescent="0.3">
      <c r="U17166" s="63">
        <v>41341</v>
      </c>
      <c r="V17166" s="63">
        <v>0</v>
      </c>
      <c r="W17166" s="63" t="s">
        <v>21538</v>
      </c>
      <c r="X17166" s="63">
        <v>7</v>
      </c>
      <c r="Y17166" s="63" t="s">
        <v>3094</v>
      </c>
      <c r="Z17166" s="63">
        <v>7406</v>
      </c>
      <c r="AA17166" s="63" t="s">
        <v>3579</v>
      </c>
      <c r="AB17166" s="63">
        <v>4</v>
      </c>
      <c r="AC17166" s="63" t="s">
        <v>1291</v>
      </c>
      <c r="AD17166" s="63" t="s">
        <v>17461</v>
      </c>
    </row>
    <row r="17167" spans="21:30" x14ac:dyDescent="0.3">
      <c r="U17167" s="63">
        <v>41342</v>
      </c>
      <c r="V17167" s="63">
        <v>9</v>
      </c>
      <c r="W17167" s="63" t="s">
        <v>12704</v>
      </c>
      <c r="X17167" s="63">
        <v>1</v>
      </c>
      <c r="Y17167" s="63" t="s">
        <v>1329</v>
      </c>
      <c r="Z17167" s="63">
        <v>1101</v>
      </c>
      <c r="AA17167" s="63" t="s">
        <v>1330</v>
      </c>
      <c r="AB17167" s="63">
        <v>4</v>
      </c>
      <c r="AC17167" s="63" t="s">
        <v>1291</v>
      </c>
      <c r="AD17167" s="63" t="s">
        <v>17421</v>
      </c>
    </row>
    <row r="17168" spans="21:30" x14ac:dyDescent="0.3">
      <c r="U17168" s="63">
        <v>41343</v>
      </c>
      <c r="V17168" s="63">
        <v>7</v>
      </c>
      <c r="W17168" s="63" t="s">
        <v>21539</v>
      </c>
      <c r="X17168" s="63">
        <v>13</v>
      </c>
      <c r="Y17168" s="63" t="s">
        <v>6449</v>
      </c>
      <c r="Z17168" s="63">
        <v>13119</v>
      </c>
      <c r="AA17168" s="63" t="s">
        <v>6477</v>
      </c>
      <c r="AB17168" s="63">
        <v>7</v>
      </c>
      <c r="AC17168" s="63" t="s">
        <v>17969</v>
      </c>
      <c r="AD17168" s="63" t="s">
        <v>17421</v>
      </c>
    </row>
    <row r="17169" spans="21:30" x14ac:dyDescent="0.3">
      <c r="U17169" s="63">
        <v>41344</v>
      </c>
      <c r="V17169" s="63">
        <v>5</v>
      </c>
      <c r="W17169" s="63" t="s">
        <v>12705</v>
      </c>
      <c r="X17169" s="63">
        <v>13</v>
      </c>
      <c r="Y17169" s="63" t="s">
        <v>6449</v>
      </c>
      <c r="Z17169" s="63">
        <v>13127</v>
      </c>
      <c r="AA17169" s="63" t="s">
        <v>6460</v>
      </c>
      <c r="AB17169" s="63">
        <v>4</v>
      </c>
      <c r="AC17169" s="63" t="s">
        <v>1291</v>
      </c>
      <c r="AD17169" s="63" t="s">
        <v>17421</v>
      </c>
    </row>
    <row r="17170" spans="21:30" x14ac:dyDescent="0.3">
      <c r="U17170" s="63">
        <v>41345</v>
      </c>
      <c r="V17170" s="63">
        <v>3</v>
      </c>
      <c r="W17170" s="63" t="s">
        <v>21540</v>
      </c>
      <c r="X17170" s="63">
        <v>13</v>
      </c>
      <c r="Y17170" s="63" t="s">
        <v>6449</v>
      </c>
      <c r="Z17170" s="63">
        <v>13119</v>
      </c>
      <c r="AA17170" s="63" t="s">
        <v>6477</v>
      </c>
      <c r="AB17170" s="63">
        <v>7</v>
      </c>
      <c r="AC17170" s="63" t="s">
        <v>17969</v>
      </c>
      <c r="AD17170" s="63" t="s">
        <v>17421</v>
      </c>
    </row>
    <row r="17171" spans="21:30" x14ac:dyDescent="0.3">
      <c r="U17171" s="63">
        <v>41346</v>
      </c>
      <c r="V17171" s="63">
        <v>1</v>
      </c>
      <c r="W17171" s="63" t="s">
        <v>12706</v>
      </c>
      <c r="X17171" s="63">
        <v>10</v>
      </c>
      <c r="Y17171" s="63" t="s">
        <v>5440</v>
      </c>
      <c r="Z17171" s="63">
        <v>10301</v>
      </c>
      <c r="AA17171" s="63" t="s">
        <v>5707</v>
      </c>
      <c r="AB17171" s="63">
        <v>4</v>
      </c>
      <c r="AC17171" s="63" t="s">
        <v>1291</v>
      </c>
      <c r="AD17171" s="63" t="s">
        <v>17421</v>
      </c>
    </row>
    <row r="17172" spans="21:30" x14ac:dyDescent="0.3">
      <c r="U17172" s="63">
        <v>41348</v>
      </c>
      <c r="V17172" s="63">
        <v>8</v>
      </c>
      <c r="W17172" s="63" t="s">
        <v>12707</v>
      </c>
      <c r="X17172" s="63">
        <v>10</v>
      </c>
      <c r="Y17172" s="63" t="s">
        <v>5440</v>
      </c>
      <c r="Z17172" s="63">
        <v>10101</v>
      </c>
      <c r="AA17172" s="63" t="s">
        <v>5441</v>
      </c>
      <c r="AB17172" s="63">
        <v>4</v>
      </c>
      <c r="AC17172" s="63" t="s">
        <v>1291</v>
      </c>
      <c r="AD17172" s="63" t="s">
        <v>17421</v>
      </c>
    </row>
    <row r="17173" spans="21:30" x14ac:dyDescent="0.3">
      <c r="U17173" s="63">
        <v>41349</v>
      </c>
      <c r="V17173" s="63">
        <v>6</v>
      </c>
      <c r="W17173" s="63" t="s">
        <v>12708</v>
      </c>
      <c r="X17173" s="63">
        <v>6</v>
      </c>
      <c r="Y17173" s="63" t="s">
        <v>2677</v>
      </c>
      <c r="Z17173" s="63">
        <v>6101</v>
      </c>
      <c r="AA17173" s="63" t="s">
        <v>2678</v>
      </c>
      <c r="AB17173" s="63">
        <v>3</v>
      </c>
      <c r="AC17173" s="63" t="s">
        <v>1288</v>
      </c>
      <c r="AD17173" s="63" t="s">
        <v>17421</v>
      </c>
    </row>
    <row r="17174" spans="21:30" x14ac:dyDescent="0.3">
      <c r="U17174" s="63">
        <v>41351</v>
      </c>
      <c r="V17174" s="63">
        <v>8</v>
      </c>
      <c r="W17174" s="63" t="s">
        <v>21541</v>
      </c>
      <c r="X17174" s="63">
        <v>7</v>
      </c>
      <c r="Y17174" s="63" t="s">
        <v>3094</v>
      </c>
      <c r="Z17174" s="63">
        <v>7301</v>
      </c>
      <c r="AA17174" s="63" t="s">
        <v>3095</v>
      </c>
      <c r="AB17174" s="63">
        <v>7</v>
      </c>
      <c r="AC17174" s="63" t="s">
        <v>17969</v>
      </c>
      <c r="AD17174" s="63" t="s">
        <v>17461</v>
      </c>
    </row>
    <row r="17175" spans="21:30" x14ac:dyDescent="0.3">
      <c r="U17175" s="63">
        <v>41352</v>
      </c>
      <c r="V17175" s="63">
        <v>6</v>
      </c>
      <c r="W17175" s="63" t="s">
        <v>12709</v>
      </c>
      <c r="X17175" s="63">
        <v>13</v>
      </c>
      <c r="Y17175" s="63" t="s">
        <v>6449</v>
      </c>
      <c r="Z17175" s="63">
        <v>13101</v>
      </c>
      <c r="AA17175" s="63" t="s">
        <v>6450</v>
      </c>
      <c r="AB17175" s="63">
        <v>4</v>
      </c>
      <c r="AC17175" s="63" t="s">
        <v>1291</v>
      </c>
      <c r="AD17175" s="63" t="s">
        <v>17421</v>
      </c>
    </row>
    <row r="17176" spans="21:30" x14ac:dyDescent="0.3">
      <c r="U17176" s="63">
        <v>41353</v>
      </c>
      <c r="V17176" s="63">
        <v>4</v>
      </c>
      <c r="W17176" s="63" t="s">
        <v>21542</v>
      </c>
      <c r="X17176" s="63">
        <v>6</v>
      </c>
      <c r="Y17176" s="63" t="s">
        <v>2677</v>
      </c>
      <c r="Z17176" s="63">
        <v>6115</v>
      </c>
      <c r="AA17176" s="63" t="s">
        <v>2787</v>
      </c>
      <c r="AB17176" s="63">
        <v>7</v>
      </c>
      <c r="AC17176" s="63" t="s">
        <v>17969</v>
      </c>
      <c r="AD17176" s="63" t="s">
        <v>17421</v>
      </c>
    </row>
    <row r="17177" spans="21:30" x14ac:dyDescent="0.3">
      <c r="U17177" s="63">
        <v>41355</v>
      </c>
      <c r="V17177" s="63">
        <v>0</v>
      </c>
      <c r="W17177" s="63" t="s">
        <v>12710</v>
      </c>
      <c r="X17177" s="63">
        <v>13</v>
      </c>
      <c r="Y17177" s="63" t="s">
        <v>6449</v>
      </c>
      <c r="Z17177" s="63">
        <v>13114</v>
      </c>
      <c r="AA17177" s="63" t="s">
        <v>6600</v>
      </c>
      <c r="AB17177" s="63">
        <v>4</v>
      </c>
      <c r="AC17177" s="63" t="s">
        <v>1291</v>
      </c>
      <c r="AD17177" s="63" t="s">
        <v>17421</v>
      </c>
    </row>
    <row r="17178" spans="21:30" x14ac:dyDescent="0.3">
      <c r="U17178" s="63">
        <v>41356</v>
      </c>
      <c r="V17178" s="63">
        <v>9</v>
      </c>
      <c r="W17178" s="63" t="s">
        <v>12711</v>
      </c>
      <c r="X17178" s="63">
        <v>5</v>
      </c>
      <c r="Y17178" s="63" t="s">
        <v>2066</v>
      </c>
      <c r="Z17178" s="63">
        <v>5109</v>
      </c>
      <c r="AA17178" s="63" t="s">
        <v>2428</v>
      </c>
      <c r="AB17178" s="63">
        <v>4</v>
      </c>
      <c r="AC17178" s="63" t="s">
        <v>1291</v>
      </c>
      <c r="AD17178" s="63" t="s">
        <v>17421</v>
      </c>
    </row>
    <row r="17179" spans="21:30" x14ac:dyDescent="0.3">
      <c r="U17179" s="63">
        <v>41357</v>
      </c>
      <c r="V17179" s="63">
        <v>7</v>
      </c>
      <c r="W17179" s="63" t="s">
        <v>12712</v>
      </c>
      <c r="X17179" s="63">
        <v>14</v>
      </c>
      <c r="Y17179" s="63" t="s">
        <v>5425</v>
      </c>
      <c r="Z17179" s="63">
        <v>14201</v>
      </c>
      <c r="AA17179" s="63" t="s">
        <v>5616</v>
      </c>
      <c r="AB17179" s="63">
        <v>4</v>
      </c>
      <c r="AC17179" s="63" t="s">
        <v>1291</v>
      </c>
      <c r="AD17179" s="63" t="s">
        <v>17421</v>
      </c>
    </row>
    <row r="17180" spans="21:30" x14ac:dyDescent="0.3">
      <c r="U17180" s="63">
        <v>41358</v>
      </c>
      <c r="V17180" s="63">
        <v>5</v>
      </c>
      <c r="W17180" s="63" t="s">
        <v>12713</v>
      </c>
      <c r="X17180" s="63">
        <v>12</v>
      </c>
      <c r="Y17180" s="63" t="s">
        <v>6395</v>
      </c>
      <c r="Z17180" s="63">
        <v>12101</v>
      </c>
      <c r="AA17180" s="63" t="s">
        <v>6409</v>
      </c>
      <c r="AB17180" s="63">
        <v>4</v>
      </c>
      <c r="AC17180" s="63" t="s">
        <v>1291</v>
      </c>
      <c r="AD17180" s="63" t="s">
        <v>17421</v>
      </c>
    </row>
    <row r="17181" spans="21:30" x14ac:dyDescent="0.3">
      <c r="U17181" s="63">
        <v>41359</v>
      </c>
      <c r="V17181" s="63">
        <v>3</v>
      </c>
      <c r="W17181" s="63" t="s">
        <v>12714</v>
      </c>
      <c r="X17181" s="63">
        <v>4</v>
      </c>
      <c r="Y17181" s="63" t="s">
        <v>1629</v>
      </c>
      <c r="Z17181" s="63">
        <v>4101</v>
      </c>
      <c r="AA17181" s="63" t="s">
        <v>1630</v>
      </c>
      <c r="AB17181" s="63">
        <v>4</v>
      </c>
      <c r="AC17181" s="63" t="s">
        <v>1291</v>
      </c>
      <c r="AD17181" s="63" t="s">
        <v>17421</v>
      </c>
    </row>
    <row r="17182" spans="21:30" x14ac:dyDescent="0.3">
      <c r="U17182" s="63">
        <v>41360</v>
      </c>
      <c r="V17182" s="63">
        <v>7</v>
      </c>
      <c r="W17182" s="63" t="s">
        <v>12715</v>
      </c>
      <c r="X17182" s="63">
        <v>13</v>
      </c>
      <c r="Y17182" s="63" t="s">
        <v>6449</v>
      </c>
      <c r="Z17182" s="63">
        <v>13118</v>
      </c>
      <c r="AA17182" s="63" t="s">
        <v>6720</v>
      </c>
      <c r="AB17182" s="63">
        <v>4</v>
      </c>
      <c r="AC17182" s="63" t="s">
        <v>1291</v>
      </c>
      <c r="AD17182" s="63" t="s">
        <v>17421</v>
      </c>
    </row>
    <row r="17183" spans="21:30" x14ac:dyDescent="0.3">
      <c r="U17183" s="63">
        <v>41362</v>
      </c>
      <c r="V17183" s="63">
        <v>3</v>
      </c>
      <c r="W17183" s="63" t="s">
        <v>12716</v>
      </c>
      <c r="X17183" s="63">
        <v>4</v>
      </c>
      <c r="Y17183" s="63" t="s">
        <v>1629</v>
      </c>
      <c r="Z17183" s="63">
        <v>4101</v>
      </c>
      <c r="AA17183" s="63" t="s">
        <v>1630</v>
      </c>
      <c r="AB17183" s="63">
        <v>4</v>
      </c>
      <c r="AC17183" s="63" t="s">
        <v>1291</v>
      </c>
      <c r="AD17183" s="63" t="s">
        <v>17421</v>
      </c>
    </row>
    <row r="17184" spans="21:30" x14ac:dyDescent="0.3">
      <c r="U17184" s="63">
        <v>41363</v>
      </c>
      <c r="V17184" s="63">
        <v>1</v>
      </c>
      <c r="W17184" s="63" t="s">
        <v>21543</v>
      </c>
      <c r="X17184" s="63">
        <v>4</v>
      </c>
      <c r="Y17184" s="63" t="s">
        <v>1629</v>
      </c>
      <c r="Z17184" s="63">
        <v>4101</v>
      </c>
      <c r="AA17184" s="63" t="s">
        <v>1630</v>
      </c>
      <c r="AB17184" s="63">
        <v>7</v>
      </c>
      <c r="AC17184" s="63" t="s">
        <v>17969</v>
      </c>
      <c r="AD17184" s="63" t="s">
        <v>17421</v>
      </c>
    </row>
    <row r="17185" spans="21:30" x14ac:dyDescent="0.3">
      <c r="U17185" s="63">
        <v>41365</v>
      </c>
      <c r="V17185" s="63">
        <v>8</v>
      </c>
      <c r="W17185" s="63" t="s">
        <v>21544</v>
      </c>
      <c r="X17185" s="63">
        <v>4</v>
      </c>
      <c r="Y17185" s="63" t="s">
        <v>1629</v>
      </c>
      <c r="Z17185" s="63">
        <v>4301</v>
      </c>
      <c r="AA17185" s="63" t="s">
        <v>1771</v>
      </c>
      <c r="AB17185" s="63">
        <v>7</v>
      </c>
      <c r="AC17185" s="63" t="s">
        <v>17969</v>
      </c>
      <c r="AD17185" s="63" t="s">
        <v>17421</v>
      </c>
    </row>
    <row r="17186" spans="21:30" x14ac:dyDescent="0.3">
      <c r="U17186" s="63">
        <v>41366</v>
      </c>
      <c r="V17186" s="63">
        <v>6</v>
      </c>
      <c r="W17186" s="63" t="s">
        <v>12717</v>
      </c>
      <c r="X17186" s="63">
        <v>13</v>
      </c>
      <c r="Y17186" s="63" t="s">
        <v>6449</v>
      </c>
      <c r="Z17186" s="63">
        <v>13114</v>
      </c>
      <c r="AA17186" s="63" t="s">
        <v>6600</v>
      </c>
      <c r="AB17186" s="63">
        <v>4</v>
      </c>
      <c r="AC17186" s="63" t="s">
        <v>1291</v>
      </c>
      <c r="AD17186" s="63" t="s">
        <v>17421</v>
      </c>
    </row>
    <row r="17187" spans="21:30" x14ac:dyDescent="0.3">
      <c r="U17187" s="63">
        <v>41367</v>
      </c>
      <c r="V17187" s="63">
        <v>4</v>
      </c>
      <c r="W17187" s="63" t="s">
        <v>12718</v>
      </c>
      <c r="X17187" s="63">
        <v>13</v>
      </c>
      <c r="Y17187" s="63" t="s">
        <v>6449</v>
      </c>
      <c r="Z17187" s="63">
        <v>13120</v>
      </c>
      <c r="AA17187" s="63" t="s">
        <v>6592</v>
      </c>
      <c r="AB17187" s="63">
        <v>4</v>
      </c>
      <c r="AC17187" s="63" t="s">
        <v>1291</v>
      </c>
      <c r="AD17187" s="63" t="s">
        <v>17421</v>
      </c>
    </row>
    <row r="17188" spans="21:30" x14ac:dyDescent="0.3">
      <c r="U17188" s="63">
        <v>41368</v>
      </c>
      <c r="V17188" s="63">
        <v>2</v>
      </c>
      <c r="W17188" s="63" t="s">
        <v>21545</v>
      </c>
      <c r="X17188" s="63">
        <v>4</v>
      </c>
      <c r="Y17188" s="63" t="s">
        <v>1629</v>
      </c>
      <c r="Z17188" s="63">
        <v>4101</v>
      </c>
      <c r="AA17188" s="63" t="s">
        <v>1630</v>
      </c>
      <c r="AB17188" s="63">
        <v>7</v>
      </c>
      <c r="AC17188" s="63" t="s">
        <v>17969</v>
      </c>
      <c r="AD17188" s="63" t="s">
        <v>17421</v>
      </c>
    </row>
    <row r="17189" spans="21:30" x14ac:dyDescent="0.3">
      <c r="U17189" s="63">
        <v>41369</v>
      </c>
      <c r="V17189" s="63">
        <v>0</v>
      </c>
      <c r="W17189" s="63" t="s">
        <v>21546</v>
      </c>
      <c r="X17189" s="63">
        <v>10</v>
      </c>
      <c r="Y17189" s="63" t="s">
        <v>5440</v>
      </c>
      <c r="Z17189" s="63">
        <v>10101</v>
      </c>
      <c r="AA17189" s="63" t="s">
        <v>5441</v>
      </c>
      <c r="AB17189" s="63">
        <v>7</v>
      </c>
      <c r="AC17189" s="63" t="s">
        <v>17969</v>
      </c>
      <c r="AD17189" s="63" t="s">
        <v>17421</v>
      </c>
    </row>
    <row r="17190" spans="21:30" x14ac:dyDescent="0.3">
      <c r="U17190" s="63">
        <v>41370</v>
      </c>
      <c r="V17190" s="63">
        <v>4</v>
      </c>
      <c r="W17190" s="63" t="s">
        <v>21547</v>
      </c>
      <c r="X17190" s="63">
        <v>6</v>
      </c>
      <c r="Y17190" s="63" t="s">
        <v>2677</v>
      </c>
      <c r="Z17190" s="63">
        <v>6107</v>
      </c>
      <c r="AA17190" s="63" t="s">
        <v>2892</v>
      </c>
      <c r="AB17190" s="63">
        <v>7</v>
      </c>
      <c r="AC17190" s="63" t="s">
        <v>17969</v>
      </c>
      <c r="AD17190" s="63" t="s">
        <v>17421</v>
      </c>
    </row>
    <row r="17191" spans="21:30" x14ac:dyDescent="0.3">
      <c r="U17191" s="63">
        <v>41372</v>
      </c>
      <c r="V17191" s="63">
        <v>0</v>
      </c>
      <c r="W17191" s="63" t="s">
        <v>21548</v>
      </c>
      <c r="X17191" s="63">
        <v>5</v>
      </c>
      <c r="Y17191" s="63" t="s">
        <v>2066</v>
      </c>
      <c r="Z17191" s="63">
        <v>5405</v>
      </c>
      <c r="AA17191" s="63" t="s">
        <v>2117</v>
      </c>
      <c r="AB17191" s="63">
        <v>7</v>
      </c>
      <c r="AC17191" s="63" t="s">
        <v>17969</v>
      </c>
      <c r="AD17191" s="63" t="s">
        <v>17421</v>
      </c>
    </row>
    <row r="17192" spans="21:30" x14ac:dyDescent="0.3">
      <c r="U17192" s="63">
        <v>41374</v>
      </c>
      <c r="V17192" s="63">
        <v>7</v>
      </c>
      <c r="W17192" s="63" t="s">
        <v>12719</v>
      </c>
      <c r="X17192" s="63">
        <v>6</v>
      </c>
      <c r="Y17192" s="63" t="s">
        <v>2677</v>
      </c>
      <c r="Z17192" s="63">
        <v>6113</v>
      </c>
      <c r="AA17192" s="63" t="s">
        <v>2842</v>
      </c>
      <c r="AB17192" s="63">
        <v>3</v>
      </c>
      <c r="AC17192" s="63" t="s">
        <v>1288</v>
      </c>
      <c r="AD17192" s="63" t="s">
        <v>17421</v>
      </c>
    </row>
    <row r="17193" spans="21:30" x14ac:dyDescent="0.3">
      <c r="U17193" s="63">
        <v>41375</v>
      </c>
      <c r="V17193" s="63">
        <v>5</v>
      </c>
      <c r="W17193" s="63" t="s">
        <v>12720</v>
      </c>
      <c r="X17193" s="63">
        <v>11</v>
      </c>
      <c r="Y17193" s="63" t="s">
        <v>6340</v>
      </c>
      <c r="Z17193" s="63">
        <v>11101</v>
      </c>
      <c r="AA17193" s="63" t="s">
        <v>6341</v>
      </c>
      <c r="AB17193" s="63">
        <v>3</v>
      </c>
      <c r="AC17193" s="63" t="s">
        <v>1288</v>
      </c>
      <c r="AD17193" s="63" t="s">
        <v>17421</v>
      </c>
    </row>
    <row r="17194" spans="21:30" x14ac:dyDescent="0.3">
      <c r="U17194" s="63">
        <v>41376</v>
      </c>
      <c r="V17194" s="63">
        <v>3</v>
      </c>
      <c r="W17194" s="63" t="s">
        <v>21549</v>
      </c>
      <c r="X17194" s="63">
        <v>12</v>
      </c>
      <c r="Y17194" s="63" t="s">
        <v>6395</v>
      </c>
      <c r="Z17194" s="63">
        <v>12101</v>
      </c>
      <c r="AA17194" s="63" t="s">
        <v>6409</v>
      </c>
      <c r="AB17194" s="63">
        <v>4</v>
      </c>
      <c r="AC17194" s="63" t="s">
        <v>1291</v>
      </c>
      <c r="AD17194" s="63" t="s">
        <v>17461</v>
      </c>
    </row>
    <row r="17195" spans="21:30" x14ac:dyDescent="0.3">
      <c r="U17195" s="63">
        <v>41377</v>
      </c>
      <c r="V17195" s="63">
        <v>1</v>
      </c>
      <c r="W17195" s="63" t="s">
        <v>12721</v>
      </c>
      <c r="X17195" s="63">
        <v>12</v>
      </c>
      <c r="Y17195" s="63" t="s">
        <v>6395</v>
      </c>
      <c r="Z17195" s="63">
        <v>12201</v>
      </c>
      <c r="AA17195" s="63" t="s">
        <v>6446</v>
      </c>
      <c r="AB17195" s="63">
        <v>4</v>
      </c>
      <c r="AC17195" s="63" t="s">
        <v>1291</v>
      </c>
      <c r="AD17195" s="63" t="s">
        <v>17421</v>
      </c>
    </row>
    <row r="17196" spans="21:30" x14ac:dyDescent="0.3">
      <c r="U17196" s="63">
        <v>41379</v>
      </c>
      <c r="V17196" s="63">
        <v>8</v>
      </c>
      <c r="W17196" s="63" t="s">
        <v>12722</v>
      </c>
      <c r="X17196" s="63">
        <v>15</v>
      </c>
      <c r="Y17196" s="63" t="s">
        <v>1250</v>
      </c>
      <c r="Z17196" s="63">
        <v>15101</v>
      </c>
      <c r="AA17196" s="63" t="s">
        <v>1251</v>
      </c>
      <c r="AB17196" s="63">
        <v>4</v>
      </c>
      <c r="AC17196" s="63" t="s">
        <v>1291</v>
      </c>
      <c r="AD17196" s="63" t="s">
        <v>17421</v>
      </c>
    </row>
    <row r="17197" spans="21:30" x14ac:dyDescent="0.3">
      <c r="U17197" s="63">
        <v>41382</v>
      </c>
      <c r="V17197" s="63">
        <v>8</v>
      </c>
      <c r="W17197" s="63" t="s">
        <v>12723</v>
      </c>
      <c r="X17197" s="63">
        <v>1</v>
      </c>
      <c r="Y17197" s="63" t="s">
        <v>1329</v>
      </c>
      <c r="Z17197" s="63">
        <v>1101</v>
      </c>
      <c r="AA17197" s="63" t="s">
        <v>1330</v>
      </c>
      <c r="AB17197" s="63">
        <v>4</v>
      </c>
      <c r="AC17197" s="63" t="s">
        <v>1291</v>
      </c>
      <c r="AD17197" s="63" t="s">
        <v>17421</v>
      </c>
    </row>
    <row r="17198" spans="21:30" x14ac:dyDescent="0.3">
      <c r="U17198" s="63">
        <v>41383</v>
      </c>
      <c r="V17198" s="63">
        <v>6</v>
      </c>
      <c r="W17198" s="63" t="s">
        <v>12724</v>
      </c>
      <c r="X17198" s="63">
        <v>5</v>
      </c>
      <c r="Y17198" s="63" t="s">
        <v>2066</v>
      </c>
      <c r="Z17198" s="63">
        <v>5101</v>
      </c>
      <c r="AA17198" s="63" t="s">
        <v>2352</v>
      </c>
      <c r="AB17198" s="63">
        <v>4</v>
      </c>
      <c r="AC17198" s="63" t="s">
        <v>1291</v>
      </c>
      <c r="AD17198" s="63" t="s">
        <v>17421</v>
      </c>
    </row>
    <row r="17199" spans="21:30" x14ac:dyDescent="0.3">
      <c r="U17199" s="63">
        <v>41384</v>
      </c>
      <c r="V17199" s="63">
        <v>4</v>
      </c>
      <c r="W17199" s="63" t="s">
        <v>21550</v>
      </c>
      <c r="X17199" s="63">
        <v>6</v>
      </c>
      <c r="Y17199" s="63" t="s">
        <v>2677</v>
      </c>
      <c r="Z17199" s="63">
        <v>6101</v>
      </c>
      <c r="AA17199" s="63" t="s">
        <v>2678</v>
      </c>
      <c r="AB17199" s="63">
        <v>4</v>
      </c>
      <c r="AC17199" s="63" t="s">
        <v>1291</v>
      </c>
      <c r="AD17199" s="63" t="s">
        <v>17461</v>
      </c>
    </row>
    <row r="17200" spans="21:30" x14ac:dyDescent="0.3">
      <c r="U17200" s="63">
        <v>41385</v>
      </c>
      <c r="V17200" s="63">
        <v>2</v>
      </c>
      <c r="W17200" s="63" t="s">
        <v>12725</v>
      </c>
      <c r="X17200" s="63">
        <v>16</v>
      </c>
      <c r="Y17200" s="63" t="s">
        <v>3661</v>
      </c>
      <c r="Z17200" s="63">
        <v>16101</v>
      </c>
      <c r="AA17200" s="63" t="s">
        <v>3662</v>
      </c>
      <c r="AB17200" s="63">
        <v>3</v>
      </c>
      <c r="AC17200" s="63" t="s">
        <v>1288</v>
      </c>
      <c r="AD17200" s="63" t="s">
        <v>17421</v>
      </c>
    </row>
    <row r="17201" spans="21:30" x14ac:dyDescent="0.3">
      <c r="U17201" s="63">
        <v>41386</v>
      </c>
      <c r="V17201" s="63">
        <v>0</v>
      </c>
      <c r="W17201" s="63" t="s">
        <v>12726</v>
      </c>
      <c r="X17201" s="63">
        <v>9</v>
      </c>
      <c r="Y17201" s="63" t="s">
        <v>4640</v>
      </c>
      <c r="Z17201" s="63">
        <v>9101</v>
      </c>
      <c r="AA17201" s="63" t="s">
        <v>4825</v>
      </c>
      <c r="AB17201" s="63">
        <v>4</v>
      </c>
      <c r="AC17201" s="63" t="s">
        <v>1291</v>
      </c>
      <c r="AD17201" s="63" t="s">
        <v>17421</v>
      </c>
    </row>
    <row r="17202" spans="21:30" x14ac:dyDescent="0.3">
      <c r="U17202" s="63">
        <v>41387</v>
      </c>
      <c r="V17202" s="63">
        <v>9</v>
      </c>
      <c r="W17202" s="63" t="s">
        <v>21551</v>
      </c>
      <c r="X17202" s="63">
        <v>9</v>
      </c>
      <c r="Y17202" s="63" t="s">
        <v>4640</v>
      </c>
      <c r="Z17202" s="63">
        <v>9109</v>
      </c>
      <c r="AA17202" s="63" t="s">
        <v>5120</v>
      </c>
      <c r="AB17202" s="63">
        <v>7</v>
      </c>
      <c r="AC17202" s="63" t="s">
        <v>17969</v>
      </c>
      <c r="AD17202" s="63" t="s">
        <v>17421</v>
      </c>
    </row>
    <row r="17203" spans="21:30" x14ac:dyDescent="0.3">
      <c r="U17203" s="63">
        <v>41389</v>
      </c>
      <c r="V17203" s="63">
        <v>5</v>
      </c>
      <c r="W17203" s="63" t="s">
        <v>21552</v>
      </c>
      <c r="X17203" s="63">
        <v>7</v>
      </c>
      <c r="Y17203" s="63" t="s">
        <v>3094</v>
      </c>
      <c r="Z17203" s="63">
        <v>7406</v>
      </c>
      <c r="AA17203" s="63" t="s">
        <v>3579</v>
      </c>
      <c r="AB17203" s="63">
        <v>7</v>
      </c>
      <c r="AC17203" s="63" t="s">
        <v>17969</v>
      </c>
      <c r="AD17203" s="63" t="s">
        <v>17461</v>
      </c>
    </row>
    <row r="17204" spans="21:30" x14ac:dyDescent="0.3">
      <c r="U17204" s="63">
        <v>41390</v>
      </c>
      <c r="V17204" s="63">
        <v>9</v>
      </c>
      <c r="W17204" s="63" t="s">
        <v>19805</v>
      </c>
      <c r="X17204" s="63">
        <v>6</v>
      </c>
      <c r="Y17204" s="63" t="s">
        <v>2677</v>
      </c>
      <c r="Z17204" s="63">
        <v>6106</v>
      </c>
      <c r="AA17204" s="63" t="s">
        <v>2731</v>
      </c>
      <c r="AB17204" s="63">
        <v>7</v>
      </c>
      <c r="AC17204" s="63" t="s">
        <v>17969</v>
      </c>
      <c r="AD17204" s="63" t="s">
        <v>17421</v>
      </c>
    </row>
    <row r="17205" spans="21:30" x14ac:dyDescent="0.3">
      <c r="U17205" s="63">
        <v>41392</v>
      </c>
      <c r="V17205" s="63">
        <v>5</v>
      </c>
      <c r="W17205" s="63" t="s">
        <v>12306</v>
      </c>
      <c r="X17205" s="63">
        <v>3</v>
      </c>
      <c r="Y17205" s="63" t="s">
        <v>1532</v>
      </c>
      <c r="Z17205" s="63">
        <v>3101</v>
      </c>
      <c r="AA17205" s="63" t="s">
        <v>1545</v>
      </c>
      <c r="AB17205" s="63">
        <v>7</v>
      </c>
      <c r="AC17205" s="63" t="s">
        <v>17969</v>
      </c>
      <c r="AD17205" s="63" t="s">
        <v>17461</v>
      </c>
    </row>
    <row r="17206" spans="21:30" x14ac:dyDescent="0.3">
      <c r="U17206" s="63">
        <v>41394</v>
      </c>
      <c r="V17206" s="63">
        <v>1</v>
      </c>
      <c r="W17206" s="63" t="s">
        <v>21553</v>
      </c>
      <c r="X17206" s="63">
        <v>7</v>
      </c>
      <c r="Y17206" s="63" t="s">
        <v>3094</v>
      </c>
      <c r="Z17206" s="63">
        <v>7304</v>
      </c>
      <c r="AA17206" s="63" t="s">
        <v>3164</v>
      </c>
      <c r="AB17206" s="63">
        <v>7</v>
      </c>
      <c r="AC17206" s="63" t="s">
        <v>17969</v>
      </c>
      <c r="AD17206" s="63" t="s">
        <v>17461</v>
      </c>
    </row>
    <row r="17207" spans="21:30" x14ac:dyDescent="0.3">
      <c r="U17207" s="63">
        <v>41396</v>
      </c>
      <c r="V17207" s="63">
        <v>8</v>
      </c>
      <c r="W17207" s="63" t="s">
        <v>12727</v>
      </c>
      <c r="X17207" s="63">
        <v>13</v>
      </c>
      <c r="Y17207" s="63" t="s">
        <v>6449</v>
      </c>
      <c r="Z17207" s="63">
        <v>13114</v>
      </c>
      <c r="AA17207" s="63" t="s">
        <v>6600</v>
      </c>
      <c r="AB17207" s="63">
        <v>4</v>
      </c>
      <c r="AC17207" s="63" t="s">
        <v>1291</v>
      </c>
      <c r="AD17207" s="63" t="s">
        <v>17421</v>
      </c>
    </row>
    <row r="17208" spans="21:30" x14ac:dyDescent="0.3">
      <c r="U17208" s="63">
        <v>41397</v>
      </c>
      <c r="V17208" s="63">
        <v>6</v>
      </c>
      <c r="W17208" s="63" t="s">
        <v>21554</v>
      </c>
      <c r="X17208" s="63">
        <v>7</v>
      </c>
      <c r="Y17208" s="63" t="s">
        <v>3094</v>
      </c>
      <c r="Z17208" s="63">
        <v>7108</v>
      </c>
      <c r="AA17208" s="63" t="s">
        <v>3297</v>
      </c>
      <c r="AB17208" s="63">
        <v>7</v>
      </c>
      <c r="AC17208" s="63" t="s">
        <v>17969</v>
      </c>
      <c r="AD17208" s="63" t="s">
        <v>17461</v>
      </c>
    </row>
    <row r="17209" spans="21:30" x14ac:dyDescent="0.3">
      <c r="U17209" s="63">
        <v>41399</v>
      </c>
      <c r="V17209" s="63">
        <v>2</v>
      </c>
      <c r="W17209" s="63" t="s">
        <v>21555</v>
      </c>
      <c r="X17209" s="63">
        <v>5</v>
      </c>
      <c r="Y17209" s="63" t="s">
        <v>2066</v>
      </c>
      <c r="Z17209" s="63">
        <v>5101</v>
      </c>
      <c r="AA17209" s="63" t="s">
        <v>2352</v>
      </c>
      <c r="AB17209" s="63">
        <v>7</v>
      </c>
      <c r="AC17209" s="63" t="s">
        <v>17969</v>
      </c>
      <c r="AD17209" s="63" t="s">
        <v>17421</v>
      </c>
    </row>
    <row r="17210" spans="21:30" x14ac:dyDescent="0.3">
      <c r="U17210" s="63">
        <v>41401</v>
      </c>
      <c r="V17210" s="63">
        <v>8</v>
      </c>
      <c r="W17210" s="63" t="s">
        <v>12728</v>
      </c>
      <c r="X17210" s="63">
        <v>5</v>
      </c>
      <c r="Y17210" s="63" t="s">
        <v>2066</v>
      </c>
      <c r="Z17210" s="63">
        <v>5109</v>
      </c>
      <c r="AA17210" s="63" t="s">
        <v>2428</v>
      </c>
      <c r="AB17210" s="63">
        <v>4</v>
      </c>
      <c r="AC17210" s="63" t="s">
        <v>1291</v>
      </c>
      <c r="AD17210" s="63" t="s">
        <v>17421</v>
      </c>
    </row>
    <row r="17211" spans="21:30" x14ac:dyDescent="0.3">
      <c r="U17211" s="63">
        <v>41404</v>
      </c>
      <c r="V17211" s="63">
        <v>2</v>
      </c>
      <c r="W17211" s="63" t="s">
        <v>12729</v>
      </c>
      <c r="X17211" s="63">
        <v>1</v>
      </c>
      <c r="Y17211" s="63" t="s">
        <v>1329</v>
      </c>
      <c r="Z17211" s="63">
        <v>1101</v>
      </c>
      <c r="AA17211" s="63" t="s">
        <v>1330</v>
      </c>
      <c r="AB17211" s="63">
        <v>4</v>
      </c>
      <c r="AC17211" s="63" t="s">
        <v>1291</v>
      </c>
      <c r="AD17211" s="63" t="s">
        <v>17421</v>
      </c>
    </row>
    <row r="17212" spans="21:30" x14ac:dyDescent="0.3">
      <c r="U17212" s="63">
        <v>41405</v>
      </c>
      <c r="V17212" s="63">
        <v>0</v>
      </c>
      <c r="W17212" s="63" t="s">
        <v>21556</v>
      </c>
      <c r="X17212" s="63">
        <v>5</v>
      </c>
      <c r="Y17212" s="63" t="s">
        <v>2066</v>
      </c>
      <c r="Z17212" s="63">
        <v>5401</v>
      </c>
      <c r="AA17212" s="63" t="s">
        <v>2067</v>
      </c>
      <c r="AB17212" s="63">
        <v>7</v>
      </c>
      <c r="AC17212" s="63" t="s">
        <v>17969</v>
      </c>
      <c r="AD17212" s="63" t="s">
        <v>17421</v>
      </c>
    </row>
    <row r="17213" spans="21:30" x14ac:dyDescent="0.3">
      <c r="U17213" s="63">
        <v>41407</v>
      </c>
      <c r="V17213" s="63">
        <v>7</v>
      </c>
      <c r="W17213" s="63" t="s">
        <v>12730</v>
      </c>
      <c r="X17213" s="63">
        <v>5</v>
      </c>
      <c r="Y17213" s="63" t="s">
        <v>2066</v>
      </c>
      <c r="Z17213" s="63">
        <v>5804</v>
      </c>
      <c r="AA17213" s="63" t="s">
        <v>2587</v>
      </c>
      <c r="AB17213" s="63">
        <v>4</v>
      </c>
      <c r="AC17213" s="63" t="s">
        <v>1291</v>
      </c>
      <c r="AD17213" s="63" t="s">
        <v>17421</v>
      </c>
    </row>
    <row r="17214" spans="21:30" x14ac:dyDescent="0.3">
      <c r="U17214" s="63">
        <v>41408</v>
      </c>
      <c r="V17214" s="63">
        <v>5</v>
      </c>
      <c r="W17214" s="63" t="s">
        <v>21557</v>
      </c>
      <c r="X17214" s="63">
        <v>9</v>
      </c>
      <c r="Y17214" s="63" t="s">
        <v>4640</v>
      </c>
      <c r="Z17214" s="63">
        <v>9120</v>
      </c>
      <c r="AA17214" s="63" t="s">
        <v>5031</v>
      </c>
      <c r="AB17214" s="63">
        <v>7</v>
      </c>
      <c r="AC17214" s="63" t="s">
        <v>17969</v>
      </c>
      <c r="AD17214" s="63" t="s">
        <v>17461</v>
      </c>
    </row>
    <row r="17215" spans="21:30" x14ac:dyDescent="0.3">
      <c r="U17215" s="63">
        <v>41411</v>
      </c>
      <c r="V17215" s="63">
        <v>5</v>
      </c>
      <c r="W17215" s="63" t="s">
        <v>21558</v>
      </c>
      <c r="X17215" s="63">
        <v>7</v>
      </c>
      <c r="Y17215" s="63" t="s">
        <v>3094</v>
      </c>
      <c r="Z17215" s="63">
        <v>7301</v>
      </c>
      <c r="AA17215" s="63" t="s">
        <v>3095</v>
      </c>
      <c r="AB17215" s="63">
        <v>7</v>
      </c>
      <c r="AC17215" s="63" t="s">
        <v>17969</v>
      </c>
      <c r="AD17215" s="63" t="s">
        <v>17461</v>
      </c>
    </row>
    <row r="17216" spans="21:30" x14ac:dyDescent="0.3">
      <c r="U17216" s="63">
        <v>41416</v>
      </c>
      <c r="V17216" s="63">
        <v>6</v>
      </c>
      <c r="W17216" s="63" t="s">
        <v>12731</v>
      </c>
      <c r="X17216" s="63">
        <v>13</v>
      </c>
      <c r="Y17216" s="63" t="s">
        <v>6449</v>
      </c>
      <c r="Z17216" s="63">
        <v>13120</v>
      </c>
      <c r="AA17216" s="63" t="s">
        <v>6592</v>
      </c>
      <c r="AB17216" s="63">
        <v>4</v>
      </c>
      <c r="AC17216" s="63" t="s">
        <v>1291</v>
      </c>
      <c r="AD17216" s="63" t="s">
        <v>17421</v>
      </c>
    </row>
    <row r="17217" spans="21:30" x14ac:dyDescent="0.3">
      <c r="U17217" s="63">
        <v>41417</v>
      </c>
      <c r="V17217" s="63">
        <v>4</v>
      </c>
      <c r="W17217" s="63" t="s">
        <v>12732</v>
      </c>
      <c r="X17217" s="63">
        <v>9</v>
      </c>
      <c r="Y17217" s="63" t="s">
        <v>4640</v>
      </c>
      <c r="Z17217" s="63">
        <v>9201</v>
      </c>
      <c r="AA17217" s="63" t="s">
        <v>4641</v>
      </c>
      <c r="AB17217" s="63">
        <v>3</v>
      </c>
      <c r="AC17217" s="63" t="s">
        <v>1288</v>
      </c>
      <c r="AD17217" s="63" t="s">
        <v>17421</v>
      </c>
    </row>
    <row r="17218" spans="21:30" x14ac:dyDescent="0.3">
      <c r="U17218" s="63">
        <v>41418</v>
      </c>
      <c r="V17218" s="63">
        <v>2</v>
      </c>
      <c r="W17218" s="63" t="s">
        <v>12733</v>
      </c>
      <c r="X17218" s="63">
        <v>9</v>
      </c>
      <c r="Y17218" s="63" t="s">
        <v>4640</v>
      </c>
      <c r="Z17218" s="63">
        <v>9211</v>
      </c>
      <c r="AA17218" s="63" t="s">
        <v>4735</v>
      </c>
      <c r="AB17218" s="63">
        <v>3</v>
      </c>
      <c r="AC17218" s="63" t="s">
        <v>1288</v>
      </c>
      <c r="AD17218" s="63" t="s">
        <v>17421</v>
      </c>
    </row>
    <row r="17219" spans="21:30" x14ac:dyDescent="0.3">
      <c r="U17219" s="63">
        <v>41419</v>
      </c>
      <c r="V17219" s="63">
        <v>0</v>
      </c>
      <c r="W17219" s="63" t="s">
        <v>21559</v>
      </c>
      <c r="X17219" s="63">
        <v>5</v>
      </c>
      <c r="Y17219" s="63" t="s">
        <v>2066</v>
      </c>
      <c r="Z17219" s="63">
        <v>5603</v>
      </c>
      <c r="AA17219" s="63" t="s">
        <v>2650</v>
      </c>
      <c r="AB17219" s="63">
        <v>7</v>
      </c>
      <c r="AC17219" s="63" t="s">
        <v>17969</v>
      </c>
      <c r="AD17219" s="63" t="s">
        <v>17421</v>
      </c>
    </row>
    <row r="17220" spans="21:30" x14ac:dyDescent="0.3">
      <c r="U17220" s="63">
        <v>41421</v>
      </c>
      <c r="V17220" s="63">
        <v>2</v>
      </c>
      <c r="W17220" s="63" t="s">
        <v>12734</v>
      </c>
      <c r="X17220" s="63">
        <v>13</v>
      </c>
      <c r="Y17220" s="63" t="s">
        <v>6449</v>
      </c>
      <c r="Z17220" s="63">
        <v>13604</v>
      </c>
      <c r="AA17220" s="63" t="s">
        <v>7603</v>
      </c>
      <c r="AB17220" s="63">
        <v>4</v>
      </c>
      <c r="AC17220" s="63" t="s">
        <v>1291</v>
      </c>
      <c r="AD17220" s="63" t="s">
        <v>17421</v>
      </c>
    </row>
    <row r="17221" spans="21:30" x14ac:dyDescent="0.3">
      <c r="U17221" s="63">
        <v>41422</v>
      </c>
      <c r="V17221" s="63">
        <v>0</v>
      </c>
      <c r="W17221" s="63" t="s">
        <v>21560</v>
      </c>
      <c r="X17221" s="63">
        <v>7</v>
      </c>
      <c r="Y17221" s="63" t="s">
        <v>3094</v>
      </c>
      <c r="Z17221" s="63">
        <v>7301</v>
      </c>
      <c r="AA17221" s="63" t="s">
        <v>3095</v>
      </c>
      <c r="AB17221" s="63">
        <v>4</v>
      </c>
      <c r="AC17221" s="63" t="s">
        <v>1291</v>
      </c>
      <c r="AD17221" s="63" t="s">
        <v>17461</v>
      </c>
    </row>
    <row r="17222" spans="21:30" x14ac:dyDescent="0.3">
      <c r="U17222" s="63">
        <v>41423</v>
      </c>
      <c r="V17222" s="63">
        <v>9</v>
      </c>
      <c r="W17222" s="63" t="s">
        <v>21561</v>
      </c>
      <c r="X17222" s="63">
        <v>14</v>
      </c>
      <c r="Y17222" s="63" t="s">
        <v>5425</v>
      </c>
      <c r="Z17222" s="63">
        <v>14101</v>
      </c>
      <c r="AA17222" s="63" t="s">
        <v>5426</v>
      </c>
      <c r="AB17222" s="63">
        <v>7</v>
      </c>
      <c r="AC17222" s="63" t="s">
        <v>17969</v>
      </c>
      <c r="AD17222" s="63" t="s">
        <v>17421</v>
      </c>
    </row>
    <row r="17223" spans="21:30" x14ac:dyDescent="0.3">
      <c r="U17223" s="63">
        <v>41424</v>
      </c>
      <c r="V17223" s="63">
        <v>7</v>
      </c>
      <c r="W17223" s="63" t="s">
        <v>12735</v>
      </c>
      <c r="X17223" s="63">
        <v>8</v>
      </c>
      <c r="Y17223" s="63" t="s">
        <v>3887</v>
      </c>
      <c r="Z17223" s="63">
        <v>8101</v>
      </c>
      <c r="AA17223" s="63" t="s">
        <v>4185</v>
      </c>
      <c r="AB17223" s="63">
        <v>4</v>
      </c>
      <c r="AC17223" s="63" t="s">
        <v>1291</v>
      </c>
      <c r="AD17223" s="63" t="s">
        <v>17421</v>
      </c>
    </row>
    <row r="17224" spans="21:30" x14ac:dyDescent="0.3">
      <c r="U17224" s="63">
        <v>41425</v>
      </c>
      <c r="V17224" s="63">
        <v>5</v>
      </c>
      <c r="W17224" s="63" t="s">
        <v>21562</v>
      </c>
      <c r="X17224" s="63">
        <v>7</v>
      </c>
      <c r="Y17224" s="63" t="s">
        <v>3094</v>
      </c>
      <c r="Z17224" s="63">
        <v>7109</v>
      </c>
      <c r="AA17224" s="63" t="s">
        <v>3309</v>
      </c>
      <c r="AB17224" s="63">
        <v>7</v>
      </c>
      <c r="AC17224" s="63" t="s">
        <v>17969</v>
      </c>
      <c r="AD17224" s="63" t="s">
        <v>17461</v>
      </c>
    </row>
    <row r="17225" spans="21:30" x14ac:dyDescent="0.3">
      <c r="U17225" s="63">
        <v>41426</v>
      </c>
      <c r="V17225" s="63">
        <v>3</v>
      </c>
      <c r="W17225" s="63" t="s">
        <v>21563</v>
      </c>
      <c r="X17225" s="63">
        <v>11</v>
      </c>
      <c r="Y17225" s="63" t="s">
        <v>6340</v>
      </c>
      <c r="Z17225" s="63">
        <v>11101</v>
      </c>
      <c r="AA17225" s="63" t="s">
        <v>6341</v>
      </c>
      <c r="AB17225" s="63">
        <v>7</v>
      </c>
      <c r="AC17225" s="63" t="s">
        <v>17969</v>
      </c>
      <c r="AD17225" s="63" t="s">
        <v>17421</v>
      </c>
    </row>
    <row r="17226" spans="21:30" x14ac:dyDescent="0.3">
      <c r="U17226" s="63">
        <v>41427</v>
      </c>
      <c r="V17226" s="63">
        <v>1</v>
      </c>
      <c r="W17226" s="63" t="s">
        <v>21564</v>
      </c>
      <c r="X17226" s="63">
        <v>8</v>
      </c>
      <c r="Y17226" s="63" t="s">
        <v>3887</v>
      </c>
      <c r="Z17226" s="63">
        <v>8101</v>
      </c>
      <c r="AA17226" s="63" t="s">
        <v>4185</v>
      </c>
      <c r="AB17226" s="63">
        <v>7</v>
      </c>
      <c r="AC17226" s="63" t="s">
        <v>17969</v>
      </c>
      <c r="AD17226" s="63" t="s">
        <v>17421</v>
      </c>
    </row>
    <row r="17227" spans="21:30" x14ac:dyDescent="0.3">
      <c r="U17227" s="63">
        <v>41429</v>
      </c>
      <c r="V17227" s="63">
        <v>8</v>
      </c>
      <c r="W17227" s="63" t="s">
        <v>21565</v>
      </c>
      <c r="X17227" s="63">
        <v>8</v>
      </c>
      <c r="Y17227" s="63" t="s">
        <v>3887</v>
      </c>
      <c r="Z17227" s="63">
        <v>8102</v>
      </c>
      <c r="AA17227" s="63" t="s">
        <v>4465</v>
      </c>
      <c r="AB17227" s="63">
        <v>7</v>
      </c>
      <c r="AC17227" s="63" t="s">
        <v>17969</v>
      </c>
      <c r="AD17227" s="63" t="s">
        <v>17461</v>
      </c>
    </row>
    <row r="17228" spans="21:30" x14ac:dyDescent="0.3">
      <c r="U17228" s="63">
        <v>41430</v>
      </c>
      <c r="V17228" s="63">
        <v>1</v>
      </c>
      <c r="W17228" s="63" t="s">
        <v>21566</v>
      </c>
      <c r="X17228" s="63">
        <v>7</v>
      </c>
      <c r="Y17228" s="63" t="s">
        <v>3094</v>
      </c>
      <c r="Z17228" s="63">
        <v>7307</v>
      </c>
      <c r="AA17228" s="63" t="s">
        <v>3186</v>
      </c>
      <c r="AB17228" s="63">
        <v>7</v>
      </c>
      <c r="AC17228" s="63" t="s">
        <v>17969</v>
      </c>
      <c r="AD17228" s="63" t="s">
        <v>17461</v>
      </c>
    </row>
    <row r="17229" spans="21:30" x14ac:dyDescent="0.3">
      <c r="U17229" s="63">
        <v>41432</v>
      </c>
      <c r="V17229" s="63">
        <v>8</v>
      </c>
      <c r="W17229" s="63" t="s">
        <v>12736</v>
      </c>
      <c r="X17229" s="63">
        <v>5</v>
      </c>
      <c r="Y17229" s="63" t="s">
        <v>2066</v>
      </c>
      <c r="Z17229" s="63">
        <v>5303</v>
      </c>
      <c r="AA17229" s="63" t="s">
        <v>2170</v>
      </c>
      <c r="AB17229" s="63">
        <v>4</v>
      </c>
      <c r="AC17229" s="63" t="s">
        <v>1291</v>
      </c>
      <c r="AD17229" s="63" t="s">
        <v>17421</v>
      </c>
    </row>
    <row r="17230" spans="21:30" x14ac:dyDescent="0.3">
      <c r="U17230" s="63">
        <v>41433</v>
      </c>
      <c r="V17230" s="63">
        <v>6</v>
      </c>
      <c r="W17230" s="63" t="s">
        <v>12737</v>
      </c>
      <c r="X17230" s="63">
        <v>5</v>
      </c>
      <c r="Y17230" s="63" t="s">
        <v>2066</v>
      </c>
      <c r="Z17230" s="63">
        <v>5602</v>
      </c>
      <c r="AA17230" s="63" t="s">
        <v>2664</v>
      </c>
      <c r="AB17230" s="63">
        <v>4</v>
      </c>
      <c r="AC17230" s="63" t="s">
        <v>1291</v>
      </c>
      <c r="AD17230" s="63" t="s">
        <v>17421</v>
      </c>
    </row>
    <row r="17231" spans="21:30" x14ac:dyDescent="0.3">
      <c r="U17231" s="63">
        <v>41434</v>
      </c>
      <c r="V17231" s="63">
        <v>4</v>
      </c>
      <c r="W17231" s="63" t="s">
        <v>21567</v>
      </c>
      <c r="X17231" s="63">
        <v>13</v>
      </c>
      <c r="Y17231" s="63" t="s">
        <v>6449</v>
      </c>
      <c r="Z17231" s="63">
        <v>13106</v>
      </c>
      <c r="AA17231" s="63" t="s">
        <v>6482</v>
      </c>
      <c r="AB17231" s="63">
        <v>7</v>
      </c>
      <c r="AC17231" s="63" t="s">
        <v>17969</v>
      </c>
      <c r="AD17231" s="63" t="s">
        <v>17421</v>
      </c>
    </row>
    <row r="17232" spans="21:30" x14ac:dyDescent="0.3">
      <c r="U17232" s="63">
        <v>41435</v>
      </c>
      <c r="V17232" s="63">
        <v>2</v>
      </c>
      <c r="W17232" s="63" t="s">
        <v>12738</v>
      </c>
      <c r="X17232" s="63">
        <v>13</v>
      </c>
      <c r="Y17232" s="63" t="s">
        <v>6449</v>
      </c>
      <c r="Z17232" s="63">
        <v>13118</v>
      </c>
      <c r="AA17232" s="63" t="s">
        <v>6720</v>
      </c>
      <c r="AB17232" s="63">
        <v>4</v>
      </c>
      <c r="AC17232" s="63" t="s">
        <v>1291</v>
      </c>
      <c r="AD17232" s="63" t="s">
        <v>17421</v>
      </c>
    </row>
    <row r="17233" spans="21:30" x14ac:dyDescent="0.3">
      <c r="U17233" s="63">
        <v>41436</v>
      </c>
      <c r="V17233" s="63">
        <v>0</v>
      </c>
      <c r="W17233" s="63" t="s">
        <v>12739</v>
      </c>
      <c r="X17233" s="63">
        <v>5</v>
      </c>
      <c r="Y17233" s="63" t="s">
        <v>2066</v>
      </c>
      <c r="Z17233" s="63">
        <v>5801</v>
      </c>
      <c r="AA17233" s="63" t="s">
        <v>2498</v>
      </c>
      <c r="AB17233" s="63">
        <v>4</v>
      </c>
      <c r="AC17233" s="63" t="s">
        <v>1291</v>
      </c>
      <c r="AD17233" s="63" t="s">
        <v>17421</v>
      </c>
    </row>
    <row r="17234" spans="21:30" x14ac:dyDescent="0.3">
      <c r="U17234" s="63">
        <v>41437</v>
      </c>
      <c r="V17234" s="63">
        <v>9</v>
      </c>
      <c r="W17234" s="63" t="s">
        <v>21568</v>
      </c>
      <c r="X17234" s="63">
        <v>5</v>
      </c>
      <c r="Y17234" s="63" t="s">
        <v>2066</v>
      </c>
      <c r="Z17234" s="63">
        <v>5706</v>
      </c>
      <c r="AA17234" s="63" t="s">
        <v>2215</v>
      </c>
      <c r="AB17234" s="63">
        <v>7</v>
      </c>
      <c r="AC17234" s="63" t="s">
        <v>17969</v>
      </c>
      <c r="AD17234" s="63" t="s">
        <v>17421</v>
      </c>
    </row>
    <row r="17235" spans="21:30" x14ac:dyDescent="0.3">
      <c r="U17235" s="63">
        <v>41438</v>
      </c>
      <c r="V17235" s="63">
        <v>7</v>
      </c>
      <c r="W17235" s="63" t="s">
        <v>19513</v>
      </c>
      <c r="X17235" s="63">
        <v>6</v>
      </c>
      <c r="Y17235" s="63" t="s">
        <v>2677</v>
      </c>
      <c r="Z17235" s="63">
        <v>6305</v>
      </c>
      <c r="AA17235" s="63" t="s">
        <v>2965</v>
      </c>
      <c r="AB17235" s="63">
        <v>7</v>
      </c>
      <c r="AC17235" s="63" t="s">
        <v>17969</v>
      </c>
      <c r="AD17235" s="63" t="s">
        <v>17421</v>
      </c>
    </row>
    <row r="17236" spans="21:30" x14ac:dyDescent="0.3">
      <c r="U17236" s="63">
        <v>41439</v>
      </c>
      <c r="V17236" s="63">
        <v>5</v>
      </c>
      <c r="W17236" s="63" t="s">
        <v>12740</v>
      </c>
      <c r="X17236" s="63">
        <v>10</v>
      </c>
      <c r="Y17236" s="63" t="s">
        <v>5440</v>
      </c>
      <c r="Z17236" s="63">
        <v>10109</v>
      </c>
      <c r="AA17236" s="63" t="s">
        <v>5771</v>
      </c>
      <c r="AB17236" s="63">
        <v>4</v>
      </c>
      <c r="AC17236" s="63" t="s">
        <v>1291</v>
      </c>
      <c r="AD17236" s="63" t="s">
        <v>17421</v>
      </c>
    </row>
    <row r="17237" spans="21:30" x14ac:dyDescent="0.3">
      <c r="U17237" s="63">
        <v>41440</v>
      </c>
      <c r="V17237" s="63">
        <v>9</v>
      </c>
      <c r="W17237" s="63" t="s">
        <v>21569</v>
      </c>
      <c r="X17237" s="63">
        <v>13</v>
      </c>
      <c r="Y17237" s="63" t="s">
        <v>6449</v>
      </c>
      <c r="Z17237" s="63">
        <v>13118</v>
      </c>
      <c r="AA17237" s="63" t="s">
        <v>6720</v>
      </c>
      <c r="AB17237" s="63">
        <v>7</v>
      </c>
      <c r="AC17237" s="63" t="s">
        <v>17969</v>
      </c>
      <c r="AD17237" s="63" t="s">
        <v>17421</v>
      </c>
    </row>
    <row r="17238" spans="21:30" x14ac:dyDescent="0.3">
      <c r="U17238" s="63">
        <v>41441</v>
      </c>
      <c r="V17238" s="63">
        <v>7</v>
      </c>
      <c r="W17238" s="63" t="s">
        <v>21570</v>
      </c>
      <c r="X17238" s="63">
        <v>13</v>
      </c>
      <c r="Y17238" s="63" t="s">
        <v>6449</v>
      </c>
      <c r="Z17238" s="63">
        <v>13110</v>
      </c>
      <c r="AA17238" s="63" t="s">
        <v>6569</v>
      </c>
      <c r="AB17238" s="63">
        <v>7</v>
      </c>
      <c r="AC17238" s="63" t="s">
        <v>17969</v>
      </c>
      <c r="AD17238" s="63" t="s">
        <v>17421</v>
      </c>
    </row>
    <row r="17239" spans="21:30" x14ac:dyDescent="0.3">
      <c r="U17239" s="63">
        <v>41442</v>
      </c>
      <c r="V17239" s="63">
        <v>5</v>
      </c>
      <c r="W17239" s="63" t="s">
        <v>12741</v>
      </c>
      <c r="X17239" s="63">
        <v>5</v>
      </c>
      <c r="Y17239" s="63" t="s">
        <v>2066</v>
      </c>
      <c r="Z17239" s="63">
        <v>5101</v>
      </c>
      <c r="AA17239" s="63" t="s">
        <v>2352</v>
      </c>
      <c r="AB17239" s="63">
        <v>4</v>
      </c>
      <c r="AC17239" s="63" t="s">
        <v>1291</v>
      </c>
      <c r="AD17239" s="63" t="s">
        <v>17421</v>
      </c>
    </row>
    <row r="17240" spans="21:30" x14ac:dyDescent="0.3">
      <c r="U17240" s="63">
        <v>41443</v>
      </c>
      <c r="V17240" s="63">
        <v>3</v>
      </c>
      <c r="W17240" s="63" t="s">
        <v>12742</v>
      </c>
      <c r="X17240" s="63">
        <v>13</v>
      </c>
      <c r="Y17240" s="63" t="s">
        <v>6449</v>
      </c>
      <c r="Z17240" s="63">
        <v>13114</v>
      </c>
      <c r="AA17240" s="63" t="s">
        <v>6600</v>
      </c>
      <c r="AB17240" s="63">
        <v>4</v>
      </c>
      <c r="AC17240" s="63" t="s">
        <v>1291</v>
      </c>
      <c r="AD17240" s="63" t="s">
        <v>17421</v>
      </c>
    </row>
    <row r="17241" spans="21:30" x14ac:dyDescent="0.3">
      <c r="U17241" s="63">
        <v>41444</v>
      </c>
      <c r="V17241" s="63">
        <v>1</v>
      </c>
      <c r="W17241" s="63" t="s">
        <v>12743</v>
      </c>
      <c r="X17241" s="63">
        <v>4</v>
      </c>
      <c r="Y17241" s="63" t="s">
        <v>1629</v>
      </c>
      <c r="Z17241" s="63">
        <v>4301</v>
      </c>
      <c r="AA17241" s="63" t="s">
        <v>1771</v>
      </c>
      <c r="AB17241" s="63">
        <v>3</v>
      </c>
      <c r="AC17241" s="63" t="s">
        <v>1288</v>
      </c>
      <c r="AD17241" s="63" t="s">
        <v>17421</v>
      </c>
    </row>
    <row r="17242" spans="21:30" x14ac:dyDescent="0.3">
      <c r="U17242" s="63">
        <v>41446</v>
      </c>
      <c r="V17242" s="63">
        <v>8</v>
      </c>
      <c r="W17242" s="63" t="s">
        <v>21571</v>
      </c>
      <c r="X17242" s="63">
        <v>11</v>
      </c>
      <c r="Y17242" s="63" t="s">
        <v>6340</v>
      </c>
      <c r="Z17242" s="63">
        <v>11101</v>
      </c>
      <c r="AA17242" s="63" t="s">
        <v>6341</v>
      </c>
      <c r="AB17242" s="63">
        <v>7</v>
      </c>
      <c r="AC17242" s="63" t="s">
        <v>17969</v>
      </c>
      <c r="AD17242" s="63" t="s">
        <v>17421</v>
      </c>
    </row>
    <row r="17243" spans="21:30" x14ac:dyDescent="0.3">
      <c r="U17243" s="63">
        <v>41447</v>
      </c>
      <c r="V17243" s="63">
        <v>6</v>
      </c>
      <c r="W17243" s="63" t="s">
        <v>21572</v>
      </c>
      <c r="X17243" s="63">
        <v>7</v>
      </c>
      <c r="Y17243" s="63" t="s">
        <v>3094</v>
      </c>
      <c r="Z17243" s="63">
        <v>7301</v>
      </c>
      <c r="AA17243" s="63" t="s">
        <v>3095</v>
      </c>
      <c r="AB17243" s="63">
        <v>7</v>
      </c>
      <c r="AC17243" s="63" t="s">
        <v>17969</v>
      </c>
      <c r="AD17243" s="63" t="s">
        <v>17461</v>
      </c>
    </row>
    <row r="17244" spans="21:30" x14ac:dyDescent="0.3">
      <c r="U17244" s="63">
        <v>41448</v>
      </c>
      <c r="V17244" s="63">
        <v>4</v>
      </c>
      <c r="W17244" s="63" t="s">
        <v>12744</v>
      </c>
      <c r="X17244" s="63">
        <v>6</v>
      </c>
      <c r="Y17244" s="63" t="s">
        <v>2677</v>
      </c>
      <c r="Z17244" s="63">
        <v>6101</v>
      </c>
      <c r="AA17244" s="63" t="s">
        <v>2678</v>
      </c>
      <c r="AB17244" s="63">
        <v>4</v>
      </c>
      <c r="AC17244" s="63" t="s">
        <v>1291</v>
      </c>
      <c r="AD17244" s="63" t="s">
        <v>17421</v>
      </c>
    </row>
    <row r="17245" spans="21:30" x14ac:dyDescent="0.3">
      <c r="U17245" s="63">
        <v>41449</v>
      </c>
      <c r="V17245" s="63">
        <v>2</v>
      </c>
      <c r="W17245" s="63" t="s">
        <v>21573</v>
      </c>
      <c r="X17245" s="63">
        <v>13</v>
      </c>
      <c r="Y17245" s="63" t="s">
        <v>6449</v>
      </c>
      <c r="Z17245" s="63">
        <v>13301</v>
      </c>
      <c r="AA17245" s="63" t="s">
        <v>7373</v>
      </c>
      <c r="AB17245" s="63">
        <v>7</v>
      </c>
      <c r="AC17245" s="63" t="s">
        <v>17969</v>
      </c>
      <c r="AD17245" s="63" t="s">
        <v>17421</v>
      </c>
    </row>
    <row r="17246" spans="21:30" x14ac:dyDescent="0.3">
      <c r="U17246" s="63">
        <v>41450</v>
      </c>
      <c r="V17246" s="63">
        <v>6</v>
      </c>
      <c r="W17246" s="63" t="s">
        <v>21574</v>
      </c>
      <c r="X17246" s="63">
        <v>8</v>
      </c>
      <c r="Y17246" s="63" t="s">
        <v>3887</v>
      </c>
      <c r="Z17246" s="63">
        <v>8110</v>
      </c>
      <c r="AA17246" s="63" t="s">
        <v>4284</v>
      </c>
      <c r="AB17246" s="63">
        <v>7</v>
      </c>
      <c r="AC17246" s="63" t="s">
        <v>17969</v>
      </c>
      <c r="AD17246" s="63" t="s">
        <v>17461</v>
      </c>
    </row>
    <row r="17247" spans="21:30" x14ac:dyDescent="0.3">
      <c r="U17247" s="63">
        <v>41451</v>
      </c>
      <c r="V17247" s="63">
        <v>4</v>
      </c>
      <c r="W17247" s="63" t="s">
        <v>12745</v>
      </c>
      <c r="X17247" s="63">
        <v>12</v>
      </c>
      <c r="Y17247" s="63" t="s">
        <v>6395</v>
      </c>
      <c r="Z17247" s="63">
        <v>12101</v>
      </c>
      <c r="AA17247" s="63" t="s">
        <v>6409</v>
      </c>
      <c r="AB17247" s="63">
        <v>4</v>
      </c>
      <c r="AC17247" s="63" t="s">
        <v>1291</v>
      </c>
      <c r="AD17247" s="63" t="s">
        <v>17421</v>
      </c>
    </row>
    <row r="17248" spans="21:30" x14ac:dyDescent="0.3">
      <c r="U17248" s="63">
        <v>41452</v>
      </c>
      <c r="V17248" s="63">
        <v>2</v>
      </c>
      <c r="W17248" s="63" t="s">
        <v>12746</v>
      </c>
      <c r="X17248" s="63">
        <v>12</v>
      </c>
      <c r="Y17248" s="63" t="s">
        <v>6395</v>
      </c>
      <c r="Z17248" s="63">
        <v>12401</v>
      </c>
      <c r="AA17248" s="63" t="s">
        <v>6396</v>
      </c>
      <c r="AB17248" s="63">
        <v>4</v>
      </c>
      <c r="AC17248" s="63" t="s">
        <v>1291</v>
      </c>
      <c r="AD17248" s="63" t="s">
        <v>17421</v>
      </c>
    </row>
    <row r="17249" spans="21:30" x14ac:dyDescent="0.3">
      <c r="U17249" s="63">
        <v>41453</v>
      </c>
      <c r="V17249" s="63">
        <v>0</v>
      </c>
      <c r="W17249" s="63" t="s">
        <v>12747</v>
      </c>
      <c r="X17249" s="63">
        <v>12</v>
      </c>
      <c r="Y17249" s="63" t="s">
        <v>6395</v>
      </c>
      <c r="Z17249" s="63">
        <v>12101</v>
      </c>
      <c r="AA17249" s="63" t="s">
        <v>6409</v>
      </c>
      <c r="AB17249" s="63">
        <v>4</v>
      </c>
      <c r="AC17249" s="63" t="s">
        <v>1291</v>
      </c>
      <c r="AD17249" s="63" t="s">
        <v>17421</v>
      </c>
    </row>
    <row r="17250" spans="21:30" x14ac:dyDescent="0.3">
      <c r="U17250" s="63">
        <v>41454</v>
      </c>
      <c r="V17250" s="63">
        <v>9</v>
      </c>
      <c r="W17250" s="63" t="s">
        <v>12748</v>
      </c>
      <c r="X17250" s="63">
        <v>12</v>
      </c>
      <c r="Y17250" s="63" t="s">
        <v>6395</v>
      </c>
      <c r="Z17250" s="63">
        <v>12101</v>
      </c>
      <c r="AA17250" s="63" t="s">
        <v>6409</v>
      </c>
      <c r="AB17250" s="63">
        <v>4</v>
      </c>
      <c r="AC17250" s="63" t="s">
        <v>1291</v>
      </c>
      <c r="AD17250" s="63" t="s">
        <v>17421</v>
      </c>
    </row>
    <row r="17251" spans="21:30" x14ac:dyDescent="0.3">
      <c r="U17251" s="63">
        <v>41455</v>
      </c>
      <c r="V17251" s="63">
        <v>7</v>
      </c>
      <c r="W17251" s="63" t="s">
        <v>21575</v>
      </c>
      <c r="X17251" s="63">
        <v>13</v>
      </c>
      <c r="Y17251" s="63" t="s">
        <v>6449</v>
      </c>
      <c r="Z17251" s="63">
        <v>13121</v>
      </c>
      <c r="AA17251" s="63" t="s">
        <v>6866</v>
      </c>
      <c r="AB17251" s="63">
        <v>7</v>
      </c>
      <c r="AC17251" s="63" t="s">
        <v>17969</v>
      </c>
      <c r="AD17251" s="63" t="s">
        <v>17421</v>
      </c>
    </row>
    <row r="17252" spans="21:30" x14ac:dyDescent="0.3">
      <c r="U17252" s="63">
        <v>41456</v>
      </c>
      <c r="V17252" s="63">
        <v>5</v>
      </c>
      <c r="W17252" s="63" t="s">
        <v>12749</v>
      </c>
      <c r="X17252" s="63">
        <v>13</v>
      </c>
      <c r="Y17252" s="63" t="s">
        <v>6449</v>
      </c>
      <c r="Z17252" s="63">
        <v>13130</v>
      </c>
      <c r="AA17252" s="63" t="s">
        <v>6861</v>
      </c>
      <c r="AB17252" s="63">
        <v>4</v>
      </c>
      <c r="AC17252" s="63" t="s">
        <v>1291</v>
      </c>
      <c r="AD17252" s="63" t="s">
        <v>17421</v>
      </c>
    </row>
    <row r="17253" spans="21:30" x14ac:dyDescent="0.3">
      <c r="U17253" s="63">
        <v>41457</v>
      </c>
      <c r="V17253" s="63">
        <v>3</v>
      </c>
      <c r="W17253" s="63" t="s">
        <v>21576</v>
      </c>
      <c r="X17253" s="63">
        <v>13</v>
      </c>
      <c r="Y17253" s="63" t="s">
        <v>6449</v>
      </c>
      <c r="Z17253" s="63">
        <v>13604</v>
      </c>
      <c r="AA17253" s="63" t="s">
        <v>7603</v>
      </c>
      <c r="AB17253" s="63">
        <v>9</v>
      </c>
      <c r="AC17253" s="63" t="s">
        <v>18171</v>
      </c>
      <c r="AD17253" s="63" t="s">
        <v>17461</v>
      </c>
    </row>
    <row r="17254" spans="21:30" x14ac:dyDescent="0.3">
      <c r="U17254" s="63">
        <v>41458</v>
      </c>
      <c r="V17254" s="63">
        <v>1</v>
      </c>
      <c r="W17254" s="63" t="s">
        <v>12652</v>
      </c>
      <c r="X17254" s="63">
        <v>13</v>
      </c>
      <c r="Y17254" s="63" t="s">
        <v>6449</v>
      </c>
      <c r="Z17254" s="63">
        <v>13120</v>
      </c>
      <c r="AA17254" s="63" t="s">
        <v>6592</v>
      </c>
      <c r="AB17254" s="63">
        <v>4</v>
      </c>
      <c r="AC17254" s="63" t="s">
        <v>1291</v>
      </c>
      <c r="AD17254" s="63" t="s">
        <v>17421</v>
      </c>
    </row>
    <row r="17255" spans="21:30" x14ac:dyDescent="0.3">
      <c r="U17255" s="63">
        <v>41460</v>
      </c>
      <c r="V17255" s="63">
        <v>3</v>
      </c>
      <c r="W17255" s="63" t="s">
        <v>12750</v>
      </c>
      <c r="X17255" s="63">
        <v>13</v>
      </c>
      <c r="Y17255" s="63" t="s">
        <v>6449</v>
      </c>
      <c r="Z17255" s="63">
        <v>13201</v>
      </c>
      <c r="AA17255" s="63" t="s">
        <v>7412</v>
      </c>
      <c r="AB17255" s="63">
        <v>4</v>
      </c>
      <c r="AC17255" s="63" t="s">
        <v>1291</v>
      </c>
      <c r="AD17255" s="63" t="s">
        <v>17421</v>
      </c>
    </row>
    <row r="17256" spans="21:30" x14ac:dyDescent="0.3">
      <c r="U17256" s="63">
        <v>41461</v>
      </c>
      <c r="V17256" s="63">
        <v>1</v>
      </c>
      <c r="W17256" s="63" t="s">
        <v>12751</v>
      </c>
      <c r="X17256" s="63">
        <v>12</v>
      </c>
      <c r="Y17256" s="63" t="s">
        <v>6395</v>
      </c>
      <c r="Z17256" s="63">
        <v>12101</v>
      </c>
      <c r="AA17256" s="63" t="s">
        <v>6409</v>
      </c>
      <c r="AB17256" s="63">
        <v>4</v>
      </c>
      <c r="AC17256" s="63" t="s">
        <v>1291</v>
      </c>
      <c r="AD17256" s="63" t="s">
        <v>17421</v>
      </c>
    </row>
    <row r="17257" spans="21:30" x14ac:dyDescent="0.3">
      <c r="U17257" s="63">
        <v>41463</v>
      </c>
      <c r="V17257" s="63">
        <v>8</v>
      </c>
      <c r="W17257" s="63" t="s">
        <v>21577</v>
      </c>
      <c r="X17257" s="63">
        <v>5</v>
      </c>
      <c r="Y17257" s="63" t="s">
        <v>2066</v>
      </c>
      <c r="Z17257" s="63">
        <v>5801</v>
      </c>
      <c r="AA17257" s="63" t="s">
        <v>2498</v>
      </c>
      <c r="AB17257" s="63">
        <v>7</v>
      </c>
      <c r="AC17257" s="63" t="s">
        <v>17969</v>
      </c>
      <c r="AD17257" s="63" t="s">
        <v>17421</v>
      </c>
    </row>
    <row r="17258" spans="21:30" x14ac:dyDescent="0.3">
      <c r="U17258" s="63">
        <v>41464</v>
      </c>
      <c r="V17258" s="63">
        <v>6</v>
      </c>
      <c r="W17258" s="63" t="s">
        <v>21578</v>
      </c>
      <c r="X17258" s="63">
        <v>10</v>
      </c>
      <c r="Y17258" s="63" t="s">
        <v>5440</v>
      </c>
      <c r="Z17258" s="63">
        <v>10101</v>
      </c>
      <c r="AA17258" s="63" t="s">
        <v>5441</v>
      </c>
      <c r="AB17258" s="63">
        <v>8</v>
      </c>
      <c r="AC17258" s="63" t="s">
        <v>17975</v>
      </c>
      <c r="AD17258" s="63" t="s">
        <v>17421</v>
      </c>
    </row>
    <row r="17259" spans="21:30" x14ac:dyDescent="0.3">
      <c r="U17259" s="63">
        <v>41465</v>
      </c>
      <c r="V17259" s="63">
        <v>4</v>
      </c>
      <c r="W17259" s="63" t="s">
        <v>12752</v>
      </c>
      <c r="X17259" s="63">
        <v>5</v>
      </c>
      <c r="Y17259" s="63" t="s">
        <v>2066</v>
      </c>
      <c r="Z17259" s="63">
        <v>5301</v>
      </c>
      <c r="AA17259" s="63" t="s">
        <v>2126</v>
      </c>
      <c r="AB17259" s="63">
        <v>4</v>
      </c>
      <c r="AC17259" s="63" t="s">
        <v>1291</v>
      </c>
      <c r="AD17259" s="63" t="s">
        <v>17421</v>
      </c>
    </row>
    <row r="17260" spans="21:30" x14ac:dyDescent="0.3">
      <c r="U17260" s="63">
        <v>41467</v>
      </c>
      <c r="V17260" s="63">
        <v>0</v>
      </c>
      <c r="W17260" s="63" t="s">
        <v>21579</v>
      </c>
      <c r="X17260" s="63">
        <v>8</v>
      </c>
      <c r="Y17260" s="63" t="s">
        <v>3887</v>
      </c>
      <c r="Z17260" s="63">
        <v>8201</v>
      </c>
      <c r="AA17260" s="63" t="s">
        <v>4497</v>
      </c>
      <c r="AB17260" s="63">
        <v>7</v>
      </c>
      <c r="AC17260" s="63" t="s">
        <v>17969</v>
      </c>
      <c r="AD17260" s="63" t="s">
        <v>17461</v>
      </c>
    </row>
    <row r="17261" spans="21:30" x14ac:dyDescent="0.3">
      <c r="U17261" s="63">
        <v>41470</v>
      </c>
      <c r="V17261" s="63">
        <v>0</v>
      </c>
      <c r="W17261" s="63" t="s">
        <v>21580</v>
      </c>
      <c r="X17261" s="63">
        <v>7</v>
      </c>
      <c r="Y17261" s="63" t="s">
        <v>3094</v>
      </c>
      <c r="Z17261" s="63">
        <v>7403</v>
      </c>
      <c r="AA17261" s="63" t="s">
        <v>3495</v>
      </c>
      <c r="AB17261" s="63">
        <v>7</v>
      </c>
      <c r="AC17261" s="63" t="s">
        <v>17969</v>
      </c>
      <c r="AD17261" s="63" t="s">
        <v>17461</v>
      </c>
    </row>
    <row r="17262" spans="21:30" x14ac:dyDescent="0.3">
      <c r="U17262" s="63">
        <v>41471</v>
      </c>
      <c r="V17262" s="63">
        <v>9</v>
      </c>
      <c r="W17262" s="63" t="s">
        <v>21581</v>
      </c>
      <c r="X17262" s="63">
        <v>9</v>
      </c>
      <c r="Y17262" s="63" t="s">
        <v>4640</v>
      </c>
      <c r="Z17262" s="63">
        <v>9207</v>
      </c>
      <c r="AA17262" s="63" t="s">
        <v>4770</v>
      </c>
      <c r="AB17262" s="63">
        <v>7</v>
      </c>
      <c r="AC17262" s="63" t="s">
        <v>17969</v>
      </c>
      <c r="AD17262" s="63" t="s">
        <v>17461</v>
      </c>
    </row>
    <row r="17263" spans="21:30" x14ac:dyDescent="0.3">
      <c r="U17263" s="63">
        <v>41472</v>
      </c>
      <c r="V17263" s="63">
        <v>7</v>
      </c>
      <c r="W17263" s="63" t="s">
        <v>12753</v>
      </c>
      <c r="X17263" s="63">
        <v>10</v>
      </c>
      <c r="Y17263" s="63" t="s">
        <v>5440</v>
      </c>
      <c r="Z17263" s="63">
        <v>10307</v>
      </c>
      <c r="AA17263" s="63" t="s">
        <v>5760</v>
      </c>
      <c r="AB17263" s="63">
        <v>3</v>
      </c>
      <c r="AC17263" s="63" t="s">
        <v>1288</v>
      </c>
      <c r="AD17263" s="63" t="s">
        <v>17421</v>
      </c>
    </row>
    <row r="17264" spans="21:30" x14ac:dyDescent="0.3">
      <c r="U17264" s="63">
        <v>41473</v>
      </c>
      <c r="V17264" s="63">
        <v>5</v>
      </c>
      <c r="W17264" s="63" t="s">
        <v>12754</v>
      </c>
      <c r="X17264" s="63">
        <v>5</v>
      </c>
      <c r="Y17264" s="63" t="s">
        <v>2066</v>
      </c>
      <c r="Z17264" s="63">
        <v>5804</v>
      </c>
      <c r="AA17264" s="63" t="s">
        <v>2587</v>
      </c>
      <c r="AB17264" s="63">
        <v>4</v>
      </c>
      <c r="AC17264" s="63" t="s">
        <v>1291</v>
      </c>
      <c r="AD17264" s="63" t="s">
        <v>17421</v>
      </c>
    </row>
    <row r="17265" spans="21:30" x14ac:dyDescent="0.3">
      <c r="U17265" s="63">
        <v>41474</v>
      </c>
      <c r="V17265" s="63">
        <v>3</v>
      </c>
      <c r="W17265" s="63" t="s">
        <v>21582</v>
      </c>
      <c r="X17265" s="63">
        <v>5</v>
      </c>
      <c r="Y17265" s="63" t="s">
        <v>2066</v>
      </c>
      <c r="Z17265" s="63">
        <v>5802</v>
      </c>
      <c r="AA17265" s="63" t="s">
        <v>2325</v>
      </c>
      <c r="AB17265" s="63">
        <v>7</v>
      </c>
      <c r="AC17265" s="63" t="s">
        <v>17969</v>
      </c>
      <c r="AD17265" s="63" t="s">
        <v>17421</v>
      </c>
    </row>
    <row r="17266" spans="21:30" x14ac:dyDescent="0.3">
      <c r="U17266" s="63">
        <v>41475</v>
      </c>
      <c r="V17266" s="63">
        <v>1</v>
      </c>
      <c r="W17266" s="63" t="s">
        <v>21583</v>
      </c>
      <c r="X17266" s="63">
        <v>5</v>
      </c>
      <c r="Y17266" s="63" t="s">
        <v>2066</v>
      </c>
      <c r="Z17266" s="63">
        <v>5802</v>
      </c>
      <c r="AA17266" s="63" t="s">
        <v>2325</v>
      </c>
      <c r="AB17266" s="63">
        <v>7</v>
      </c>
      <c r="AC17266" s="63" t="s">
        <v>17969</v>
      </c>
      <c r="AD17266" s="63" t="s">
        <v>17421</v>
      </c>
    </row>
    <row r="17267" spans="21:30" x14ac:dyDescent="0.3">
      <c r="U17267" s="63">
        <v>41477</v>
      </c>
      <c r="V17267" s="63">
        <v>8</v>
      </c>
      <c r="W17267" s="63" t="s">
        <v>21584</v>
      </c>
      <c r="X17267" s="63">
        <v>3</v>
      </c>
      <c r="Y17267" s="63" t="s">
        <v>1532</v>
      </c>
      <c r="Z17267" s="63">
        <v>3301</v>
      </c>
      <c r="AA17267" s="63" t="s">
        <v>1586</v>
      </c>
      <c r="AB17267" s="63">
        <v>4</v>
      </c>
      <c r="AC17267" s="63" t="s">
        <v>1291</v>
      </c>
      <c r="AD17267" s="63" t="s">
        <v>17461</v>
      </c>
    </row>
    <row r="17268" spans="21:30" x14ac:dyDescent="0.3">
      <c r="U17268" s="63">
        <v>41478</v>
      </c>
      <c r="V17268" s="63">
        <v>6</v>
      </c>
      <c r="W17268" s="63" t="s">
        <v>21585</v>
      </c>
      <c r="X17268" s="63">
        <v>5</v>
      </c>
      <c r="Y17268" s="63" t="s">
        <v>2066</v>
      </c>
      <c r="Z17268" s="63">
        <v>5701</v>
      </c>
      <c r="AA17268" s="63" t="s">
        <v>2138</v>
      </c>
      <c r="AB17268" s="63">
        <v>7</v>
      </c>
      <c r="AC17268" s="63" t="s">
        <v>17969</v>
      </c>
      <c r="AD17268" s="63" t="s">
        <v>17421</v>
      </c>
    </row>
    <row r="17269" spans="21:30" x14ac:dyDescent="0.3">
      <c r="U17269" s="63">
        <v>41479</v>
      </c>
      <c r="V17269" s="63">
        <v>4</v>
      </c>
      <c r="W17269" s="63" t="s">
        <v>12755</v>
      </c>
      <c r="X17269" s="63">
        <v>5</v>
      </c>
      <c r="Y17269" s="63" t="s">
        <v>2066</v>
      </c>
      <c r="Z17269" s="63">
        <v>5101</v>
      </c>
      <c r="AA17269" s="63" t="s">
        <v>2352</v>
      </c>
      <c r="AB17269" s="63">
        <v>4</v>
      </c>
      <c r="AC17269" s="63" t="s">
        <v>1291</v>
      </c>
      <c r="AD17269" s="63" t="s">
        <v>17421</v>
      </c>
    </row>
    <row r="17270" spans="21:30" x14ac:dyDescent="0.3">
      <c r="U17270" s="63">
        <v>41480</v>
      </c>
      <c r="V17270" s="63">
        <v>8</v>
      </c>
      <c r="W17270" s="63" t="s">
        <v>21586</v>
      </c>
      <c r="X17270" s="63">
        <v>7</v>
      </c>
      <c r="Y17270" s="63" t="s">
        <v>3094</v>
      </c>
      <c r="Z17270" s="63">
        <v>7101</v>
      </c>
      <c r="AA17270" s="63" t="s">
        <v>3228</v>
      </c>
      <c r="AB17270" s="63">
        <v>4</v>
      </c>
      <c r="AC17270" s="63" t="s">
        <v>1291</v>
      </c>
      <c r="AD17270" s="63" t="s">
        <v>17461</v>
      </c>
    </row>
    <row r="17271" spans="21:30" x14ac:dyDescent="0.3">
      <c r="U17271" s="63">
        <v>41481</v>
      </c>
      <c r="V17271" s="63">
        <v>6</v>
      </c>
      <c r="W17271" s="63" t="s">
        <v>21587</v>
      </c>
      <c r="X17271" s="63">
        <v>1</v>
      </c>
      <c r="Y17271" s="63" t="s">
        <v>1329</v>
      </c>
      <c r="Z17271" s="63">
        <v>1101</v>
      </c>
      <c r="AA17271" s="63" t="s">
        <v>1330</v>
      </c>
      <c r="AB17271" s="63">
        <v>7</v>
      </c>
      <c r="AC17271" s="63" t="s">
        <v>17969</v>
      </c>
      <c r="AD17271" s="63" t="s">
        <v>17461</v>
      </c>
    </row>
    <row r="17272" spans="21:30" x14ac:dyDescent="0.3">
      <c r="U17272" s="63">
        <v>41482</v>
      </c>
      <c r="V17272" s="63">
        <v>4</v>
      </c>
      <c r="W17272" s="63" t="s">
        <v>21588</v>
      </c>
      <c r="X17272" s="63">
        <v>7</v>
      </c>
      <c r="Y17272" s="63" t="s">
        <v>3094</v>
      </c>
      <c r="Z17272" s="63">
        <v>7301</v>
      </c>
      <c r="AA17272" s="63" t="s">
        <v>3095</v>
      </c>
      <c r="AB17272" s="63">
        <v>7</v>
      </c>
      <c r="AC17272" s="63" t="s">
        <v>17969</v>
      </c>
      <c r="AD17272" s="63" t="s">
        <v>17461</v>
      </c>
    </row>
    <row r="17273" spans="21:30" x14ac:dyDescent="0.3">
      <c r="U17273" s="63">
        <v>41483</v>
      </c>
      <c r="V17273" s="63">
        <v>2</v>
      </c>
      <c r="W17273" s="63" t="s">
        <v>21589</v>
      </c>
      <c r="X17273" s="63">
        <v>5</v>
      </c>
      <c r="Y17273" s="63" t="s">
        <v>2066</v>
      </c>
      <c r="Z17273" s="63">
        <v>5604</v>
      </c>
      <c r="AA17273" s="63" t="s">
        <v>2659</v>
      </c>
      <c r="AB17273" s="63">
        <v>7</v>
      </c>
      <c r="AC17273" s="63" t="s">
        <v>17969</v>
      </c>
      <c r="AD17273" s="63" t="s">
        <v>17421</v>
      </c>
    </row>
    <row r="17274" spans="21:30" x14ac:dyDescent="0.3">
      <c r="U17274" s="63">
        <v>41484</v>
      </c>
      <c r="V17274" s="63">
        <v>0</v>
      </c>
      <c r="W17274" s="63" t="s">
        <v>12756</v>
      </c>
      <c r="X17274" s="63">
        <v>13</v>
      </c>
      <c r="Y17274" s="63" t="s">
        <v>6449</v>
      </c>
      <c r="Z17274" s="63">
        <v>13122</v>
      </c>
      <c r="AA17274" s="63" t="s">
        <v>6732</v>
      </c>
      <c r="AB17274" s="63">
        <v>4</v>
      </c>
      <c r="AC17274" s="63" t="s">
        <v>1291</v>
      </c>
      <c r="AD17274" s="63" t="s">
        <v>17421</v>
      </c>
    </row>
    <row r="17275" spans="21:30" x14ac:dyDescent="0.3">
      <c r="U17275" s="63">
        <v>41485</v>
      </c>
      <c r="V17275" s="63">
        <v>9</v>
      </c>
      <c r="W17275" s="63" t="s">
        <v>12757</v>
      </c>
      <c r="X17275" s="63">
        <v>13</v>
      </c>
      <c r="Y17275" s="63" t="s">
        <v>6449</v>
      </c>
      <c r="Z17275" s="63">
        <v>13107</v>
      </c>
      <c r="AA17275" s="63" t="s">
        <v>7303</v>
      </c>
      <c r="AB17275" s="63">
        <v>4</v>
      </c>
      <c r="AC17275" s="63" t="s">
        <v>1291</v>
      </c>
      <c r="AD17275" s="63" t="s">
        <v>17421</v>
      </c>
    </row>
    <row r="17276" spans="21:30" x14ac:dyDescent="0.3">
      <c r="U17276" s="63">
        <v>41486</v>
      </c>
      <c r="V17276" s="63">
        <v>7</v>
      </c>
      <c r="W17276" s="63" t="s">
        <v>12758</v>
      </c>
      <c r="X17276" s="63">
        <v>13</v>
      </c>
      <c r="Y17276" s="63" t="s">
        <v>6449</v>
      </c>
      <c r="Z17276" s="63">
        <v>13119</v>
      </c>
      <c r="AA17276" s="63" t="s">
        <v>6477</v>
      </c>
      <c r="AB17276" s="63">
        <v>4</v>
      </c>
      <c r="AC17276" s="63" t="s">
        <v>1291</v>
      </c>
      <c r="AD17276" s="63" t="s">
        <v>17421</v>
      </c>
    </row>
    <row r="17277" spans="21:30" x14ac:dyDescent="0.3">
      <c r="U17277" s="63">
        <v>41487</v>
      </c>
      <c r="V17277" s="63">
        <v>5</v>
      </c>
      <c r="W17277" s="63" t="s">
        <v>12759</v>
      </c>
      <c r="X17277" s="63">
        <v>13</v>
      </c>
      <c r="Y17277" s="63" t="s">
        <v>6449</v>
      </c>
      <c r="Z17277" s="63">
        <v>13119</v>
      </c>
      <c r="AA17277" s="63" t="s">
        <v>6477</v>
      </c>
      <c r="AB17277" s="63">
        <v>4</v>
      </c>
      <c r="AC17277" s="63" t="s">
        <v>1291</v>
      </c>
      <c r="AD17277" s="63" t="s">
        <v>17421</v>
      </c>
    </row>
    <row r="17278" spans="21:30" x14ac:dyDescent="0.3">
      <c r="U17278" s="63">
        <v>41488</v>
      </c>
      <c r="V17278" s="63">
        <v>3</v>
      </c>
      <c r="W17278" s="63" t="s">
        <v>12760</v>
      </c>
      <c r="X17278" s="63">
        <v>13</v>
      </c>
      <c r="Y17278" s="63" t="s">
        <v>6449</v>
      </c>
      <c r="Z17278" s="63">
        <v>13302</v>
      </c>
      <c r="AA17278" s="63" t="s">
        <v>7241</v>
      </c>
      <c r="AB17278" s="63">
        <v>3</v>
      </c>
      <c r="AC17278" s="63" t="s">
        <v>1288</v>
      </c>
      <c r="AD17278" s="63" t="s">
        <v>17421</v>
      </c>
    </row>
    <row r="17279" spans="21:30" x14ac:dyDescent="0.3">
      <c r="U17279" s="63">
        <v>41489</v>
      </c>
      <c r="V17279" s="63">
        <v>1</v>
      </c>
      <c r="W17279" s="63" t="s">
        <v>21590</v>
      </c>
      <c r="X17279" s="63">
        <v>16</v>
      </c>
      <c r="Y17279" s="63" t="s">
        <v>3661</v>
      </c>
      <c r="Z17279" s="63">
        <v>16108</v>
      </c>
      <c r="AA17279" s="63" t="s">
        <v>3800</v>
      </c>
      <c r="AB17279" s="63">
        <v>7</v>
      </c>
      <c r="AC17279" s="63" t="s">
        <v>17969</v>
      </c>
      <c r="AD17279" s="63" t="s">
        <v>17421</v>
      </c>
    </row>
    <row r="17280" spans="21:30" x14ac:dyDescent="0.3">
      <c r="U17280" s="63">
        <v>41490</v>
      </c>
      <c r="V17280" s="63">
        <v>5</v>
      </c>
      <c r="W17280" s="63" t="s">
        <v>21591</v>
      </c>
      <c r="X17280" s="63">
        <v>5</v>
      </c>
      <c r="Y17280" s="63" t="s">
        <v>2066</v>
      </c>
      <c r="Z17280" s="63">
        <v>5801</v>
      </c>
      <c r="AA17280" s="63" t="s">
        <v>2498</v>
      </c>
      <c r="AB17280" s="63">
        <v>7</v>
      </c>
      <c r="AC17280" s="63" t="s">
        <v>17969</v>
      </c>
      <c r="AD17280" s="63" t="s">
        <v>17421</v>
      </c>
    </row>
    <row r="17281" spans="21:30" x14ac:dyDescent="0.3">
      <c r="U17281" s="63">
        <v>41491</v>
      </c>
      <c r="V17281" s="63">
        <v>3</v>
      </c>
      <c r="W17281" s="63" t="s">
        <v>21592</v>
      </c>
      <c r="X17281" s="63">
        <v>8</v>
      </c>
      <c r="Y17281" s="63" t="s">
        <v>3887</v>
      </c>
      <c r="Z17281" s="63">
        <v>8201</v>
      </c>
      <c r="AA17281" s="63" t="s">
        <v>4497</v>
      </c>
      <c r="AB17281" s="63">
        <v>7</v>
      </c>
      <c r="AC17281" s="63" t="s">
        <v>17969</v>
      </c>
      <c r="AD17281" s="63" t="s">
        <v>17421</v>
      </c>
    </row>
    <row r="17282" spans="21:30" x14ac:dyDescent="0.3">
      <c r="U17282" s="63">
        <v>41492</v>
      </c>
      <c r="V17282" s="63">
        <v>1</v>
      </c>
      <c r="W17282" s="63" t="s">
        <v>21592</v>
      </c>
      <c r="X17282" s="63">
        <v>8</v>
      </c>
      <c r="Y17282" s="63" t="s">
        <v>3887</v>
      </c>
      <c r="Z17282" s="63">
        <v>8201</v>
      </c>
      <c r="AA17282" s="63" t="s">
        <v>4497</v>
      </c>
      <c r="AB17282" s="63">
        <v>7</v>
      </c>
      <c r="AC17282" s="63" t="s">
        <v>17969</v>
      </c>
      <c r="AD17282" s="63" t="s">
        <v>17421</v>
      </c>
    </row>
    <row r="17283" spans="21:30" x14ac:dyDescent="0.3">
      <c r="U17283" s="63">
        <v>41494</v>
      </c>
      <c r="V17283" s="63">
        <v>8</v>
      </c>
      <c r="W17283" s="63" t="s">
        <v>21593</v>
      </c>
      <c r="X17283" s="63">
        <v>13</v>
      </c>
      <c r="Y17283" s="63" t="s">
        <v>6449</v>
      </c>
      <c r="Z17283" s="63">
        <v>13108</v>
      </c>
      <c r="AA17283" s="63" t="s">
        <v>6463</v>
      </c>
      <c r="AB17283" s="63">
        <v>9</v>
      </c>
      <c r="AC17283" s="63" t="s">
        <v>18171</v>
      </c>
      <c r="AD17283" s="63" t="s">
        <v>17421</v>
      </c>
    </row>
    <row r="17284" spans="21:30" x14ac:dyDescent="0.3">
      <c r="U17284" s="63">
        <v>41495</v>
      </c>
      <c r="V17284" s="63">
        <v>6</v>
      </c>
      <c r="W17284" s="63" t="s">
        <v>12761</v>
      </c>
      <c r="X17284" s="63">
        <v>5</v>
      </c>
      <c r="Y17284" s="63" t="s">
        <v>2066</v>
      </c>
      <c r="Z17284" s="63">
        <v>5801</v>
      </c>
      <c r="AA17284" s="63" t="s">
        <v>2498</v>
      </c>
      <c r="AB17284" s="63">
        <v>4</v>
      </c>
      <c r="AC17284" s="63" t="s">
        <v>1291</v>
      </c>
      <c r="AD17284" s="63" t="s">
        <v>17421</v>
      </c>
    </row>
    <row r="17285" spans="21:30" x14ac:dyDescent="0.3">
      <c r="U17285" s="63">
        <v>41496</v>
      </c>
      <c r="V17285" s="63">
        <v>4</v>
      </c>
      <c r="W17285" s="63" t="s">
        <v>12762</v>
      </c>
      <c r="X17285" s="63">
        <v>5</v>
      </c>
      <c r="Y17285" s="63" t="s">
        <v>2066</v>
      </c>
      <c r="Z17285" s="63">
        <v>5301</v>
      </c>
      <c r="AA17285" s="63" t="s">
        <v>2126</v>
      </c>
      <c r="AB17285" s="63">
        <v>4</v>
      </c>
      <c r="AC17285" s="63" t="s">
        <v>1291</v>
      </c>
      <c r="AD17285" s="63" t="s">
        <v>17421</v>
      </c>
    </row>
    <row r="17286" spans="21:30" x14ac:dyDescent="0.3">
      <c r="U17286" s="63">
        <v>41497</v>
      </c>
      <c r="V17286" s="63">
        <v>2</v>
      </c>
      <c r="W17286" s="63" t="s">
        <v>12763</v>
      </c>
      <c r="X17286" s="63">
        <v>13</v>
      </c>
      <c r="Y17286" s="63" t="s">
        <v>6449</v>
      </c>
      <c r="Z17286" s="63">
        <v>13123</v>
      </c>
      <c r="AA17286" s="63" t="s">
        <v>6586</v>
      </c>
      <c r="AB17286" s="63">
        <v>4</v>
      </c>
      <c r="AC17286" s="63" t="s">
        <v>1291</v>
      </c>
      <c r="AD17286" s="63" t="s">
        <v>17421</v>
      </c>
    </row>
    <row r="17287" spans="21:30" x14ac:dyDescent="0.3">
      <c r="U17287" s="63">
        <v>41498</v>
      </c>
      <c r="V17287" s="63">
        <v>0</v>
      </c>
      <c r="W17287" s="63" t="s">
        <v>12764</v>
      </c>
      <c r="X17287" s="63">
        <v>10</v>
      </c>
      <c r="Y17287" s="63" t="s">
        <v>5440</v>
      </c>
      <c r="Z17287" s="63">
        <v>10301</v>
      </c>
      <c r="AA17287" s="63" t="s">
        <v>5707</v>
      </c>
      <c r="AB17287" s="63">
        <v>4</v>
      </c>
      <c r="AC17287" s="63" t="s">
        <v>1291</v>
      </c>
      <c r="AD17287" s="63" t="s">
        <v>17421</v>
      </c>
    </row>
    <row r="17288" spans="21:30" x14ac:dyDescent="0.3">
      <c r="U17288" s="63">
        <v>41499</v>
      </c>
      <c r="V17288" s="63">
        <v>9</v>
      </c>
      <c r="W17288" s="63" t="s">
        <v>21594</v>
      </c>
      <c r="X17288" s="63">
        <v>10</v>
      </c>
      <c r="Y17288" s="63" t="s">
        <v>5440</v>
      </c>
      <c r="Z17288" s="63">
        <v>10101</v>
      </c>
      <c r="AA17288" s="63" t="s">
        <v>5441</v>
      </c>
      <c r="AB17288" s="63">
        <v>8</v>
      </c>
      <c r="AC17288" s="63" t="s">
        <v>17975</v>
      </c>
      <c r="AD17288" s="63" t="s">
        <v>17421</v>
      </c>
    </row>
    <row r="17289" spans="21:30" x14ac:dyDescent="0.3">
      <c r="U17289" s="63">
        <v>41500</v>
      </c>
      <c r="V17289" s="63">
        <v>6</v>
      </c>
      <c r="W17289" s="63" t="s">
        <v>18459</v>
      </c>
      <c r="X17289" s="63">
        <v>8</v>
      </c>
      <c r="Y17289" s="63" t="s">
        <v>3887</v>
      </c>
      <c r="Z17289" s="63">
        <v>8205</v>
      </c>
      <c r="AA17289" s="63" t="s">
        <v>4545</v>
      </c>
      <c r="AB17289" s="63">
        <v>7</v>
      </c>
      <c r="AC17289" s="63" t="s">
        <v>17969</v>
      </c>
      <c r="AD17289" s="63" t="s">
        <v>17421</v>
      </c>
    </row>
    <row r="17290" spans="21:30" x14ac:dyDescent="0.3">
      <c r="U17290" s="63">
        <v>41501</v>
      </c>
      <c r="V17290" s="63">
        <v>4</v>
      </c>
      <c r="W17290" s="63" t="s">
        <v>18866</v>
      </c>
      <c r="X17290" s="63">
        <v>8</v>
      </c>
      <c r="Y17290" s="63" t="s">
        <v>3887</v>
      </c>
      <c r="Z17290" s="63">
        <v>8102</v>
      </c>
      <c r="AA17290" s="63" t="s">
        <v>4465</v>
      </c>
      <c r="AB17290" s="63">
        <v>7</v>
      </c>
      <c r="AC17290" s="63" t="s">
        <v>17969</v>
      </c>
      <c r="AD17290" s="63" t="s">
        <v>17461</v>
      </c>
    </row>
    <row r="17291" spans="21:30" x14ac:dyDescent="0.3">
      <c r="U17291" s="63">
        <v>41502</v>
      </c>
      <c r="V17291" s="63">
        <v>2</v>
      </c>
      <c r="W17291" s="63" t="s">
        <v>21595</v>
      </c>
      <c r="X17291" s="63">
        <v>4</v>
      </c>
      <c r="Y17291" s="63" t="s">
        <v>1629</v>
      </c>
      <c r="Z17291" s="63">
        <v>4301</v>
      </c>
      <c r="AA17291" s="63" t="s">
        <v>1771</v>
      </c>
      <c r="AB17291" s="63">
        <v>7</v>
      </c>
      <c r="AC17291" s="63" t="s">
        <v>17969</v>
      </c>
      <c r="AD17291" s="63" t="s">
        <v>17421</v>
      </c>
    </row>
    <row r="17292" spans="21:30" x14ac:dyDescent="0.3">
      <c r="U17292" s="63">
        <v>41503</v>
      </c>
      <c r="V17292" s="63">
        <v>0</v>
      </c>
      <c r="W17292" s="63" t="s">
        <v>12765</v>
      </c>
      <c r="X17292" s="63">
        <v>4</v>
      </c>
      <c r="Y17292" s="63" t="s">
        <v>1629</v>
      </c>
      <c r="Z17292" s="63">
        <v>4102</v>
      </c>
      <c r="AA17292" s="63" t="s">
        <v>1699</v>
      </c>
      <c r="AB17292" s="63">
        <v>3</v>
      </c>
      <c r="AC17292" s="63" t="s">
        <v>1288</v>
      </c>
      <c r="AD17292" s="63" t="s">
        <v>17421</v>
      </c>
    </row>
    <row r="17293" spans="21:30" x14ac:dyDescent="0.3">
      <c r="U17293" s="63">
        <v>41504</v>
      </c>
      <c r="V17293" s="63">
        <v>9</v>
      </c>
      <c r="W17293" s="63" t="s">
        <v>12766</v>
      </c>
      <c r="X17293" s="63">
        <v>4</v>
      </c>
      <c r="Y17293" s="63" t="s">
        <v>1629</v>
      </c>
      <c r="Z17293" s="63">
        <v>4102</v>
      </c>
      <c r="AA17293" s="63" t="s">
        <v>1699</v>
      </c>
      <c r="AB17293" s="63">
        <v>3</v>
      </c>
      <c r="AC17293" s="63" t="s">
        <v>1288</v>
      </c>
      <c r="AD17293" s="63" t="s">
        <v>17421</v>
      </c>
    </row>
    <row r="17294" spans="21:30" x14ac:dyDescent="0.3">
      <c r="U17294" s="63">
        <v>41505</v>
      </c>
      <c r="V17294" s="63">
        <v>7</v>
      </c>
      <c r="W17294" s="63" t="s">
        <v>12767</v>
      </c>
      <c r="X17294" s="63">
        <v>1</v>
      </c>
      <c r="Y17294" s="63" t="s">
        <v>1329</v>
      </c>
      <c r="Z17294" s="63">
        <v>1101</v>
      </c>
      <c r="AA17294" s="63" t="s">
        <v>1330</v>
      </c>
      <c r="AB17294" s="63">
        <v>4</v>
      </c>
      <c r="AC17294" s="63" t="s">
        <v>1291</v>
      </c>
      <c r="AD17294" s="63" t="s">
        <v>17421</v>
      </c>
    </row>
    <row r="17295" spans="21:30" x14ac:dyDescent="0.3">
      <c r="U17295" s="63">
        <v>41506</v>
      </c>
      <c r="V17295" s="63">
        <v>5</v>
      </c>
      <c r="W17295" s="63" t="s">
        <v>12768</v>
      </c>
      <c r="X17295" s="63">
        <v>13</v>
      </c>
      <c r="Y17295" s="63" t="s">
        <v>6449</v>
      </c>
      <c r="Z17295" s="63">
        <v>13111</v>
      </c>
      <c r="AA17295" s="63" t="s">
        <v>6884</v>
      </c>
      <c r="AB17295" s="63">
        <v>4</v>
      </c>
      <c r="AC17295" s="63" t="s">
        <v>1291</v>
      </c>
      <c r="AD17295" s="63" t="s">
        <v>17421</v>
      </c>
    </row>
    <row r="17296" spans="21:30" x14ac:dyDescent="0.3">
      <c r="U17296" s="63">
        <v>41507</v>
      </c>
      <c r="V17296" s="63">
        <v>3</v>
      </c>
      <c r="W17296" s="63" t="s">
        <v>21596</v>
      </c>
      <c r="X17296" s="63">
        <v>6</v>
      </c>
      <c r="Y17296" s="63" t="s">
        <v>2677</v>
      </c>
      <c r="Z17296" s="63">
        <v>6101</v>
      </c>
      <c r="AA17296" s="63" t="s">
        <v>2678</v>
      </c>
      <c r="AB17296" s="63">
        <v>7</v>
      </c>
      <c r="AC17296" s="63" t="s">
        <v>17969</v>
      </c>
      <c r="AD17296" s="63" t="s">
        <v>17421</v>
      </c>
    </row>
    <row r="17297" spans="21:30" x14ac:dyDescent="0.3">
      <c r="U17297" s="63">
        <v>41508</v>
      </c>
      <c r="V17297" s="63">
        <v>1</v>
      </c>
      <c r="W17297" s="63" t="s">
        <v>21597</v>
      </c>
      <c r="X17297" s="63">
        <v>4</v>
      </c>
      <c r="Y17297" s="63" t="s">
        <v>1629</v>
      </c>
      <c r="Z17297" s="63">
        <v>4101</v>
      </c>
      <c r="AA17297" s="63" t="s">
        <v>1630</v>
      </c>
      <c r="AB17297" s="63">
        <v>7</v>
      </c>
      <c r="AC17297" s="63" t="s">
        <v>17969</v>
      </c>
      <c r="AD17297" s="63" t="s">
        <v>17421</v>
      </c>
    </row>
    <row r="17298" spans="21:30" x14ac:dyDescent="0.3">
      <c r="U17298" s="63">
        <v>41510</v>
      </c>
      <c r="V17298" s="63">
        <v>3</v>
      </c>
      <c r="W17298" s="63" t="s">
        <v>12769</v>
      </c>
      <c r="X17298" s="63">
        <v>5</v>
      </c>
      <c r="Y17298" s="63" t="s">
        <v>2066</v>
      </c>
      <c r="Z17298" s="63">
        <v>5401</v>
      </c>
      <c r="AA17298" s="63" t="s">
        <v>2067</v>
      </c>
      <c r="AB17298" s="63">
        <v>4</v>
      </c>
      <c r="AC17298" s="63" t="s">
        <v>1291</v>
      </c>
      <c r="AD17298" s="63" t="s">
        <v>17421</v>
      </c>
    </row>
    <row r="17299" spans="21:30" x14ac:dyDescent="0.3">
      <c r="U17299" s="63">
        <v>41511</v>
      </c>
      <c r="V17299" s="63">
        <v>1</v>
      </c>
      <c r="W17299" s="63" t="s">
        <v>12770</v>
      </c>
      <c r="X17299" s="63">
        <v>13</v>
      </c>
      <c r="Y17299" s="63" t="s">
        <v>6449</v>
      </c>
      <c r="Z17299" s="63">
        <v>13120</v>
      </c>
      <c r="AA17299" s="63" t="s">
        <v>6592</v>
      </c>
      <c r="AB17299" s="63">
        <v>4</v>
      </c>
      <c r="AC17299" s="63" t="s">
        <v>1291</v>
      </c>
      <c r="AD17299" s="63" t="s">
        <v>17421</v>
      </c>
    </row>
    <row r="17300" spans="21:30" x14ac:dyDescent="0.3">
      <c r="U17300" s="63">
        <v>41513</v>
      </c>
      <c r="V17300" s="63">
        <v>8</v>
      </c>
      <c r="W17300" s="63" t="s">
        <v>12771</v>
      </c>
      <c r="X17300" s="63">
        <v>13</v>
      </c>
      <c r="Y17300" s="63" t="s">
        <v>6449</v>
      </c>
      <c r="Z17300" s="63">
        <v>13107</v>
      </c>
      <c r="AA17300" s="63" t="s">
        <v>7303</v>
      </c>
      <c r="AB17300" s="63">
        <v>4</v>
      </c>
      <c r="AC17300" s="63" t="s">
        <v>1291</v>
      </c>
      <c r="AD17300" s="63" t="s">
        <v>17421</v>
      </c>
    </row>
    <row r="17301" spans="21:30" x14ac:dyDescent="0.3">
      <c r="U17301" s="63">
        <v>41514</v>
      </c>
      <c r="V17301" s="63">
        <v>6</v>
      </c>
      <c r="W17301" s="63" t="s">
        <v>21598</v>
      </c>
      <c r="X17301" s="63">
        <v>9</v>
      </c>
      <c r="Y17301" s="63" t="s">
        <v>4640</v>
      </c>
      <c r="Z17301" s="63">
        <v>9101</v>
      </c>
      <c r="AA17301" s="63" t="s">
        <v>4825</v>
      </c>
      <c r="AB17301" s="63">
        <v>4</v>
      </c>
      <c r="AC17301" s="63" t="s">
        <v>1291</v>
      </c>
      <c r="AD17301" s="63" t="s">
        <v>17461</v>
      </c>
    </row>
    <row r="17302" spans="21:30" x14ac:dyDescent="0.3">
      <c r="U17302" s="63">
        <v>41517</v>
      </c>
      <c r="V17302" s="63">
        <v>0</v>
      </c>
      <c r="W17302" s="63" t="s">
        <v>12772</v>
      </c>
      <c r="X17302" s="63">
        <v>2</v>
      </c>
      <c r="Y17302" s="63" t="s">
        <v>1399</v>
      </c>
      <c r="Z17302" s="63">
        <v>2101</v>
      </c>
      <c r="AA17302" s="63" t="s">
        <v>1460</v>
      </c>
      <c r="AB17302" s="63">
        <v>4</v>
      </c>
      <c r="AC17302" s="63" t="s">
        <v>1291</v>
      </c>
      <c r="AD17302" s="63" t="s">
        <v>17421</v>
      </c>
    </row>
    <row r="17303" spans="21:30" x14ac:dyDescent="0.3">
      <c r="U17303" s="63">
        <v>41518</v>
      </c>
      <c r="V17303" s="63">
        <v>9</v>
      </c>
      <c r="W17303" s="63" t="s">
        <v>12773</v>
      </c>
      <c r="X17303" s="63">
        <v>1</v>
      </c>
      <c r="Y17303" s="63" t="s">
        <v>1329</v>
      </c>
      <c r="Z17303" s="63">
        <v>1101</v>
      </c>
      <c r="AA17303" s="63" t="s">
        <v>1330</v>
      </c>
      <c r="AB17303" s="63">
        <v>4</v>
      </c>
      <c r="AC17303" s="63" t="s">
        <v>1291</v>
      </c>
      <c r="AD17303" s="63" t="s">
        <v>17421</v>
      </c>
    </row>
    <row r="17304" spans="21:30" x14ac:dyDescent="0.3">
      <c r="U17304" s="63">
        <v>41519</v>
      </c>
      <c r="V17304" s="63">
        <v>7</v>
      </c>
      <c r="W17304" s="63" t="s">
        <v>21599</v>
      </c>
      <c r="X17304" s="63">
        <v>13</v>
      </c>
      <c r="Y17304" s="63" t="s">
        <v>6449</v>
      </c>
      <c r="Z17304" s="63">
        <v>13201</v>
      </c>
      <c r="AA17304" s="63" t="s">
        <v>7412</v>
      </c>
      <c r="AB17304" s="63">
        <v>8</v>
      </c>
      <c r="AC17304" s="63" t="s">
        <v>17975</v>
      </c>
      <c r="AD17304" s="63" t="s">
        <v>17421</v>
      </c>
    </row>
    <row r="17305" spans="21:30" x14ac:dyDescent="0.3">
      <c r="U17305" s="63">
        <v>41520</v>
      </c>
      <c r="V17305" s="63">
        <v>0</v>
      </c>
      <c r="W17305" s="63" t="s">
        <v>21600</v>
      </c>
      <c r="X17305" s="63">
        <v>7</v>
      </c>
      <c r="Y17305" s="63" t="s">
        <v>3094</v>
      </c>
      <c r="Z17305" s="63">
        <v>7401</v>
      </c>
      <c r="AA17305" s="63" t="s">
        <v>3421</v>
      </c>
      <c r="AB17305" s="63">
        <v>7</v>
      </c>
      <c r="AC17305" s="63" t="s">
        <v>17969</v>
      </c>
      <c r="AD17305" s="63" t="s">
        <v>17461</v>
      </c>
    </row>
    <row r="17306" spans="21:30" x14ac:dyDescent="0.3">
      <c r="U17306" s="63">
        <v>41521</v>
      </c>
      <c r="V17306" s="63">
        <v>9</v>
      </c>
      <c r="W17306" s="63" t="s">
        <v>12774</v>
      </c>
      <c r="X17306" s="63">
        <v>16</v>
      </c>
      <c r="Y17306" s="63" t="s">
        <v>3661</v>
      </c>
      <c r="Z17306" s="63">
        <v>16103</v>
      </c>
      <c r="AA17306" s="63" t="s">
        <v>3673</v>
      </c>
      <c r="AB17306" s="63">
        <v>3</v>
      </c>
      <c r="AC17306" s="63" t="s">
        <v>1288</v>
      </c>
      <c r="AD17306" s="63" t="s">
        <v>17421</v>
      </c>
    </row>
    <row r="17307" spans="21:30" x14ac:dyDescent="0.3">
      <c r="U17307" s="63">
        <v>41522</v>
      </c>
      <c r="V17307" s="63">
        <v>7</v>
      </c>
      <c r="W17307" s="63" t="s">
        <v>21601</v>
      </c>
      <c r="X17307" s="63">
        <v>10</v>
      </c>
      <c r="Y17307" s="63" t="s">
        <v>5440</v>
      </c>
      <c r="Z17307" s="63">
        <v>10207</v>
      </c>
      <c r="AA17307" s="63" t="s">
        <v>6254</v>
      </c>
      <c r="AB17307" s="63">
        <v>8</v>
      </c>
      <c r="AC17307" s="63" t="s">
        <v>17975</v>
      </c>
      <c r="AD17307" s="63" t="s">
        <v>17421</v>
      </c>
    </row>
    <row r="17308" spans="21:30" x14ac:dyDescent="0.3">
      <c r="U17308" s="63">
        <v>41523</v>
      </c>
      <c r="V17308" s="63">
        <v>5</v>
      </c>
      <c r="W17308" s="63" t="s">
        <v>21602</v>
      </c>
      <c r="X17308" s="63">
        <v>13</v>
      </c>
      <c r="Y17308" s="63" t="s">
        <v>6449</v>
      </c>
      <c r="Z17308" s="63">
        <v>13122</v>
      </c>
      <c r="AA17308" s="63" t="s">
        <v>6732</v>
      </c>
      <c r="AB17308" s="63">
        <v>8</v>
      </c>
      <c r="AC17308" s="63" t="s">
        <v>17975</v>
      </c>
      <c r="AD17308" s="63" t="s">
        <v>17421</v>
      </c>
    </row>
    <row r="17309" spans="21:30" x14ac:dyDescent="0.3">
      <c r="U17309" s="63">
        <v>41525</v>
      </c>
      <c r="V17309" s="63">
        <v>1</v>
      </c>
      <c r="W17309" s="63" t="s">
        <v>21603</v>
      </c>
      <c r="X17309" s="63">
        <v>1</v>
      </c>
      <c r="Y17309" s="63" t="s">
        <v>1329</v>
      </c>
      <c r="Z17309" s="63">
        <v>1101</v>
      </c>
      <c r="AA17309" s="63" t="s">
        <v>1330</v>
      </c>
      <c r="AB17309" s="63">
        <v>4</v>
      </c>
      <c r="AC17309" s="63" t="s">
        <v>1291</v>
      </c>
      <c r="AD17309" s="63" t="s">
        <v>17461</v>
      </c>
    </row>
    <row r="17310" spans="21:30" x14ac:dyDescent="0.3">
      <c r="U17310" s="63">
        <v>41527</v>
      </c>
      <c r="V17310" s="63">
        <v>8</v>
      </c>
      <c r="W17310" s="63" t="s">
        <v>21604</v>
      </c>
      <c r="X17310" s="63">
        <v>14</v>
      </c>
      <c r="Y17310" s="63" t="s">
        <v>5425</v>
      </c>
      <c r="Z17310" s="63">
        <v>14201</v>
      </c>
      <c r="AA17310" s="63" t="s">
        <v>5616</v>
      </c>
      <c r="AB17310" s="63">
        <v>7</v>
      </c>
      <c r="AC17310" s="63" t="s">
        <v>17969</v>
      </c>
      <c r="AD17310" s="63" t="s">
        <v>17421</v>
      </c>
    </row>
    <row r="17311" spans="21:30" x14ac:dyDescent="0.3">
      <c r="U17311" s="63">
        <v>41528</v>
      </c>
      <c r="V17311" s="63">
        <v>6</v>
      </c>
      <c r="W17311" s="63" t="s">
        <v>12775</v>
      </c>
      <c r="X17311" s="63">
        <v>5</v>
      </c>
      <c r="Y17311" s="63" t="s">
        <v>2066</v>
      </c>
      <c r="Z17311" s="63">
        <v>5103</v>
      </c>
      <c r="AA17311" s="63" t="s">
        <v>2335</v>
      </c>
      <c r="AB17311" s="63">
        <v>4</v>
      </c>
      <c r="AC17311" s="63" t="s">
        <v>1291</v>
      </c>
      <c r="AD17311" s="63" t="s">
        <v>17421</v>
      </c>
    </row>
    <row r="17312" spans="21:30" x14ac:dyDescent="0.3">
      <c r="U17312" s="63">
        <v>41529</v>
      </c>
      <c r="V17312" s="63">
        <v>4</v>
      </c>
      <c r="W17312" s="63" t="s">
        <v>8899</v>
      </c>
      <c r="X17312" s="63">
        <v>7</v>
      </c>
      <c r="Y17312" s="63" t="s">
        <v>3094</v>
      </c>
      <c r="Z17312" s="63">
        <v>7101</v>
      </c>
      <c r="AA17312" s="63" t="s">
        <v>3228</v>
      </c>
      <c r="AB17312" s="63">
        <v>3</v>
      </c>
      <c r="AC17312" s="63" t="s">
        <v>1288</v>
      </c>
      <c r="AD17312" s="63" t="s">
        <v>17421</v>
      </c>
    </row>
    <row r="17313" spans="21:30" x14ac:dyDescent="0.3">
      <c r="U17313" s="63">
        <v>41530</v>
      </c>
      <c r="V17313" s="63">
        <v>8</v>
      </c>
      <c r="W17313" s="63" t="s">
        <v>12776</v>
      </c>
      <c r="X17313" s="63">
        <v>4</v>
      </c>
      <c r="Y17313" s="63" t="s">
        <v>1629</v>
      </c>
      <c r="Z17313" s="63">
        <v>4101</v>
      </c>
      <c r="AA17313" s="63" t="s">
        <v>1630</v>
      </c>
      <c r="AB17313" s="63">
        <v>4</v>
      </c>
      <c r="AC17313" s="63" t="s">
        <v>1291</v>
      </c>
      <c r="AD17313" s="63" t="s">
        <v>17421</v>
      </c>
    </row>
    <row r="17314" spans="21:30" x14ac:dyDescent="0.3">
      <c r="U17314" s="63">
        <v>41531</v>
      </c>
      <c r="V17314" s="63">
        <v>6</v>
      </c>
      <c r="W17314" s="63" t="s">
        <v>12777</v>
      </c>
      <c r="X17314" s="63">
        <v>8</v>
      </c>
      <c r="Y17314" s="63" t="s">
        <v>3887</v>
      </c>
      <c r="Z17314" s="63">
        <v>8110</v>
      </c>
      <c r="AA17314" s="63" t="s">
        <v>4284</v>
      </c>
      <c r="AB17314" s="63">
        <v>4</v>
      </c>
      <c r="AC17314" s="63" t="s">
        <v>1291</v>
      </c>
      <c r="AD17314" s="63" t="s">
        <v>17421</v>
      </c>
    </row>
    <row r="17315" spans="21:30" x14ac:dyDescent="0.3">
      <c r="U17315" s="63">
        <v>41532</v>
      </c>
      <c r="V17315" s="63">
        <v>4</v>
      </c>
      <c r="W17315" s="63" t="s">
        <v>12778</v>
      </c>
      <c r="X17315" s="63">
        <v>13</v>
      </c>
      <c r="Y17315" s="63" t="s">
        <v>6449</v>
      </c>
      <c r="Z17315" s="63">
        <v>13101</v>
      </c>
      <c r="AA17315" s="63" t="s">
        <v>6450</v>
      </c>
      <c r="AB17315" s="63">
        <v>4</v>
      </c>
      <c r="AC17315" s="63" t="s">
        <v>1291</v>
      </c>
      <c r="AD17315" s="63" t="s">
        <v>17421</v>
      </c>
    </row>
    <row r="17316" spans="21:30" x14ac:dyDescent="0.3">
      <c r="U17316" s="63">
        <v>41533</v>
      </c>
      <c r="V17316" s="63">
        <v>2</v>
      </c>
      <c r="W17316" s="63" t="s">
        <v>12779</v>
      </c>
      <c r="X17316" s="63">
        <v>14</v>
      </c>
      <c r="Y17316" s="63" t="s">
        <v>5425</v>
      </c>
      <c r="Z17316" s="63">
        <v>14203</v>
      </c>
      <c r="AA17316" s="63" t="s">
        <v>5473</v>
      </c>
      <c r="AB17316" s="63">
        <v>3</v>
      </c>
      <c r="AC17316" s="63" t="s">
        <v>1288</v>
      </c>
      <c r="AD17316" s="63" t="s">
        <v>17421</v>
      </c>
    </row>
    <row r="17317" spans="21:30" x14ac:dyDescent="0.3">
      <c r="U17317" s="63">
        <v>41534</v>
      </c>
      <c r="V17317" s="63">
        <v>0</v>
      </c>
      <c r="W17317" s="63" t="s">
        <v>12780</v>
      </c>
      <c r="X17317" s="63">
        <v>13</v>
      </c>
      <c r="Y17317" s="63" t="s">
        <v>6449</v>
      </c>
      <c r="Z17317" s="63">
        <v>13114</v>
      </c>
      <c r="AA17317" s="63" t="s">
        <v>6600</v>
      </c>
      <c r="AB17317" s="63">
        <v>4</v>
      </c>
      <c r="AC17317" s="63" t="s">
        <v>1291</v>
      </c>
      <c r="AD17317" s="63" t="s">
        <v>17421</v>
      </c>
    </row>
    <row r="17318" spans="21:30" x14ac:dyDescent="0.3">
      <c r="U17318" s="63">
        <v>41535</v>
      </c>
      <c r="V17318" s="63">
        <v>9</v>
      </c>
      <c r="W17318" s="63" t="s">
        <v>12781</v>
      </c>
      <c r="X17318" s="63">
        <v>13</v>
      </c>
      <c r="Y17318" s="63" t="s">
        <v>6449</v>
      </c>
      <c r="Z17318" s="63">
        <v>13115</v>
      </c>
      <c r="AA17318" s="63" t="s">
        <v>6612</v>
      </c>
      <c r="AB17318" s="63">
        <v>4</v>
      </c>
      <c r="AC17318" s="63" t="s">
        <v>1291</v>
      </c>
      <c r="AD17318" s="63" t="s">
        <v>17421</v>
      </c>
    </row>
    <row r="17319" spans="21:30" x14ac:dyDescent="0.3">
      <c r="U17319" s="63">
        <v>41536</v>
      </c>
      <c r="V17319" s="63">
        <v>7</v>
      </c>
      <c r="W17319" s="63" t="s">
        <v>12782</v>
      </c>
      <c r="X17319" s="63">
        <v>13</v>
      </c>
      <c r="Y17319" s="63" t="s">
        <v>6449</v>
      </c>
      <c r="Z17319" s="63">
        <v>13106</v>
      </c>
      <c r="AA17319" s="63" t="s">
        <v>6482</v>
      </c>
      <c r="AB17319" s="63">
        <v>4</v>
      </c>
      <c r="AC17319" s="63" t="s">
        <v>1291</v>
      </c>
      <c r="AD17319" s="63" t="s">
        <v>17421</v>
      </c>
    </row>
    <row r="17320" spans="21:30" x14ac:dyDescent="0.3">
      <c r="U17320" s="63">
        <v>41537</v>
      </c>
      <c r="V17320" s="63">
        <v>5</v>
      </c>
      <c r="W17320" s="63" t="s">
        <v>12783</v>
      </c>
      <c r="X17320" s="63">
        <v>4</v>
      </c>
      <c r="Y17320" s="63" t="s">
        <v>1629</v>
      </c>
      <c r="Z17320" s="63">
        <v>4101</v>
      </c>
      <c r="AA17320" s="63" t="s">
        <v>1630</v>
      </c>
      <c r="AB17320" s="63">
        <v>3</v>
      </c>
      <c r="AC17320" s="63" t="s">
        <v>1288</v>
      </c>
      <c r="AD17320" s="63" t="s">
        <v>17421</v>
      </c>
    </row>
    <row r="17321" spans="21:30" x14ac:dyDescent="0.3">
      <c r="U17321" s="63">
        <v>41538</v>
      </c>
      <c r="V17321" s="63">
        <v>3</v>
      </c>
      <c r="W17321" s="63" t="s">
        <v>12784</v>
      </c>
      <c r="X17321" s="63">
        <v>13</v>
      </c>
      <c r="Y17321" s="63" t="s">
        <v>6449</v>
      </c>
      <c r="Z17321" s="63">
        <v>13104</v>
      </c>
      <c r="AA17321" s="63" t="s">
        <v>6571</v>
      </c>
      <c r="AB17321" s="63">
        <v>3</v>
      </c>
      <c r="AC17321" s="63" t="s">
        <v>1288</v>
      </c>
      <c r="AD17321" s="63" t="s">
        <v>17421</v>
      </c>
    </row>
    <row r="17322" spans="21:30" x14ac:dyDescent="0.3">
      <c r="U17322" s="63">
        <v>41539</v>
      </c>
      <c r="V17322" s="63">
        <v>1</v>
      </c>
      <c r="W17322" s="63" t="s">
        <v>21605</v>
      </c>
      <c r="X17322" s="63">
        <v>16</v>
      </c>
      <c r="Y17322" s="63" t="s">
        <v>3661</v>
      </c>
      <c r="Z17322" s="63">
        <v>16101</v>
      </c>
      <c r="AA17322" s="63" t="s">
        <v>3662</v>
      </c>
      <c r="AB17322" s="63">
        <v>4</v>
      </c>
      <c r="AC17322" s="63" t="s">
        <v>1291</v>
      </c>
      <c r="AD17322" s="63" t="s">
        <v>17461</v>
      </c>
    </row>
    <row r="17323" spans="21:30" x14ac:dyDescent="0.3">
      <c r="U17323" s="63">
        <v>41540</v>
      </c>
      <c r="V17323" s="63">
        <v>5</v>
      </c>
      <c r="W17323" s="63" t="s">
        <v>21606</v>
      </c>
      <c r="X17323" s="63">
        <v>14</v>
      </c>
      <c r="Y17323" s="63" t="s">
        <v>5425</v>
      </c>
      <c r="Z17323" s="63">
        <v>14204</v>
      </c>
      <c r="AA17323" s="63" t="s">
        <v>5662</v>
      </c>
      <c r="AB17323" s="63">
        <v>8</v>
      </c>
      <c r="AC17323" s="63" t="s">
        <v>17975</v>
      </c>
      <c r="AD17323" s="63" t="s">
        <v>17421</v>
      </c>
    </row>
    <row r="17324" spans="21:30" x14ac:dyDescent="0.3">
      <c r="U17324" s="63">
        <v>41541</v>
      </c>
      <c r="V17324" s="63">
        <v>3</v>
      </c>
      <c r="W17324" s="63" t="s">
        <v>12785</v>
      </c>
      <c r="X17324" s="63">
        <v>4</v>
      </c>
      <c r="Y17324" s="63" t="s">
        <v>1629</v>
      </c>
      <c r="Z17324" s="63">
        <v>4102</v>
      </c>
      <c r="AA17324" s="63" t="s">
        <v>1699</v>
      </c>
      <c r="AB17324" s="63">
        <v>4</v>
      </c>
      <c r="AC17324" s="63" t="s">
        <v>1291</v>
      </c>
      <c r="AD17324" s="63" t="s">
        <v>17421</v>
      </c>
    </row>
    <row r="17325" spans="21:30" x14ac:dyDescent="0.3">
      <c r="U17325" s="63">
        <v>41542</v>
      </c>
      <c r="V17325" s="63">
        <v>1</v>
      </c>
      <c r="W17325" s="63" t="s">
        <v>21607</v>
      </c>
      <c r="X17325" s="63">
        <v>13</v>
      </c>
      <c r="Y17325" s="63" t="s">
        <v>6449</v>
      </c>
      <c r="Z17325" s="63">
        <v>13126</v>
      </c>
      <c r="AA17325" s="63" t="s">
        <v>6474</v>
      </c>
      <c r="AB17325" s="63">
        <v>8</v>
      </c>
      <c r="AC17325" s="63" t="s">
        <v>17975</v>
      </c>
      <c r="AD17325" s="63" t="s">
        <v>17421</v>
      </c>
    </row>
    <row r="17326" spans="21:30" x14ac:dyDescent="0.3">
      <c r="U17326" s="63">
        <v>41544</v>
      </c>
      <c r="V17326" s="63">
        <v>8</v>
      </c>
      <c r="W17326" s="63" t="s">
        <v>12786</v>
      </c>
      <c r="X17326" s="63">
        <v>13</v>
      </c>
      <c r="Y17326" s="63" t="s">
        <v>6449</v>
      </c>
      <c r="Z17326" s="63">
        <v>13301</v>
      </c>
      <c r="AA17326" s="63" t="s">
        <v>7373</v>
      </c>
      <c r="AB17326" s="63">
        <v>3</v>
      </c>
      <c r="AC17326" s="63" t="s">
        <v>1288</v>
      </c>
      <c r="AD17326" s="63" t="s">
        <v>17421</v>
      </c>
    </row>
    <row r="17327" spans="21:30" x14ac:dyDescent="0.3">
      <c r="U17327" s="63">
        <v>41545</v>
      </c>
      <c r="V17327" s="63">
        <v>6</v>
      </c>
      <c r="W17327" s="63" t="s">
        <v>21608</v>
      </c>
      <c r="X17327" s="63">
        <v>13</v>
      </c>
      <c r="Y17327" s="63" t="s">
        <v>6449</v>
      </c>
      <c r="Z17327" s="63">
        <v>13131</v>
      </c>
      <c r="AA17327" s="63" t="s">
        <v>6943</v>
      </c>
      <c r="AB17327" s="63">
        <v>9</v>
      </c>
      <c r="AC17327" s="63" t="s">
        <v>18171</v>
      </c>
      <c r="AD17327" s="63" t="s">
        <v>17421</v>
      </c>
    </row>
    <row r="17328" spans="21:30" x14ac:dyDescent="0.3">
      <c r="U17328" s="63">
        <v>41546</v>
      </c>
      <c r="V17328" s="63">
        <v>4</v>
      </c>
      <c r="W17328" s="63" t="s">
        <v>21609</v>
      </c>
      <c r="X17328" s="63">
        <v>14</v>
      </c>
      <c r="Y17328" s="63" t="s">
        <v>5425</v>
      </c>
      <c r="Z17328" s="63">
        <v>14203</v>
      </c>
      <c r="AA17328" s="63" t="s">
        <v>5473</v>
      </c>
      <c r="AB17328" s="63">
        <v>7</v>
      </c>
      <c r="AC17328" s="63" t="s">
        <v>17969</v>
      </c>
      <c r="AD17328" s="63" t="s">
        <v>17421</v>
      </c>
    </row>
    <row r="17329" spans="21:30" x14ac:dyDescent="0.3">
      <c r="U17329" s="63">
        <v>41547</v>
      </c>
      <c r="V17329" s="63">
        <v>2</v>
      </c>
      <c r="W17329" s="63" t="s">
        <v>12787</v>
      </c>
      <c r="X17329" s="63">
        <v>5</v>
      </c>
      <c r="Y17329" s="63" t="s">
        <v>2066</v>
      </c>
      <c r="Z17329" s="63">
        <v>5109</v>
      </c>
      <c r="AA17329" s="63" t="s">
        <v>2428</v>
      </c>
      <c r="AB17329" s="63">
        <v>4</v>
      </c>
      <c r="AC17329" s="63" t="s">
        <v>1291</v>
      </c>
      <c r="AD17329" s="63" t="s">
        <v>17421</v>
      </c>
    </row>
    <row r="17330" spans="21:30" x14ac:dyDescent="0.3">
      <c r="U17330" s="63">
        <v>41548</v>
      </c>
      <c r="V17330" s="63">
        <v>0</v>
      </c>
      <c r="W17330" s="63" t="s">
        <v>21610</v>
      </c>
      <c r="X17330" s="63">
        <v>13</v>
      </c>
      <c r="Y17330" s="63" t="s">
        <v>6449</v>
      </c>
      <c r="Z17330" s="63">
        <v>13130</v>
      </c>
      <c r="AA17330" s="63" t="s">
        <v>6861</v>
      </c>
      <c r="AB17330" s="63">
        <v>7</v>
      </c>
      <c r="AC17330" s="63" t="s">
        <v>17969</v>
      </c>
      <c r="AD17330" s="63" t="s">
        <v>17421</v>
      </c>
    </row>
    <row r="17331" spans="21:30" x14ac:dyDescent="0.3">
      <c r="U17331" s="63">
        <v>41549</v>
      </c>
      <c r="V17331" s="63">
        <v>9</v>
      </c>
      <c r="W17331" s="63" t="s">
        <v>12788</v>
      </c>
      <c r="X17331" s="63">
        <v>5</v>
      </c>
      <c r="Y17331" s="63" t="s">
        <v>2066</v>
      </c>
      <c r="Z17331" s="63">
        <v>5103</v>
      </c>
      <c r="AA17331" s="63" t="s">
        <v>2335</v>
      </c>
      <c r="AB17331" s="63">
        <v>4</v>
      </c>
      <c r="AC17331" s="63" t="s">
        <v>1291</v>
      </c>
      <c r="AD17331" s="63" t="s">
        <v>17421</v>
      </c>
    </row>
    <row r="17332" spans="21:30" x14ac:dyDescent="0.3">
      <c r="U17332" s="63">
        <v>41550</v>
      </c>
      <c r="V17332" s="63">
        <v>2</v>
      </c>
      <c r="W17332" s="63" t="s">
        <v>12789</v>
      </c>
      <c r="X17332" s="63">
        <v>13</v>
      </c>
      <c r="Y17332" s="63" t="s">
        <v>6449</v>
      </c>
      <c r="Z17332" s="63">
        <v>13123</v>
      </c>
      <c r="AA17332" s="63" t="s">
        <v>6586</v>
      </c>
      <c r="AB17332" s="63">
        <v>4</v>
      </c>
      <c r="AC17332" s="63" t="s">
        <v>1291</v>
      </c>
      <c r="AD17332" s="63" t="s">
        <v>17421</v>
      </c>
    </row>
    <row r="17333" spans="21:30" x14ac:dyDescent="0.3">
      <c r="U17333" s="63">
        <v>41551</v>
      </c>
      <c r="V17333" s="63">
        <v>0</v>
      </c>
      <c r="W17333" s="63" t="s">
        <v>12790</v>
      </c>
      <c r="X17333" s="63">
        <v>8</v>
      </c>
      <c r="Y17333" s="63" t="s">
        <v>3887</v>
      </c>
      <c r="Z17333" s="63">
        <v>8207</v>
      </c>
      <c r="AA17333" s="63" t="s">
        <v>4620</v>
      </c>
      <c r="AB17333" s="63">
        <v>3</v>
      </c>
      <c r="AC17333" s="63" t="s">
        <v>1288</v>
      </c>
      <c r="AD17333" s="63" t="s">
        <v>17421</v>
      </c>
    </row>
    <row r="17334" spans="21:30" x14ac:dyDescent="0.3">
      <c r="U17334" s="63">
        <v>41552</v>
      </c>
      <c r="V17334" s="63">
        <v>9</v>
      </c>
      <c r="W17334" s="63" t="s">
        <v>21611</v>
      </c>
      <c r="X17334" s="63">
        <v>10</v>
      </c>
      <c r="Y17334" s="63" t="s">
        <v>5440</v>
      </c>
      <c r="Z17334" s="63">
        <v>10203</v>
      </c>
      <c r="AA17334" s="63" t="s">
        <v>6230</v>
      </c>
      <c r="AB17334" s="63">
        <v>7</v>
      </c>
      <c r="AC17334" s="63" t="s">
        <v>17969</v>
      </c>
      <c r="AD17334" s="63" t="s">
        <v>17461</v>
      </c>
    </row>
    <row r="17335" spans="21:30" x14ac:dyDescent="0.3">
      <c r="U17335" s="63">
        <v>41553</v>
      </c>
      <c r="V17335" s="63">
        <v>7</v>
      </c>
      <c r="W17335" s="63" t="s">
        <v>12791</v>
      </c>
      <c r="X17335" s="63">
        <v>13</v>
      </c>
      <c r="Y17335" s="63" t="s">
        <v>6449</v>
      </c>
      <c r="Z17335" s="63">
        <v>13119</v>
      </c>
      <c r="AA17335" s="63" t="s">
        <v>6477</v>
      </c>
      <c r="AB17335" s="63">
        <v>4</v>
      </c>
      <c r="AC17335" s="63" t="s">
        <v>1291</v>
      </c>
      <c r="AD17335" s="63" t="s">
        <v>17421</v>
      </c>
    </row>
    <row r="17336" spans="21:30" x14ac:dyDescent="0.3">
      <c r="U17336" s="63">
        <v>41554</v>
      </c>
      <c r="V17336" s="63">
        <v>5</v>
      </c>
      <c r="W17336" s="63" t="s">
        <v>12792</v>
      </c>
      <c r="X17336" s="63">
        <v>13</v>
      </c>
      <c r="Y17336" s="63" t="s">
        <v>6449</v>
      </c>
      <c r="Z17336" s="63">
        <v>13119</v>
      </c>
      <c r="AA17336" s="63" t="s">
        <v>6477</v>
      </c>
      <c r="AB17336" s="63">
        <v>4</v>
      </c>
      <c r="AC17336" s="63" t="s">
        <v>1291</v>
      </c>
      <c r="AD17336" s="63" t="s">
        <v>17421</v>
      </c>
    </row>
    <row r="17337" spans="21:30" x14ac:dyDescent="0.3">
      <c r="U17337" s="63">
        <v>41555</v>
      </c>
      <c r="V17337" s="63">
        <v>3</v>
      </c>
      <c r="W17337" s="63" t="s">
        <v>21612</v>
      </c>
      <c r="X17337" s="63">
        <v>10</v>
      </c>
      <c r="Y17337" s="63" t="s">
        <v>5440</v>
      </c>
      <c r="Z17337" s="63">
        <v>10202</v>
      </c>
      <c r="AA17337" s="63" t="s">
        <v>6133</v>
      </c>
      <c r="AB17337" s="63">
        <v>7</v>
      </c>
      <c r="AC17337" s="63" t="s">
        <v>17969</v>
      </c>
      <c r="AD17337" s="63" t="s">
        <v>17461</v>
      </c>
    </row>
    <row r="17338" spans="21:30" x14ac:dyDescent="0.3">
      <c r="U17338" s="63">
        <v>41556</v>
      </c>
      <c r="V17338" s="63">
        <v>1</v>
      </c>
      <c r="W17338" s="63" t="s">
        <v>12793</v>
      </c>
      <c r="X17338" s="63">
        <v>5</v>
      </c>
      <c r="Y17338" s="63" t="s">
        <v>2066</v>
      </c>
      <c r="Z17338" s="63">
        <v>5109</v>
      </c>
      <c r="AA17338" s="63" t="s">
        <v>2428</v>
      </c>
      <c r="AB17338" s="63">
        <v>4</v>
      </c>
      <c r="AC17338" s="63" t="s">
        <v>1291</v>
      </c>
      <c r="AD17338" s="63" t="s">
        <v>17421</v>
      </c>
    </row>
    <row r="17339" spans="21:30" x14ac:dyDescent="0.3">
      <c r="U17339" s="63">
        <v>41558</v>
      </c>
      <c r="V17339" s="63">
        <v>8</v>
      </c>
      <c r="W17339" s="63" t="s">
        <v>12794</v>
      </c>
      <c r="X17339" s="63">
        <v>13</v>
      </c>
      <c r="Y17339" s="63" t="s">
        <v>6449</v>
      </c>
      <c r="Z17339" s="63">
        <v>13127</v>
      </c>
      <c r="AA17339" s="63" t="s">
        <v>6460</v>
      </c>
      <c r="AB17339" s="63">
        <v>4</v>
      </c>
      <c r="AC17339" s="63" t="s">
        <v>1291</v>
      </c>
      <c r="AD17339" s="63" t="s">
        <v>17421</v>
      </c>
    </row>
    <row r="17340" spans="21:30" x14ac:dyDescent="0.3">
      <c r="U17340" s="63">
        <v>41559</v>
      </c>
      <c r="V17340" s="63">
        <v>6</v>
      </c>
      <c r="W17340" s="63" t="s">
        <v>21613</v>
      </c>
      <c r="X17340" s="63">
        <v>14</v>
      </c>
      <c r="Y17340" s="63" t="s">
        <v>5425</v>
      </c>
      <c r="Z17340" s="63">
        <v>14101</v>
      </c>
      <c r="AA17340" s="63" t="s">
        <v>5426</v>
      </c>
      <c r="AB17340" s="63">
        <v>4</v>
      </c>
      <c r="AC17340" s="63" t="s">
        <v>1291</v>
      </c>
      <c r="AD17340" s="63" t="s">
        <v>17461</v>
      </c>
    </row>
    <row r="17341" spans="21:30" x14ac:dyDescent="0.3">
      <c r="U17341" s="63">
        <v>41561</v>
      </c>
      <c r="V17341" s="63">
        <v>8</v>
      </c>
      <c r="W17341" s="63" t="s">
        <v>12795</v>
      </c>
      <c r="X17341" s="63">
        <v>13</v>
      </c>
      <c r="Y17341" s="63" t="s">
        <v>6449</v>
      </c>
      <c r="Z17341" s="63">
        <v>13115</v>
      </c>
      <c r="AA17341" s="63" t="s">
        <v>6612</v>
      </c>
      <c r="AB17341" s="63">
        <v>4</v>
      </c>
      <c r="AC17341" s="63" t="s">
        <v>1291</v>
      </c>
      <c r="AD17341" s="63" t="s">
        <v>17421</v>
      </c>
    </row>
    <row r="17342" spans="21:30" x14ac:dyDescent="0.3">
      <c r="U17342" s="63">
        <v>41586</v>
      </c>
      <c r="V17342" s="63">
        <v>3</v>
      </c>
      <c r="W17342" s="63" t="s">
        <v>12796</v>
      </c>
      <c r="X17342" s="63">
        <v>13</v>
      </c>
      <c r="Y17342" s="63" t="s">
        <v>6449</v>
      </c>
      <c r="Z17342" s="63">
        <v>13114</v>
      </c>
      <c r="AA17342" s="63" t="s">
        <v>6600</v>
      </c>
      <c r="AB17342" s="63">
        <v>4</v>
      </c>
      <c r="AC17342" s="63" t="s">
        <v>1291</v>
      </c>
      <c r="AD17342" s="63" t="s">
        <v>17421</v>
      </c>
    </row>
    <row r="17343" spans="21:30" x14ac:dyDescent="0.3">
      <c r="U17343" s="63">
        <v>41587</v>
      </c>
      <c r="V17343" s="63">
        <v>1</v>
      </c>
      <c r="W17343" s="63" t="s">
        <v>12797</v>
      </c>
      <c r="X17343" s="63">
        <v>8</v>
      </c>
      <c r="Y17343" s="63" t="s">
        <v>3887</v>
      </c>
      <c r="Z17343" s="63">
        <v>8108</v>
      </c>
      <c r="AA17343" s="63" t="s">
        <v>4196</v>
      </c>
      <c r="AB17343" s="63">
        <v>4</v>
      </c>
      <c r="AC17343" s="63" t="s">
        <v>1291</v>
      </c>
      <c r="AD17343" s="63" t="s">
        <v>17421</v>
      </c>
    </row>
    <row r="17344" spans="21:30" x14ac:dyDescent="0.3">
      <c r="U17344" s="63">
        <v>41589</v>
      </c>
      <c r="V17344" s="63">
        <v>8</v>
      </c>
      <c r="W17344" s="63" t="s">
        <v>21614</v>
      </c>
      <c r="X17344" s="63">
        <v>9</v>
      </c>
      <c r="Y17344" s="63" t="s">
        <v>4640</v>
      </c>
      <c r="Z17344" s="63">
        <v>9115</v>
      </c>
      <c r="AA17344" s="63" t="s">
        <v>5084</v>
      </c>
      <c r="AB17344" s="63">
        <v>7</v>
      </c>
      <c r="AC17344" s="63" t="s">
        <v>17969</v>
      </c>
      <c r="AD17344" s="63" t="s">
        <v>17461</v>
      </c>
    </row>
    <row r="17345" spans="21:30" x14ac:dyDescent="0.3">
      <c r="U17345" s="63">
        <v>41590</v>
      </c>
      <c r="V17345" s="63">
        <v>1</v>
      </c>
      <c r="W17345" s="63" t="s">
        <v>12798</v>
      </c>
      <c r="X17345" s="63">
        <v>8</v>
      </c>
      <c r="Y17345" s="63" t="s">
        <v>3887</v>
      </c>
      <c r="Z17345" s="63">
        <v>8111</v>
      </c>
      <c r="AA17345" s="63" t="s">
        <v>4353</v>
      </c>
      <c r="AB17345" s="63">
        <v>4</v>
      </c>
      <c r="AC17345" s="63" t="s">
        <v>1291</v>
      </c>
      <c r="AD17345" s="63" t="s">
        <v>17421</v>
      </c>
    </row>
    <row r="17346" spans="21:30" x14ac:dyDescent="0.3">
      <c r="U17346" s="63">
        <v>41592</v>
      </c>
      <c r="V17346" s="63">
        <v>8</v>
      </c>
      <c r="W17346" s="63" t="s">
        <v>19806</v>
      </c>
      <c r="X17346" s="63">
        <v>9</v>
      </c>
      <c r="Y17346" s="63" t="s">
        <v>4640</v>
      </c>
      <c r="Z17346" s="63">
        <v>9202</v>
      </c>
      <c r="AA17346" s="63" t="s">
        <v>4669</v>
      </c>
      <c r="AB17346" s="63">
        <v>8</v>
      </c>
      <c r="AC17346" s="63" t="s">
        <v>17975</v>
      </c>
      <c r="AD17346" s="63" t="s">
        <v>17421</v>
      </c>
    </row>
    <row r="17347" spans="21:30" x14ac:dyDescent="0.3">
      <c r="U17347" s="63">
        <v>41593</v>
      </c>
      <c r="V17347" s="63">
        <v>6</v>
      </c>
      <c r="W17347" s="63" t="s">
        <v>18014</v>
      </c>
      <c r="X17347" s="63">
        <v>9</v>
      </c>
      <c r="Y17347" s="63" t="s">
        <v>4640</v>
      </c>
      <c r="Z17347" s="63">
        <v>9101</v>
      </c>
      <c r="AA17347" s="63" t="s">
        <v>4825</v>
      </c>
      <c r="AB17347" s="63">
        <v>7</v>
      </c>
      <c r="AC17347" s="63" t="s">
        <v>17969</v>
      </c>
      <c r="AD17347" s="63" t="s">
        <v>17461</v>
      </c>
    </row>
    <row r="17348" spans="21:30" x14ac:dyDescent="0.3">
      <c r="U17348" s="63">
        <v>41594</v>
      </c>
      <c r="V17348" s="63">
        <v>4</v>
      </c>
      <c r="W17348" s="63" t="s">
        <v>21615</v>
      </c>
      <c r="X17348" s="63">
        <v>9</v>
      </c>
      <c r="Y17348" s="63" t="s">
        <v>4640</v>
      </c>
      <c r="Z17348" s="63">
        <v>9108</v>
      </c>
      <c r="AA17348" s="63" t="s">
        <v>4879</v>
      </c>
      <c r="AB17348" s="63">
        <v>7</v>
      </c>
      <c r="AC17348" s="63" t="s">
        <v>17969</v>
      </c>
      <c r="AD17348" s="63" t="s">
        <v>17461</v>
      </c>
    </row>
    <row r="17349" spans="21:30" x14ac:dyDescent="0.3">
      <c r="U17349" s="63">
        <v>41596</v>
      </c>
      <c r="V17349" s="63">
        <v>0</v>
      </c>
      <c r="W17349" s="63" t="s">
        <v>12799</v>
      </c>
      <c r="X17349" s="63">
        <v>13</v>
      </c>
      <c r="Y17349" s="63" t="s">
        <v>6449</v>
      </c>
      <c r="Z17349" s="63">
        <v>13113</v>
      </c>
      <c r="AA17349" s="63" t="s">
        <v>6689</v>
      </c>
      <c r="AB17349" s="63">
        <v>4</v>
      </c>
      <c r="AC17349" s="63" t="s">
        <v>1291</v>
      </c>
      <c r="AD17349" s="63" t="s">
        <v>17421</v>
      </c>
    </row>
    <row r="17350" spans="21:30" x14ac:dyDescent="0.3">
      <c r="U17350" s="63">
        <v>41597</v>
      </c>
      <c r="V17350" s="63">
        <v>9</v>
      </c>
      <c r="W17350" s="63" t="s">
        <v>12800</v>
      </c>
      <c r="X17350" s="63">
        <v>13</v>
      </c>
      <c r="Y17350" s="63" t="s">
        <v>6449</v>
      </c>
      <c r="Z17350" s="63">
        <v>13302</v>
      </c>
      <c r="AA17350" s="63" t="s">
        <v>7241</v>
      </c>
      <c r="AB17350" s="63">
        <v>3</v>
      </c>
      <c r="AC17350" s="63" t="s">
        <v>1288</v>
      </c>
      <c r="AD17350" s="63" t="s">
        <v>17421</v>
      </c>
    </row>
    <row r="17351" spans="21:30" x14ac:dyDescent="0.3">
      <c r="U17351" s="63">
        <v>41600</v>
      </c>
      <c r="V17351" s="63">
        <v>2</v>
      </c>
      <c r="W17351" s="63" t="s">
        <v>12801</v>
      </c>
      <c r="X17351" s="63">
        <v>13</v>
      </c>
      <c r="Y17351" s="63" t="s">
        <v>6449</v>
      </c>
      <c r="Z17351" s="63">
        <v>13123</v>
      </c>
      <c r="AA17351" s="63" t="s">
        <v>6586</v>
      </c>
      <c r="AB17351" s="63">
        <v>4</v>
      </c>
      <c r="AC17351" s="63" t="s">
        <v>1291</v>
      </c>
      <c r="AD17351" s="63" t="s">
        <v>17421</v>
      </c>
    </row>
    <row r="17352" spans="21:30" x14ac:dyDescent="0.3">
      <c r="U17352" s="63">
        <v>41601</v>
      </c>
      <c r="V17352" s="63">
        <v>0</v>
      </c>
      <c r="W17352" s="63" t="s">
        <v>12802</v>
      </c>
      <c r="X17352" s="63">
        <v>13</v>
      </c>
      <c r="Y17352" s="63" t="s">
        <v>6449</v>
      </c>
      <c r="Z17352" s="63">
        <v>13123</v>
      </c>
      <c r="AA17352" s="63" t="s">
        <v>6586</v>
      </c>
      <c r="AB17352" s="63">
        <v>4</v>
      </c>
      <c r="AC17352" s="63" t="s">
        <v>1291</v>
      </c>
      <c r="AD17352" s="63" t="s">
        <v>17421</v>
      </c>
    </row>
    <row r="17353" spans="21:30" x14ac:dyDescent="0.3">
      <c r="U17353" s="63">
        <v>41602</v>
      </c>
      <c r="V17353" s="63">
        <v>9</v>
      </c>
      <c r="W17353" s="63" t="s">
        <v>21616</v>
      </c>
      <c r="X17353" s="63">
        <v>15</v>
      </c>
      <c r="Y17353" s="63" t="s">
        <v>1250</v>
      </c>
      <c r="Z17353" s="63">
        <v>15101</v>
      </c>
      <c r="AA17353" s="63" t="s">
        <v>1251</v>
      </c>
      <c r="AB17353" s="63">
        <v>7</v>
      </c>
      <c r="AC17353" s="63" t="s">
        <v>17969</v>
      </c>
      <c r="AD17353" s="63" t="s">
        <v>17421</v>
      </c>
    </row>
    <row r="17354" spans="21:30" x14ac:dyDescent="0.3">
      <c r="U17354" s="63">
        <v>41603</v>
      </c>
      <c r="V17354" s="63">
        <v>7</v>
      </c>
      <c r="W17354" s="63" t="s">
        <v>21617</v>
      </c>
      <c r="X17354" s="63">
        <v>10</v>
      </c>
      <c r="Y17354" s="63" t="s">
        <v>5440</v>
      </c>
      <c r="Z17354" s="63">
        <v>10403</v>
      </c>
      <c r="AA17354" s="63" t="s">
        <v>6310</v>
      </c>
      <c r="AB17354" s="63">
        <v>8</v>
      </c>
      <c r="AC17354" s="63" t="s">
        <v>17975</v>
      </c>
      <c r="AD17354" s="63" t="s">
        <v>17421</v>
      </c>
    </row>
    <row r="17355" spans="21:30" x14ac:dyDescent="0.3">
      <c r="U17355" s="63">
        <v>41604</v>
      </c>
      <c r="V17355" s="63">
        <v>5</v>
      </c>
      <c r="W17355" s="63" t="s">
        <v>12803</v>
      </c>
      <c r="X17355" s="63">
        <v>6</v>
      </c>
      <c r="Y17355" s="63" t="s">
        <v>2677</v>
      </c>
      <c r="Z17355" s="63">
        <v>6106</v>
      </c>
      <c r="AA17355" s="63" t="s">
        <v>2731</v>
      </c>
      <c r="AB17355" s="63">
        <v>4</v>
      </c>
      <c r="AC17355" s="63" t="s">
        <v>1291</v>
      </c>
      <c r="AD17355" s="63" t="s">
        <v>17421</v>
      </c>
    </row>
    <row r="17356" spans="21:30" x14ac:dyDescent="0.3">
      <c r="U17356" s="63">
        <v>41605</v>
      </c>
      <c r="V17356" s="63">
        <v>3</v>
      </c>
      <c r="W17356" s="63" t="s">
        <v>12804</v>
      </c>
      <c r="X17356" s="63">
        <v>13</v>
      </c>
      <c r="Y17356" s="63" t="s">
        <v>6449</v>
      </c>
      <c r="Z17356" s="63">
        <v>13601</v>
      </c>
      <c r="AA17356" s="63" t="s">
        <v>7561</v>
      </c>
      <c r="AB17356" s="63">
        <v>4</v>
      </c>
      <c r="AC17356" s="63" t="s">
        <v>1291</v>
      </c>
      <c r="AD17356" s="63" t="s">
        <v>17421</v>
      </c>
    </row>
    <row r="17357" spans="21:30" x14ac:dyDescent="0.3">
      <c r="U17357" s="63">
        <v>41606</v>
      </c>
      <c r="V17357" s="63">
        <v>1</v>
      </c>
      <c r="W17357" s="63" t="s">
        <v>21618</v>
      </c>
      <c r="X17357" s="63">
        <v>15</v>
      </c>
      <c r="Y17357" s="63" t="s">
        <v>1250</v>
      </c>
      <c r="Z17357" s="63">
        <v>15101</v>
      </c>
      <c r="AA17357" s="63" t="s">
        <v>1251</v>
      </c>
      <c r="AB17357" s="63">
        <v>7</v>
      </c>
      <c r="AC17357" s="63" t="s">
        <v>17969</v>
      </c>
      <c r="AD17357" s="63" t="s">
        <v>17421</v>
      </c>
    </row>
    <row r="17358" spans="21:30" x14ac:dyDescent="0.3">
      <c r="U17358" s="63">
        <v>41608</v>
      </c>
      <c r="V17358" s="63">
        <v>8</v>
      </c>
      <c r="W17358" s="63" t="s">
        <v>21619</v>
      </c>
      <c r="X17358" s="63">
        <v>12</v>
      </c>
      <c r="Y17358" s="63" t="s">
        <v>6395</v>
      </c>
      <c r="Z17358" s="63">
        <v>12301</v>
      </c>
      <c r="AA17358" s="63" t="s">
        <v>6440</v>
      </c>
      <c r="AB17358" s="63">
        <v>7</v>
      </c>
      <c r="AC17358" s="63" t="s">
        <v>17969</v>
      </c>
      <c r="AD17358" s="63" t="s">
        <v>17421</v>
      </c>
    </row>
    <row r="17359" spans="21:30" x14ac:dyDescent="0.3">
      <c r="U17359" s="63">
        <v>41609</v>
      </c>
      <c r="V17359" s="63">
        <v>6</v>
      </c>
      <c r="W17359" s="63" t="s">
        <v>21620</v>
      </c>
      <c r="X17359" s="63">
        <v>9</v>
      </c>
      <c r="Y17359" s="63" t="s">
        <v>4640</v>
      </c>
      <c r="Z17359" s="63">
        <v>9201</v>
      </c>
      <c r="AA17359" s="63" t="s">
        <v>4641</v>
      </c>
      <c r="AB17359" s="63">
        <v>7</v>
      </c>
      <c r="AC17359" s="63" t="s">
        <v>17969</v>
      </c>
      <c r="AD17359" s="63" t="s">
        <v>17461</v>
      </c>
    </row>
    <row r="17360" spans="21:30" x14ac:dyDescent="0.3">
      <c r="U17360" s="63">
        <v>41611</v>
      </c>
      <c r="V17360" s="63">
        <v>8</v>
      </c>
      <c r="W17360" s="63" t="s">
        <v>12805</v>
      </c>
      <c r="X17360" s="63">
        <v>8</v>
      </c>
      <c r="Y17360" s="63" t="s">
        <v>3887</v>
      </c>
      <c r="Z17360" s="63">
        <v>8301</v>
      </c>
      <c r="AA17360" s="63" t="s">
        <v>3970</v>
      </c>
      <c r="AB17360" s="63">
        <v>3</v>
      </c>
      <c r="AC17360" s="63" t="s">
        <v>1288</v>
      </c>
      <c r="AD17360" s="63" t="s">
        <v>17421</v>
      </c>
    </row>
    <row r="17361" spans="21:30" x14ac:dyDescent="0.3">
      <c r="U17361" s="63">
        <v>41612</v>
      </c>
      <c r="V17361" s="63">
        <v>6</v>
      </c>
      <c r="W17361" s="63" t="s">
        <v>12806</v>
      </c>
      <c r="X17361" s="63">
        <v>5</v>
      </c>
      <c r="Y17361" s="63" t="s">
        <v>2066</v>
      </c>
      <c r="Z17361" s="63">
        <v>5601</v>
      </c>
      <c r="AA17361" s="63" t="s">
        <v>2617</v>
      </c>
      <c r="AB17361" s="63">
        <v>3</v>
      </c>
      <c r="AC17361" s="63" t="s">
        <v>1288</v>
      </c>
      <c r="AD17361" s="63" t="s">
        <v>17421</v>
      </c>
    </row>
    <row r="17362" spans="21:30" x14ac:dyDescent="0.3">
      <c r="U17362" s="63">
        <v>41614</v>
      </c>
      <c r="V17362" s="63">
        <v>2</v>
      </c>
      <c r="W17362" s="63" t="s">
        <v>21621</v>
      </c>
      <c r="X17362" s="63">
        <v>7</v>
      </c>
      <c r="Y17362" s="63" t="s">
        <v>3094</v>
      </c>
      <c r="Z17362" s="63">
        <v>7101</v>
      </c>
      <c r="AA17362" s="63" t="s">
        <v>3228</v>
      </c>
      <c r="AB17362" s="63">
        <v>7</v>
      </c>
      <c r="AC17362" s="63" t="s">
        <v>17969</v>
      </c>
      <c r="AD17362" s="63" t="s">
        <v>17461</v>
      </c>
    </row>
    <row r="17363" spans="21:30" x14ac:dyDescent="0.3">
      <c r="U17363" s="63">
        <v>41615</v>
      </c>
      <c r="V17363" s="63">
        <v>0</v>
      </c>
      <c r="W17363" s="63" t="s">
        <v>12807</v>
      </c>
      <c r="X17363" s="63">
        <v>5</v>
      </c>
      <c r="Y17363" s="63" t="s">
        <v>2066</v>
      </c>
      <c r="Z17363" s="63">
        <v>5101</v>
      </c>
      <c r="AA17363" s="63" t="s">
        <v>2352</v>
      </c>
      <c r="AB17363" s="63">
        <v>4</v>
      </c>
      <c r="AC17363" s="63" t="s">
        <v>1291</v>
      </c>
      <c r="AD17363" s="63" t="s">
        <v>17421</v>
      </c>
    </row>
    <row r="17364" spans="21:30" x14ac:dyDescent="0.3">
      <c r="U17364" s="63">
        <v>41616</v>
      </c>
      <c r="V17364" s="63">
        <v>9</v>
      </c>
      <c r="W17364" s="63" t="s">
        <v>12808</v>
      </c>
      <c r="X17364" s="63">
        <v>8</v>
      </c>
      <c r="Y17364" s="63" t="s">
        <v>3887</v>
      </c>
      <c r="Z17364" s="63">
        <v>8102</v>
      </c>
      <c r="AA17364" s="63" t="s">
        <v>4465</v>
      </c>
      <c r="AB17364" s="63">
        <v>3</v>
      </c>
      <c r="AC17364" s="63" t="s">
        <v>1288</v>
      </c>
      <c r="AD17364" s="63" t="s">
        <v>17421</v>
      </c>
    </row>
    <row r="17365" spans="21:30" x14ac:dyDescent="0.3">
      <c r="U17365" s="63">
        <v>41617</v>
      </c>
      <c r="V17365" s="63">
        <v>7</v>
      </c>
      <c r="W17365" s="63" t="s">
        <v>12809</v>
      </c>
      <c r="X17365" s="63">
        <v>13</v>
      </c>
      <c r="Y17365" s="63" t="s">
        <v>6449</v>
      </c>
      <c r="Z17365" s="63">
        <v>13114</v>
      </c>
      <c r="AA17365" s="63" t="s">
        <v>6600</v>
      </c>
      <c r="AB17365" s="63">
        <v>1</v>
      </c>
      <c r="AC17365" s="63" t="s">
        <v>1331</v>
      </c>
      <c r="AD17365" s="63" t="s">
        <v>17421</v>
      </c>
    </row>
    <row r="17366" spans="21:30" x14ac:dyDescent="0.3">
      <c r="U17366" s="63">
        <v>41618</v>
      </c>
      <c r="V17366" s="63">
        <v>5</v>
      </c>
      <c r="W17366" s="63" t="s">
        <v>12810</v>
      </c>
      <c r="X17366" s="63">
        <v>5</v>
      </c>
      <c r="Y17366" s="63" t="s">
        <v>2066</v>
      </c>
      <c r="Z17366" s="63">
        <v>5802</v>
      </c>
      <c r="AA17366" s="63" t="s">
        <v>2325</v>
      </c>
      <c r="AB17366" s="63">
        <v>4</v>
      </c>
      <c r="AC17366" s="63" t="s">
        <v>1291</v>
      </c>
      <c r="AD17366" s="63" t="s">
        <v>17421</v>
      </c>
    </row>
    <row r="17367" spans="21:30" x14ac:dyDescent="0.3">
      <c r="U17367" s="63">
        <v>41619</v>
      </c>
      <c r="V17367" s="63">
        <v>3</v>
      </c>
      <c r="W17367" s="63" t="s">
        <v>8804</v>
      </c>
      <c r="X17367" s="63">
        <v>7</v>
      </c>
      <c r="Y17367" s="63" t="s">
        <v>3094</v>
      </c>
      <c r="Z17367" s="63">
        <v>7405</v>
      </c>
      <c r="AA17367" s="63" t="s">
        <v>3547</v>
      </c>
      <c r="AB17367" s="63">
        <v>3</v>
      </c>
      <c r="AC17367" s="63" t="s">
        <v>1288</v>
      </c>
      <c r="AD17367" s="63" t="s">
        <v>17421</v>
      </c>
    </row>
    <row r="17368" spans="21:30" x14ac:dyDescent="0.3">
      <c r="U17368" s="63">
        <v>41620</v>
      </c>
      <c r="V17368" s="63">
        <v>7</v>
      </c>
      <c r="W17368" s="63" t="s">
        <v>12811</v>
      </c>
      <c r="X17368" s="63">
        <v>13</v>
      </c>
      <c r="Y17368" s="63" t="s">
        <v>6449</v>
      </c>
      <c r="Z17368" s="63">
        <v>13114</v>
      </c>
      <c r="AA17368" s="63" t="s">
        <v>6600</v>
      </c>
      <c r="AB17368" s="63">
        <v>4</v>
      </c>
      <c r="AC17368" s="63" t="s">
        <v>1291</v>
      </c>
      <c r="AD17368" s="63" t="s">
        <v>17421</v>
      </c>
    </row>
    <row r="17369" spans="21:30" x14ac:dyDescent="0.3">
      <c r="U17369" s="63">
        <v>41621</v>
      </c>
      <c r="V17369" s="63">
        <v>5</v>
      </c>
      <c r="W17369" s="63" t="s">
        <v>12812</v>
      </c>
      <c r="X17369" s="63">
        <v>6</v>
      </c>
      <c r="Y17369" s="63" t="s">
        <v>2677</v>
      </c>
      <c r="Z17369" s="63">
        <v>6310</v>
      </c>
      <c r="AA17369" s="63" t="s">
        <v>2987</v>
      </c>
      <c r="AB17369" s="63">
        <v>4</v>
      </c>
      <c r="AC17369" s="63" t="s">
        <v>1291</v>
      </c>
      <c r="AD17369" s="63" t="s">
        <v>17421</v>
      </c>
    </row>
    <row r="17370" spans="21:30" x14ac:dyDescent="0.3">
      <c r="U17370" s="63">
        <v>41622</v>
      </c>
      <c r="V17370" s="63">
        <v>3</v>
      </c>
      <c r="W17370" s="63" t="s">
        <v>12812</v>
      </c>
      <c r="X17370" s="63">
        <v>6</v>
      </c>
      <c r="Y17370" s="63" t="s">
        <v>2677</v>
      </c>
      <c r="Z17370" s="63">
        <v>6310</v>
      </c>
      <c r="AA17370" s="63" t="s">
        <v>2987</v>
      </c>
      <c r="AB17370" s="63">
        <v>4</v>
      </c>
      <c r="AC17370" s="63" t="s">
        <v>1291</v>
      </c>
      <c r="AD17370" s="63" t="s">
        <v>17461</v>
      </c>
    </row>
    <row r="17371" spans="21:30" x14ac:dyDescent="0.3">
      <c r="U17371" s="63">
        <v>41623</v>
      </c>
      <c r="V17371" s="63">
        <v>1</v>
      </c>
      <c r="W17371" s="63" t="s">
        <v>12813</v>
      </c>
      <c r="X17371" s="63">
        <v>10</v>
      </c>
      <c r="Y17371" s="63" t="s">
        <v>5440</v>
      </c>
      <c r="Z17371" s="63">
        <v>10210</v>
      </c>
      <c r="AA17371" s="63" t="s">
        <v>6208</v>
      </c>
      <c r="AB17371" s="63">
        <v>3</v>
      </c>
      <c r="AC17371" s="63" t="s">
        <v>1288</v>
      </c>
      <c r="AD17371" s="63" t="s">
        <v>17421</v>
      </c>
    </row>
    <row r="17372" spans="21:30" x14ac:dyDescent="0.3">
      <c r="U17372" s="63">
        <v>41625</v>
      </c>
      <c r="V17372" s="63">
        <v>8</v>
      </c>
      <c r="W17372" s="63" t="s">
        <v>12814</v>
      </c>
      <c r="X17372" s="63">
        <v>13</v>
      </c>
      <c r="Y17372" s="63" t="s">
        <v>6449</v>
      </c>
      <c r="Z17372" s="63">
        <v>13113</v>
      </c>
      <c r="AA17372" s="63" t="s">
        <v>6689</v>
      </c>
      <c r="AB17372" s="63">
        <v>4</v>
      </c>
      <c r="AC17372" s="63" t="s">
        <v>1291</v>
      </c>
      <c r="AD17372" s="63" t="s">
        <v>17421</v>
      </c>
    </row>
    <row r="17373" spans="21:30" x14ac:dyDescent="0.3">
      <c r="U17373" s="63">
        <v>41626</v>
      </c>
      <c r="V17373" s="63">
        <v>6</v>
      </c>
      <c r="W17373" s="63" t="s">
        <v>21622</v>
      </c>
      <c r="X17373" s="63">
        <v>4</v>
      </c>
      <c r="Y17373" s="63" t="s">
        <v>1629</v>
      </c>
      <c r="Z17373" s="63">
        <v>4103</v>
      </c>
      <c r="AA17373" s="63" t="s">
        <v>1736</v>
      </c>
      <c r="AB17373" s="63">
        <v>7</v>
      </c>
      <c r="AC17373" s="63" t="s">
        <v>17969</v>
      </c>
      <c r="AD17373" s="63" t="s">
        <v>17421</v>
      </c>
    </row>
    <row r="17374" spans="21:30" x14ac:dyDescent="0.3">
      <c r="U17374" s="63">
        <v>41627</v>
      </c>
      <c r="V17374" s="63">
        <v>4</v>
      </c>
      <c r="W17374" s="63" t="s">
        <v>21623</v>
      </c>
      <c r="X17374" s="63">
        <v>6</v>
      </c>
      <c r="Y17374" s="63" t="s">
        <v>2677</v>
      </c>
      <c r="Z17374" s="63">
        <v>6115</v>
      </c>
      <c r="AA17374" s="63" t="s">
        <v>2787</v>
      </c>
      <c r="AB17374" s="63">
        <v>7</v>
      </c>
      <c r="AC17374" s="63" t="s">
        <v>17969</v>
      </c>
      <c r="AD17374" s="63" t="s">
        <v>17421</v>
      </c>
    </row>
    <row r="17375" spans="21:30" x14ac:dyDescent="0.3">
      <c r="U17375" s="63">
        <v>41628</v>
      </c>
      <c r="V17375" s="63">
        <v>2</v>
      </c>
      <c r="W17375" s="63" t="s">
        <v>21624</v>
      </c>
      <c r="X17375" s="63">
        <v>16</v>
      </c>
      <c r="Y17375" s="63" t="s">
        <v>3661</v>
      </c>
      <c r="Z17375" s="63">
        <v>16102</v>
      </c>
      <c r="AA17375" s="63" t="s">
        <v>3859</v>
      </c>
      <c r="AB17375" s="63">
        <v>7</v>
      </c>
      <c r="AC17375" s="63" t="s">
        <v>17969</v>
      </c>
      <c r="AD17375" s="63" t="s">
        <v>17461</v>
      </c>
    </row>
    <row r="17376" spans="21:30" x14ac:dyDescent="0.3">
      <c r="U17376" s="63">
        <v>41629</v>
      </c>
      <c r="V17376" s="63">
        <v>0</v>
      </c>
      <c r="W17376" s="63" t="s">
        <v>21625</v>
      </c>
      <c r="X17376" s="63">
        <v>16</v>
      </c>
      <c r="Y17376" s="63" t="s">
        <v>3661</v>
      </c>
      <c r="Z17376" s="63">
        <v>16101</v>
      </c>
      <c r="AA17376" s="63" t="s">
        <v>3662</v>
      </c>
      <c r="AB17376" s="63">
        <v>7</v>
      </c>
      <c r="AC17376" s="63" t="s">
        <v>17969</v>
      </c>
      <c r="AD17376" s="63" t="s">
        <v>17461</v>
      </c>
    </row>
    <row r="17377" spans="21:30" x14ac:dyDescent="0.3">
      <c r="U17377" s="63">
        <v>41631</v>
      </c>
      <c r="V17377" s="63">
        <v>2</v>
      </c>
      <c r="W17377" s="63" t="s">
        <v>21626</v>
      </c>
      <c r="X17377" s="63">
        <v>7</v>
      </c>
      <c r="Y17377" s="63" t="s">
        <v>3094</v>
      </c>
      <c r="Z17377" s="63">
        <v>7101</v>
      </c>
      <c r="AA17377" s="63" t="s">
        <v>3228</v>
      </c>
      <c r="AB17377" s="63">
        <v>4</v>
      </c>
      <c r="AC17377" s="63" t="s">
        <v>1291</v>
      </c>
      <c r="AD17377" s="63" t="s">
        <v>17461</v>
      </c>
    </row>
    <row r="17378" spans="21:30" x14ac:dyDescent="0.3">
      <c r="U17378" s="63">
        <v>41632</v>
      </c>
      <c r="V17378" s="63">
        <v>0</v>
      </c>
      <c r="W17378" s="63" t="s">
        <v>21627</v>
      </c>
      <c r="X17378" s="63">
        <v>13</v>
      </c>
      <c r="Y17378" s="63" t="s">
        <v>6449</v>
      </c>
      <c r="Z17378" s="63">
        <v>13302</v>
      </c>
      <c r="AA17378" s="63" t="s">
        <v>7241</v>
      </c>
      <c r="AB17378" s="63">
        <v>8</v>
      </c>
      <c r="AC17378" s="63" t="s">
        <v>17975</v>
      </c>
      <c r="AD17378" s="63" t="s">
        <v>17421</v>
      </c>
    </row>
    <row r="17379" spans="21:30" x14ac:dyDescent="0.3">
      <c r="U17379" s="63">
        <v>41633</v>
      </c>
      <c r="V17379" s="63">
        <v>9</v>
      </c>
      <c r="W17379" s="63" t="s">
        <v>12815</v>
      </c>
      <c r="X17379" s="63">
        <v>4</v>
      </c>
      <c r="Y17379" s="63" t="s">
        <v>1629</v>
      </c>
      <c r="Z17379" s="63">
        <v>4101</v>
      </c>
      <c r="AA17379" s="63" t="s">
        <v>1630</v>
      </c>
      <c r="AB17379" s="63">
        <v>4</v>
      </c>
      <c r="AC17379" s="63" t="s">
        <v>1291</v>
      </c>
      <c r="AD17379" s="63" t="s">
        <v>17421</v>
      </c>
    </row>
    <row r="17380" spans="21:30" x14ac:dyDescent="0.3">
      <c r="U17380" s="63">
        <v>41634</v>
      </c>
      <c r="V17380" s="63">
        <v>7</v>
      </c>
      <c r="W17380" s="63" t="s">
        <v>21628</v>
      </c>
      <c r="X17380" s="63">
        <v>6</v>
      </c>
      <c r="Y17380" s="63" t="s">
        <v>2677</v>
      </c>
      <c r="Z17380" s="63">
        <v>6301</v>
      </c>
      <c r="AA17380" s="63" t="s">
        <v>2908</v>
      </c>
      <c r="AB17380" s="63">
        <v>7</v>
      </c>
      <c r="AC17380" s="63" t="s">
        <v>17969</v>
      </c>
      <c r="AD17380" s="63" t="s">
        <v>17421</v>
      </c>
    </row>
    <row r="17381" spans="21:30" x14ac:dyDescent="0.3">
      <c r="U17381" s="63">
        <v>41635</v>
      </c>
      <c r="V17381" s="63">
        <v>5</v>
      </c>
      <c r="W17381" s="63" t="s">
        <v>12816</v>
      </c>
      <c r="X17381" s="63">
        <v>7</v>
      </c>
      <c r="Y17381" s="63" t="s">
        <v>3094</v>
      </c>
      <c r="Z17381" s="63">
        <v>7101</v>
      </c>
      <c r="AA17381" s="63" t="s">
        <v>3228</v>
      </c>
      <c r="AB17381" s="63">
        <v>3</v>
      </c>
      <c r="AC17381" s="63" t="s">
        <v>1288</v>
      </c>
      <c r="AD17381" s="63" t="s">
        <v>17421</v>
      </c>
    </row>
    <row r="17382" spans="21:30" x14ac:dyDescent="0.3">
      <c r="U17382" s="63">
        <v>41636</v>
      </c>
      <c r="V17382" s="63">
        <v>3</v>
      </c>
      <c r="W17382" s="63" t="s">
        <v>21629</v>
      </c>
      <c r="X17382" s="63">
        <v>13</v>
      </c>
      <c r="Y17382" s="63" t="s">
        <v>6449</v>
      </c>
      <c r="Z17382" s="63">
        <v>13119</v>
      </c>
      <c r="AA17382" s="63" t="s">
        <v>6477</v>
      </c>
      <c r="AB17382" s="63">
        <v>7</v>
      </c>
      <c r="AC17382" s="63" t="s">
        <v>17969</v>
      </c>
      <c r="AD17382" s="63" t="s">
        <v>17421</v>
      </c>
    </row>
    <row r="17383" spans="21:30" x14ac:dyDescent="0.3">
      <c r="U17383" s="63">
        <v>41637</v>
      </c>
      <c r="V17383" s="63">
        <v>1</v>
      </c>
      <c r="W17383" s="63" t="s">
        <v>21630</v>
      </c>
      <c r="X17383" s="63">
        <v>13</v>
      </c>
      <c r="Y17383" s="63" t="s">
        <v>6449</v>
      </c>
      <c r="Z17383" s="63">
        <v>13102</v>
      </c>
      <c r="AA17383" s="63" t="s">
        <v>6483</v>
      </c>
      <c r="AB17383" s="63">
        <v>7</v>
      </c>
      <c r="AC17383" s="63" t="s">
        <v>17969</v>
      </c>
      <c r="AD17383" s="63" t="s">
        <v>17421</v>
      </c>
    </row>
    <row r="17384" spans="21:30" x14ac:dyDescent="0.3">
      <c r="U17384" s="63">
        <v>41639</v>
      </c>
      <c r="V17384" s="63">
        <v>8</v>
      </c>
      <c r="W17384" s="63" t="s">
        <v>12817</v>
      </c>
      <c r="X17384" s="63">
        <v>5</v>
      </c>
      <c r="Y17384" s="63" t="s">
        <v>2066</v>
      </c>
      <c r="Z17384" s="63">
        <v>5501</v>
      </c>
      <c r="AA17384" s="63" t="s">
        <v>2255</v>
      </c>
      <c r="AB17384" s="63">
        <v>4</v>
      </c>
      <c r="AC17384" s="63" t="s">
        <v>1291</v>
      </c>
      <c r="AD17384" s="63" t="s">
        <v>17421</v>
      </c>
    </row>
    <row r="17385" spans="21:30" x14ac:dyDescent="0.3">
      <c r="U17385" s="63">
        <v>41640</v>
      </c>
      <c r="V17385" s="63">
        <v>1</v>
      </c>
      <c r="W17385" s="63" t="s">
        <v>21631</v>
      </c>
      <c r="X17385" s="63">
        <v>13</v>
      </c>
      <c r="Y17385" s="63" t="s">
        <v>6449</v>
      </c>
      <c r="Z17385" s="63">
        <v>13106</v>
      </c>
      <c r="AA17385" s="63" t="s">
        <v>6482</v>
      </c>
      <c r="AB17385" s="63">
        <v>7</v>
      </c>
      <c r="AC17385" s="63" t="s">
        <v>17969</v>
      </c>
      <c r="AD17385" s="63" t="s">
        <v>17421</v>
      </c>
    </row>
    <row r="17386" spans="21:30" x14ac:dyDescent="0.3">
      <c r="U17386" s="63">
        <v>41642</v>
      </c>
      <c r="V17386" s="63">
        <v>8</v>
      </c>
      <c r="W17386" s="63" t="s">
        <v>12818</v>
      </c>
      <c r="X17386" s="63">
        <v>5</v>
      </c>
      <c r="Y17386" s="63" t="s">
        <v>2066</v>
      </c>
      <c r="Z17386" s="63">
        <v>5801</v>
      </c>
      <c r="AA17386" s="63" t="s">
        <v>2498</v>
      </c>
      <c r="AB17386" s="63">
        <v>4</v>
      </c>
      <c r="AC17386" s="63" t="s">
        <v>1291</v>
      </c>
      <c r="AD17386" s="63" t="s">
        <v>17421</v>
      </c>
    </row>
    <row r="17387" spans="21:30" x14ac:dyDescent="0.3">
      <c r="U17387" s="63">
        <v>41643</v>
      </c>
      <c r="V17387" s="63">
        <v>6</v>
      </c>
      <c r="W17387" s="63" t="s">
        <v>21632</v>
      </c>
      <c r="X17387" s="63">
        <v>10</v>
      </c>
      <c r="Y17387" s="63" t="s">
        <v>5440</v>
      </c>
      <c r="Z17387" s="63">
        <v>10301</v>
      </c>
      <c r="AA17387" s="63" t="s">
        <v>5707</v>
      </c>
      <c r="AB17387" s="63">
        <v>7</v>
      </c>
      <c r="AC17387" s="63" t="s">
        <v>17969</v>
      </c>
      <c r="AD17387" s="63" t="s">
        <v>17461</v>
      </c>
    </row>
    <row r="17388" spans="21:30" x14ac:dyDescent="0.3">
      <c r="U17388" s="63">
        <v>41647</v>
      </c>
      <c r="V17388" s="63">
        <v>9</v>
      </c>
      <c r="W17388" s="63" t="s">
        <v>12819</v>
      </c>
      <c r="X17388" s="63">
        <v>9</v>
      </c>
      <c r="Y17388" s="63" t="s">
        <v>4640</v>
      </c>
      <c r="Z17388" s="63">
        <v>9208</v>
      </c>
      <c r="AA17388" s="63" t="s">
        <v>4785</v>
      </c>
      <c r="AB17388" s="63">
        <v>3</v>
      </c>
      <c r="AC17388" s="63" t="s">
        <v>1288</v>
      </c>
      <c r="AD17388" s="63" t="s">
        <v>17421</v>
      </c>
    </row>
    <row r="17389" spans="21:30" x14ac:dyDescent="0.3">
      <c r="U17389" s="63">
        <v>41649</v>
      </c>
      <c r="V17389" s="63">
        <v>5</v>
      </c>
      <c r="W17389" s="63" t="s">
        <v>12820</v>
      </c>
      <c r="X17389" s="63">
        <v>9</v>
      </c>
      <c r="Y17389" s="63" t="s">
        <v>4640</v>
      </c>
      <c r="Z17389" s="63">
        <v>9106</v>
      </c>
      <c r="AA17389" s="63" t="s">
        <v>4777</v>
      </c>
      <c r="AB17389" s="63">
        <v>3</v>
      </c>
      <c r="AC17389" s="63" t="s">
        <v>1288</v>
      </c>
      <c r="AD17389" s="63" t="s">
        <v>17421</v>
      </c>
    </row>
    <row r="17390" spans="21:30" x14ac:dyDescent="0.3">
      <c r="U17390" s="63">
        <v>41650</v>
      </c>
      <c r="V17390" s="63">
        <v>9</v>
      </c>
      <c r="W17390" s="63" t="s">
        <v>12821</v>
      </c>
      <c r="X17390" s="63">
        <v>13</v>
      </c>
      <c r="Y17390" s="63" t="s">
        <v>6449</v>
      </c>
      <c r="Z17390" s="63">
        <v>13130</v>
      </c>
      <c r="AA17390" s="63" t="s">
        <v>6861</v>
      </c>
      <c r="AB17390" s="63">
        <v>4</v>
      </c>
      <c r="AC17390" s="63" t="s">
        <v>1291</v>
      </c>
      <c r="AD17390" s="63" t="s">
        <v>17421</v>
      </c>
    </row>
    <row r="17391" spans="21:30" x14ac:dyDescent="0.3">
      <c r="U17391" s="63">
        <v>41651</v>
      </c>
      <c r="V17391" s="63">
        <v>7</v>
      </c>
      <c r="W17391" s="63" t="s">
        <v>21633</v>
      </c>
      <c r="X17391" s="63">
        <v>9</v>
      </c>
      <c r="Y17391" s="63" t="s">
        <v>4640</v>
      </c>
      <c r="Z17391" s="63">
        <v>9101</v>
      </c>
      <c r="AA17391" s="63" t="s">
        <v>4825</v>
      </c>
      <c r="AB17391" s="63">
        <v>7</v>
      </c>
      <c r="AC17391" s="63" t="s">
        <v>17969</v>
      </c>
      <c r="AD17391" s="63" t="s">
        <v>17461</v>
      </c>
    </row>
    <row r="17392" spans="21:30" x14ac:dyDescent="0.3">
      <c r="U17392" s="63">
        <v>41652</v>
      </c>
      <c r="V17392" s="63">
        <v>5</v>
      </c>
      <c r="W17392" s="63" t="s">
        <v>12822</v>
      </c>
      <c r="X17392" s="63">
        <v>5</v>
      </c>
      <c r="Y17392" s="63" t="s">
        <v>2066</v>
      </c>
      <c r="Z17392" s="63">
        <v>5101</v>
      </c>
      <c r="AA17392" s="63" t="s">
        <v>2352</v>
      </c>
      <c r="AB17392" s="63">
        <v>4</v>
      </c>
      <c r="AC17392" s="63" t="s">
        <v>1291</v>
      </c>
      <c r="AD17392" s="63" t="s">
        <v>17421</v>
      </c>
    </row>
    <row r="17393" spans="21:30" x14ac:dyDescent="0.3">
      <c r="U17393" s="63">
        <v>41653</v>
      </c>
      <c r="V17393" s="63">
        <v>3</v>
      </c>
      <c r="W17393" s="63" t="s">
        <v>12823</v>
      </c>
      <c r="X17393" s="63">
        <v>6</v>
      </c>
      <c r="Y17393" s="63" t="s">
        <v>2677</v>
      </c>
      <c r="Z17393" s="63">
        <v>6301</v>
      </c>
      <c r="AA17393" s="63" t="s">
        <v>2908</v>
      </c>
      <c r="AB17393" s="63">
        <v>4</v>
      </c>
      <c r="AC17393" s="63" t="s">
        <v>1291</v>
      </c>
      <c r="AD17393" s="63" t="s">
        <v>17421</v>
      </c>
    </row>
    <row r="17394" spans="21:30" x14ac:dyDescent="0.3">
      <c r="U17394" s="63">
        <v>41654</v>
      </c>
      <c r="V17394" s="63">
        <v>1</v>
      </c>
      <c r="W17394" s="63" t="s">
        <v>12824</v>
      </c>
      <c r="X17394" s="63">
        <v>12</v>
      </c>
      <c r="Y17394" s="63" t="s">
        <v>6395</v>
      </c>
      <c r="Z17394" s="63">
        <v>12101</v>
      </c>
      <c r="AA17394" s="63" t="s">
        <v>6409</v>
      </c>
      <c r="AB17394" s="63">
        <v>3</v>
      </c>
      <c r="AC17394" s="63" t="s">
        <v>1288</v>
      </c>
      <c r="AD17394" s="63" t="s">
        <v>17421</v>
      </c>
    </row>
    <row r="17395" spans="21:30" x14ac:dyDescent="0.3">
      <c r="U17395" s="63">
        <v>41656</v>
      </c>
      <c r="V17395" s="63">
        <v>8</v>
      </c>
      <c r="W17395" s="63" t="s">
        <v>21634</v>
      </c>
      <c r="X17395" s="63">
        <v>13</v>
      </c>
      <c r="Y17395" s="63" t="s">
        <v>6449</v>
      </c>
      <c r="Z17395" s="63">
        <v>13126</v>
      </c>
      <c r="AA17395" s="63" t="s">
        <v>6474</v>
      </c>
      <c r="AB17395" s="63">
        <v>8</v>
      </c>
      <c r="AC17395" s="63" t="s">
        <v>17975</v>
      </c>
      <c r="AD17395" s="63" t="s">
        <v>17461</v>
      </c>
    </row>
    <row r="17396" spans="21:30" x14ac:dyDescent="0.3">
      <c r="U17396" s="63">
        <v>41658</v>
      </c>
      <c r="V17396" s="63">
        <v>4</v>
      </c>
      <c r="W17396" s="63" t="s">
        <v>9584</v>
      </c>
      <c r="X17396" s="63">
        <v>8</v>
      </c>
      <c r="Y17396" s="63" t="s">
        <v>3887</v>
      </c>
      <c r="Z17396" s="63">
        <v>8102</v>
      </c>
      <c r="AA17396" s="63" t="s">
        <v>4465</v>
      </c>
      <c r="AB17396" s="63">
        <v>3</v>
      </c>
      <c r="AC17396" s="63" t="s">
        <v>1288</v>
      </c>
      <c r="AD17396" s="63" t="s">
        <v>17421</v>
      </c>
    </row>
    <row r="17397" spans="21:30" x14ac:dyDescent="0.3">
      <c r="U17397" s="63">
        <v>41659</v>
      </c>
      <c r="V17397" s="63">
        <v>2</v>
      </c>
      <c r="W17397" s="63" t="s">
        <v>21635</v>
      </c>
      <c r="X17397" s="63">
        <v>7</v>
      </c>
      <c r="Y17397" s="63" t="s">
        <v>3094</v>
      </c>
      <c r="Z17397" s="63">
        <v>7101</v>
      </c>
      <c r="AA17397" s="63" t="s">
        <v>3228</v>
      </c>
      <c r="AB17397" s="63">
        <v>4</v>
      </c>
      <c r="AC17397" s="63" t="s">
        <v>1291</v>
      </c>
      <c r="AD17397" s="63" t="s">
        <v>17461</v>
      </c>
    </row>
    <row r="17398" spans="21:30" x14ac:dyDescent="0.3">
      <c r="U17398" s="63">
        <v>41660</v>
      </c>
      <c r="V17398" s="63">
        <v>6</v>
      </c>
      <c r="W17398" s="63" t="s">
        <v>21636</v>
      </c>
      <c r="X17398" s="63">
        <v>13</v>
      </c>
      <c r="Y17398" s="63" t="s">
        <v>6449</v>
      </c>
      <c r="Z17398" s="63">
        <v>13120</v>
      </c>
      <c r="AA17398" s="63" t="s">
        <v>6592</v>
      </c>
      <c r="AB17398" s="63">
        <v>7</v>
      </c>
      <c r="AC17398" s="63" t="s">
        <v>17969</v>
      </c>
      <c r="AD17398" s="63" t="s">
        <v>17421</v>
      </c>
    </row>
    <row r="17399" spans="21:30" x14ac:dyDescent="0.3">
      <c r="U17399" s="63">
        <v>41661</v>
      </c>
      <c r="V17399" s="63">
        <v>4</v>
      </c>
      <c r="W17399" s="63" t="s">
        <v>12825</v>
      </c>
      <c r="X17399" s="63">
        <v>5</v>
      </c>
      <c r="Y17399" s="63" t="s">
        <v>2066</v>
      </c>
      <c r="Z17399" s="63">
        <v>5804</v>
      </c>
      <c r="AA17399" s="63" t="s">
        <v>2587</v>
      </c>
      <c r="AB17399" s="63">
        <v>4</v>
      </c>
      <c r="AC17399" s="63" t="s">
        <v>1291</v>
      </c>
      <c r="AD17399" s="63" t="s">
        <v>17421</v>
      </c>
    </row>
    <row r="17400" spans="21:30" x14ac:dyDescent="0.3">
      <c r="U17400" s="63">
        <v>41662</v>
      </c>
      <c r="V17400" s="63">
        <v>2</v>
      </c>
      <c r="W17400" s="63" t="s">
        <v>12826</v>
      </c>
      <c r="X17400" s="63">
        <v>13</v>
      </c>
      <c r="Y17400" s="63" t="s">
        <v>6449</v>
      </c>
      <c r="Z17400" s="63">
        <v>13109</v>
      </c>
      <c r="AA17400" s="63" t="s">
        <v>6902</v>
      </c>
      <c r="AB17400" s="63">
        <v>4</v>
      </c>
      <c r="AC17400" s="63" t="s">
        <v>1291</v>
      </c>
      <c r="AD17400" s="63" t="s">
        <v>17421</v>
      </c>
    </row>
    <row r="17401" spans="21:30" x14ac:dyDescent="0.3">
      <c r="U17401" s="63">
        <v>41663</v>
      </c>
      <c r="V17401" s="63">
        <v>0</v>
      </c>
      <c r="W17401" s="63" t="s">
        <v>8546</v>
      </c>
      <c r="X17401" s="63">
        <v>13</v>
      </c>
      <c r="Y17401" s="63" t="s">
        <v>6449</v>
      </c>
      <c r="Z17401" s="63">
        <v>13114</v>
      </c>
      <c r="AA17401" s="63" t="s">
        <v>6600</v>
      </c>
      <c r="AB17401" s="63">
        <v>4</v>
      </c>
      <c r="AC17401" s="63" t="s">
        <v>1291</v>
      </c>
      <c r="AD17401" s="63" t="s">
        <v>17421</v>
      </c>
    </row>
    <row r="17402" spans="21:30" x14ac:dyDescent="0.3">
      <c r="U17402" s="63">
        <v>41664</v>
      </c>
      <c r="V17402" s="63">
        <v>9</v>
      </c>
      <c r="W17402" s="63" t="s">
        <v>12827</v>
      </c>
      <c r="X17402" s="63">
        <v>4</v>
      </c>
      <c r="Y17402" s="63" t="s">
        <v>1629</v>
      </c>
      <c r="Z17402" s="63">
        <v>4102</v>
      </c>
      <c r="AA17402" s="63" t="s">
        <v>1699</v>
      </c>
      <c r="AB17402" s="63">
        <v>4</v>
      </c>
      <c r="AC17402" s="63" t="s">
        <v>1291</v>
      </c>
      <c r="AD17402" s="63" t="s">
        <v>17421</v>
      </c>
    </row>
    <row r="17403" spans="21:30" x14ac:dyDescent="0.3">
      <c r="U17403" s="63">
        <v>41666</v>
      </c>
      <c r="V17403" s="63">
        <v>5</v>
      </c>
      <c r="W17403" s="63" t="s">
        <v>21637</v>
      </c>
      <c r="X17403" s="63">
        <v>10</v>
      </c>
      <c r="Y17403" s="63" t="s">
        <v>5440</v>
      </c>
      <c r="Z17403" s="63">
        <v>10401</v>
      </c>
      <c r="AA17403" s="63" t="s">
        <v>6294</v>
      </c>
      <c r="AB17403" s="63">
        <v>7</v>
      </c>
      <c r="AC17403" s="63" t="s">
        <v>17969</v>
      </c>
      <c r="AD17403" s="63" t="s">
        <v>17421</v>
      </c>
    </row>
    <row r="17404" spans="21:30" x14ac:dyDescent="0.3">
      <c r="U17404" s="63">
        <v>41667</v>
      </c>
      <c r="V17404" s="63">
        <v>3</v>
      </c>
      <c r="W17404" s="63" t="s">
        <v>12828</v>
      </c>
      <c r="X17404" s="63">
        <v>13</v>
      </c>
      <c r="Y17404" s="63" t="s">
        <v>6449</v>
      </c>
      <c r="Z17404" s="63">
        <v>13501</v>
      </c>
      <c r="AA17404" s="63" t="s">
        <v>7623</v>
      </c>
      <c r="AB17404" s="63">
        <v>4</v>
      </c>
      <c r="AC17404" s="63" t="s">
        <v>1291</v>
      </c>
      <c r="AD17404" s="63" t="s">
        <v>17421</v>
      </c>
    </row>
    <row r="17405" spans="21:30" x14ac:dyDescent="0.3">
      <c r="U17405" s="63">
        <v>41668</v>
      </c>
      <c r="V17405" s="63">
        <v>1</v>
      </c>
      <c r="W17405" s="63" t="s">
        <v>12829</v>
      </c>
      <c r="X17405" s="63">
        <v>13</v>
      </c>
      <c r="Y17405" s="63" t="s">
        <v>6449</v>
      </c>
      <c r="Z17405" s="63">
        <v>13115</v>
      </c>
      <c r="AA17405" s="63" t="s">
        <v>6612</v>
      </c>
      <c r="AB17405" s="63">
        <v>4</v>
      </c>
      <c r="AC17405" s="63" t="s">
        <v>1291</v>
      </c>
      <c r="AD17405" s="63" t="s">
        <v>17421</v>
      </c>
    </row>
    <row r="17406" spans="21:30" x14ac:dyDescent="0.3">
      <c r="U17406" s="63">
        <v>41670</v>
      </c>
      <c r="V17406" s="63">
        <v>3</v>
      </c>
      <c r="W17406" s="63" t="s">
        <v>12830</v>
      </c>
      <c r="X17406" s="63">
        <v>13</v>
      </c>
      <c r="Y17406" s="63" t="s">
        <v>6449</v>
      </c>
      <c r="Z17406" s="63">
        <v>13123</v>
      </c>
      <c r="AA17406" s="63" t="s">
        <v>6586</v>
      </c>
      <c r="AB17406" s="63">
        <v>4</v>
      </c>
      <c r="AC17406" s="63" t="s">
        <v>1291</v>
      </c>
      <c r="AD17406" s="63" t="s">
        <v>17421</v>
      </c>
    </row>
    <row r="17407" spans="21:30" x14ac:dyDescent="0.3">
      <c r="U17407" s="63">
        <v>41671</v>
      </c>
      <c r="V17407" s="63">
        <v>1</v>
      </c>
      <c r="W17407" s="63" t="s">
        <v>21638</v>
      </c>
      <c r="X17407" s="63">
        <v>4</v>
      </c>
      <c r="Y17407" s="63" t="s">
        <v>1629</v>
      </c>
      <c r="Z17407" s="63">
        <v>4303</v>
      </c>
      <c r="AA17407" s="63" t="s">
        <v>1848</v>
      </c>
      <c r="AB17407" s="63">
        <v>7</v>
      </c>
      <c r="AC17407" s="63" t="s">
        <v>17969</v>
      </c>
      <c r="AD17407" s="63" t="s">
        <v>17421</v>
      </c>
    </row>
    <row r="17408" spans="21:30" x14ac:dyDescent="0.3">
      <c r="U17408" s="63">
        <v>41673</v>
      </c>
      <c r="V17408" s="63">
        <v>8</v>
      </c>
      <c r="W17408" s="63" t="s">
        <v>12831</v>
      </c>
      <c r="X17408" s="63">
        <v>5</v>
      </c>
      <c r="Y17408" s="63" t="s">
        <v>2066</v>
      </c>
      <c r="Z17408" s="63">
        <v>5801</v>
      </c>
      <c r="AA17408" s="63" t="s">
        <v>2498</v>
      </c>
      <c r="AB17408" s="63">
        <v>4</v>
      </c>
      <c r="AC17408" s="63" t="s">
        <v>1291</v>
      </c>
      <c r="AD17408" s="63" t="s">
        <v>17421</v>
      </c>
    </row>
    <row r="17409" spans="21:30" x14ac:dyDescent="0.3">
      <c r="U17409" s="63">
        <v>41674</v>
      </c>
      <c r="V17409" s="63">
        <v>6</v>
      </c>
      <c r="W17409" s="63" t="s">
        <v>12832</v>
      </c>
      <c r="X17409" s="63">
        <v>5</v>
      </c>
      <c r="Y17409" s="63" t="s">
        <v>2066</v>
      </c>
      <c r="Z17409" s="63">
        <v>5502</v>
      </c>
      <c r="AA17409" s="63" t="s">
        <v>2210</v>
      </c>
      <c r="AB17409" s="63">
        <v>4</v>
      </c>
      <c r="AC17409" s="63" t="s">
        <v>1291</v>
      </c>
      <c r="AD17409" s="63" t="s">
        <v>17421</v>
      </c>
    </row>
    <row r="17410" spans="21:30" x14ac:dyDescent="0.3">
      <c r="U17410" s="63">
        <v>41675</v>
      </c>
      <c r="V17410" s="63">
        <v>4</v>
      </c>
      <c r="W17410" s="63" t="s">
        <v>21639</v>
      </c>
      <c r="X17410" s="63">
        <v>10</v>
      </c>
      <c r="Y17410" s="63" t="s">
        <v>5440</v>
      </c>
      <c r="Z17410" s="63">
        <v>10301</v>
      </c>
      <c r="AA17410" s="63" t="s">
        <v>5707</v>
      </c>
      <c r="AB17410" s="63">
        <v>7</v>
      </c>
      <c r="AC17410" s="63" t="s">
        <v>17969</v>
      </c>
      <c r="AD17410" s="63" t="s">
        <v>17461</v>
      </c>
    </row>
    <row r="17411" spans="21:30" x14ac:dyDescent="0.3">
      <c r="U17411" s="63">
        <v>41676</v>
      </c>
      <c r="V17411" s="63">
        <v>2</v>
      </c>
      <c r="W17411" s="63" t="s">
        <v>21640</v>
      </c>
      <c r="X17411" s="63">
        <v>8</v>
      </c>
      <c r="Y17411" s="63" t="s">
        <v>3887</v>
      </c>
      <c r="Z17411" s="63">
        <v>8111</v>
      </c>
      <c r="AA17411" s="63" t="s">
        <v>4353</v>
      </c>
      <c r="AB17411" s="63">
        <v>7</v>
      </c>
      <c r="AC17411" s="63" t="s">
        <v>17969</v>
      </c>
      <c r="AD17411" s="63" t="s">
        <v>17421</v>
      </c>
    </row>
    <row r="17412" spans="21:30" x14ac:dyDescent="0.3">
      <c r="U17412" s="63">
        <v>41677</v>
      </c>
      <c r="V17412" s="63">
        <v>0</v>
      </c>
      <c r="W17412" s="63" t="s">
        <v>21641</v>
      </c>
      <c r="X17412" s="63">
        <v>4</v>
      </c>
      <c r="Y17412" s="63" t="s">
        <v>1629</v>
      </c>
      <c r="Z17412" s="63">
        <v>4204</v>
      </c>
      <c r="AA17412" s="63" t="s">
        <v>1996</v>
      </c>
      <c r="AB17412" s="63">
        <v>7</v>
      </c>
      <c r="AC17412" s="63" t="s">
        <v>17969</v>
      </c>
      <c r="AD17412" s="63" t="s">
        <v>17421</v>
      </c>
    </row>
    <row r="17413" spans="21:30" x14ac:dyDescent="0.3">
      <c r="U17413" s="63">
        <v>41678</v>
      </c>
      <c r="V17413" s="63">
        <v>9</v>
      </c>
      <c r="W17413" s="63" t="s">
        <v>12833</v>
      </c>
      <c r="X17413" s="63">
        <v>13</v>
      </c>
      <c r="Y17413" s="63" t="s">
        <v>6449</v>
      </c>
      <c r="Z17413" s="63">
        <v>13123</v>
      </c>
      <c r="AA17413" s="63" t="s">
        <v>6586</v>
      </c>
      <c r="AB17413" s="63">
        <v>4</v>
      </c>
      <c r="AC17413" s="63" t="s">
        <v>1291</v>
      </c>
      <c r="AD17413" s="63" t="s">
        <v>17421</v>
      </c>
    </row>
    <row r="17414" spans="21:30" x14ac:dyDescent="0.3">
      <c r="U17414" s="63">
        <v>41679</v>
      </c>
      <c r="V17414" s="63">
        <v>7</v>
      </c>
      <c r="W17414" s="63" t="s">
        <v>21642</v>
      </c>
      <c r="X17414" s="63">
        <v>13</v>
      </c>
      <c r="Y17414" s="63" t="s">
        <v>6449</v>
      </c>
      <c r="Z17414" s="63">
        <v>13127</v>
      </c>
      <c r="AA17414" s="63" t="s">
        <v>6460</v>
      </c>
      <c r="AB17414" s="63">
        <v>7</v>
      </c>
      <c r="AC17414" s="63" t="s">
        <v>17969</v>
      </c>
      <c r="AD17414" s="63" t="s">
        <v>17421</v>
      </c>
    </row>
    <row r="17415" spans="21:30" x14ac:dyDescent="0.3">
      <c r="U17415" s="63">
        <v>41680</v>
      </c>
      <c r="V17415" s="63">
        <v>0</v>
      </c>
      <c r="W17415" s="63" t="s">
        <v>12834</v>
      </c>
      <c r="X17415" s="63">
        <v>13</v>
      </c>
      <c r="Y17415" s="63" t="s">
        <v>6449</v>
      </c>
      <c r="Z17415" s="63">
        <v>13125</v>
      </c>
      <c r="AA17415" s="63" t="s">
        <v>6540</v>
      </c>
      <c r="AB17415" s="63">
        <v>4</v>
      </c>
      <c r="AC17415" s="63" t="s">
        <v>1291</v>
      </c>
      <c r="AD17415" s="63" t="s">
        <v>17421</v>
      </c>
    </row>
    <row r="17416" spans="21:30" x14ac:dyDescent="0.3">
      <c r="U17416" s="63">
        <v>41684</v>
      </c>
      <c r="V17416" s="63">
        <v>3</v>
      </c>
      <c r="W17416" s="63" t="s">
        <v>21643</v>
      </c>
      <c r="X17416" s="63">
        <v>6</v>
      </c>
      <c r="Y17416" s="63" t="s">
        <v>2677</v>
      </c>
      <c r="Z17416" s="63">
        <v>6104</v>
      </c>
      <c r="AA17416" s="63" t="s">
        <v>2863</v>
      </c>
      <c r="AB17416" s="63">
        <v>7</v>
      </c>
      <c r="AC17416" s="63" t="s">
        <v>17969</v>
      </c>
      <c r="AD17416" s="63" t="s">
        <v>17421</v>
      </c>
    </row>
    <row r="17417" spans="21:30" x14ac:dyDescent="0.3">
      <c r="U17417" s="63">
        <v>41685</v>
      </c>
      <c r="V17417" s="63">
        <v>1</v>
      </c>
      <c r="W17417" s="63" t="s">
        <v>21644</v>
      </c>
      <c r="X17417" s="63">
        <v>6</v>
      </c>
      <c r="Y17417" s="63" t="s">
        <v>2677</v>
      </c>
      <c r="Z17417" s="63">
        <v>6101</v>
      </c>
      <c r="AA17417" s="63" t="s">
        <v>2678</v>
      </c>
      <c r="AB17417" s="63">
        <v>7</v>
      </c>
      <c r="AC17417" s="63" t="s">
        <v>17969</v>
      </c>
      <c r="AD17417" s="63" t="s">
        <v>17421</v>
      </c>
    </row>
    <row r="17418" spans="21:30" x14ac:dyDescent="0.3">
      <c r="U17418" s="63">
        <v>41687</v>
      </c>
      <c r="V17418" s="63">
        <v>8</v>
      </c>
      <c r="W17418" s="63" t="s">
        <v>12835</v>
      </c>
      <c r="X17418" s="63">
        <v>13</v>
      </c>
      <c r="Y17418" s="63" t="s">
        <v>6449</v>
      </c>
      <c r="Z17418" s="63">
        <v>13115</v>
      </c>
      <c r="AA17418" s="63" t="s">
        <v>6612</v>
      </c>
      <c r="AB17418" s="63">
        <v>4</v>
      </c>
      <c r="AC17418" s="63" t="s">
        <v>1291</v>
      </c>
      <c r="AD17418" s="63" t="s">
        <v>17421</v>
      </c>
    </row>
    <row r="17419" spans="21:30" x14ac:dyDescent="0.3">
      <c r="U17419" s="63">
        <v>41688</v>
      </c>
      <c r="V17419" s="63">
        <v>6</v>
      </c>
      <c r="W17419" s="63" t="s">
        <v>12836</v>
      </c>
      <c r="X17419" s="63">
        <v>13</v>
      </c>
      <c r="Y17419" s="63" t="s">
        <v>6449</v>
      </c>
      <c r="Z17419" s="63">
        <v>13110</v>
      </c>
      <c r="AA17419" s="63" t="s">
        <v>6569</v>
      </c>
      <c r="AB17419" s="63">
        <v>4</v>
      </c>
      <c r="AC17419" s="63" t="s">
        <v>1291</v>
      </c>
      <c r="AD17419" s="63" t="s">
        <v>17421</v>
      </c>
    </row>
    <row r="17420" spans="21:30" x14ac:dyDescent="0.3">
      <c r="U17420" s="63">
        <v>41689</v>
      </c>
      <c r="V17420" s="63">
        <v>4</v>
      </c>
      <c r="W17420" s="63" t="s">
        <v>21193</v>
      </c>
      <c r="X17420" s="63">
        <v>13</v>
      </c>
      <c r="Y17420" s="63" t="s">
        <v>6449</v>
      </c>
      <c r="Z17420" s="63">
        <v>13122</v>
      </c>
      <c r="AA17420" s="63" t="s">
        <v>6732</v>
      </c>
      <c r="AB17420" s="63">
        <v>8</v>
      </c>
      <c r="AC17420" s="63" t="s">
        <v>17975</v>
      </c>
      <c r="AD17420" s="63" t="s">
        <v>17421</v>
      </c>
    </row>
    <row r="17421" spans="21:30" x14ac:dyDescent="0.3">
      <c r="U17421" s="63">
        <v>41690</v>
      </c>
      <c r="V17421" s="63">
        <v>8</v>
      </c>
      <c r="W17421" s="63" t="s">
        <v>21184</v>
      </c>
      <c r="X17421" s="63">
        <v>13</v>
      </c>
      <c r="Y17421" s="63" t="s">
        <v>6449</v>
      </c>
      <c r="Z17421" s="63">
        <v>13122</v>
      </c>
      <c r="AA17421" s="63" t="s">
        <v>6732</v>
      </c>
      <c r="AB17421" s="63">
        <v>8</v>
      </c>
      <c r="AC17421" s="63" t="s">
        <v>17975</v>
      </c>
      <c r="AD17421" s="63" t="s">
        <v>17421</v>
      </c>
    </row>
    <row r="17422" spans="21:30" x14ac:dyDescent="0.3">
      <c r="U17422" s="63">
        <v>41691</v>
      </c>
      <c r="V17422" s="63">
        <v>6</v>
      </c>
      <c r="W17422" s="63" t="s">
        <v>12837</v>
      </c>
      <c r="X17422" s="63">
        <v>14</v>
      </c>
      <c r="Y17422" s="63" t="s">
        <v>5425</v>
      </c>
      <c r="Z17422" s="63">
        <v>14101</v>
      </c>
      <c r="AA17422" s="63" t="s">
        <v>5426</v>
      </c>
      <c r="AB17422" s="63">
        <v>4</v>
      </c>
      <c r="AC17422" s="63" t="s">
        <v>1291</v>
      </c>
      <c r="AD17422" s="63" t="s">
        <v>17421</v>
      </c>
    </row>
    <row r="17423" spans="21:30" x14ac:dyDescent="0.3">
      <c r="U17423" s="63">
        <v>41692</v>
      </c>
      <c r="V17423" s="63">
        <v>4</v>
      </c>
      <c r="W17423" s="63" t="s">
        <v>21645</v>
      </c>
      <c r="X17423" s="63">
        <v>13</v>
      </c>
      <c r="Y17423" s="63" t="s">
        <v>6449</v>
      </c>
      <c r="Z17423" s="63">
        <v>13402</v>
      </c>
      <c r="AA17423" s="63" t="s">
        <v>7523</v>
      </c>
      <c r="AB17423" s="63">
        <v>7</v>
      </c>
      <c r="AC17423" s="63" t="s">
        <v>17969</v>
      </c>
      <c r="AD17423" s="63" t="s">
        <v>17421</v>
      </c>
    </row>
    <row r="17424" spans="21:30" x14ac:dyDescent="0.3">
      <c r="U17424" s="63">
        <v>41693</v>
      </c>
      <c r="V17424" s="63">
        <v>2</v>
      </c>
      <c r="W17424" s="63" t="s">
        <v>21646</v>
      </c>
      <c r="X17424" s="63">
        <v>13</v>
      </c>
      <c r="Y17424" s="63" t="s">
        <v>6449</v>
      </c>
      <c r="Z17424" s="63">
        <v>13201</v>
      </c>
      <c r="AA17424" s="63" t="s">
        <v>7412</v>
      </c>
      <c r="AB17424" s="63">
        <v>7</v>
      </c>
      <c r="AC17424" s="63" t="s">
        <v>17969</v>
      </c>
      <c r="AD17424" s="63" t="s">
        <v>17421</v>
      </c>
    </row>
    <row r="17425" spans="21:30" x14ac:dyDescent="0.3">
      <c r="U17425" s="63">
        <v>41694</v>
      </c>
      <c r="V17425" s="63">
        <v>0</v>
      </c>
      <c r="W17425" s="63" t="s">
        <v>12838</v>
      </c>
      <c r="X17425" s="63">
        <v>13</v>
      </c>
      <c r="Y17425" s="63" t="s">
        <v>6449</v>
      </c>
      <c r="Z17425" s="63">
        <v>13107</v>
      </c>
      <c r="AA17425" s="63" t="s">
        <v>7303</v>
      </c>
      <c r="AB17425" s="63">
        <v>4</v>
      </c>
      <c r="AC17425" s="63" t="s">
        <v>1291</v>
      </c>
      <c r="AD17425" s="63" t="s">
        <v>17421</v>
      </c>
    </row>
    <row r="17426" spans="21:30" x14ac:dyDescent="0.3">
      <c r="U17426" s="63">
        <v>41695</v>
      </c>
      <c r="V17426" s="63">
        <v>9</v>
      </c>
      <c r="W17426" s="63" t="s">
        <v>12839</v>
      </c>
      <c r="X17426" s="63">
        <v>11</v>
      </c>
      <c r="Y17426" s="63" t="s">
        <v>6340</v>
      </c>
      <c r="Z17426" s="63">
        <v>11201</v>
      </c>
      <c r="AA17426" s="63" t="s">
        <v>6364</v>
      </c>
      <c r="AB17426" s="63">
        <v>2</v>
      </c>
      <c r="AC17426" s="63" t="s">
        <v>1364</v>
      </c>
      <c r="AD17426" s="63" t="s">
        <v>17421</v>
      </c>
    </row>
    <row r="17427" spans="21:30" x14ac:dyDescent="0.3">
      <c r="U17427" s="63">
        <v>41696</v>
      </c>
      <c r="V17427" s="63">
        <v>7</v>
      </c>
      <c r="W17427" s="63" t="s">
        <v>21647</v>
      </c>
      <c r="X17427" s="63">
        <v>13</v>
      </c>
      <c r="Y17427" s="63" t="s">
        <v>6449</v>
      </c>
      <c r="Z17427" s="63">
        <v>13402</v>
      </c>
      <c r="AA17427" s="63" t="s">
        <v>7523</v>
      </c>
      <c r="AB17427" s="63">
        <v>7</v>
      </c>
      <c r="AC17427" s="63" t="s">
        <v>17969</v>
      </c>
      <c r="AD17427" s="63" t="s">
        <v>17421</v>
      </c>
    </row>
    <row r="17428" spans="21:30" x14ac:dyDescent="0.3">
      <c r="U17428" s="63">
        <v>41697</v>
      </c>
      <c r="V17428" s="63">
        <v>5</v>
      </c>
      <c r="W17428" s="63" t="s">
        <v>12840</v>
      </c>
      <c r="X17428" s="63">
        <v>4</v>
      </c>
      <c r="Y17428" s="63" t="s">
        <v>1629</v>
      </c>
      <c r="Z17428" s="63">
        <v>4101</v>
      </c>
      <c r="AA17428" s="63" t="s">
        <v>1630</v>
      </c>
      <c r="AB17428" s="63">
        <v>4</v>
      </c>
      <c r="AC17428" s="63" t="s">
        <v>1291</v>
      </c>
      <c r="AD17428" s="63" t="s">
        <v>17421</v>
      </c>
    </row>
    <row r="17429" spans="21:30" x14ac:dyDescent="0.3">
      <c r="U17429" s="63">
        <v>41698</v>
      </c>
      <c r="V17429" s="63">
        <v>3</v>
      </c>
      <c r="W17429" s="63" t="s">
        <v>12841</v>
      </c>
      <c r="X17429" s="63">
        <v>13</v>
      </c>
      <c r="Y17429" s="63" t="s">
        <v>6449</v>
      </c>
      <c r="Z17429" s="63">
        <v>13114</v>
      </c>
      <c r="AA17429" s="63" t="s">
        <v>6600</v>
      </c>
      <c r="AB17429" s="63">
        <v>4</v>
      </c>
      <c r="AC17429" s="63" t="s">
        <v>1291</v>
      </c>
      <c r="AD17429" s="63" t="s">
        <v>17421</v>
      </c>
    </row>
    <row r="17430" spans="21:30" x14ac:dyDescent="0.3">
      <c r="U17430" s="63">
        <v>41699</v>
      </c>
      <c r="V17430" s="63">
        <v>1</v>
      </c>
      <c r="W17430" s="63" t="s">
        <v>12842</v>
      </c>
      <c r="X17430" s="63">
        <v>13</v>
      </c>
      <c r="Y17430" s="63" t="s">
        <v>6449</v>
      </c>
      <c r="Z17430" s="63">
        <v>13125</v>
      </c>
      <c r="AA17430" s="63" t="s">
        <v>6540</v>
      </c>
      <c r="AB17430" s="63">
        <v>4</v>
      </c>
      <c r="AC17430" s="63" t="s">
        <v>1291</v>
      </c>
      <c r="AD17430" s="63" t="s">
        <v>17421</v>
      </c>
    </row>
    <row r="17431" spans="21:30" x14ac:dyDescent="0.3">
      <c r="U17431" s="63">
        <v>41700</v>
      </c>
      <c r="V17431" s="63">
        <v>9</v>
      </c>
      <c r="W17431" s="63" t="s">
        <v>21648</v>
      </c>
      <c r="X17431" s="63">
        <v>5</v>
      </c>
      <c r="Y17431" s="63" t="s">
        <v>2066</v>
      </c>
      <c r="Z17431" s="63">
        <v>5703</v>
      </c>
      <c r="AA17431" s="63" t="s">
        <v>2230</v>
      </c>
      <c r="AB17431" s="63">
        <v>7</v>
      </c>
      <c r="AC17431" s="63" t="s">
        <v>17969</v>
      </c>
      <c r="AD17431" s="63" t="s">
        <v>17421</v>
      </c>
    </row>
    <row r="17432" spans="21:30" x14ac:dyDescent="0.3">
      <c r="U17432" s="63">
        <v>41701</v>
      </c>
      <c r="V17432" s="63">
        <v>7</v>
      </c>
      <c r="W17432" s="63" t="s">
        <v>12843</v>
      </c>
      <c r="X17432" s="63">
        <v>11</v>
      </c>
      <c r="Y17432" s="63" t="s">
        <v>6340</v>
      </c>
      <c r="Z17432" s="63">
        <v>11101</v>
      </c>
      <c r="AA17432" s="63" t="s">
        <v>6341</v>
      </c>
      <c r="AB17432" s="63">
        <v>4</v>
      </c>
      <c r="AC17432" s="63" t="s">
        <v>1291</v>
      </c>
      <c r="AD17432" s="63" t="s">
        <v>17421</v>
      </c>
    </row>
    <row r="17433" spans="21:30" x14ac:dyDescent="0.3">
      <c r="U17433" s="63">
        <v>41702</v>
      </c>
      <c r="V17433" s="63">
        <v>5</v>
      </c>
      <c r="W17433" s="63" t="s">
        <v>9844</v>
      </c>
      <c r="X17433" s="63">
        <v>8</v>
      </c>
      <c r="Y17433" s="63" t="s">
        <v>3887</v>
      </c>
      <c r="Z17433" s="63">
        <v>8112</v>
      </c>
      <c r="AA17433" s="63" t="s">
        <v>4282</v>
      </c>
      <c r="AB17433" s="63">
        <v>4</v>
      </c>
      <c r="AC17433" s="63" t="s">
        <v>1291</v>
      </c>
      <c r="AD17433" s="63" t="s">
        <v>17421</v>
      </c>
    </row>
    <row r="17434" spans="21:30" x14ac:dyDescent="0.3">
      <c r="U17434" s="63">
        <v>41703</v>
      </c>
      <c r="V17434" s="63">
        <v>3</v>
      </c>
      <c r="W17434" s="63" t="s">
        <v>21649</v>
      </c>
      <c r="X17434" s="63">
        <v>13</v>
      </c>
      <c r="Y17434" s="63" t="s">
        <v>6449</v>
      </c>
      <c r="Z17434" s="63">
        <v>13202</v>
      </c>
      <c r="AA17434" s="63" t="s">
        <v>7453</v>
      </c>
      <c r="AB17434" s="63">
        <v>9</v>
      </c>
      <c r="AC17434" s="63" t="s">
        <v>18171</v>
      </c>
      <c r="AD17434" s="63" t="s">
        <v>17421</v>
      </c>
    </row>
    <row r="17435" spans="21:30" x14ac:dyDescent="0.3">
      <c r="U17435" s="63">
        <v>41704</v>
      </c>
      <c r="V17435" s="63">
        <v>1</v>
      </c>
      <c r="W17435" s="63" t="s">
        <v>12844</v>
      </c>
      <c r="X17435" s="63">
        <v>13</v>
      </c>
      <c r="Y17435" s="63" t="s">
        <v>6449</v>
      </c>
      <c r="Z17435" s="63">
        <v>13120</v>
      </c>
      <c r="AA17435" s="63" t="s">
        <v>6592</v>
      </c>
      <c r="AB17435" s="63">
        <v>4</v>
      </c>
      <c r="AC17435" s="63" t="s">
        <v>1291</v>
      </c>
      <c r="AD17435" s="63" t="s">
        <v>17421</v>
      </c>
    </row>
    <row r="17436" spans="21:30" x14ac:dyDescent="0.3">
      <c r="U17436" s="63">
        <v>41706</v>
      </c>
      <c r="V17436" s="63">
        <v>8</v>
      </c>
      <c r="W17436" s="63" t="s">
        <v>12845</v>
      </c>
      <c r="X17436" s="63">
        <v>5</v>
      </c>
      <c r="Y17436" s="63" t="s">
        <v>2066</v>
      </c>
      <c r="Z17436" s="63">
        <v>5101</v>
      </c>
      <c r="AA17436" s="63" t="s">
        <v>2352</v>
      </c>
      <c r="AB17436" s="63">
        <v>4</v>
      </c>
      <c r="AC17436" s="63" t="s">
        <v>1291</v>
      </c>
      <c r="AD17436" s="63" t="s">
        <v>17421</v>
      </c>
    </row>
    <row r="17437" spans="21:30" x14ac:dyDescent="0.3">
      <c r="U17437" s="63">
        <v>41707</v>
      </c>
      <c r="V17437" s="63">
        <v>6</v>
      </c>
      <c r="W17437" s="63" t="s">
        <v>12846</v>
      </c>
      <c r="X17437" s="63">
        <v>5</v>
      </c>
      <c r="Y17437" s="63" t="s">
        <v>2066</v>
      </c>
      <c r="Z17437" s="63">
        <v>5109</v>
      </c>
      <c r="AA17437" s="63" t="s">
        <v>2428</v>
      </c>
      <c r="AB17437" s="63">
        <v>4</v>
      </c>
      <c r="AC17437" s="63" t="s">
        <v>1291</v>
      </c>
      <c r="AD17437" s="63" t="s">
        <v>17421</v>
      </c>
    </row>
    <row r="17438" spans="21:30" x14ac:dyDescent="0.3">
      <c r="U17438" s="63">
        <v>41708</v>
      </c>
      <c r="V17438" s="63">
        <v>4</v>
      </c>
      <c r="W17438" s="63" t="s">
        <v>12847</v>
      </c>
      <c r="X17438" s="63">
        <v>5</v>
      </c>
      <c r="Y17438" s="63" t="s">
        <v>2066</v>
      </c>
      <c r="Z17438" s="63">
        <v>5101</v>
      </c>
      <c r="AA17438" s="63" t="s">
        <v>2352</v>
      </c>
      <c r="AB17438" s="63">
        <v>4</v>
      </c>
      <c r="AC17438" s="63" t="s">
        <v>1291</v>
      </c>
      <c r="AD17438" s="63" t="s">
        <v>17421</v>
      </c>
    </row>
    <row r="17439" spans="21:30" x14ac:dyDescent="0.3">
      <c r="U17439" s="63">
        <v>41709</v>
      </c>
      <c r="V17439" s="63">
        <v>2</v>
      </c>
      <c r="W17439" s="63" t="s">
        <v>21650</v>
      </c>
      <c r="X17439" s="63">
        <v>8</v>
      </c>
      <c r="Y17439" s="63" t="s">
        <v>3887</v>
      </c>
      <c r="Z17439" s="63">
        <v>8101</v>
      </c>
      <c r="AA17439" s="63" t="s">
        <v>4185</v>
      </c>
      <c r="AB17439" s="63">
        <v>7</v>
      </c>
      <c r="AC17439" s="63" t="s">
        <v>17969</v>
      </c>
      <c r="AD17439" s="63" t="s">
        <v>17421</v>
      </c>
    </row>
    <row r="17440" spans="21:30" x14ac:dyDescent="0.3">
      <c r="U17440" s="63">
        <v>41710</v>
      </c>
      <c r="V17440" s="63">
        <v>6</v>
      </c>
      <c r="W17440" s="63" t="s">
        <v>12848</v>
      </c>
      <c r="X17440" s="63">
        <v>8</v>
      </c>
      <c r="Y17440" s="63" t="s">
        <v>3887</v>
      </c>
      <c r="Z17440" s="63">
        <v>8101</v>
      </c>
      <c r="AA17440" s="63" t="s">
        <v>4185</v>
      </c>
      <c r="AB17440" s="63">
        <v>4</v>
      </c>
      <c r="AC17440" s="63" t="s">
        <v>1291</v>
      </c>
      <c r="AD17440" s="63" t="s">
        <v>17421</v>
      </c>
    </row>
    <row r="17441" spans="21:30" x14ac:dyDescent="0.3">
      <c r="U17441" s="63">
        <v>41711</v>
      </c>
      <c r="V17441" s="63">
        <v>4</v>
      </c>
      <c r="W17441" s="63" t="s">
        <v>12849</v>
      </c>
      <c r="X17441" s="63">
        <v>12</v>
      </c>
      <c r="Y17441" s="63" t="s">
        <v>6395</v>
      </c>
      <c r="Z17441" s="63">
        <v>12101</v>
      </c>
      <c r="AA17441" s="63" t="s">
        <v>6409</v>
      </c>
      <c r="AB17441" s="63">
        <v>4</v>
      </c>
      <c r="AC17441" s="63" t="s">
        <v>1291</v>
      </c>
      <c r="AD17441" s="63" t="s">
        <v>17421</v>
      </c>
    </row>
    <row r="17442" spans="21:30" x14ac:dyDescent="0.3">
      <c r="U17442" s="63">
        <v>41712</v>
      </c>
      <c r="V17442" s="63">
        <v>2</v>
      </c>
      <c r="W17442" s="63" t="s">
        <v>21651</v>
      </c>
      <c r="X17442" s="63">
        <v>14</v>
      </c>
      <c r="Y17442" s="63" t="s">
        <v>5425</v>
      </c>
      <c r="Z17442" s="63">
        <v>14101</v>
      </c>
      <c r="AA17442" s="63" t="s">
        <v>5426</v>
      </c>
      <c r="AB17442" s="63">
        <v>3</v>
      </c>
      <c r="AC17442" s="63" t="s">
        <v>1288</v>
      </c>
      <c r="AD17442" s="63" t="s">
        <v>17421</v>
      </c>
    </row>
    <row r="17443" spans="21:30" x14ac:dyDescent="0.3">
      <c r="U17443" s="63">
        <v>41714</v>
      </c>
      <c r="V17443" s="63">
        <v>9</v>
      </c>
      <c r="W17443" s="63" t="s">
        <v>12850</v>
      </c>
      <c r="X17443" s="63">
        <v>5</v>
      </c>
      <c r="Y17443" s="63" t="s">
        <v>2066</v>
      </c>
      <c r="Z17443" s="63">
        <v>5301</v>
      </c>
      <c r="AA17443" s="63" t="s">
        <v>2126</v>
      </c>
      <c r="AB17443" s="63">
        <v>4</v>
      </c>
      <c r="AC17443" s="63" t="s">
        <v>1291</v>
      </c>
      <c r="AD17443" s="63" t="s">
        <v>17421</v>
      </c>
    </row>
    <row r="17444" spans="21:30" x14ac:dyDescent="0.3">
      <c r="U17444" s="63">
        <v>41715</v>
      </c>
      <c r="V17444" s="63">
        <v>7</v>
      </c>
      <c r="W17444" s="63" t="s">
        <v>21652</v>
      </c>
      <c r="X17444" s="63">
        <v>16</v>
      </c>
      <c r="Y17444" s="63" t="s">
        <v>3661</v>
      </c>
      <c r="Z17444" s="63">
        <v>16101</v>
      </c>
      <c r="AA17444" s="63" t="s">
        <v>3662</v>
      </c>
      <c r="AB17444" s="63">
        <v>7</v>
      </c>
      <c r="AC17444" s="63" t="s">
        <v>17969</v>
      </c>
      <c r="AD17444" s="63" t="s">
        <v>17461</v>
      </c>
    </row>
    <row r="17445" spans="21:30" x14ac:dyDescent="0.3">
      <c r="U17445" s="63">
        <v>41716</v>
      </c>
      <c r="V17445" s="63">
        <v>5</v>
      </c>
      <c r="W17445" s="63" t="s">
        <v>12851</v>
      </c>
      <c r="X17445" s="63">
        <v>8</v>
      </c>
      <c r="Y17445" s="63" t="s">
        <v>3887</v>
      </c>
      <c r="Z17445" s="63">
        <v>8305</v>
      </c>
      <c r="AA17445" s="63" t="s">
        <v>4109</v>
      </c>
      <c r="AB17445" s="63">
        <v>3</v>
      </c>
      <c r="AC17445" s="63" t="s">
        <v>1288</v>
      </c>
      <c r="AD17445" s="63" t="s">
        <v>17421</v>
      </c>
    </row>
    <row r="17446" spans="21:30" x14ac:dyDescent="0.3">
      <c r="U17446" s="63">
        <v>41717</v>
      </c>
      <c r="V17446" s="63">
        <v>3</v>
      </c>
      <c r="W17446" s="63" t="s">
        <v>12852</v>
      </c>
      <c r="X17446" s="63">
        <v>1</v>
      </c>
      <c r="Y17446" s="63" t="s">
        <v>1329</v>
      </c>
      <c r="Z17446" s="63">
        <v>1101</v>
      </c>
      <c r="AA17446" s="63" t="s">
        <v>1330</v>
      </c>
      <c r="AB17446" s="63">
        <v>4</v>
      </c>
      <c r="AC17446" s="63" t="s">
        <v>1291</v>
      </c>
      <c r="AD17446" s="63" t="s">
        <v>17421</v>
      </c>
    </row>
    <row r="17447" spans="21:30" x14ac:dyDescent="0.3">
      <c r="U17447" s="63">
        <v>41718</v>
      </c>
      <c r="V17447" s="63">
        <v>1</v>
      </c>
      <c r="W17447" s="63" t="s">
        <v>21653</v>
      </c>
      <c r="X17447" s="63">
        <v>16</v>
      </c>
      <c r="Y17447" s="63" t="s">
        <v>3661</v>
      </c>
      <c r="Z17447" s="63">
        <v>16102</v>
      </c>
      <c r="AA17447" s="63" t="s">
        <v>3859</v>
      </c>
      <c r="AB17447" s="63">
        <v>7</v>
      </c>
      <c r="AC17447" s="63" t="s">
        <v>17969</v>
      </c>
      <c r="AD17447" s="63" t="s">
        <v>17461</v>
      </c>
    </row>
    <row r="17448" spans="21:30" x14ac:dyDescent="0.3">
      <c r="U17448" s="63">
        <v>41720</v>
      </c>
      <c r="V17448" s="63">
        <v>3</v>
      </c>
      <c r="W17448" s="63" t="s">
        <v>21654</v>
      </c>
      <c r="X17448" s="63">
        <v>12</v>
      </c>
      <c r="Y17448" s="63" t="s">
        <v>6395</v>
      </c>
      <c r="Z17448" s="63">
        <v>12201</v>
      </c>
      <c r="AA17448" s="63" t="s">
        <v>6446</v>
      </c>
      <c r="AB17448" s="63">
        <v>7</v>
      </c>
      <c r="AC17448" s="63" t="s">
        <v>17969</v>
      </c>
      <c r="AD17448" s="63" t="s">
        <v>17421</v>
      </c>
    </row>
    <row r="17449" spans="21:30" x14ac:dyDescent="0.3">
      <c r="U17449" s="63">
        <v>41721</v>
      </c>
      <c r="V17449" s="63">
        <v>1</v>
      </c>
      <c r="W17449" s="63" t="s">
        <v>21655</v>
      </c>
      <c r="X17449" s="63">
        <v>7</v>
      </c>
      <c r="Y17449" s="63" t="s">
        <v>3094</v>
      </c>
      <c r="Z17449" s="63">
        <v>7401</v>
      </c>
      <c r="AA17449" s="63" t="s">
        <v>3421</v>
      </c>
      <c r="AB17449" s="63">
        <v>7</v>
      </c>
      <c r="AC17449" s="63" t="s">
        <v>17969</v>
      </c>
      <c r="AD17449" s="63" t="s">
        <v>17461</v>
      </c>
    </row>
    <row r="17450" spans="21:30" x14ac:dyDescent="0.3">
      <c r="U17450" s="63">
        <v>41723</v>
      </c>
      <c r="V17450" s="63">
        <v>8</v>
      </c>
      <c r="W17450" s="63" t="s">
        <v>21656</v>
      </c>
      <c r="X17450" s="63">
        <v>9</v>
      </c>
      <c r="Y17450" s="63" t="s">
        <v>4640</v>
      </c>
      <c r="Z17450" s="63">
        <v>9206</v>
      </c>
      <c r="AA17450" s="63" t="s">
        <v>4810</v>
      </c>
      <c r="AB17450" s="63">
        <v>8</v>
      </c>
      <c r="AC17450" s="63" t="s">
        <v>17975</v>
      </c>
      <c r="AD17450" s="63" t="s">
        <v>17421</v>
      </c>
    </row>
    <row r="17451" spans="21:30" x14ac:dyDescent="0.3">
      <c r="U17451" s="63">
        <v>41724</v>
      </c>
      <c r="V17451" s="63">
        <v>6</v>
      </c>
      <c r="W17451" s="63" t="s">
        <v>12853</v>
      </c>
      <c r="X17451" s="63">
        <v>13</v>
      </c>
      <c r="Y17451" s="63" t="s">
        <v>6449</v>
      </c>
      <c r="Z17451" s="63">
        <v>13114</v>
      </c>
      <c r="AA17451" s="63" t="s">
        <v>6600</v>
      </c>
      <c r="AB17451" s="63">
        <v>4</v>
      </c>
      <c r="AC17451" s="63" t="s">
        <v>1291</v>
      </c>
      <c r="AD17451" s="63" t="s">
        <v>17421</v>
      </c>
    </row>
    <row r="17452" spans="21:30" x14ac:dyDescent="0.3">
      <c r="U17452" s="63">
        <v>41725</v>
      </c>
      <c r="V17452" s="63">
        <v>4</v>
      </c>
      <c r="W17452" s="63" t="s">
        <v>12853</v>
      </c>
      <c r="X17452" s="63">
        <v>13</v>
      </c>
      <c r="Y17452" s="63" t="s">
        <v>6449</v>
      </c>
      <c r="Z17452" s="63">
        <v>13114</v>
      </c>
      <c r="AA17452" s="63" t="s">
        <v>6600</v>
      </c>
      <c r="AB17452" s="63">
        <v>4</v>
      </c>
      <c r="AC17452" s="63" t="s">
        <v>1291</v>
      </c>
      <c r="AD17452" s="63" t="s">
        <v>17461</v>
      </c>
    </row>
    <row r="17453" spans="21:30" x14ac:dyDescent="0.3">
      <c r="U17453" s="63">
        <v>41726</v>
      </c>
      <c r="V17453" s="63">
        <v>2</v>
      </c>
      <c r="W17453" s="63" t="s">
        <v>12853</v>
      </c>
      <c r="X17453" s="63">
        <v>13</v>
      </c>
      <c r="Y17453" s="63" t="s">
        <v>6449</v>
      </c>
      <c r="Z17453" s="63">
        <v>13114</v>
      </c>
      <c r="AA17453" s="63" t="s">
        <v>6600</v>
      </c>
      <c r="AB17453" s="63">
        <v>4</v>
      </c>
      <c r="AC17453" s="63" t="s">
        <v>1291</v>
      </c>
      <c r="AD17453" s="63" t="s">
        <v>17461</v>
      </c>
    </row>
    <row r="17454" spans="21:30" x14ac:dyDescent="0.3">
      <c r="U17454" s="63">
        <v>41727</v>
      </c>
      <c r="V17454" s="63">
        <v>0</v>
      </c>
      <c r="W17454" s="63" t="s">
        <v>12853</v>
      </c>
      <c r="X17454" s="63">
        <v>13</v>
      </c>
      <c r="Y17454" s="63" t="s">
        <v>6449</v>
      </c>
      <c r="Z17454" s="63">
        <v>13114</v>
      </c>
      <c r="AA17454" s="63" t="s">
        <v>6600</v>
      </c>
      <c r="AB17454" s="63">
        <v>4</v>
      </c>
      <c r="AC17454" s="63" t="s">
        <v>1291</v>
      </c>
      <c r="AD17454" s="63" t="s">
        <v>17461</v>
      </c>
    </row>
    <row r="17455" spans="21:30" x14ac:dyDescent="0.3">
      <c r="U17455" s="63">
        <v>41728</v>
      </c>
      <c r="V17455" s="63">
        <v>9</v>
      </c>
      <c r="W17455" s="63" t="s">
        <v>12853</v>
      </c>
      <c r="X17455" s="63">
        <v>13</v>
      </c>
      <c r="Y17455" s="63" t="s">
        <v>6449</v>
      </c>
      <c r="Z17455" s="63">
        <v>13114</v>
      </c>
      <c r="AA17455" s="63" t="s">
        <v>6600</v>
      </c>
      <c r="AB17455" s="63">
        <v>4</v>
      </c>
      <c r="AC17455" s="63" t="s">
        <v>1291</v>
      </c>
      <c r="AD17455" s="63" t="s">
        <v>17461</v>
      </c>
    </row>
    <row r="17456" spans="21:30" x14ac:dyDescent="0.3">
      <c r="U17456" s="63">
        <v>41729</v>
      </c>
      <c r="V17456" s="63">
        <v>7</v>
      </c>
      <c r="W17456" s="63" t="s">
        <v>12853</v>
      </c>
      <c r="X17456" s="63">
        <v>13</v>
      </c>
      <c r="Y17456" s="63" t="s">
        <v>6449</v>
      </c>
      <c r="Z17456" s="63">
        <v>13114</v>
      </c>
      <c r="AA17456" s="63" t="s">
        <v>6600</v>
      </c>
      <c r="AB17456" s="63">
        <v>4</v>
      </c>
      <c r="AC17456" s="63" t="s">
        <v>1291</v>
      </c>
      <c r="AD17456" s="63" t="s">
        <v>17461</v>
      </c>
    </row>
    <row r="17457" spans="21:30" x14ac:dyDescent="0.3">
      <c r="U17457" s="63">
        <v>41730</v>
      </c>
      <c r="V17457" s="63">
        <v>0</v>
      </c>
      <c r="W17457" s="63" t="s">
        <v>12853</v>
      </c>
      <c r="X17457" s="63">
        <v>13</v>
      </c>
      <c r="Y17457" s="63" t="s">
        <v>6449</v>
      </c>
      <c r="Z17457" s="63">
        <v>13114</v>
      </c>
      <c r="AA17457" s="63" t="s">
        <v>6600</v>
      </c>
      <c r="AB17457" s="63">
        <v>4</v>
      </c>
      <c r="AC17457" s="63" t="s">
        <v>1291</v>
      </c>
      <c r="AD17457" s="63" t="s">
        <v>17461</v>
      </c>
    </row>
    <row r="17458" spans="21:30" x14ac:dyDescent="0.3">
      <c r="U17458" s="63">
        <v>41731</v>
      </c>
      <c r="V17458" s="63">
        <v>9</v>
      </c>
      <c r="W17458" s="63" t="s">
        <v>12853</v>
      </c>
      <c r="X17458" s="63">
        <v>13</v>
      </c>
      <c r="Y17458" s="63" t="s">
        <v>6449</v>
      </c>
      <c r="Z17458" s="63">
        <v>13114</v>
      </c>
      <c r="AA17458" s="63" t="s">
        <v>6600</v>
      </c>
      <c r="AB17458" s="63">
        <v>4</v>
      </c>
      <c r="AC17458" s="63" t="s">
        <v>1291</v>
      </c>
      <c r="AD17458" s="63" t="s">
        <v>17461</v>
      </c>
    </row>
    <row r="17459" spans="21:30" x14ac:dyDescent="0.3">
      <c r="U17459" s="63">
        <v>41732</v>
      </c>
      <c r="V17459" s="63">
        <v>7</v>
      </c>
      <c r="W17459" s="63" t="s">
        <v>12853</v>
      </c>
      <c r="X17459" s="63">
        <v>13</v>
      </c>
      <c r="Y17459" s="63" t="s">
        <v>6449</v>
      </c>
      <c r="Z17459" s="63">
        <v>13114</v>
      </c>
      <c r="AA17459" s="63" t="s">
        <v>6600</v>
      </c>
      <c r="AB17459" s="63">
        <v>4</v>
      </c>
      <c r="AC17459" s="63" t="s">
        <v>1291</v>
      </c>
      <c r="AD17459" s="63" t="s">
        <v>17461</v>
      </c>
    </row>
    <row r="17460" spans="21:30" x14ac:dyDescent="0.3">
      <c r="U17460" s="63">
        <v>41733</v>
      </c>
      <c r="V17460" s="63">
        <v>5</v>
      </c>
      <c r="W17460" s="63" t="s">
        <v>12853</v>
      </c>
      <c r="X17460" s="63">
        <v>13</v>
      </c>
      <c r="Y17460" s="63" t="s">
        <v>6449</v>
      </c>
      <c r="Z17460" s="63">
        <v>13114</v>
      </c>
      <c r="AA17460" s="63" t="s">
        <v>6600</v>
      </c>
      <c r="AB17460" s="63">
        <v>4</v>
      </c>
      <c r="AC17460" s="63" t="s">
        <v>1291</v>
      </c>
      <c r="AD17460" s="63" t="s">
        <v>17461</v>
      </c>
    </row>
    <row r="17461" spans="21:30" x14ac:dyDescent="0.3">
      <c r="U17461" s="63">
        <v>41734</v>
      </c>
      <c r="V17461" s="63">
        <v>3</v>
      </c>
      <c r="W17461" s="63" t="s">
        <v>12853</v>
      </c>
      <c r="X17461" s="63">
        <v>13</v>
      </c>
      <c r="Y17461" s="63" t="s">
        <v>6449</v>
      </c>
      <c r="Z17461" s="63">
        <v>13114</v>
      </c>
      <c r="AA17461" s="63" t="s">
        <v>6600</v>
      </c>
      <c r="AB17461" s="63">
        <v>4</v>
      </c>
      <c r="AC17461" s="63" t="s">
        <v>1291</v>
      </c>
      <c r="AD17461" s="63" t="s">
        <v>17461</v>
      </c>
    </row>
    <row r="17462" spans="21:30" x14ac:dyDescent="0.3">
      <c r="U17462" s="63">
        <v>41735</v>
      </c>
      <c r="V17462" s="63">
        <v>1</v>
      </c>
      <c r="W17462" s="63" t="s">
        <v>12853</v>
      </c>
      <c r="X17462" s="63">
        <v>13</v>
      </c>
      <c r="Y17462" s="63" t="s">
        <v>6449</v>
      </c>
      <c r="Z17462" s="63">
        <v>13114</v>
      </c>
      <c r="AA17462" s="63" t="s">
        <v>6600</v>
      </c>
      <c r="AB17462" s="63">
        <v>4</v>
      </c>
      <c r="AC17462" s="63" t="s">
        <v>1291</v>
      </c>
      <c r="AD17462" s="63" t="s">
        <v>17461</v>
      </c>
    </row>
    <row r="17463" spans="21:30" x14ac:dyDescent="0.3">
      <c r="U17463" s="63">
        <v>41737</v>
      </c>
      <c r="V17463" s="63">
        <v>8</v>
      </c>
      <c r="W17463" s="63" t="s">
        <v>12853</v>
      </c>
      <c r="X17463" s="63">
        <v>13</v>
      </c>
      <c r="Y17463" s="63" t="s">
        <v>6449</v>
      </c>
      <c r="Z17463" s="63">
        <v>13114</v>
      </c>
      <c r="AA17463" s="63" t="s">
        <v>6600</v>
      </c>
      <c r="AB17463" s="63">
        <v>4</v>
      </c>
      <c r="AC17463" s="63" t="s">
        <v>1291</v>
      </c>
      <c r="AD17463" s="63" t="s">
        <v>17461</v>
      </c>
    </row>
    <row r="17464" spans="21:30" x14ac:dyDescent="0.3">
      <c r="U17464" s="63">
        <v>41738</v>
      </c>
      <c r="V17464" s="63">
        <v>6</v>
      </c>
      <c r="W17464" s="63" t="s">
        <v>12853</v>
      </c>
      <c r="X17464" s="63">
        <v>13</v>
      </c>
      <c r="Y17464" s="63" t="s">
        <v>6449</v>
      </c>
      <c r="Z17464" s="63">
        <v>13114</v>
      </c>
      <c r="AA17464" s="63" t="s">
        <v>6600</v>
      </c>
      <c r="AB17464" s="63">
        <v>4</v>
      </c>
      <c r="AC17464" s="63" t="s">
        <v>1291</v>
      </c>
      <c r="AD17464" s="63" t="s">
        <v>17461</v>
      </c>
    </row>
    <row r="17465" spans="21:30" x14ac:dyDescent="0.3">
      <c r="U17465" s="63">
        <v>41739</v>
      </c>
      <c r="V17465" s="63">
        <v>4</v>
      </c>
      <c r="W17465" s="63" t="s">
        <v>12853</v>
      </c>
      <c r="X17465" s="63">
        <v>13</v>
      </c>
      <c r="Y17465" s="63" t="s">
        <v>6449</v>
      </c>
      <c r="Z17465" s="63">
        <v>13114</v>
      </c>
      <c r="AA17465" s="63" t="s">
        <v>6600</v>
      </c>
      <c r="AB17465" s="63">
        <v>4</v>
      </c>
      <c r="AC17465" s="63" t="s">
        <v>1291</v>
      </c>
      <c r="AD17465" s="63" t="s">
        <v>17461</v>
      </c>
    </row>
    <row r="17466" spans="21:30" x14ac:dyDescent="0.3">
      <c r="U17466" s="63">
        <v>41740</v>
      </c>
      <c r="V17466" s="63">
        <v>8</v>
      </c>
      <c r="W17466" s="63" t="s">
        <v>12853</v>
      </c>
      <c r="X17466" s="63">
        <v>13</v>
      </c>
      <c r="Y17466" s="63" t="s">
        <v>6449</v>
      </c>
      <c r="Z17466" s="63">
        <v>13114</v>
      </c>
      <c r="AA17466" s="63" t="s">
        <v>6600</v>
      </c>
      <c r="AB17466" s="63">
        <v>4</v>
      </c>
      <c r="AC17466" s="63" t="s">
        <v>1291</v>
      </c>
      <c r="AD17466" s="63" t="s">
        <v>17461</v>
      </c>
    </row>
    <row r="17467" spans="21:30" x14ac:dyDescent="0.3">
      <c r="U17467" s="63">
        <v>41741</v>
      </c>
      <c r="V17467" s="63">
        <v>6</v>
      </c>
      <c r="W17467" s="63" t="s">
        <v>12854</v>
      </c>
      <c r="X17467" s="63">
        <v>13</v>
      </c>
      <c r="Y17467" s="63" t="s">
        <v>6449</v>
      </c>
      <c r="Z17467" s="63">
        <v>13108</v>
      </c>
      <c r="AA17467" s="63" t="s">
        <v>6463</v>
      </c>
      <c r="AB17467" s="63">
        <v>4</v>
      </c>
      <c r="AC17467" s="63" t="s">
        <v>1291</v>
      </c>
      <c r="AD17467" s="63" t="s">
        <v>17421</v>
      </c>
    </row>
    <row r="17468" spans="21:30" x14ac:dyDescent="0.3">
      <c r="U17468" s="63">
        <v>41742</v>
      </c>
      <c r="V17468" s="63">
        <v>4</v>
      </c>
      <c r="W17468" s="63" t="s">
        <v>12854</v>
      </c>
      <c r="X17468" s="63">
        <v>13</v>
      </c>
      <c r="Y17468" s="63" t="s">
        <v>6449</v>
      </c>
      <c r="Z17468" s="63">
        <v>13108</v>
      </c>
      <c r="AA17468" s="63" t="s">
        <v>6463</v>
      </c>
      <c r="AB17468" s="63">
        <v>4</v>
      </c>
      <c r="AC17468" s="63" t="s">
        <v>1291</v>
      </c>
      <c r="AD17468" s="63" t="s">
        <v>17461</v>
      </c>
    </row>
    <row r="17469" spans="21:30" x14ac:dyDescent="0.3">
      <c r="U17469" s="63">
        <v>41743</v>
      </c>
      <c r="V17469" s="63">
        <v>2</v>
      </c>
      <c r="W17469" s="63" t="s">
        <v>12854</v>
      </c>
      <c r="X17469" s="63">
        <v>13</v>
      </c>
      <c r="Y17469" s="63" t="s">
        <v>6449</v>
      </c>
      <c r="Z17469" s="63">
        <v>13108</v>
      </c>
      <c r="AA17469" s="63" t="s">
        <v>6463</v>
      </c>
      <c r="AB17469" s="63">
        <v>4</v>
      </c>
      <c r="AC17469" s="63" t="s">
        <v>1291</v>
      </c>
      <c r="AD17469" s="63" t="s">
        <v>17461</v>
      </c>
    </row>
    <row r="17470" spans="21:30" x14ac:dyDescent="0.3">
      <c r="U17470" s="63">
        <v>41744</v>
      </c>
      <c r="V17470" s="63">
        <v>0</v>
      </c>
      <c r="W17470" s="63" t="s">
        <v>12854</v>
      </c>
      <c r="X17470" s="63">
        <v>13</v>
      </c>
      <c r="Y17470" s="63" t="s">
        <v>6449</v>
      </c>
      <c r="Z17470" s="63">
        <v>13108</v>
      </c>
      <c r="AA17470" s="63" t="s">
        <v>6463</v>
      </c>
      <c r="AB17470" s="63">
        <v>4</v>
      </c>
      <c r="AC17470" s="63" t="s">
        <v>1291</v>
      </c>
      <c r="AD17470" s="63" t="s">
        <v>17461</v>
      </c>
    </row>
    <row r="17471" spans="21:30" x14ac:dyDescent="0.3">
      <c r="U17471" s="63">
        <v>41745</v>
      </c>
      <c r="V17471" s="63">
        <v>9</v>
      </c>
      <c r="W17471" s="63" t="s">
        <v>12855</v>
      </c>
      <c r="X17471" s="63">
        <v>11</v>
      </c>
      <c r="Y17471" s="63" t="s">
        <v>6340</v>
      </c>
      <c r="Z17471" s="63">
        <v>11101</v>
      </c>
      <c r="AA17471" s="63" t="s">
        <v>6341</v>
      </c>
      <c r="AB17471" s="63">
        <v>4</v>
      </c>
      <c r="AC17471" s="63" t="s">
        <v>1291</v>
      </c>
      <c r="AD17471" s="63" t="s">
        <v>17421</v>
      </c>
    </row>
    <row r="17472" spans="21:30" x14ac:dyDescent="0.3">
      <c r="U17472" s="63">
        <v>41746</v>
      </c>
      <c r="V17472" s="63">
        <v>7</v>
      </c>
      <c r="W17472" s="63" t="s">
        <v>12856</v>
      </c>
      <c r="X17472" s="63">
        <v>6</v>
      </c>
      <c r="Y17472" s="63" t="s">
        <v>2677</v>
      </c>
      <c r="Z17472" s="63">
        <v>6310</v>
      </c>
      <c r="AA17472" s="63" t="s">
        <v>2987</v>
      </c>
      <c r="AB17472" s="63">
        <v>4</v>
      </c>
      <c r="AC17472" s="63" t="s">
        <v>1291</v>
      </c>
      <c r="AD17472" s="63" t="s">
        <v>17421</v>
      </c>
    </row>
    <row r="17473" spans="21:30" x14ac:dyDescent="0.3">
      <c r="U17473" s="63">
        <v>41747</v>
      </c>
      <c r="V17473" s="63">
        <v>5</v>
      </c>
      <c r="W17473" s="63" t="s">
        <v>12857</v>
      </c>
      <c r="X17473" s="63">
        <v>6</v>
      </c>
      <c r="Y17473" s="63" t="s">
        <v>2677</v>
      </c>
      <c r="Z17473" s="63">
        <v>6303</v>
      </c>
      <c r="AA17473" s="63" t="s">
        <v>2935</v>
      </c>
      <c r="AB17473" s="63">
        <v>4</v>
      </c>
      <c r="AC17473" s="63" t="s">
        <v>1291</v>
      </c>
      <c r="AD17473" s="63" t="s">
        <v>17421</v>
      </c>
    </row>
    <row r="17474" spans="21:30" x14ac:dyDescent="0.3">
      <c r="U17474" s="63">
        <v>41748</v>
      </c>
      <c r="V17474" s="63">
        <v>3</v>
      </c>
      <c r="W17474" s="63" t="s">
        <v>12858</v>
      </c>
      <c r="X17474" s="63">
        <v>11</v>
      </c>
      <c r="Y17474" s="63" t="s">
        <v>6340</v>
      </c>
      <c r="Z17474" s="63">
        <v>11101</v>
      </c>
      <c r="AA17474" s="63" t="s">
        <v>6341</v>
      </c>
      <c r="AB17474" s="63">
        <v>4</v>
      </c>
      <c r="AC17474" s="63" t="s">
        <v>1291</v>
      </c>
      <c r="AD17474" s="63" t="s">
        <v>17421</v>
      </c>
    </row>
    <row r="17475" spans="21:30" x14ac:dyDescent="0.3">
      <c r="U17475" s="63">
        <v>41749</v>
      </c>
      <c r="V17475" s="63">
        <v>1</v>
      </c>
      <c r="W17475" s="63" t="s">
        <v>12859</v>
      </c>
      <c r="X17475" s="63">
        <v>13</v>
      </c>
      <c r="Y17475" s="63" t="s">
        <v>6449</v>
      </c>
      <c r="Z17475" s="63">
        <v>13125</v>
      </c>
      <c r="AA17475" s="63" t="s">
        <v>6540</v>
      </c>
      <c r="AB17475" s="63">
        <v>4</v>
      </c>
      <c r="AC17475" s="63" t="s">
        <v>1291</v>
      </c>
      <c r="AD17475" s="63" t="s">
        <v>17421</v>
      </c>
    </row>
    <row r="17476" spans="21:30" x14ac:dyDescent="0.3">
      <c r="U17476" s="63">
        <v>41750</v>
      </c>
      <c r="V17476" s="63">
        <v>5</v>
      </c>
      <c r="W17476" s="63" t="s">
        <v>12860</v>
      </c>
      <c r="X17476" s="63">
        <v>13</v>
      </c>
      <c r="Y17476" s="63" t="s">
        <v>6449</v>
      </c>
      <c r="Z17476" s="63">
        <v>13123</v>
      </c>
      <c r="AA17476" s="63" t="s">
        <v>6586</v>
      </c>
      <c r="AB17476" s="63">
        <v>4</v>
      </c>
      <c r="AC17476" s="63" t="s">
        <v>1291</v>
      </c>
      <c r="AD17476" s="63" t="s">
        <v>17421</v>
      </c>
    </row>
    <row r="17477" spans="21:30" x14ac:dyDescent="0.3">
      <c r="U17477" s="63">
        <v>41751</v>
      </c>
      <c r="V17477" s="63">
        <v>3</v>
      </c>
      <c r="W17477" s="63" t="s">
        <v>12861</v>
      </c>
      <c r="X17477" s="63">
        <v>13</v>
      </c>
      <c r="Y17477" s="63" t="s">
        <v>6449</v>
      </c>
      <c r="Z17477" s="63">
        <v>13114</v>
      </c>
      <c r="AA17477" s="63" t="s">
        <v>6600</v>
      </c>
      <c r="AB17477" s="63">
        <v>4</v>
      </c>
      <c r="AC17477" s="63" t="s">
        <v>1291</v>
      </c>
      <c r="AD17477" s="63" t="s">
        <v>17421</v>
      </c>
    </row>
    <row r="17478" spans="21:30" x14ac:dyDescent="0.3">
      <c r="U17478" s="63">
        <v>41752</v>
      </c>
      <c r="V17478" s="63">
        <v>1</v>
      </c>
      <c r="W17478" s="63" t="s">
        <v>12862</v>
      </c>
      <c r="X17478" s="63">
        <v>6</v>
      </c>
      <c r="Y17478" s="63" t="s">
        <v>2677</v>
      </c>
      <c r="Z17478" s="63">
        <v>6110</v>
      </c>
      <c r="AA17478" s="63" t="s">
        <v>2743</v>
      </c>
      <c r="AB17478" s="63">
        <v>4</v>
      </c>
      <c r="AC17478" s="63" t="s">
        <v>1291</v>
      </c>
      <c r="AD17478" s="63" t="s">
        <v>17421</v>
      </c>
    </row>
    <row r="17479" spans="21:30" x14ac:dyDescent="0.3">
      <c r="U17479" s="63">
        <v>41754</v>
      </c>
      <c r="V17479" s="63">
        <v>8</v>
      </c>
      <c r="W17479" s="63" t="s">
        <v>21657</v>
      </c>
      <c r="X17479" s="63">
        <v>8</v>
      </c>
      <c r="Y17479" s="63" t="s">
        <v>3887</v>
      </c>
      <c r="Z17479" s="63">
        <v>8312</v>
      </c>
      <c r="AA17479" s="63" t="s">
        <v>4045</v>
      </c>
      <c r="AB17479" s="63">
        <v>7</v>
      </c>
      <c r="AC17479" s="63" t="s">
        <v>17969</v>
      </c>
      <c r="AD17479" s="63" t="s">
        <v>17421</v>
      </c>
    </row>
    <row r="17480" spans="21:30" x14ac:dyDescent="0.3">
      <c r="U17480" s="63">
        <v>41755</v>
      </c>
      <c r="V17480" s="63">
        <v>6</v>
      </c>
      <c r="W17480" s="63" t="s">
        <v>12863</v>
      </c>
      <c r="X17480" s="63">
        <v>12</v>
      </c>
      <c r="Y17480" s="63" t="s">
        <v>6395</v>
      </c>
      <c r="Z17480" s="63">
        <v>12101</v>
      </c>
      <c r="AA17480" s="63" t="s">
        <v>6409</v>
      </c>
      <c r="AB17480" s="63">
        <v>4</v>
      </c>
      <c r="AC17480" s="63" t="s">
        <v>1291</v>
      </c>
      <c r="AD17480" s="63" t="s">
        <v>17421</v>
      </c>
    </row>
    <row r="17481" spans="21:30" x14ac:dyDescent="0.3">
      <c r="U17481" s="63">
        <v>41756</v>
      </c>
      <c r="V17481" s="63">
        <v>4</v>
      </c>
      <c r="W17481" s="63" t="s">
        <v>12864</v>
      </c>
      <c r="X17481" s="63">
        <v>13</v>
      </c>
      <c r="Y17481" s="63" t="s">
        <v>6449</v>
      </c>
      <c r="Z17481" s="63">
        <v>13132</v>
      </c>
      <c r="AA17481" s="63" t="s">
        <v>6604</v>
      </c>
      <c r="AB17481" s="63">
        <v>4</v>
      </c>
      <c r="AC17481" s="63" t="s">
        <v>1291</v>
      </c>
      <c r="AD17481" s="63" t="s">
        <v>17421</v>
      </c>
    </row>
    <row r="17482" spans="21:30" x14ac:dyDescent="0.3">
      <c r="U17482" s="63">
        <v>41757</v>
      </c>
      <c r="V17482" s="63">
        <v>2</v>
      </c>
      <c r="W17482" s="63" t="s">
        <v>21658</v>
      </c>
      <c r="X17482" s="63">
        <v>7</v>
      </c>
      <c r="Y17482" s="63" t="s">
        <v>3094</v>
      </c>
      <c r="Z17482" s="63">
        <v>7407</v>
      </c>
      <c r="AA17482" s="63" t="s">
        <v>3473</v>
      </c>
      <c r="AB17482" s="63">
        <v>7</v>
      </c>
      <c r="AC17482" s="63" t="s">
        <v>17969</v>
      </c>
      <c r="AD17482" s="63" t="s">
        <v>17461</v>
      </c>
    </row>
    <row r="17483" spans="21:30" x14ac:dyDescent="0.3">
      <c r="U17483" s="63">
        <v>41758</v>
      </c>
      <c r="V17483" s="63">
        <v>0</v>
      </c>
      <c r="W17483" s="63" t="s">
        <v>12865</v>
      </c>
      <c r="X17483" s="63">
        <v>13</v>
      </c>
      <c r="Y17483" s="63" t="s">
        <v>6449</v>
      </c>
      <c r="Z17483" s="63">
        <v>13123</v>
      </c>
      <c r="AA17483" s="63" t="s">
        <v>6586</v>
      </c>
      <c r="AB17483" s="63">
        <v>4</v>
      </c>
      <c r="AC17483" s="63" t="s">
        <v>1291</v>
      </c>
      <c r="AD17483" s="63" t="s">
        <v>17421</v>
      </c>
    </row>
    <row r="17484" spans="21:30" x14ac:dyDescent="0.3">
      <c r="U17484" s="63">
        <v>41759</v>
      </c>
      <c r="V17484" s="63">
        <v>9</v>
      </c>
      <c r="W17484" s="63" t="s">
        <v>12608</v>
      </c>
      <c r="X17484" s="63">
        <v>13</v>
      </c>
      <c r="Y17484" s="63" t="s">
        <v>6449</v>
      </c>
      <c r="Z17484" s="63">
        <v>13123</v>
      </c>
      <c r="AA17484" s="63" t="s">
        <v>6586</v>
      </c>
      <c r="AB17484" s="63">
        <v>4</v>
      </c>
      <c r="AC17484" s="63" t="s">
        <v>1291</v>
      </c>
      <c r="AD17484" s="63" t="s">
        <v>17421</v>
      </c>
    </row>
    <row r="17485" spans="21:30" x14ac:dyDescent="0.3">
      <c r="U17485" s="63">
        <v>41760</v>
      </c>
      <c r="V17485" s="63">
        <v>2</v>
      </c>
      <c r="W17485" s="63" t="s">
        <v>21659</v>
      </c>
      <c r="X17485" s="63">
        <v>2</v>
      </c>
      <c r="Y17485" s="63" t="s">
        <v>1399</v>
      </c>
      <c r="Z17485" s="63">
        <v>2101</v>
      </c>
      <c r="AA17485" s="63" t="s">
        <v>1460</v>
      </c>
      <c r="AB17485" s="63">
        <v>7</v>
      </c>
      <c r="AC17485" s="63" t="s">
        <v>17969</v>
      </c>
      <c r="AD17485" s="63" t="s">
        <v>17421</v>
      </c>
    </row>
    <row r="17486" spans="21:30" x14ac:dyDescent="0.3">
      <c r="U17486" s="63">
        <v>41761</v>
      </c>
      <c r="V17486" s="63">
        <v>0</v>
      </c>
      <c r="W17486" s="63" t="s">
        <v>21660</v>
      </c>
      <c r="X17486" s="63">
        <v>2</v>
      </c>
      <c r="Y17486" s="63" t="s">
        <v>1399</v>
      </c>
      <c r="Z17486" s="63">
        <v>2101</v>
      </c>
      <c r="AA17486" s="63" t="s">
        <v>1460</v>
      </c>
      <c r="AB17486" s="63">
        <v>7</v>
      </c>
      <c r="AC17486" s="63" t="s">
        <v>17969</v>
      </c>
      <c r="AD17486" s="63" t="s">
        <v>17421</v>
      </c>
    </row>
    <row r="17487" spans="21:30" x14ac:dyDescent="0.3">
      <c r="U17487" s="63">
        <v>41762</v>
      </c>
      <c r="V17487" s="63">
        <v>9</v>
      </c>
      <c r="W17487" s="63" t="s">
        <v>12866</v>
      </c>
      <c r="X17487" s="63">
        <v>13</v>
      </c>
      <c r="Y17487" s="63" t="s">
        <v>6449</v>
      </c>
      <c r="Z17487" s="63">
        <v>13110</v>
      </c>
      <c r="AA17487" s="63" t="s">
        <v>6569</v>
      </c>
      <c r="AB17487" s="63">
        <v>4</v>
      </c>
      <c r="AC17487" s="63" t="s">
        <v>1291</v>
      </c>
      <c r="AD17487" s="63" t="s">
        <v>17421</v>
      </c>
    </row>
    <row r="17488" spans="21:30" x14ac:dyDescent="0.3">
      <c r="U17488" s="63">
        <v>41763</v>
      </c>
      <c r="V17488" s="63">
        <v>7</v>
      </c>
      <c r="W17488" s="63" t="s">
        <v>21661</v>
      </c>
      <c r="X17488" s="63">
        <v>2</v>
      </c>
      <c r="Y17488" s="63" t="s">
        <v>1399</v>
      </c>
      <c r="Z17488" s="63">
        <v>2101</v>
      </c>
      <c r="AA17488" s="63" t="s">
        <v>1460</v>
      </c>
      <c r="AB17488" s="63">
        <v>8</v>
      </c>
      <c r="AC17488" s="63" t="s">
        <v>17975</v>
      </c>
      <c r="AD17488" s="63" t="s">
        <v>17421</v>
      </c>
    </row>
    <row r="17489" spans="21:30" x14ac:dyDescent="0.3">
      <c r="U17489" s="63">
        <v>41764</v>
      </c>
      <c r="V17489" s="63">
        <v>5</v>
      </c>
      <c r="W17489" s="63" t="s">
        <v>12867</v>
      </c>
      <c r="X17489" s="63">
        <v>2</v>
      </c>
      <c r="Y17489" s="63" t="s">
        <v>1399</v>
      </c>
      <c r="Z17489" s="63">
        <v>2102</v>
      </c>
      <c r="AA17489" s="63" t="s">
        <v>1519</v>
      </c>
      <c r="AB17489" s="63">
        <v>2</v>
      </c>
      <c r="AC17489" s="63" t="s">
        <v>1364</v>
      </c>
      <c r="AD17489" s="63" t="s">
        <v>17421</v>
      </c>
    </row>
    <row r="17490" spans="21:30" x14ac:dyDescent="0.3">
      <c r="U17490" s="63">
        <v>41765</v>
      </c>
      <c r="V17490" s="63">
        <v>3</v>
      </c>
      <c r="W17490" s="63" t="s">
        <v>21662</v>
      </c>
      <c r="X17490" s="63">
        <v>13</v>
      </c>
      <c r="Y17490" s="63" t="s">
        <v>6449</v>
      </c>
      <c r="Z17490" s="63">
        <v>13402</v>
      </c>
      <c r="AA17490" s="63" t="s">
        <v>7523</v>
      </c>
      <c r="AB17490" s="63">
        <v>7</v>
      </c>
      <c r="AC17490" s="63" t="s">
        <v>17969</v>
      </c>
      <c r="AD17490" s="63" t="s">
        <v>17421</v>
      </c>
    </row>
    <row r="17491" spans="21:30" x14ac:dyDescent="0.3">
      <c r="U17491" s="63">
        <v>41766</v>
      </c>
      <c r="V17491" s="63">
        <v>1</v>
      </c>
      <c r="W17491" s="63" t="s">
        <v>21663</v>
      </c>
      <c r="X17491" s="63">
        <v>13</v>
      </c>
      <c r="Y17491" s="63" t="s">
        <v>6449</v>
      </c>
      <c r="Z17491" s="63">
        <v>13601</v>
      </c>
      <c r="AA17491" s="63" t="s">
        <v>7561</v>
      </c>
      <c r="AB17491" s="63">
        <v>7</v>
      </c>
      <c r="AC17491" s="63" t="s">
        <v>17969</v>
      </c>
      <c r="AD17491" s="63" t="s">
        <v>17421</v>
      </c>
    </row>
    <row r="17492" spans="21:30" x14ac:dyDescent="0.3">
      <c r="U17492" s="63">
        <v>41768</v>
      </c>
      <c r="V17492" s="63">
        <v>8</v>
      </c>
      <c r="W17492" s="63" t="s">
        <v>12868</v>
      </c>
      <c r="X17492" s="63">
        <v>5</v>
      </c>
      <c r="Y17492" s="63" t="s">
        <v>2066</v>
      </c>
      <c r="Z17492" s="63">
        <v>5504</v>
      </c>
      <c r="AA17492" s="63" t="s">
        <v>2284</v>
      </c>
      <c r="AB17492" s="63">
        <v>4</v>
      </c>
      <c r="AC17492" s="63" t="s">
        <v>1291</v>
      </c>
      <c r="AD17492" s="63" t="s">
        <v>17421</v>
      </c>
    </row>
    <row r="17493" spans="21:30" x14ac:dyDescent="0.3">
      <c r="U17493" s="63">
        <v>41769</v>
      </c>
      <c r="V17493" s="63">
        <v>6</v>
      </c>
      <c r="W17493" s="63" t="s">
        <v>12869</v>
      </c>
      <c r="X17493" s="63">
        <v>13</v>
      </c>
      <c r="Y17493" s="63" t="s">
        <v>6449</v>
      </c>
      <c r="Z17493" s="63">
        <v>13120</v>
      </c>
      <c r="AA17493" s="63" t="s">
        <v>6592</v>
      </c>
      <c r="AB17493" s="63">
        <v>4</v>
      </c>
      <c r="AC17493" s="63" t="s">
        <v>1291</v>
      </c>
      <c r="AD17493" s="63" t="s">
        <v>17421</v>
      </c>
    </row>
    <row r="17494" spans="21:30" x14ac:dyDescent="0.3">
      <c r="U17494" s="63">
        <v>41771</v>
      </c>
      <c r="V17494" s="63">
        <v>8</v>
      </c>
      <c r="W17494" s="63" t="s">
        <v>21664</v>
      </c>
      <c r="X17494" s="63">
        <v>9</v>
      </c>
      <c r="Y17494" s="63" t="s">
        <v>4640</v>
      </c>
      <c r="Z17494" s="63">
        <v>9101</v>
      </c>
      <c r="AA17494" s="63" t="s">
        <v>4825</v>
      </c>
      <c r="AB17494" s="63">
        <v>7</v>
      </c>
      <c r="AC17494" s="63" t="s">
        <v>17969</v>
      </c>
      <c r="AD17494" s="63" t="s">
        <v>17461</v>
      </c>
    </row>
    <row r="17495" spans="21:30" x14ac:dyDescent="0.3">
      <c r="U17495" s="63">
        <v>41772</v>
      </c>
      <c r="V17495" s="63">
        <v>6</v>
      </c>
      <c r="W17495" s="63" t="s">
        <v>12870</v>
      </c>
      <c r="X17495" s="63">
        <v>13</v>
      </c>
      <c r="Y17495" s="63" t="s">
        <v>6449</v>
      </c>
      <c r="Z17495" s="63">
        <v>13301</v>
      </c>
      <c r="AA17495" s="63" t="s">
        <v>7373</v>
      </c>
      <c r="AB17495" s="63">
        <v>4</v>
      </c>
      <c r="AC17495" s="63" t="s">
        <v>1291</v>
      </c>
      <c r="AD17495" s="63" t="s">
        <v>17421</v>
      </c>
    </row>
    <row r="17496" spans="21:30" x14ac:dyDescent="0.3">
      <c r="U17496" s="63">
        <v>41773</v>
      </c>
      <c r="V17496" s="63">
        <v>4</v>
      </c>
      <c r="W17496" s="63" t="s">
        <v>12871</v>
      </c>
      <c r="X17496" s="63">
        <v>13</v>
      </c>
      <c r="Y17496" s="63" t="s">
        <v>6449</v>
      </c>
      <c r="Z17496" s="63">
        <v>13402</v>
      </c>
      <c r="AA17496" s="63" t="s">
        <v>7523</v>
      </c>
      <c r="AB17496" s="63">
        <v>4</v>
      </c>
      <c r="AC17496" s="63" t="s">
        <v>1291</v>
      </c>
      <c r="AD17496" s="63" t="s">
        <v>17421</v>
      </c>
    </row>
    <row r="17497" spans="21:30" x14ac:dyDescent="0.3">
      <c r="U17497" s="63">
        <v>41774</v>
      </c>
      <c r="V17497" s="63">
        <v>2</v>
      </c>
      <c r="W17497" s="63" t="s">
        <v>12872</v>
      </c>
      <c r="X17497" s="63">
        <v>13</v>
      </c>
      <c r="Y17497" s="63" t="s">
        <v>6449</v>
      </c>
      <c r="Z17497" s="63">
        <v>13114</v>
      </c>
      <c r="AA17497" s="63" t="s">
        <v>6600</v>
      </c>
      <c r="AB17497" s="63">
        <v>4</v>
      </c>
      <c r="AC17497" s="63" t="s">
        <v>1291</v>
      </c>
      <c r="AD17497" s="63" t="s">
        <v>17421</v>
      </c>
    </row>
    <row r="17498" spans="21:30" x14ac:dyDescent="0.3">
      <c r="U17498" s="63">
        <v>41775</v>
      </c>
      <c r="V17498" s="63">
        <v>0</v>
      </c>
      <c r="W17498" s="63" t="s">
        <v>12873</v>
      </c>
      <c r="X17498" s="63">
        <v>13</v>
      </c>
      <c r="Y17498" s="63" t="s">
        <v>6449</v>
      </c>
      <c r="Z17498" s="63">
        <v>13123</v>
      </c>
      <c r="AA17498" s="63" t="s">
        <v>6586</v>
      </c>
      <c r="AB17498" s="63">
        <v>4</v>
      </c>
      <c r="AC17498" s="63" t="s">
        <v>1291</v>
      </c>
      <c r="AD17498" s="63" t="s">
        <v>17421</v>
      </c>
    </row>
    <row r="17499" spans="21:30" x14ac:dyDescent="0.3">
      <c r="U17499" s="63">
        <v>41776</v>
      </c>
      <c r="V17499" s="63">
        <v>9</v>
      </c>
      <c r="W17499" s="63" t="s">
        <v>21665</v>
      </c>
      <c r="X17499" s="63">
        <v>13</v>
      </c>
      <c r="Y17499" s="63" t="s">
        <v>6449</v>
      </c>
      <c r="Z17499" s="63">
        <v>13125</v>
      </c>
      <c r="AA17499" s="63" t="s">
        <v>6540</v>
      </c>
      <c r="AB17499" s="63">
        <v>9</v>
      </c>
      <c r="AC17499" s="63" t="s">
        <v>18171</v>
      </c>
      <c r="AD17499" s="63" t="s">
        <v>17421</v>
      </c>
    </row>
    <row r="17500" spans="21:30" x14ac:dyDescent="0.3">
      <c r="U17500" s="63">
        <v>41777</v>
      </c>
      <c r="V17500" s="63">
        <v>7</v>
      </c>
      <c r="W17500" s="63" t="s">
        <v>21666</v>
      </c>
      <c r="X17500" s="63">
        <v>8</v>
      </c>
      <c r="Y17500" s="63" t="s">
        <v>3887</v>
      </c>
      <c r="Z17500" s="63">
        <v>8112</v>
      </c>
      <c r="AA17500" s="63" t="s">
        <v>4282</v>
      </c>
      <c r="AB17500" s="63">
        <v>7</v>
      </c>
      <c r="AC17500" s="63" t="s">
        <v>17969</v>
      </c>
      <c r="AD17500" s="63" t="s">
        <v>17421</v>
      </c>
    </row>
    <row r="17501" spans="21:30" x14ac:dyDescent="0.3">
      <c r="U17501" s="63">
        <v>41778</v>
      </c>
      <c r="V17501" s="63">
        <v>5</v>
      </c>
      <c r="W17501" s="63" t="s">
        <v>12874</v>
      </c>
      <c r="X17501" s="63">
        <v>2</v>
      </c>
      <c r="Y17501" s="63" t="s">
        <v>1399</v>
      </c>
      <c r="Z17501" s="63">
        <v>2201</v>
      </c>
      <c r="AA17501" s="63" t="s">
        <v>1412</v>
      </c>
      <c r="AB17501" s="63">
        <v>4</v>
      </c>
      <c r="AC17501" s="63" t="s">
        <v>1291</v>
      </c>
      <c r="AD17501" s="63" t="s">
        <v>17421</v>
      </c>
    </row>
    <row r="17502" spans="21:30" x14ac:dyDescent="0.3">
      <c r="U17502" s="63">
        <v>41779</v>
      </c>
      <c r="V17502" s="63">
        <v>3</v>
      </c>
      <c r="W17502" s="63" t="s">
        <v>21667</v>
      </c>
      <c r="X17502" s="63">
        <v>4</v>
      </c>
      <c r="Y17502" s="63" t="s">
        <v>1629</v>
      </c>
      <c r="Z17502" s="63">
        <v>4302</v>
      </c>
      <c r="AA17502" s="63" t="s">
        <v>1884</v>
      </c>
      <c r="AB17502" s="63">
        <v>7</v>
      </c>
      <c r="AC17502" s="63" t="s">
        <v>17969</v>
      </c>
      <c r="AD17502" s="63" t="s">
        <v>17421</v>
      </c>
    </row>
    <row r="17503" spans="21:30" x14ac:dyDescent="0.3">
      <c r="U17503" s="63">
        <v>41780</v>
      </c>
      <c r="V17503" s="63">
        <v>7</v>
      </c>
      <c r="W17503" s="63" t="s">
        <v>12875</v>
      </c>
      <c r="X17503" s="63">
        <v>3</v>
      </c>
      <c r="Y17503" s="63" t="s">
        <v>1532</v>
      </c>
      <c r="Z17503" s="63">
        <v>3101</v>
      </c>
      <c r="AA17503" s="63" t="s">
        <v>1545</v>
      </c>
      <c r="AB17503" s="63">
        <v>4</v>
      </c>
      <c r="AC17503" s="63" t="s">
        <v>1291</v>
      </c>
      <c r="AD17503" s="63" t="s">
        <v>17421</v>
      </c>
    </row>
    <row r="17504" spans="21:30" x14ac:dyDescent="0.3">
      <c r="U17504" s="63">
        <v>41781</v>
      </c>
      <c r="V17504" s="63">
        <v>5</v>
      </c>
      <c r="W17504" s="63" t="s">
        <v>12876</v>
      </c>
      <c r="X17504" s="63">
        <v>13</v>
      </c>
      <c r="Y17504" s="63" t="s">
        <v>6449</v>
      </c>
      <c r="Z17504" s="63">
        <v>13604</v>
      </c>
      <c r="AA17504" s="63" t="s">
        <v>7603</v>
      </c>
      <c r="AB17504" s="63">
        <v>4</v>
      </c>
      <c r="AC17504" s="63" t="s">
        <v>1291</v>
      </c>
      <c r="AD17504" s="63" t="s">
        <v>17421</v>
      </c>
    </row>
    <row r="17505" spans="21:30" x14ac:dyDescent="0.3">
      <c r="U17505" s="63">
        <v>41782</v>
      </c>
      <c r="V17505" s="63">
        <v>3</v>
      </c>
      <c r="W17505" s="63" t="s">
        <v>21668</v>
      </c>
      <c r="X17505" s="63">
        <v>16</v>
      </c>
      <c r="Y17505" s="63" t="s">
        <v>3661</v>
      </c>
      <c r="Z17505" s="63">
        <v>16101</v>
      </c>
      <c r="AA17505" s="63" t="s">
        <v>3662</v>
      </c>
      <c r="AB17505" s="63">
        <v>7</v>
      </c>
      <c r="AC17505" s="63" t="s">
        <v>17969</v>
      </c>
      <c r="AD17505" s="63" t="s">
        <v>17461</v>
      </c>
    </row>
    <row r="17506" spans="21:30" x14ac:dyDescent="0.3">
      <c r="U17506" s="63">
        <v>41783</v>
      </c>
      <c r="V17506" s="63">
        <v>1</v>
      </c>
      <c r="W17506" s="63" t="s">
        <v>21669</v>
      </c>
      <c r="X17506" s="63">
        <v>2</v>
      </c>
      <c r="Y17506" s="63" t="s">
        <v>1399</v>
      </c>
      <c r="Z17506" s="63">
        <v>2201</v>
      </c>
      <c r="AA17506" s="63" t="s">
        <v>1412</v>
      </c>
      <c r="AB17506" s="63">
        <v>8</v>
      </c>
      <c r="AC17506" s="63" t="s">
        <v>17975</v>
      </c>
      <c r="AD17506" s="63" t="s">
        <v>17421</v>
      </c>
    </row>
    <row r="17507" spans="21:30" x14ac:dyDescent="0.3">
      <c r="U17507" s="63">
        <v>41785</v>
      </c>
      <c r="V17507" s="63">
        <v>8</v>
      </c>
      <c r="W17507" s="63" t="s">
        <v>21670</v>
      </c>
      <c r="X17507" s="63">
        <v>13</v>
      </c>
      <c r="Y17507" s="63" t="s">
        <v>6449</v>
      </c>
      <c r="Z17507" s="63">
        <v>13124</v>
      </c>
      <c r="AA17507" s="63" t="s">
        <v>7205</v>
      </c>
      <c r="AB17507" s="63">
        <v>7</v>
      </c>
      <c r="AC17507" s="63" t="s">
        <v>17969</v>
      </c>
      <c r="AD17507" s="63" t="s">
        <v>17421</v>
      </c>
    </row>
    <row r="17508" spans="21:30" x14ac:dyDescent="0.3">
      <c r="U17508" s="63">
        <v>41786</v>
      </c>
      <c r="V17508" s="63">
        <v>6</v>
      </c>
      <c r="W17508" s="63" t="s">
        <v>12877</v>
      </c>
      <c r="X17508" s="63">
        <v>13</v>
      </c>
      <c r="Y17508" s="63" t="s">
        <v>6449</v>
      </c>
      <c r="Z17508" s="63">
        <v>13124</v>
      </c>
      <c r="AA17508" s="63" t="s">
        <v>7205</v>
      </c>
      <c r="AB17508" s="63">
        <v>4</v>
      </c>
      <c r="AC17508" s="63" t="s">
        <v>1291</v>
      </c>
      <c r="AD17508" s="63" t="s">
        <v>17421</v>
      </c>
    </row>
    <row r="17509" spans="21:30" x14ac:dyDescent="0.3">
      <c r="U17509" s="63">
        <v>41787</v>
      </c>
      <c r="V17509" s="63">
        <v>4</v>
      </c>
      <c r="W17509" s="63" t="s">
        <v>21671</v>
      </c>
      <c r="X17509" s="63">
        <v>8</v>
      </c>
      <c r="Y17509" s="63" t="s">
        <v>3887</v>
      </c>
      <c r="Z17509" s="63">
        <v>8206</v>
      </c>
      <c r="AA17509" s="63" t="s">
        <v>4558</v>
      </c>
      <c r="AB17509" s="63">
        <v>7</v>
      </c>
      <c r="AC17509" s="63" t="s">
        <v>17969</v>
      </c>
      <c r="AD17509" s="63" t="s">
        <v>17421</v>
      </c>
    </row>
    <row r="17510" spans="21:30" x14ac:dyDescent="0.3">
      <c r="U17510" s="63">
        <v>41788</v>
      </c>
      <c r="V17510" s="63">
        <v>2</v>
      </c>
      <c r="W17510" s="63" t="s">
        <v>21672</v>
      </c>
      <c r="X17510" s="63">
        <v>9</v>
      </c>
      <c r="Y17510" s="63" t="s">
        <v>4640</v>
      </c>
      <c r="Z17510" s="63">
        <v>9112</v>
      </c>
      <c r="AA17510" s="63" t="s">
        <v>4833</v>
      </c>
      <c r="AB17510" s="63">
        <v>9</v>
      </c>
      <c r="AC17510" s="63" t="s">
        <v>18171</v>
      </c>
      <c r="AD17510" s="63" t="s">
        <v>17421</v>
      </c>
    </row>
    <row r="17511" spans="21:30" x14ac:dyDescent="0.3">
      <c r="U17511" s="63">
        <v>41789</v>
      </c>
      <c r="V17511" s="63">
        <v>0</v>
      </c>
      <c r="W17511" s="63" t="s">
        <v>12878</v>
      </c>
      <c r="X17511" s="63">
        <v>9</v>
      </c>
      <c r="Y17511" s="63" t="s">
        <v>4640</v>
      </c>
      <c r="Z17511" s="63">
        <v>9115</v>
      </c>
      <c r="AA17511" s="63" t="s">
        <v>5084</v>
      </c>
      <c r="AB17511" s="63">
        <v>4</v>
      </c>
      <c r="AC17511" s="63" t="s">
        <v>1291</v>
      </c>
      <c r="AD17511" s="63" t="s">
        <v>17421</v>
      </c>
    </row>
    <row r="17512" spans="21:30" x14ac:dyDescent="0.3">
      <c r="U17512" s="63">
        <v>41790</v>
      </c>
      <c r="V17512" s="63">
        <v>4</v>
      </c>
      <c r="W17512" s="63" t="s">
        <v>12879</v>
      </c>
      <c r="X17512" s="63">
        <v>4</v>
      </c>
      <c r="Y17512" s="63" t="s">
        <v>1629</v>
      </c>
      <c r="Z17512" s="63">
        <v>4102</v>
      </c>
      <c r="AA17512" s="63" t="s">
        <v>1699</v>
      </c>
      <c r="AB17512" s="63">
        <v>4</v>
      </c>
      <c r="AC17512" s="63" t="s">
        <v>1291</v>
      </c>
      <c r="AD17512" s="63" t="s">
        <v>17421</v>
      </c>
    </row>
    <row r="17513" spans="21:30" x14ac:dyDescent="0.3">
      <c r="U17513" s="63">
        <v>41791</v>
      </c>
      <c r="V17513" s="63">
        <v>2</v>
      </c>
      <c r="W17513" s="63" t="s">
        <v>12880</v>
      </c>
      <c r="X17513" s="63">
        <v>8</v>
      </c>
      <c r="Y17513" s="63" t="s">
        <v>3887</v>
      </c>
      <c r="Z17513" s="63">
        <v>8101</v>
      </c>
      <c r="AA17513" s="63" t="s">
        <v>4185</v>
      </c>
      <c r="AB17513" s="63">
        <v>4</v>
      </c>
      <c r="AC17513" s="63" t="s">
        <v>1291</v>
      </c>
      <c r="AD17513" s="63" t="s">
        <v>17421</v>
      </c>
    </row>
    <row r="17514" spans="21:30" x14ac:dyDescent="0.3">
      <c r="U17514" s="63">
        <v>41792</v>
      </c>
      <c r="V17514" s="63">
        <v>0</v>
      </c>
      <c r="W17514" s="63" t="s">
        <v>21673</v>
      </c>
      <c r="X17514" s="63">
        <v>6</v>
      </c>
      <c r="Y17514" s="63" t="s">
        <v>2677</v>
      </c>
      <c r="Z17514" s="63">
        <v>6101</v>
      </c>
      <c r="AA17514" s="63" t="s">
        <v>2678</v>
      </c>
      <c r="AB17514" s="63">
        <v>4</v>
      </c>
      <c r="AC17514" s="63" t="s">
        <v>1291</v>
      </c>
      <c r="AD17514" s="63" t="s">
        <v>17461</v>
      </c>
    </row>
    <row r="17515" spans="21:30" x14ac:dyDescent="0.3">
      <c r="U17515" s="63">
        <v>41793</v>
      </c>
      <c r="V17515" s="63">
        <v>9</v>
      </c>
      <c r="W17515" s="63" t="s">
        <v>12881</v>
      </c>
      <c r="X17515" s="63">
        <v>4</v>
      </c>
      <c r="Y17515" s="63" t="s">
        <v>1629</v>
      </c>
      <c r="Z17515" s="63">
        <v>4102</v>
      </c>
      <c r="AA17515" s="63" t="s">
        <v>1699</v>
      </c>
      <c r="AB17515" s="63">
        <v>3</v>
      </c>
      <c r="AC17515" s="63" t="s">
        <v>1288</v>
      </c>
      <c r="AD17515" s="63" t="s">
        <v>17421</v>
      </c>
    </row>
    <row r="17516" spans="21:30" x14ac:dyDescent="0.3">
      <c r="U17516" s="63">
        <v>41794</v>
      </c>
      <c r="V17516" s="63">
        <v>7</v>
      </c>
      <c r="W17516" s="63" t="s">
        <v>12882</v>
      </c>
      <c r="X17516" s="63">
        <v>13</v>
      </c>
      <c r="Y17516" s="63" t="s">
        <v>6449</v>
      </c>
      <c r="Z17516" s="63">
        <v>13130</v>
      </c>
      <c r="AA17516" s="63" t="s">
        <v>6861</v>
      </c>
      <c r="AB17516" s="63">
        <v>3</v>
      </c>
      <c r="AC17516" s="63" t="s">
        <v>1288</v>
      </c>
      <c r="AD17516" s="63" t="s">
        <v>17421</v>
      </c>
    </row>
    <row r="17517" spans="21:30" x14ac:dyDescent="0.3">
      <c r="U17517" s="63">
        <v>41795</v>
      </c>
      <c r="V17517" s="63">
        <v>5</v>
      </c>
      <c r="W17517" s="63" t="s">
        <v>12883</v>
      </c>
      <c r="X17517" s="63">
        <v>9</v>
      </c>
      <c r="Y17517" s="63" t="s">
        <v>4640</v>
      </c>
      <c r="Z17517" s="63">
        <v>9120</v>
      </c>
      <c r="AA17517" s="63" t="s">
        <v>5031</v>
      </c>
      <c r="AB17517" s="63">
        <v>4</v>
      </c>
      <c r="AC17517" s="63" t="s">
        <v>1291</v>
      </c>
      <c r="AD17517" s="63" t="s">
        <v>17421</v>
      </c>
    </row>
    <row r="17518" spans="21:30" x14ac:dyDescent="0.3">
      <c r="U17518" s="63">
        <v>41796</v>
      </c>
      <c r="V17518" s="63">
        <v>3</v>
      </c>
      <c r="W17518" s="63" t="s">
        <v>21674</v>
      </c>
      <c r="X17518" s="63">
        <v>11</v>
      </c>
      <c r="Y17518" s="63" t="s">
        <v>6340</v>
      </c>
      <c r="Z17518" s="63">
        <v>11401</v>
      </c>
      <c r="AA17518" s="63" t="s">
        <v>6379</v>
      </c>
      <c r="AB17518" s="63">
        <v>7</v>
      </c>
      <c r="AC17518" s="63" t="s">
        <v>17969</v>
      </c>
      <c r="AD17518" s="63" t="s">
        <v>17421</v>
      </c>
    </row>
    <row r="17519" spans="21:30" x14ac:dyDescent="0.3">
      <c r="U17519" s="63">
        <v>41797</v>
      </c>
      <c r="V17519" s="63">
        <v>1</v>
      </c>
      <c r="W17519" s="63" t="s">
        <v>12884</v>
      </c>
      <c r="X17519" s="63">
        <v>13</v>
      </c>
      <c r="Y17519" s="63" t="s">
        <v>6449</v>
      </c>
      <c r="Z17519" s="63">
        <v>13111</v>
      </c>
      <c r="AA17519" s="63" t="s">
        <v>6884</v>
      </c>
      <c r="AB17519" s="63">
        <v>4</v>
      </c>
      <c r="AC17519" s="63" t="s">
        <v>1291</v>
      </c>
      <c r="AD17519" s="63" t="s">
        <v>17421</v>
      </c>
    </row>
    <row r="17520" spans="21:30" x14ac:dyDescent="0.3">
      <c r="U17520" s="63">
        <v>41799</v>
      </c>
      <c r="V17520" s="63">
        <v>8</v>
      </c>
      <c r="W17520" s="63" t="s">
        <v>12885</v>
      </c>
      <c r="X17520" s="63">
        <v>4</v>
      </c>
      <c r="Y17520" s="63" t="s">
        <v>1629</v>
      </c>
      <c r="Z17520" s="63">
        <v>4102</v>
      </c>
      <c r="AA17520" s="63" t="s">
        <v>1699</v>
      </c>
      <c r="AB17520" s="63">
        <v>6</v>
      </c>
      <c r="AC17520" s="63" t="s">
        <v>1252</v>
      </c>
      <c r="AD17520" s="63" t="s">
        <v>17421</v>
      </c>
    </row>
    <row r="17521" spans="21:30" x14ac:dyDescent="0.3">
      <c r="U17521" s="63">
        <v>41800</v>
      </c>
      <c r="V17521" s="63">
        <v>5</v>
      </c>
      <c r="W17521" s="63" t="s">
        <v>21675</v>
      </c>
      <c r="X17521" s="63">
        <v>7</v>
      </c>
      <c r="Y17521" s="63" t="s">
        <v>3094</v>
      </c>
      <c r="Z17521" s="63">
        <v>7301</v>
      </c>
      <c r="AA17521" s="63" t="s">
        <v>3095</v>
      </c>
      <c r="AB17521" s="63">
        <v>2</v>
      </c>
      <c r="AC17521" s="63" t="s">
        <v>1364</v>
      </c>
      <c r="AD17521" s="63" t="s">
        <v>17461</v>
      </c>
    </row>
    <row r="17522" spans="21:30" x14ac:dyDescent="0.3">
      <c r="U17522" s="63">
        <v>41801</v>
      </c>
      <c r="V17522" s="63">
        <v>3</v>
      </c>
      <c r="W17522" s="63" t="s">
        <v>21676</v>
      </c>
      <c r="X17522" s="63">
        <v>6</v>
      </c>
      <c r="Y17522" s="63" t="s">
        <v>2677</v>
      </c>
      <c r="Z17522" s="63">
        <v>6301</v>
      </c>
      <c r="AA17522" s="63" t="s">
        <v>2908</v>
      </c>
      <c r="AB17522" s="63">
        <v>8</v>
      </c>
      <c r="AC17522" s="63" t="s">
        <v>17975</v>
      </c>
      <c r="AD17522" s="63" t="s">
        <v>17421</v>
      </c>
    </row>
    <row r="17523" spans="21:30" x14ac:dyDescent="0.3">
      <c r="U17523" s="63">
        <v>41802</v>
      </c>
      <c r="V17523" s="63">
        <v>1</v>
      </c>
      <c r="W17523" s="63" t="s">
        <v>21677</v>
      </c>
      <c r="X17523" s="63">
        <v>5</v>
      </c>
      <c r="Y17523" s="63" t="s">
        <v>2066</v>
      </c>
      <c r="Z17523" s="63">
        <v>5601</v>
      </c>
      <c r="AA17523" s="63" t="s">
        <v>2617</v>
      </c>
      <c r="AB17523" s="63">
        <v>7</v>
      </c>
      <c r="AC17523" s="63" t="s">
        <v>17969</v>
      </c>
      <c r="AD17523" s="63" t="s">
        <v>17421</v>
      </c>
    </row>
    <row r="17524" spans="21:30" x14ac:dyDescent="0.3">
      <c r="U17524" s="63">
        <v>41804</v>
      </c>
      <c r="V17524" s="63">
        <v>8</v>
      </c>
      <c r="W17524" s="63" t="s">
        <v>21678</v>
      </c>
      <c r="X17524" s="63">
        <v>6</v>
      </c>
      <c r="Y17524" s="63" t="s">
        <v>2677</v>
      </c>
      <c r="Z17524" s="63">
        <v>6301</v>
      </c>
      <c r="AA17524" s="63" t="s">
        <v>2908</v>
      </c>
      <c r="AB17524" s="63">
        <v>8</v>
      </c>
      <c r="AC17524" s="63" t="s">
        <v>17975</v>
      </c>
      <c r="AD17524" s="63" t="s">
        <v>17421</v>
      </c>
    </row>
    <row r="17525" spans="21:30" x14ac:dyDescent="0.3">
      <c r="U17525" s="63">
        <v>41805</v>
      </c>
      <c r="V17525" s="63">
        <v>6</v>
      </c>
      <c r="W17525" s="63" t="s">
        <v>21679</v>
      </c>
      <c r="X17525" s="63">
        <v>6</v>
      </c>
      <c r="Y17525" s="63" t="s">
        <v>2677</v>
      </c>
      <c r="Z17525" s="63">
        <v>6115</v>
      </c>
      <c r="AA17525" s="63" t="s">
        <v>2787</v>
      </c>
      <c r="AB17525" s="63">
        <v>8</v>
      </c>
      <c r="AC17525" s="63" t="s">
        <v>17975</v>
      </c>
      <c r="AD17525" s="63" t="s">
        <v>17421</v>
      </c>
    </row>
    <row r="17526" spans="21:30" x14ac:dyDescent="0.3">
      <c r="U17526" s="63">
        <v>41806</v>
      </c>
      <c r="V17526" s="63">
        <v>4</v>
      </c>
      <c r="W17526" s="63" t="s">
        <v>21680</v>
      </c>
      <c r="X17526" s="63">
        <v>13</v>
      </c>
      <c r="Y17526" s="63" t="s">
        <v>6449</v>
      </c>
      <c r="Z17526" s="63">
        <v>13122</v>
      </c>
      <c r="AA17526" s="63" t="s">
        <v>6732</v>
      </c>
      <c r="AB17526" s="63">
        <v>7</v>
      </c>
      <c r="AC17526" s="63" t="s">
        <v>17969</v>
      </c>
      <c r="AD17526" s="63" t="s">
        <v>17421</v>
      </c>
    </row>
    <row r="17527" spans="21:30" x14ac:dyDescent="0.3">
      <c r="U17527" s="63">
        <v>41807</v>
      </c>
      <c r="V17527" s="63">
        <v>2</v>
      </c>
      <c r="W17527" s="63" t="s">
        <v>12886</v>
      </c>
      <c r="X17527" s="63">
        <v>13</v>
      </c>
      <c r="Y17527" s="63" t="s">
        <v>6449</v>
      </c>
      <c r="Z17527" s="63">
        <v>13130</v>
      </c>
      <c r="AA17527" s="63" t="s">
        <v>6861</v>
      </c>
      <c r="AB17527" s="63">
        <v>4</v>
      </c>
      <c r="AC17527" s="63" t="s">
        <v>1291</v>
      </c>
      <c r="AD17527" s="63" t="s">
        <v>17421</v>
      </c>
    </row>
    <row r="17528" spans="21:30" x14ac:dyDescent="0.3">
      <c r="U17528" s="63">
        <v>41808</v>
      </c>
      <c r="V17528" s="63">
        <v>0</v>
      </c>
      <c r="W17528" s="63" t="s">
        <v>21681</v>
      </c>
      <c r="X17528" s="63">
        <v>9</v>
      </c>
      <c r="Y17528" s="63" t="s">
        <v>4640</v>
      </c>
      <c r="Z17528" s="63">
        <v>9112</v>
      </c>
      <c r="AA17528" s="63" t="s">
        <v>4833</v>
      </c>
      <c r="AB17528" s="63">
        <v>7</v>
      </c>
      <c r="AC17528" s="63" t="s">
        <v>17969</v>
      </c>
      <c r="AD17528" s="63" t="s">
        <v>17461</v>
      </c>
    </row>
    <row r="17529" spans="21:30" x14ac:dyDescent="0.3">
      <c r="U17529" s="63">
        <v>41809</v>
      </c>
      <c r="V17529" s="63">
        <v>9</v>
      </c>
      <c r="W17529" s="63" t="s">
        <v>12887</v>
      </c>
      <c r="X17529" s="63">
        <v>5</v>
      </c>
      <c r="Y17529" s="63" t="s">
        <v>2066</v>
      </c>
      <c r="Z17529" s="63">
        <v>5109</v>
      </c>
      <c r="AA17529" s="63" t="s">
        <v>2428</v>
      </c>
      <c r="AB17529" s="63">
        <v>4</v>
      </c>
      <c r="AC17529" s="63" t="s">
        <v>1291</v>
      </c>
      <c r="AD17529" s="63" t="s">
        <v>17421</v>
      </c>
    </row>
    <row r="17530" spans="21:30" x14ac:dyDescent="0.3">
      <c r="U17530" s="63">
        <v>41810</v>
      </c>
      <c r="V17530" s="63">
        <v>2</v>
      </c>
      <c r="W17530" s="63" t="s">
        <v>21682</v>
      </c>
      <c r="X17530" s="63">
        <v>6</v>
      </c>
      <c r="Y17530" s="63" t="s">
        <v>2677</v>
      </c>
      <c r="Z17530" s="63">
        <v>6115</v>
      </c>
      <c r="AA17530" s="63" t="s">
        <v>2787</v>
      </c>
      <c r="AB17530" s="63">
        <v>7</v>
      </c>
      <c r="AC17530" s="63" t="s">
        <v>17969</v>
      </c>
      <c r="AD17530" s="63" t="s">
        <v>17461</v>
      </c>
    </row>
    <row r="17531" spans="21:30" x14ac:dyDescent="0.3">
      <c r="U17531" s="63">
        <v>41811</v>
      </c>
      <c r="V17531" s="63">
        <v>0</v>
      </c>
      <c r="W17531" s="63" t="s">
        <v>21683</v>
      </c>
      <c r="X17531" s="63">
        <v>13</v>
      </c>
      <c r="Y17531" s="63" t="s">
        <v>6449</v>
      </c>
      <c r="Z17531" s="63">
        <v>13120</v>
      </c>
      <c r="AA17531" s="63" t="s">
        <v>6592</v>
      </c>
      <c r="AB17531" s="63">
        <v>7</v>
      </c>
      <c r="AC17531" s="63" t="s">
        <v>17969</v>
      </c>
      <c r="AD17531" s="63" t="s">
        <v>17421</v>
      </c>
    </row>
    <row r="17532" spans="21:30" x14ac:dyDescent="0.3">
      <c r="U17532" s="63">
        <v>41812</v>
      </c>
      <c r="V17532" s="63">
        <v>9</v>
      </c>
      <c r="W17532" s="63" t="s">
        <v>12888</v>
      </c>
      <c r="X17532" s="63">
        <v>4</v>
      </c>
      <c r="Y17532" s="63" t="s">
        <v>1629</v>
      </c>
      <c r="Z17532" s="63">
        <v>4101</v>
      </c>
      <c r="AA17532" s="63" t="s">
        <v>1630</v>
      </c>
      <c r="AB17532" s="63">
        <v>3</v>
      </c>
      <c r="AC17532" s="63" t="s">
        <v>1288</v>
      </c>
      <c r="AD17532" s="63" t="s">
        <v>17421</v>
      </c>
    </row>
    <row r="17533" spans="21:30" x14ac:dyDescent="0.3">
      <c r="U17533" s="63">
        <v>41813</v>
      </c>
      <c r="V17533" s="63">
        <v>7</v>
      </c>
      <c r="W17533" s="63" t="s">
        <v>21684</v>
      </c>
      <c r="X17533" s="63">
        <v>13</v>
      </c>
      <c r="Y17533" s="63" t="s">
        <v>6449</v>
      </c>
      <c r="Z17533" s="63">
        <v>13301</v>
      </c>
      <c r="AA17533" s="63" t="s">
        <v>7373</v>
      </c>
      <c r="AB17533" s="63">
        <v>3</v>
      </c>
      <c r="AC17533" s="63" t="s">
        <v>1288</v>
      </c>
      <c r="AD17533" s="63" t="s">
        <v>17421</v>
      </c>
    </row>
    <row r="17534" spans="21:30" x14ac:dyDescent="0.3">
      <c r="U17534" s="63">
        <v>41814</v>
      </c>
      <c r="V17534" s="63">
        <v>5</v>
      </c>
      <c r="W17534" s="63" t="s">
        <v>21685</v>
      </c>
      <c r="X17534" s="63">
        <v>7</v>
      </c>
      <c r="Y17534" s="63" t="s">
        <v>3094</v>
      </c>
      <c r="Z17534" s="63">
        <v>7101</v>
      </c>
      <c r="AA17534" s="63" t="s">
        <v>3228</v>
      </c>
      <c r="AB17534" s="63">
        <v>4</v>
      </c>
      <c r="AC17534" s="63" t="s">
        <v>1291</v>
      </c>
      <c r="AD17534" s="63" t="s">
        <v>17461</v>
      </c>
    </row>
    <row r="17535" spans="21:30" x14ac:dyDescent="0.3">
      <c r="U17535" s="63">
        <v>41815</v>
      </c>
      <c r="V17535" s="63">
        <v>3</v>
      </c>
      <c r="W17535" s="63" t="s">
        <v>21686</v>
      </c>
      <c r="X17535" s="63">
        <v>13</v>
      </c>
      <c r="Y17535" s="63" t="s">
        <v>6449</v>
      </c>
      <c r="Z17535" s="63">
        <v>13114</v>
      </c>
      <c r="AA17535" s="63" t="s">
        <v>6600</v>
      </c>
      <c r="AB17535" s="63">
        <v>4</v>
      </c>
      <c r="AC17535" s="63" t="s">
        <v>1291</v>
      </c>
      <c r="AD17535" s="63" t="s">
        <v>17421</v>
      </c>
    </row>
    <row r="17536" spans="21:30" x14ac:dyDescent="0.3">
      <c r="U17536" s="63">
        <v>41816</v>
      </c>
      <c r="V17536" s="63">
        <v>1</v>
      </c>
      <c r="W17536" s="63" t="s">
        <v>12889</v>
      </c>
      <c r="X17536" s="63">
        <v>4</v>
      </c>
      <c r="Y17536" s="63" t="s">
        <v>1629</v>
      </c>
      <c r="Z17536" s="63">
        <v>4102</v>
      </c>
      <c r="AA17536" s="63" t="s">
        <v>1699</v>
      </c>
      <c r="AB17536" s="63">
        <v>3</v>
      </c>
      <c r="AC17536" s="63" t="s">
        <v>1288</v>
      </c>
      <c r="AD17536" s="63" t="s">
        <v>17421</v>
      </c>
    </row>
    <row r="17537" spans="21:30" x14ac:dyDescent="0.3">
      <c r="U17537" s="63">
        <v>41818</v>
      </c>
      <c r="V17537" s="63">
        <v>8</v>
      </c>
      <c r="W17537" s="63" t="s">
        <v>21687</v>
      </c>
      <c r="X17537" s="63">
        <v>13</v>
      </c>
      <c r="Y17537" s="63" t="s">
        <v>6449</v>
      </c>
      <c r="Z17537" s="63">
        <v>13130</v>
      </c>
      <c r="AA17537" s="63" t="s">
        <v>6861</v>
      </c>
      <c r="AB17537" s="63">
        <v>4</v>
      </c>
      <c r="AC17537" s="63" t="s">
        <v>1291</v>
      </c>
      <c r="AD17537" s="63" t="s">
        <v>17421</v>
      </c>
    </row>
    <row r="17538" spans="21:30" x14ac:dyDescent="0.3">
      <c r="U17538" s="63">
        <v>41819</v>
      </c>
      <c r="V17538" s="63">
        <v>6</v>
      </c>
      <c r="W17538" s="63" t="s">
        <v>21688</v>
      </c>
      <c r="X17538" s="63">
        <v>13</v>
      </c>
      <c r="Y17538" s="63" t="s">
        <v>6449</v>
      </c>
      <c r="Z17538" s="63">
        <v>13101</v>
      </c>
      <c r="AA17538" s="63" t="s">
        <v>6450</v>
      </c>
      <c r="AB17538" s="63">
        <v>4</v>
      </c>
      <c r="AC17538" s="63" t="s">
        <v>1291</v>
      </c>
      <c r="AD17538" s="63" t="s">
        <v>17421</v>
      </c>
    </row>
    <row r="17539" spans="21:30" x14ac:dyDescent="0.3">
      <c r="U17539" s="63">
        <v>41821</v>
      </c>
      <c r="V17539" s="63">
        <v>8</v>
      </c>
      <c r="W17539" s="63" t="s">
        <v>21689</v>
      </c>
      <c r="X17539" s="63">
        <v>13</v>
      </c>
      <c r="Y17539" s="63" t="s">
        <v>6449</v>
      </c>
      <c r="Z17539" s="63">
        <v>13130</v>
      </c>
      <c r="AA17539" s="63" t="s">
        <v>6861</v>
      </c>
      <c r="AB17539" s="63">
        <v>3</v>
      </c>
      <c r="AC17539" s="63" t="s">
        <v>1288</v>
      </c>
      <c r="AD17539" s="63" t="s">
        <v>17421</v>
      </c>
    </row>
    <row r="17540" spans="21:30" x14ac:dyDescent="0.3">
      <c r="U17540" s="63">
        <v>41822</v>
      </c>
      <c r="V17540" s="63">
        <v>6</v>
      </c>
      <c r="W17540" s="63" t="s">
        <v>21690</v>
      </c>
      <c r="X17540" s="63">
        <v>13</v>
      </c>
      <c r="Y17540" s="63" t="s">
        <v>6449</v>
      </c>
      <c r="Z17540" s="63">
        <v>13103</v>
      </c>
      <c r="AA17540" s="63" t="s">
        <v>7185</v>
      </c>
      <c r="AB17540" s="63">
        <v>3</v>
      </c>
      <c r="AC17540" s="63" t="s">
        <v>1288</v>
      </c>
      <c r="AD17540" s="63" t="s">
        <v>17421</v>
      </c>
    </row>
    <row r="17541" spans="21:30" x14ac:dyDescent="0.3">
      <c r="U17541" s="63">
        <v>41823</v>
      </c>
      <c r="V17541" s="63">
        <v>4</v>
      </c>
      <c r="W17541" s="63" t="s">
        <v>21691</v>
      </c>
      <c r="X17541" s="63">
        <v>13</v>
      </c>
      <c r="Y17541" s="63" t="s">
        <v>6449</v>
      </c>
      <c r="Z17541" s="63">
        <v>13125</v>
      </c>
      <c r="AA17541" s="63" t="s">
        <v>6540</v>
      </c>
      <c r="AB17541" s="63">
        <v>3</v>
      </c>
      <c r="AC17541" s="63" t="s">
        <v>1288</v>
      </c>
      <c r="AD17541" s="63" t="s">
        <v>17421</v>
      </c>
    </row>
    <row r="17542" spans="21:30" x14ac:dyDescent="0.3">
      <c r="U17542" s="63">
        <v>41824</v>
      </c>
      <c r="V17542" s="63">
        <v>2</v>
      </c>
      <c r="W17542" s="63" t="s">
        <v>9289</v>
      </c>
      <c r="X17542" s="63">
        <v>13</v>
      </c>
      <c r="Y17542" s="63" t="s">
        <v>6449</v>
      </c>
      <c r="Z17542" s="63">
        <v>13402</v>
      </c>
      <c r="AA17542" s="63" t="s">
        <v>7523</v>
      </c>
      <c r="AB17542" s="63">
        <v>4</v>
      </c>
      <c r="AC17542" s="63" t="s">
        <v>1291</v>
      </c>
      <c r="AD17542" s="63" t="s">
        <v>17421</v>
      </c>
    </row>
    <row r="17543" spans="21:30" x14ac:dyDescent="0.3">
      <c r="U17543" s="63">
        <v>41825</v>
      </c>
      <c r="V17543" s="63">
        <v>0</v>
      </c>
      <c r="W17543" s="63" t="s">
        <v>21692</v>
      </c>
      <c r="X17543" s="63">
        <v>13</v>
      </c>
      <c r="Y17543" s="63" t="s">
        <v>6449</v>
      </c>
      <c r="Z17543" s="63">
        <v>13123</v>
      </c>
      <c r="AA17543" s="63" t="s">
        <v>6586</v>
      </c>
      <c r="AB17543" s="63">
        <v>4</v>
      </c>
      <c r="AC17543" s="63" t="s">
        <v>1291</v>
      </c>
      <c r="AD17543" s="63" t="s">
        <v>17421</v>
      </c>
    </row>
    <row r="17544" spans="21:30" x14ac:dyDescent="0.3">
      <c r="U17544" s="63">
        <v>41826</v>
      </c>
      <c r="V17544" s="63">
        <v>9</v>
      </c>
      <c r="W17544" s="63" t="s">
        <v>12890</v>
      </c>
      <c r="X17544" s="63">
        <v>4</v>
      </c>
      <c r="Y17544" s="63" t="s">
        <v>1629</v>
      </c>
      <c r="Z17544" s="63">
        <v>4301</v>
      </c>
      <c r="AA17544" s="63" t="s">
        <v>1771</v>
      </c>
      <c r="AB17544" s="63">
        <v>4</v>
      </c>
      <c r="AC17544" s="63" t="s">
        <v>1291</v>
      </c>
      <c r="AD17544" s="63" t="s">
        <v>17421</v>
      </c>
    </row>
    <row r="17545" spans="21:30" x14ac:dyDescent="0.3">
      <c r="U17545" s="63">
        <v>41827</v>
      </c>
      <c r="V17545" s="63">
        <v>7</v>
      </c>
      <c r="W17545" s="63" t="s">
        <v>21693</v>
      </c>
      <c r="X17545" s="63">
        <v>13</v>
      </c>
      <c r="Y17545" s="63" t="s">
        <v>6449</v>
      </c>
      <c r="Z17545" s="63">
        <v>13123</v>
      </c>
      <c r="AA17545" s="63" t="s">
        <v>6586</v>
      </c>
      <c r="AB17545" s="63">
        <v>4</v>
      </c>
      <c r="AC17545" s="63" t="s">
        <v>1291</v>
      </c>
      <c r="AD17545" s="63" t="s">
        <v>17421</v>
      </c>
    </row>
    <row r="17546" spans="21:30" x14ac:dyDescent="0.3">
      <c r="U17546" s="63">
        <v>41828</v>
      </c>
      <c r="V17546" s="63">
        <v>5</v>
      </c>
      <c r="W17546" s="63" t="s">
        <v>21694</v>
      </c>
      <c r="X17546" s="63">
        <v>1</v>
      </c>
      <c r="Y17546" s="63" t="s">
        <v>1329</v>
      </c>
      <c r="Z17546" s="63">
        <v>1101</v>
      </c>
      <c r="AA17546" s="63" t="s">
        <v>1330</v>
      </c>
      <c r="AB17546" s="63">
        <v>4</v>
      </c>
      <c r="AC17546" s="63" t="s">
        <v>1291</v>
      </c>
      <c r="AD17546" s="63" t="s">
        <v>17461</v>
      </c>
    </row>
    <row r="17547" spans="21:30" x14ac:dyDescent="0.3">
      <c r="U17547" s="63">
        <v>41829</v>
      </c>
      <c r="V17547" s="63">
        <v>3</v>
      </c>
      <c r="W17547" s="63" t="s">
        <v>21695</v>
      </c>
      <c r="X17547" s="63">
        <v>4</v>
      </c>
      <c r="Y17547" s="63" t="s">
        <v>1629</v>
      </c>
      <c r="Z17547" s="63">
        <v>4101</v>
      </c>
      <c r="AA17547" s="63" t="s">
        <v>1630</v>
      </c>
      <c r="AB17547" s="63">
        <v>4</v>
      </c>
      <c r="AC17547" s="63" t="s">
        <v>1291</v>
      </c>
      <c r="AD17547" s="63" t="s">
        <v>17421</v>
      </c>
    </row>
    <row r="17548" spans="21:30" x14ac:dyDescent="0.3">
      <c r="U17548" s="63">
        <v>41830</v>
      </c>
      <c r="V17548" s="63">
        <v>7</v>
      </c>
      <c r="W17548" s="63" t="s">
        <v>21696</v>
      </c>
      <c r="X17548" s="63">
        <v>9</v>
      </c>
      <c r="Y17548" s="63" t="s">
        <v>4640</v>
      </c>
      <c r="Z17548" s="63">
        <v>9115</v>
      </c>
      <c r="AA17548" s="63" t="s">
        <v>5084</v>
      </c>
      <c r="AB17548" s="63">
        <v>7</v>
      </c>
      <c r="AC17548" s="63" t="s">
        <v>17969</v>
      </c>
      <c r="AD17548" s="63" t="s">
        <v>17461</v>
      </c>
    </row>
    <row r="17549" spans="21:30" x14ac:dyDescent="0.3">
      <c r="U17549" s="63">
        <v>41831</v>
      </c>
      <c r="V17549" s="63">
        <v>5</v>
      </c>
      <c r="W17549" s="63" t="s">
        <v>21697</v>
      </c>
      <c r="X17549" s="63">
        <v>13</v>
      </c>
      <c r="Y17549" s="63" t="s">
        <v>6449</v>
      </c>
      <c r="Z17549" s="63">
        <v>13120</v>
      </c>
      <c r="AA17549" s="63" t="s">
        <v>6592</v>
      </c>
      <c r="AB17549" s="63">
        <v>4</v>
      </c>
      <c r="AC17549" s="63" t="s">
        <v>1291</v>
      </c>
      <c r="AD17549" s="63" t="s">
        <v>17421</v>
      </c>
    </row>
    <row r="17550" spans="21:30" x14ac:dyDescent="0.3">
      <c r="U17550" s="63">
        <v>41832</v>
      </c>
      <c r="V17550" s="63">
        <v>3</v>
      </c>
      <c r="W17550" s="63" t="s">
        <v>21698</v>
      </c>
      <c r="X17550" s="63">
        <v>9</v>
      </c>
      <c r="Y17550" s="63" t="s">
        <v>4640</v>
      </c>
      <c r="Z17550" s="63">
        <v>9101</v>
      </c>
      <c r="AA17550" s="63" t="s">
        <v>4825</v>
      </c>
      <c r="AB17550" s="63">
        <v>7</v>
      </c>
      <c r="AC17550" s="63" t="s">
        <v>17969</v>
      </c>
      <c r="AD17550" s="63" t="s">
        <v>17461</v>
      </c>
    </row>
    <row r="17551" spans="21:30" x14ac:dyDescent="0.3">
      <c r="U17551" s="63">
        <v>41833</v>
      </c>
      <c r="V17551" s="63">
        <v>1</v>
      </c>
      <c r="W17551" s="63" t="s">
        <v>21699</v>
      </c>
      <c r="X17551" s="63">
        <v>4</v>
      </c>
      <c r="Y17551" s="63" t="s">
        <v>1629</v>
      </c>
      <c r="Z17551" s="63">
        <v>4101</v>
      </c>
      <c r="AA17551" s="63" t="s">
        <v>1630</v>
      </c>
      <c r="AB17551" s="63">
        <v>3</v>
      </c>
      <c r="AC17551" s="63" t="s">
        <v>1288</v>
      </c>
      <c r="AD17551" s="63" t="s">
        <v>17421</v>
      </c>
    </row>
    <row r="17552" spans="21:30" x14ac:dyDescent="0.3">
      <c r="U17552" s="63">
        <v>41835</v>
      </c>
      <c r="V17552" s="63">
        <v>8</v>
      </c>
      <c r="W17552" s="63" t="s">
        <v>21700</v>
      </c>
      <c r="X17552" s="63">
        <v>5</v>
      </c>
      <c r="Y17552" s="63" t="s">
        <v>2066</v>
      </c>
      <c r="Z17552" s="63">
        <v>5109</v>
      </c>
      <c r="AA17552" s="63" t="s">
        <v>2428</v>
      </c>
      <c r="AB17552" s="63">
        <v>4</v>
      </c>
      <c r="AC17552" s="63" t="s">
        <v>1291</v>
      </c>
      <c r="AD17552" s="63" t="s">
        <v>17421</v>
      </c>
    </row>
    <row r="17553" spans="21:30" x14ac:dyDescent="0.3">
      <c r="U17553" s="63">
        <v>41836</v>
      </c>
      <c r="V17553" s="63">
        <v>6</v>
      </c>
      <c r="W17553" s="63" t="s">
        <v>21701</v>
      </c>
      <c r="X17553" s="63">
        <v>5</v>
      </c>
      <c r="Y17553" s="63" t="s">
        <v>2066</v>
      </c>
      <c r="Z17553" s="63">
        <v>5103</v>
      </c>
      <c r="AA17553" s="63" t="s">
        <v>2335</v>
      </c>
      <c r="AB17553" s="63">
        <v>4</v>
      </c>
      <c r="AC17553" s="63" t="s">
        <v>1291</v>
      </c>
      <c r="AD17553" s="63" t="s">
        <v>17421</v>
      </c>
    </row>
    <row r="17554" spans="21:30" x14ac:dyDescent="0.3">
      <c r="U17554" s="63">
        <v>41837</v>
      </c>
      <c r="V17554" s="63">
        <v>4</v>
      </c>
      <c r="W17554" s="63" t="s">
        <v>21309</v>
      </c>
      <c r="X17554" s="63">
        <v>13</v>
      </c>
      <c r="Y17554" s="63" t="s">
        <v>6449</v>
      </c>
      <c r="Z17554" s="63">
        <v>13125</v>
      </c>
      <c r="AA17554" s="63" t="s">
        <v>6540</v>
      </c>
      <c r="AB17554" s="63">
        <v>8</v>
      </c>
      <c r="AC17554" s="63" t="s">
        <v>17975</v>
      </c>
      <c r="AD17554" s="63" t="s">
        <v>17421</v>
      </c>
    </row>
    <row r="17555" spans="21:30" x14ac:dyDescent="0.3">
      <c r="U17555" s="63">
        <v>41838</v>
      </c>
      <c r="V17555" s="63">
        <v>2</v>
      </c>
      <c r="W17555" s="63" t="s">
        <v>21702</v>
      </c>
      <c r="X17555" s="63">
        <v>13</v>
      </c>
      <c r="Y17555" s="63" t="s">
        <v>6449</v>
      </c>
      <c r="Z17555" s="63">
        <v>13124</v>
      </c>
      <c r="AA17555" s="63" t="s">
        <v>7205</v>
      </c>
      <c r="AB17555" s="63">
        <v>4</v>
      </c>
      <c r="AC17555" s="63" t="s">
        <v>1291</v>
      </c>
      <c r="AD17555" s="63" t="s">
        <v>17461</v>
      </c>
    </row>
    <row r="17556" spans="21:30" x14ac:dyDescent="0.3">
      <c r="U17556" s="63">
        <v>41839</v>
      </c>
      <c r="V17556" s="63">
        <v>0</v>
      </c>
      <c r="W17556" s="63" t="s">
        <v>21703</v>
      </c>
      <c r="X17556" s="63">
        <v>13</v>
      </c>
      <c r="Y17556" s="63" t="s">
        <v>6449</v>
      </c>
      <c r="Z17556" s="63">
        <v>13101</v>
      </c>
      <c r="AA17556" s="63" t="s">
        <v>6450</v>
      </c>
      <c r="AB17556" s="63">
        <v>4</v>
      </c>
      <c r="AC17556" s="63" t="s">
        <v>1291</v>
      </c>
      <c r="AD17556" s="63" t="s">
        <v>17461</v>
      </c>
    </row>
    <row r="17557" spans="21:30" x14ac:dyDescent="0.3">
      <c r="U17557" s="63">
        <v>41840</v>
      </c>
      <c r="V17557" s="63">
        <v>4</v>
      </c>
      <c r="W17557" s="63" t="s">
        <v>21704</v>
      </c>
      <c r="X17557" s="63">
        <v>4</v>
      </c>
      <c r="Y17557" s="63" t="s">
        <v>1629</v>
      </c>
      <c r="Z17557" s="63">
        <v>4301</v>
      </c>
      <c r="AA17557" s="63" t="s">
        <v>1771</v>
      </c>
      <c r="AB17557" s="63">
        <v>4</v>
      </c>
      <c r="AC17557" s="63" t="s">
        <v>1291</v>
      </c>
      <c r="AD17557" s="63" t="s">
        <v>17421</v>
      </c>
    </row>
    <row r="17558" spans="21:30" x14ac:dyDescent="0.3">
      <c r="U17558" t="s">
        <v>35</v>
      </c>
      <c r="V17558">
        <v>0</v>
      </c>
      <c r="W17558" t="s">
        <v>28323</v>
      </c>
    </row>
    <row r="17559" spans="21:30" x14ac:dyDescent="0.3">
      <c r="U17559" t="s">
        <v>25</v>
      </c>
      <c r="V17559">
        <v>0</v>
      </c>
      <c r="W17559" t="s">
        <v>28324</v>
      </c>
    </row>
  </sheetData>
  <sheetProtection algorithmName="SHA-512" hashValue="Q9ZB4nmNU3wnlAFBplUFL2Mfj21T0oG5KlLPbjzx1CXFPd9EZi4NKM5Y/ruzcKcfWkrUqHG05Mohk1qTUmpWqg==" saltValue="vPimVwGAKQBNpxgFHO58yw==" spinCount="100000" sheet="1" objects="1" scenarios="1"/>
  <autoFilter ref="U2:AD17557" xr:uid="{B64791F0-BAD2-419D-9643-D6800489E3DD}"/>
  <sortState xmlns:xlrd2="http://schemas.microsoft.com/office/spreadsheetml/2017/richdata2" ref="AG2:AI3323">
    <sortCondition ref="AG2:AG3323"/>
  </sortState>
  <phoneticPr fontId="29" type="noConversion"/>
  <pageMargins left="0.7" right="0.7" top="0.75" bottom="0.75" header="0.3" footer="0.3"/>
  <pageSetup orientation="portrait" verticalDpi="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S36" sqref="S36"/>
    </sheetView>
  </sheetViews>
  <sheetFormatPr baseColWidth="10" defaultColWidth="11.44140625" defaultRowHeight="13.2" x14ac:dyDescent="0.25"/>
  <cols>
    <col min="1" max="1" width="2.77734375" style="87" customWidth="1"/>
    <col min="2" max="2" width="13.44140625" style="87" bestFit="1" customWidth="1"/>
    <col min="3" max="3" width="8.21875" style="87" customWidth="1"/>
    <col min="4" max="13" width="10.21875" style="87" bestFit="1" customWidth="1"/>
    <col min="14" max="14" width="11.5546875" style="87" bestFit="1" customWidth="1"/>
    <col min="15" max="15" width="2.77734375" style="87" customWidth="1"/>
    <col min="16" max="16" width="12.77734375" style="87" bestFit="1" customWidth="1"/>
    <col min="17" max="18" width="2.77734375" style="87" customWidth="1"/>
    <col min="19" max="16384" width="11.44140625" style="87"/>
  </cols>
  <sheetData>
    <row r="1" spans="2:16" ht="27" thickBot="1" x14ac:dyDescent="0.3">
      <c r="P1" s="88" t="s">
        <v>28322</v>
      </c>
    </row>
    <row r="2" spans="2:16" ht="14.4" x14ac:dyDescent="0.3">
      <c r="B2" s="89"/>
      <c r="C2" s="90" t="s">
        <v>12964</v>
      </c>
      <c r="D2" s="339" t="s">
        <v>12965</v>
      </c>
      <c r="E2" s="340"/>
      <c r="F2" s="340"/>
      <c r="G2" s="340"/>
      <c r="H2" s="340"/>
      <c r="I2" s="340"/>
      <c r="J2" s="340"/>
      <c r="K2" s="340"/>
      <c r="L2" s="340"/>
      <c r="M2" s="340"/>
      <c r="N2" s="341"/>
      <c r="P2" s="91"/>
    </row>
    <row r="3" spans="2:16" ht="15" thickBot="1" x14ac:dyDescent="0.35">
      <c r="B3" s="92" t="s">
        <v>12966</v>
      </c>
      <c r="C3" s="93"/>
      <c r="D3" s="94">
        <v>1</v>
      </c>
      <c r="E3" s="94">
        <v>2</v>
      </c>
      <c r="F3" s="94">
        <v>3</v>
      </c>
      <c r="G3" s="94">
        <v>4</v>
      </c>
      <c r="H3" s="94">
        <v>5</v>
      </c>
      <c r="I3" s="94">
        <v>6</v>
      </c>
      <c r="J3" s="94">
        <v>7</v>
      </c>
      <c r="K3" s="94">
        <v>8</v>
      </c>
      <c r="L3" s="94">
        <v>9</v>
      </c>
      <c r="M3" s="94">
        <v>10</v>
      </c>
      <c r="N3" s="95">
        <v>11</v>
      </c>
    </row>
    <row r="4" spans="2:16" ht="14.4" x14ac:dyDescent="0.3">
      <c r="B4" s="342" t="s">
        <v>12967</v>
      </c>
      <c r="C4" s="96">
        <v>1</v>
      </c>
      <c r="D4" s="97">
        <f t="shared" ref="D4:N20" si="0">ROUND($N$47*$C4*D$3/(37*11),0)</f>
        <v>64689</v>
      </c>
      <c r="E4" s="97">
        <f t="shared" si="0"/>
        <v>129379</v>
      </c>
      <c r="F4" s="97">
        <f t="shared" si="0"/>
        <v>194068</v>
      </c>
      <c r="G4" s="97">
        <f t="shared" si="0"/>
        <v>258758</v>
      </c>
      <c r="H4" s="97">
        <f t="shared" si="0"/>
        <v>323447</v>
      </c>
      <c r="I4" s="97">
        <f t="shared" si="0"/>
        <v>388137</v>
      </c>
      <c r="J4" s="97">
        <f t="shared" si="0"/>
        <v>452826</v>
      </c>
      <c r="K4" s="97">
        <f t="shared" si="0"/>
        <v>517516</v>
      </c>
      <c r="L4" s="97">
        <f t="shared" si="0"/>
        <v>582205</v>
      </c>
      <c r="M4" s="97">
        <f t="shared" si="0"/>
        <v>646895</v>
      </c>
      <c r="N4" s="98">
        <f t="shared" si="0"/>
        <v>711584</v>
      </c>
    </row>
    <row r="5" spans="2:16" ht="14.4" x14ac:dyDescent="0.3">
      <c r="B5" s="343"/>
      <c r="C5" s="99">
        <v>2</v>
      </c>
      <c r="D5" s="100">
        <f t="shared" si="0"/>
        <v>129379</v>
      </c>
      <c r="E5" s="100">
        <f t="shared" si="0"/>
        <v>258758</v>
      </c>
      <c r="F5" s="100">
        <f t="shared" si="0"/>
        <v>388137</v>
      </c>
      <c r="G5" s="100">
        <f t="shared" si="0"/>
        <v>517516</v>
      </c>
      <c r="H5" s="100">
        <f t="shared" si="0"/>
        <v>646895</v>
      </c>
      <c r="I5" s="100">
        <f t="shared" si="0"/>
        <v>776274</v>
      </c>
      <c r="J5" s="100">
        <f t="shared" si="0"/>
        <v>905653</v>
      </c>
      <c r="K5" s="100">
        <f t="shared" si="0"/>
        <v>1035032</v>
      </c>
      <c r="L5" s="100">
        <f t="shared" si="0"/>
        <v>1164411</v>
      </c>
      <c r="M5" s="100">
        <f t="shared" si="0"/>
        <v>1293790</v>
      </c>
      <c r="N5" s="101">
        <f t="shared" si="0"/>
        <v>1423169</v>
      </c>
    </row>
    <row r="6" spans="2:16" ht="14.4" x14ac:dyDescent="0.3">
      <c r="B6" s="343"/>
      <c r="C6" s="99">
        <v>3</v>
      </c>
      <c r="D6" s="100">
        <f t="shared" si="0"/>
        <v>194068</v>
      </c>
      <c r="E6" s="100">
        <f t="shared" si="0"/>
        <v>388137</v>
      </c>
      <c r="F6" s="100">
        <f t="shared" si="0"/>
        <v>582205</v>
      </c>
      <c r="G6" s="100">
        <f t="shared" si="0"/>
        <v>776274</v>
      </c>
      <c r="H6" s="100">
        <f t="shared" si="0"/>
        <v>970342</v>
      </c>
      <c r="I6" s="100">
        <f t="shared" si="0"/>
        <v>1164411</v>
      </c>
      <c r="J6" s="100">
        <f t="shared" si="0"/>
        <v>1358479</v>
      </c>
      <c r="K6" s="100">
        <f t="shared" si="0"/>
        <v>1552548</v>
      </c>
      <c r="L6" s="100">
        <f t="shared" si="0"/>
        <v>1746616</v>
      </c>
      <c r="M6" s="100">
        <f t="shared" si="0"/>
        <v>1940685</v>
      </c>
      <c r="N6" s="101">
        <f t="shared" si="0"/>
        <v>2134753</v>
      </c>
    </row>
    <row r="7" spans="2:16" ht="14.4" x14ac:dyDescent="0.3">
      <c r="B7" s="343"/>
      <c r="C7" s="99">
        <v>4</v>
      </c>
      <c r="D7" s="100">
        <f t="shared" si="0"/>
        <v>258758</v>
      </c>
      <c r="E7" s="100">
        <f t="shared" si="0"/>
        <v>517516</v>
      </c>
      <c r="F7" s="100">
        <f t="shared" si="0"/>
        <v>776274</v>
      </c>
      <c r="G7" s="100">
        <f t="shared" si="0"/>
        <v>1035032</v>
      </c>
      <c r="H7" s="100">
        <f t="shared" si="0"/>
        <v>1293790</v>
      </c>
      <c r="I7" s="100">
        <f t="shared" si="0"/>
        <v>1552548</v>
      </c>
      <c r="J7" s="100">
        <f t="shared" si="0"/>
        <v>1811306</v>
      </c>
      <c r="K7" s="100">
        <f t="shared" si="0"/>
        <v>2070064</v>
      </c>
      <c r="L7" s="100">
        <f t="shared" si="0"/>
        <v>2328822</v>
      </c>
      <c r="M7" s="100">
        <f t="shared" si="0"/>
        <v>2587580</v>
      </c>
      <c r="N7" s="101">
        <f t="shared" si="0"/>
        <v>2846338</v>
      </c>
    </row>
    <row r="8" spans="2:16" ht="14.4" x14ac:dyDescent="0.3">
      <c r="B8" s="343"/>
      <c r="C8" s="99">
        <v>5</v>
      </c>
      <c r="D8" s="100">
        <f t="shared" si="0"/>
        <v>323447</v>
      </c>
      <c r="E8" s="100">
        <f t="shared" si="0"/>
        <v>646895</v>
      </c>
      <c r="F8" s="100">
        <f t="shared" si="0"/>
        <v>970342</v>
      </c>
      <c r="G8" s="100">
        <f t="shared" si="0"/>
        <v>1293790</v>
      </c>
      <c r="H8" s="100">
        <f t="shared" si="0"/>
        <v>1617237</v>
      </c>
      <c r="I8" s="100">
        <f t="shared" si="0"/>
        <v>1940685</v>
      </c>
      <c r="J8" s="100">
        <f t="shared" si="0"/>
        <v>2264132</v>
      </c>
      <c r="K8" s="100">
        <f t="shared" si="0"/>
        <v>2587580</v>
      </c>
      <c r="L8" s="100">
        <f t="shared" si="0"/>
        <v>2911027</v>
      </c>
      <c r="M8" s="100">
        <f t="shared" si="0"/>
        <v>3234475</v>
      </c>
      <c r="N8" s="101">
        <f t="shared" si="0"/>
        <v>3557922</v>
      </c>
    </row>
    <row r="9" spans="2:16" ht="14.4" x14ac:dyDescent="0.3">
      <c r="B9" s="343"/>
      <c r="C9" s="99">
        <v>6</v>
      </c>
      <c r="D9" s="100">
        <f t="shared" si="0"/>
        <v>388137</v>
      </c>
      <c r="E9" s="100">
        <f t="shared" si="0"/>
        <v>776274</v>
      </c>
      <c r="F9" s="100">
        <f t="shared" si="0"/>
        <v>1164411</v>
      </c>
      <c r="G9" s="100">
        <f t="shared" si="0"/>
        <v>1552548</v>
      </c>
      <c r="H9" s="100">
        <f t="shared" si="0"/>
        <v>1940685</v>
      </c>
      <c r="I9" s="100">
        <f t="shared" si="0"/>
        <v>2328822</v>
      </c>
      <c r="J9" s="100">
        <f t="shared" si="0"/>
        <v>2716959</v>
      </c>
      <c r="K9" s="100">
        <f t="shared" si="0"/>
        <v>3105096</v>
      </c>
      <c r="L9" s="100">
        <f t="shared" si="0"/>
        <v>3493233</v>
      </c>
      <c r="M9" s="100">
        <f t="shared" si="0"/>
        <v>3881370</v>
      </c>
      <c r="N9" s="101">
        <f t="shared" si="0"/>
        <v>4269507</v>
      </c>
    </row>
    <row r="10" spans="2:16" ht="14.4" x14ac:dyDescent="0.3">
      <c r="B10" s="343"/>
      <c r="C10" s="99">
        <v>7</v>
      </c>
      <c r="D10" s="100">
        <f t="shared" si="0"/>
        <v>452826</v>
      </c>
      <c r="E10" s="100">
        <f t="shared" si="0"/>
        <v>905653</v>
      </c>
      <c r="F10" s="100">
        <f t="shared" si="0"/>
        <v>1358479</v>
      </c>
      <c r="G10" s="100">
        <f t="shared" si="0"/>
        <v>1811306</v>
      </c>
      <c r="H10" s="100">
        <f t="shared" si="0"/>
        <v>2264132</v>
      </c>
      <c r="I10" s="100">
        <f t="shared" si="0"/>
        <v>2716959</v>
      </c>
      <c r="J10" s="100">
        <f t="shared" si="0"/>
        <v>3169785</v>
      </c>
      <c r="K10" s="100">
        <f t="shared" si="0"/>
        <v>3622612</v>
      </c>
      <c r="L10" s="100">
        <f t="shared" si="0"/>
        <v>4075438</v>
      </c>
      <c r="M10" s="100">
        <f t="shared" si="0"/>
        <v>4528265</v>
      </c>
      <c r="N10" s="101">
        <f t="shared" si="0"/>
        <v>4981091</v>
      </c>
    </row>
    <row r="11" spans="2:16" ht="14.4" x14ac:dyDescent="0.3">
      <c r="B11" s="343"/>
      <c r="C11" s="99">
        <v>8</v>
      </c>
      <c r="D11" s="100">
        <f t="shared" si="0"/>
        <v>517516</v>
      </c>
      <c r="E11" s="100">
        <f t="shared" si="0"/>
        <v>1035032</v>
      </c>
      <c r="F11" s="100">
        <f t="shared" si="0"/>
        <v>1552548</v>
      </c>
      <c r="G11" s="100">
        <f t="shared" si="0"/>
        <v>2070064</v>
      </c>
      <c r="H11" s="100">
        <f t="shared" si="0"/>
        <v>2587580</v>
      </c>
      <c r="I11" s="100">
        <f t="shared" si="0"/>
        <v>3105096</v>
      </c>
      <c r="J11" s="100">
        <f t="shared" si="0"/>
        <v>3622612</v>
      </c>
      <c r="K11" s="100">
        <f t="shared" si="0"/>
        <v>4140128</v>
      </c>
      <c r="L11" s="100">
        <f t="shared" si="0"/>
        <v>4657644</v>
      </c>
      <c r="M11" s="100">
        <f t="shared" si="0"/>
        <v>5175160</v>
      </c>
      <c r="N11" s="101">
        <f t="shared" si="0"/>
        <v>5692676</v>
      </c>
    </row>
    <row r="12" spans="2:16" ht="14.4" x14ac:dyDescent="0.3">
      <c r="B12" s="343"/>
      <c r="C12" s="99">
        <v>9</v>
      </c>
      <c r="D12" s="100">
        <f t="shared" si="0"/>
        <v>582205</v>
      </c>
      <c r="E12" s="100">
        <f t="shared" si="0"/>
        <v>1164411</v>
      </c>
      <c r="F12" s="100">
        <f t="shared" si="0"/>
        <v>1746616</v>
      </c>
      <c r="G12" s="100">
        <f t="shared" si="0"/>
        <v>2328822</v>
      </c>
      <c r="H12" s="100">
        <f t="shared" si="0"/>
        <v>2911027</v>
      </c>
      <c r="I12" s="100">
        <f t="shared" si="0"/>
        <v>3493233</v>
      </c>
      <c r="J12" s="100">
        <f t="shared" si="0"/>
        <v>4075438</v>
      </c>
      <c r="K12" s="100">
        <f t="shared" si="0"/>
        <v>4657644</v>
      </c>
      <c r="L12" s="100">
        <f t="shared" si="0"/>
        <v>5239849</v>
      </c>
      <c r="M12" s="100">
        <f t="shared" si="0"/>
        <v>5822055</v>
      </c>
      <c r="N12" s="101">
        <f t="shared" si="0"/>
        <v>6404260</v>
      </c>
    </row>
    <row r="13" spans="2:16" ht="14.4" x14ac:dyDescent="0.3">
      <c r="B13" s="343"/>
      <c r="C13" s="99">
        <v>10</v>
      </c>
      <c r="D13" s="100">
        <f t="shared" si="0"/>
        <v>646895</v>
      </c>
      <c r="E13" s="100">
        <f t="shared" si="0"/>
        <v>1293790</v>
      </c>
      <c r="F13" s="100">
        <f t="shared" si="0"/>
        <v>1940685</v>
      </c>
      <c r="G13" s="100">
        <f t="shared" si="0"/>
        <v>2587580</v>
      </c>
      <c r="H13" s="100">
        <f t="shared" si="0"/>
        <v>3234475</v>
      </c>
      <c r="I13" s="100">
        <f t="shared" si="0"/>
        <v>3881370</v>
      </c>
      <c r="J13" s="100">
        <f t="shared" si="0"/>
        <v>4528265</v>
      </c>
      <c r="K13" s="100">
        <f t="shared" si="0"/>
        <v>5175160</v>
      </c>
      <c r="L13" s="100">
        <f t="shared" si="0"/>
        <v>5822055</v>
      </c>
      <c r="M13" s="100">
        <f t="shared" si="0"/>
        <v>6468950</v>
      </c>
      <c r="N13" s="101">
        <f t="shared" si="0"/>
        <v>7115845</v>
      </c>
    </row>
    <row r="14" spans="2:16" ht="14.4" x14ac:dyDescent="0.3">
      <c r="B14" s="343"/>
      <c r="C14" s="99">
        <v>11</v>
      </c>
      <c r="D14" s="100">
        <f t="shared" si="0"/>
        <v>711584</v>
      </c>
      <c r="E14" s="100">
        <f t="shared" si="0"/>
        <v>1423169</v>
      </c>
      <c r="F14" s="100">
        <f t="shared" si="0"/>
        <v>2134753</v>
      </c>
      <c r="G14" s="100">
        <f t="shared" si="0"/>
        <v>2846338</v>
      </c>
      <c r="H14" s="100">
        <f t="shared" si="0"/>
        <v>3557922</v>
      </c>
      <c r="I14" s="100">
        <f t="shared" si="0"/>
        <v>4269507</v>
      </c>
      <c r="J14" s="100">
        <f t="shared" si="0"/>
        <v>4981091</v>
      </c>
      <c r="K14" s="100">
        <f t="shared" si="0"/>
        <v>5692676</v>
      </c>
      <c r="L14" s="100">
        <f t="shared" si="0"/>
        <v>6404260</v>
      </c>
      <c r="M14" s="100">
        <f t="shared" si="0"/>
        <v>7115845</v>
      </c>
      <c r="N14" s="101">
        <f t="shared" si="0"/>
        <v>7827429</v>
      </c>
    </row>
    <row r="15" spans="2:16" ht="14.4" x14ac:dyDescent="0.3">
      <c r="B15" s="343"/>
      <c r="C15" s="99">
        <v>12</v>
      </c>
      <c r="D15" s="100">
        <f t="shared" si="0"/>
        <v>776274</v>
      </c>
      <c r="E15" s="100">
        <f t="shared" si="0"/>
        <v>1552548</v>
      </c>
      <c r="F15" s="100">
        <f t="shared" si="0"/>
        <v>2328822</v>
      </c>
      <c r="G15" s="100">
        <f t="shared" si="0"/>
        <v>3105096</v>
      </c>
      <c r="H15" s="100">
        <f t="shared" si="0"/>
        <v>3881370</v>
      </c>
      <c r="I15" s="100">
        <f t="shared" si="0"/>
        <v>4657644</v>
      </c>
      <c r="J15" s="100">
        <f t="shared" si="0"/>
        <v>5433918</v>
      </c>
      <c r="K15" s="100">
        <f t="shared" si="0"/>
        <v>6210192</v>
      </c>
      <c r="L15" s="100">
        <f t="shared" si="0"/>
        <v>6986466</v>
      </c>
      <c r="M15" s="100">
        <f t="shared" si="0"/>
        <v>7762740</v>
      </c>
      <c r="N15" s="101">
        <f t="shared" si="0"/>
        <v>8539014</v>
      </c>
    </row>
    <row r="16" spans="2:16" ht="14.4" x14ac:dyDescent="0.3">
      <c r="B16" s="343"/>
      <c r="C16" s="99">
        <v>13</v>
      </c>
      <c r="D16" s="100">
        <f t="shared" si="0"/>
        <v>840963</v>
      </c>
      <c r="E16" s="100">
        <f t="shared" si="0"/>
        <v>1681927</v>
      </c>
      <c r="F16" s="100">
        <f t="shared" si="0"/>
        <v>2522890</v>
      </c>
      <c r="G16" s="100">
        <f t="shared" si="0"/>
        <v>3363854</v>
      </c>
      <c r="H16" s="100">
        <f t="shared" si="0"/>
        <v>4204817</v>
      </c>
      <c r="I16" s="100">
        <f t="shared" si="0"/>
        <v>5045781</v>
      </c>
      <c r="J16" s="100">
        <f t="shared" si="0"/>
        <v>5886744</v>
      </c>
      <c r="K16" s="100">
        <f t="shared" si="0"/>
        <v>6727708</v>
      </c>
      <c r="L16" s="100">
        <f t="shared" si="0"/>
        <v>7568671</v>
      </c>
      <c r="M16" s="100">
        <f t="shared" si="0"/>
        <v>8409635</v>
      </c>
      <c r="N16" s="101">
        <f t="shared" si="0"/>
        <v>9250598</v>
      </c>
    </row>
    <row r="17" spans="2:14" ht="14.4" x14ac:dyDescent="0.3">
      <c r="B17" s="343"/>
      <c r="C17" s="99">
        <v>14</v>
      </c>
      <c r="D17" s="100">
        <f t="shared" si="0"/>
        <v>905653</v>
      </c>
      <c r="E17" s="100">
        <f t="shared" si="0"/>
        <v>1811306</v>
      </c>
      <c r="F17" s="100">
        <f t="shared" si="0"/>
        <v>2716959</v>
      </c>
      <c r="G17" s="100">
        <f t="shared" si="0"/>
        <v>3622612</v>
      </c>
      <c r="H17" s="100">
        <f t="shared" si="0"/>
        <v>4528265</v>
      </c>
      <c r="I17" s="100">
        <f t="shared" si="0"/>
        <v>5433918</v>
      </c>
      <c r="J17" s="100">
        <f t="shared" si="0"/>
        <v>6339571</v>
      </c>
      <c r="K17" s="100">
        <f t="shared" si="0"/>
        <v>7245224</v>
      </c>
      <c r="L17" s="100">
        <f t="shared" si="0"/>
        <v>8150877</v>
      </c>
      <c r="M17" s="100">
        <f t="shared" si="0"/>
        <v>9056529</v>
      </c>
      <c r="N17" s="101">
        <f t="shared" si="0"/>
        <v>9962182</v>
      </c>
    </row>
    <row r="18" spans="2:14" ht="14.4" x14ac:dyDescent="0.3">
      <c r="B18" s="343"/>
      <c r="C18" s="99">
        <v>15</v>
      </c>
      <c r="D18" s="100">
        <f t="shared" si="0"/>
        <v>970342</v>
      </c>
      <c r="E18" s="100">
        <f t="shared" si="0"/>
        <v>1940685</v>
      </c>
      <c r="F18" s="100">
        <f t="shared" si="0"/>
        <v>2911027</v>
      </c>
      <c r="G18" s="100">
        <f t="shared" si="0"/>
        <v>3881370</v>
      </c>
      <c r="H18" s="100">
        <f t="shared" si="0"/>
        <v>4851712</v>
      </c>
      <c r="I18" s="100">
        <f t="shared" si="0"/>
        <v>5822055</v>
      </c>
      <c r="J18" s="100">
        <f t="shared" si="0"/>
        <v>6792397</v>
      </c>
      <c r="K18" s="100">
        <f t="shared" si="0"/>
        <v>7762740</v>
      </c>
      <c r="L18" s="100">
        <f t="shared" si="0"/>
        <v>8733082</v>
      </c>
      <c r="M18" s="100">
        <f t="shared" si="0"/>
        <v>9703424</v>
      </c>
      <c r="N18" s="101">
        <f t="shared" si="0"/>
        <v>10673767</v>
      </c>
    </row>
    <row r="19" spans="2:14" ht="14.4" x14ac:dyDescent="0.3">
      <c r="B19" s="343"/>
      <c r="C19" s="99">
        <v>16</v>
      </c>
      <c r="D19" s="100">
        <f t="shared" si="0"/>
        <v>1035032</v>
      </c>
      <c r="E19" s="100">
        <f t="shared" si="0"/>
        <v>2070064</v>
      </c>
      <c r="F19" s="100">
        <f t="shared" si="0"/>
        <v>3105096</v>
      </c>
      <c r="G19" s="100">
        <f t="shared" si="0"/>
        <v>4140128</v>
      </c>
      <c r="H19" s="100">
        <f t="shared" si="0"/>
        <v>5175160</v>
      </c>
      <c r="I19" s="100">
        <f t="shared" si="0"/>
        <v>6210192</v>
      </c>
      <c r="J19" s="100">
        <f t="shared" si="0"/>
        <v>7245224</v>
      </c>
      <c r="K19" s="100">
        <f t="shared" si="0"/>
        <v>8280256</v>
      </c>
      <c r="L19" s="100">
        <f t="shared" si="0"/>
        <v>9315287</v>
      </c>
      <c r="M19" s="100">
        <f t="shared" si="0"/>
        <v>10350319</v>
      </c>
      <c r="N19" s="101">
        <f t="shared" si="0"/>
        <v>11385351</v>
      </c>
    </row>
    <row r="20" spans="2:14" ht="14.4" x14ac:dyDescent="0.3">
      <c r="B20" s="343"/>
      <c r="C20" s="99">
        <v>17</v>
      </c>
      <c r="D20" s="100">
        <f t="shared" si="0"/>
        <v>1099721</v>
      </c>
      <c r="E20" s="100">
        <f t="shared" si="0"/>
        <v>2199443</v>
      </c>
      <c r="F20" s="100">
        <f t="shared" si="0"/>
        <v>3299164</v>
      </c>
      <c r="G20" s="100">
        <f t="shared" si="0"/>
        <v>4398886</v>
      </c>
      <c r="H20" s="100">
        <f t="shared" si="0"/>
        <v>5498607</v>
      </c>
      <c r="I20" s="100">
        <f t="shared" si="0"/>
        <v>6598329</v>
      </c>
      <c r="J20" s="100">
        <f t="shared" si="0"/>
        <v>7698050</v>
      </c>
      <c r="K20" s="100">
        <f t="shared" si="0"/>
        <v>8797771</v>
      </c>
      <c r="L20" s="100">
        <f t="shared" si="0"/>
        <v>9897493</v>
      </c>
      <c r="M20" s="100">
        <f t="shared" si="0"/>
        <v>10997214</v>
      </c>
      <c r="N20" s="101">
        <f t="shared" si="0"/>
        <v>12096936</v>
      </c>
    </row>
    <row r="21" spans="2:14" ht="14.4" x14ac:dyDescent="0.3">
      <c r="B21" s="343"/>
      <c r="C21" s="99">
        <v>18</v>
      </c>
      <c r="D21" s="100">
        <f t="shared" ref="D21:N36" si="1">ROUND($N$47*$C21*D$3/(37*11),0)</f>
        <v>1164411</v>
      </c>
      <c r="E21" s="100">
        <f t="shared" si="1"/>
        <v>2328822</v>
      </c>
      <c r="F21" s="100">
        <f t="shared" si="1"/>
        <v>3493233</v>
      </c>
      <c r="G21" s="100">
        <f t="shared" si="1"/>
        <v>4657644</v>
      </c>
      <c r="H21" s="100">
        <f t="shared" si="1"/>
        <v>5822055</v>
      </c>
      <c r="I21" s="100">
        <f t="shared" si="1"/>
        <v>6986466</v>
      </c>
      <c r="J21" s="100">
        <f t="shared" si="1"/>
        <v>8150877</v>
      </c>
      <c r="K21" s="100">
        <f t="shared" si="1"/>
        <v>9315287</v>
      </c>
      <c r="L21" s="100">
        <f t="shared" si="1"/>
        <v>10479698</v>
      </c>
      <c r="M21" s="100">
        <f t="shared" si="1"/>
        <v>11644109</v>
      </c>
      <c r="N21" s="101">
        <f t="shared" si="1"/>
        <v>12808520</v>
      </c>
    </row>
    <row r="22" spans="2:14" ht="14.4" x14ac:dyDescent="0.3">
      <c r="B22" s="343"/>
      <c r="C22" s="99">
        <v>19</v>
      </c>
      <c r="D22" s="100">
        <f t="shared" si="1"/>
        <v>1229100</v>
      </c>
      <c r="E22" s="100">
        <f t="shared" si="1"/>
        <v>2458201</v>
      </c>
      <c r="F22" s="100">
        <f t="shared" si="1"/>
        <v>3687301</v>
      </c>
      <c r="G22" s="100">
        <f t="shared" si="1"/>
        <v>4916402</v>
      </c>
      <c r="H22" s="100">
        <f t="shared" si="1"/>
        <v>6145502</v>
      </c>
      <c r="I22" s="100">
        <f t="shared" si="1"/>
        <v>7374603</v>
      </c>
      <c r="J22" s="100">
        <f t="shared" si="1"/>
        <v>8603703</v>
      </c>
      <c r="K22" s="100">
        <f t="shared" si="1"/>
        <v>9832803</v>
      </c>
      <c r="L22" s="100">
        <f t="shared" si="1"/>
        <v>11061904</v>
      </c>
      <c r="M22" s="100">
        <f t="shared" si="1"/>
        <v>12291004</v>
      </c>
      <c r="N22" s="101">
        <f t="shared" si="1"/>
        <v>13520105</v>
      </c>
    </row>
    <row r="23" spans="2:14" ht="14.4" x14ac:dyDescent="0.3">
      <c r="B23" s="343"/>
      <c r="C23" s="99">
        <v>20</v>
      </c>
      <c r="D23" s="100">
        <f t="shared" si="1"/>
        <v>1293790</v>
      </c>
      <c r="E23" s="100">
        <f t="shared" si="1"/>
        <v>2587580</v>
      </c>
      <c r="F23" s="100">
        <f t="shared" si="1"/>
        <v>3881370</v>
      </c>
      <c r="G23" s="100">
        <f t="shared" si="1"/>
        <v>5175160</v>
      </c>
      <c r="H23" s="100">
        <f t="shared" si="1"/>
        <v>6468950</v>
      </c>
      <c r="I23" s="100">
        <f t="shared" si="1"/>
        <v>7762740</v>
      </c>
      <c r="J23" s="100">
        <f t="shared" si="1"/>
        <v>9056529</v>
      </c>
      <c r="K23" s="100">
        <f t="shared" si="1"/>
        <v>10350319</v>
      </c>
      <c r="L23" s="100">
        <f t="shared" si="1"/>
        <v>11644109</v>
      </c>
      <c r="M23" s="100">
        <f t="shared" si="1"/>
        <v>12937899</v>
      </c>
      <c r="N23" s="101">
        <f t="shared" si="1"/>
        <v>14231689</v>
      </c>
    </row>
    <row r="24" spans="2:14" ht="14.4" x14ac:dyDescent="0.3">
      <c r="B24" s="343"/>
      <c r="C24" s="99">
        <v>21</v>
      </c>
      <c r="D24" s="100">
        <f t="shared" si="1"/>
        <v>1358479</v>
      </c>
      <c r="E24" s="100">
        <f t="shared" si="1"/>
        <v>2716959</v>
      </c>
      <c r="F24" s="100">
        <f t="shared" si="1"/>
        <v>4075438</v>
      </c>
      <c r="G24" s="100">
        <f t="shared" si="1"/>
        <v>5433918</v>
      </c>
      <c r="H24" s="100">
        <f t="shared" si="1"/>
        <v>6792397</v>
      </c>
      <c r="I24" s="100">
        <f t="shared" si="1"/>
        <v>8150877</v>
      </c>
      <c r="J24" s="100">
        <f t="shared" si="1"/>
        <v>9509356</v>
      </c>
      <c r="K24" s="100">
        <f t="shared" si="1"/>
        <v>10867835</v>
      </c>
      <c r="L24" s="100">
        <f t="shared" si="1"/>
        <v>12226315</v>
      </c>
      <c r="M24" s="100">
        <f t="shared" si="1"/>
        <v>13584794</v>
      </c>
      <c r="N24" s="101">
        <f t="shared" si="1"/>
        <v>14943274</v>
      </c>
    </row>
    <row r="25" spans="2:14" ht="14.4" x14ac:dyDescent="0.3">
      <c r="B25" s="343"/>
      <c r="C25" s="99">
        <v>22</v>
      </c>
      <c r="D25" s="100">
        <f t="shared" si="1"/>
        <v>1423169</v>
      </c>
      <c r="E25" s="100">
        <f t="shared" si="1"/>
        <v>2846338</v>
      </c>
      <c r="F25" s="100">
        <f t="shared" si="1"/>
        <v>4269507</v>
      </c>
      <c r="G25" s="100">
        <f t="shared" si="1"/>
        <v>5692676</v>
      </c>
      <c r="H25" s="100">
        <f t="shared" si="1"/>
        <v>7115845</v>
      </c>
      <c r="I25" s="100">
        <f t="shared" si="1"/>
        <v>8539014</v>
      </c>
      <c r="J25" s="100">
        <f t="shared" si="1"/>
        <v>9962182</v>
      </c>
      <c r="K25" s="100">
        <f t="shared" si="1"/>
        <v>11385351</v>
      </c>
      <c r="L25" s="100">
        <f t="shared" si="1"/>
        <v>12808520</v>
      </c>
      <c r="M25" s="100">
        <f t="shared" si="1"/>
        <v>14231689</v>
      </c>
      <c r="N25" s="101">
        <f t="shared" si="1"/>
        <v>15654858</v>
      </c>
    </row>
    <row r="26" spans="2:14" ht="14.4" x14ac:dyDescent="0.3">
      <c r="B26" s="343"/>
      <c r="C26" s="99">
        <v>23</v>
      </c>
      <c r="D26" s="100">
        <f t="shared" si="1"/>
        <v>1487858</v>
      </c>
      <c r="E26" s="100">
        <f t="shared" si="1"/>
        <v>2975717</v>
      </c>
      <c r="F26" s="100">
        <f t="shared" si="1"/>
        <v>4463575</v>
      </c>
      <c r="G26" s="100">
        <f t="shared" si="1"/>
        <v>5951434</v>
      </c>
      <c r="H26" s="100">
        <f t="shared" si="1"/>
        <v>7439292</v>
      </c>
      <c r="I26" s="100">
        <f t="shared" si="1"/>
        <v>8927150</v>
      </c>
      <c r="J26" s="100">
        <f t="shared" si="1"/>
        <v>10415009</v>
      </c>
      <c r="K26" s="100">
        <f t="shared" si="1"/>
        <v>11902867</v>
      </c>
      <c r="L26" s="100">
        <f t="shared" si="1"/>
        <v>13390726</v>
      </c>
      <c r="M26" s="100">
        <f t="shared" si="1"/>
        <v>14878584</v>
      </c>
      <c r="N26" s="101">
        <f t="shared" si="1"/>
        <v>16366443</v>
      </c>
    </row>
    <row r="27" spans="2:14" ht="14.4" x14ac:dyDescent="0.3">
      <c r="B27" s="343"/>
      <c r="C27" s="99">
        <v>24</v>
      </c>
      <c r="D27" s="100">
        <f t="shared" si="1"/>
        <v>1552548</v>
      </c>
      <c r="E27" s="100">
        <f t="shared" si="1"/>
        <v>3105096</v>
      </c>
      <c r="F27" s="100">
        <f t="shared" si="1"/>
        <v>4657644</v>
      </c>
      <c r="G27" s="100">
        <f t="shared" si="1"/>
        <v>6210192</v>
      </c>
      <c r="H27" s="100">
        <f t="shared" si="1"/>
        <v>7762740</v>
      </c>
      <c r="I27" s="100">
        <f t="shared" si="1"/>
        <v>9315287</v>
      </c>
      <c r="J27" s="100">
        <f t="shared" si="1"/>
        <v>10867835</v>
      </c>
      <c r="K27" s="100">
        <f t="shared" si="1"/>
        <v>12420383</v>
      </c>
      <c r="L27" s="100">
        <f t="shared" si="1"/>
        <v>13972931</v>
      </c>
      <c r="M27" s="100">
        <f t="shared" si="1"/>
        <v>15525479</v>
      </c>
      <c r="N27" s="101">
        <f t="shared" si="1"/>
        <v>17078027</v>
      </c>
    </row>
    <row r="28" spans="2:14" ht="14.4" x14ac:dyDescent="0.3">
      <c r="B28" s="343"/>
      <c r="C28" s="99">
        <v>25</v>
      </c>
      <c r="D28" s="100">
        <f t="shared" si="1"/>
        <v>1617237</v>
      </c>
      <c r="E28" s="100">
        <f t="shared" si="1"/>
        <v>3234475</v>
      </c>
      <c r="F28" s="100">
        <f t="shared" si="1"/>
        <v>4851712</v>
      </c>
      <c r="G28" s="100">
        <f t="shared" si="1"/>
        <v>6468950</v>
      </c>
      <c r="H28" s="100">
        <f t="shared" si="1"/>
        <v>8086187</v>
      </c>
      <c r="I28" s="100">
        <f t="shared" si="1"/>
        <v>9703424</v>
      </c>
      <c r="J28" s="100">
        <f t="shared" si="1"/>
        <v>11320662</v>
      </c>
      <c r="K28" s="100">
        <f t="shared" si="1"/>
        <v>12937899</v>
      </c>
      <c r="L28" s="100">
        <f t="shared" si="1"/>
        <v>14555137</v>
      </c>
      <c r="M28" s="100">
        <f t="shared" si="1"/>
        <v>16172374</v>
      </c>
      <c r="N28" s="101">
        <f t="shared" si="1"/>
        <v>17789611</v>
      </c>
    </row>
    <row r="29" spans="2:14" ht="14.4" x14ac:dyDescent="0.3">
      <c r="B29" s="343"/>
      <c r="C29" s="99">
        <v>26</v>
      </c>
      <c r="D29" s="100">
        <f t="shared" si="1"/>
        <v>1681927</v>
      </c>
      <c r="E29" s="100">
        <f t="shared" si="1"/>
        <v>3363854</v>
      </c>
      <c r="F29" s="100">
        <f t="shared" si="1"/>
        <v>5045781</v>
      </c>
      <c r="G29" s="100">
        <f t="shared" si="1"/>
        <v>6727708</v>
      </c>
      <c r="H29" s="100">
        <f t="shared" si="1"/>
        <v>8409635</v>
      </c>
      <c r="I29" s="100">
        <f t="shared" si="1"/>
        <v>10091561</v>
      </c>
      <c r="J29" s="100">
        <f t="shared" si="1"/>
        <v>11773488</v>
      </c>
      <c r="K29" s="100">
        <f t="shared" si="1"/>
        <v>13455415</v>
      </c>
      <c r="L29" s="100">
        <f t="shared" si="1"/>
        <v>15137342</v>
      </c>
      <c r="M29" s="100">
        <f t="shared" si="1"/>
        <v>16819269</v>
      </c>
      <c r="N29" s="101">
        <f t="shared" si="1"/>
        <v>18501196</v>
      </c>
    </row>
    <row r="30" spans="2:14" ht="14.4" x14ac:dyDescent="0.3">
      <c r="B30" s="343"/>
      <c r="C30" s="99">
        <v>27</v>
      </c>
      <c r="D30" s="100">
        <f t="shared" si="1"/>
        <v>1746616</v>
      </c>
      <c r="E30" s="100">
        <f t="shared" si="1"/>
        <v>3493233</v>
      </c>
      <c r="F30" s="100">
        <f t="shared" si="1"/>
        <v>5239849</v>
      </c>
      <c r="G30" s="100">
        <f t="shared" si="1"/>
        <v>6986466</v>
      </c>
      <c r="H30" s="100">
        <f t="shared" si="1"/>
        <v>8733082</v>
      </c>
      <c r="I30" s="100">
        <f t="shared" si="1"/>
        <v>10479698</v>
      </c>
      <c r="J30" s="100">
        <f t="shared" si="1"/>
        <v>12226315</v>
      </c>
      <c r="K30" s="100">
        <f t="shared" si="1"/>
        <v>13972931</v>
      </c>
      <c r="L30" s="100">
        <f t="shared" si="1"/>
        <v>15719548</v>
      </c>
      <c r="M30" s="100">
        <f t="shared" si="1"/>
        <v>17466164</v>
      </c>
      <c r="N30" s="101">
        <f t="shared" si="1"/>
        <v>19212780</v>
      </c>
    </row>
    <row r="31" spans="2:14" ht="14.4" x14ac:dyDescent="0.3">
      <c r="B31" s="343"/>
      <c r="C31" s="99">
        <v>28</v>
      </c>
      <c r="D31" s="100">
        <f t="shared" si="1"/>
        <v>1811306</v>
      </c>
      <c r="E31" s="100">
        <f t="shared" si="1"/>
        <v>3622612</v>
      </c>
      <c r="F31" s="100">
        <f t="shared" si="1"/>
        <v>5433918</v>
      </c>
      <c r="G31" s="100">
        <f t="shared" si="1"/>
        <v>7245224</v>
      </c>
      <c r="H31" s="100">
        <f t="shared" si="1"/>
        <v>9056529</v>
      </c>
      <c r="I31" s="100">
        <f t="shared" si="1"/>
        <v>10867835</v>
      </c>
      <c r="J31" s="100">
        <f t="shared" si="1"/>
        <v>12679141</v>
      </c>
      <c r="K31" s="100">
        <f t="shared" si="1"/>
        <v>14490447</v>
      </c>
      <c r="L31" s="100">
        <f t="shared" si="1"/>
        <v>16301753</v>
      </c>
      <c r="M31" s="100">
        <f t="shared" si="1"/>
        <v>18113059</v>
      </c>
      <c r="N31" s="101">
        <f t="shared" si="1"/>
        <v>19924365</v>
      </c>
    </row>
    <row r="32" spans="2:14" ht="14.4" x14ac:dyDescent="0.3">
      <c r="B32" s="343"/>
      <c r="C32" s="99">
        <v>29</v>
      </c>
      <c r="D32" s="100">
        <f t="shared" si="1"/>
        <v>1875995</v>
      </c>
      <c r="E32" s="100">
        <f t="shared" si="1"/>
        <v>3751991</v>
      </c>
      <c r="F32" s="100">
        <f t="shared" si="1"/>
        <v>5627986</v>
      </c>
      <c r="G32" s="100">
        <f t="shared" si="1"/>
        <v>7503982</v>
      </c>
      <c r="H32" s="100">
        <f t="shared" si="1"/>
        <v>9379977</v>
      </c>
      <c r="I32" s="100">
        <f t="shared" si="1"/>
        <v>11255972</v>
      </c>
      <c r="J32" s="100">
        <f t="shared" si="1"/>
        <v>13131968</v>
      </c>
      <c r="K32" s="100">
        <f t="shared" si="1"/>
        <v>15007963</v>
      </c>
      <c r="L32" s="100">
        <f t="shared" si="1"/>
        <v>16883959</v>
      </c>
      <c r="M32" s="100">
        <f t="shared" si="1"/>
        <v>18759954</v>
      </c>
      <c r="N32" s="101">
        <f t="shared" si="1"/>
        <v>20635949</v>
      </c>
    </row>
    <row r="33" spans="2:16" ht="14.4" x14ac:dyDescent="0.3">
      <c r="B33" s="343"/>
      <c r="C33" s="99">
        <v>30</v>
      </c>
      <c r="D33" s="100">
        <f t="shared" si="1"/>
        <v>1940685</v>
      </c>
      <c r="E33" s="100">
        <f t="shared" si="1"/>
        <v>3881370</v>
      </c>
      <c r="F33" s="100">
        <f t="shared" si="1"/>
        <v>5822055</v>
      </c>
      <c r="G33" s="100">
        <f t="shared" si="1"/>
        <v>7762740</v>
      </c>
      <c r="H33" s="100">
        <f t="shared" si="1"/>
        <v>9703424</v>
      </c>
      <c r="I33" s="100">
        <f t="shared" si="1"/>
        <v>11644109</v>
      </c>
      <c r="J33" s="100">
        <f t="shared" si="1"/>
        <v>13584794</v>
      </c>
      <c r="K33" s="100">
        <f t="shared" si="1"/>
        <v>15525479</v>
      </c>
      <c r="L33" s="100">
        <f t="shared" si="1"/>
        <v>17466164</v>
      </c>
      <c r="M33" s="100">
        <f t="shared" si="1"/>
        <v>19406849</v>
      </c>
      <c r="N33" s="101">
        <f t="shared" si="1"/>
        <v>21347534</v>
      </c>
    </row>
    <row r="34" spans="2:16" ht="14.4" x14ac:dyDescent="0.3">
      <c r="B34" s="343"/>
      <c r="C34" s="99">
        <v>31</v>
      </c>
      <c r="D34" s="100">
        <f t="shared" si="1"/>
        <v>2005374</v>
      </c>
      <c r="E34" s="100">
        <f t="shared" si="1"/>
        <v>4010749</v>
      </c>
      <c r="F34" s="100">
        <f t="shared" si="1"/>
        <v>6016123</v>
      </c>
      <c r="G34" s="100">
        <f t="shared" si="1"/>
        <v>8021498</v>
      </c>
      <c r="H34" s="100">
        <f t="shared" si="1"/>
        <v>10026872</v>
      </c>
      <c r="I34" s="100">
        <f t="shared" si="1"/>
        <v>12032246</v>
      </c>
      <c r="J34" s="100">
        <f t="shared" si="1"/>
        <v>14037621</v>
      </c>
      <c r="K34" s="100">
        <f t="shared" si="1"/>
        <v>16042995</v>
      </c>
      <c r="L34" s="100">
        <f t="shared" si="1"/>
        <v>18048369</v>
      </c>
      <c r="M34" s="100">
        <f t="shared" si="1"/>
        <v>20053744</v>
      </c>
      <c r="N34" s="101">
        <f t="shared" si="1"/>
        <v>22059118</v>
      </c>
    </row>
    <row r="35" spans="2:16" ht="14.4" x14ac:dyDescent="0.3">
      <c r="B35" s="343"/>
      <c r="C35" s="99">
        <v>32</v>
      </c>
      <c r="D35" s="100">
        <f t="shared" si="1"/>
        <v>2070064</v>
      </c>
      <c r="E35" s="100">
        <f t="shared" si="1"/>
        <v>4140128</v>
      </c>
      <c r="F35" s="100">
        <f t="shared" si="1"/>
        <v>6210192</v>
      </c>
      <c r="G35" s="100">
        <f t="shared" si="1"/>
        <v>8280256</v>
      </c>
      <c r="H35" s="100">
        <f t="shared" si="1"/>
        <v>10350319</v>
      </c>
      <c r="I35" s="100">
        <f t="shared" si="1"/>
        <v>12420383</v>
      </c>
      <c r="J35" s="100">
        <f t="shared" si="1"/>
        <v>14490447</v>
      </c>
      <c r="K35" s="100">
        <f t="shared" si="1"/>
        <v>16560511</v>
      </c>
      <c r="L35" s="100">
        <f t="shared" si="1"/>
        <v>18630575</v>
      </c>
      <c r="M35" s="100">
        <f t="shared" si="1"/>
        <v>20700639</v>
      </c>
      <c r="N35" s="101">
        <f t="shared" si="1"/>
        <v>22770703</v>
      </c>
    </row>
    <row r="36" spans="2:16" ht="14.4" x14ac:dyDescent="0.3">
      <c r="B36" s="343"/>
      <c r="C36" s="99">
        <v>33</v>
      </c>
      <c r="D36" s="100">
        <f t="shared" si="1"/>
        <v>2134753</v>
      </c>
      <c r="E36" s="100">
        <f t="shared" si="1"/>
        <v>4269507</v>
      </c>
      <c r="F36" s="100">
        <f t="shared" si="1"/>
        <v>6404260</v>
      </c>
      <c r="G36" s="100">
        <f t="shared" si="1"/>
        <v>8539014</v>
      </c>
      <c r="H36" s="100">
        <f t="shared" si="1"/>
        <v>10673767</v>
      </c>
      <c r="I36" s="100">
        <f t="shared" si="1"/>
        <v>12808520</v>
      </c>
      <c r="J36" s="100">
        <f t="shared" si="1"/>
        <v>14943274</v>
      </c>
      <c r="K36" s="100">
        <f t="shared" si="1"/>
        <v>17078027</v>
      </c>
      <c r="L36" s="100">
        <f t="shared" si="1"/>
        <v>19212780</v>
      </c>
      <c r="M36" s="100">
        <f t="shared" si="1"/>
        <v>21347534</v>
      </c>
      <c r="N36" s="101">
        <f t="shared" si="1"/>
        <v>23482287</v>
      </c>
    </row>
    <row r="37" spans="2:16" ht="14.4" x14ac:dyDescent="0.3">
      <c r="B37" s="343"/>
      <c r="C37" s="99">
        <v>34</v>
      </c>
      <c r="D37" s="100">
        <f t="shared" ref="D37:N39" si="2">ROUND($N$47*$C37*D$3/(37*11),0)</f>
        <v>2199443</v>
      </c>
      <c r="E37" s="100">
        <f t="shared" si="2"/>
        <v>4398886</v>
      </c>
      <c r="F37" s="100">
        <f t="shared" si="2"/>
        <v>6598329</v>
      </c>
      <c r="G37" s="100">
        <f t="shared" si="2"/>
        <v>8797771</v>
      </c>
      <c r="H37" s="100">
        <f t="shared" si="2"/>
        <v>10997214</v>
      </c>
      <c r="I37" s="100">
        <f t="shared" si="2"/>
        <v>13196657</v>
      </c>
      <c r="J37" s="100">
        <f t="shared" si="2"/>
        <v>15396100</v>
      </c>
      <c r="K37" s="100">
        <f t="shared" si="2"/>
        <v>17595543</v>
      </c>
      <c r="L37" s="100">
        <f t="shared" si="2"/>
        <v>19794986</v>
      </c>
      <c r="M37" s="100">
        <f t="shared" si="2"/>
        <v>21994429</v>
      </c>
      <c r="N37" s="101">
        <f t="shared" si="2"/>
        <v>24193872</v>
      </c>
    </row>
    <row r="38" spans="2:16" ht="14.4" x14ac:dyDescent="0.3">
      <c r="B38" s="343"/>
      <c r="C38" s="99">
        <v>35</v>
      </c>
      <c r="D38" s="100">
        <f>ROUND($N$47*$C38*D$3/(37*11),0)</f>
        <v>2264132</v>
      </c>
      <c r="E38" s="100">
        <f t="shared" si="2"/>
        <v>4528265</v>
      </c>
      <c r="F38" s="100">
        <f t="shared" si="2"/>
        <v>6792397</v>
      </c>
      <c r="G38" s="100">
        <f t="shared" si="2"/>
        <v>9056529</v>
      </c>
      <c r="H38" s="100">
        <f t="shared" si="2"/>
        <v>11320662</v>
      </c>
      <c r="I38" s="100">
        <f t="shared" si="2"/>
        <v>13584794</v>
      </c>
      <c r="J38" s="100">
        <f t="shared" si="2"/>
        <v>15848927</v>
      </c>
      <c r="K38" s="100">
        <f t="shared" si="2"/>
        <v>18113059</v>
      </c>
      <c r="L38" s="100">
        <f t="shared" si="2"/>
        <v>20377191</v>
      </c>
      <c r="M38" s="100">
        <f t="shared" si="2"/>
        <v>22641324</v>
      </c>
      <c r="N38" s="101">
        <f t="shared" si="2"/>
        <v>24905456</v>
      </c>
    </row>
    <row r="39" spans="2:16" ht="14.4" x14ac:dyDescent="0.3">
      <c r="B39" s="343"/>
      <c r="C39" s="99">
        <v>36</v>
      </c>
      <c r="D39" s="100">
        <f t="shared" si="2"/>
        <v>2328822</v>
      </c>
      <c r="E39" s="100">
        <f t="shared" si="2"/>
        <v>4657644</v>
      </c>
      <c r="F39" s="100">
        <f t="shared" si="2"/>
        <v>6986466</v>
      </c>
      <c r="G39" s="100">
        <f t="shared" si="2"/>
        <v>9315287</v>
      </c>
      <c r="H39" s="100">
        <f t="shared" si="2"/>
        <v>11644109</v>
      </c>
      <c r="I39" s="100">
        <f t="shared" si="2"/>
        <v>13972931</v>
      </c>
      <c r="J39" s="100">
        <f t="shared" si="2"/>
        <v>16301753</v>
      </c>
      <c r="K39" s="100">
        <f t="shared" si="2"/>
        <v>18630575</v>
      </c>
      <c r="L39" s="100">
        <f t="shared" si="2"/>
        <v>20959397</v>
      </c>
      <c r="M39" s="100">
        <f t="shared" si="2"/>
        <v>23288219</v>
      </c>
      <c r="N39" s="101">
        <f t="shared" si="2"/>
        <v>25617041</v>
      </c>
    </row>
    <row r="40" spans="2:16" ht="14.4" x14ac:dyDescent="0.3">
      <c r="B40" s="343"/>
      <c r="C40" s="99">
        <v>37</v>
      </c>
      <c r="D40" s="100">
        <f t="shared" ref="D40:N47" si="3">ROUND($N$47*D$3/11,0)</f>
        <v>2393511</v>
      </c>
      <c r="E40" s="100">
        <f>ROUND($N$47*E$3/11,0)</f>
        <v>4787023</v>
      </c>
      <c r="F40" s="100">
        <f t="shared" si="3"/>
        <v>7180534</v>
      </c>
      <c r="G40" s="100">
        <f t="shared" si="3"/>
        <v>9574045</v>
      </c>
      <c r="H40" s="100">
        <f t="shared" si="3"/>
        <v>11967557</v>
      </c>
      <c r="I40" s="100">
        <f t="shared" si="3"/>
        <v>14361068</v>
      </c>
      <c r="J40" s="100">
        <f t="shared" si="3"/>
        <v>16754580</v>
      </c>
      <c r="K40" s="100">
        <f t="shared" si="3"/>
        <v>19148091</v>
      </c>
      <c r="L40" s="100">
        <f t="shared" si="3"/>
        <v>21541602</v>
      </c>
      <c r="M40" s="100">
        <f t="shared" si="3"/>
        <v>23935114</v>
      </c>
      <c r="N40" s="102">
        <f t="shared" si="3"/>
        <v>26328625</v>
      </c>
    </row>
    <row r="41" spans="2:16" ht="14.4" x14ac:dyDescent="0.3">
      <c r="B41" s="343"/>
      <c r="C41" s="99">
        <v>38</v>
      </c>
      <c r="D41" s="100">
        <f t="shared" si="3"/>
        <v>2393511</v>
      </c>
      <c r="E41" s="100">
        <f t="shared" si="3"/>
        <v>4787023</v>
      </c>
      <c r="F41" s="100">
        <f t="shared" si="3"/>
        <v>7180534</v>
      </c>
      <c r="G41" s="100">
        <f t="shared" si="3"/>
        <v>9574045</v>
      </c>
      <c r="H41" s="100">
        <f t="shared" si="3"/>
        <v>11967557</v>
      </c>
      <c r="I41" s="100">
        <f t="shared" si="3"/>
        <v>14361068</v>
      </c>
      <c r="J41" s="100">
        <f t="shared" si="3"/>
        <v>16754580</v>
      </c>
      <c r="K41" s="100">
        <f t="shared" si="3"/>
        <v>19148091</v>
      </c>
      <c r="L41" s="100">
        <f t="shared" si="3"/>
        <v>21541602</v>
      </c>
      <c r="M41" s="100">
        <f t="shared" si="3"/>
        <v>23935114</v>
      </c>
      <c r="N41" s="101">
        <f t="shared" si="3"/>
        <v>26328625</v>
      </c>
    </row>
    <row r="42" spans="2:16" ht="14.4" x14ac:dyDescent="0.3">
      <c r="B42" s="343"/>
      <c r="C42" s="99">
        <v>39</v>
      </c>
      <c r="D42" s="100">
        <f t="shared" si="3"/>
        <v>2393511</v>
      </c>
      <c r="E42" s="100">
        <f t="shared" si="3"/>
        <v>4787023</v>
      </c>
      <c r="F42" s="100">
        <f t="shared" si="3"/>
        <v>7180534</v>
      </c>
      <c r="G42" s="100">
        <f t="shared" si="3"/>
        <v>9574045</v>
      </c>
      <c r="H42" s="100">
        <f t="shared" si="3"/>
        <v>11967557</v>
      </c>
      <c r="I42" s="100">
        <f t="shared" si="3"/>
        <v>14361068</v>
      </c>
      <c r="J42" s="100">
        <f t="shared" si="3"/>
        <v>16754580</v>
      </c>
      <c r="K42" s="100">
        <f t="shared" si="3"/>
        <v>19148091</v>
      </c>
      <c r="L42" s="100">
        <f t="shared" si="3"/>
        <v>21541602</v>
      </c>
      <c r="M42" s="100">
        <f t="shared" si="3"/>
        <v>23935114</v>
      </c>
      <c r="N42" s="101">
        <f t="shared" si="3"/>
        <v>26328625</v>
      </c>
    </row>
    <row r="43" spans="2:16" ht="14.4" x14ac:dyDescent="0.3">
      <c r="B43" s="343"/>
      <c r="C43" s="99">
        <v>40</v>
      </c>
      <c r="D43" s="100">
        <f t="shared" si="3"/>
        <v>2393511</v>
      </c>
      <c r="E43" s="100">
        <f t="shared" si="3"/>
        <v>4787023</v>
      </c>
      <c r="F43" s="100">
        <f t="shared" si="3"/>
        <v>7180534</v>
      </c>
      <c r="G43" s="100">
        <f t="shared" si="3"/>
        <v>9574045</v>
      </c>
      <c r="H43" s="100">
        <f t="shared" si="3"/>
        <v>11967557</v>
      </c>
      <c r="I43" s="100">
        <f t="shared" si="3"/>
        <v>14361068</v>
      </c>
      <c r="J43" s="100">
        <f t="shared" si="3"/>
        <v>16754580</v>
      </c>
      <c r="K43" s="100">
        <f t="shared" si="3"/>
        <v>19148091</v>
      </c>
      <c r="L43" s="100">
        <f t="shared" si="3"/>
        <v>21541602</v>
      </c>
      <c r="M43" s="100">
        <f t="shared" si="3"/>
        <v>23935114</v>
      </c>
      <c r="N43" s="101">
        <f t="shared" si="3"/>
        <v>26328625</v>
      </c>
      <c r="P43" s="91"/>
    </row>
    <row r="44" spans="2:16" ht="14.4" x14ac:dyDescent="0.3">
      <c r="B44" s="343"/>
      <c r="C44" s="99">
        <v>41</v>
      </c>
      <c r="D44" s="100">
        <f t="shared" si="3"/>
        <v>2393511</v>
      </c>
      <c r="E44" s="100">
        <f t="shared" si="3"/>
        <v>4787023</v>
      </c>
      <c r="F44" s="100">
        <f t="shared" si="3"/>
        <v>7180534</v>
      </c>
      <c r="G44" s="100">
        <f t="shared" si="3"/>
        <v>9574045</v>
      </c>
      <c r="H44" s="100">
        <f t="shared" si="3"/>
        <v>11967557</v>
      </c>
      <c r="I44" s="100">
        <f t="shared" si="3"/>
        <v>14361068</v>
      </c>
      <c r="J44" s="100">
        <f t="shared" si="3"/>
        <v>16754580</v>
      </c>
      <c r="K44" s="100">
        <f t="shared" si="3"/>
        <v>19148091</v>
      </c>
      <c r="L44" s="100">
        <f t="shared" si="3"/>
        <v>21541602</v>
      </c>
      <c r="M44" s="100">
        <f t="shared" si="3"/>
        <v>23935114</v>
      </c>
      <c r="N44" s="101">
        <f t="shared" si="3"/>
        <v>26328625</v>
      </c>
      <c r="P44" s="91"/>
    </row>
    <row r="45" spans="2:16" ht="14.4" x14ac:dyDescent="0.3">
      <c r="B45" s="343"/>
      <c r="C45" s="99">
        <v>42</v>
      </c>
      <c r="D45" s="100">
        <f t="shared" si="3"/>
        <v>2393511</v>
      </c>
      <c r="E45" s="100">
        <f t="shared" si="3"/>
        <v>4787023</v>
      </c>
      <c r="F45" s="100">
        <f t="shared" si="3"/>
        <v>7180534</v>
      </c>
      <c r="G45" s="100">
        <f t="shared" si="3"/>
        <v>9574045</v>
      </c>
      <c r="H45" s="100">
        <f t="shared" si="3"/>
        <v>11967557</v>
      </c>
      <c r="I45" s="100">
        <f t="shared" si="3"/>
        <v>14361068</v>
      </c>
      <c r="J45" s="100">
        <f t="shared" si="3"/>
        <v>16754580</v>
      </c>
      <c r="K45" s="100">
        <f t="shared" si="3"/>
        <v>19148091</v>
      </c>
      <c r="L45" s="100">
        <f t="shared" si="3"/>
        <v>21541602</v>
      </c>
      <c r="M45" s="100">
        <f t="shared" si="3"/>
        <v>23935114</v>
      </c>
      <c r="N45" s="101">
        <f t="shared" si="3"/>
        <v>26328625</v>
      </c>
      <c r="P45" s="91"/>
    </row>
    <row r="46" spans="2:16" ht="14.4" x14ac:dyDescent="0.3">
      <c r="B46" s="343"/>
      <c r="C46" s="99">
        <v>43</v>
      </c>
      <c r="D46" s="100">
        <f t="shared" si="3"/>
        <v>2393511</v>
      </c>
      <c r="E46" s="100">
        <f t="shared" si="3"/>
        <v>4787023</v>
      </c>
      <c r="F46" s="100">
        <f t="shared" si="3"/>
        <v>7180534</v>
      </c>
      <c r="G46" s="100">
        <f t="shared" si="3"/>
        <v>9574045</v>
      </c>
      <c r="H46" s="100">
        <f t="shared" si="3"/>
        <v>11967557</v>
      </c>
      <c r="I46" s="100">
        <f t="shared" si="3"/>
        <v>14361068</v>
      </c>
      <c r="J46" s="100">
        <f t="shared" si="3"/>
        <v>16754580</v>
      </c>
      <c r="K46" s="100">
        <f t="shared" si="3"/>
        <v>19148091</v>
      </c>
      <c r="L46" s="100">
        <f t="shared" si="3"/>
        <v>21541602</v>
      </c>
      <c r="M46" s="100">
        <f t="shared" si="3"/>
        <v>23935114</v>
      </c>
      <c r="N46" s="101">
        <f t="shared" si="3"/>
        <v>26328625</v>
      </c>
      <c r="P46" s="91"/>
    </row>
    <row r="47" spans="2:16" ht="15" thickBot="1" x14ac:dyDescent="0.35">
      <c r="B47" s="344"/>
      <c r="C47" s="103">
        <v>44</v>
      </c>
      <c r="D47" s="104">
        <f t="shared" si="3"/>
        <v>2393511</v>
      </c>
      <c r="E47" s="104">
        <f t="shared" si="3"/>
        <v>4787023</v>
      </c>
      <c r="F47" s="104">
        <f t="shared" si="3"/>
        <v>7180534</v>
      </c>
      <c r="G47" s="104">
        <f t="shared" si="3"/>
        <v>9574045</v>
      </c>
      <c r="H47" s="104">
        <f t="shared" si="3"/>
        <v>11967557</v>
      </c>
      <c r="I47" s="104">
        <f t="shared" si="3"/>
        <v>14361068</v>
      </c>
      <c r="J47" s="104">
        <f t="shared" si="3"/>
        <v>16754580</v>
      </c>
      <c r="K47" s="104">
        <f t="shared" si="3"/>
        <v>19148091</v>
      </c>
      <c r="L47" s="104">
        <f t="shared" si="3"/>
        <v>21541602</v>
      </c>
      <c r="M47" s="104">
        <f t="shared" si="3"/>
        <v>23935114</v>
      </c>
      <c r="N47" s="105">
        <v>26328625</v>
      </c>
    </row>
    <row r="52" spans="16:16" x14ac:dyDescent="0.25">
      <c r="P52" s="106"/>
    </row>
    <row r="53" spans="16:16" x14ac:dyDescent="0.25">
      <c r="P53" s="106"/>
    </row>
  </sheetData>
  <sheetProtection algorithmName="SHA-512" hashValue="Lxzdjp0qOOi9GLZ65UI2Pn0UIcJN9gIk1RDXSiD6ncFpdSYD/DGAsjjz98B+p+TqKQBk+NayX2iyq+T6t74WrQ==" saltValue="NXvx4gkea96BY3b4teJFQg==" spinCount="100000" sheet="1" objects="1" scenarios="1"/>
  <mergeCells count="2">
    <mergeCell ref="D2:N2"/>
    <mergeCell ref="B4:B47"/>
  </mergeCells>
  <pageMargins left="0.19685039370078741" right="0" top="1.1417322834645669" bottom="0.74803149606299213" header="0.31496062992125984" footer="0.31496062992125984"/>
  <pageSetup scale="6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W101"/>
  <sheetViews>
    <sheetView workbookViewId="0">
      <selection activeCell="F3" sqref="F3"/>
    </sheetView>
  </sheetViews>
  <sheetFormatPr baseColWidth="10" defaultRowHeight="14.4" x14ac:dyDescent="0.3"/>
  <cols>
    <col min="1" max="1" width="10.88671875" style="158"/>
    <col min="2" max="7" width="10.88671875" style="159"/>
    <col min="8" max="8" width="14.109375" style="159" customWidth="1"/>
    <col min="9" max="13" width="10.88671875" style="159"/>
    <col min="14" max="14" width="13.6640625" style="159" customWidth="1"/>
    <col min="15" max="15" width="10.88671875" style="159"/>
    <col min="16" max="17" width="13.109375" style="159" customWidth="1"/>
    <col min="18" max="18" width="10.88671875" style="159"/>
    <col min="19" max="19" width="12.33203125" style="159" customWidth="1"/>
    <col min="20" max="21" width="12.5546875" style="159" customWidth="1"/>
  </cols>
  <sheetData>
    <row r="1" spans="1:23" s="156" customFormat="1" ht="49.05" customHeight="1" x14ac:dyDescent="0.3">
      <c r="A1" s="157" t="s">
        <v>13</v>
      </c>
      <c r="B1" s="156" t="s">
        <v>12990</v>
      </c>
      <c r="C1" s="156" t="s">
        <v>22</v>
      </c>
      <c r="D1" s="156" t="s">
        <v>1204</v>
      </c>
      <c r="E1" s="156" t="s">
        <v>12991</v>
      </c>
      <c r="F1" s="156" t="s">
        <v>12992</v>
      </c>
      <c r="G1" s="156" t="s">
        <v>12993</v>
      </c>
      <c r="H1" s="156" t="s">
        <v>4</v>
      </c>
      <c r="I1" s="156" t="s">
        <v>12994</v>
      </c>
      <c r="J1" s="156" t="s">
        <v>12995</v>
      </c>
      <c r="K1" s="156" t="s">
        <v>7</v>
      </c>
      <c r="L1" s="156" t="s">
        <v>12996</v>
      </c>
      <c r="M1" s="156" t="s">
        <v>12999</v>
      </c>
      <c r="N1" s="156" t="s">
        <v>13000</v>
      </c>
      <c r="O1" s="156" t="s">
        <v>12997</v>
      </c>
      <c r="P1" s="156" t="s">
        <v>11</v>
      </c>
      <c r="Q1" s="156" t="s">
        <v>12972</v>
      </c>
      <c r="R1" s="156" t="s">
        <v>1200</v>
      </c>
      <c r="S1" s="156" t="s">
        <v>12974</v>
      </c>
      <c r="T1" s="156" t="s">
        <v>12970</v>
      </c>
      <c r="U1" s="156" t="s">
        <v>13001</v>
      </c>
    </row>
    <row r="2" spans="1:23" x14ac:dyDescent="0.3">
      <c r="A2" s="158">
        <f>+'Ficha Solicitud Recursos'!$V$3</f>
        <v>0</v>
      </c>
      <c r="B2" s="159" t="s">
        <v>12998</v>
      </c>
      <c r="C2" s="159" t="e">
        <f>+VLOOKUP('Ficha Solicitud Recursos'!$E$8,TablaSostenedores[[#All],[NombreCortoSostenedor]:[Sostenedor]],3,0)</f>
        <v>#N/A</v>
      </c>
      <c r="D2" s="160">
        <f>+'Ficha Solicitud Recursos'!E28</f>
        <v>0</v>
      </c>
      <c r="E2" s="159" t="str">
        <f>+'Ficha Solicitud Recursos'!F28</f>
        <v/>
      </c>
      <c r="F2" s="159" t="str">
        <f>+'Ficha Solicitud Recursos'!G28</f>
        <v/>
      </c>
      <c r="G2" s="159" t="str">
        <f>+'Ficha Solicitud Recursos'!H28</f>
        <v/>
      </c>
      <c r="H2" s="159" t="str">
        <f>+'Ficha Solicitud Recursos'!I28</f>
        <v/>
      </c>
      <c r="I2" s="159" t="str">
        <f>+'Ficha Solicitud Recursos'!J28</f>
        <v/>
      </c>
      <c r="J2" s="159" t="str">
        <f>+'Ficha Solicitud Recursos'!K28</f>
        <v/>
      </c>
      <c r="K2" s="161" t="str">
        <f>+'Ficha Solicitud Recursos'!L28</f>
        <v/>
      </c>
      <c r="L2" s="161">
        <f>+'Ficha Solicitud Recursos'!M28</f>
        <v>0</v>
      </c>
      <c r="M2" s="162" t="str">
        <f>+'Ficha Solicitud Recursos'!O28</f>
        <v/>
      </c>
      <c r="N2" s="163">
        <f>+'Ficha Solicitud Recursos'!P28</f>
        <v>0</v>
      </c>
      <c r="O2" s="160">
        <f>+'Ficha Solicitud Recursos'!Q28</f>
        <v>0</v>
      </c>
      <c r="P2" s="163">
        <f>+'Ficha Solicitud Recursos'!R28</f>
        <v>0</v>
      </c>
      <c r="Q2" s="163">
        <f>+'Ficha Solicitud Recursos'!S28</f>
        <v>0</v>
      </c>
      <c r="R2" s="163">
        <f>+'Ficha Solicitud Recursos'!T28</f>
        <v>0</v>
      </c>
      <c r="S2" s="163">
        <f>+'Ficha Solicitud Recursos'!U28</f>
        <v>0</v>
      </c>
      <c r="T2" s="163">
        <f>+'Ficha Solicitud Recursos'!V28</f>
        <v>0</v>
      </c>
      <c r="U2" s="163">
        <f>+'Ficha Solicitud Recursos'!W28</f>
        <v>0</v>
      </c>
      <c r="V2" s="63"/>
      <c r="W2" s="155"/>
    </row>
    <row r="3" spans="1:23" x14ac:dyDescent="0.3">
      <c r="A3" s="158">
        <f>+'Ficha Solicitud Recursos'!$V$3</f>
        <v>0</v>
      </c>
      <c r="B3" s="159" t="s">
        <v>12998</v>
      </c>
      <c r="C3" s="159" t="e">
        <f>+VLOOKUP('Ficha Solicitud Recursos'!$E$8,TablaSostenedores[[#All],[NombreCortoSostenedor]:[Sostenedor]],3,0)</f>
        <v>#N/A</v>
      </c>
      <c r="D3" s="160">
        <f>+'Ficha Solicitud Recursos'!E29</f>
        <v>0</v>
      </c>
      <c r="E3" s="159" t="str">
        <f>+'Ficha Solicitud Recursos'!F29</f>
        <v/>
      </c>
      <c r="F3" s="159" t="str">
        <f>+'Ficha Solicitud Recursos'!G29</f>
        <v/>
      </c>
      <c r="G3" s="159" t="str">
        <f>+'Ficha Solicitud Recursos'!H29</f>
        <v/>
      </c>
      <c r="H3" s="159" t="str">
        <f>+'Ficha Solicitud Recursos'!I29</f>
        <v/>
      </c>
      <c r="I3" s="159" t="str">
        <f>+'Ficha Solicitud Recursos'!J29</f>
        <v/>
      </c>
      <c r="J3" s="159" t="str">
        <f>+'Ficha Solicitud Recursos'!K29</f>
        <v/>
      </c>
      <c r="K3" s="161" t="str">
        <f>+'Ficha Solicitud Recursos'!L29</f>
        <v/>
      </c>
      <c r="L3" s="161">
        <f>+'Ficha Solicitud Recursos'!M29</f>
        <v>0</v>
      </c>
      <c r="M3" s="162" t="str">
        <f>+'Ficha Solicitud Recursos'!O29</f>
        <v/>
      </c>
      <c r="N3" s="163">
        <f>+'Ficha Solicitud Recursos'!P29</f>
        <v>0</v>
      </c>
      <c r="O3" s="160">
        <f>+'Ficha Solicitud Recursos'!Q29</f>
        <v>0</v>
      </c>
      <c r="P3" s="163">
        <f>+'Ficha Solicitud Recursos'!R29</f>
        <v>0</v>
      </c>
      <c r="Q3" s="163">
        <f>+'Ficha Solicitud Recursos'!S29</f>
        <v>0</v>
      </c>
      <c r="R3" s="163">
        <f>+'Ficha Solicitud Recursos'!T29</f>
        <v>0</v>
      </c>
      <c r="S3" s="163">
        <f>+'Ficha Solicitud Recursos'!U29</f>
        <v>0</v>
      </c>
      <c r="T3" s="163">
        <f>+'Ficha Solicitud Recursos'!V29</f>
        <v>0</v>
      </c>
      <c r="U3" s="163">
        <f>+'Ficha Solicitud Recursos'!W29</f>
        <v>0</v>
      </c>
    </row>
    <row r="4" spans="1:23" x14ac:dyDescent="0.3">
      <c r="A4" s="158">
        <f>+'Ficha Solicitud Recursos'!$V$3</f>
        <v>0</v>
      </c>
      <c r="B4" s="159" t="s">
        <v>12998</v>
      </c>
      <c r="C4" s="159" t="e">
        <f>+VLOOKUP('Ficha Solicitud Recursos'!$E$8,TablaSostenedores[[#All],[NombreCortoSostenedor]:[Sostenedor]],3,0)</f>
        <v>#N/A</v>
      </c>
      <c r="D4" s="160">
        <f>+'Ficha Solicitud Recursos'!E30</f>
        <v>0</v>
      </c>
      <c r="E4" s="159" t="str">
        <f>+'Ficha Solicitud Recursos'!F30</f>
        <v/>
      </c>
      <c r="F4" s="159" t="str">
        <f>+'Ficha Solicitud Recursos'!G30</f>
        <v/>
      </c>
      <c r="G4" s="159" t="str">
        <f>+'Ficha Solicitud Recursos'!H30</f>
        <v/>
      </c>
      <c r="H4" s="159" t="str">
        <f>+'Ficha Solicitud Recursos'!I30</f>
        <v/>
      </c>
      <c r="I4" s="159" t="str">
        <f>+'Ficha Solicitud Recursos'!J30</f>
        <v/>
      </c>
      <c r="J4" s="159" t="str">
        <f>+'Ficha Solicitud Recursos'!K30</f>
        <v/>
      </c>
      <c r="K4" s="161" t="str">
        <f>+'Ficha Solicitud Recursos'!L30</f>
        <v/>
      </c>
      <c r="L4" s="161">
        <f>+'Ficha Solicitud Recursos'!M30</f>
        <v>0</v>
      </c>
      <c r="M4" s="162" t="str">
        <f>+'Ficha Solicitud Recursos'!O30</f>
        <v/>
      </c>
      <c r="N4" s="163">
        <f>+'Ficha Solicitud Recursos'!P30</f>
        <v>0</v>
      </c>
      <c r="O4" s="160">
        <f>+'Ficha Solicitud Recursos'!Q30</f>
        <v>0</v>
      </c>
      <c r="P4" s="163">
        <f>+'Ficha Solicitud Recursos'!R30</f>
        <v>0</v>
      </c>
      <c r="Q4" s="163">
        <f>+'Ficha Solicitud Recursos'!S30</f>
        <v>0</v>
      </c>
      <c r="R4" s="163">
        <f>+'Ficha Solicitud Recursos'!T30</f>
        <v>0</v>
      </c>
      <c r="S4" s="163">
        <f>+'Ficha Solicitud Recursos'!U30</f>
        <v>0</v>
      </c>
      <c r="T4" s="163">
        <f>+'Ficha Solicitud Recursos'!V30</f>
        <v>0</v>
      </c>
      <c r="U4" s="163">
        <f>+'Ficha Solicitud Recursos'!W30</f>
        <v>0</v>
      </c>
    </row>
    <row r="5" spans="1:23" x14ac:dyDescent="0.3">
      <c r="A5" s="158">
        <f>+'Ficha Solicitud Recursos'!$V$3</f>
        <v>0</v>
      </c>
      <c r="B5" s="159" t="s">
        <v>12998</v>
      </c>
      <c r="C5" s="159" t="e">
        <f>+VLOOKUP('Ficha Solicitud Recursos'!$E$8,TablaSostenedores[[#All],[NombreCortoSostenedor]:[Sostenedor]],3,0)</f>
        <v>#N/A</v>
      </c>
      <c r="D5" s="160">
        <f>+'Ficha Solicitud Recursos'!E31</f>
        <v>0</v>
      </c>
      <c r="E5" s="159" t="str">
        <f>+'Ficha Solicitud Recursos'!F31</f>
        <v/>
      </c>
      <c r="F5" s="159" t="str">
        <f>+'Ficha Solicitud Recursos'!G31</f>
        <v/>
      </c>
      <c r="G5" s="159" t="str">
        <f>+'Ficha Solicitud Recursos'!H31</f>
        <v/>
      </c>
      <c r="H5" s="159" t="str">
        <f>+'Ficha Solicitud Recursos'!I31</f>
        <v/>
      </c>
      <c r="I5" s="159" t="str">
        <f>+'Ficha Solicitud Recursos'!J31</f>
        <v/>
      </c>
      <c r="J5" s="159" t="str">
        <f>+'Ficha Solicitud Recursos'!K31</f>
        <v/>
      </c>
      <c r="K5" s="161" t="str">
        <f>+'Ficha Solicitud Recursos'!L31</f>
        <v/>
      </c>
      <c r="L5" s="161">
        <f>+'Ficha Solicitud Recursos'!M31</f>
        <v>0</v>
      </c>
      <c r="M5" s="162" t="str">
        <f>+'Ficha Solicitud Recursos'!O31</f>
        <v/>
      </c>
      <c r="N5" s="163">
        <f>+'Ficha Solicitud Recursos'!P31</f>
        <v>0</v>
      </c>
      <c r="O5" s="160">
        <f>+'Ficha Solicitud Recursos'!Q31</f>
        <v>0</v>
      </c>
      <c r="P5" s="163">
        <f>+'Ficha Solicitud Recursos'!R31</f>
        <v>0</v>
      </c>
      <c r="Q5" s="163">
        <f>+'Ficha Solicitud Recursos'!S31</f>
        <v>0</v>
      </c>
      <c r="R5" s="163">
        <f>+'Ficha Solicitud Recursos'!T31</f>
        <v>0</v>
      </c>
      <c r="S5" s="163">
        <f>+'Ficha Solicitud Recursos'!U31</f>
        <v>0</v>
      </c>
      <c r="T5" s="163">
        <f>+'Ficha Solicitud Recursos'!V31</f>
        <v>0</v>
      </c>
      <c r="U5" s="163">
        <f>+'Ficha Solicitud Recursos'!W31</f>
        <v>0</v>
      </c>
    </row>
    <row r="6" spans="1:23" x14ac:dyDescent="0.3">
      <c r="A6" s="158">
        <f>+'Ficha Solicitud Recursos'!$V$3</f>
        <v>0</v>
      </c>
      <c r="B6" s="159" t="s">
        <v>12998</v>
      </c>
      <c r="C6" s="159" t="e">
        <f>+VLOOKUP('Ficha Solicitud Recursos'!$E$8,TablaSostenedores[[#All],[NombreCortoSostenedor]:[Sostenedor]],3,0)</f>
        <v>#N/A</v>
      </c>
      <c r="D6" s="160">
        <f>+'Ficha Solicitud Recursos'!E32</f>
        <v>0</v>
      </c>
      <c r="E6" s="159" t="str">
        <f>+'Ficha Solicitud Recursos'!F32</f>
        <v/>
      </c>
      <c r="F6" s="159" t="str">
        <f>+'Ficha Solicitud Recursos'!G32</f>
        <v/>
      </c>
      <c r="G6" s="159" t="str">
        <f>+'Ficha Solicitud Recursos'!H32</f>
        <v/>
      </c>
      <c r="H6" s="159" t="str">
        <f>+'Ficha Solicitud Recursos'!I32</f>
        <v/>
      </c>
      <c r="I6" s="159" t="str">
        <f>+'Ficha Solicitud Recursos'!J32</f>
        <v/>
      </c>
      <c r="J6" s="159" t="str">
        <f>+'Ficha Solicitud Recursos'!K32</f>
        <v/>
      </c>
      <c r="K6" s="161" t="str">
        <f>+'Ficha Solicitud Recursos'!L32</f>
        <v/>
      </c>
      <c r="L6" s="161">
        <f>+'Ficha Solicitud Recursos'!M32</f>
        <v>0</v>
      </c>
      <c r="M6" s="162" t="str">
        <f>+'Ficha Solicitud Recursos'!O32</f>
        <v/>
      </c>
      <c r="N6" s="163">
        <f>+'Ficha Solicitud Recursos'!P32</f>
        <v>0</v>
      </c>
      <c r="O6" s="160">
        <f>+'Ficha Solicitud Recursos'!Q32</f>
        <v>0</v>
      </c>
      <c r="P6" s="163">
        <f>+'Ficha Solicitud Recursos'!R32</f>
        <v>0</v>
      </c>
      <c r="Q6" s="163">
        <f>+'Ficha Solicitud Recursos'!S32</f>
        <v>0</v>
      </c>
      <c r="R6" s="163">
        <f>+'Ficha Solicitud Recursos'!T32</f>
        <v>0</v>
      </c>
      <c r="S6" s="163">
        <f>+'Ficha Solicitud Recursos'!U32</f>
        <v>0</v>
      </c>
      <c r="T6" s="163">
        <f>+'Ficha Solicitud Recursos'!V32</f>
        <v>0</v>
      </c>
      <c r="U6" s="163">
        <f>+'Ficha Solicitud Recursos'!W32</f>
        <v>0</v>
      </c>
    </row>
    <row r="7" spans="1:23" x14ac:dyDescent="0.3">
      <c r="A7" s="158">
        <f>+'Ficha Solicitud Recursos'!$V$3</f>
        <v>0</v>
      </c>
      <c r="B7" s="159" t="s">
        <v>12998</v>
      </c>
      <c r="C7" s="159" t="e">
        <f>+VLOOKUP('Ficha Solicitud Recursos'!$E$8,TablaSostenedores[[#All],[NombreCortoSostenedor]:[Sostenedor]],3,0)</f>
        <v>#N/A</v>
      </c>
      <c r="D7" s="160">
        <f>+'Ficha Solicitud Recursos'!E33</f>
        <v>0</v>
      </c>
      <c r="E7" s="159" t="str">
        <f>+'Ficha Solicitud Recursos'!F33</f>
        <v/>
      </c>
      <c r="F7" s="159" t="str">
        <f>+'Ficha Solicitud Recursos'!G33</f>
        <v/>
      </c>
      <c r="G7" s="159" t="str">
        <f>+'Ficha Solicitud Recursos'!H33</f>
        <v/>
      </c>
      <c r="H7" s="159" t="str">
        <f>+'Ficha Solicitud Recursos'!I33</f>
        <v/>
      </c>
      <c r="I7" s="159" t="str">
        <f>+'Ficha Solicitud Recursos'!J33</f>
        <v/>
      </c>
      <c r="J7" s="159" t="str">
        <f>+'Ficha Solicitud Recursos'!K33</f>
        <v/>
      </c>
      <c r="K7" s="161" t="str">
        <f>+'Ficha Solicitud Recursos'!L33</f>
        <v/>
      </c>
      <c r="L7" s="161">
        <f>+'Ficha Solicitud Recursos'!M33</f>
        <v>0</v>
      </c>
      <c r="M7" s="162" t="str">
        <f>+'Ficha Solicitud Recursos'!O33</f>
        <v/>
      </c>
      <c r="N7" s="163">
        <f>+'Ficha Solicitud Recursos'!P33</f>
        <v>0</v>
      </c>
      <c r="O7" s="160">
        <f>+'Ficha Solicitud Recursos'!Q33</f>
        <v>0</v>
      </c>
      <c r="P7" s="163">
        <f>+'Ficha Solicitud Recursos'!R33</f>
        <v>0</v>
      </c>
      <c r="Q7" s="163">
        <f>+'Ficha Solicitud Recursos'!S33</f>
        <v>0</v>
      </c>
      <c r="R7" s="163">
        <f>+'Ficha Solicitud Recursos'!T33</f>
        <v>0</v>
      </c>
      <c r="S7" s="163">
        <f>+'Ficha Solicitud Recursos'!U33</f>
        <v>0</v>
      </c>
      <c r="T7" s="163">
        <f>+'Ficha Solicitud Recursos'!V33</f>
        <v>0</v>
      </c>
      <c r="U7" s="163">
        <f>+'Ficha Solicitud Recursos'!W33</f>
        <v>0</v>
      </c>
    </row>
    <row r="8" spans="1:23" x14ac:dyDescent="0.3">
      <c r="A8" s="158">
        <f>+'Ficha Solicitud Recursos'!$V$3</f>
        <v>0</v>
      </c>
      <c r="B8" s="159" t="s">
        <v>12998</v>
      </c>
      <c r="C8" s="159" t="e">
        <f>+VLOOKUP('Ficha Solicitud Recursos'!$E$8,TablaSostenedores[[#All],[NombreCortoSostenedor]:[Sostenedor]],3,0)</f>
        <v>#N/A</v>
      </c>
      <c r="D8" s="160">
        <f>+'Ficha Solicitud Recursos'!E34</f>
        <v>0</v>
      </c>
      <c r="E8" s="159" t="str">
        <f>+'Ficha Solicitud Recursos'!F34</f>
        <v/>
      </c>
      <c r="F8" s="159" t="str">
        <f>+'Ficha Solicitud Recursos'!G34</f>
        <v/>
      </c>
      <c r="G8" s="159" t="str">
        <f>+'Ficha Solicitud Recursos'!H34</f>
        <v/>
      </c>
      <c r="H8" s="159" t="str">
        <f>+'Ficha Solicitud Recursos'!I34</f>
        <v/>
      </c>
      <c r="I8" s="159" t="str">
        <f>+'Ficha Solicitud Recursos'!J34</f>
        <v/>
      </c>
      <c r="J8" s="159" t="str">
        <f>+'Ficha Solicitud Recursos'!K34</f>
        <v/>
      </c>
      <c r="K8" s="161" t="str">
        <f>+'Ficha Solicitud Recursos'!L34</f>
        <v/>
      </c>
      <c r="L8" s="161">
        <f>+'Ficha Solicitud Recursos'!M34</f>
        <v>0</v>
      </c>
      <c r="M8" s="162" t="str">
        <f>+'Ficha Solicitud Recursos'!O34</f>
        <v/>
      </c>
      <c r="N8" s="163">
        <f>+'Ficha Solicitud Recursos'!P34</f>
        <v>0</v>
      </c>
      <c r="O8" s="160">
        <f>+'Ficha Solicitud Recursos'!Q34</f>
        <v>0</v>
      </c>
      <c r="P8" s="163">
        <f>+'Ficha Solicitud Recursos'!R34</f>
        <v>0</v>
      </c>
      <c r="Q8" s="163">
        <f>+'Ficha Solicitud Recursos'!S34</f>
        <v>0</v>
      </c>
      <c r="R8" s="163">
        <f>+'Ficha Solicitud Recursos'!T34</f>
        <v>0</v>
      </c>
      <c r="S8" s="163">
        <f>+'Ficha Solicitud Recursos'!U34</f>
        <v>0</v>
      </c>
      <c r="T8" s="163">
        <f>+'Ficha Solicitud Recursos'!V34</f>
        <v>0</v>
      </c>
      <c r="U8" s="163">
        <f>+'Ficha Solicitud Recursos'!W34</f>
        <v>0</v>
      </c>
    </row>
    <row r="9" spans="1:23" x14ac:dyDescent="0.3">
      <c r="A9" s="158">
        <f>+'Ficha Solicitud Recursos'!$V$3</f>
        <v>0</v>
      </c>
      <c r="B9" s="159" t="s">
        <v>12998</v>
      </c>
      <c r="C9" s="159" t="e">
        <f>+VLOOKUP('Ficha Solicitud Recursos'!$E$8,TablaSostenedores[[#All],[NombreCortoSostenedor]:[Sostenedor]],3,0)</f>
        <v>#N/A</v>
      </c>
      <c r="D9" s="160">
        <f>+'Ficha Solicitud Recursos'!E35</f>
        <v>0</v>
      </c>
      <c r="E9" s="159" t="str">
        <f>+'Ficha Solicitud Recursos'!F35</f>
        <v/>
      </c>
      <c r="F9" s="159" t="str">
        <f>+'Ficha Solicitud Recursos'!G35</f>
        <v/>
      </c>
      <c r="G9" s="159" t="str">
        <f>+'Ficha Solicitud Recursos'!H35</f>
        <v/>
      </c>
      <c r="H9" s="159" t="str">
        <f>+'Ficha Solicitud Recursos'!I35</f>
        <v/>
      </c>
      <c r="I9" s="159" t="str">
        <f>+'Ficha Solicitud Recursos'!J35</f>
        <v/>
      </c>
      <c r="J9" s="159" t="str">
        <f>+'Ficha Solicitud Recursos'!K35</f>
        <v/>
      </c>
      <c r="K9" s="161" t="str">
        <f>+'Ficha Solicitud Recursos'!L35</f>
        <v/>
      </c>
      <c r="L9" s="161">
        <f>+'Ficha Solicitud Recursos'!M35</f>
        <v>0</v>
      </c>
      <c r="M9" s="162" t="str">
        <f>+'Ficha Solicitud Recursos'!O35</f>
        <v/>
      </c>
      <c r="N9" s="163">
        <f>+'Ficha Solicitud Recursos'!P35</f>
        <v>0</v>
      </c>
      <c r="O9" s="160">
        <f>+'Ficha Solicitud Recursos'!Q35</f>
        <v>0</v>
      </c>
      <c r="P9" s="163">
        <f>+'Ficha Solicitud Recursos'!R35</f>
        <v>0</v>
      </c>
      <c r="Q9" s="163">
        <f>+'Ficha Solicitud Recursos'!S35</f>
        <v>0</v>
      </c>
      <c r="R9" s="163">
        <f>+'Ficha Solicitud Recursos'!T35</f>
        <v>0</v>
      </c>
      <c r="S9" s="163">
        <f>+'Ficha Solicitud Recursos'!U35</f>
        <v>0</v>
      </c>
      <c r="T9" s="163">
        <f>+'Ficha Solicitud Recursos'!V35</f>
        <v>0</v>
      </c>
      <c r="U9" s="163">
        <f>+'Ficha Solicitud Recursos'!W35</f>
        <v>0</v>
      </c>
    </row>
    <row r="10" spans="1:23" x14ac:dyDescent="0.3">
      <c r="A10" s="158">
        <f>+'Ficha Solicitud Recursos'!$V$3</f>
        <v>0</v>
      </c>
      <c r="B10" s="159" t="s">
        <v>12998</v>
      </c>
      <c r="C10" s="159" t="e">
        <f>+VLOOKUP('Ficha Solicitud Recursos'!$E$8,TablaSostenedores[[#All],[NombreCortoSostenedor]:[Sostenedor]],3,0)</f>
        <v>#N/A</v>
      </c>
      <c r="D10" s="160">
        <f>+'Ficha Solicitud Recursos'!E36</f>
        <v>0</v>
      </c>
      <c r="E10" s="159" t="str">
        <f>+'Ficha Solicitud Recursos'!F36</f>
        <v/>
      </c>
      <c r="F10" s="159" t="str">
        <f>+'Ficha Solicitud Recursos'!G36</f>
        <v/>
      </c>
      <c r="G10" s="159" t="str">
        <f>+'Ficha Solicitud Recursos'!H36</f>
        <v/>
      </c>
      <c r="H10" s="159" t="str">
        <f>+'Ficha Solicitud Recursos'!I36</f>
        <v/>
      </c>
      <c r="I10" s="159" t="str">
        <f>+'Ficha Solicitud Recursos'!J36</f>
        <v/>
      </c>
      <c r="J10" s="159" t="str">
        <f>+'Ficha Solicitud Recursos'!K36</f>
        <v/>
      </c>
      <c r="K10" s="161" t="str">
        <f>+'Ficha Solicitud Recursos'!L36</f>
        <v/>
      </c>
      <c r="L10" s="161">
        <f>+'Ficha Solicitud Recursos'!M36</f>
        <v>0</v>
      </c>
      <c r="M10" s="162" t="str">
        <f>+'Ficha Solicitud Recursos'!O36</f>
        <v/>
      </c>
      <c r="N10" s="163">
        <f>+'Ficha Solicitud Recursos'!P36</f>
        <v>0</v>
      </c>
      <c r="O10" s="160">
        <f>+'Ficha Solicitud Recursos'!Q36</f>
        <v>0</v>
      </c>
      <c r="P10" s="163">
        <f>+'Ficha Solicitud Recursos'!R36</f>
        <v>0</v>
      </c>
      <c r="Q10" s="163">
        <f>+'Ficha Solicitud Recursos'!S36</f>
        <v>0</v>
      </c>
      <c r="R10" s="163">
        <f>+'Ficha Solicitud Recursos'!T36</f>
        <v>0</v>
      </c>
      <c r="S10" s="163">
        <f>+'Ficha Solicitud Recursos'!U36</f>
        <v>0</v>
      </c>
      <c r="T10" s="163">
        <f>+'Ficha Solicitud Recursos'!V36</f>
        <v>0</v>
      </c>
      <c r="U10" s="163">
        <f>+'Ficha Solicitud Recursos'!W36</f>
        <v>0</v>
      </c>
    </row>
    <row r="11" spans="1:23" x14ac:dyDescent="0.3">
      <c r="A11" s="158">
        <f>+'Ficha Solicitud Recursos'!$V$3</f>
        <v>0</v>
      </c>
      <c r="B11" s="159" t="s">
        <v>12998</v>
      </c>
      <c r="C11" s="159" t="e">
        <f>+VLOOKUP('Ficha Solicitud Recursos'!$E$8,TablaSostenedores[[#All],[NombreCortoSostenedor]:[Sostenedor]],3,0)</f>
        <v>#N/A</v>
      </c>
      <c r="D11" s="160">
        <f>+'Ficha Solicitud Recursos'!E37</f>
        <v>0</v>
      </c>
      <c r="E11" s="159" t="str">
        <f>+'Ficha Solicitud Recursos'!F37</f>
        <v/>
      </c>
      <c r="F11" s="159" t="str">
        <f>+'Ficha Solicitud Recursos'!G37</f>
        <v/>
      </c>
      <c r="G11" s="159" t="str">
        <f>+'Ficha Solicitud Recursos'!H37</f>
        <v/>
      </c>
      <c r="H11" s="159" t="str">
        <f>+'Ficha Solicitud Recursos'!I37</f>
        <v/>
      </c>
      <c r="I11" s="159" t="str">
        <f>+'Ficha Solicitud Recursos'!J37</f>
        <v/>
      </c>
      <c r="J11" s="159" t="str">
        <f>+'Ficha Solicitud Recursos'!K37</f>
        <v/>
      </c>
      <c r="K11" s="161" t="str">
        <f>+'Ficha Solicitud Recursos'!L37</f>
        <v/>
      </c>
      <c r="L11" s="161">
        <f>+'Ficha Solicitud Recursos'!M37</f>
        <v>0</v>
      </c>
      <c r="M11" s="162" t="str">
        <f>+'Ficha Solicitud Recursos'!O37</f>
        <v/>
      </c>
      <c r="N11" s="163">
        <f>+'Ficha Solicitud Recursos'!P37</f>
        <v>0</v>
      </c>
      <c r="O11" s="160">
        <f>+'Ficha Solicitud Recursos'!Q37</f>
        <v>0</v>
      </c>
      <c r="P11" s="163">
        <f>+'Ficha Solicitud Recursos'!R37</f>
        <v>0</v>
      </c>
      <c r="Q11" s="163">
        <f>+'Ficha Solicitud Recursos'!S37</f>
        <v>0</v>
      </c>
      <c r="R11" s="163">
        <f>+'Ficha Solicitud Recursos'!T37</f>
        <v>0</v>
      </c>
      <c r="S11" s="163">
        <f>+'Ficha Solicitud Recursos'!U37</f>
        <v>0</v>
      </c>
      <c r="T11" s="163">
        <f>+'Ficha Solicitud Recursos'!V37</f>
        <v>0</v>
      </c>
      <c r="U11" s="163">
        <f>+'Ficha Solicitud Recursos'!W37</f>
        <v>0</v>
      </c>
    </row>
    <row r="12" spans="1:23" x14ac:dyDescent="0.3">
      <c r="A12" s="158">
        <f>+'Ficha Solicitud Recursos'!$V$3</f>
        <v>0</v>
      </c>
      <c r="B12" s="159" t="s">
        <v>12998</v>
      </c>
      <c r="C12" s="159" t="e">
        <f>+VLOOKUP('Ficha Solicitud Recursos'!$E$8,TablaSostenedores[[#All],[NombreCortoSostenedor]:[Sostenedor]],3,0)</f>
        <v>#N/A</v>
      </c>
      <c r="D12" s="160">
        <f>+'Ficha Solicitud Recursos'!E38</f>
        <v>0</v>
      </c>
      <c r="E12" s="159" t="str">
        <f>+'Ficha Solicitud Recursos'!F38</f>
        <v/>
      </c>
      <c r="F12" s="159" t="str">
        <f>+'Ficha Solicitud Recursos'!G38</f>
        <v/>
      </c>
      <c r="G12" s="159" t="str">
        <f>+'Ficha Solicitud Recursos'!H38</f>
        <v/>
      </c>
      <c r="H12" s="159" t="str">
        <f>+'Ficha Solicitud Recursos'!I38</f>
        <v/>
      </c>
      <c r="I12" s="159" t="str">
        <f>+'Ficha Solicitud Recursos'!J38</f>
        <v/>
      </c>
      <c r="J12" s="159" t="str">
        <f>+'Ficha Solicitud Recursos'!K38</f>
        <v/>
      </c>
      <c r="K12" s="161" t="str">
        <f>+'Ficha Solicitud Recursos'!L38</f>
        <v/>
      </c>
      <c r="L12" s="161">
        <f>+'Ficha Solicitud Recursos'!M38</f>
        <v>0</v>
      </c>
      <c r="M12" s="162" t="str">
        <f>+'Ficha Solicitud Recursos'!O38</f>
        <v/>
      </c>
      <c r="N12" s="163">
        <f>+'Ficha Solicitud Recursos'!P38</f>
        <v>0</v>
      </c>
      <c r="O12" s="160">
        <f>+'Ficha Solicitud Recursos'!Q38</f>
        <v>0</v>
      </c>
      <c r="P12" s="163">
        <f>+'Ficha Solicitud Recursos'!R38</f>
        <v>0</v>
      </c>
      <c r="Q12" s="163">
        <f>+'Ficha Solicitud Recursos'!S38</f>
        <v>0</v>
      </c>
      <c r="R12" s="163">
        <f>+'Ficha Solicitud Recursos'!T38</f>
        <v>0</v>
      </c>
      <c r="S12" s="163">
        <f>+'Ficha Solicitud Recursos'!U38</f>
        <v>0</v>
      </c>
      <c r="T12" s="163">
        <f>+'Ficha Solicitud Recursos'!V38</f>
        <v>0</v>
      </c>
      <c r="U12" s="163">
        <f>+'Ficha Solicitud Recursos'!W38</f>
        <v>0</v>
      </c>
    </row>
    <row r="13" spans="1:23" x14ac:dyDescent="0.3">
      <c r="A13" s="158">
        <f>+'Ficha Solicitud Recursos'!$V$3</f>
        <v>0</v>
      </c>
      <c r="B13" s="159" t="s">
        <v>12998</v>
      </c>
      <c r="C13" s="159" t="e">
        <f>+VLOOKUP('Ficha Solicitud Recursos'!$E$8,TablaSostenedores[[#All],[NombreCortoSostenedor]:[Sostenedor]],3,0)</f>
        <v>#N/A</v>
      </c>
      <c r="D13" s="160">
        <f>+'Ficha Solicitud Recursos'!E39</f>
        <v>0</v>
      </c>
      <c r="E13" s="159" t="str">
        <f>+'Ficha Solicitud Recursos'!F39</f>
        <v/>
      </c>
      <c r="F13" s="159" t="str">
        <f>+'Ficha Solicitud Recursos'!G39</f>
        <v/>
      </c>
      <c r="G13" s="159" t="str">
        <f>+'Ficha Solicitud Recursos'!H39</f>
        <v/>
      </c>
      <c r="H13" s="159" t="str">
        <f>+'Ficha Solicitud Recursos'!I39</f>
        <v/>
      </c>
      <c r="I13" s="159" t="str">
        <f>+'Ficha Solicitud Recursos'!J39</f>
        <v/>
      </c>
      <c r="J13" s="159" t="str">
        <f>+'Ficha Solicitud Recursos'!K39</f>
        <v/>
      </c>
      <c r="K13" s="161" t="str">
        <f>+'Ficha Solicitud Recursos'!L39</f>
        <v/>
      </c>
      <c r="L13" s="161">
        <f>+'Ficha Solicitud Recursos'!M39</f>
        <v>0</v>
      </c>
      <c r="M13" s="162" t="str">
        <f>+'Ficha Solicitud Recursos'!O39</f>
        <v/>
      </c>
      <c r="N13" s="163">
        <f>+'Ficha Solicitud Recursos'!P39</f>
        <v>0</v>
      </c>
      <c r="O13" s="160">
        <f>+'Ficha Solicitud Recursos'!Q39</f>
        <v>0</v>
      </c>
      <c r="P13" s="163">
        <f>+'Ficha Solicitud Recursos'!R39</f>
        <v>0</v>
      </c>
      <c r="Q13" s="163">
        <f>+'Ficha Solicitud Recursos'!S39</f>
        <v>0</v>
      </c>
      <c r="R13" s="163">
        <f>+'Ficha Solicitud Recursos'!T39</f>
        <v>0</v>
      </c>
      <c r="S13" s="163">
        <f>+'Ficha Solicitud Recursos'!U39</f>
        <v>0</v>
      </c>
      <c r="T13" s="163">
        <f>+'Ficha Solicitud Recursos'!V39</f>
        <v>0</v>
      </c>
      <c r="U13" s="163">
        <f>+'Ficha Solicitud Recursos'!W39</f>
        <v>0</v>
      </c>
    </row>
    <row r="14" spans="1:23" x14ac:dyDescent="0.3">
      <c r="A14" s="158">
        <f>+'Ficha Solicitud Recursos'!$V$3</f>
        <v>0</v>
      </c>
      <c r="B14" s="159" t="s">
        <v>12998</v>
      </c>
      <c r="C14" s="159" t="e">
        <f>+VLOOKUP('Ficha Solicitud Recursos'!$E$8,TablaSostenedores[[#All],[NombreCortoSostenedor]:[Sostenedor]],3,0)</f>
        <v>#N/A</v>
      </c>
      <c r="D14" s="160">
        <f>+'Ficha Solicitud Recursos'!E40</f>
        <v>0</v>
      </c>
      <c r="E14" s="159" t="str">
        <f>+'Ficha Solicitud Recursos'!F40</f>
        <v/>
      </c>
      <c r="F14" s="159" t="str">
        <f>+'Ficha Solicitud Recursos'!G40</f>
        <v/>
      </c>
      <c r="G14" s="159" t="str">
        <f>+'Ficha Solicitud Recursos'!H40</f>
        <v/>
      </c>
      <c r="H14" s="159" t="str">
        <f>+'Ficha Solicitud Recursos'!I40</f>
        <v/>
      </c>
      <c r="I14" s="159" t="str">
        <f>+'Ficha Solicitud Recursos'!J40</f>
        <v/>
      </c>
      <c r="J14" s="159" t="str">
        <f>+'Ficha Solicitud Recursos'!K40</f>
        <v/>
      </c>
      <c r="K14" s="161" t="str">
        <f>+'Ficha Solicitud Recursos'!L40</f>
        <v/>
      </c>
      <c r="L14" s="161">
        <f>+'Ficha Solicitud Recursos'!M40</f>
        <v>0</v>
      </c>
      <c r="M14" s="162" t="str">
        <f>+'Ficha Solicitud Recursos'!O40</f>
        <v/>
      </c>
      <c r="N14" s="163">
        <f>+'Ficha Solicitud Recursos'!P40</f>
        <v>0</v>
      </c>
      <c r="O14" s="160">
        <f>+'Ficha Solicitud Recursos'!Q40</f>
        <v>0</v>
      </c>
      <c r="P14" s="163">
        <f>+'Ficha Solicitud Recursos'!R40</f>
        <v>0</v>
      </c>
      <c r="Q14" s="163">
        <f>+'Ficha Solicitud Recursos'!S40</f>
        <v>0</v>
      </c>
      <c r="R14" s="163">
        <f>+'Ficha Solicitud Recursos'!T40</f>
        <v>0</v>
      </c>
      <c r="S14" s="163">
        <f>+'Ficha Solicitud Recursos'!U40</f>
        <v>0</v>
      </c>
      <c r="T14" s="163">
        <f>+'Ficha Solicitud Recursos'!V40</f>
        <v>0</v>
      </c>
      <c r="U14" s="163">
        <f>+'Ficha Solicitud Recursos'!W40</f>
        <v>0</v>
      </c>
    </row>
    <row r="15" spans="1:23" x14ac:dyDescent="0.3">
      <c r="A15" s="158">
        <f>+'Ficha Solicitud Recursos'!$V$3</f>
        <v>0</v>
      </c>
      <c r="B15" s="159" t="s">
        <v>12998</v>
      </c>
      <c r="C15" s="159" t="e">
        <f>+VLOOKUP('Ficha Solicitud Recursos'!$E$8,TablaSostenedores[[#All],[NombreCortoSostenedor]:[Sostenedor]],3,0)</f>
        <v>#N/A</v>
      </c>
      <c r="D15" s="160">
        <f>+'Ficha Solicitud Recursos'!E41</f>
        <v>0</v>
      </c>
      <c r="E15" s="159" t="str">
        <f>+'Ficha Solicitud Recursos'!F41</f>
        <v/>
      </c>
      <c r="F15" s="159" t="str">
        <f>+'Ficha Solicitud Recursos'!G41</f>
        <v/>
      </c>
      <c r="G15" s="159" t="str">
        <f>+'Ficha Solicitud Recursos'!H41</f>
        <v/>
      </c>
      <c r="H15" s="159" t="str">
        <f>+'Ficha Solicitud Recursos'!I41</f>
        <v/>
      </c>
      <c r="I15" s="159" t="str">
        <f>+'Ficha Solicitud Recursos'!J41</f>
        <v/>
      </c>
      <c r="J15" s="159" t="str">
        <f>+'Ficha Solicitud Recursos'!K41</f>
        <v/>
      </c>
      <c r="K15" s="161" t="str">
        <f>+'Ficha Solicitud Recursos'!L41</f>
        <v/>
      </c>
      <c r="L15" s="161">
        <f>+'Ficha Solicitud Recursos'!M41</f>
        <v>0</v>
      </c>
      <c r="M15" s="162" t="str">
        <f>+'Ficha Solicitud Recursos'!O41</f>
        <v/>
      </c>
      <c r="N15" s="163">
        <f>+'Ficha Solicitud Recursos'!P41</f>
        <v>0</v>
      </c>
      <c r="O15" s="160">
        <f>+'Ficha Solicitud Recursos'!Q41</f>
        <v>0</v>
      </c>
      <c r="P15" s="163">
        <f>+'Ficha Solicitud Recursos'!R41</f>
        <v>0</v>
      </c>
      <c r="Q15" s="163">
        <f>+'Ficha Solicitud Recursos'!S41</f>
        <v>0</v>
      </c>
      <c r="R15" s="163">
        <f>+'Ficha Solicitud Recursos'!T41</f>
        <v>0</v>
      </c>
      <c r="S15" s="163">
        <f>+'Ficha Solicitud Recursos'!U41</f>
        <v>0</v>
      </c>
      <c r="T15" s="163">
        <f>+'Ficha Solicitud Recursos'!V41</f>
        <v>0</v>
      </c>
      <c r="U15" s="163">
        <f>+'Ficha Solicitud Recursos'!W41</f>
        <v>0</v>
      </c>
    </row>
    <row r="16" spans="1:23" x14ac:dyDescent="0.3">
      <c r="A16" s="158">
        <f>+'Ficha Solicitud Recursos'!$V$3</f>
        <v>0</v>
      </c>
      <c r="B16" s="159" t="s">
        <v>12998</v>
      </c>
      <c r="C16" s="159" t="e">
        <f>+VLOOKUP('Ficha Solicitud Recursos'!$E$8,TablaSostenedores[[#All],[NombreCortoSostenedor]:[Sostenedor]],3,0)</f>
        <v>#N/A</v>
      </c>
      <c r="D16" s="160">
        <f>+'Ficha Solicitud Recursos'!E42</f>
        <v>0</v>
      </c>
      <c r="E16" s="159" t="str">
        <f>+'Ficha Solicitud Recursos'!F42</f>
        <v/>
      </c>
      <c r="F16" s="159" t="str">
        <f>+'Ficha Solicitud Recursos'!G42</f>
        <v/>
      </c>
      <c r="G16" s="159" t="str">
        <f>+'Ficha Solicitud Recursos'!H42</f>
        <v/>
      </c>
      <c r="H16" s="159" t="str">
        <f>+'Ficha Solicitud Recursos'!I42</f>
        <v/>
      </c>
      <c r="I16" s="159" t="str">
        <f>+'Ficha Solicitud Recursos'!J42</f>
        <v/>
      </c>
      <c r="J16" s="159" t="str">
        <f>+'Ficha Solicitud Recursos'!K42</f>
        <v/>
      </c>
      <c r="K16" s="161" t="str">
        <f>+'Ficha Solicitud Recursos'!L42</f>
        <v/>
      </c>
      <c r="L16" s="161">
        <f>+'Ficha Solicitud Recursos'!M42</f>
        <v>0</v>
      </c>
      <c r="M16" s="162" t="str">
        <f>+'Ficha Solicitud Recursos'!O42</f>
        <v/>
      </c>
      <c r="N16" s="163">
        <f>+'Ficha Solicitud Recursos'!P42</f>
        <v>0</v>
      </c>
      <c r="O16" s="160">
        <f>+'Ficha Solicitud Recursos'!Q42</f>
        <v>0</v>
      </c>
      <c r="P16" s="163">
        <f>+'Ficha Solicitud Recursos'!R42</f>
        <v>0</v>
      </c>
      <c r="Q16" s="163">
        <f>+'Ficha Solicitud Recursos'!S42</f>
        <v>0</v>
      </c>
      <c r="R16" s="163">
        <f>+'Ficha Solicitud Recursos'!T42</f>
        <v>0</v>
      </c>
      <c r="S16" s="163">
        <f>+'Ficha Solicitud Recursos'!U42</f>
        <v>0</v>
      </c>
      <c r="T16" s="163">
        <f>+'Ficha Solicitud Recursos'!V42</f>
        <v>0</v>
      </c>
      <c r="U16" s="163">
        <f>+'Ficha Solicitud Recursos'!W42</f>
        <v>0</v>
      </c>
    </row>
    <row r="17" spans="1:21" x14ac:dyDescent="0.3">
      <c r="A17" s="158">
        <f>+'Ficha Solicitud Recursos'!$V$3</f>
        <v>0</v>
      </c>
      <c r="B17" s="159" t="s">
        <v>12998</v>
      </c>
      <c r="C17" s="159" t="e">
        <f>+VLOOKUP('Ficha Solicitud Recursos'!$E$8,TablaSostenedores[[#All],[NombreCortoSostenedor]:[Sostenedor]],3,0)</f>
        <v>#N/A</v>
      </c>
      <c r="D17" s="160">
        <f>+'Ficha Solicitud Recursos'!E43</f>
        <v>0</v>
      </c>
      <c r="E17" s="159" t="str">
        <f>+'Ficha Solicitud Recursos'!F43</f>
        <v/>
      </c>
      <c r="F17" s="159" t="str">
        <f>+'Ficha Solicitud Recursos'!G43</f>
        <v/>
      </c>
      <c r="G17" s="159" t="str">
        <f>+'Ficha Solicitud Recursos'!H43</f>
        <v/>
      </c>
      <c r="H17" s="159" t="str">
        <f>+'Ficha Solicitud Recursos'!I43</f>
        <v/>
      </c>
      <c r="I17" s="159" t="str">
        <f>+'Ficha Solicitud Recursos'!J43</f>
        <v/>
      </c>
      <c r="J17" s="159" t="str">
        <f>+'Ficha Solicitud Recursos'!K43</f>
        <v/>
      </c>
      <c r="K17" s="161" t="str">
        <f>+'Ficha Solicitud Recursos'!L43</f>
        <v/>
      </c>
      <c r="L17" s="161">
        <f>+'Ficha Solicitud Recursos'!M43</f>
        <v>0</v>
      </c>
      <c r="M17" s="162" t="str">
        <f>+'Ficha Solicitud Recursos'!O43</f>
        <v/>
      </c>
      <c r="N17" s="163">
        <f>+'Ficha Solicitud Recursos'!P43</f>
        <v>0</v>
      </c>
      <c r="O17" s="160">
        <f>+'Ficha Solicitud Recursos'!Q43</f>
        <v>0</v>
      </c>
      <c r="P17" s="163">
        <f>+'Ficha Solicitud Recursos'!R43</f>
        <v>0</v>
      </c>
      <c r="Q17" s="163">
        <f>+'Ficha Solicitud Recursos'!S43</f>
        <v>0</v>
      </c>
      <c r="R17" s="163">
        <f>+'Ficha Solicitud Recursos'!T43</f>
        <v>0</v>
      </c>
      <c r="S17" s="163">
        <f>+'Ficha Solicitud Recursos'!U43</f>
        <v>0</v>
      </c>
      <c r="T17" s="163">
        <f>+'Ficha Solicitud Recursos'!V43</f>
        <v>0</v>
      </c>
      <c r="U17" s="163">
        <f>+'Ficha Solicitud Recursos'!W43</f>
        <v>0</v>
      </c>
    </row>
    <row r="18" spans="1:21" x14ac:dyDescent="0.3">
      <c r="A18" s="158">
        <f>+'Ficha Solicitud Recursos'!$V$3</f>
        <v>0</v>
      </c>
      <c r="B18" s="159" t="s">
        <v>12998</v>
      </c>
      <c r="C18" s="159" t="e">
        <f>+VLOOKUP('Ficha Solicitud Recursos'!$E$8,TablaSostenedores[[#All],[NombreCortoSostenedor]:[Sostenedor]],3,0)</f>
        <v>#N/A</v>
      </c>
      <c r="D18" s="160">
        <f>+'Ficha Solicitud Recursos'!E44</f>
        <v>0</v>
      </c>
      <c r="E18" s="159" t="str">
        <f>+'Ficha Solicitud Recursos'!F44</f>
        <v/>
      </c>
      <c r="F18" s="159" t="str">
        <f>+'Ficha Solicitud Recursos'!G44</f>
        <v/>
      </c>
      <c r="G18" s="159" t="str">
        <f>+'Ficha Solicitud Recursos'!H44</f>
        <v/>
      </c>
      <c r="H18" s="159" t="str">
        <f>+'Ficha Solicitud Recursos'!I44</f>
        <v/>
      </c>
      <c r="I18" s="159" t="str">
        <f>+'Ficha Solicitud Recursos'!J44</f>
        <v/>
      </c>
      <c r="J18" s="159" t="str">
        <f>+'Ficha Solicitud Recursos'!K44</f>
        <v/>
      </c>
      <c r="K18" s="161" t="str">
        <f>+'Ficha Solicitud Recursos'!L44</f>
        <v/>
      </c>
      <c r="L18" s="161">
        <f>+'Ficha Solicitud Recursos'!M44</f>
        <v>0</v>
      </c>
      <c r="M18" s="162" t="str">
        <f>+'Ficha Solicitud Recursos'!O44</f>
        <v/>
      </c>
      <c r="N18" s="163">
        <f>+'Ficha Solicitud Recursos'!P44</f>
        <v>0</v>
      </c>
      <c r="O18" s="160">
        <f>+'Ficha Solicitud Recursos'!Q44</f>
        <v>0</v>
      </c>
      <c r="P18" s="163">
        <f>+'Ficha Solicitud Recursos'!R44</f>
        <v>0</v>
      </c>
      <c r="Q18" s="163">
        <f>+'Ficha Solicitud Recursos'!S44</f>
        <v>0</v>
      </c>
      <c r="R18" s="163">
        <f>+'Ficha Solicitud Recursos'!T44</f>
        <v>0</v>
      </c>
      <c r="S18" s="163">
        <f>+'Ficha Solicitud Recursos'!U44</f>
        <v>0</v>
      </c>
      <c r="T18" s="163">
        <f>+'Ficha Solicitud Recursos'!V44</f>
        <v>0</v>
      </c>
      <c r="U18" s="163">
        <f>+'Ficha Solicitud Recursos'!W44</f>
        <v>0</v>
      </c>
    </row>
    <row r="19" spans="1:21" x14ac:dyDescent="0.3">
      <c r="A19" s="158">
        <f>+'Ficha Solicitud Recursos'!$V$3</f>
        <v>0</v>
      </c>
      <c r="B19" s="159" t="s">
        <v>12998</v>
      </c>
      <c r="C19" s="159" t="e">
        <f>+VLOOKUP('Ficha Solicitud Recursos'!$E$8,TablaSostenedores[[#All],[NombreCortoSostenedor]:[Sostenedor]],3,0)</f>
        <v>#N/A</v>
      </c>
      <c r="D19" s="160">
        <f>+'Ficha Solicitud Recursos'!E45</f>
        <v>0</v>
      </c>
      <c r="E19" s="159" t="str">
        <f>+'Ficha Solicitud Recursos'!F45</f>
        <v/>
      </c>
      <c r="F19" s="159" t="str">
        <f>+'Ficha Solicitud Recursos'!G45</f>
        <v/>
      </c>
      <c r="G19" s="159" t="str">
        <f>+'Ficha Solicitud Recursos'!H45</f>
        <v/>
      </c>
      <c r="H19" s="159" t="str">
        <f>+'Ficha Solicitud Recursos'!I45</f>
        <v/>
      </c>
      <c r="I19" s="159" t="str">
        <f>+'Ficha Solicitud Recursos'!J45</f>
        <v/>
      </c>
      <c r="J19" s="159" t="str">
        <f>+'Ficha Solicitud Recursos'!K45</f>
        <v/>
      </c>
      <c r="K19" s="161" t="str">
        <f>+'Ficha Solicitud Recursos'!L45</f>
        <v/>
      </c>
      <c r="L19" s="161">
        <f>+'Ficha Solicitud Recursos'!M45</f>
        <v>0</v>
      </c>
      <c r="M19" s="162" t="str">
        <f>+'Ficha Solicitud Recursos'!O45</f>
        <v/>
      </c>
      <c r="N19" s="163">
        <f>+'Ficha Solicitud Recursos'!P45</f>
        <v>0</v>
      </c>
      <c r="O19" s="160">
        <f>+'Ficha Solicitud Recursos'!Q45</f>
        <v>0</v>
      </c>
      <c r="P19" s="163">
        <f>+'Ficha Solicitud Recursos'!R45</f>
        <v>0</v>
      </c>
      <c r="Q19" s="163">
        <f>+'Ficha Solicitud Recursos'!S45</f>
        <v>0</v>
      </c>
      <c r="R19" s="163">
        <f>+'Ficha Solicitud Recursos'!T45</f>
        <v>0</v>
      </c>
      <c r="S19" s="163">
        <f>+'Ficha Solicitud Recursos'!U45</f>
        <v>0</v>
      </c>
      <c r="T19" s="163">
        <f>+'Ficha Solicitud Recursos'!V45</f>
        <v>0</v>
      </c>
      <c r="U19" s="163">
        <f>+'Ficha Solicitud Recursos'!W45</f>
        <v>0</v>
      </c>
    </row>
    <row r="20" spans="1:21" x14ac:dyDescent="0.3">
      <c r="A20" s="158">
        <f>+'Ficha Solicitud Recursos'!$V$3</f>
        <v>0</v>
      </c>
      <c r="B20" s="159" t="s">
        <v>12998</v>
      </c>
      <c r="C20" s="159" t="e">
        <f>+VLOOKUP('Ficha Solicitud Recursos'!$E$8,TablaSostenedores[[#All],[NombreCortoSostenedor]:[Sostenedor]],3,0)</f>
        <v>#N/A</v>
      </c>
      <c r="D20" s="160">
        <f>+'Ficha Solicitud Recursos'!E46</f>
        <v>0</v>
      </c>
      <c r="E20" s="159" t="str">
        <f>+'Ficha Solicitud Recursos'!F46</f>
        <v/>
      </c>
      <c r="F20" s="159" t="str">
        <f>+'Ficha Solicitud Recursos'!G46</f>
        <v/>
      </c>
      <c r="G20" s="159" t="str">
        <f>+'Ficha Solicitud Recursos'!H46</f>
        <v/>
      </c>
      <c r="H20" s="159" t="str">
        <f>+'Ficha Solicitud Recursos'!I46</f>
        <v/>
      </c>
      <c r="I20" s="159" t="str">
        <f>+'Ficha Solicitud Recursos'!J46</f>
        <v/>
      </c>
      <c r="J20" s="159" t="str">
        <f>+'Ficha Solicitud Recursos'!K46</f>
        <v/>
      </c>
      <c r="K20" s="161" t="str">
        <f>+'Ficha Solicitud Recursos'!L46</f>
        <v/>
      </c>
      <c r="L20" s="161">
        <f>+'Ficha Solicitud Recursos'!M46</f>
        <v>0</v>
      </c>
      <c r="M20" s="162" t="str">
        <f>+'Ficha Solicitud Recursos'!O46</f>
        <v/>
      </c>
      <c r="N20" s="163">
        <f>+'Ficha Solicitud Recursos'!P46</f>
        <v>0</v>
      </c>
      <c r="O20" s="160">
        <f>+'Ficha Solicitud Recursos'!Q46</f>
        <v>0</v>
      </c>
      <c r="P20" s="163">
        <f>+'Ficha Solicitud Recursos'!R46</f>
        <v>0</v>
      </c>
      <c r="Q20" s="163">
        <f>+'Ficha Solicitud Recursos'!S46</f>
        <v>0</v>
      </c>
      <c r="R20" s="163">
        <f>+'Ficha Solicitud Recursos'!T46</f>
        <v>0</v>
      </c>
      <c r="S20" s="163">
        <f>+'Ficha Solicitud Recursos'!U46</f>
        <v>0</v>
      </c>
      <c r="T20" s="163">
        <f>+'Ficha Solicitud Recursos'!V46</f>
        <v>0</v>
      </c>
      <c r="U20" s="163">
        <f>+'Ficha Solicitud Recursos'!W46</f>
        <v>0</v>
      </c>
    </row>
    <row r="21" spans="1:21" x14ac:dyDescent="0.3">
      <c r="A21" s="158">
        <f>+'Ficha Solicitud Recursos'!$V$3</f>
        <v>0</v>
      </c>
      <c r="B21" s="159" t="s">
        <v>12998</v>
      </c>
      <c r="C21" s="159" t="e">
        <f>+VLOOKUP('Ficha Solicitud Recursos'!$E$8,TablaSostenedores[[#All],[NombreCortoSostenedor]:[Sostenedor]],3,0)</f>
        <v>#N/A</v>
      </c>
      <c r="D21" s="160">
        <f>+'Ficha Solicitud Recursos'!E47</f>
        <v>0</v>
      </c>
      <c r="E21" s="159" t="str">
        <f>+'Ficha Solicitud Recursos'!F47</f>
        <v/>
      </c>
      <c r="F21" s="159" t="str">
        <f>+'Ficha Solicitud Recursos'!G47</f>
        <v/>
      </c>
      <c r="G21" s="159" t="str">
        <f>+'Ficha Solicitud Recursos'!H47</f>
        <v/>
      </c>
      <c r="H21" s="159" t="str">
        <f>+'Ficha Solicitud Recursos'!I47</f>
        <v/>
      </c>
      <c r="I21" s="159" t="str">
        <f>+'Ficha Solicitud Recursos'!J47</f>
        <v/>
      </c>
      <c r="J21" s="159" t="str">
        <f>+'Ficha Solicitud Recursos'!K47</f>
        <v/>
      </c>
      <c r="K21" s="161" t="str">
        <f>+'Ficha Solicitud Recursos'!L47</f>
        <v/>
      </c>
      <c r="L21" s="161">
        <f>+'Ficha Solicitud Recursos'!M47</f>
        <v>0</v>
      </c>
      <c r="M21" s="162" t="str">
        <f>+'Ficha Solicitud Recursos'!O47</f>
        <v/>
      </c>
      <c r="N21" s="163">
        <f>+'Ficha Solicitud Recursos'!P47</f>
        <v>0</v>
      </c>
      <c r="O21" s="160">
        <f>+'Ficha Solicitud Recursos'!Q47</f>
        <v>0</v>
      </c>
      <c r="P21" s="163">
        <f>+'Ficha Solicitud Recursos'!R47</f>
        <v>0</v>
      </c>
      <c r="Q21" s="163">
        <f>+'Ficha Solicitud Recursos'!S47</f>
        <v>0</v>
      </c>
      <c r="R21" s="163">
        <f>+'Ficha Solicitud Recursos'!T47</f>
        <v>0</v>
      </c>
      <c r="S21" s="163">
        <f>+'Ficha Solicitud Recursos'!U47</f>
        <v>0</v>
      </c>
      <c r="T21" s="163">
        <f>+'Ficha Solicitud Recursos'!V47</f>
        <v>0</v>
      </c>
      <c r="U21" s="163">
        <f>+'Ficha Solicitud Recursos'!W47</f>
        <v>0</v>
      </c>
    </row>
    <row r="22" spans="1:21" x14ac:dyDescent="0.3">
      <c r="A22" s="158">
        <f>+'Ficha Solicitud Recursos'!$V$3</f>
        <v>0</v>
      </c>
      <c r="B22" s="159" t="s">
        <v>12998</v>
      </c>
      <c r="C22" s="159" t="e">
        <f>+VLOOKUP('Ficha Solicitud Recursos'!$E$8,TablaSostenedores[[#All],[NombreCortoSostenedor]:[Sostenedor]],3,0)</f>
        <v>#N/A</v>
      </c>
      <c r="D22" s="160">
        <f>+'Ficha Solicitud Recursos'!E48</f>
        <v>0</v>
      </c>
      <c r="E22" s="159" t="str">
        <f>+'Ficha Solicitud Recursos'!F48</f>
        <v/>
      </c>
      <c r="F22" s="159" t="str">
        <f>+'Ficha Solicitud Recursos'!G48</f>
        <v/>
      </c>
      <c r="G22" s="159" t="str">
        <f>+'Ficha Solicitud Recursos'!H48</f>
        <v/>
      </c>
      <c r="H22" s="159" t="str">
        <f>+'Ficha Solicitud Recursos'!I48</f>
        <v/>
      </c>
      <c r="I22" s="159" t="str">
        <f>+'Ficha Solicitud Recursos'!J48</f>
        <v/>
      </c>
      <c r="J22" s="159" t="str">
        <f>+'Ficha Solicitud Recursos'!K48</f>
        <v/>
      </c>
      <c r="K22" s="161" t="str">
        <f>+'Ficha Solicitud Recursos'!L48</f>
        <v/>
      </c>
      <c r="L22" s="161">
        <f>+'Ficha Solicitud Recursos'!M48</f>
        <v>0</v>
      </c>
      <c r="M22" s="162" t="str">
        <f>+'Ficha Solicitud Recursos'!O48</f>
        <v/>
      </c>
      <c r="N22" s="163">
        <f>+'Ficha Solicitud Recursos'!P48</f>
        <v>0</v>
      </c>
      <c r="O22" s="160">
        <f>+'Ficha Solicitud Recursos'!Q48</f>
        <v>0</v>
      </c>
      <c r="P22" s="163">
        <f>+'Ficha Solicitud Recursos'!R48</f>
        <v>0</v>
      </c>
      <c r="Q22" s="163">
        <f>+'Ficha Solicitud Recursos'!S48</f>
        <v>0</v>
      </c>
      <c r="R22" s="163">
        <f>+'Ficha Solicitud Recursos'!T48</f>
        <v>0</v>
      </c>
      <c r="S22" s="163">
        <f>+'Ficha Solicitud Recursos'!U48</f>
        <v>0</v>
      </c>
      <c r="T22" s="163">
        <f>+'Ficha Solicitud Recursos'!V48</f>
        <v>0</v>
      </c>
      <c r="U22" s="163">
        <f>+'Ficha Solicitud Recursos'!W48</f>
        <v>0</v>
      </c>
    </row>
    <row r="23" spans="1:21" x14ac:dyDescent="0.3">
      <c r="A23" s="158">
        <f>+'Ficha Solicitud Recursos'!$V$3</f>
        <v>0</v>
      </c>
      <c r="B23" s="159" t="s">
        <v>12998</v>
      </c>
      <c r="C23" s="159" t="e">
        <f>+VLOOKUP('Ficha Solicitud Recursos'!$E$8,TablaSostenedores[[#All],[NombreCortoSostenedor]:[Sostenedor]],3,0)</f>
        <v>#N/A</v>
      </c>
      <c r="D23" s="160">
        <f>+'Ficha Solicitud Recursos'!E49</f>
        <v>0</v>
      </c>
      <c r="E23" s="159" t="str">
        <f>+'Ficha Solicitud Recursos'!F49</f>
        <v/>
      </c>
      <c r="F23" s="159" t="str">
        <f>+'Ficha Solicitud Recursos'!G49</f>
        <v/>
      </c>
      <c r="G23" s="159" t="str">
        <f>+'Ficha Solicitud Recursos'!H49</f>
        <v/>
      </c>
      <c r="H23" s="159" t="str">
        <f>+'Ficha Solicitud Recursos'!I49</f>
        <v/>
      </c>
      <c r="I23" s="159" t="str">
        <f>+'Ficha Solicitud Recursos'!J49</f>
        <v/>
      </c>
      <c r="J23" s="159" t="str">
        <f>+'Ficha Solicitud Recursos'!K49</f>
        <v/>
      </c>
      <c r="K23" s="161" t="str">
        <f>+'Ficha Solicitud Recursos'!L49</f>
        <v/>
      </c>
      <c r="L23" s="161">
        <f>+'Ficha Solicitud Recursos'!M49</f>
        <v>0</v>
      </c>
      <c r="M23" s="162" t="str">
        <f>+'Ficha Solicitud Recursos'!O49</f>
        <v/>
      </c>
      <c r="N23" s="163">
        <f>+'Ficha Solicitud Recursos'!P49</f>
        <v>0</v>
      </c>
      <c r="O23" s="160">
        <f>+'Ficha Solicitud Recursos'!Q49</f>
        <v>0</v>
      </c>
      <c r="P23" s="163">
        <f>+'Ficha Solicitud Recursos'!R49</f>
        <v>0</v>
      </c>
      <c r="Q23" s="163">
        <f>+'Ficha Solicitud Recursos'!S49</f>
        <v>0</v>
      </c>
      <c r="R23" s="163">
        <f>+'Ficha Solicitud Recursos'!T49</f>
        <v>0</v>
      </c>
      <c r="S23" s="163">
        <f>+'Ficha Solicitud Recursos'!U49</f>
        <v>0</v>
      </c>
      <c r="T23" s="163">
        <f>+'Ficha Solicitud Recursos'!V49</f>
        <v>0</v>
      </c>
      <c r="U23" s="163">
        <f>+'Ficha Solicitud Recursos'!W49</f>
        <v>0</v>
      </c>
    </row>
    <row r="24" spans="1:21" x14ac:dyDescent="0.3">
      <c r="A24" s="158">
        <f>+'Ficha Solicitud Recursos'!$V$3</f>
        <v>0</v>
      </c>
      <c r="B24" s="159" t="s">
        <v>12998</v>
      </c>
      <c r="C24" s="159" t="e">
        <f>+VLOOKUP('Ficha Solicitud Recursos'!$E$8,TablaSostenedores[[#All],[NombreCortoSostenedor]:[Sostenedor]],3,0)</f>
        <v>#N/A</v>
      </c>
      <c r="D24" s="160">
        <f>+'Ficha Solicitud Recursos'!E50</f>
        <v>0</v>
      </c>
      <c r="E24" s="159" t="str">
        <f>+'Ficha Solicitud Recursos'!F50</f>
        <v/>
      </c>
      <c r="F24" s="159" t="str">
        <f>+'Ficha Solicitud Recursos'!G50</f>
        <v/>
      </c>
      <c r="G24" s="159" t="str">
        <f>+'Ficha Solicitud Recursos'!H50</f>
        <v/>
      </c>
      <c r="H24" s="159" t="str">
        <f>+'Ficha Solicitud Recursos'!I50</f>
        <v/>
      </c>
      <c r="I24" s="159" t="str">
        <f>+'Ficha Solicitud Recursos'!J50</f>
        <v/>
      </c>
      <c r="J24" s="159" t="str">
        <f>+'Ficha Solicitud Recursos'!K50</f>
        <v/>
      </c>
      <c r="K24" s="161" t="str">
        <f>+'Ficha Solicitud Recursos'!L50</f>
        <v/>
      </c>
      <c r="L24" s="161">
        <f>+'Ficha Solicitud Recursos'!M50</f>
        <v>0</v>
      </c>
      <c r="M24" s="162" t="str">
        <f>+'Ficha Solicitud Recursos'!O50</f>
        <v/>
      </c>
      <c r="N24" s="163">
        <f>+'Ficha Solicitud Recursos'!P50</f>
        <v>0</v>
      </c>
      <c r="O24" s="160">
        <f>+'Ficha Solicitud Recursos'!Q50</f>
        <v>0</v>
      </c>
      <c r="P24" s="163">
        <f>+'Ficha Solicitud Recursos'!R50</f>
        <v>0</v>
      </c>
      <c r="Q24" s="163">
        <f>+'Ficha Solicitud Recursos'!S50</f>
        <v>0</v>
      </c>
      <c r="R24" s="163">
        <f>+'Ficha Solicitud Recursos'!T50</f>
        <v>0</v>
      </c>
      <c r="S24" s="163">
        <f>+'Ficha Solicitud Recursos'!U50</f>
        <v>0</v>
      </c>
      <c r="T24" s="163">
        <f>+'Ficha Solicitud Recursos'!V50</f>
        <v>0</v>
      </c>
      <c r="U24" s="163">
        <f>+'Ficha Solicitud Recursos'!W50</f>
        <v>0</v>
      </c>
    </row>
    <row r="25" spans="1:21" x14ac:dyDescent="0.3">
      <c r="A25" s="158">
        <f>+'Ficha Solicitud Recursos'!$V$3</f>
        <v>0</v>
      </c>
      <c r="B25" s="159" t="s">
        <v>12998</v>
      </c>
      <c r="C25" s="159" t="e">
        <f>+VLOOKUP('Ficha Solicitud Recursos'!$E$8,TablaSostenedores[[#All],[NombreCortoSostenedor]:[Sostenedor]],3,0)</f>
        <v>#N/A</v>
      </c>
      <c r="D25" s="160">
        <f>+'Ficha Solicitud Recursos'!E51</f>
        <v>0</v>
      </c>
      <c r="E25" s="159" t="str">
        <f>+'Ficha Solicitud Recursos'!F51</f>
        <v/>
      </c>
      <c r="F25" s="159" t="str">
        <f>+'Ficha Solicitud Recursos'!G51</f>
        <v/>
      </c>
      <c r="G25" s="159" t="str">
        <f>+'Ficha Solicitud Recursos'!H51</f>
        <v/>
      </c>
      <c r="H25" s="159" t="str">
        <f>+'Ficha Solicitud Recursos'!I51</f>
        <v/>
      </c>
      <c r="I25" s="159" t="str">
        <f>+'Ficha Solicitud Recursos'!J51</f>
        <v/>
      </c>
      <c r="J25" s="159" t="str">
        <f>+'Ficha Solicitud Recursos'!K51</f>
        <v/>
      </c>
      <c r="K25" s="161" t="str">
        <f>+'Ficha Solicitud Recursos'!L51</f>
        <v/>
      </c>
      <c r="L25" s="161">
        <f>+'Ficha Solicitud Recursos'!M51</f>
        <v>0</v>
      </c>
      <c r="M25" s="162" t="str">
        <f>+'Ficha Solicitud Recursos'!O51</f>
        <v/>
      </c>
      <c r="N25" s="163">
        <f>+'Ficha Solicitud Recursos'!P51</f>
        <v>0</v>
      </c>
      <c r="O25" s="160">
        <f>+'Ficha Solicitud Recursos'!Q51</f>
        <v>0</v>
      </c>
      <c r="P25" s="163">
        <f>+'Ficha Solicitud Recursos'!R51</f>
        <v>0</v>
      </c>
      <c r="Q25" s="163">
        <f>+'Ficha Solicitud Recursos'!S51</f>
        <v>0</v>
      </c>
      <c r="R25" s="163">
        <f>+'Ficha Solicitud Recursos'!T51</f>
        <v>0</v>
      </c>
      <c r="S25" s="163">
        <f>+'Ficha Solicitud Recursos'!U51</f>
        <v>0</v>
      </c>
      <c r="T25" s="163">
        <f>+'Ficha Solicitud Recursos'!V51</f>
        <v>0</v>
      </c>
      <c r="U25" s="163">
        <f>+'Ficha Solicitud Recursos'!W51</f>
        <v>0</v>
      </c>
    </row>
    <row r="26" spans="1:21" x14ac:dyDescent="0.3">
      <c r="A26" s="158">
        <f>+'Ficha Solicitud Recursos'!$V$3</f>
        <v>0</v>
      </c>
      <c r="B26" s="159" t="s">
        <v>12998</v>
      </c>
      <c r="C26" s="159" t="e">
        <f>+VLOOKUP('Ficha Solicitud Recursos'!$E$8,TablaSostenedores[[#All],[NombreCortoSostenedor]:[Sostenedor]],3,0)</f>
        <v>#N/A</v>
      </c>
      <c r="D26" s="160">
        <f>+'Ficha Solicitud Recursos'!E52</f>
        <v>0</v>
      </c>
      <c r="E26" s="159" t="str">
        <f>+'Ficha Solicitud Recursos'!F52</f>
        <v/>
      </c>
      <c r="F26" s="159" t="str">
        <f>+'Ficha Solicitud Recursos'!G52</f>
        <v/>
      </c>
      <c r="G26" s="159" t="str">
        <f>+'Ficha Solicitud Recursos'!H52</f>
        <v/>
      </c>
      <c r="H26" s="159" t="str">
        <f>+'Ficha Solicitud Recursos'!I52</f>
        <v/>
      </c>
      <c r="I26" s="159" t="str">
        <f>+'Ficha Solicitud Recursos'!J52</f>
        <v/>
      </c>
      <c r="J26" s="159" t="str">
        <f>+'Ficha Solicitud Recursos'!K52</f>
        <v/>
      </c>
      <c r="K26" s="161" t="str">
        <f>+'Ficha Solicitud Recursos'!L52</f>
        <v/>
      </c>
      <c r="L26" s="161">
        <f>+'Ficha Solicitud Recursos'!M52</f>
        <v>0</v>
      </c>
      <c r="M26" s="162" t="str">
        <f>+'Ficha Solicitud Recursos'!O52</f>
        <v/>
      </c>
      <c r="N26" s="163">
        <f>+'Ficha Solicitud Recursos'!P52</f>
        <v>0</v>
      </c>
      <c r="O26" s="160">
        <f>+'Ficha Solicitud Recursos'!Q52</f>
        <v>0</v>
      </c>
      <c r="P26" s="163">
        <f>+'Ficha Solicitud Recursos'!R52</f>
        <v>0</v>
      </c>
      <c r="Q26" s="163">
        <f>+'Ficha Solicitud Recursos'!S52</f>
        <v>0</v>
      </c>
      <c r="R26" s="163">
        <f>+'Ficha Solicitud Recursos'!T52</f>
        <v>0</v>
      </c>
      <c r="S26" s="163">
        <f>+'Ficha Solicitud Recursos'!U52</f>
        <v>0</v>
      </c>
      <c r="T26" s="163">
        <f>+'Ficha Solicitud Recursos'!V52</f>
        <v>0</v>
      </c>
      <c r="U26" s="163">
        <f>+'Ficha Solicitud Recursos'!W52</f>
        <v>0</v>
      </c>
    </row>
    <row r="27" spans="1:21" x14ac:dyDescent="0.3">
      <c r="A27" s="158">
        <f>+'Ficha Solicitud Recursos'!$V$3</f>
        <v>0</v>
      </c>
      <c r="B27" s="159" t="s">
        <v>12998</v>
      </c>
      <c r="C27" s="159" t="e">
        <f>+VLOOKUP('Ficha Solicitud Recursos'!$E$8,TablaSostenedores[[#All],[NombreCortoSostenedor]:[Sostenedor]],3,0)</f>
        <v>#N/A</v>
      </c>
      <c r="D27" s="160">
        <f>+'Ficha Solicitud Recursos'!E53</f>
        <v>0</v>
      </c>
      <c r="E27" s="159" t="str">
        <f>+'Ficha Solicitud Recursos'!F53</f>
        <v/>
      </c>
      <c r="F27" s="159" t="str">
        <f>+'Ficha Solicitud Recursos'!G53</f>
        <v/>
      </c>
      <c r="G27" s="159" t="str">
        <f>+'Ficha Solicitud Recursos'!H53</f>
        <v/>
      </c>
      <c r="H27" s="159" t="str">
        <f>+'Ficha Solicitud Recursos'!I53</f>
        <v/>
      </c>
      <c r="I27" s="159" t="str">
        <f>+'Ficha Solicitud Recursos'!J53</f>
        <v/>
      </c>
      <c r="J27" s="159" t="str">
        <f>+'Ficha Solicitud Recursos'!K53</f>
        <v/>
      </c>
      <c r="K27" s="161" t="str">
        <f>+'Ficha Solicitud Recursos'!L53</f>
        <v/>
      </c>
      <c r="L27" s="161">
        <f>+'Ficha Solicitud Recursos'!M53</f>
        <v>0</v>
      </c>
      <c r="M27" s="162" t="str">
        <f>+'Ficha Solicitud Recursos'!O53</f>
        <v/>
      </c>
      <c r="N27" s="163">
        <f>+'Ficha Solicitud Recursos'!P53</f>
        <v>0</v>
      </c>
      <c r="O27" s="160">
        <f>+'Ficha Solicitud Recursos'!Q53</f>
        <v>0</v>
      </c>
      <c r="P27" s="163">
        <f>+'Ficha Solicitud Recursos'!R53</f>
        <v>0</v>
      </c>
      <c r="Q27" s="163">
        <f>+'Ficha Solicitud Recursos'!S53</f>
        <v>0</v>
      </c>
      <c r="R27" s="163">
        <f>+'Ficha Solicitud Recursos'!T53</f>
        <v>0</v>
      </c>
      <c r="S27" s="163">
        <f>+'Ficha Solicitud Recursos'!U53</f>
        <v>0</v>
      </c>
      <c r="T27" s="163">
        <f>+'Ficha Solicitud Recursos'!V53</f>
        <v>0</v>
      </c>
      <c r="U27" s="163">
        <f>+'Ficha Solicitud Recursos'!W53</f>
        <v>0</v>
      </c>
    </row>
    <row r="28" spans="1:21" x14ac:dyDescent="0.3">
      <c r="A28" s="158">
        <f>+'Ficha Solicitud Recursos'!$V$3</f>
        <v>0</v>
      </c>
      <c r="B28" s="159" t="s">
        <v>12998</v>
      </c>
      <c r="C28" s="159" t="e">
        <f>+VLOOKUP('Ficha Solicitud Recursos'!$E$8,TablaSostenedores[[#All],[NombreCortoSostenedor]:[Sostenedor]],3,0)</f>
        <v>#N/A</v>
      </c>
      <c r="D28" s="160">
        <f>+'Ficha Solicitud Recursos'!E54</f>
        <v>0</v>
      </c>
      <c r="E28" s="159" t="str">
        <f>+'Ficha Solicitud Recursos'!F54</f>
        <v/>
      </c>
      <c r="F28" s="159" t="str">
        <f>+'Ficha Solicitud Recursos'!G54</f>
        <v/>
      </c>
      <c r="G28" s="159" t="str">
        <f>+'Ficha Solicitud Recursos'!H54</f>
        <v/>
      </c>
      <c r="H28" s="159" t="str">
        <f>+'Ficha Solicitud Recursos'!I54</f>
        <v/>
      </c>
      <c r="I28" s="159" t="str">
        <f>+'Ficha Solicitud Recursos'!J54</f>
        <v/>
      </c>
      <c r="J28" s="159" t="str">
        <f>+'Ficha Solicitud Recursos'!K54</f>
        <v/>
      </c>
      <c r="K28" s="161" t="str">
        <f>+'Ficha Solicitud Recursos'!L54</f>
        <v/>
      </c>
      <c r="L28" s="161">
        <f>+'Ficha Solicitud Recursos'!M54</f>
        <v>0</v>
      </c>
      <c r="M28" s="162" t="str">
        <f>+'Ficha Solicitud Recursos'!O54</f>
        <v/>
      </c>
      <c r="N28" s="163">
        <f>+'Ficha Solicitud Recursos'!P54</f>
        <v>0</v>
      </c>
      <c r="O28" s="160">
        <f>+'Ficha Solicitud Recursos'!Q54</f>
        <v>0</v>
      </c>
      <c r="P28" s="163">
        <f>+'Ficha Solicitud Recursos'!R54</f>
        <v>0</v>
      </c>
      <c r="Q28" s="163">
        <f>+'Ficha Solicitud Recursos'!S54</f>
        <v>0</v>
      </c>
      <c r="R28" s="163">
        <f>+'Ficha Solicitud Recursos'!T54</f>
        <v>0</v>
      </c>
      <c r="S28" s="163">
        <f>+'Ficha Solicitud Recursos'!U54</f>
        <v>0</v>
      </c>
      <c r="T28" s="163">
        <f>+'Ficha Solicitud Recursos'!V54</f>
        <v>0</v>
      </c>
      <c r="U28" s="163">
        <f>+'Ficha Solicitud Recursos'!W54</f>
        <v>0</v>
      </c>
    </row>
    <row r="29" spans="1:21" x14ac:dyDescent="0.3">
      <c r="A29" s="158">
        <f>+'Ficha Solicitud Recursos'!$V$3</f>
        <v>0</v>
      </c>
      <c r="B29" s="159" t="s">
        <v>12998</v>
      </c>
      <c r="C29" s="159" t="e">
        <f>+VLOOKUP('Ficha Solicitud Recursos'!$E$8,TablaSostenedores[[#All],[NombreCortoSostenedor]:[Sostenedor]],3,0)</f>
        <v>#N/A</v>
      </c>
      <c r="D29" s="160">
        <f>+'Ficha Solicitud Recursos'!E55</f>
        <v>0</v>
      </c>
      <c r="E29" s="159" t="str">
        <f>+'Ficha Solicitud Recursos'!F55</f>
        <v/>
      </c>
      <c r="F29" s="159" t="str">
        <f>+'Ficha Solicitud Recursos'!G55</f>
        <v/>
      </c>
      <c r="G29" s="159" t="str">
        <f>+'Ficha Solicitud Recursos'!H55</f>
        <v/>
      </c>
      <c r="H29" s="159" t="str">
        <f>+'Ficha Solicitud Recursos'!I55</f>
        <v/>
      </c>
      <c r="I29" s="159" t="str">
        <f>+'Ficha Solicitud Recursos'!J55</f>
        <v/>
      </c>
      <c r="J29" s="159" t="str">
        <f>+'Ficha Solicitud Recursos'!K55</f>
        <v/>
      </c>
      <c r="K29" s="161" t="str">
        <f>+'Ficha Solicitud Recursos'!L55</f>
        <v/>
      </c>
      <c r="L29" s="161">
        <f>+'Ficha Solicitud Recursos'!M55</f>
        <v>0</v>
      </c>
      <c r="M29" s="162" t="str">
        <f>+'Ficha Solicitud Recursos'!O55</f>
        <v/>
      </c>
      <c r="N29" s="163">
        <f>+'Ficha Solicitud Recursos'!P55</f>
        <v>0</v>
      </c>
      <c r="O29" s="160">
        <f>+'Ficha Solicitud Recursos'!Q55</f>
        <v>0</v>
      </c>
      <c r="P29" s="163">
        <f>+'Ficha Solicitud Recursos'!R55</f>
        <v>0</v>
      </c>
      <c r="Q29" s="163">
        <f>+'Ficha Solicitud Recursos'!S55</f>
        <v>0</v>
      </c>
      <c r="R29" s="163">
        <f>+'Ficha Solicitud Recursos'!T55</f>
        <v>0</v>
      </c>
      <c r="S29" s="163">
        <f>+'Ficha Solicitud Recursos'!U55</f>
        <v>0</v>
      </c>
      <c r="T29" s="163">
        <f>+'Ficha Solicitud Recursos'!V55</f>
        <v>0</v>
      </c>
      <c r="U29" s="163">
        <f>+'Ficha Solicitud Recursos'!W55</f>
        <v>0</v>
      </c>
    </row>
    <row r="30" spans="1:21" x14ac:dyDescent="0.3">
      <c r="A30" s="158">
        <f>+'Ficha Solicitud Recursos'!$V$3</f>
        <v>0</v>
      </c>
      <c r="B30" s="159" t="s">
        <v>12998</v>
      </c>
      <c r="C30" s="159" t="e">
        <f>+VLOOKUP('Ficha Solicitud Recursos'!$E$8,TablaSostenedores[[#All],[NombreCortoSostenedor]:[Sostenedor]],3,0)</f>
        <v>#N/A</v>
      </c>
      <c r="D30" s="160">
        <f>+'Ficha Solicitud Recursos'!E56</f>
        <v>0</v>
      </c>
      <c r="E30" s="159" t="str">
        <f>+'Ficha Solicitud Recursos'!F56</f>
        <v/>
      </c>
      <c r="F30" s="159" t="str">
        <f>+'Ficha Solicitud Recursos'!G56</f>
        <v/>
      </c>
      <c r="G30" s="159" t="str">
        <f>+'Ficha Solicitud Recursos'!H56</f>
        <v/>
      </c>
      <c r="H30" s="159" t="str">
        <f>+'Ficha Solicitud Recursos'!I56</f>
        <v/>
      </c>
      <c r="I30" s="159" t="str">
        <f>+'Ficha Solicitud Recursos'!J56</f>
        <v/>
      </c>
      <c r="J30" s="159" t="str">
        <f>+'Ficha Solicitud Recursos'!K56</f>
        <v/>
      </c>
      <c r="K30" s="161" t="str">
        <f>+'Ficha Solicitud Recursos'!L56</f>
        <v/>
      </c>
      <c r="L30" s="161">
        <f>+'Ficha Solicitud Recursos'!M56</f>
        <v>0</v>
      </c>
      <c r="M30" s="162" t="str">
        <f>+'Ficha Solicitud Recursos'!O56</f>
        <v/>
      </c>
      <c r="N30" s="163">
        <f>+'Ficha Solicitud Recursos'!P56</f>
        <v>0</v>
      </c>
      <c r="O30" s="160">
        <f>+'Ficha Solicitud Recursos'!Q56</f>
        <v>0</v>
      </c>
      <c r="P30" s="163">
        <f>+'Ficha Solicitud Recursos'!R56</f>
        <v>0</v>
      </c>
      <c r="Q30" s="163">
        <f>+'Ficha Solicitud Recursos'!S56</f>
        <v>0</v>
      </c>
      <c r="R30" s="163">
        <f>+'Ficha Solicitud Recursos'!T56</f>
        <v>0</v>
      </c>
      <c r="S30" s="163">
        <f>+'Ficha Solicitud Recursos'!U56</f>
        <v>0</v>
      </c>
      <c r="T30" s="163">
        <f>+'Ficha Solicitud Recursos'!V56</f>
        <v>0</v>
      </c>
      <c r="U30" s="163">
        <f>+'Ficha Solicitud Recursos'!W56</f>
        <v>0</v>
      </c>
    </row>
    <row r="31" spans="1:21" x14ac:dyDescent="0.3">
      <c r="A31" s="158">
        <f>+'Ficha Solicitud Recursos'!$V$3</f>
        <v>0</v>
      </c>
      <c r="B31" s="159" t="s">
        <v>12998</v>
      </c>
      <c r="C31" s="159" t="e">
        <f>+VLOOKUP('Ficha Solicitud Recursos'!$E$8,TablaSostenedores[[#All],[NombreCortoSostenedor]:[Sostenedor]],3,0)</f>
        <v>#N/A</v>
      </c>
      <c r="D31" s="160">
        <f>+'Ficha Solicitud Recursos'!E57</f>
        <v>0</v>
      </c>
      <c r="E31" s="159" t="str">
        <f>+'Ficha Solicitud Recursos'!F57</f>
        <v/>
      </c>
      <c r="F31" s="159" t="str">
        <f>+'Ficha Solicitud Recursos'!G57</f>
        <v/>
      </c>
      <c r="G31" s="159" t="str">
        <f>+'Ficha Solicitud Recursos'!H57</f>
        <v/>
      </c>
      <c r="H31" s="159" t="str">
        <f>+'Ficha Solicitud Recursos'!I57</f>
        <v/>
      </c>
      <c r="I31" s="159" t="str">
        <f>+'Ficha Solicitud Recursos'!J57</f>
        <v/>
      </c>
      <c r="J31" s="159" t="str">
        <f>+'Ficha Solicitud Recursos'!K57</f>
        <v/>
      </c>
      <c r="K31" s="161" t="str">
        <f>+'Ficha Solicitud Recursos'!L57</f>
        <v/>
      </c>
      <c r="L31" s="161">
        <f>+'Ficha Solicitud Recursos'!M57</f>
        <v>0</v>
      </c>
      <c r="M31" s="162" t="str">
        <f>+'Ficha Solicitud Recursos'!O57</f>
        <v/>
      </c>
      <c r="N31" s="163">
        <f>+'Ficha Solicitud Recursos'!P57</f>
        <v>0</v>
      </c>
      <c r="O31" s="160">
        <f>+'Ficha Solicitud Recursos'!Q57</f>
        <v>0</v>
      </c>
      <c r="P31" s="163">
        <f>+'Ficha Solicitud Recursos'!R57</f>
        <v>0</v>
      </c>
      <c r="Q31" s="163">
        <f>+'Ficha Solicitud Recursos'!S57</f>
        <v>0</v>
      </c>
      <c r="R31" s="163">
        <f>+'Ficha Solicitud Recursos'!T57</f>
        <v>0</v>
      </c>
      <c r="S31" s="163">
        <f>+'Ficha Solicitud Recursos'!U57</f>
        <v>0</v>
      </c>
      <c r="T31" s="163">
        <f>+'Ficha Solicitud Recursos'!V57</f>
        <v>0</v>
      </c>
      <c r="U31" s="163">
        <f>+'Ficha Solicitud Recursos'!W57</f>
        <v>0</v>
      </c>
    </row>
    <row r="32" spans="1:21" x14ac:dyDescent="0.3">
      <c r="A32" s="158">
        <f>+'Ficha Solicitud Recursos'!$V$3</f>
        <v>0</v>
      </c>
      <c r="B32" s="159" t="s">
        <v>12998</v>
      </c>
      <c r="C32" s="159" t="e">
        <f>+VLOOKUP('Ficha Solicitud Recursos'!$E$8,TablaSostenedores[[#All],[NombreCortoSostenedor]:[Sostenedor]],3,0)</f>
        <v>#N/A</v>
      </c>
      <c r="D32" s="160">
        <f>+'Ficha Solicitud Recursos'!E58</f>
        <v>0</v>
      </c>
      <c r="E32" s="159" t="str">
        <f>+'Ficha Solicitud Recursos'!F58</f>
        <v/>
      </c>
      <c r="F32" s="159" t="str">
        <f>+'Ficha Solicitud Recursos'!G58</f>
        <v/>
      </c>
      <c r="G32" s="159" t="str">
        <f>+'Ficha Solicitud Recursos'!H58</f>
        <v/>
      </c>
      <c r="H32" s="159" t="str">
        <f>+'Ficha Solicitud Recursos'!I58</f>
        <v/>
      </c>
      <c r="I32" s="159" t="str">
        <f>+'Ficha Solicitud Recursos'!J58</f>
        <v/>
      </c>
      <c r="J32" s="159" t="str">
        <f>+'Ficha Solicitud Recursos'!K58</f>
        <v/>
      </c>
      <c r="K32" s="161" t="str">
        <f>+'Ficha Solicitud Recursos'!L58</f>
        <v/>
      </c>
      <c r="L32" s="161">
        <f>+'Ficha Solicitud Recursos'!M58</f>
        <v>0</v>
      </c>
      <c r="M32" s="162" t="str">
        <f>+'Ficha Solicitud Recursos'!O58</f>
        <v/>
      </c>
      <c r="N32" s="163">
        <f>+'Ficha Solicitud Recursos'!P58</f>
        <v>0</v>
      </c>
      <c r="O32" s="160">
        <f>+'Ficha Solicitud Recursos'!Q58</f>
        <v>0</v>
      </c>
      <c r="P32" s="163">
        <f>+'Ficha Solicitud Recursos'!R58</f>
        <v>0</v>
      </c>
      <c r="Q32" s="163">
        <f>+'Ficha Solicitud Recursos'!S58</f>
        <v>0</v>
      </c>
      <c r="R32" s="163">
        <f>+'Ficha Solicitud Recursos'!T58</f>
        <v>0</v>
      </c>
      <c r="S32" s="163">
        <f>+'Ficha Solicitud Recursos'!U58</f>
        <v>0</v>
      </c>
      <c r="T32" s="163">
        <f>+'Ficha Solicitud Recursos'!V58</f>
        <v>0</v>
      </c>
      <c r="U32" s="163">
        <f>+'Ficha Solicitud Recursos'!W58</f>
        <v>0</v>
      </c>
    </row>
    <row r="33" spans="1:21" x14ac:dyDescent="0.3">
      <c r="A33" s="158">
        <f>+'Ficha Solicitud Recursos'!$V$3</f>
        <v>0</v>
      </c>
      <c r="B33" s="159" t="s">
        <v>12998</v>
      </c>
      <c r="C33" s="159" t="e">
        <f>+VLOOKUP('Ficha Solicitud Recursos'!$E$8,TablaSostenedores[[#All],[NombreCortoSostenedor]:[Sostenedor]],3,0)</f>
        <v>#N/A</v>
      </c>
      <c r="D33" s="160">
        <f>+'Ficha Solicitud Recursos'!E59</f>
        <v>0</v>
      </c>
      <c r="E33" s="159" t="str">
        <f>+'Ficha Solicitud Recursos'!F59</f>
        <v/>
      </c>
      <c r="F33" s="159" t="str">
        <f>+'Ficha Solicitud Recursos'!G59</f>
        <v/>
      </c>
      <c r="G33" s="159" t="str">
        <f>+'Ficha Solicitud Recursos'!H59</f>
        <v/>
      </c>
      <c r="H33" s="159" t="str">
        <f>+'Ficha Solicitud Recursos'!I59</f>
        <v/>
      </c>
      <c r="I33" s="159" t="str">
        <f>+'Ficha Solicitud Recursos'!J59</f>
        <v/>
      </c>
      <c r="J33" s="159" t="str">
        <f>+'Ficha Solicitud Recursos'!K59</f>
        <v/>
      </c>
      <c r="K33" s="161" t="str">
        <f>+'Ficha Solicitud Recursos'!L59</f>
        <v/>
      </c>
      <c r="L33" s="161">
        <f>+'Ficha Solicitud Recursos'!M59</f>
        <v>0</v>
      </c>
      <c r="M33" s="162" t="str">
        <f>+'Ficha Solicitud Recursos'!O59</f>
        <v/>
      </c>
      <c r="N33" s="163">
        <f>+'Ficha Solicitud Recursos'!P59</f>
        <v>0</v>
      </c>
      <c r="O33" s="160">
        <f>+'Ficha Solicitud Recursos'!Q59</f>
        <v>0</v>
      </c>
      <c r="P33" s="163">
        <f>+'Ficha Solicitud Recursos'!R59</f>
        <v>0</v>
      </c>
      <c r="Q33" s="163">
        <f>+'Ficha Solicitud Recursos'!S59</f>
        <v>0</v>
      </c>
      <c r="R33" s="163">
        <f>+'Ficha Solicitud Recursos'!T59</f>
        <v>0</v>
      </c>
      <c r="S33" s="163">
        <f>+'Ficha Solicitud Recursos'!U59</f>
        <v>0</v>
      </c>
      <c r="T33" s="163">
        <f>+'Ficha Solicitud Recursos'!V59</f>
        <v>0</v>
      </c>
      <c r="U33" s="163">
        <f>+'Ficha Solicitud Recursos'!W59</f>
        <v>0</v>
      </c>
    </row>
    <row r="34" spans="1:21" x14ac:dyDescent="0.3">
      <c r="A34" s="158">
        <f>+'Ficha Solicitud Recursos'!$V$3</f>
        <v>0</v>
      </c>
      <c r="B34" s="159" t="s">
        <v>12998</v>
      </c>
      <c r="C34" s="159" t="e">
        <f>+VLOOKUP('Ficha Solicitud Recursos'!$E$8,TablaSostenedores[[#All],[NombreCortoSostenedor]:[Sostenedor]],3,0)</f>
        <v>#N/A</v>
      </c>
      <c r="D34" s="160">
        <f>+'Ficha Solicitud Recursos'!E60</f>
        <v>0</v>
      </c>
      <c r="E34" s="159" t="str">
        <f>+'Ficha Solicitud Recursos'!F60</f>
        <v/>
      </c>
      <c r="F34" s="159" t="str">
        <f>+'Ficha Solicitud Recursos'!G60</f>
        <v/>
      </c>
      <c r="G34" s="159" t="str">
        <f>+'Ficha Solicitud Recursos'!H60</f>
        <v/>
      </c>
      <c r="H34" s="159" t="str">
        <f>+'Ficha Solicitud Recursos'!I60</f>
        <v/>
      </c>
      <c r="I34" s="159" t="str">
        <f>+'Ficha Solicitud Recursos'!J60</f>
        <v/>
      </c>
      <c r="J34" s="159" t="str">
        <f>+'Ficha Solicitud Recursos'!K60</f>
        <v/>
      </c>
      <c r="K34" s="161" t="str">
        <f>+'Ficha Solicitud Recursos'!L60</f>
        <v/>
      </c>
      <c r="L34" s="161">
        <f>+'Ficha Solicitud Recursos'!M60</f>
        <v>0</v>
      </c>
      <c r="M34" s="162" t="str">
        <f>+'Ficha Solicitud Recursos'!O60</f>
        <v/>
      </c>
      <c r="N34" s="163">
        <f>+'Ficha Solicitud Recursos'!P60</f>
        <v>0</v>
      </c>
      <c r="O34" s="160">
        <f>+'Ficha Solicitud Recursos'!Q60</f>
        <v>0</v>
      </c>
      <c r="P34" s="163">
        <f>+'Ficha Solicitud Recursos'!R60</f>
        <v>0</v>
      </c>
      <c r="Q34" s="163">
        <f>+'Ficha Solicitud Recursos'!S60</f>
        <v>0</v>
      </c>
      <c r="R34" s="163">
        <f>+'Ficha Solicitud Recursos'!T60</f>
        <v>0</v>
      </c>
      <c r="S34" s="163">
        <f>+'Ficha Solicitud Recursos'!U60</f>
        <v>0</v>
      </c>
      <c r="T34" s="163">
        <f>+'Ficha Solicitud Recursos'!V60</f>
        <v>0</v>
      </c>
      <c r="U34" s="163">
        <f>+'Ficha Solicitud Recursos'!W60</f>
        <v>0</v>
      </c>
    </row>
    <row r="35" spans="1:21" x14ac:dyDescent="0.3">
      <c r="A35" s="158">
        <f>+'Ficha Solicitud Recursos'!$V$3</f>
        <v>0</v>
      </c>
      <c r="B35" s="159" t="s">
        <v>12998</v>
      </c>
      <c r="C35" s="159" t="e">
        <f>+VLOOKUP('Ficha Solicitud Recursos'!$E$8,TablaSostenedores[[#All],[NombreCortoSostenedor]:[Sostenedor]],3,0)</f>
        <v>#N/A</v>
      </c>
      <c r="D35" s="160">
        <f>+'Ficha Solicitud Recursos'!E61</f>
        <v>0</v>
      </c>
      <c r="E35" s="159" t="str">
        <f>+'Ficha Solicitud Recursos'!F61</f>
        <v/>
      </c>
      <c r="F35" s="159" t="str">
        <f>+'Ficha Solicitud Recursos'!G61</f>
        <v/>
      </c>
      <c r="G35" s="159" t="str">
        <f>+'Ficha Solicitud Recursos'!H61</f>
        <v/>
      </c>
      <c r="H35" s="159" t="str">
        <f>+'Ficha Solicitud Recursos'!I61</f>
        <v/>
      </c>
      <c r="I35" s="159" t="str">
        <f>+'Ficha Solicitud Recursos'!J61</f>
        <v/>
      </c>
      <c r="J35" s="159" t="str">
        <f>+'Ficha Solicitud Recursos'!K61</f>
        <v/>
      </c>
      <c r="K35" s="161" t="str">
        <f>+'Ficha Solicitud Recursos'!L61</f>
        <v/>
      </c>
      <c r="L35" s="161">
        <f>+'Ficha Solicitud Recursos'!M61</f>
        <v>0</v>
      </c>
      <c r="M35" s="162" t="str">
        <f>+'Ficha Solicitud Recursos'!O61</f>
        <v/>
      </c>
      <c r="N35" s="163">
        <f>+'Ficha Solicitud Recursos'!P61</f>
        <v>0</v>
      </c>
      <c r="O35" s="160">
        <f>+'Ficha Solicitud Recursos'!Q61</f>
        <v>0</v>
      </c>
      <c r="P35" s="163">
        <f>+'Ficha Solicitud Recursos'!R61</f>
        <v>0</v>
      </c>
      <c r="Q35" s="163">
        <f>+'Ficha Solicitud Recursos'!S61</f>
        <v>0</v>
      </c>
      <c r="R35" s="163">
        <f>+'Ficha Solicitud Recursos'!T61</f>
        <v>0</v>
      </c>
      <c r="S35" s="163">
        <f>+'Ficha Solicitud Recursos'!U61</f>
        <v>0</v>
      </c>
      <c r="T35" s="163">
        <f>+'Ficha Solicitud Recursos'!V61</f>
        <v>0</v>
      </c>
      <c r="U35" s="163">
        <f>+'Ficha Solicitud Recursos'!W61</f>
        <v>0</v>
      </c>
    </row>
    <row r="36" spans="1:21" x14ac:dyDescent="0.3">
      <c r="A36" s="158">
        <f>+'Ficha Solicitud Recursos'!$V$3</f>
        <v>0</v>
      </c>
      <c r="B36" s="159" t="s">
        <v>12998</v>
      </c>
      <c r="C36" s="159" t="e">
        <f>+VLOOKUP('Ficha Solicitud Recursos'!$E$8,TablaSostenedores[[#All],[NombreCortoSostenedor]:[Sostenedor]],3,0)</f>
        <v>#N/A</v>
      </c>
      <c r="D36" s="160">
        <f>+'Ficha Solicitud Recursos'!E62</f>
        <v>0</v>
      </c>
      <c r="E36" s="159" t="str">
        <f>+'Ficha Solicitud Recursos'!F62</f>
        <v/>
      </c>
      <c r="F36" s="159" t="str">
        <f>+'Ficha Solicitud Recursos'!G62</f>
        <v/>
      </c>
      <c r="G36" s="159" t="str">
        <f>+'Ficha Solicitud Recursos'!H62</f>
        <v/>
      </c>
      <c r="H36" s="159" t="str">
        <f>+'Ficha Solicitud Recursos'!I62</f>
        <v/>
      </c>
      <c r="I36" s="159" t="str">
        <f>+'Ficha Solicitud Recursos'!J62</f>
        <v/>
      </c>
      <c r="J36" s="159" t="str">
        <f>+'Ficha Solicitud Recursos'!K62</f>
        <v/>
      </c>
      <c r="K36" s="161" t="str">
        <f>+'Ficha Solicitud Recursos'!L62</f>
        <v/>
      </c>
      <c r="L36" s="161">
        <f>+'Ficha Solicitud Recursos'!M62</f>
        <v>0</v>
      </c>
      <c r="M36" s="162" t="str">
        <f>+'Ficha Solicitud Recursos'!O62</f>
        <v/>
      </c>
      <c r="N36" s="163">
        <f>+'Ficha Solicitud Recursos'!P62</f>
        <v>0</v>
      </c>
      <c r="O36" s="160">
        <f>+'Ficha Solicitud Recursos'!Q62</f>
        <v>0</v>
      </c>
      <c r="P36" s="163">
        <f>+'Ficha Solicitud Recursos'!R62</f>
        <v>0</v>
      </c>
      <c r="Q36" s="163">
        <f>+'Ficha Solicitud Recursos'!S62</f>
        <v>0</v>
      </c>
      <c r="R36" s="163">
        <f>+'Ficha Solicitud Recursos'!T62</f>
        <v>0</v>
      </c>
      <c r="S36" s="163">
        <f>+'Ficha Solicitud Recursos'!U62</f>
        <v>0</v>
      </c>
      <c r="T36" s="163">
        <f>+'Ficha Solicitud Recursos'!V62</f>
        <v>0</v>
      </c>
      <c r="U36" s="163">
        <f>+'Ficha Solicitud Recursos'!W62</f>
        <v>0</v>
      </c>
    </row>
    <row r="37" spans="1:21" x14ac:dyDescent="0.3">
      <c r="A37" s="158">
        <f>+'Ficha Solicitud Recursos'!$V$3</f>
        <v>0</v>
      </c>
      <c r="B37" s="159" t="s">
        <v>12998</v>
      </c>
      <c r="C37" s="159" t="e">
        <f>+VLOOKUP('Ficha Solicitud Recursos'!$E$8,TablaSostenedores[[#All],[NombreCortoSostenedor]:[Sostenedor]],3,0)</f>
        <v>#N/A</v>
      </c>
      <c r="D37" s="160">
        <f>+'Ficha Solicitud Recursos'!E63</f>
        <v>0</v>
      </c>
      <c r="E37" s="159" t="str">
        <f>+'Ficha Solicitud Recursos'!F63</f>
        <v/>
      </c>
      <c r="F37" s="159" t="str">
        <f>+'Ficha Solicitud Recursos'!G63</f>
        <v/>
      </c>
      <c r="G37" s="159" t="str">
        <f>+'Ficha Solicitud Recursos'!H63</f>
        <v/>
      </c>
      <c r="H37" s="159" t="str">
        <f>+'Ficha Solicitud Recursos'!I63</f>
        <v/>
      </c>
      <c r="I37" s="159" t="str">
        <f>+'Ficha Solicitud Recursos'!J63</f>
        <v/>
      </c>
      <c r="J37" s="159" t="str">
        <f>+'Ficha Solicitud Recursos'!K63</f>
        <v/>
      </c>
      <c r="K37" s="161" t="str">
        <f>+'Ficha Solicitud Recursos'!L63</f>
        <v/>
      </c>
      <c r="L37" s="161">
        <f>+'Ficha Solicitud Recursos'!M63</f>
        <v>0</v>
      </c>
      <c r="M37" s="162" t="str">
        <f>+'Ficha Solicitud Recursos'!O63</f>
        <v/>
      </c>
      <c r="N37" s="163">
        <f>+'Ficha Solicitud Recursos'!P63</f>
        <v>0</v>
      </c>
      <c r="O37" s="160">
        <f>+'Ficha Solicitud Recursos'!Q63</f>
        <v>0</v>
      </c>
      <c r="P37" s="163">
        <f>+'Ficha Solicitud Recursos'!R63</f>
        <v>0</v>
      </c>
      <c r="Q37" s="163">
        <f>+'Ficha Solicitud Recursos'!S63</f>
        <v>0</v>
      </c>
      <c r="R37" s="163">
        <f>+'Ficha Solicitud Recursos'!T63</f>
        <v>0</v>
      </c>
      <c r="S37" s="163">
        <f>+'Ficha Solicitud Recursos'!U63</f>
        <v>0</v>
      </c>
      <c r="T37" s="163">
        <f>+'Ficha Solicitud Recursos'!V63</f>
        <v>0</v>
      </c>
      <c r="U37" s="163">
        <f>+'Ficha Solicitud Recursos'!W63</f>
        <v>0</v>
      </c>
    </row>
    <row r="38" spans="1:21" x14ac:dyDescent="0.3">
      <c r="A38" s="158">
        <f>+'Ficha Solicitud Recursos'!$V$3</f>
        <v>0</v>
      </c>
      <c r="B38" s="159" t="s">
        <v>12998</v>
      </c>
      <c r="C38" s="159" t="e">
        <f>+VLOOKUP('Ficha Solicitud Recursos'!$E$8,TablaSostenedores[[#All],[NombreCortoSostenedor]:[Sostenedor]],3,0)</f>
        <v>#N/A</v>
      </c>
      <c r="D38" s="160">
        <f>+'Ficha Solicitud Recursos'!E64</f>
        <v>0</v>
      </c>
      <c r="E38" s="159" t="str">
        <f>+'Ficha Solicitud Recursos'!F64</f>
        <v/>
      </c>
      <c r="F38" s="159" t="str">
        <f>+'Ficha Solicitud Recursos'!G64</f>
        <v/>
      </c>
      <c r="G38" s="159" t="str">
        <f>+'Ficha Solicitud Recursos'!H64</f>
        <v/>
      </c>
      <c r="H38" s="159" t="str">
        <f>+'Ficha Solicitud Recursos'!I64</f>
        <v/>
      </c>
      <c r="I38" s="159" t="str">
        <f>+'Ficha Solicitud Recursos'!J64</f>
        <v/>
      </c>
      <c r="J38" s="159" t="str">
        <f>+'Ficha Solicitud Recursos'!K64</f>
        <v/>
      </c>
      <c r="K38" s="161" t="str">
        <f>+'Ficha Solicitud Recursos'!L64</f>
        <v/>
      </c>
      <c r="L38" s="161">
        <f>+'Ficha Solicitud Recursos'!M64</f>
        <v>0</v>
      </c>
      <c r="M38" s="162" t="str">
        <f>+'Ficha Solicitud Recursos'!O64</f>
        <v/>
      </c>
      <c r="N38" s="163">
        <f>+'Ficha Solicitud Recursos'!P64</f>
        <v>0</v>
      </c>
      <c r="O38" s="160">
        <f>+'Ficha Solicitud Recursos'!Q64</f>
        <v>0</v>
      </c>
      <c r="P38" s="163">
        <f>+'Ficha Solicitud Recursos'!R64</f>
        <v>0</v>
      </c>
      <c r="Q38" s="163">
        <f>+'Ficha Solicitud Recursos'!S64</f>
        <v>0</v>
      </c>
      <c r="R38" s="163">
        <f>+'Ficha Solicitud Recursos'!T64</f>
        <v>0</v>
      </c>
      <c r="S38" s="163">
        <f>+'Ficha Solicitud Recursos'!U64</f>
        <v>0</v>
      </c>
      <c r="T38" s="163">
        <f>+'Ficha Solicitud Recursos'!V64</f>
        <v>0</v>
      </c>
      <c r="U38" s="163">
        <f>+'Ficha Solicitud Recursos'!W64</f>
        <v>0</v>
      </c>
    </row>
    <row r="39" spans="1:21" x14ac:dyDescent="0.3">
      <c r="A39" s="158">
        <f>+'Ficha Solicitud Recursos'!$V$3</f>
        <v>0</v>
      </c>
      <c r="B39" s="159" t="s">
        <v>12998</v>
      </c>
      <c r="C39" s="159" t="e">
        <f>+VLOOKUP('Ficha Solicitud Recursos'!$E$8,TablaSostenedores[[#All],[NombreCortoSostenedor]:[Sostenedor]],3,0)</f>
        <v>#N/A</v>
      </c>
      <c r="D39" s="160">
        <f>+'Ficha Solicitud Recursos'!E65</f>
        <v>0</v>
      </c>
      <c r="E39" s="159" t="str">
        <f>+'Ficha Solicitud Recursos'!F65</f>
        <v/>
      </c>
      <c r="F39" s="159" t="str">
        <f>+'Ficha Solicitud Recursos'!G65</f>
        <v/>
      </c>
      <c r="G39" s="159" t="str">
        <f>+'Ficha Solicitud Recursos'!H65</f>
        <v/>
      </c>
      <c r="H39" s="159" t="str">
        <f>+'Ficha Solicitud Recursos'!I65</f>
        <v/>
      </c>
      <c r="I39" s="159" t="str">
        <f>+'Ficha Solicitud Recursos'!J65</f>
        <v/>
      </c>
      <c r="J39" s="159" t="str">
        <f>+'Ficha Solicitud Recursos'!K65</f>
        <v/>
      </c>
      <c r="K39" s="161" t="str">
        <f>+'Ficha Solicitud Recursos'!L65</f>
        <v/>
      </c>
      <c r="L39" s="161">
        <f>+'Ficha Solicitud Recursos'!M65</f>
        <v>0</v>
      </c>
      <c r="M39" s="162" t="str">
        <f>+'Ficha Solicitud Recursos'!O65</f>
        <v/>
      </c>
      <c r="N39" s="163">
        <f>+'Ficha Solicitud Recursos'!P65</f>
        <v>0</v>
      </c>
      <c r="O39" s="160">
        <f>+'Ficha Solicitud Recursos'!Q65</f>
        <v>0</v>
      </c>
      <c r="P39" s="163">
        <f>+'Ficha Solicitud Recursos'!R65</f>
        <v>0</v>
      </c>
      <c r="Q39" s="163">
        <f>+'Ficha Solicitud Recursos'!S65</f>
        <v>0</v>
      </c>
      <c r="R39" s="163">
        <f>+'Ficha Solicitud Recursos'!T65</f>
        <v>0</v>
      </c>
      <c r="S39" s="163">
        <f>+'Ficha Solicitud Recursos'!U65</f>
        <v>0</v>
      </c>
      <c r="T39" s="163">
        <f>+'Ficha Solicitud Recursos'!V65</f>
        <v>0</v>
      </c>
      <c r="U39" s="163">
        <f>+'Ficha Solicitud Recursos'!W65</f>
        <v>0</v>
      </c>
    </row>
    <row r="40" spans="1:21" x14ac:dyDescent="0.3">
      <c r="A40" s="158">
        <f>+'Ficha Solicitud Recursos'!$V$3</f>
        <v>0</v>
      </c>
      <c r="B40" s="159" t="s">
        <v>12998</v>
      </c>
      <c r="C40" s="159" t="e">
        <f>+VLOOKUP('Ficha Solicitud Recursos'!$E$8,TablaSostenedores[[#All],[NombreCortoSostenedor]:[Sostenedor]],3,0)</f>
        <v>#N/A</v>
      </c>
      <c r="D40" s="160">
        <f>+'Ficha Solicitud Recursos'!E66</f>
        <v>0</v>
      </c>
      <c r="E40" s="159" t="str">
        <f>+'Ficha Solicitud Recursos'!F66</f>
        <v/>
      </c>
      <c r="F40" s="159" t="str">
        <f>+'Ficha Solicitud Recursos'!G66</f>
        <v/>
      </c>
      <c r="G40" s="159" t="str">
        <f>+'Ficha Solicitud Recursos'!H66</f>
        <v/>
      </c>
      <c r="H40" s="159" t="str">
        <f>+'Ficha Solicitud Recursos'!I66</f>
        <v/>
      </c>
      <c r="I40" s="159" t="str">
        <f>+'Ficha Solicitud Recursos'!J66</f>
        <v/>
      </c>
      <c r="J40" s="159" t="str">
        <f>+'Ficha Solicitud Recursos'!K66</f>
        <v/>
      </c>
      <c r="K40" s="161" t="str">
        <f>+'Ficha Solicitud Recursos'!L66</f>
        <v/>
      </c>
      <c r="L40" s="161">
        <f>+'Ficha Solicitud Recursos'!M66</f>
        <v>0</v>
      </c>
      <c r="M40" s="162" t="str">
        <f>+'Ficha Solicitud Recursos'!O66</f>
        <v/>
      </c>
      <c r="N40" s="163">
        <f>+'Ficha Solicitud Recursos'!P66</f>
        <v>0</v>
      </c>
      <c r="O40" s="160">
        <f>+'Ficha Solicitud Recursos'!Q66</f>
        <v>0</v>
      </c>
      <c r="P40" s="163">
        <f>+'Ficha Solicitud Recursos'!R66</f>
        <v>0</v>
      </c>
      <c r="Q40" s="163">
        <f>+'Ficha Solicitud Recursos'!S66</f>
        <v>0</v>
      </c>
      <c r="R40" s="163">
        <f>+'Ficha Solicitud Recursos'!T66</f>
        <v>0</v>
      </c>
      <c r="S40" s="163">
        <f>+'Ficha Solicitud Recursos'!U66</f>
        <v>0</v>
      </c>
      <c r="T40" s="163">
        <f>+'Ficha Solicitud Recursos'!V66</f>
        <v>0</v>
      </c>
      <c r="U40" s="163">
        <f>+'Ficha Solicitud Recursos'!W66</f>
        <v>0</v>
      </c>
    </row>
    <row r="41" spans="1:21" x14ac:dyDescent="0.3">
      <c r="A41" s="158">
        <f>+'Ficha Solicitud Recursos'!$V$3</f>
        <v>0</v>
      </c>
      <c r="B41" s="159" t="s">
        <v>12998</v>
      </c>
      <c r="C41" s="159" t="e">
        <f>+VLOOKUP('Ficha Solicitud Recursos'!$E$8,TablaSostenedores[[#All],[NombreCortoSostenedor]:[Sostenedor]],3,0)</f>
        <v>#N/A</v>
      </c>
      <c r="D41" s="160">
        <f>+'Ficha Solicitud Recursos'!E67</f>
        <v>0</v>
      </c>
      <c r="E41" s="159" t="str">
        <f>+'Ficha Solicitud Recursos'!F67</f>
        <v/>
      </c>
      <c r="F41" s="159" t="str">
        <f>+'Ficha Solicitud Recursos'!G67</f>
        <v/>
      </c>
      <c r="G41" s="159" t="str">
        <f>+'Ficha Solicitud Recursos'!H67</f>
        <v/>
      </c>
      <c r="H41" s="159" t="str">
        <f>+'Ficha Solicitud Recursos'!I67</f>
        <v/>
      </c>
      <c r="I41" s="159" t="str">
        <f>+'Ficha Solicitud Recursos'!J67</f>
        <v/>
      </c>
      <c r="J41" s="159" t="str">
        <f>+'Ficha Solicitud Recursos'!K67</f>
        <v/>
      </c>
      <c r="K41" s="161" t="str">
        <f>+'Ficha Solicitud Recursos'!L67</f>
        <v/>
      </c>
      <c r="L41" s="161">
        <f>+'Ficha Solicitud Recursos'!M67</f>
        <v>0</v>
      </c>
      <c r="M41" s="162" t="str">
        <f>+'Ficha Solicitud Recursos'!O67</f>
        <v/>
      </c>
      <c r="N41" s="163">
        <f>+'Ficha Solicitud Recursos'!P67</f>
        <v>0</v>
      </c>
      <c r="O41" s="160">
        <f>+'Ficha Solicitud Recursos'!Q67</f>
        <v>0</v>
      </c>
      <c r="P41" s="163">
        <f>+'Ficha Solicitud Recursos'!R67</f>
        <v>0</v>
      </c>
      <c r="Q41" s="163">
        <f>+'Ficha Solicitud Recursos'!S67</f>
        <v>0</v>
      </c>
      <c r="R41" s="163">
        <f>+'Ficha Solicitud Recursos'!T67</f>
        <v>0</v>
      </c>
      <c r="S41" s="163">
        <f>+'Ficha Solicitud Recursos'!U67</f>
        <v>0</v>
      </c>
      <c r="T41" s="163">
        <f>+'Ficha Solicitud Recursos'!V67</f>
        <v>0</v>
      </c>
      <c r="U41" s="163">
        <f>+'Ficha Solicitud Recursos'!W67</f>
        <v>0</v>
      </c>
    </row>
    <row r="42" spans="1:21" x14ac:dyDescent="0.3">
      <c r="A42" s="158">
        <f>+'Ficha Solicitud Recursos'!$V$3</f>
        <v>0</v>
      </c>
      <c r="B42" s="159" t="s">
        <v>12998</v>
      </c>
      <c r="C42" s="159" t="e">
        <f>+VLOOKUP('Ficha Solicitud Recursos'!$E$8,TablaSostenedores[[#All],[NombreCortoSostenedor]:[Sostenedor]],3,0)</f>
        <v>#N/A</v>
      </c>
      <c r="D42" s="160">
        <f>+'Ficha Solicitud Recursos'!E68</f>
        <v>0</v>
      </c>
      <c r="E42" s="159" t="str">
        <f>+'Ficha Solicitud Recursos'!F68</f>
        <v/>
      </c>
      <c r="F42" s="159" t="str">
        <f>+'Ficha Solicitud Recursos'!G68</f>
        <v/>
      </c>
      <c r="G42" s="159" t="str">
        <f>+'Ficha Solicitud Recursos'!H68</f>
        <v/>
      </c>
      <c r="H42" s="159" t="str">
        <f>+'Ficha Solicitud Recursos'!I68</f>
        <v/>
      </c>
      <c r="I42" s="159" t="str">
        <f>+'Ficha Solicitud Recursos'!J68</f>
        <v/>
      </c>
      <c r="J42" s="159" t="str">
        <f>+'Ficha Solicitud Recursos'!K68</f>
        <v/>
      </c>
      <c r="K42" s="161" t="str">
        <f>+'Ficha Solicitud Recursos'!L68</f>
        <v/>
      </c>
      <c r="L42" s="161">
        <f>+'Ficha Solicitud Recursos'!M68</f>
        <v>0</v>
      </c>
      <c r="M42" s="162" t="str">
        <f>+'Ficha Solicitud Recursos'!O68</f>
        <v/>
      </c>
      <c r="N42" s="163">
        <f>+'Ficha Solicitud Recursos'!P68</f>
        <v>0</v>
      </c>
      <c r="O42" s="160">
        <f>+'Ficha Solicitud Recursos'!Q68</f>
        <v>0</v>
      </c>
      <c r="P42" s="163">
        <f>+'Ficha Solicitud Recursos'!R68</f>
        <v>0</v>
      </c>
      <c r="Q42" s="163">
        <f>+'Ficha Solicitud Recursos'!S68</f>
        <v>0</v>
      </c>
      <c r="R42" s="163">
        <f>+'Ficha Solicitud Recursos'!T68</f>
        <v>0</v>
      </c>
      <c r="S42" s="163">
        <f>+'Ficha Solicitud Recursos'!U68</f>
        <v>0</v>
      </c>
      <c r="T42" s="163">
        <f>+'Ficha Solicitud Recursos'!V68</f>
        <v>0</v>
      </c>
      <c r="U42" s="163">
        <f>+'Ficha Solicitud Recursos'!W68</f>
        <v>0</v>
      </c>
    </row>
    <row r="43" spans="1:21" x14ac:dyDescent="0.3">
      <c r="A43" s="158">
        <f>+'Ficha Solicitud Recursos'!$V$3</f>
        <v>0</v>
      </c>
      <c r="B43" s="159" t="s">
        <v>12998</v>
      </c>
      <c r="C43" s="159" t="e">
        <f>+VLOOKUP('Ficha Solicitud Recursos'!$E$8,TablaSostenedores[[#All],[NombreCortoSostenedor]:[Sostenedor]],3,0)</f>
        <v>#N/A</v>
      </c>
      <c r="D43" s="160">
        <f>+'Ficha Solicitud Recursos'!E69</f>
        <v>0</v>
      </c>
      <c r="E43" s="159" t="str">
        <f>+'Ficha Solicitud Recursos'!F69</f>
        <v/>
      </c>
      <c r="F43" s="159" t="str">
        <f>+'Ficha Solicitud Recursos'!G69</f>
        <v/>
      </c>
      <c r="G43" s="159" t="str">
        <f>+'Ficha Solicitud Recursos'!H69</f>
        <v/>
      </c>
      <c r="H43" s="159" t="str">
        <f>+'Ficha Solicitud Recursos'!I69</f>
        <v/>
      </c>
      <c r="I43" s="159" t="str">
        <f>+'Ficha Solicitud Recursos'!J69</f>
        <v/>
      </c>
      <c r="J43" s="159" t="str">
        <f>+'Ficha Solicitud Recursos'!K69</f>
        <v/>
      </c>
      <c r="K43" s="161" t="str">
        <f>+'Ficha Solicitud Recursos'!L69</f>
        <v/>
      </c>
      <c r="L43" s="161">
        <f>+'Ficha Solicitud Recursos'!M69</f>
        <v>0</v>
      </c>
      <c r="M43" s="162" t="str">
        <f>+'Ficha Solicitud Recursos'!O69</f>
        <v/>
      </c>
      <c r="N43" s="163">
        <f>+'Ficha Solicitud Recursos'!P69</f>
        <v>0</v>
      </c>
      <c r="O43" s="160">
        <f>+'Ficha Solicitud Recursos'!Q69</f>
        <v>0</v>
      </c>
      <c r="P43" s="163">
        <f>+'Ficha Solicitud Recursos'!R69</f>
        <v>0</v>
      </c>
      <c r="Q43" s="163">
        <f>+'Ficha Solicitud Recursos'!S69</f>
        <v>0</v>
      </c>
      <c r="R43" s="163">
        <f>+'Ficha Solicitud Recursos'!T69</f>
        <v>0</v>
      </c>
      <c r="S43" s="163">
        <f>+'Ficha Solicitud Recursos'!U69</f>
        <v>0</v>
      </c>
      <c r="T43" s="163">
        <f>+'Ficha Solicitud Recursos'!V69</f>
        <v>0</v>
      </c>
      <c r="U43" s="163">
        <f>+'Ficha Solicitud Recursos'!W69</f>
        <v>0</v>
      </c>
    </row>
    <row r="44" spans="1:21" x14ac:dyDescent="0.3">
      <c r="A44" s="158">
        <f>+'Ficha Solicitud Recursos'!$V$3</f>
        <v>0</v>
      </c>
      <c r="B44" s="159" t="s">
        <v>12998</v>
      </c>
      <c r="C44" s="159" t="e">
        <f>+VLOOKUP('Ficha Solicitud Recursos'!$E$8,TablaSostenedores[[#All],[NombreCortoSostenedor]:[Sostenedor]],3,0)</f>
        <v>#N/A</v>
      </c>
      <c r="D44" s="160">
        <f>+'Ficha Solicitud Recursos'!E70</f>
        <v>0</v>
      </c>
      <c r="E44" s="159" t="str">
        <f>+'Ficha Solicitud Recursos'!F70</f>
        <v/>
      </c>
      <c r="F44" s="159" t="str">
        <f>+'Ficha Solicitud Recursos'!G70</f>
        <v/>
      </c>
      <c r="G44" s="159" t="str">
        <f>+'Ficha Solicitud Recursos'!H70</f>
        <v/>
      </c>
      <c r="H44" s="159" t="str">
        <f>+'Ficha Solicitud Recursos'!I70</f>
        <v/>
      </c>
      <c r="I44" s="159" t="str">
        <f>+'Ficha Solicitud Recursos'!J70</f>
        <v/>
      </c>
      <c r="J44" s="159" t="str">
        <f>+'Ficha Solicitud Recursos'!K70</f>
        <v/>
      </c>
      <c r="K44" s="161" t="str">
        <f>+'Ficha Solicitud Recursos'!L70</f>
        <v/>
      </c>
      <c r="L44" s="161">
        <f>+'Ficha Solicitud Recursos'!M70</f>
        <v>0</v>
      </c>
      <c r="M44" s="162" t="str">
        <f>+'Ficha Solicitud Recursos'!O70</f>
        <v/>
      </c>
      <c r="N44" s="163">
        <f>+'Ficha Solicitud Recursos'!P70</f>
        <v>0</v>
      </c>
      <c r="O44" s="160">
        <f>+'Ficha Solicitud Recursos'!Q70</f>
        <v>0</v>
      </c>
      <c r="P44" s="163">
        <f>+'Ficha Solicitud Recursos'!R70</f>
        <v>0</v>
      </c>
      <c r="Q44" s="163">
        <f>+'Ficha Solicitud Recursos'!S70</f>
        <v>0</v>
      </c>
      <c r="R44" s="163">
        <f>+'Ficha Solicitud Recursos'!T70</f>
        <v>0</v>
      </c>
      <c r="S44" s="163">
        <f>+'Ficha Solicitud Recursos'!U70</f>
        <v>0</v>
      </c>
      <c r="T44" s="163">
        <f>+'Ficha Solicitud Recursos'!V70</f>
        <v>0</v>
      </c>
      <c r="U44" s="163">
        <f>+'Ficha Solicitud Recursos'!W70</f>
        <v>0</v>
      </c>
    </row>
    <row r="45" spans="1:21" x14ac:dyDescent="0.3">
      <c r="A45" s="158">
        <f>+'Ficha Solicitud Recursos'!$V$3</f>
        <v>0</v>
      </c>
      <c r="B45" s="159" t="s">
        <v>12998</v>
      </c>
      <c r="C45" s="159" t="e">
        <f>+VLOOKUP('Ficha Solicitud Recursos'!$E$8,TablaSostenedores[[#All],[NombreCortoSostenedor]:[Sostenedor]],3,0)</f>
        <v>#N/A</v>
      </c>
      <c r="D45" s="160">
        <f>+'Ficha Solicitud Recursos'!E71</f>
        <v>0</v>
      </c>
      <c r="E45" s="159" t="str">
        <f>+'Ficha Solicitud Recursos'!F71</f>
        <v/>
      </c>
      <c r="F45" s="159" t="str">
        <f>+'Ficha Solicitud Recursos'!G71</f>
        <v/>
      </c>
      <c r="G45" s="159" t="str">
        <f>+'Ficha Solicitud Recursos'!H71</f>
        <v/>
      </c>
      <c r="H45" s="159" t="str">
        <f>+'Ficha Solicitud Recursos'!I71</f>
        <v/>
      </c>
      <c r="I45" s="159" t="str">
        <f>+'Ficha Solicitud Recursos'!J71</f>
        <v/>
      </c>
      <c r="J45" s="159" t="str">
        <f>+'Ficha Solicitud Recursos'!K71</f>
        <v/>
      </c>
      <c r="K45" s="161" t="str">
        <f>+'Ficha Solicitud Recursos'!L71</f>
        <v/>
      </c>
      <c r="L45" s="161">
        <f>+'Ficha Solicitud Recursos'!M71</f>
        <v>0</v>
      </c>
      <c r="M45" s="162" t="str">
        <f>+'Ficha Solicitud Recursos'!O71</f>
        <v/>
      </c>
      <c r="N45" s="163">
        <f>+'Ficha Solicitud Recursos'!P71</f>
        <v>0</v>
      </c>
      <c r="O45" s="160">
        <f>+'Ficha Solicitud Recursos'!Q71</f>
        <v>0</v>
      </c>
      <c r="P45" s="163">
        <f>+'Ficha Solicitud Recursos'!R71</f>
        <v>0</v>
      </c>
      <c r="Q45" s="163">
        <f>+'Ficha Solicitud Recursos'!S71</f>
        <v>0</v>
      </c>
      <c r="R45" s="163">
        <f>+'Ficha Solicitud Recursos'!T71</f>
        <v>0</v>
      </c>
      <c r="S45" s="163">
        <f>+'Ficha Solicitud Recursos'!U71</f>
        <v>0</v>
      </c>
      <c r="T45" s="163">
        <f>+'Ficha Solicitud Recursos'!V71</f>
        <v>0</v>
      </c>
      <c r="U45" s="163">
        <f>+'Ficha Solicitud Recursos'!W71</f>
        <v>0</v>
      </c>
    </row>
    <row r="46" spans="1:21" x14ac:dyDescent="0.3">
      <c r="A46" s="158">
        <f>+'Ficha Solicitud Recursos'!$V$3</f>
        <v>0</v>
      </c>
      <c r="B46" s="159" t="s">
        <v>12998</v>
      </c>
      <c r="C46" s="159" t="e">
        <f>+VLOOKUP('Ficha Solicitud Recursos'!$E$8,TablaSostenedores[[#All],[NombreCortoSostenedor]:[Sostenedor]],3,0)</f>
        <v>#N/A</v>
      </c>
      <c r="D46" s="160">
        <f>+'Ficha Solicitud Recursos'!E72</f>
        <v>0</v>
      </c>
      <c r="E46" s="159" t="str">
        <f>+'Ficha Solicitud Recursos'!F72</f>
        <v/>
      </c>
      <c r="F46" s="159" t="str">
        <f>+'Ficha Solicitud Recursos'!G72</f>
        <v/>
      </c>
      <c r="G46" s="159" t="str">
        <f>+'Ficha Solicitud Recursos'!H72</f>
        <v/>
      </c>
      <c r="H46" s="159" t="str">
        <f>+'Ficha Solicitud Recursos'!I72</f>
        <v/>
      </c>
      <c r="I46" s="159" t="str">
        <f>+'Ficha Solicitud Recursos'!J72</f>
        <v/>
      </c>
      <c r="J46" s="159" t="str">
        <f>+'Ficha Solicitud Recursos'!K72</f>
        <v/>
      </c>
      <c r="K46" s="161" t="str">
        <f>+'Ficha Solicitud Recursos'!L72</f>
        <v/>
      </c>
      <c r="L46" s="161">
        <f>+'Ficha Solicitud Recursos'!M72</f>
        <v>0</v>
      </c>
      <c r="M46" s="162" t="str">
        <f>+'Ficha Solicitud Recursos'!O72</f>
        <v/>
      </c>
      <c r="N46" s="163">
        <f>+'Ficha Solicitud Recursos'!P72</f>
        <v>0</v>
      </c>
      <c r="O46" s="160">
        <f>+'Ficha Solicitud Recursos'!Q72</f>
        <v>0</v>
      </c>
      <c r="P46" s="163">
        <f>+'Ficha Solicitud Recursos'!R72</f>
        <v>0</v>
      </c>
      <c r="Q46" s="163">
        <f>+'Ficha Solicitud Recursos'!S72</f>
        <v>0</v>
      </c>
      <c r="R46" s="163">
        <f>+'Ficha Solicitud Recursos'!T72</f>
        <v>0</v>
      </c>
      <c r="S46" s="163">
        <f>+'Ficha Solicitud Recursos'!U72</f>
        <v>0</v>
      </c>
      <c r="T46" s="163">
        <f>+'Ficha Solicitud Recursos'!V72</f>
        <v>0</v>
      </c>
      <c r="U46" s="163">
        <f>+'Ficha Solicitud Recursos'!W72</f>
        <v>0</v>
      </c>
    </row>
    <row r="47" spans="1:21" x14ac:dyDescent="0.3">
      <c r="A47" s="158">
        <f>+'Ficha Solicitud Recursos'!$V$3</f>
        <v>0</v>
      </c>
      <c r="B47" s="159" t="s">
        <v>12998</v>
      </c>
      <c r="C47" s="159" t="e">
        <f>+VLOOKUP('Ficha Solicitud Recursos'!$E$8,TablaSostenedores[[#All],[NombreCortoSostenedor]:[Sostenedor]],3,0)</f>
        <v>#N/A</v>
      </c>
      <c r="D47" s="160">
        <f>+'Ficha Solicitud Recursos'!E73</f>
        <v>0</v>
      </c>
      <c r="E47" s="159" t="str">
        <f>+'Ficha Solicitud Recursos'!F73</f>
        <v/>
      </c>
      <c r="F47" s="159" t="str">
        <f>+'Ficha Solicitud Recursos'!G73</f>
        <v/>
      </c>
      <c r="G47" s="159" t="str">
        <f>+'Ficha Solicitud Recursos'!H73</f>
        <v/>
      </c>
      <c r="H47" s="159" t="str">
        <f>+'Ficha Solicitud Recursos'!I73</f>
        <v/>
      </c>
      <c r="I47" s="159" t="str">
        <f>+'Ficha Solicitud Recursos'!J73</f>
        <v/>
      </c>
      <c r="J47" s="159" t="str">
        <f>+'Ficha Solicitud Recursos'!K73</f>
        <v/>
      </c>
      <c r="K47" s="161" t="str">
        <f>+'Ficha Solicitud Recursos'!L73</f>
        <v/>
      </c>
      <c r="L47" s="161">
        <f>+'Ficha Solicitud Recursos'!M73</f>
        <v>0</v>
      </c>
      <c r="M47" s="162" t="str">
        <f>+'Ficha Solicitud Recursos'!O73</f>
        <v/>
      </c>
      <c r="N47" s="163">
        <f>+'Ficha Solicitud Recursos'!P73</f>
        <v>0</v>
      </c>
      <c r="O47" s="160">
        <f>+'Ficha Solicitud Recursos'!Q73</f>
        <v>0</v>
      </c>
      <c r="P47" s="163">
        <f>+'Ficha Solicitud Recursos'!R73</f>
        <v>0</v>
      </c>
      <c r="Q47" s="163">
        <f>+'Ficha Solicitud Recursos'!S73</f>
        <v>0</v>
      </c>
      <c r="R47" s="163">
        <f>+'Ficha Solicitud Recursos'!T73</f>
        <v>0</v>
      </c>
      <c r="S47" s="163">
        <f>+'Ficha Solicitud Recursos'!U73</f>
        <v>0</v>
      </c>
      <c r="T47" s="163">
        <f>+'Ficha Solicitud Recursos'!V73</f>
        <v>0</v>
      </c>
      <c r="U47" s="163">
        <f>+'Ficha Solicitud Recursos'!W73</f>
        <v>0</v>
      </c>
    </row>
    <row r="48" spans="1:21" x14ac:dyDescent="0.3">
      <c r="A48" s="158">
        <f>+'Ficha Solicitud Recursos'!$V$3</f>
        <v>0</v>
      </c>
      <c r="B48" s="159" t="s">
        <v>12998</v>
      </c>
      <c r="C48" s="159" t="e">
        <f>+VLOOKUP('Ficha Solicitud Recursos'!$E$8,TablaSostenedores[[#All],[NombreCortoSostenedor]:[Sostenedor]],3,0)</f>
        <v>#N/A</v>
      </c>
      <c r="D48" s="160">
        <f>+'Ficha Solicitud Recursos'!E74</f>
        <v>0</v>
      </c>
      <c r="E48" s="159" t="str">
        <f>+'Ficha Solicitud Recursos'!F74</f>
        <v/>
      </c>
      <c r="F48" s="159" t="str">
        <f>+'Ficha Solicitud Recursos'!G74</f>
        <v/>
      </c>
      <c r="G48" s="159" t="str">
        <f>+'Ficha Solicitud Recursos'!H74</f>
        <v/>
      </c>
      <c r="H48" s="159" t="str">
        <f>+'Ficha Solicitud Recursos'!I74</f>
        <v/>
      </c>
      <c r="I48" s="159" t="str">
        <f>+'Ficha Solicitud Recursos'!J74</f>
        <v/>
      </c>
      <c r="J48" s="159" t="str">
        <f>+'Ficha Solicitud Recursos'!K74</f>
        <v/>
      </c>
      <c r="K48" s="161" t="str">
        <f>+'Ficha Solicitud Recursos'!L74</f>
        <v/>
      </c>
      <c r="L48" s="161">
        <f>+'Ficha Solicitud Recursos'!M74</f>
        <v>0</v>
      </c>
      <c r="M48" s="162" t="str">
        <f>+'Ficha Solicitud Recursos'!O74</f>
        <v/>
      </c>
      <c r="N48" s="163">
        <f>+'Ficha Solicitud Recursos'!P74</f>
        <v>0</v>
      </c>
      <c r="O48" s="160">
        <f>+'Ficha Solicitud Recursos'!Q74</f>
        <v>0</v>
      </c>
      <c r="P48" s="163">
        <f>+'Ficha Solicitud Recursos'!R74</f>
        <v>0</v>
      </c>
      <c r="Q48" s="163">
        <f>+'Ficha Solicitud Recursos'!S74</f>
        <v>0</v>
      </c>
      <c r="R48" s="163">
        <f>+'Ficha Solicitud Recursos'!T74</f>
        <v>0</v>
      </c>
      <c r="S48" s="163">
        <f>+'Ficha Solicitud Recursos'!U74</f>
        <v>0</v>
      </c>
      <c r="T48" s="163">
        <f>+'Ficha Solicitud Recursos'!V74</f>
        <v>0</v>
      </c>
      <c r="U48" s="163">
        <f>+'Ficha Solicitud Recursos'!W74</f>
        <v>0</v>
      </c>
    </row>
    <row r="49" spans="1:21" x14ac:dyDescent="0.3">
      <c r="A49" s="158">
        <f>+'Ficha Solicitud Recursos'!$V$3</f>
        <v>0</v>
      </c>
      <c r="B49" s="159" t="s">
        <v>12998</v>
      </c>
      <c r="C49" s="159" t="e">
        <f>+VLOOKUP('Ficha Solicitud Recursos'!$E$8,TablaSostenedores[[#All],[NombreCortoSostenedor]:[Sostenedor]],3,0)</f>
        <v>#N/A</v>
      </c>
      <c r="D49" s="160">
        <f>+'Ficha Solicitud Recursos'!E75</f>
        <v>0</v>
      </c>
      <c r="E49" s="159" t="str">
        <f>+'Ficha Solicitud Recursos'!F75</f>
        <v/>
      </c>
      <c r="F49" s="159" t="str">
        <f>+'Ficha Solicitud Recursos'!G75</f>
        <v/>
      </c>
      <c r="G49" s="159" t="str">
        <f>+'Ficha Solicitud Recursos'!H75</f>
        <v/>
      </c>
      <c r="H49" s="159" t="str">
        <f>+'Ficha Solicitud Recursos'!I75</f>
        <v/>
      </c>
      <c r="I49" s="159" t="str">
        <f>+'Ficha Solicitud Recursos'!J75</f>
        <v/>
      </c>
      <c r="J49" s="159" t="str">
        <f>+'Ficha Solicitud Recursos'!K75</f>
        <v/>
      </c>
      <c r="K49" s="161" t="str">
        <f>+'Ficha Solicitud Recursos'!L75</f>
        <v/>
      </c>
      <c r="L49" s="161">
        <f>+'Ficha Solicitud Recursos'!M75</f>
        <v>0</v>
      </c>
      <c r="M49" s="162" t="str">
        <f>+'Ficha Solicitud Recursos'!O75</f>
        <v/>
      </c>
      <c r="N49" s="163">
        <f>+'Ficha Solicitud Recursos'!P75</f>
        <v>0</v>
      </c>
      <c r="O49" s="160">
        <f>+'Ficha Solicitud Recursos'!Q75</f>
        <v>0</v>
      </c>
      <c r="P49" s="163">
        <f>+'Ficha Solicitud Recursos'!R75</f>
        <v>0</v>
      </c>
      <c r="Q49" s="163">
        <f>+'Ficha Solicitud Recursos'!S75</f>
        <v>0</v>
      </c>
      <c r="R49" s="163">
        <f>+'Ficha Solicitud Recursos'!T75</f>
        <v>0</v>
      </c>
      <c r="S49" s="163">
        <f>+'Ficha Solicitud Recursos'!U75</f>
        <v>0</v>
      </c>
      <c r="T49" s="163">
        <f>+'Ficha Solicitud Recursos'!V75</f>
        <v>0</v>
      </c>
      <c r="U49" s="163">
        <f>+'Ficha Solicitud Recursos'!W75</f>
        <v>0</v>
      </c>
    </row>
    <row r="50" spans="1:21" x14ac:dyDescent="0.3">
      <c r="A50" s="158">
        <f>+'Ficha Solicitud Recursos'!$V$3</f>
        <v>0</v>
      </c>
      <c r="B50" s="159" t="s">
        <v>12998</v>
      </c>
      <c r="C50" s="159" t="e">
        <f>+VLOOKUP('Ficha Solicitud Recursos'!$E$8,TablaSostenedores[[#All],[NombreCortoSostenedor]:[Sostenedor]],3,0)</f>
        <v>#N/A</v>
      </c>
      <c r="D50" s="160">
        <f>+'Ficha Solicitud Recursos'!E76</f>
        <v>0</v>
      </c>
      <c r="E50" s="159" t="str">
        <f>+'Ficha Solicitud Recursos'!F76</f>
        <v/>
      </c>
      <c r="F50" s="159" t="str">
        <f>+'Ficha Solicitud Recursos'!G76</f>
        <v/>
      </c>
      <c r="G50" s="159" t="str">
        <f>+'Ficha Solicitud Recursos'!H76</f>
        <v/>
      </c>
      <c r="H50" s="159" t="str">
        <f>+'Ficha Solicitud Recursos'!I76</f>
        <v/>
      </c>
      <c r="I50" s="159" t="str">
        <f>+'Ficha Solicitud Recursos'!J76</f>
        <v/>
      </c>
      <c r="J50" s="159" t="str">
        <f>+'Ficha Solicitud Recursos'!K76</f>
        <v/>
      </c>
      <c r="K50" s="161" t="str">
        <f>+'Ficha Solicitud Recursos'!L76</f>
        <v/>
      </c>
      <c r="L50" s="161">
        <f>+'Ficha Solicitud Recursos'!M76</f>
        <v>0</v>
      </c>
      <c r="M50" s="162" t="str">
        <f>+'Ficha Solicitud Recursos'!O76</f>
        <v/>
      </c>
      <c r="N50" s="163">
        <f>+'Ficha Solicitud Recursos'!P76</f>
        <v>0</v>
      </c>
      <c r="O50" s="160">
        <f>+'Ficha Solicitud Recursos'!Q76</f>
        <v>0</v>
      </c>
      <c r="P50" s="163">
        <f>+'Ficha Solicitud Recursos'!R76</f>
        <v>0</v>
      </c>
      <c r="Q50" s="163">
        <f>+'Ficha Solicitud Recursos'!S76</f>
        <v>0</v>
      </c>
      <c r="R50" s="163">
        <f>+'Ficha Solicitud Recursos'!T76</f>
        <v>0</v>
      </c>
      <c r="S50" s="163">
        <f>+'Ficha Solicitud Recursos'!U76</f>
        <v>0</v>
      </c>
      <c r="T50" s="163">
        <f>+'Ficha Solicitud Recursos'!V76</f>
        <v>0</v>
      </c>
      <c r="U50" s="163">
        <f>+'Ficha Solicitud Recursos'!W76</f>
        <v>0</v>
      </c>
    </row>
    <row r="51" spans="1:21" x14ac:dyDescent="0.3">
      <c r="A51" s="158">
        <f>+'Ficha Solicitud Recursos'!$V$3</f>
        <v>0</v>
      </c>
      <c r="B51" s="159" t="s">
        <v>12998</v>
      </c>
      <c r="C51" s="159" t="e">
        <f>+VLOOKUP('Ficha Solicitud Recursos'!$E$8,TablaSostenedores[[#All],[NombreCortoSostenedor]:[Sostenedor]],3,0)</f>
        <v>#N/A</v>
      </c>
      <c r="D51" s="160">
        <f>+'Ficha Solicitud Recursos'!E77</f>
        <v>0</v>
      </c>
      <c r="E51" s="159" t="str">
        <f>+'Ficha Solicitud Recursos'!F77</f>
        <v/>
      </c>
      <c r="F51" s="159" t="str">
        <f>+'Ficha Solicitud Recursos'!G77</f>
        <v/>
      </c>
      <c r="G51" s="159" t="str">
        <f>+'Ficha Solicitud Recursos'!H77</f>
        <v/>
      </c>
      <c r="H51" s="159" t="str">
        <f>+'Ficha Solicitud Recursos'!I77</f>
        <v/>
      </c>
      <c r="I51" s="159" t="str">
        <f>+'Ficha Solicitud Recursos'!J77</f>
        <v/>
      </c>
      <c r="J51" s="159" t="str">
        <f>+'Ficha Solicitud Recursos'!K77</f>
        <v/>
      </c>
      <c r="K51" s="161" t="str">
        <f>+'Ficha Solicitud Recursos'!L77</f>
        <v/>
      </c>
      <c r="L51" s="161">
        <f>+'Ficha Solicitud Recursos'!M77</f>
        <v>0</v>
      </c>
      <c r="M51" s="162" t="str">
        <f>+'Ficha Solicitud Recursos'!O77</f>
        <v/>
      </c>
      <c r="N51" s="163">
        <f>+'Ficha Solicitud Recursos'!P77</f>
        <v>0</v>
      </c>
      <c r="O51" s="160">
        <f>+'Ficha Solicitud Recursos'!Q77</f>
        <v>0</v>
      </c>
      <c r="P51" s="163">
        <f>+'Ficha Solicitud Recursos'!R77</f>
        <v>0</v>
      </c>
      <c r="Q51" s="163">
        <f>+'Ficha Solicitud Recursos'!S77</f>
        <v>0</v>
      </c>
      <c r="R51" s="163">
        <f>+'Ficha Solicitud Recursos'!T77</f>
        <v>0</v>
      </c>
      <c r="S51" s="163">
        <f>+'Ficha Solicitud Recursos'!U77</f>
        <v>0</v>
      </c>
      <c r="T51" s="163">
        <f>+'Ficha Solicitud Recursos'!V77</f>
        <v>0</v>
      </c>
      <c r="U51" s="163">
        <f>+'Ficha Solicitud Recursos'!W77</f>
        <v>0</v>
      </c>
    </row>
    <row r="52" spans="1:21" x14ac:dyDescent="0.3">
      <c r="A52" s="158">
        <f>+'Ficha Solicitud Recursos'!$V$3</f>
        <v>0</v>
      </c>
      <c r="B52" s="159" t="s">
        <v>12998</v>
      </c>
      <c r="C52" s="159" t="e">
        <f>+VLOOKUP('Ficha Solicitud Recursos'!$E$8,TablaSostenedores[[#All],[NombreCortoSostenedor]:[Sostenedor]],3,0)</f>
        <v>#N/A</v>
      </c>
      <c r="D52" s="160">
        <f>+'Ficha Solicitud Recursos'!E78</f>
        <v>0</v>
      </c>
      <c r="E52" s="159" t="str">
        <f>+'Ficha Solicitud Recursos'!F78</f>
        <v/>
      </c>
      <c r="F52" s="159" t="str">
        <f>+'Ficha Solicitud Recursos'!G78</f>
        <v/>
      </c>
      <c r="G52" s="159" t="str">
        <f>+'Ficha Solicitud Recursos'!H78</f>
        <v/>
      </c>
      <c r="H52" s="159" t="str">
        <f>+'Ficha Solicitud Recursos'!I78</f>
        <v/>
      </c>
      <c r="I52" s="159" t="str">
        <f>+'Ficha Solicitud Recursos'!J78</f>
        <v/>
      </c>
      <c r="J52" s="159" t="str">
        <f>+'Ficha Solicitud Recursos'!K78</f>
        <v/>
      </c>
      <c r="K52" s="161" t="str">
        <f>+'Ficha Solicitud Recursos'!L78</f>
        <v/>
      </c>
      <c r="L52" s="161">
        <f>+'Ficha Solicitud Recursos'!M78</f>
        <v>0</v>
      </c>
      <c r="M52" s="162" t="str">
        <f>+'Ficha Solicitud Recursos'!O78</f>
        <v/>
      </c>
      <c r="N52" s="163">
        <f>+'Ficha Solicitud Recursos'!P78</f>
        <v>0</v>
      </c>
      <c r="O52" s="160">
        <f>+'Ficha Solicitud Recursos'!Q78</f>
        <v>0</v>
      </c>
      <c r="P52" s="163">
        <f>+'Ficha Solicitud Recursos'!R78</f>
        <v>0</v>
      </c>
      <c r="Q52" s="163">
        <f>+'Ficha Solicitud Recursos'!S78</f>
        <v>0</v>
      </c>
      <c r="R52" s="163">
        <f>+'Ficha Solicitud Recursos'!T78</f>
        <v>0</v>
      </c>
      <c r="S52" s="163">
        <f>+'Ficha Solicitud Recursos'!U78</f>
        <v>0</v>
      </c>
      <c r="T52" s="163">
        <f>+'Ficha Solicitud Recursos'!V78</f>
        <v>0</v>
      </c>
      <c r="U52" s="163">
        <f>+'Ficha Solicitud Recursos'!W78</f>
        <v>0</v>
      </c>
    </row>
    <row r="53" spans="1:21" x14ac:dyDescent="0.3">
      <c r="A53" s="158">
        <f>+'Ficha Solicitud Recursos'!$V$3</f>
        <v>0</v>
      </c>
      <c r="B53" s="159" t="s">
        <v>12998</v>
      </c>
      <c r="C53" s="159" t="e">
        <f>+VLOOKUP('Ficha Solicitud Recursos'!$E$8,TablaSostenedores[[#All],[NombreCortoSostenedor]:[Sostenedor]],3,0)</f>
        <v>#N/A</v>
      </c>
      <c r="D53" s="160">
        <f>+'Ficha Solicitud Recursos'!E79</f>
        <v>0</v>
      </c>
      <c r="E53" s="159" t="str">
        <f>+'Ficha Solicitud Recursos'!F79</f>
        <v/>
      </c>
      <c r="F53" s="159" t="str">
        <f>+'Ficha Solicitud Recursos'!G79</f>
        <v/>
      </c>
      <c r="G53" s="159" t="str">
        <f>+'Ficha Solicitud Recursos'!H79</f>
        <v/>
      </c>
      <c r="H53" s="159" t="str">
        <f>+'Ficha Solicitud Recursos'!I79</f>
        <v/>
      </c>
      <c r="I53" s="159" t="str">
        <f>+'Ficha Solicitud Recursos'!J79</f>
        <v/>
      </c>
      <c r="J53" s="159" t="str">
        <f>+'Ficha Solicitud Recursos'!K79</f>
        <v/>
      </c>
      <c r="K53" s="161" t="str">
        <f>+'Ficha Solicitud Recursos'!L79</f>
        <v/>
      </c>
      <c r="L53" s="161">
        <f>+'Ficha Solicitud Recursos'!M79</f>
        <v>0</v>
      </c>
      <c r="M53" s="162" t="str">
        <f>+'Ficha Solicitud Recursos'!O79</f>
        <v/>
      </c>
      <c r="N53" s="163">
        <f>+'Ficha Solicitud Recursos'!P79</f>
        <v>0</v>
      </c>
      <c r="O53" s="160">
        <f>+'Ficha Solicitud Recursos'!Q79</f>
        <v>0</v>
      </c>
      <c r="P53" s="163">
        <f>+'Ficha Solicitud Recursos'!R79</f>
        <v>0</v>
      </c>
      <c r="Q53" s="163">
        <f>+'Ficha Solicitud Recursos'!S79</f>
        <v>0</v>
      </c>
      <c r="R53" s="163">
        <f>+'Ficha Solicitud Recursos'!T79</f>
        <v>0</v>
      </c>
      <c r="S53" s="163">
        <f>+'Ficha Solicitud Recursos'!U79</f>
        <v>0</v>
      </c>
      <c r="T53" s="163">
        <f>+'Ficha Solicitud Recursos'!V79</f>
        <v>0</v>
      </c>
      <c r="U53" s="163">
        <f>+'Ficha Solicitud Recursos'!W79</f>
        <v>0</v>
      </c>
    </row>
    <row r="54" spans="1:21" x14ac:dyDescent="0.3">
      <c r="A54" s="158">
        <f>+'Ficha Solicitud Recursos'!$V$3</f>
        <v>0</v>
      </c>
      <c r="B54" s="159" t="s">
        <v>12998</v>
      </c>
      <c r="C54" s="159" t="e">
        <f>+VLOOKUP('Ficha Solicitud Recursos'!$E$8,TablaSostenedores[[#All],[NombreCortoSostenedor]:[Sostenedor]],3,0)</f>
        <v>#N/A</v>
      </c>
      <c r="D54" s="160">
        <f>+'Ficha Solicitud Recursos'!E80</f>
        <v>0</v>
      </c>
      <c r="E54" s="159" t="str">
        <f>+'Ficha Solicitud Recursos'!F80</f>
        <v/>
      </c>
      <c r="F54" s="159" t="str">
        <f>+'Ficha Solicitud Recursos'!G80</f>
        <v/>
      </c>
      <c r="G54" s="159" t="str">
        <f>+'Ficha Solicitud Recursos'!H80</f>
        <v/>
      </c>
      <c r="H54" s="159" t="str">
        <f>+'Ficha Solicitud Recursos'!I80</f>
        <v/>
      </c>
      <c r="I54" s="159" t="str">
        <f>+'Ficha Solicitud Recursos'!J80</f>
        <v/>
      </c>
      <c r="J54" s="159" t="str">
        <f>+'Ficha Solicitud Recursos'!K80</f>
        <v/>
      </c>
      <c r="K54" s="161" t="str">
        <f>+'Ficha Solicitud Recursos'!L80</f>
        <v/>
      </c>
      <c r="L54" s="161">
        <f>+'Ficha Solicitud Recursos'!M80</f>
        <v>0</v>
      </c>
      <c r="M54" s="162" t="str">
        <f>+'Ficha Solicitud Recursos'!O80</f>
        <v/>
      </c>
      <c r="N54" s="163">
        <f>+'Ficha Solicitud Recursos'!P80</f>
        <v>0</v>
      </c>
      <c r="O54" s="160">
        <f>+'Ficha Solicitud Recursos'!Q80</f>
        <v>0</v>
      </c>
      <c r="P54" s="163">
        <f>+'Ficha Solicitud Recursos'!R80</f>
        <v>0</v>
      </c>
      <c r="Q54" s="163">
        <f>+'Ficha Solicitud Recursos'!S80</f>
        <v>0</v>
      </c>
      <c r="R54" s="163">
        <f>+'Ficha Solicitud Recursos'!T80</f>
        <v>0</v>
      </c>
      <c r="S54" s="163">
        <f>+'Ficha Solicitud Recursos'!U80</f>
        <v>0</v>
      </c>
      <c r="T54" s="163">
        <f>+'Ficha Solicitud Recursos'!V80</f>
        <v>0</v>
      </c>
      <c r="U54" s="163">
        <f>+'Ficha Solicitud Recursos'!W80</f>
        <v>0</v>
      </c>
    </row>
    <row r="55" spans="1:21" x14ac:dyDescent="0.3">
      <c r="A55" s="158">
        <f>+'Ficha Solicitud Recursos'!$V$3</f>
        <v>0</v>
      </c>
      <c r="B55" s="159" t="s">
        <v>12998</v>
      </c>
      <c r="C55" s="159" t="e">
        <f>+VLOOKUP('Ficha Solicitud Recursos'!$E$8,TablaSostenedores[[#All],[NombreCortoSostenedor]:[Sostenedor]],3,0)</f>
        <v>#N/A</v>
      </c>
      <c r="D55" s="160">
        <f>+'Ficha Solicitud Recursos'!E81</f>
        <v>0</v>
      </c>
      <c r="E55" s="159" t="str">
        <f>+'Ficha Solicitud Recursos'!F81</f>
        <v/>
      </c>
      <c r="F55" s="159" t="str">
        <f>+'Ficha Solicitud Recursos'!G81</f>
        <v/>
      </c>
      <c r="G55" s="159" t="str">
        <f>+'Ficha Solicitud Recursos'!H81</f>
        <v/>
      </c>
      <c r="H55" s="159" t="str">
        <f>+'Ficha Solicitud Recursos'!I81</f>
        <v/>
      </c>
      <c r="I55" s="159" t="str">
        <f>+'Ficha Solicitud Recursos'!J81</f>
        <v/>
      </c>
      <c r="J55" s="159" t="str">
        <f>+'Ficha Solicitud Recursos'!K81</f>
        <v/>
      </c>
      <c r="K55" s="161" t="str">
        <f>+'Ficha Solicitud Recursos'!L81</f>
        <v/>
      </c>
      <c r="L55" s="161">
        <f>+'Ficha Solicitud Recursos'!M81</f>
        <v>0</v>
      </c>
      <c r="M55" s="162" t="str">
        <f>+'Ficha Solicitud Recursos'!O81</f>
        <v/>
      </c>
      <c r="N55" s="163">
        <f>+'Ficha Solicitud Recursos'!P81</f>
        <v>0</v>
      </c>
      <c r="O55" s="160">
        <f>+'Ficha Solicitud Recursos'!Q81</f>
        <v>0</v>
      </c>
      <c r="P55" s="163">
        <f>+'Ficha Solicitud Recursos'!R81</f>
        <v>0</v>
      </c>
      <c r="Q55" s="163">
        <f>+'Ficha Solicitud Recursos'!S81</f>
        <v>0</v>
      </c>
      <c r="R55" s="163">
        <f>+'Ficha Solicitud Recursos'!T81</f>
        <v>0</v>
      </c>
      <c r="S55" s="163">
        <f>+'Ficha Solicitud Recursos'!U81</f>
        <v>0</v>
      </c>
      <c r="T55" s="163">
        <f>+'Ficha Solicitud Recursos'!V81</f>
        <v>0</v>
      </c>
      <c r="U55" s="163">
        <f>+'Ficha Solicitud Recursos'!W81</f>
        <v>0</v>
      </c>
    </row>
    <row r="56" spans="1:21" x14ac:dyDescent="0.3">
      <c r="A56" s="158">
        <f>+'Ficha Solicitud Recursos'!$V$3</f>
        <v>0</v>
      </c>
      <c r="B56" s="159" t="s">
        <v>12998</v>
      </c>
      <c r="C56" s="159" t="e">
        <f>+VLOOKUP('Ficha Solicitud Recursos'!$E$8,TablaSostenedores[[#All],[NombreCortoSostenedor]:[Sostenedor]],3,0)</f>
        <v>#N/A</v>
      </c>
      <c r="D56" s="160">
        <f>+'Ficha Solicitud Recursos'!E82</f>
        <v>0</v>
      </c>
      <c r="E56" s="159" t="str">
        <f>+'Ficha Solicitud Recursos'!F82</f>
        <v/>
      </c>
      <c r="F56" s="159" t="str">
        <f>+'Ficha Solicitud Recursos'!G82</f>
        <v/>
      </c>
      <c r="G56" s="159" t="str">
        <f>+'Ficha Solicitud Recursos'!H82</f>
        <v/>
      </c>
      <c r="H56" s="159" t="str">
        <f>+'Ficha Solicitud Recursos'!I82</f>
        <v/>
      </c>
      <c r="I56" s="159" t="str">
        <f>+'Ficha Solicitud Recursos'!J82</f>
        <v/>
      </c>
      <c r="J56" s="159" t="str">
        <f>+'Ficha Solicitud Recursos'!K82</f>
        <v/>
      </c>
      <c r="K56" s="161" t="str">
        <f>+'Ficha Solicitud Recursos'!L82</f>
        <v/>
      </c>
      <c r="L56" s="161">
        <f>+'Ficha Solicitud Recursos'!M82</f>
        <v>0</v>
      </c>
      <c r="M56" s="162" t="str">
        <f>+'Ficha Solicitud Recursos'!O82</f>
        <v/>
      </c>
      <c r="N56" s="163">
        <f>+'Ficha Solicitud Recursos'!P82</f>
        <v>0</v>
      </c>
      <c r="O56" s="160">
        <f>+'Ficha Solicitud Recursos'!Q82</f>
        <v>0</v>
      </c>
      <c r="P56" s="163">
        <f>+'Ficha Solicitud Recursos'!R82</f>
        <v>0</v>
      </c>
      <c r="Q56" s="163">
        <f>+'Ficha Solicitud Recursos'!S82</f>
        <v>0</v>
      </c>
      <c r="R56" s="163">
        <f>+'Ficha Solicitud Recursos'!T82</f>
        <v>0</v>
      </c>
      <c r="S56" s="163">
        <f>+'Ficha Solicitud Recursos'!U82</f>
        <v>0</v>
      </c>
      <c r="T56" s="163">
        <f>+'Ficha Solicitud Recursos'!V82</f>
        <v>0</v>
      </c>
      <c r="U56" s="163">
        <f>+'Ficha Solicitud Recursos'!W82</f>
        <v>0</v>
      </c>
    </row>
    <row r="57" spans="1:21" x14ac:dyDescent="0.3">
      <c r="A57" s="158">
        <f>+'Ficha Solicitud Recursos'!$V$3</f>
        <v>0</v>
      </c>
      <c r="B57" s="159" t="s">
        <v>12998</v>
      </c>
      <c r="C57" s="159" t="e">
        <f>+VLOOKUP('Ficha Solicitud Recursos'!$E$8,TablaSostenedores[[#All],[NombreCortoSostenedor]:[Sostenedor]],3,0)</f>
        <v>#N/A</v>
      </c>
      <c r="D57" s="160">
        <f>+'Ficha Solicitud Recursos'!E83</f>
        <v>0</v>
      </c>
      <c r="E57" s="159" t="str">
        <f>+'Ficha Solicitud Recursos'!F83</f>
        <v/>
      </c>
      <c r="F57" s="159" t="str">
        <f>+'Ficha Solicitud Recursos'!G83</f>
        <v/>
      </c>
      <c r="G57" s="159" t="str">
        <f>+'Ficha Solicitud Recursos'!H83</f>
        <v/>
      </c>
      <c r="H57" s="159" t="str">
        <f>+'Ficha Solicitud Recursos'!I83</f>
        <v/>
      </c>
      <c r="I57" s="159" t="str">
        <f>+'Ficha Solicitud Recursos'!J83</f>
        <v/>
      </c>
      <c r="J57" s="159" t="str">
        <f>+'Ficha Solicitud Recursos'!K83</f>
        <v/>
      </c>
      <c r="K57" s="161" t="str">
        <f>+'Ficha Solicitud Recursos'!L83</f>
        <v/>
      </c>
      <c r="L57" s="161">
        <f>+'Ficha Solicitud Recursos'!M83</f>
        <v>0</v>
      </c>
      <c r="M57" s="162" t="str">
        <f>+'Ficha Solicitud Recursos'!O83</f>
        <v/>
      </c>
      <c r="N57" s="163">
        <f>+'Ficha Solicitud Recursos'!P83</f>
        <v>0</v>
      </c>
      <c r="O57" s="160">
        <f>+'Ficha Solicitud Recursos'!Q83</f>
        <v>0</v>
      </c>
      <c r="P57" s="163">
        <f>+'Ficha Solicitud Recursos'!R83</f>
        <v>0</v>
      </c>
      <c r="Q57" s="163">
        <f>+'Ficha Solicitud Recursos'!S83</f>
        <v>0</v>
      </c>
      <c r="R57" s="163">
        <f>+'Ficha Solicitud Recursos'!T83</f>
        <v>0</v>
      </c>
      <c r="S57" s="163">
        <f>+'Ficha Solicitud Recursos'!U83</f>
        <v>0</v>
      </c>
      <c r="T57" s="163">
        <f>+'Ficha Solicitud Recursos'!V83</f>
        <v>0</v>
      </c>
      <c r="U57" s="163">
        <f>+'Ficha Solicitud Recursos'!W83</f>
        <v>0</v>
      </c>
    </row>
    <row r="58" spans="1:21" x14ac:dyDescent="0.3">
      <c r="A58" s="158">
        <f>+'Ficha Solicitud Recursos'!$V$3</f>
        <v>0</v>
      </c>
      <c r="B58" s="159" t="s">
        <v>12998</v>
      </c>
      <c r="C58" s="159" t="e">
        <f>+VLOOKUP('Ficha Solicitud Recursos'!$E$8,TablaSostenedores[[#All],[NombreCortoSostenedor]:[Sostenedor]],3,0)</f>
        <v>#N/A</v>
      </c>
      <c r="D58" s="160">
        <f>+'Ficha Solicitud Recursos'!E84</f>
        <v>0</v>
      </c>
      <c r="E58" s="159" t="str">
        <f>+'Ficha Solicitud Recursos'!F84</f>
        <v/>
      </c>
      <c r="F58" s="159" t="str">
        <f>+'Ficha Solicitud Recursos'!G84</f>
        <v/>
      </c>
      <c r="G58" s="159" t="str">
        <f>+'Ficha Solicitud Recursos'!H84</f>
        <v/>
      </c>
      <c r="H58" s="159" t="str">
        <f>+'Ficha Solicitud Recursos'!I84</f>
        <v/>
      </c>
      <c r="I58" s="159" t="str">
        <f>+'Ficha Solicitud Recursos'!J84</f>
        <v/>
      </c>
      <c r="J58" s="159" t="str">
        <f>+'Ficha Solicitud Recursos'!K84</f>
        <v/>
      </c>
      <c r="K58" s="161" t="str">
        <f>+'Ficha Solicitud Recursos'!L84</f>
        <v/>
      </c>
      <c r="L58" s="161">
        <f>+'Ficha Solicitud Recursos'!M84</f>
        <v>0</v>
      </c>
      <c r="M58" s="162" t="str">
        <f>+'Ficha Solicitud Recursos'!O84</f>
        <v/>
      </c>
      <c r="N58" s="163">
        <f>+'Ficha Solicitud Recursos'!P84</f>
        <v>0</v>
      </c>
      <c r="O58" s="160">
        <f>+'Ficha Solicitud Recursos'!Q84</f>
        <v>0</v>
      </c>
      <c r="P58" s="163">
        <f>+'Ficha Solicitud Recursos'!R84</f>
        <v>0</v>
      </c>
      <c r="Q58" s="163">
        <f>+'Ficha Solicitud Recursos'!S84</f>
        <v>0</v>
      </c>
      <c r="R58" s="163">
        <f>+'Ficha Solicitud Recursos'!T84</f>
        <v>0</v>
      </c>
      <c r="S58" s="163">
        <f>+'Ficha Solicitud Recursos'!U84</f>
        <v>0</v>
      </c>
      <c r="T58" s="163">
        <f>+'Ficha Solicitud Recursos'!V84</f>
        <v>0</v>
      </c>
      <c r="U58" s="163">
        <f>+'Ficha Solicitud Recursos'!W84</f>
        <v>0</v>
      </c>
    </row>
    <row r="59" spans="1:21" x14ac:dyDescent="0.3">
      <c r="A59" s="158">
        <f>+'Ficha Solicitud Recursos'!$V$3</f>
        <v>0</v>
      </c>
      <c r="B59" s="159" t="s">
        <v>12998</v>
      </c>
      <c r="C59" s="159" t="e">
        <f>+VLOOKUP('Ficha Solicitud Recursos'!$E$8,TablaSostenedores[[#All],[NombreCortoSostenedor]:[Sostenedor]],3,0)</f>
        <v>#N/A</v>
      </c>
      <c r="D59" s="160">
        <f>+'Ficha Solicitud Recursos'!E85</f>
        <v>0</v>
      </c>
      <c r="E59" s="159" t="str">
        <f>+'Ficha Solicitud Recursos'!F85</f>
        <v/>
      </c>
      <c r="F59" s="159" t="str">
        <f>+'Ficha Solicitud Recursos'!G85</f>
        <v/>
      </c>
      <c r="G59" s="159" t="str">
        <f>+'Ficha Solicitud Recursos'!H85</f>
        <v/>
      </c>
      <c r="H59" s="159" t="str">
        <f>+'Ficha Solicitud Recursos'!I85</f>
        <v/>
      </c>
      <c r="I59" s="159" t="str">
        <f>+'Ficha Solicitud Recursos'!J85</f>
        <v/>
      </c>
      <c r="J59" s="159" t="str">
        <f>+'Ficha Solicitud Recursos'!K85</f>
        <v/>
      </c>
      <c r="K59" s="161" t="str">
        <f>+'Ficha Solicitud Recursos'!L85</f>
        <v/>
      </c>
      <c r="L59" s="161">
        <f>+'Ficha Solicitud Recursos'!M85</f>
        <v>0</v>
      </c>
      <c r="M59" s="162" t="str">
        <f>+'Ficha Solicitud Recursos'!O85</f>
        <v/>
      </c>
      <c r="N59" s="163">
        <f>+'Ficha Solicitud Recursos'!P85</f>
        <v>0</v>
      </c>
      <c r="O59" s="160">
        <f>+'Ficha Solicitud Recursos'!Q85</f>
        <v>0</v>
      </c>
      <c r="P59" s="163">
        <f>+'Ficha Solicitud Recursos'!R85</f>
        <v>0</v>
      </c>
      <c r="Q59" s="163">
        <f>+'Ficha Solicitud Recursos'!S85</f>
        <v>0</v>
      </c>
      <c r="R59" s="163">
        <f>+'Ficha Solicitud Recursos'!T85</f>
        <v>0</v>
      </c>
      <c r="S59" s="163">
        <f>+'Ficha Solicitud Recursos'!U85</f>
        <v>0</v>
      </c>
      <c r="T59" s="163">
        <f>+'Ficha Solicitud Recursos'!V85</f>
        <v>0</v>
      </c>
      <c r="U59" s="163">
        <f>+'Ficha Solicitud Recursos'!W85</f>
        <v>0</v>
      </c>
    </row>
    <row r="60" spans="1:21" x14ac:dyDescent="0.3">
      <c r="A60" s="158">
        <f>+'Ficha Solicitud Recursos'!$V$3</f>
        <v>0</v>
      </c>
      <c r="B60" s="159" t="s">
        <v>12998</v>
      </c>
      <c r="C60" s="159" t="e">
        <f>+VLOOKUP('Ficha Solicitud Recursos'!$E$8,TablaSostenedores[[#All],[NombreCortoSostenedor]:[Sostenedor]],3,0)</f>
        <v>#N/A</v>
      </c>
      <c r="D60" s="160">
        <f>+'Ficha Solicitud Recursos'!E86</f>
        <v>0</v>
      </c>
      <c r="E60" s="159" t="str">
        <f>+'Ficha Solicitud Recursos'!F86</f>
        <v/>
      </c>
      <c r="F60" s="159" t="str">
        <f>+'Ficha Solicitud Recursos'!G86</f>
        <v/>
      </c>
      <c r="G60" s="159" t="str">
        <f>+'Ficha Solicitud Recursos'!H86</f>
        <v/>
      </c>
      <c r="H60" s="159" t="str">
        <f>+'Ficha Solicitud Recursos'!I86</f>
        <v/>
      </c>
      <c r="I60" s="159" t="str">
        <f>+'Ficha Solicitud Recursos'!J86</f>
        <v/>
      </c>
      <c r="J60" s="159" t="str">
        <f>+'Ficha Solicitud Recursos'!K86</f>
        <v/>
      </c>
      <c r="K60" s="161" t="str">
        <f>+'Ficha Solicitud Recursos'!L86</f>
        <v/>
      </c>
      <c r="L60" s="161">
        <f>+'Ficha Solicitud Recursos'!M86</f>
        <v>0</v>
      </c>
      <c r="M60" s="162" t="str">
        <f>+'Ficha Solicitud Recursos'!O86</f>
        <v/>
      </c>
      <c r="N60" s="163">
        <f>+'Ficha Solicitud Recursos'!P86</f>
        <v>0</v>
      </c>
      <c r="O60" s="160">
        <f>+'Ficha Solicitud Recursos'!Q86</f>
        <v>0</v>
      </c>
      <c r="P60" s="163">
        <f>+'Ficha Solicitud Recursos'!R86</f>
        <v>0</v>
      </c>
      <c r="Q60" s="163">
        <f>+'Ficha Solicitud Recursos'!S86</f>
        <v>0</v>
      </c>
      <c r="R60" s="163">
        <f>+'Ficha Solicitud Recursos'!T86</f>
        <v>0</v>
      </c>
      <c r="S60" s="163">
        <f>+'Ficha Solicitud Recursos'!U86</f>
        <v>0</v>
      </c>
      <c r="T60" s="163">
        <f>+'Ficha Solicitud Recursos'!V86</f>
        <v>0</v>
      </c>
      <c r="U60" s="163">
        <f>+'Ficha Solicitud Recursos'!W86</f>
        <v>0</v>
      </c>
    </row>
    <row r="61" spans="1:21" x14ac:dyDescent="0.3">
      <c r="A61" s="158">
        <f>+'Ficha Solicitud Recursos'!$V$3</f>
        <v>0</v>
      </c>
      <c r="B61" s="159" t="s">
        <v>12998</v>
      </c>
      <c r="C61" s="159" t="e">
        <f>+VLOOKUP('Ficha Solicitud Recursos'!$E$8,TablaSostenedores[[#All],[NombreCortoSostenedor]:[Sostenedor]],3,0)</f>
        <v>#N/A</v>
      </c>
      <c r="D61" s="160">
        <f>+'Ficha Solicitud Recursos'!E87</f>
        <v>0</v>
      </c>
      <c r="E61" s="159" t="str">
        <f>+'Ficha Solicitud Recursos'!F87</f>
        <v/>
      </c>
      <c r="F61" s="159" t="str">
        <f>+'Ficha Solicitud Recursos'!G87</f>
        <v/>
      </c>
      <c r="G61" s="159" t="str">
        <f>+'Ficha Solicitud Recursos'!H87</f>
        <v/>
      </c>
      <c r="H61" s="159" t="str">
        <f>+'Ficha Solicitud Recursos'!I87</f>
        <v/>
      </c>
      <c r="I61" s="159" t="str">
        <f>+'Ficha Solicitud Recursos'!J87</f>
        <v/>
      </c>
      <c r="J61" s="159" t="str">
        <f>+'Ficha Solicitud Recursos'!K87</f>
        <v/>
      </c>
      <c r="K61" s="161" t="str">
        <f>+'Ficha Solicitud Recursos'!L87</f>
        <v/>
      </c>
      <c r="L61" s="161">
        <f>+'Ficha Solicitud Recursos'!M87</f>
        <v>0</v>
      </c>
      <c r="M61" s="162" t="str">
        <f>+'Ficha Solicitud Recursos'!O87</f>
        <v/>
      </c>
      <c r="N61" s="163">
        <f>+'Ficha Solicitud Recursos'!P87</f>
        <v>0</v>
      </c>
      <c r="O61" s="160">
        <f>+'Ficha Solicitud Recursos'!Q87</f>
        <v>0</v>
      </c>
      <c r="P61" s="163">
        <f>+'Ficha Solicitud Recursos'!R87</f>
        <v>0</v>
      </c>
      <c r="Q61" s="163">
        <f>+'Ficha Solicitud Recursos'!S87</f>
        <v>0</v>
      </c>
      <c r="R61" s="163">
        <f>+'Ficha Solicitud Recursos'!T87</f>
        <v>0</v>
      </c>
      <c r="S61" s="163">
        <f>+'Ficha Solicitud Recursos'!U87</f>
        <v>0</v>
      </c>
      <c r="T61" s="163">
        <f>+'Ficha Solicitud Recursos'!V87</f>
        <v>0</v>
      </c>
      <c r="U61" s="163">
        <f>+'Ficha Solicitud Recursos'!W87</f>
        <v>0</v>
      </c>
    </row>
    <row r="62" spans="1:21" x14ac:dyDescent="0.3">
      <c r="A62" s="158">
        <f>+'Ficha Solicitud Recursos'!$V$3</f>
        <v>0</v>
      </c>
      <c r="B62" s="159" t="s">
        <v>12998</v>
      </c>
      <c r="C62" s="159" t="e">
        <f>+VLOOKUP('Ficha Solicitud Recursos'!$E$8,TablaSostenedores[[#All],[NombreCortoSostenedor]:[Sostenedor]],3,0)</f>
        <v>#N/A</v>
      </c>
      <c r="D62" s="160">
        <f>+'Ficha Solicitud Recursos'!E88</f>
        <v>0</v>
      </c>
      <c r="E62" s="159" t="str">
        <f>+'Ficha Solicitud Recursos'!F88</f>
        <v/>
      </c>
      <c r="F62" s="159" t="str">
        <f>+'Ficha Solicitud Recursos'!G88</f>
        <v/>
      </c>
      <c r="G62" s="159" t="str">
        <f>+'Ficha Solicitud Recursos'!H88</f>
        <v/>
      </c>
      <c r="H62" s="159" t="str">
        <f>+'Ficha Solicitud Recursos'!I88</f>
        <v/>
      </c>
      <c r="I62" s="159" t="str">
        <f>+'Ficha Solicitud Recursos'!J88</f>
        <v/>
      </c>
      <c r="J62" s="159" t="str">
        <f>+'Ficha Solicitud Recursos'!K88</f>
        <v/>
      </c>
      <c r="K62" s="161" t="str">
        <f>+'Ficha Solicitud Recursos'!L88</f>
        <v/>
      </c>
      <c r="L62" s="161">
        <f>+'Ficha Solicitud Recursos'!M88</f>
        <v>0</v>
      </c>
      <c r="M62" s="162" t="str">
        <f>+'Ficha Solicitud Recursos'!O88</f>
        <v/>
      </c>
      <c r="N62" s="163">
        <f>+'Ficha Solicitud Recursos'!P88</f>
        <v>0</v>
      </c>
      <c r="O62" s="160">
        <f>+'Ficha Solicitud Recursos'!Q88</f>
        <v>0</v>
      </c>
      <c r="P62" s="163">
        <f>+'Ficha Solicitud Recursos'!R88</f>
        <v>0</v>
      </c>
      <c r="Q62" s="163">
        <f>+'Ficha Solicitud Recursos'!S88</f>
        <v>0</v>
      </c>
      <c r="R62" s="163">
        <f>+'Ficha Solicitud Recursos'!T88</f>
        <v>0</v>
      </c>
      <c r="S62" s="163">
        <f>+'Ficha Solicitud Recursos'!U88</f>
        <v>0</v>
      </c>
      <c r="T62" s="163">
        <f>+'Ficha Solicitud Recursos'!V88</f>
        <v>0</v>
      </c>
      <c r="U62" s="163">
        <f>+'Ficha Solicitud Recursos'!W88</f>
        <v>0</v>
      </c>
    </row>
    <row r="63" spans="1:21" x14ac:dyDescent="0.3">
      <c r="A63" s="158">
        <f>+'Ficha Solicitud Recursos'!$V$3</f>
        <v>0</v>
      </c>
      <c r="B63" s="159" t="s">
        <v>12998</v>
      </c>
      <c r="C63" s="159" t="e">
        <f>+VLOOKUP('Ficha Solicitud Recursos'!$E$8,TablaSostenedores[[#All],[NombreCortoSostenedor]:[Sostenedor]],3,0)</f>
        <v>#N/A</v>
      </c>
      <c r="D63" s="160">
        <f>+'Ficha Solicitud Recursos'!E89</f>
        <v>0</v>
      </c>
      <c r="E63" s="159" t="str">
        <f>+'Ficha Solicitud Recursos'!F89</f>
        <v/>
      </c>
      <c r="F63" s="159" t="str">
        <f>+'Ficha Solicitud Recursos'!G89</f>
        <v/>
      </c>
      <c r="G63" s="159" t="str">
        <f>+'Ficha Solicitud Recursos'!H89</f>
        <v/>
      </c>
      <c r="H63" s="159" t="str">
        <f>+'Ficha Solicitud Recursos'!I89</f>
        <v/>
      </c>
      <c r="I63" s="159" t="str">
        <f>+'Ficha Solicitud Recursos'!J89</f>
        <v/>
      </c>
      <c r="J63" s="159" t="str">
        <f>+'Ficha Solicitud Recursos'!K89</f>
        <v/>
      </c>
      <c r="K63" s="161" t="str">
        <f>+'Ficha Solicitud Recursos'!L89</f>
        <v/>
      </c>
      <c r="L63" s="161">
        <f>+'Ficha Solicitud Recursos'!M89</f>
        <v>0</v>
      </c>
      <c r="M63" s="162" t="str">
        <f>+'Ficha Solicitud Recursos'!O89</f>
        <v/>
      </c>
      <c r="N63" s="163">
        <f>+'Ficha Solicitud Recursos'!P89</f>
        <v>0</v>
      </c>
      <c r="O63" s="160">
        <f>+'Ficha Solicitud Recursos'!Q89</f>
        <v>0</v>
      </c>
      <c r="P63" s="163">
        <f>+'Ficha Solicitud Recursos'!R89</f>
        <v>0</v>
      </c>
      <c r="Q63" s="163">
        <f>+'Ficha Solicitud Recursos'!S89</f>
        <v>0</v>
      </c>
      <c r="R63" s="163">
        <f>+'Ficha Solicitud Recursos'!T89</f>
        <v>0</v>
      </c>
      <c r="S63" s="163">
        <f>+'Ficha Solicitud Recursos'!U89</f>
        <v>0</v>
      </c>
      <c r="T63" s="163">
        <f>+'Ficha Solicitud Recursos'!V89</f>
        <v>0</v>
      </c>
      <c r="U63" s="163">
        <f>+'Ficha Solicitud Recursos'!W89</f>
        <v>0</v>
      </c>
    </row>
    <row r="64" spans="1:21" x14ac:dyDescent="0.3">
      <c r="A64" s="158">
        <f>+'Ficha Solicitud Recursos'!$V$3</f>
        <v>0</v>
      </c>
      <c r="B64" s="159" t="s">
        <v>12998</v>
      </c>
      <c r="C64" s="159" t="e">
        <f>+VLOOKUP('Ficha Solicitud Recursos'!$E$8,TablaSostenedores[[#All],[NombreCortoSostenedor]:[Sostenedor]],3,0)</f>
        <v>#N/A</v>
      </c>
      <c r="D64" s="160">
        <f>+'Ficha Solicitud Recursos'!E90</f>
        <v>0</v>
      </c>
      <c r="E64" s="159" t="str">
        <f>+'Ficha Solicitud Recursos'!F90</f>
        <v/>
      </c>
      <c r="F64" s="159" t="str">
        <f>+'Ficha Solicitud Recursos'!G90</f>
        <v/>
      </c>
      <c r="G64" s="159" t="str">
        <f>+'Ficha Solicitud Recursos'!H90</f>
        <v/>
      </c>
      <c r="H64" s="159" t="str">
        <f>+'Ficha Solicitud Recursos'!I90</f>
        <v/>
      </c>
      <c r="I64" s="159" t="str">
        <f>+'Ficha Solicitud Recursos'!J90</f>
        <v/>
      </c>
      <c r="J64" s="159" t="str">
        <f>+'Ficha Solicitud Recursos'!K90</f>
        <v/>
      </c>
      <c r="K64" s="161" t="str">
        <f>+'Ficha Solicitud Recursos'!L90</f>
        <v/>
      </c>
      <c r="L64" s="161">
        <f>+'Ficha Solicitud Recursos'!M90</f>
        <v>0</v>
      </c>
      <c r="M64" s="162" t="str">
        <f>+'Ficha Solicitud Recursos'!O90</f>
        <v/>
      </c>
      <c r="N64" s="163">
        <f>+'Ficha Solicitud Recursos'!P90</f>
        <v>0</v>
      </c>
      <c r="O64" s="160">
        <f>+'Ficha Solicitud Recursos'!Q90</f>
        <v>0</v>
      </c>
      <c r="P64" s="163">
        <f>+'Ficha Solicitud Recursos'!R90</f>
        <v>0</v>
      </c>
      <c r="Q64" s="163">
        <f>+'Ficha Solicitud Recursos'!S90</f>
        <v>0</v>
      </c>
      <c r="R64" s="163">
        <f>+'Ficha Solicitud Recursos'!T90</f>
        <v>0</v>
      </c>
      <c r="S64" s="163">
        <f>+'Ficha Solicitud Recursos'!U90</f>
        <v>0</v>
      </c>
      <c r="T64" s="163">
        <f>+'Ficha Solicitud Recursos'!V90</f>
        <v>0</v>
      </c>
      <c r="U64" s="163">
        <f>+'Ficha Solicitud Recursos'!W90</f>
        <v>0</v>
      </c>
    </row>
    <row r="65" spans="1:21" x14ac:dyDescent="0.3">
      <c r="A65" s="158">
        <f>+'Ficha Solicitud Recursos'!$V$3</f>
        <v>0</v>
      </c>
      <c r="B65" s="159" t="s">
        <v>12998</v>
      </c>
      <c r="C65" s="159" t="e">
        <f>+VLOOKUP('Ficha Solicitud Recursos'!$E$8,TablaSostenedores[[#All],[NombreCortoSostenedor]:[Sostenedor]],3,0)</f>
        <v>#N/A</v>
      </c>
      <c r="D65" s="160">
        <f>+'Ficha Solicitud Recursos'!E91</f>
        <v>0</v>
      </c>
      <c r="E65" s="159" t="str">
        <f>+'Ficha Solicitud Recursos'!F91</f>
        <v/>
      </c>
      <c r="F65" s="159" t="str">
        <f>+'Ficha Solicitud Recursos'!G91</f>
        <v/>
      </c>
      <c r="G65" s="159" t="str">
        <f>+'Ficha Solicitud Recursos'!H91</f>
        <v/>
      </c>
      <c r="H65" s="159" t="str">
        <f>+'Ficha Solicitud Recursos'!I91</f>
        <v/>
      </c>
      <c r="I65" s="159" t="str">
        <f>+'Ficha Solicitud Recursos'!J91</f>
        <v/>
      </c>
      <c r="J65" s="159" t="str">
        <f>+'Ficha Solicitud Recursos'!K91</f>
        <v/>
      </c>
      <c r="K65" s="161" t="str">
        <f>+'Ficha Solicitud Recursos'!L91</f>
        <v/>
      </c>
      <c r="L65" s="161">
        <f>+'Ficha Solicitud Recursos'!M91</f>
        <v>0</v>
      </c>
      <c r="M65" s="162" t="str">
        <f>+'Ficha Solicitud Recursos'!O91</f>
        <v/>
      </c>
      <c r="N65" s="163">
        <f>+'Ficha Solicitud Recursos'!P91</f>
        <v>0</v>
      </c>
      <c r="O65" s="160">
        <f>+'Ficha Solicitud Recursos'!Q91</f>
        <v>0</v>
      </c>
      <c r="P65" s="163">
        <f>+'Ficha Solicitud Recursos'!R91</f>
        <v>0</v>
      </c>
      <c r="Q65" s="163">
        <f>+'Ficha Solicitud Recursos'!S91</f>
        <v>0</v>
      </c>
      <c r="R65" s="163">
        <f>+'Ficha Solicitud Recursos'!T91</f>
        <v>0</v>
      </c>
      <c r="S65" s="163">
        <f>+'Ficha Solicitud Recursos'!U91</f>
        <v>0</v>
      </c>
      <c r="T65" s="163">
        <f>+'Ficha Solicitud Recursos'!V91</f>
        <v>0</v>
      </c>
      <c r="U65" s="163">
        <f>+'Ficha Solicitud Recursos'!W91</f>
        <v>0</v>
      </c>
    </row>
    <row r="66" spans="1:21" x14ac:dyDescent="0.3">
      <c r="A66" s="158">
        <f>+'Ficha Solicitud Recursos'!$V$3</f>
        <v>0</v>
      </c>
      <c r="B66" s="159" t="s">
        <v>12998</v>
      </c>
      <c r="C66" s="159" t="e">
        <f>+VLOOKUP('Ficha Solicitud Recursos'!$E$8,TablaSostenedores[[#All],[NombreCortoSostenedor]:[Sostenedor]],3,0)</f>
        <v>#N/A</v>
      </c>
      <c r="D66" s="160">
        <f>+'Ficha Solicitud Recursos'!E92</f>
        <v>0</v>
      </c>
      <c r="E66" s="159" t="str">
        <f>+'Ficha Solicitud Recursos'!F92</f>
        <v/>
      </c>
      <c r="F66" s="159" t="str">
        <f>+'Ficha Solicitud Recursos'!G92</f>
        <v/>
      </c>
      <c r="G66" s="159" t="str">
        <f>+'Ficha Solicitud Recursos'!H92</f>
        <v/>
      </c>
      <c r="H66" s="159" t="str">
        <f>+'Ficha Solicitud Recursos'!I92</f>
        <v/>
      </c>
      <c r="I66" s="159" t="str">
        <f>+'Ficha Solicitud Recursos'!J92</f>
        <v/>
      </c>
      <c r="J66" s="159" t="str">
        <f>+'Ficha Solicitud Recursos'!K92</f>
        <v/>
      </c>
      <c r="K66" s="161" t="str">
        <f>+'Ficha Solicitud Recursos'!L92</f>
        <v/>
      </c>
      <c r="L66" s="161">
        <f>+'Ficha Solicitud Recursos'!M92</f>
        <v>0</v>
      </c>
      <c r="M66" s="162" t="str">
        <f>+'Ficha Solicitud Recursos'!O92</f>
        <v/>
      </c>
      <c r="N66" s="163">
        <f>+'Ficha Solicitud Recursos'!P92</f>
        <v>0</v>
      </c>
      <c r="O66" s="160">
        <f>+'Ficha Solicitud Recursos'!Q92</f>
        <v>0</v>
      </c>
      <c r="P66" s="163">
        <f>+'Ficha Solicitud Recursos'!R92</f>
        <v>0</v>
      </c>
      <c r="Q66" s="163">
        <f>+'Ficha Solicitud Recursos'!S92</f>
        <v>0</v>
      </c>
      <c r="R66" s="163">
        <f>+'Ficha Solicitud Recursos'!T92</f>
        <v>0</v>
      </c>
      <c r="S66" s="163">
        <f>+'Ficha Solicitud Recursos'!U92</f>
        <v>0</v>
      </c>
      <c r="T66" s="163">
        <f>+'Ficha Solicitud Recursos'!V92</f>
        <v>0</v>
      </c>
      <c r="U66" s="163">
        <f>+'Ficha Solicitud Recursos'!W92</f>
        <v>0</v>
      </c>
    </row>
    <row r="67" spans="1:21" x14ac:dyDescent="0.3">
      <c r="A67" s="158">
        <f>+'Ficha Solicitud Recursos'!$V$3</f>
        <v>0</v>
      </c>
      <c r="B67" s="159" t="s">
        <v>12998</v>
      </c>
      <c r="C67" s="159" t="e">
        <f>+VLOOKUP('Ficha Solicitud Recursos'!$E$8,TablaSostenedores[[#All],[NombreCortoSostenedor]:[Sostenedor]],3,0)</f>
        <v>#N/A</v>
      </c>
      <c r="D67" s="160">
        <f>+'Ficha Solicitud Recursos'!E93</f>
        <v>0</v>
      </c>
      <c r="E67" s="159" t="str">
        <f>+'Ficha Solicitud Recursos'!F93</f>
        <v/>
      </c>
      <c r="F67" s="159" t="str">
        <f>+'Ficha Solicitud Recursos'!G93</f>
        <v/>
      </c>
      <c r="G67" s="159" t="str">
        <f>+'Ficha Solicitud Recursos'!H93</f>
        <v/>
      </c>
      <c r="H67" s="159" t="str">
        <f>+'Ficha Solicitud Recursos'!I93</f>
        <v/>
      </c>
      <c r="I67" s="159" t="str">
        <f>+'Ficha Solicitud Recursos'!J93</f>
        <v/>
      </c>
      <c r="J67" s="159" t="str">
        <f>+'Ficha Solicitud Recursos'!K93</f>
        <v/>
      </c>
      <c r="K67" s="161" t="str">
        <f>+'Ficha Solicitud Recursos'!L93</f>
        <v/>
      </c>
      <c r="L67" s="161">
        <f>+'Ficha Solicitud Recursos'!M93</f>
        <v>0</v>
      </c>
      <c r="M67" s="162" t="str">
        <f>+'Ficha Solicitud Recursos'!O93</f>
        <v/>
      </c>
      <c r="N67" s="163">
        <f>+'Ficha Solicitud Recursos'!P93</f>
        <v>0</v>
      </c>
      <c r="O67" s="160">
        <f>+'Ficha Solicitud Recursos'!Q93</f>
        <v>0</v>
      </c>
      <c r="P67" s="163">
        <f>+'Ficha Solicitud Recursos'!R93</f>
        <v>0</v>
      </c>
      <c r="Q67" s="163">
        <f>+'Ficha Solicitud Recursos'!S93</f>
        <v>0</v>
      </c>
      <c r="R67" s="163">
        <f>+'Ficha Solicitud Recursos'!T93</f>
        <v>0</v>
      </c>
      <c r="S67" s="163">
        <f>+'Ficha Solicitud Recursos'!U93</f>
        <v>0</v>
      </c>
      <c r="T67" s="163">
        <f>+'Ficha Solicitud Recursos'!V93</f>
        <v>0</v>
      </c>
      <c r="U67" s="163">
        <f>+'Ficha Solicitud Recursos'!W93</f>
        <v>0</v>
      </c>
    </row>
    <row r="68" spans="1:21" x14ac:dyDescent="0.3">
      <c r="A68" s="158">
        <f>+'Ficha Solicitud Recursos'!$V$3</f>
        <v>0</v>
      </c>
      <c r="B68" s="159" t="s">
        <v>12998</v>
      </c>
      <c r="C68" s="159" t="e">
        <f>+VLOOKUP('Ficha Solicitud Recursos'!$E$8,TablaSostenedores[[#All],[NombreCortoSostenedor]:[Sostenedor]],3,0)</f>
        <v>#N/A</v>
      </c>
      <c r="D68" s="160">
        <f>+'Ficha Solicitud Recursos'!E94</f>
        <v>0</v>
      </c>
      <c r="E68" s="159" t="str">
        <f>+'Ficha Solicitud Recursos'!F94</f>
        <v/>
      </c>
      <c r="F68" s="159" t="str">
        <f>+'Ficha Solicitud Recursos'!G94</f>
        <v/>
      </c>
      <c r="G68" s="159" t="str">
        <f>+'Ficha Solicitud Recursos'!H94</f>
        <v/>
      </c>
      <c r="H68" s="159" t="str">
        <f>+'Ficha Solicitud Recursos'!I94</f>
        <v/>
      </c>
      <c r="I68" s="159" t="str">
        <f>+'Ficha Solicitud Recursos'!J94</f>
        <v/>
      </c>
      <c r="J68" s="159" t="str">
        <f>+'Ficha Solicitud Recursos'!K94</f>
        <v/>
      </c>
      <c r="K68" s="161" t="str">
        <f>+'Ficha Solicitud Recursos'!L94</f>
        <v/>
      </c>
      <c r="L68" s="161">
        <f>+'Ficha Solicitud Recursos'!M94</f>
        <v>0</v>
      </c>
      <c r="M68" s="162" t="str">
        <f>+'Ficha Solicitud Recursos'!O94</f>
        <v/>
      </c>
      <c r="N68" s="163">
        <f>+'Ficha Solicitud Recursos'!P94</f>
        <v>0</v>
      </c>
      <c r="O68" s="160">
        <f>+'Ficha Solicitud Recursos'!Q94</f>
        <v>0</v>
      </c>
      <c r="P68" s="163">
        <f>+'Ficha Solicitud Recursos'!R94</f>
        <v>0</v>
      </c>
      <c r="Q68" s="163">
        <f>+'Ficha Solicitud Recursos'!S94</f>
        <v>0</v>
      </c>
      <c r="R68" s="163">
        <f>+'Ficha Solicitud Recursos'!T94</f>
        <v>0</v>
      </c>
      <c r="S68" s="163">
        <f>+'Ficha Solicitud Recursos'!U94</f>
        <v>0</v>
      </c>
      <c r="T68" s="163">
        <f>+'Ficha Solicitud Recursos'!V94</f>
        <v>0</v>
      </c>
      <c r="U68" s="163">
        <f>+'Ficha Solicitud Recursos'!W94</f>
        <v>0</v>
      </c>
    </row>
    <row r="69" spans="1:21" x14ac:dyDescent="0.3">
      <c r="A69" s="158">
        <f>+'Ficha Solicitud Recursos'!$V$3</f>
        <v>0</v>
      </c>
      <c r="B69" s="159" t="s">
        <v>12998</v>
      </c>
      <c r="C69" s="159" t="e">
        <f>+VLOOKUP('Ficha Solicitud Recursos'!$E$8,TablaSostenedores[[#All],[NombreCortoSostenedor]:[Sostenedor]],3,0)</f>
        <v>#N/A</v>
      </c>
      <c r="D69" s="160">
        <f>+'Ficha Solicitud Recursos'!E95</f>
        <v>0</v>
      </c>
      <c r="E69" s="159" t="str">
        <f>+'Ficha Solicitud Recursos'!F95</f>
        <v/>
      </c>
      <c r="F69" s="159" t="str">
        <f>+'Ficha Solicitud Recursos'!G95</f>
        <v/>
      </c>
      <c r="G69" s="159" t="str">
        <f>+'Ficha Solicitud Recursos'!H95</f>
        <v/>
      </c>
      <c r="H69" s="159" t="str">
        <f>+'Ficha Solicitud Recursos'!I95</f>
        <v/>
      </c>
      <c r="I69" s="159" t="str">
        <f>+'Ficha Solicitud Recursos'!J95</f>
        <v/>
      </c>
      <c r="J69" s="159" t="str">
        <f>+'Ficha Solicitud Recursos'!K95</f>
        <v/>
      </c>
      <c r="K69" s="161" t="str">
        <f>+'Ficha Solicitud Recursos'!L95</f>
        <v/>
      </c>
      <c r="L69" s="161">
        <f>+'Ficha Solicitud Recursos'!M95</f>
        <v>0</v>
      </c>
      <c r="M69" s="162" t="str">
        <f>+'Ficha Solicitud Recursos'!O95</f>
        <v/>
      </c>
      <c r="N69" s="163">
        <f>+'Ficha Solicitud Recursos'!P95</f>
        <v>0</v>
      </c>
      <c r="O69" s="160">
        <f>+'Ficha Solicitud Recursos'!Q95</f>
        <v>0</v>
      </c>
      <c r="P69" s="163">
        <f>+'Ficha Solicitud Recursos'!R95</f>
        <v>0</v>
      </c>
      <c r="Q69" s="163">
        <f>+'Ficha Solicitud Recursos'!S95</f>
        <v>0</v>
      </c>
      <c r="R69" s="163">
        <f>+'Ficha Solicitud Recursos'!T95</f>
        <v>0</v>
      </c>
      <c r="S69" s="163">
        <f>+'Ficha Solicitud Recursos'!U95</f>
        <v>0</v>
      </c>
      <c r="T69" s="163">
        <f>+'Ficha Solicitud Recursos'!V95</f>
        <v>0</v>
      </c>
      <c r="U69" s="163">
        <f>+'Ficha Solicitud Recursos'!W95</f>
        <v>0</v>
      </c>
    </row>
    <row r="70" spans="1:21" x14ac:dyDescent="0.3">
      <c r="A70" s="158">
        <f>+'Ficha Solicitud Recursos'!$V$3</f>
        <v>0</v>
      </c>
      <c r="B70" s="159" t="s">
        <v>12998</v>
      </c>
      <c r="C70" s="159" t="e">
        <f>+VLOOKUP('Ficha Solicitud Recursos'!$E$8,TablaSostenedores[[#All],[NombreCortoSostenedor]:[Sostenedor]],3,0)</f>
        <v>#N/A</v>
      </c>
      <c r="D70" s="160">
        <f>+'Ficha Solicitud Recursos'!E96</f>
        <v>0</v>
      </c>
      <c r="E70" s="159" t="str">
        <f>+'Ficha Solicitud Recursos'!F96</f>
        <v/>
      </c>
      <c r="F70" s="159" t="str">
        <f>+'Ficha Solicitud Recursos'!G96</f>
        <v/>
      </c>
      <c r="G70" s="159" t="str">
        <f>+'Ficha Solicitud Recursos'!H96</f>
        <v/>
      </c>
      <c r="H70" s="159" t="str">
        <f>+'Ficha Solicitud Recursos'!I96</f>
        <v/>
      </c>
      <c r="I70" s="159" t="str">
        <f>+'Ficha Solicitud Recursos'!J96</f>
        <v/>
      </c>
      <c r="J70" s="159" t="str">
        <f>+'Ficha Solicitud Recursos'!K96</f>
        <v/>
      </c>
      <c r="K70" s="161" t="str">
        <f>+'Ficha Solicitud Recursos'!L96</f>
        <v/>
      </c>
      <c r="L70" s="161">
        <f>+'Ficha Solicitud Recursos'!M96</f>
        <v>0</v>
      </c>
      <c r="M70" s="162" t="str">
        <f>+'Ficha Solicitud Recursos'!O96</f>
        <v/>
      </c>
      <c r="N70" s="163">
        <f>+'Ficha Solicitud Recursos'!P96</f>
        <v>0</v>
      </c>
      <c r="O70" s="160">
        <f>+'Ficha Solicitud Recursos'!Q96</f>
        <v>0</v>
      </c>
      <c r="P70" s="163">
        <f>+'Ficha Solicitud Recursos'!R96</f>
        <v>0</v>
      </c>
      <c r="Q70" s="163">
        <f>+'Ficha Solicitud Recursos'!S96</f>
        <v>0</v>
      </c>
      <c r="R70" s="163">
        <f>+'Ficha Solicitud Recursos'!T96</f>
        <v>0</v>
      </c>
      <c r="S70" s="163">
        <f>+'Ficha Solicitud Recursos'!U96</f>
        <v>0</v>
      </c>
      <c r="T70" s="163">
        <f>+'Ficha Solicitud Recursos'!V96</f>
        <v>0</v>
      </c>
      <c r="U70" s="163">
        <f>+'Ficha Solicitud Recursos'!W96</f>
        <v>0</v>
      </c>
    </row>
    <row r="71" spans="1:21" x14ac:dyDescent="0.3">
      <c r="A71" s="158">
        <f>+'Ficha Solicitud Recursos'!$V$3</f>
        <v>0</v>
      </c>
      <c r="B71" s="159" t="s">
        <v>12998</v>
      </c>
      <c r="C71" s="159" t="e">
        <f>+VLOOKUP('Ficha Solicitud Recursos'!$E$8,TablaSostenedores[[#All],[NombreCortoSostenedor]:[Sostenedor]],3,0)</f>
        <v>#N/A</v>
      </c>
      <c r="D71" s="160">
        <f>+'Ficha Solicitud Recursos'!E97</f>
        <v>0</v>
      </c>
      <c r="E71" s="159" t="str">
        <f>+'Ficha Solicitud Recursos'!F97</f>
        <v/>
      </c>
      <c r="F71" s="159" t="str">
        <f>+'Ficha Solicitud Recursos'!G97</f>
        <v/>
      </c>
      <c r="G71" s="159" t="str">
        <f>+'Ficha Solicitud Recursos'!H97</f>
        <v/>
      </c>
      <c r="H71" s="159" t="str">
        <f>+'Ficha Solicitud Recursos'!I97</f>
        <v/>
      </c>
      <c r="I71" s="159" t="str">
        <f>+'Ficha Solicitud Recursos'!J97</f>
        <v/>
      </c>
      <c r="J71" s="159" t="str">
        <f>+'Ficha Solicitud Recursos'!K97</f>
        <v/>
      </c>
      <c r="K71" s="161" t="str">
        <f>+'Ficha Solicitud Recursos'!L97</f>
        <v/>
      </c>
      <c r="L71" s="161">
        <f>+'Ficha Solicitud Recursos'!M97</f>
        <v>0</v>
      </c>
      <c r="M71" s="162" t="str">
        <f>+'Ficha Solicitud Recursos'!O97</f>
        <v/>
      </c>
      <c r="N71" s="163">
        <f>+'Ficha Solicitud Recursos'!P97</f>
        <v>0</v>
      </c>
      <c r="O71" s="160">
        <f>+'Ficha Solicitud Recursos'!Q97</f>
        <v>0</v>
      </c>
      <c r="P71" s="163">
        <f>+'Ficha Solicitud Recursos'!R97</f>
        <v>0</v>
      </c>
      <c r="Q71" s="163">
        <f>+'Ficha Solicitud Recursos'!S97</f>
        <v>0</v>
      </c>
      <c r="R71" s="163">
        <f>+'Ficha Solicitud Recursos'!T97</f>
        <v>0</v>
      </c>
      <c r="S71" s="163">
        <f>+'Ficha Solicitud Recursos'!U97</f>
        <v>0</v>
      </c>
      <c r="T71" s="163">
        <f>+'Ficha Solicitud Recursos'!V97</f>
        <v>0</v>
      </c>
      <c r="U71" s="163">
        <f>+'Ficha Solicitud Recursos'!W97</f>
        <v>0</v>
      </c>
    </row>
    <row r="72" spans="1:21" x14ac:dyDescent="0.3">
      <c r="A72" s="158">
        <f>+'Ficha Solicitud Recursos'!$V$3</f>
        <v>0</v>
      </c>
      <c r="B72" s="159" t="s">
        <v>12998</v>
      </c>
      <c r="C72" s="159" t="e">
        <f>+VLOOKUP('Ficha Solicitud Recursos'!$E$8,TablaSostenedores[[#All],[NombreCortoSostenedor]:[Sostenedor]],3,0)</f>
        <v>#N/A</v>
      </c>
      <c r="D72" s="160">
        <f>+'Ficha Solicitud Recursos'!E98</f>
        <v>0</v>
      </c>
      <c r="E72" s="159" t="str">
        <f>+'Ficha Solicitud Recursos'!F98</f>
        <v/>
      </c>
      <c r="F72" s="159" t="str">
        <f>+'Ficha Solicitud Recursos'!G98</f>
        <v/>
      </c>
      <c r="G72" s="159" t="str">
        <f>+'Ficha Solicitud Recursos'!H98</f>
        <v/>
      </c>
      <c r="H72" s="159" t="str">
        <f>+'Ficha Solicitud Recursos'!I98</f>
        <v/>
      </c>
      <c r="I72" s="159" t="str">
        <f>+'Ficha Solicitud Recursos'!J98</f>
        <v/>
      </c>
      <c r="J72" s="159" t="str">
        <f>+'Ficha Solicitud Recursos'!K98</f>
        <v/>
      </c>
      <c r="K72" s="161" t="str">
        <f>+'Ficha Solicitud Recursos'!L98</f>
        <v/>
      </c>
      <c r="L72" s="161">
        <f>+'Ficha Solicitud Recursos'!M98</f>
        <v>0</v>
      </c>
      <c r="M72" s="162" t="str">
        <f>+'Ficha Solicitud Recursos'!O98</f>
        <v/>
      </c>
      <c r="N72" s="163">
        <f>+'Ficha Solicitud Recursos'!P98</f>
        <v>0</v>
      </c>
      <c r="O72" s="160">
        <f>+'Ficha Solicitud Recursos'!Q98</f>
        <v>0</v>
      </c>
      <c r="P72" s="163">
        <f>+'Ficha Solicitud Recursos'!R98</f>
        <v>0</v>
      </c>
      <c r="Q72" s="163">
        <f>+'Ficha Solicitud Recursos'!S98</f>
        <v>0</v>
      </c>
      <c r="R72" s="163">
        <f>+'Ficha Solicitud Recursos'!T98</f>
        <v>0</v>
      </c>
      <c r="S72" s="163">
        <f>+'Ficha Solicitud Recursos'!U98</f>
        <v>0</v>
      </c>
      <c r="T72" s="163">
        <f>+'Ficha Solicitud Recursos'!V98</f>
        <v>0</v>
      </c>
      <c r="U72" s="163">
        <f>+'Ficha Solicitud Recursos'!W98</f>
        <v>0</v>
      </c>
    </row>
    <row r="73" spans="1:21" x14ac:dyDescent="0.3">
      <c r="A73" s="158">
        <f>+'Ficha Solicitud Recursos'!$V$3</f>
        <v>0</v>
      </c>
      <c r="B73" s="159" t="s">
        <v>12998</v>
      </c>
      <c r="C73" s="159" t="e">
        <f>+VLOOKUP('Ficha Solicitud Recursos'!$E$8,TablaSostenedores[[#All],[NombreCortoSostenedor]:[Sostenedor]],3,0)</f>
        <v>#N/A</v>
      </c>
      <c r="D73" s="160">
        <f>+'Ficha Solicitud Recursos'!E99</f>
        <v>0</v>
      </c>
      <c r="E73" s="159" t="str">
        <f>+'Ficha Solicitud Recursos'!F99</f>
        <v/>
      </c>
      <c r="F73" s="159" t="str">
        <f>+'Ficha Solicitud Recursos'!G99</f>
        <v/>
      </c>
      <c r="G73" s="159" t="str">
        <f>+'Ficha Solicitud Recursos'!H99</f>
        <v/>
      </c>
      <c r="H73" s="159" t="str">
        <f>+'Ficha Solicitud Recursos'!I99</f>
        <v/>
      </c>
      <c r="I73" s="159" t="str">
        <f>+'Ficha Solicitud Recursos'!J99</f>
        <v/>
      </c>
      <c r="J73" s="159" t="str">
        <f>+'Ficha Solicitud Recursos'!K99</f>
        <v/>
      </c>
      <c r="K73" s="161" t="str">
        <f>+'Ficha Solicitud Recursos'!L99</f>
        <v/>
      </c>
      <c r="L73" s="161">
        <f>+'Ficha Solicitud Recursos'!M99</f>
        <v>0</v>
      </c>
      <c r="M73" s="162" t="str">
        <f>+'Ficha Solicitud Recursos'!O99</f>
        <v/>
      </c>
      <c r="N73" s="163">
        <f>+'Ficha Solicitud Recursos'!P99</f>
        <v>0</v>
      </c>
      <c r="O73" s="160">
        <f>+'Ficha Solicitud Recursos'!Q99</f>
        <v>0</v>
      </c>
      <c r="P73" s="163">
        <f>+'Ficha Solicitud Recursos'!R99</f>
        <v>0</v>
      </c>
      <c r="Q73" s="163">
        <f>+'Ficha Solicitud Recursos'!S99</f>
        <v>0</v>
      </c>
      <c r="R73" s="163">
        <f>+'Ficha Solicitud Recursos'!T99</f>
        <v>0</v>
      </c>
      <c r="S73" s="163">
        <f>+'Ficha Solicitud Recursos'!U99</f>
        <v>0</v>
      </c>
      <c r="T73" s="163">
        <f>+'Ficha Solicitud Recursos'!V99</f>
        <v>0</v>
      </c>
      <c r="U73" s="163">
        <f>+'Ficha Solicitud Recursos'!W99</f>
        <v>0</v>
      </c>
    </row>
    <row r="74" spans="1:21" x14ac:dyDescent="0.3">
      <c r="A74" s="158">
        <f>+'Ficha Solicitud Recursos'!$V$3</f>
        <v>0</v>
      </c>
      <c r="B74" s="159" t="s">
        <v>12998</v>
      </c>
      <c r="C74" s="159" t="e">
        <f>+VLOOKUP('Ficha Solicitud Recursos'!$E$8,TablaSostenedores[[#All],[NombreCortoSostenedor]:[Sostenedor]],3,0)</f>
        <v>#N/A</v>
      </c>
      <c r="D74" s="160">
        <f>+'Ficha Solicitud Recursos'!E100</f>
        <v>0</v>
      </c>
      <c r="E74" s="159" t="str">
        <f>+'Ficha Solicitud Recursos'!F100</f>
        <v/>
      </c>
      <c r="F74" s="159" t="str">
        <f>+'Ficha Solicitud Recursos'!G100</f>
        <v/>
      </c>
      <c r="G74" s="159" t="str">
        <f>+'Ficha Solicitud Recursos'!H100</f>
        <v/>
      </c>
      <c r="H74" s="159" t="str">
        <f>+'Ficha Solicitud Recursos'!I100</f>
        <v/>
      </c>
      <c r="I74" s="159" t="str">
        <f>+'Ficha Solicitud Recursos'!J100</f>
        <v/>
      </c>
      <c r="J74" s="159" t="str">
        <f>+'Ficha Solicitud Recursos'!K100</f>
        <v/>
      </c>
      <c r="K74" s="161" t="str">
        <f>+'Ficha Solicitud Recursos'!L100</f>
        <v/>
      </c>
      <c r="L74" s="161">
        <f>+'Ficha Solicitud Recursos'!M100</f>
        <v>0</v>
      </c>
      <c r="M74" s="162" t="str">
        <f>+'Ficha Solicitud Recursos'!O100</f>
        <v/>
      </c>
      <c r="N74" s="163">
        <f>+'Ficha Solicitud Recursos'!P100</f>
        <v>0</v>
      </c>
      <c r="O74" s="160">
        <f>+'Ficha Solicitud Recursos'!Q100</f>
        <v>0</v>
      </c>
      <c r="P74" s="163">
        <f>+'Ficha Solicitud Recursos'!R100</f>
        <v>0</v>
      </c>
      <c r="Q74" s="163">
        <f>+'Ficha Solicitud Recursos'!S100</f>
        <v>0</v>
      </c>
      <c r="R74" s="163">
        <f>+'Ficha Solicitud Recursos'!T100</f>
        <v>0</v>
      </c>
      <c r="S74" s="163">
        <f>+'Ficha Solicitud Recursos'!U100</f>
        <v>0</v>
      </c>
      <c r="T74" s="163">
        <f>+'Ficha Solicitud Recursos'!V100</f>
        <v>0</v>
      </c>
      <c r="U74" s="163">
        <f>+'Ficha Solicitud Recursos'!W100</f>
        <v>0</v>
      </c>
    </row>
    <row r="75" spans="1:21" x14ac:dyDescent="0.3">
      <c r="A75" s="158">
        <f>+'Ficha Solicitud Recursos'!$V$3</f>
        <v>0</v>
      </c>
      <c r="B75" s="159" t="s">
        <v>12998</v>
      </c>
      <c r="C75" s="159" t="e">
        <f>+VLOOKUP('Ficha Solicitud Recursos'!$E$8,TablaSostenedores[[#All],[NombreCortoSostenedor]:[Sostenedor]],3,0)</f>
        <v>#N/A</v>
      </c>
      <c r="D75" s="160">
        <f>+'Ficha Solicitud Recursos'!E101</f>
        <v>0</v>
      </c>
      <c r="E75" s="159" t="str">
        <f>+'Ficha Solicitud Recursos'!F101</f>
        <v/>
      </c>
      <c r="F75" s="159" t="str">
        <f>+'Ficha Solicitud Recursos'!G101</f>
        <v/>
      </c>
      <c r="G75" s="159" t="str">
        <f>+'Ficha Solicitud Recursos'!H101</f>
        <v/>
      </c>
      <c r="H75" s="159" t="str">
        <f>+'Ficha Solicitud Recursos'!I101</f>
        <v/>
      </c>
      <c r="I75" s="159" t="str">
        <f>+'Ficha Solicitud Recursos'!J101</f>
        <v/>
      </c>
      <c r="J75" s="159" t="str">
        <f>+'Ficha Solicitud Recursos'!K101</f>
        <v/>
      </c>
      <c r="K75" s="161" t="str">
        <f>+'Ficha Solicitud Recursos'!L101</f>
        <v/>
      </c>
      <c r="L75" s="161">
        <f>+'Ficha Solicitud Recursos'!M101</f>
        <v>0</v>
      </c>
      <c r="M75" s="162" t="str">
        <f>+'Ficha Solicitud Recursos'!O101</f>
        <v/>
      </c>
      <c r="N75" s="163">
        <f>+'Ficha Solicitud Recursos'!P101</f>
        <v>0</v>
      </c>
      <c r="O75" s="160">
        <f>+'Ficha Solicitud Recursos'!Q101</f>
        <v>0</v>
      </c>
      <c r="P75" s="163">
        <f>+'Ficha Solicitud Recursos'!R101</f>
        <v>0</v>
      </c>
      <c r="Q75" s="163">
        <f>+'Ficha Solicitud Recursos'!S101</f>
        <v>0</v>
      </c>
      <c r="R75" s="163">
        <f>+'Ficha Solicitud Recursos'!T101</f>
        <v>0</v>
      </c>
      <c r="S75" s="163">
        <f>+'Ficha Solicitud Recursos'!U101</f>
        <v>0</v>
      </c>
      <c r="T75" s="163">
        <f>+'Ficha Solicitud Recursos'!V101</f>
        <v>0</v>
      </c>
      <c r="U75" s="163">
        <f>+'Ficha Solicitud Recursos'!W101</f>
        <v>0</v>
      </c>
    </row>
    <row r="76" spans="1:21" x14ac:dyDescent="0.3">
      <c r="A76" s="158">
        <f>+'Ficha Solicitud Recursos'!$V$3</f>
        <v>0</v>
      </c>
      <c r="B76" s="159" t="s">
        <v>12998</v>
      </c>
      <c r="C76" s="159" t="e">
        <f>+VLOOKUP('Ficha Solicitud Recursos'!$E$8,TablaSostenedores[[#All],[NombreCortoSostenedor]:[Sostenedor]],3,0)</f>
        <v>#N/A</v>
      </c>
      <c r="D76" s="160">
        <f>+'Ficha Solicitud Recursos'!E102</f>
        <v>0</v>
      </c>
      <c r="E76" s="159" t="str">
        <f>+'Ficha Solicitud Recursos'!F102</f>
        <v/>
      </c>
      <c r="F76" s="159" t="str">
        <f>+'Ficha Solicitud Recursos'!G102</f>
        <v/>
      </c>
      <c r="G76" s="159" t="str">
        <f>+'Ficha Solicitud Recursos'!H102</f>
        <v/>
      </c>
      <c r="H76" s="159" t="str">
        <f>+'Ficha Solicitud Recursos'!I102</f>
        <v/>
      </c>
      <c r="I76" s="159" t="str">
        <f>+'Ficha Solicitud Recursos'!J102</f>
        <v/>
      </c>
      <c r="J76" s="159" t="str">
        <f>+'Ficha Solicitud Recursos'!K102</f>
        <v/>
      </c>
      <c r="K76" s="161" t="str">
        <f>+'Ficha Solicitud Recursos'!L102</f>
        <v/>
      </c>
      <c r="L76" s="161">
        <f>+'Ficha Solicitud Recursos'!M102</f>
        <v>0</v>
      </c>
      <c r="M76" s="162" t="str">
        <f>+'Ficha Solicitud Recursos'!O102</f>
        <v/>
      </c>
      <c r="N76" s="163">
        <f>+'Ficha Solicitud Recursos'!P102</f>
        <v>0</v>
      </c>
      <c r="O76" s="160">
        <f>+'Ficha Solicitud Recursos'!Q102</f>
        <v>0</v>
      </c>
      <c r="P76" s="163">
        <f>+'Ficha Solicitud Recursos'!R102</f>
        <v>0</v>
      </c>
      <c r="Q76" s="163">
        <f>+'Ficha Solicitud Recursos'!S102</f>
        <v>0</v>
      </c>
      <c r="R76" s="163">
        <f>+'Ficha Solicitud Recursos'!T102</f>
        <v>0</v>
      </c>
      <c r="S76" s="163">
        <f>+'Ficha Solicitud Recursos'!U102</f>
        <v>0</v>
      </c>
      <c r="T76" s="163">
        <f>+'Ficha Solicitud Recursos'!V102</f>
        <v>0</v>
      </c>
      <c r="U76" s="163">
        <f>+'Ficha Solicitud Recursos'!W102</f>
        <v>0</v>
      </c>
    </row>
    <row r="77" spans="1:21" x14ac:dyDescent="0.3">
      <c r="A77" s="158">
        <f>+'Ficha Solicitud Recursos'!$V$3</f>
        <v>0</v>
      </c>
      <c r="B77" s="159" t="s">
        <v>12998</v>
      </c>
      <c r="C77" s="159" t="e">
        <f>+VLOOKUP('Ficha Solicitud Recursos'!$E$8,TablaSostenedores[[#All],[NombreCortoSostenedor]:[Sostenedor]],3,0)</f>
        <v>#N/A</v>
      </c>
      <c r="D77" s="160">
        <f>+'Ficha Solicitud Recursos'!E103</f>
        <v>0</v>
      </c>
      <c r="E77" s="159" t="str">
        <f>+'Ficha Solicitud Recursos'!F103</f>
        <v/>
      </c>
      <c r="F77" s="159" t="str">
        <f>+'Ficha Solicitud Recursos'!G103</f>
        <v/>
      </c>
      <c r="G77" s="159" t="str">
        <f>+'Ficha Solicitud Recursos'!H103</f>
        <v/>
      </c>
      <c r="H77" s="159" t="str">
        <f>+'Ficha Solicitud Recursos'!I103</f>
        <v/>
      </c>
      <c r="I77" s="159" t="str">
        <f>+'Ficha Solicitud Recursos'!J103</f>
        <v/>
      </c>
      <c r="J77" s="159" t="str">
        <f>+'Ficha Solicitud Recursos'!K103</f>
        <v/>
      </c>
      <c r="K77" s="161" t="str">
        <f>+'Ficha Solicitud Recursos'!L103</f>
        <v/>
      </c>
      <c r="L77" s="161">
        <f>+'Ficha Solicitud Recursos'!M103</f>
        <v>0</v>
      </c>
      <c r="M77" s="162" t="str">
        <f>+'Ficha Solicitud Recursos'!O103</f>
        <v/>
      </c>
      <c r="N77" s="163">
        <f>+'Ficha Solicitud Recursos'!P103</f>
        <v>0</v>
      </c>
      <c r="O77" s="160">
        <f>+'Ficha Solicitud Recursos'!Q103</f>
        <v>0</v>
      </c>
      <c r="P77" s="163">
        <f>+'Ficha Solicitud Recursos'!R103</f>
        <v>0</v>
      </c>
      <c r="Q77" s="163">
        <f>+'Ficha Solicitud Recursos'!S103</f>
        <v>0</v>
      </c>
      <c r="R77" s="163">
        <f>+'Ficha Solicitud Recursos'!T103</f>
        <v>0</v>
      </c>
      <c r="S77" s="163">
        <f>+'Ficha Solicitud Recursos'!U103</f>
        <v>0</v>
      </c>
      <c r="T77" s="163">
        <f>+'Ficha Solicitud Recursos'!V103</f>
        <v>0</v>
      </c>
      <c r="U77" s="163">
        <f>+'Ficha Solicitud Recursos'!W103</f>
        <v>0</v>
      </c>
    </row>
    <row r="78" spans="1:21" x14ac:dyDescent="0.3">
      <c r="A78" s="158">
        <f>+'Ficha Solicitud Recursos'!$V$3</f>
        <v>0</v>
      </c>
      <c r="B78" s="159" t="s">
        <v>12998</v>
      </c>
      <c r="C78" s="159" t="e">
        <f>+VLOOKUP('Ficha Solicitud Recursos'!$E$8,TablaSostenedores[[#All],[NombreCortoSostenedor]:[Sostenedor]],3,0)</f>
        <v>#N/A</v>
      </c>
      <c r="D78" s="160">
        <f>+'Ficha Solicitud Recursos'!E104</f>
        <v>0</v>
      </c>
      <c r="E78" s="159" t="str">
        <f>+'Ficha Solicitud Recursos'!F104</f>
        <v/>
      </c>
      <c r="F78" s="159" t="str">
        <f>+'Ficha Solicitud Recursos'!G104</f>
        <v/>
      </c>
      <c r="G78" s="159" t="str">
        <f>+'Ficha Solicitud Recursos'!H104</f>
        <v/>
      </c>
      <c r="H78" s="159" t="str">
        <f>+'Ficha Solicitud Recursos'!I104</f>
        <v/>
      </c>
      <c r="I78" s="159" t="str">
        <f>+'Ficha Solicitud Recursos'!J104</f>
        <v/>
      </c>
      <c r="J78" s="159" t="str">
        <f>+'Ficha Solicitud Recursos'!K104</f>
        <v/>
      </c>
      <c r="K78" s="161" t="str">
        <f>+'Ficha Solicitud Recursos'!L104</f>
        <v/>
      </c>
      <c r="L78" s="161">
        <f>+'Ficha Solicitud Recursos'!M104</f>
        <v>0</v>
      </c>
      <c r="M78" s="162" t="str">
        <f>+'Ficha Solicitud Recursos'!O104</f>
        <v/>
      </c>
      <c r="N78" s="163">
        <f>+'Ficha Solicitud Recursos'!P104</f>
        <v>0</v>
      </c>
      <c r="O78" s="160">
        <f>+'Ficha Solicitud Recursos'!Q104</f>
        <v>0</v>
      </c>
      <c r="P78" s="163">
        <f>+'Ficha Solicitud Recursos'!R104</f>
        <v>0</v>
      </c>
      <c r="Q78" s="163">
        <f>+'Ficha Solicitud Recursos'!S104</f>
        <v>0</v>
      </c>
      <c r="R78" s="163">
        <f>+'Ficha Solicitud Recursos'!T104</f>
        <v>0</v>
      </c>
      <c r="S78" s="163">
        <f>+'Ficha Solicitud Recursos'!U104</f>
        <v>0</v>
      </c>
      <c r="T78" s="163">
        <f>+'Ficha Solicitud Recursos'!V104</f>
        <v>0</v>
      </c>
      <c r="U78" s="163">
        <f>+'Ficha Solicitud Recursos'!W104</f>
        <v>0</v>
      </c>
    </row>
    <row r="79" spans="1:21" x14ac:dyDescent="0.3">
      <c r="A79" s="158">
        <f>+'Ficha Solicitud Recursos'!$V$3</f>
        <v>0</v>
      </c>
      <c r="B79" s="159" t="s">
        <v>12998</v>
      </c>
      <c r="C79" s="159" t="e">
        <f>+VLOOKUP('Ficha Solicitud Recursos'!$E$8,TablaSostenedores[[#All],[NombreCortoSostenedor]:[Sostenedor]],3,0)</f>
        <v>#N/A</v>
      </c>
      <c r="D79" s="160">
        <f>+'Ficha Solicitud Recursos'!E105</f>
        <v>0</v>
      </c>
      <c r="E79" s="159" t="str">
        <f>+'Ficha Solicitud Recursos'!F105</f>
        <v/>
      </c>
      <c r="F79" s="159" t="str">
        <f>+'Ficha Solicitud Recursos'!G105</f>
        <v/>
      </c>
      <c r="G79" s="159" t="str">
        <f>+'Ficha Solicitud Recursos'!H105</f>
        <v/>
      </c>
      <c r="H79" s="159" t="str">
        <f>+'Ficha Solicitud Recursos'!I105</f>
        <v/>
      </c>
      <c r="I79" s="159" t="str">
        <f>+'Ficha Solicitud Recursos'!J105</f>
        <v/>
      </c>
      <c r="J79" s="159" t="str">
        <f>+'Ficha Solicitud Recursos'!K105</f>
        <v/>
      </c>
      <c r="K79" s="161" t="str">
        <f>+'Ficha Solicitud Recursos'!L105</f>
        <v/>
      </c>
      <c r="L79" s="161">
        <f>+'Ficha Solicitud Recursos'!M105</f>
        <v>0</v>
      </c>
      <c r="M79" s="162" t="str">
        <f>+'Ficha Solicitud Recursos'!O105</f>
        <v/>
      </c>
      <c r="N79" s="163">
        <f>+'Ficha Solicitud Recursos'!P105</f>
        <v>0</v>
      </c>
      <c r="O79" s="160">
        <f>+'Ficha Solicitud Recursos'!Q105</f>
        <v>0</v>
      </c>
      <c r="P79" s="163">
        <f>+'Ficha Solicitud Recursos'!R105</f>
        <v>0</v>
      </c>
      <c r="Q79" s="163">
        <f>+'Ficha Solicitud Recursos'!S105</f>
        <v>0</v>
      </c>
      <c r="R79" s="163">
        <f>+'Ficha Solicitud Recursos'!T105</f>
        <v>0</v>
      </c>
      <c r="S79" s="163">
        <f>+'Ficha Solicitud Recursos'!U105</f>
        <v>0</v>
      </c>
      <c r="T79" s="163">
        <f>+'Ficha Solicitud Recursos'!V105</f>
        <v>0</v>
      </c>
      <c r="U79" s="163">
        <f>+'Ficha Solicitud Recursos'!W105</f>
        <v>0</v>
      </c>
    </row>
    <row r="80" spans="1:21" x14ac:dyDescent="0.3">
      <c r="A80" s="158">
        <f>+'Ficha Solicitud Recursos'!$V$3</f>
        <v>0</v>
      </c>
      <c r="B80" s="159" t="s">
        <v>12998</v>
      </c>
      <c r="C80" s="159" t="e">
        <f>+VLOOKUP('Ficha Solicitud Recursos'!$E$8,TablaSostenedores[[#All],[NombreCortoSostenedor]:[Sostenedor]],3,0)</f>
        <v>#N/A</v>
      </c>
      <c r="D80" s="160">
        <f>+'Ficha Solicitud Recursos'!E106</f>
        <v>0</v>
      </c>
      <c r="E80" s="159" t="str">
        <f>+'Ficha Solicitud Recursos'!F106</f>
        <v/>
      </c>
      <c r="F80" s="159" t="str">
        <f>+'Ficha Solicitud Recursos'!G106</f>
        <v/>
      </c>
      <c r="G80" s="159" t="str">
        <f>+'Ficha Solicitud Recursos'!H106</f>
        <v/>
      </c>
      <c r="H80" s="159" t="str">
        <f>+'Ficha Solicitud Recursos'!I106</f>
        <v/>
      </c>
      <c r="I80" s="159" t="str">
        <f>+'Ficha Solicitud Recursos'!J106</f>
        <v/>
      </c>
      <c r="J80" s="159" t="str">
        <f>+'Ficha Solicitud Recursos'!K106</f>
        <v/>
      </c>
      <c r="K80" s="161" t="str">
        <f>+'Ficha Solicitud Recursos'!L106</f>
        <v/>
      </c>
      <c r="L80" s="161">
        <f>+'Ficha Solicitud Recursos'!M106</f>
        <v>0</v>
      </c>
      <c r="M80" s="162" t="str">
        <f>+'Ficha Solicitud Recursos'!O106</f>
        <v/>
      </c>
      <c r="N80" s="163">
        <f>+'Ficha Solicitud Recursos'!P106</f>
        <v>0</v>
      </c>
      <c r="O80" s="160">
        <f>+'Ficha Solicitud Recursos'!Q106</f>
        <v>0</v>
      </c>
      <c r="P80" s="163">
        <f>+'Ficha Solicitud Recursos'!R106</f>
        <v>0</v>
      </c>
      <c r="Q80" s="163">
        <f>+'Ficha Solicitud Recursos'!S106</f>
        <v>0</v>
      </c>
      <c r="R80" s="163">
        <f>+'Ficha Solicitud Recursos'!T106</f>
        <v>0</v>
      </c>
      <c r="S80" s="163">
        <f>+'Ficha Solicitud Recursos'!U106</f>
        <v>0</v>
      </c>
      <c r="T80" s="163">
        <f>+'Ficha Solicitud Recursos'!V106</f>
        <v>0</v>
      </c>
      <c r="U80" s="163">
        <f>+'Ficha Solicitud Recursos'!W106</f>
        <v>0</v>
      </c>
    </row>
    <row r="81" spans="1:21" x14ac:dyDescent="0.3">
      <c r="A81" s="158">
        <f>+'Ficha Solicitud Recursos'!$V$3</f>
        <v>0</v>
      </c>
      <c r="B81" s="159" t="s">
        <v>12998</v>
      </c>
      <c r="C81" s="159" t="e">
        <f>+VLOOKUP('Ficha Solicitud Recursos'!$E$8,TablaSostenedores[[#All],[NombreCortoSostenedor]:[Sostenedor]],3,0)</f>
        <v>#N/A</v>
      </c>
      <c r="D81" s="160">
        <f>+'Ficha Solicitud Recursos'!E107</f>
        <v>0</v>
      </c>
      <c r="E81" s="159" t="str">
        <f>+'Ficha Solicitud Recursos'!F107</f>
        <v/>
      </c>
      <c r="F81" s="159" t="str">
        <f>+'Ficha Solicitud Recursos'!G107</f>
        <v/>
      </c>
      <c r="G81" s="159" t="str">
        <f>+'Ficha Solicitud Recursos'!H107</f>
        <v/>
      </c>
      <c r="H81" s="159" t="str">
        <f>+'Ficha Solicitud Recursos'!I107</f>
        <v/>
      </c>
      <c r="I81" s="159" t="str">
        <f>+'Ficha Solicitud Recursos'!J107</f>
        <v/>
      </c>
      <c r="J81" s="159" t="str">
        <f>+'Ficha Solicitud Recursos'!K107</f>
        <v/>
      </c>
      <c r="K81" s="161" t="str">
        <f>+'Ficha Solicitud Recursos'!L107</f>
        <v/>
      </c>
      <c r="L81" s="161">
        <f>+'Ficha Solicitud Recursos'!M107</f>
        <v>0</v>
      </c>
      <c r="M81" s="162" t="str">
        <f>+'Ficha Solicitud Recursos'!O107</f>
        <v/>
      </c>
      <c r="N81" s="163">
        <f>+'Ficha Solicitud Recursos'!P107</f>
        <v>0</v>
      </c>
      <c r="O81" s="160">
        <f>+'Ficha Solicitud Recursos'!Q107</f>
        <v>0</v>
      </c>
      <c r="P81" s="163">
        <f>+'Ficha Solicitud Recursos'!R107</f>
        <v>0</v>
      </c>
      <c r="Q81" s="163">
        <f>+'Ficha Solicitud Recursos'!S107</f>
        <v>0</v>
      </c>
      <c r="R81" s="163">
        <f>+'Ficha Solicitud Recursos'!T107</f>
        <v>0</v>
      </c>
      <c r="S81" s="163">
        <f>+'Ficha Solicitud Recursos'!U107</f>
        <v>0</v>
      </c>
      <c r="T81" s="163">
        <f>+'Ficha Solicitud Recursos'!V107</f>
        <v>0</v>
      </c>
      <c r="U81" s="163">
        <f>+'Ficha Solicitud Recursos'!W107</f>
        <v>0</v>
      </c>
    </row>
    <row r="82" spans="1:21" x14ac:dyDescent="0.3">
      <c r="A82" s="158">
        <f>+'Ficha Solicitud Recursos'!$V$3</f>
        <v>0</v>
      </c>
      <c r="B82" s="159" t="s">
        <v>12998</v>
      </c>
      <c r="C82" s="159" t="e">
        <f>+VLOOKUP('Ficha Solicitud Recursos'!$E$8,TablaSostenedores[[#All],[NombreCortoSostenedor]:[Sostenedor]],3,0)</f>
        <v>#N/A</v>
      </c>
      <c r="D82" s="160">
        <f>+'Ficha Solicitud Recursos'!E108</f>
        <v>0</v>
      </c>
      <c r="E82" s="159" t="str">
        <f>+'Ficha Solicitud Recursos'!F108</f>
        <v/>
      </c>
      <c r="F82" s="159" t="str">
        <f>+'Ficha Solicitud Recursos'!G108</f>
        <v/>
      </c>
      <c r="G82" s="159" t="str">
        <f>+'Ficha Solicitud Recursos'!H108</f>
        <v/>
      </c>
      <c r="H82" s="159" t="str">
        <f>+'Ficha Solicitud Recursos'!I108</f>
        <v/>
      </c>
      <c r="I82" s="159" t="str">
        <f>+'Ficha Solicitud Recursos'!J108</f>
        <v/>
      </c>
      <c r="J82" s="159" t="str">
        <f>+'Ficha Solicitud Recursos'!K108</f>
        <v/>
      </c>
      <c r="K82" s="161" t="str">
        <f>+'Ficha Solicitud Recursos'!L108</f>
        <v/>
      </c>
      <c r="L82" s="161">
        <f>+'Ficha Solicitud Recursos'!M108</f>
        <v>0</v>
      </c>
      <c r="M82" s="162" t="str">
        <f>+'Ficha Solicitud Recursos'!O108</f>
        <v/>
      </c>
      <c r="N82" s="163">
        <f>+'Ficha Solicitud Recursos'!P108</f>
        <v>0</v>
      </c>
      <c r="O82" s="160">
        <f>+'Ficha Solicitud Recursos'!Q108</f>
        <v>0</v>
      </c>
      <c r="P82" s="163">
        <f>+'Ficha Solicitud Recursos'!R108</f>
        <v>0</v>
      </c>
      <c r="Q82" s="163">
        <f>+'Ficha Solicitud Recursos'!S108</f>
        <v>0</v>
      </c>
      <c r="R82" s="163">
        <f>+'Ficha Solicitud Recursos'!T108</f>
        <v>0</v>
      </c>
      <c r="S82" s="163">
        <f>+'Ficha Solicitud Recursos'!U108</f>
        <v>0</v>
      </c>
      <c r="T82" s="163">
        <f>+'Ficha Solicitud Recursos'!V108</f>
        <v>0</v>
      </c>
      <c r="U82" s="163">
        <f>+'Ficha Solicitud Recursos'!W108</f>
        <v>0</v>
      </c>
    </row>
    <row r="83" spans="1:21" x14ac:dyDescent="0.3">
      <c r="A83" s="158">
        <f>+'Ficha Solicitud Recursos'!$V$3</f>
        <v>0</v>
      </c>
      <c r="B83" s="159" t="s">
        <v>12998</v>
      </c>
      <c r="C83" s="159" t="e">
        <f>+VLOOKUP('Ficha Solicitud Recursos'!$E$8,TablaSostenedores[[#All],[NombreCortoSostenedor]:[Sostenedor]],3,0)</f>
        <v>#N/A</v>
      </c>
      <c r="D83" s="160">
        <f>+'Ficha Solicitud Recursos'!E109</f>
        <v>0</v>
      </c>
      <c r="E83" s="159" t="str">
        <f>+'Ficha Solicitud Recursos'!F109</f>
        <v/>
      </c>
      <c r="F83" s="159" t="str">
        <f>+'Ficha Solicitud Recursos'!G109</f>
        <v/>
      </c>
      <c r="G83" s="159" t="str">
        <f>+'Ficha Solicitud Recursos'!H109</f>
        <v/>
      </c>
      <c r="H83" s="159" t="str">
        <f>+'Ficha Solicitud Recursos'!I109</f>
        <v/>
      </c>
      <c r="I83" s="159" t="str">
        <f>+'Ficha Solicitud Recursos'!J109</f>
        <v/>
      </c>
      <c r="J83" s="159" t="str">
        <f>+'Ficha Solicitud Recursos'!K109</f>
        <v/>
      </c>
      <c r="K83" s="161" t="str">
        <f>+'Ficha Solicitud Recursos'!L109</f>
        <v/>
      </c>
      <c r="L83" s="161">
        <f>+'Ficha Solicitud Recursos'!M109</f>
        <v>0</v>
      </c>
      <c r="M83" s="162" t="str">
        <f>+'Ficha Solicitud Recursos'!O109</f>
        <v/>
      </c>
      <c r="N83" s="163">
        <f>+'Ficha Solicitud Recursos'!P109</f>
        <v>0</v>
      </c>
      <c r="O83" s="160">
        <f>+'Ficha Solicitud Recursos'!Q109</f>
        <v>0</v>
      </c>
      <c r="P83" s="163">
        <f>+'Ficha Solicitud Recursos'!R109</f>
        <v>0</v>
      </c>
      <c r="Q83" s="163">
        <f>+'Ficha Solicitud Recursos'!S109</f>
        <v>0</v>
      </c>
      <c r="R83" s="163">
        <f>+'Ficha Solicitud Recursos'!T109</f>
        <v>0</v>
      </c>
      <c r="S83" s="163">
        <f>+'Ficha Solicitud Recursos'!U109</f>
        <v>0</v>
      </c>
      <c r="T83" s="163">
        <f>+'Ficha Solicitud Recursos'!V109</f>
        <v>0</v>
      </c>
      <c r="U83" s="163">
        <f>+'Ficha Solicitud Recursos'!W109</f>
        <v>0</v>
      </c>
    </row>
    <row r="84" spans="1:21" x14ac:dyDescent="0.3">
      <c r="A84" s="158">
        <f>+'Ficha Solicitud Recursos'!$V$3</f>
        <v>0</v>
      </c>
      <c r="B84" s="159" t="s">
        <v>12998</v>
      </c>
      <c r="C84" s="159" t="e">
        <f>+VLOOKUP('Ficha Solicitud Recursos'!$E$8,TablaSostenedores[[#All],[NombreCortoSostenedor]:[Sostenedor]],3,0)</f>
        <v>#N/A</v>
      </c>
      <c r="D84" s="160">
        <f>+'Ficha Solicitud Recursos'!E110</f>
        <v>0</v>
      </c>
      <c r="E84" s="159" t="str">
        <f>+'Ficha Solicitud Recursos'!F110</f>
        <v/>
      </c>
      <c r="F84" s="159" t="str">
        <f>+'Ficha Solicitud Recursos'!G110</f>
        <v/>
      </c>
      <c r="G84" s="159" t="str">
        <f>+'Ficha Solicitud Recursos'!H110</f>
        <v/>
      </c>
      <c r="H84" s="159" t="str">
        <f>+'Ficha Solicitud Recursos'!I110</f>
        <v/>
      </c>
      <c r="I84" s="159" t="str">
        <f>+'Ficha Solicitud Recursos'!J110</f>
        <v/>
      </c>
      <c r="J84" s="159" t="str">
        <f>+'Ficha Solicitud Recursos'!K110</f>
        <v/>
      </c>
      <c r="K84" s="161" t="str">
        <f>+'Ficha Solicitud Recursos'!L110</f>
        <v/>
      </c>
      <c r="L84" s="161">
        <f>+'Ficha Solicitud Recursos'!M110</f>
        <v>0</v>
      </c>
      <c r="M84" s="162" t="str">
        <f>+'Ficha Solicitud Recursos'!O110</f>
        <v/>
      </c>
      <c r="N84" s="163">
        <f>+'Ficha Solicitud Recursos'!P110</f>
        <v>0</v>
      </c>
      <c r="O84" s="160">
        <f>+'Ficha Solicitud Recursos'!Q110</f>
        <v>0</v>
      </c>
      <c r="P84" s="163">
        <f>+'Ficha Solicitud Recursos'!R110</f>
        <v>0</v>
      </c>
      <c r="Q84" s="163">
        <f>+'Ficha Solicitud Recursos'!S110</f>
        <v>0</v>
      </c>
      <c r="R84" s="163">
        <f>+'Ficha Solicitud Recursos'!T110</f>
        <v>0</v>
      </c>
      <c r="S84" s="163">
        <f>+'Ficha Solicitud Recursos'!U110</f>
        <v>0</v>
      </c>
      <c r="T84" s="163">
        <f>+'Ficha Solicitud Recursos'!V110</f>
        <v>0</v>
      </c>
      <c r="U84" s="163">
        <f>+'Ficha Solicitud Recursos'!W110</f>
        <v>0</v>
      </c>
    </row>
    <row r="85" spans="1:21" x14ac:dyDescent="0.3">
      <c r="A85" s="158">
        <f>+'Ficha Solicitud Recursos'!$V$3</f>
        <v>0</v>
      </c>
      <c r="B85" s="159" t="s">
        <v>12998</v>
      </c>
      <c r="C85" s="159" t="e">
        <f>+VLOOKUP('Ficha Solicitud Recursos'!$E$8,TablaSostenedores[[#All],[NombreCortoSostenedor]:[Sostenedor]],3,0)</f>
        <v>#N/A</v>
      </c>
      <c r="D85" s="160">
        <f>+'Ficha Solicitud Recursos'!E111</f>
        <v>0</v>
      </c>
      <c r="E85" s="159" t="str">
        <f>+'Ficha Solicitud Recursos'!F111</f>
        <v/>
      </c>
      <c r="F85" s="159" t="str">
        <f>+'Ficha Solicitud Recursos'!G111</f>
        <v/>
      </c>
      <c r="G85" s="159" t="str">
        <f>+'Ficha Solicitud Recursos'!H111</f>
        <v/>
      </c>
      <c r="H85" s="159" t="str">
        <f>+'Ficha Solicitud Recursos'!I111</f>
        <v/>
      </c>
      <c r="I85" s="159" t="str">
        <f>+'Ficha Solicitud Recursos'!J111</f>
        <v/>
      </c>
      <c r="J85" s="159" t="str">
        <f>+'Ficha Solicitud Recursos'!K111</f>
        <v/>
      </c>
      <c r="K85" s="161" t="str">
        <f>+'Ficha Solicitud Recursos'!L111</f>
        <v/>
      </c>
      <c r="L85" s="161">
        <f>+'Ficha Solicitud Recursos'!M111</f>
        <v>0</v>
      </c>
      <c r="M85" s="162" t="str">
        <f>+'Ficha Solicitud Recursos'!O111</f>
        <v/>
      </c>
      <c r="N85" s="163">
        <f>+'Ficha Solicitud Recursos'!P111</f>
        <v>0</v>
      </c>
      <c r="O85" s="160">
        <f>+'Ficha Solicitud Recursos'!Q111</f>
        <v>0</v>
      </c>
      <c r="P85" s="163">
        <f>+'Ficha Solicitud Recursos'!R111</f>
        <v>0</v>
      </c>
      <c r="Q85" s="163">
        <f>+'Ficha Solicitud Recursos'!S111</f>
        <v>0</v>
      </c>
      <c r="R85" s="163">
        <f>+'Ficha Solicitud Recursos'!T111</f>
        <v>0</v>
      </c>
      <c r="S85" s="163">
        <f>+'Ficha Solicitud Recursos'!U111</f>
        <v>0</v>
      </c>
      <c r="T85" s="163">
        <f>+'Ficha Solicitud Recursos'!V111</f>
        <v>0</v>
      </c>
      <c r="U85" s="163">
        <f>+'Ficha Solicitud Recursos'!W111</f>
        <v>0</v>
      </c>
    </row>
    <row r="86" spans="1:21" x14ac:dyDescent="0.3">
      <c r="A86" s="158">
        <f>+'Ficha Solicitud Recursos'!$V$3</f>
        <v>0</v>
      </c>
      <c r="B86" s="159" t="s">
        <v>12998</v>
      </c>
      <c r="C86" s="159" t="e">
        <f>+VLOOKUP('Ficha Solicitud Recursos'!$E$8,TablaSostenedores[[#All],[NombreCortoSostenedor]:[Sostenedor]],3,0)</f>
        <v>#N/A</v>
      </c>
      <c r="D86" s="160">
        <f>+'Ficha Solicitud Recursos'!E112</f>
        <v>0</v>
      </c>
      <c r="E86" s="159" t="str">
        <f>+'Ficha Solicitud Recursos'!F112</f>
        <v/>
      </c>
      <c r="F86" s="159" t="str">
        <f>+'Ficha Solicitud Recursos'!G112</f>
        <v/>
      </c>
      <c r="G86" s="159" t="str">
        <f>+'Ficha Solicitud Recursos'!H112</f>
        <v/>
      </c>
      <c r="H86" s="159" t="str">
        <f>+'Ficha Solicitud Recursos'!I112</f>
        <v/>
      </c>
      <c r="I86" s="159" t="str">
        <f>+'Ficha Solicitud Recursos'!J112</f>
        <v/>
      </c>
      <c r="J86" s="159" t="str">
        <f>+'Ficha Solicitud Recursos'!K112</f>
        <v/>
      </c>
      <c r="K86" s="161" t="str">
        <f>+'Ficha Solicitud Recursos'!L112</f>
        <v/>
      </c>
      <c r="L86" s="161">
        <f>+'Ficha Solicitud Recursos'!M112</f>
        <v>0</v>
      </c>
      <c r="M86" s="162" t="str">
        <f>+'Ficha Solicitud Recursos'!O112</f>
        <v/>
      </c>
      <c r="N86" s="163">
        <f>+'Ficha Solicitud Recursos'!P112</f>
        <v>0</v>
      </c>
      <c r="O86" s="160">
        <f>+'Ficha Solicitud Recursos'!Q112</f>
        <v>0</v>
      </c>
      <c r="P86" s="163">
        <f>+'Ficha Solicitud Recursos'!R112</f>
        <v>0</v>
      </c>
      <c r="Q86" s="163">
        <f>+'Ficha Solicitud Recursos'!S112</f>
        <v>0</v>
      </c>
      <c r="R86" s="163">
        <f>+'Ficha Solicitud Recursos'!T112</f>
        <v>0</v>
      </c>
      <c r="S86" s="163">
        <f>+'Ficha Solicitud Recursos'!U112</f>
        <v>0</v>
      </c>
      <c r="T86" s="163">
        <f>+'Ficha Solicitud Recursos'!V112</f>
        <v>0</v>
      </c>
      <c r="U86" s="163">
        <f>+'Ficha Solicitud Recursos'!W112</f>
        <v>0</v>
      </c>
    </row>
    <row r="87" spans="1:21" x14ac:dyDescent="0.3">
      <c r="A87" s="158">
        <f>+'Ficha Solicitud Recursos'!$V$3</f>
        <v>0</v>
      </c>
      <c r="B87" s="159" t="s">
        <v>12998</v>
      </c>
      <c r="C87" s="159" t="e">
        <f>+VLOOKUP('Ficha Solicitud Recursos'!$E$8,TablaSostenedores[[#All],[NombreCortoSostenedor]:[Sostenedor]],3,0)</f>
        <v>#N/A</v>
      </c>
      <c r="D87" s="160">
        <f>+'Ficha Solicitud Recursos'!E113</f>
        <v>0</v>
      </c>
      <c r="E87" s="159" t="str">
        <f>+'Ficha Solicitud Recursos'!F113</f>
        <v/>
      </c>
      <c r="F87" s="159" t="str">
        <f>+'Ficha Solicitud Recursos'!G113</f>
        <v/>
      </c>
      <c r="G87" s="159" t="str">
        <f>+'Ficha Solicitud Recursos'!H113</f>
        <v/>
      </c>
      <c r="H87" s="159" t="str">
        <f>+'Ficha Solicitud Recursos'!I113</f>
        <v/>
      </c>
      <c r="I87" s="159" t="str">
        <f>+'Ficha Solicitud Recursos'!J113</f>
        <v/>
      </c>
      <c r="J87" s="159" t="str">
        <f>+'Ficha Solicitud Recursos'!K113</f>
        <v/>
      </c>
      <c r="K87" s="161" t="str">
        <f>+'Ficha Solicitud Recursos'!L113</f>
        <v/>
      </c>
      <c r="L87" s="161">
        <f>+'Ficha Solicitud Recursos'!M113</f>
        <v>0</v>
      </c>
      <c r="M87" s="162" t="str">
        <f>+'Ficha Solicitud Recursos'!O113</f>
        <v/>
      </c>
      <c r="N87" s="163">
        <f>+'Ficha Solicitud Recursos'!P113</f>
        <v>0</v>
      </c>
      <c r="O87" s="160">
        <f>+'Ficha Solicitud Recursos'!Q113</f>
        <v>0</v>
      </c>
      <c r="P87" s="163">
        <f>+'Ficha Solicitud Recursos'!R113</f>
        <v>0</v>
      </c>
      <c r="Q87" s="163">
        <f>+'Ficha Solicitud Recursos'!S113</f>
        <v>0</v>
      </c>
      <c r="R87" s="163">
        <f>+'Ficha Solicitud Recursos'!T113</f>
        <v>0</v>
      </c>
      <c r="S87" s="163">
        <f>+'Ficha Solicitud Recursos'!U113</f>
        <v>0</v>
      </c>
      <c r="T87" s="163">
        <f>+'Ficha Solicitud Recursos'!V113</f>
        <v>0</v>
      </c>
      <c r="U87" s="163">
        <f>+'Ficha Solicitud Recursos'!W113</f>
        <v>0</v>
      </c>
    </row>
    <row r="88" spans="1:21" x14ac:dyDescent="0.3">
      <c r="A88" s="158">
        <f>+'Ficha Solicitud Recursos'!$V$3</f>
        <v>0</v>
      </c>
      <c r="B88" s="159" t="s">
        <v>12998</v>
      </c>
      <c r="C88" s="159" t="e">
        <f>+VLOOKUP('Ficha Solicitud Recursos'!$E$8,TablaSostenedores[[#All],[NombreCortoSostenedor]:[Sostenedor]],3,0)</f>
        <v>#N/A</v>
      </c>
      <c r="D88" s="160">
        <f>+'Ficha Solicitud Recursos'!E114</f>
        <v>0</v>
      </c>
      <c r="E88" s="159" t="str">
        <f>+'Ficha Solicitud Recursos'!F114</f>
        <v/>
      </c>
      <c r="F88" s="159" t="str">
        <f>+'Ficha Solicitud Recursos'!G114</f>
        <v/>
      </c>
      <c r="G88" s="159" t="str">
        <f>+'Ficha Solicitud Recursos'!H114</f>
        <v/>
      </c>
      <c r="H88" s="159" t="str">
        <f>+'Ficha Solicitud Recursos'!I114</f>
        <v/>
      </c>
      <c r="I88" s="159" t="str">
        <f>+'Ficha Solicitud Recursos'!J114</f>
        <v/>
      </c>
      <c r="J88" s="159" t="str">
        <f>+'Ficha Solicitud Recursos'!K114</f>
        <v/>
      </c>
      <c r="K88" s="161" t="str">
        <f>+'Ficha Solicitud Recursos'!L114</f>
        <v/>
      </c>
      <c r="L88" s="161">
        <f>+'Ficha Solicitud Recursos'!M114</f>
        <v>0</v>
      </c>
      <c r="M88" s="162" t="str">
        <f>+'Ficha Solicitud Recursos'!O114</f>
        <v/>
      </c>
      <c r="N88" s="163">
        <f>+'Ficha Solicitud Recursos'!P114</f>
        <v>0</v>
      </c>
      <c r="O88" s="160">
        <f>+'Ficha Solicitud Recursos'!Q114</f>
        <v>0</v>
      </c>
      <c r="P88" s="163">
        <f>+'Ficha Solicitud Recursos'!R114</f>
        <v>0</v>
      </c>
      <c r="Q88" s="163">
        <f>+'Ficha Solicitud Recursos'!S114</f>
        <v>0</v>
      </c>
      <c r="R88" s="163">
        <f>+'Ficha Solicitud Recursos'!T114</f>
        <v>0</v>
      </c>
      <c r="S88" s="163">
        <f>+'Ficha Solicitud Recursos'!U114</f>
        <v>0</v>
      </c>
      <c r="T88" s="163">
        <f>+'Ficha Solicitud Recursos'!V114</f>
        <v>0</v>
      </c>
      <c r="U88" s="163">
        <f>+'Ficha Solicitud Recursos'!W114</f>
        <v>0</v>
      </c>
    </row>
    <row r="89" spans="1:21" x14ac:dyDescent="0.3">
      <c r="A89" s="158">
        <f>+'Ficha Solicitud Recursos'!$V$3</f>
        <v>0</v>
      </c>
      <c r="B89" s="159" t="s">
        <v>12998</v>
      </c>
      <c r="C89" s="159" t="e">
        <f>+VLOOKUP('Ficha Solicitud Recursos'!$E$8,TablaSostenedores[[#All],[NombreCortoSostenedor]:[Sostenedor]],3,0)</f>
        <v>#N/A</v>
      </c>
      <c r="D89" s="160">
        <f>+'Ficha Solicitud Recursos'!E115</f>
        <v>0</v>
      </c>
      <c r="E89" s="159" t="str">
        <f>+'Ficha Solicitud Recursos'!F115</f>
        <v/>
      </c>
      <c r="F89" s="159" t="str">
        <f>+'Ficha Solicitud Recursos'!G115</f>
        <v/>
      </c>
      <c r="G89" s="159" t="str">
        <f>+'Ficha Solicitud Recursos'!H115</f>
        <v/>
      </c>
      <c r="H89" s="159" t="str">
        <f>+'Ficha Solicitud Recursos'!I115</f>
        <v/>
      </c>
      <c r="I89" s="159" t="str">
        <f>+'Ficha Solicitud Recursos'!J115</f>
        <v/>
      </c>
      <c r="J89" s="159" t="str">
        <f>+'Ficha Solicitud Recursos'!K115</f>
        <v/>
      </c>
      <c r="K89" s="161" t="str">
        <f>+'Ficha Solicitud Recursos'!L115</f>
        <v/>
      </c>
      <c r="L89" s="161">
        <f>+'Ficha Solicitud Recursos'!M115</f>
        <v>0</v>
      </c>
      <c r="M89" s="162" t="str">
        <f>+'Ficha Solicitud Recursos'!O115</f>
        <v/>
      </c>
      <c r="N89" s="163">
        <f>+'Ficha Solicitud Recursos'!P115</f>
        <v>0</v>
      </c>
      <c r="O89" s="160">
        <f>+'Ficha Solicitud Recursos'!Q115</f>
        <v>0</v>
      </c>
      <c r="P89" s="163">
        <f>+'Ficha Solicitud Recursos'!R115</f>
        <v>0</v>
      </c>
      <c r="Q89" s="163">
        <f>+'Ficha Solicitud Recursos'!S115</f>
        <v>0</v>
      </c>
      <c r="R89" s="163">
        <f>+'Ficha Solicitud Recursos'!T115</f>
        <v>0</v>
      </c>
      <c r="S89" s="163">
        <f>+'Ficha Solicitud Recursos'!U115</f>
        <v>0</v>
      </c>
      <c r="T89" s="163">
        <f>+'Ficha Solicitud Recursos'!V115</f>
        <v>0</v>
      </c>
      <c r="U89" s="163">
        <f>+'Ficha Solicitud Recursos'!W115</f>
        <v>0</v>
      </c>
    </row>
    <row r="90" spans="1:21" x14ac:dyDescent="0.3">
      <c r="A90" s="158">
        <f>+'Ficha Solicitud Recursos'!$V$3</f>
        <v>0</v>
      </c>
      <c r="B90" s="159" t="s">
        <v>12998</v>
      </c>
      <c r="C90" s="159" t="e">
        <f>+VLOOKUP('Ficha Solicitud Recursos'!$E$8,TablaSostenedores[[#All],[NombreCortoSostenedor]:[Sostenedor]],3,0)</f>
        <v>#N/A</v>
      </c>
      <c r="D90" s="160">
        <f>+'Ficha Solicitud Recursos'!E116</f>
        <v>0</v>
      </c>
      <c r="E90" s="159" t="str">
        <f>+'Ficha Solicitud Recursos'!F116</f>
        <v/>
      </c>
      <c r="F90" s="159" t="str">
        <f>+'Ficha Solicitud Recursos'!G116</f>
        <v/>
      </c>
      <c r="G90" s="159" t="str">
        <f>+'Ficha Solicitud Recursos'!H116</f>
        <v/>
      </c>
      <c r="H90" s="159" t="str">
        <f>+'Ficha Solicitud Recursos'!I116</f>
        <v/>
      </c>
      <c r="I90" s="159" t="str">
        <f>+'Ficha Solicitud Recursos'!J116</f>
        <v/>
      </c>
      <c r="J90" s="159" t="str">
        <f>+'Ficha Solicitud Recursos'!K116</f>
        <v/>
      </c>
      <c r="K90" s="161" t="str">
        <f>+'Ficha Solicitud Recursos'!L116</f>
        <v/>
      </c>
      <c r="L90" s="161">
        <f>+'Ficha Solicitud Recursos'!M116</f>
        <v>0</v>
      </c>
      <c r="M90" s="162" t="str">
        <f>+'Ficha Solicitud Recursos'!O116</f>
        <v/>
      </c>
      <c r="N90" s="163">
        <f>+'Ficha Solicitud Recursos'!P116</f>
        <v>0</v>
      </c>
      <c r="O90" s="160">
        <f>+'Ficha Solicitud Recursos'!Q116</f>
        <v>0</v>
      </c>
      <c r="P90" s="163">
        <f>+'Ficha Solicitud Recursos'!R116</f>
        <v>0</v>
      </c>
      <c r="Q90" s="163">
        <f>+'Ficha Solicitud Recursos'!S116</f>
        <v>0</v>
      </c>
      <c r="R90" s="163">
        <f>+'Ficha Solicitud Recursos'!T116</f>
        <v>0</v>
      </c>
      <c r="S90" s="163">
        <f>+'Ficha Solicitud Recursos'!U116</f>
        <v>0</v>
      </c>
      <c r="T90" s="163">
        <f>+'Ficha Solicitud Recursos'!V116</f>
        <v>0</v>
      </c>
      <c r="U90" s="163">
        <f>+'Ficha Solicitud Recursos'!W116</f>
        <v>0</v>
      </c>
    </row>
    <row r="91" spans="1:21" x14ac:dyDescent="0.3">
      <c r="A91" s="158">
        <f>+'Ficha Solicitud Recursos'!$V$3</f>
        <v>0</v>
      </c>
      <c r="B91" s="159" t="s">
        <v>12998</v>
      </c>
      <c r="C91" s="159" t="e">
        <f>+VLOOKUP('Ficha Solicitud Recursos'!$E$8,TablaSostenedores[[#All],[NombreCortoSostenedor]:[Sostenedor]],3,0)</f>
        <v>#N/A</v>
      </c>
      <c r="D91" s="160">
        <f>+'Ficha Solicitud Recursos'!E117</f>
        <v>0</v>
      </c>
      <c r="E91" s="159" t="str">
        <f>+'Ficha Solicitud Recursos'!F117</f>
        <v/>
      </c>
      <c r="F91" s="159" t="str">
        <f>+'Ficha Solicitud Recursos'!G117</f>
        <v/>
      </c>
      <c r="G91" s="159" t="str">
        <f>+'Ficha Solicitud Recursos'!H117</f>
        <v/>
      </c>
      <c r="H91" s="159" t="str">
        <f>+'Ficha Solicitud Recursos'!I117</f>
        <v/>
      </c>
      <c r="I91" s="159" t="str">
        <f>+'Ficha Solicitud Recursos'!J117</f>
        <v/>
      </c>
      <c r="J91" s="159" t="str">
        <f>+'Ficha Solicitud Recursos'!K117</f>
        <v/>
      </c>
      <c r="K91" s="161" t="str">
        <f>+'Ficha Solicitud Recursos'!L117</f>
        <v/>
      </c>
      <c r="L91" s="161">
        <f>+'Ficha Solicitud Recursos'!M117</f>
        <v>0</v>
      </c>
      <c r="M91" s="162" t="str">
        <f>+'Ficha Solicitud Recursos'!O117</f>
        <v/>
      </c>
      <c r="N91" s="163">
        <f>+'Ficha Solicitud Recursos'!P117</f>
        <v>0</v>
      </c>
      <c r="O91" s="160">
        <f>+'Ficha Solicitud Recursos'!Q117</f>
        <v>0</v>
      </c>
      <c r="P91" s="163">
        <f>+'Ficha Solicitud Recursos'!R117</f>
        <v>0</v>
      </c>
      <c r="Q91" s="163">
        <f>+'Ficha Solicitud Recursos'!S117</f>
        <v>0</v>
      </c>
      <c r="R91" s="163">
        <f>+'Ficha Solicitud Recursos'!T117</f>
        <v>0</v>
      </c>
      <c r="S91" s="163">
        <f>+'Ficha Solicitud Recursos'!U117</f>
        <v>0</v>
      </c>
      <c r="T91" s="163">
        <f>+'Ficha Solicitud Recursos'!V117</f>
        <v>0</v>
      </c>
      <c r="U91" s="163">
        <f>+'Ficha Solicitud Recursos'!W117</f>
        <v>0</v>
      </c>
    </row>
    <row r="92" spans="1:21" x14ac:dyDescent="0.3">
      <c r="A92" s="158">
        <f>+'Ficha Solicitud Recursos'!$V$3</f>
        <v>0</v>
      </c>
      <c r="B92" s="159" t="s">
        <v>12998</v>
      </c>
      <c r="C92" s="159" t="e">
        <f>+VLOOKUP('Ficha Solicitud Recursos'!$E$8,TablaSostenedores[[#All],[NombreCortoSostenedor]:[Sostenedor]],3,0)</f>
        <v>#N/A</v>
      </c>
      <c r="D92" s="160">
        <f>+'Ficha Solicitud Recursos'!E118</f>
        <v>0</v>
      </c>
      <c r="E92" s="159" t="str">
        <f>+'Ficha Solicitud Recursos'!F118</f>
        <v/>
      </c>
      <c r="F92" s="159" t="str">
        <f>+'Ficha Solicitud Recursos'!G118</f>
        <v/>
      </c>
      <c r="G92" s="159" t="str">
        <f>+'Ficha Solicitud Recursos'!H118</f>
        <v/>
      </c>
      <c r="H92" s="159" t="str">
        <f>+'Ficha Solicitud Recursos'!I118</f>
        <v/>
      </c>
      <c r="I92" s="159" t="str">
        <f>+'Ficha Solicitud Recursos'!J118</f>
        <v/>
      </c>
      <c r="J92" s="159" t="str">
        <f>+'Ficha Solicitud Recursos'!K118</f>
        <v/>
      </c>
      <c r="K92" s="161" t="str">
        <f>+'Ficha Solicitud Recursos'!L118</f>
        <v/>
      </c>
      <c r="L92" s="161">
        <f>+'Ficha Solicitud Recursos'!M118</f>
        <v>0</v>
      </c>
      <c r="M92" s="162" t="str">
        <f>+'Ficha Solicitud Recursos'!O118</f>
        <v/>
      </c>
      <c r="N92" s="163">
        <f>+'Ficha Solicitud Recursos'!P118</f>
        <v>0</v>
      </c>
      <c r="O92" s="160">
        <f>+'Ficha Solicitud Recursos'!Q118</f>
        <v>0</v>
      </c>
      <c r="P92" s="163">
        <f>+'Ficha Solicitud Recursos'!R118</f>
        <v>0</v>
      </c>
      <c r="Q92" s="163">
        <f>+'Ficha Solicitud Recursos'!S118</f>
        <v>0</v>
      </c>
      <c r="R92" s="163">
        <f>+'Ficha Solicitud Recursos'!T118</f>
        <v>0</v>
      </c>
      <c r="S92" s="163">
        <f>+'Ficha Solicitud Recursos'!U118</f>
        <v>0</v>
      </c>
      <c r="T92" s="163">
        <f>+'Ficha Solicitud Recursos'!V118</f>
        <v>0</v>
      </c>
      <c r="U92" s="163">
        <f>+'Ficha Solicitud Recursos'!W118</f>
        <v>0</v>
      </c>
    </row>
    <row r="93" spans="1:21" x14ac:dyDescent="0.3">
      <c r="A93" s="158">
        <f>+'Ficha Solicitud Recursos'!$V$3</f>
        <v>0</v>
      </c>
      <c r="B93" s="159" t="s">
        <v>12998</v>
      </c>
      <c r="C93" s="159" t="e">
        <f>+VLOOKUP('Ficha Solicitud Recursos'!$E$8,TablaSostenedores[[#All],[NombreCortoSostenedor]:[Sostenedor]],3,0)</f>
        <v>#N/A</v>
      </c>
      <c r="D93" s="160">
        <f>+'Ficha Solicitud Recursos'!E119</f>
        <v>0</v>
      </c>
      <c r="E93" s="159" t="str">
        <f>+'Ficha Solicitud Recursos'!F119</f>
        <v/>
      </c>
      <c r="F93" s="159" t="str">
        <f>+'Ficha Solicitud Recursos'!G119</f>
        <v/>
      </c>
      <c r="G93" s="159" t="str">
        <f>+'Ficha Solicitud Recursos'!H119</f>
        <v/>
      </c>
      <c r="H93" s="159" t="str">
        <f>+'Ficha Solicitud Recursos'!I119</f>
        <v/>
      </c>
      <c r="I93" s="159" t="str">
        <f>+'Ficha Solicitud Recursos'!J119</f>
        <v/>
      </c>
      <c r="J93" s="159" t="str">
        <f>+'Ficha Solicitud Recursos'!K119</f>
        <v/>
      </c>
      <c r="K93" s="161" t="str">
        <f>+'Ficha Solicitud Recursos'!L119</f>
        <v/>
      </c>
      <c r="L93" s="161">
        <f>+'Ficha Solicitud Recursos'!M119</f>
        <v>0</v>
      </c>
      <c r="M93" s="162" t="str">
        <f>+'Ficha Solicitud Recursos'!O119</f>
        <v/>
      </c>
      <c r="N93" s="163">
        <f>+'Ficha Solicitud Recursos'!P119</f>
        <v>0</v>
      </c>
      <c r="O93" s="160">
        <f>+'Ficha Solicitud Recursos'!Q119</f>
        <v>0</v>
      </c>
      <c r="P93" s="163">
        <f>+'Ficha Solicitud Recursos'!R119</f>
        <v>0</v>
      </c>
      <c r="Q93" s="163">
        <f>+'Ficha Solicitud Recursos'!S119</f>
        <v>0</v>
      </c>
      <c r="R93" s="163">
        <f>+'Ficha Solicitud Recursos'!T119</f>
        <v>0</v>
      </c>
      <c r="S93" s="163">
        <f>+'Ficha Solicitud Recursos'!U119</f>
        <v>0</v>
      </c>
      <c r="T93" s="163">
        <f>+'Ficha Solicitud Recursos'!V119</f>
        <v>0</v>
      </c>
      <c r="U93" s="163">
        <f>+'Ficha Solicitud Recursos'!W119</f>
        <v>0</v>
      </c>
    </row>
    <row r="94" spans="1:21" x14ac:dyDescent="0.3">
      <c r="A94" s="158">
        <f>+'Ficha Solicitud Recursos'!$V$3</f>
        <v>0</v>
      </c>
      <c r="B94" s="159" t="s">
        <v>12998</v>
      </c>
      <c r="C94" s="159" t="e">
        <f>+VLOOKUP('Ficha Solicitud Recursos'!$E$8,TablaSostenedores[[#All],[NombreCortoSostenedor]:[Sostenedor]],3,0)</f>
        <v>#N/A</v>
      </c>
      <c r="D94" s="160">
        <f>+'Ficha Solicitud Recursos'!E120</f>
        <v>0</v>
      </c>
      <c r="E94" s="159" t="str">
        <f>+'Ficha Solicitud Recursos'!F120</f>
        <v/>
      </c>
      <c r="F94" s="159" t="str">
        <f>+'Ficha Solicitud Recursos'!G120</f>
        <v/>
      </c>
      <c r="G94" s="159" t="str">
        <f>+'Ficha Solicitud Recursos'!H120</f>
        <v/>
      </c>
      <c r="H94" s="159" t="str">
        <f>+'Ficha Solicitud Recursos'!I120</f>
        <v/>
      </c>
      <c r="I94" s="159" t="str">
        <f>+'Ficha Solicitud Recursos'!J120</f>
        <v/>
      </c>
      <c r="J94" s="159" t="str">
        <f>+'Ficha Solicitud Recursos'!K120</f>
        <v/>
      </c>
      <c r="K94" s="161" t="str">
        <f>+'Ficha Solicitud Recursos'!L120</f>
        <v/>
      </c>
      <c r="L94" s="161">
        <f>+'Ficha Solicitud Recursos'!M120</f>
        <v>0</v>
      </c>
      <c r="M94" s="162" t="str">
        <f>+'Ficha Solicitud Recursos'!O120</f>
        <v/>
      </c>
      <c r="N94" s="163">
        <f>+'Ficha Solicitud Recursos'!P120</f>
        <v>0</v>
      </c>
      <c r="O94" s="160">
        <f>+'Ficha Solicitud Recursos'!Q120</f>
        <v>0</v>
      </c>
      <c r="P94" s="163">
        <f>+'Ficha Solicitud Recursos'!R120</f>
        <v>0</v>
      </c>
      <c r="Q94" s="163">
        <f>+'Ficha Solicitud Recursos'!S120</f>
        <v>0</v>
      </c>
      <c r="R94" s="163">
        <f>+'Ficha Solicitud Recursos'!T120</f>
        <v>0</v>
      </c>
      <c r="S94" s="163">
        <f>+'Ficha Solicitud Recursos'!U120</f>
        <v>0</v>
      </c>
      <c r="T94" s="163">
        <f>+'Ficha Solicitud Recursos'!V120</f>
        <v>0</v>
      </c>
      <c r="U94" s="163">
        <f>+'Ficha Solicitud Recursos'!W120</f>
        <v>0</v>
      </c>
    </row>
    <row r="95" spans="1:21" x14ac:dyDescent="0.3">
      <c r="A95" s="158">
        <f>+'Ficha Solicitud Recursos'!$V$3</f>
        <v>0</v>
      </c>
      <c r="B95" s="159" t="s">
        <v>12998</v>
      </c>
      <c r="C95" s="159" t="e">
        <f>+VLOOKUP('Ficha Solicitud Recursos'!$E$8,TablaSostenedores[[#All],[NombreCortoSostenedor]:[Sostenedor]],3,0)</f>
        <v>#N/A</v>
      </c>
      <c r="D95" s="160">
        <f>+'Ficha Solicitud Recursos'!E121</f>
        <v>0</v>
      </c>
      <c r="E95" s="159" t="str">
        <f>+'Ficha Solicitud Recursos'!F121</f>
        <v/>
      </c>
      <c r="F95" s="159" t="str">
        <f>+'Ficha Solicitud Recursos'!G121</f>
        <v/>
      </c>
      <c r="G95" s="159" t="str">
        <f>+'Ficha Solicitud Recursos'!H121</f>
        <v/>
      </c>
      <c r="H95" s="159" t="str">
        <f>+'Ficha Solicitud Recursos'!I121</f>
        <v/>
      </c>
      <c r="I95" s="159" t="str">
        <f>+'Ficha Solicitud Recursos'!J121</f>
        <v/>
      </c>
      <c r="J95" s="159" t="str">
        <f>+'Ficha Solicitud Recursos'!K121</f>
        <v/>
      </c>
      <c r="K95" s="161" t="str">
        <f>+'Ficha Solicitud Recursos'!L121</f>
        <v/>
      </c>
      <c r="L95" s="161">
        <f>+'Ficha Solicitud Recursos'!M121</f>
        <v>0</v>
      </c>
      <c r="M95" s="162" t="str">
        <f>+'Ficha Solicitud Recursos'!O121</f>
        <v/>
      </c>
      <c r="N95" s="163">
        <f>+'Ficha Solicitud Recursos'!P121</f>
        <v>0</v>
      </c>
      <c r="O95" s="160">
        <f>+'Ficha Solicitud Recursos'!Q121</f>
        <v>0</v>
      </c>
      <c r="P95" s="163">
        <f>+'Ficha Solicitud Recursos'!R121</f>
        <v>0</v>
      </c>
      <c r="Q95" s="163">
        <f>+'Ficha Solicitud Recursos'!S121</f>
        <v>0</v>
      </c>
      <c r="R95" s="163">
        <f>+'Ficha Solicitud Recursos'!T121</f>
        <v>0</v>
      </c>
      <c r="S95" s="163">
        <f>+'Ficha Solicitud Recursos'!U121</f>
        <v>0</v>
      </c>
      <c r="T95" s="163">
        <f>+'Ficha Solicitud Recursos'!V121</f>
        <v>0</v>
      </c>
      <c r="U95" s="163">
        <f>+'Ficha Solicitud Recursos'!W121</f>
        <v>0</v>
      </c>
    </row>
    <row r="96" spans="1:21" x14ac:dyDescent="0.3">
      <c r="A96" s="158">
        <f>+'Ficha Solicitud Recursos'!$V$3</f>
        <v>0</v>
      </c>
      <c r="B96" s="159" t="s">
        <v>12998</v>
      </c>
      <c r="C96" s="159" t="e">
        <f>+VLOOKUP('Ficha Solicitud Recursos'!$E$8,TablaSostenedores[[#All],[NombreCortoSostenedor]:[Sostenedor]],3,0)</f>
        <v>#N/A</v>
      </c>
      <c r="D96" s="160">
        <f>+'Ficha Solicitud Recursos'!E122</f>
        <v>0</v>
      </c>
      <c r="E96" s="159" t="str">
        <f>+'Ficha Solicitud Recursos'!F122</f>
        <v/>
      </c>
      <c r="F96" s="159" t="str">
        <f>+'Ficha Solicitud Recursos'!G122</f>
        <v/>
      </c>
      <c r="G96" s="159" t="str">
        <f>+'Ficha Solicitud Recursos'!H122</f>
        <v/>
      </c>
      <c r="H96" s="159" t="str">
        <f>+'Ficha Solicitud Recursos'!I122</f>
        <v/>
      </c>
      <c r="I96" s="159" t="str">
        <f>+'Ficha Solicitud Recursos'!J122</f>
        <v/>
      </c>
      <c r="J96" s="159" t="str">
        <f>+'Ficha Solicitud Recursos'!K122</f>
        <v/>
      </c>
      <c r="K96" s="161" t="str">
        <f>+'Ficha Solicitud Recursos'!L122</f>
        <v/>
      </c>
      <c r="L96" s="161">
        <f>+'Ficha Solicitud Recursos'!M122</f>
        <v>0</v>
      </c>
      <c r="M96" s="162" t="str">
        <f>+'Ficha Solicitud Recursos'!O122</f>
        <v/>
      </c>
      <c r="N96" s="163">
        <f>+'Ficha Solicitud Recursos'!P122</f>
        <v>0</v>
      </c>
      <c r="O96" s="160">
        <f>+'Ficha Solicitud Recursos'!Q122</f>
        <v>0</v>
      </c>
      <c r="P96" s="163">
        <f>+'Ficha Solicitud Recursos'!R122</f>
        <v>0</v>
      </c>
      <c r="Q96" s="163">
        <f>+'Ficha Solicitud Recursos'!S122</f>
        <v>0</v>
      </c>
      <c r="R96" s="163">
        <f>+'Ficha Solicitud Recursos'!T122</f>
        <v>0</v>
      </c>
      <c r="S96" s="163">
        <f>+'Ficha Solicitud Recursos'!U122</f>
        <v>0</v>
      </c>
      <c r="T96" s="163">
        <f>+'Ficha Solicitud Recursos'!V122</f>
        <v>0</v>
      </c>
      <c r="U96" s="163">
        <f>+'Ficha Solicitud Recursos'!W122</f>
        <v>0</v>
      </c>
    </row>
    <row r="97" spans="1:21" x14ac:dyDescent="0.3">
      <c r="A97" s="158">
        <f>+'Ficha Solicitud Recursos'!$V$3</f>
        <v>0</v>
      </c>
      <c r="B97" s="159" t="s">
        <v>12998</v>
      </c>
      <c r="C97" s="159" t="e">
        <f>+VLOOKUP('Ficha Solicitud Recursos'!$E$8,TablaSostenedores[[#All],[NombreCortoSostenedor]:[Sostenedor]],3,0)</f>
        <v>#N/A</v>
      </c>
      <c r="D97" s="160">
        <f>+'Ficha Solicitud Recursos'!E123</f>
        <v>0</v>
      </c>
      <c r="E97" s="159" t="str">
        <f>+'Ficha Solicitud Recursos'!F123</f>
        <v/>
      </c>
      <c r="F97" s="159" t="str">
        <f>+'Ficha Solicitud Recursos'!G123</f>
        <v/>
      </c>
      <c r="G97" s="159" t="str">
        <f>+'Ficha Solicitud Recursos'!H123</f>
        <v/>
      </c>
      <c r="H97" s="159" t="str">
        <f>+'Ficha Solicitud Recursos'!I123</f>
        <v/>
      </c>
      <c r="I97" s="159" t="str">
        <f>+'Ficha Solicitud Recursos'!J123</f>
        <v/>
      </c>
      <c r="J97" s="159" t="str">
        <f>+'Ficha Solicitud Recursos'!K123</f>
        <v/>
      </c>
      <c r="K97" s="161" t="str">
        <f>+'Ficha Solicitud Recursos'!L123</f>
        <v/>
      </c>
      <c r="L97" s="161">
        <f>+'Ficha Solicitud Recursos'!M123</f>
        <v>0</v>
      </c>
      <c r="M97" s="162" t="str">
        <f>+'Ficha Solicitud Recursos'!O123</f>
        <v/>
      </c>
      <c r="N97" s="163">
        <f>+'Ficha Solicitud Recursos'!P123</f>
        <v>0</v>
      </c>
      <c r="O97" s="160">
        <f>+'Ficha Solicitud Recursos'!Q123</f>
        <v>0</v>
      </c>
      <c r="P97" s="163">
        <f>+'Ficha Solicitud Recursos'!R123</f>
        <v>0</v>
      </c>
      <c r="Q97" s="163">
        <f>+'Ficha Solicitud Recursos'!S123</f>
        <v>0</v>
      </c>
      <c r="R97" s="163">
        <f>+'Ficha Solicitud Recursos'!T123</f>
        <v>0</v>
      </c>
      <c r="S97" s="163">
        <f>+'Ficha Solicitud Recursos'!U123</f>
        <v>0</v>
      </c>
      <c r="T97" s="163">
        <f>+'Ficha Solicitud Recursos'!V123</f>
        <v>0</v>
      </c>
      <c r="U97" s="163">
        <f>+'Ficha Solicitud Recursos'!W123</f>
        <v>0</v>
      </c>
    </row>
    <row r="98" spans="1:21" x14ac:dyDescent="0.3">
      <c r="A98" s="158">
        <f>+'Ficha Solicitud Recursos'!$V$3</f>
        <v>0</v>
      </c>
      <c r="B98" s="159" t="s">
        <v>12998</v>
      </c>
      <c r="C98" s="159" t="e">
        <f>+VLOOKUP('Ficha Solicitud Recursos'!$E$8,TablaSostenedores[[#All],[NombreCortoSostenedor]:[Sostenedor]],3,0)</f>
        <v>#N/A</v>
      </c>
      <c r="D98" s="160">
        <f>+'Ficha Solicitud Recursos'!E124</f>
        <v>0</v>
      </c>
      <c r="E98" s="159" t="str">
        <f>+'Ficha Solicitud Recursos'!F124</f>
        <v/>
      </c>
      <c r="F98" s="159" t="str">
        <f>+'Ficha Solicitud Recursos'!G124</f>
        <v/>
      </c>
      <c r="G98" s="159" t="str">
        <f>+'Ficha Solicitud Recursos'!H124</f>
        <v/>
      </c>
      <c r="H98" s="159" t="str">
        <f>+'Ficha Solicitud Recursos'!I124</f>
        <v/>
      </c>
      <c r="I98" s="159" t="str">
        <f>+'Ficha Solicitud Recursos'!J124</f>
        <v/>
      </c>
      <c r="J98" s="159" t="str">
        <f>+'Ficha Solicitud Recursos'!K124</f>
        <v/>
      </c>
      <c r="K98" s="161" t="str">
        <f>+'Ficha Solicitud Recursos'!L124</f>
        <v/>
      </c>
      <c r="L98" s="161">
        <f>+'Ficha Solicitud Recursos'!M124</f>
        <v>0</v>
      </c>
      <c r="M98" s="162" t="str">
        <f>+'Ficha Solicitud Recursos'!O124</f>
        <v/>
      </c>
      <c r="N98" s="163">
        <f>+'Ficha Solicitud Recursos'!P124</f>
        <v>0</v>
      </c>
      <c r="O98" s="160">
        <f>+'Ficha Solicitud Recursos'!Q124</f>
        <v>0</v>
      </c>
      <c r="P98" s="163">
        <f>+'Ficha Solicitud Recursos'!R124</f>
        <v>0</v>
      </c>
      <c r="Q98" s="163">
        <f>+'Ficha Solicitud Recursos'!S124</f>
        <v>0</v>
      </c>
      <c r="R98" s="163">
        <f>+'Ficha Solicitud Recursos'!T124</f>
        <v>0</v>
      </c>
      <c r="S98" s="163">
        <f>+'Ficha Solicitud Recursos'!U124</f>
        <v>0</v>
      </c>
      <c r="T98" s="163">
        <f>+'Ficha Solicitud Recursos'!V124</f>
        <v>0</v>
      </c>
      <c r="U98" s="163">
        <f>+'Ficha Solicitud Recursos'!W124</f>
        <v>0</v>
      </c>
    </row>
    <row r="99" spans="1:21" x14ac:dyDescent="0.3">
      <c r="A99" s="158">
        <f>+'Ficha Solicitud Recursos'!$V$3</f>
        <v>0</v>
      </c>
      <c r="B99" s="159" t="s">
        <v>12998</v>
      </c>
      <c r="C99" s="159" t="e">
        <f>+VLOOKUP('Ficha Solicitud Recursos'!$E$8,TablaSostenedores[[#All],[NombreCortoSostenedor]:[Sostenedor]],3,0)</f>
        <v>#N/A</v>
      </c>
      <c r="D99" s="160">
        <f>+'Ficha Solicitud Recursos'!E125</f>
        <v>0</v>
      </c>
      <c r="E99" s="159" t="str">
        <f>+'Ficha Solicitud Recursos'!F125</f>
        <v/>
      </c>
      <c r="F99" s="159" t="str">
        <f>+'Ficha Solicitud Recursos'!G125</f>
        <v/>
      </c>
      <c r="G99" s="159" t="str">
        <f>+'Ficha Solicitud Recursos'!H125</f>
        <v/>
      </c>
      <c r="H99" s="159" t="str">
        <f>+'Ficha Solicitud Recursos'!I125</f>
        <v/>
      </c>
      <c r="I99" s="159" t="str">
        <f>+'Ficha Solicitud Recursos'!J125</f>
        <v/>
      </c>
      <c r="J99" s="159" t="str">
        <f>+'Ficha Solicitud Recursos'!K125</f>
        <v/>
      </c>
      <c r="K99" s="161" t="str">
        <f>+'Ficha Solicitud Recursos'!L125</f>
        <v/>
      </c>
      <c r="L99" s="161">
        <f>+'Ficha Solicitud Recursos'!M125</f>
        <v>0</v>
      </c>
      <c r="M99" s="162" t="str">
        <f>+'Ficha Solicitud Recursos'!O125</f>
        <v/>
      </c>
      <c r="N99" s="163">
        <f>+'Ficha Solicitud Recursos'!P125</f>
        <v>0</v>
      </c>
      <c r="O99" s="160">
        <f>+'Ficha Solicitud Recursos'!Q125</f>
        <v>0</v>
      </c>
      <c r="P99" s="163">
        <f>+'Ficha Solicitud Recursos'!R125</f>
        <v>0</v>
      </c>
      <c r="Q99" s="163">
        <f>+'Ficha Solicitud Recursos'!S125</f>
        <v>0</v>
      </c>
      <c r="R99" s="163">
        <f>+'Ficha Solicitud Recursos'!T125</f>
        <v>0</v>
      </c>
      <c r="S99" s="163">
        <f>+'Ficha Solicitud Recursos'!U125</f>
        <v>0</v>
      </c>
      <c r="T99" s="163">
        <f>+'Ficha Solicitud Recursos'!V125</f>
        <v>0</v>
      </c>
      <c r="U99" s="163">
        <f>+'Ficha Solicitud Recursos'!W125</f>
        <v>0</v>
      </c>
    </row>
    <row r="100" spans="1:21" x14ac:dyDescent="0.3">
      <c r="A100" s="158">
        <f>+'Ficha Solicitud Recursos'!$V$3</f>
        <v>0</v>
      </c>
      <c r="B100" s="159" t="s">
        <v>12998</v>
      </c>
      <c r="C100" s="159" t="e">
        <f>+VLOOKUP('Ficha Solicitud Recursos'!$E$8,TablaSostenedores[[#All],[NombreCortoSostenedor]:[Sostenedor]],3,0)</f>
        <v>#N/A</v>
      </c>
      <c r="D100" s="160">
        <f>+'Ficha Solicitud Recursos'!E126</f>
        <v>0</v>
      </c>
      <c r="E100" s="159" t="str">
        <f>+'Ficha Solicitud Recursos'!F126</f>
        <v/>
      </c>
      <c r="F100" s="159" t="str">
        <f>+'Ficha Solicitud Recursos'!G126</f>
        <v/>
      </c>
      <c r="G100" s="159" t="str">
        <f>+'Ficha Solicitud Recursos'!H126</f>
        <v/>
      </c>
      <c r="H100" s="159" t="str">
        <f>+'Ficha Solicitud Recursos'!I126</f>
        <v/>
      </c>
      <c r="I100" s="159" t="str">
        <f>+'Ficha Solicitud Recursos'!J126</f>
        <v/>
      </c>
      <c r="J100" s="159" t="str">
        <f>+'Ficha Solicitud Recursos'!K126</f>
        <v/>
      </c>
      <c r="K100" s="161" t="str">
        <f>+'Ficha Solicitud Recursos'!L126</f>
        <v/>
      </c>
      <c r="L100" s="161">
        <f>+'Ficha Solicitud Recursos'!M126</f>
        <v>0</v>
      </c>
      <c r="M100" s="162" t="str">
        <f>+'Ficha Solicitud Recursos'!O126</f>
        <v/>
      </c>
      <c r="N100" s="163">
        <f>+'Ficha Solicitud Recursos'!P126</f>
        <v>0</v>
      </c>
      <c r="O100" s="160">
        <f>+'Ficha Solicitud Recursos'!Q126</f>
        <v>0</v>
      </c>
      <c r="P100" s="163">
        <f>+'Ficha Solicitud Recursos'!R126</f>
        <v>0</v>
      </c>
      <c r="Q100" s="163">
        <f>+'Ficha Solicitud Recursos'!S126</f>
        <v>0</v>
      </c>
      <c r="R100" s="163">
        <f>+'Ficha Solicitud Recursos'!T126</f>
        <v>0</v>
      </c>
      <c r="S100" s="163">
        <f>+'Ficha Solicitud Recursos'!U126</f>
        <v>0</v>
      </c>
      <c r="T100" s="163">
        <f>+'Ficha Solicitud Recursos'!V126</f>
        <v>0</v>
      </c>
      <c r="U100" s="163">
        <f>+'Ficha Solicitud Recursos'!W126</f>
        <v>0</v>
      </c>
    </row>
    <row r="101" spans="1:21" x14ac:dyDescent="0.3">
      <c r="A101" s="158">
        <f>+'Ficha Solicitud Recursos'!$V$3</f>
        <v>0</v>
      </c>
      <c r="B101" s="159" t="s">
        <v>12998</v>
      </c>
      <c r="C101" s="159" t="e">
        <f>+VLOOKUP('Ficha Solicitud Recursos'!$E$8,TablaSostenedores[[#All],[NombreCortoSostenedor]:[Sostenedor]],3,0)</f>
        <v>#N/A</v>
      </c>
      <c r="D101" s="160">
        <f>+'Ficha Solicitud Recursos'!E127</f>
        <v>0</v>
      </c>
      <c r="E101" s="159" t="str">
        <f>+'Ficha Solicitud Recursos'!F127</f>
        <v/>
      </c>
      <c r="F101" s="159" t="str">
        <f>+'Ficha Solicitud Recursos'!G127</f>
        <v/>
      </c>
      <c r="G101" s="159" t="str">
        <f>+'Ficha Solicitud Recursos'!H127</f>
        <v/>
      </c>
      <c r="H101" s="159" t="str">
        <f>+'Ficha Solicitud Recursos'!I127</f>
        <v/>
      </c>
      <c r="I101" s="159" t="str">
        <f>+'Ficha Solicitud Recursos'!J127</f>
        <v/>
      </c>
      <c r="J101" s="159" t="str">
        <f>+'Ficha Solicitud Recursos'!K127</f>
        <v/>
      </c>
      <c r="K101" s="161" t="str">
        <f>+'Ficha Solicitud Recursos'!L127</f>
        <v/>
      </c>
      <c r="L101" s="161">
        <f>+'Ficha Solicitud Recursos'!M127</f>
        <v>0</v>
      </c>
      <c r="M101" s="162" t="str">
        <f>+'Ficha Solicitud Recursos'!O127</f>
        <v/>
      </c>
      <c r="N101" s="163">
        <f>+'Ficha Solicitud Recursos'!P127</f>
        <v>0</v>
      </c>
      <c r="O101" s="160">
        <f>+'Ficha Solicitud Recursos'!Q127</f>
        <v>0</v>
      </c>
      <c r="P101" s="163">
        <f>+'Ficha Solicitud Recursos'!R127</f>
        <v>0</v>
      </c>
      <c r="Q101" s="163">
        <f>+'Ficha Solicitud Recursos'!S127</f>
        <v>0</v>
      </c>
      <c r="R101" s="163">
        <f>+'Ficha Solicitud Recursos'!T127</f>
        <v>0</v>
      </c>
      <c r="S101" s="163">
        <f>+'Ficha Solicitud Recursos'!U127</f>
        <v>0</v>
      </c>
      <c r="T101" s="163">
        <f>+'Ficha Solicitud Recursos'!V127</f>
        <v>0</v>
      </c>
      <c r="U101" s="163">
        <f>+'Ficha Solicitud Recursos'!W127</f>
        <v>0</v>
      </c>
    </row>
  </sheetData>
  <sheetProtection algorithmName="SHA-512" hashValue="dkf8QF1Kx21G9pFQXAnPL7LIapdWQd6LftTJkvjeYrMxM5HB/eBtJikhn0x5zr3NhuBOezND/7D/4rm7PdqEsQ==" saltValue="S5FltGMOcczVd0NmIcH7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3326"/>
  <sheetViews>
    <sheetView showGridLines="0" zoomScaleNormal="100" workbookViewId="0">
      <pane ySplit="4" topLeftCell="A116" activePane="bottomLeft" state="frozen"/>
      <selection pane="bottomLeft" activeCell="C131" sqref="C131"/>
    </sheetView>
  </sheetViews>
  <sheetFormatPr baseColWidth="10" defaultColWidth="11.44140625" defaultRowHeight="14.4" x14ac:dyDescent="0.3"/>
  <cols>
    <col min="1" max="1" width="17.77734375" style="172" customWidth="1"/>
    <col min="2" max="2" width="20.77734375" style="172" hidden="1" customWidth="1"/>
    <col min="3" max="3" width="11.44140625" style="172"/>
    <col min="4" max="4" width="2.77734375" style="173" bestFit="1" customWidth="1"/>
    <col min="5" max="6" width="11.44140625" style="172"/>
    <col min="7" max="7" width="29.77734375" style="172" bestFit="1" customWidth="1"/>
    <col min="8" max="8" width="11.21875" style="173" customWidth="1"/>
    <col min="9" max="10" width="11.44140625" style="174"/>
    <col min="11" max="11" width="15.21875" style="174" customWidth="1"/>
    <col min="12" max="16" width="11.44140625" style="172"/>
    <col min="17" max="18" width="11.44140625" style="172" customWidth="1"/>
    <col min="19" max="16384" width="11.44140625" style="172"/>
  </cols>
  <sheetData>
    <row r="1" spans="1:11" ht="17.399999999999999" x14ac:dyDescent="0.35">
      <c r="A1" s="171" t="str">
        <f>+"LA TABLA A CONTINUACIÓN CONTIENE A TODOS LOS PROFESIONALES DE LA EDUCACIÓN BENEFICIARIOS DE CUPOS "&amp;AñoCupos&amp;", LEY 20.976"</f>
        <v>LA TABLA A CONTINUACIÓN CONTIENE A TODOS LOS PROFESIONALES DE LA EDUCACIÓN BENEFICIARIOS DE CUPOS 2018, LEY 20.976</v>
      </c>
    </row>
    <row r="2" spans="1:11" ht="17.399999999999999" x14ac:dyDescent="0.35">
      <c r="A2" s="171" t="s">
        <v>12915</v>
      </c>
    </row>
    <row r="4" spans="1:11" ht="24" x14ac:dyDescent="0.3">
      <c r="A4" s="175" t="s">
        <v>16</v>
      </c>
      <c r="B4" s="175" t="s">
        <v>16</v>
      </c>
      <c r="C4" s="181" t="s">
        <v>17</v>
      </c>
      <c r="D4" s="182" t="s">
        <v>18</v>
      </c>
      <c r="E4" s="182" t="s">
        <v>2</v>
      </c>
      <c r="F4" s="182" t="s">
        <v>3</v>
      </c>
      <c r="G4" s="182" t="s">
        <v>4</v>
      </c>
      <c r="H4" s="182" t="s">
        <v>5</v>
      </c>
      <c r="I4" s="183" t="s">
        <v>6</v>
      </c>
      <c r="J4" s="183" t="s">
        <v>20</v>
      </c>
      <c r="K4" s="183" t="s">
        <v>19</v>
      </c>
    </row>
    <row r="5" spans="1:11" x14ac:dyDescent="0.3">
      <c r="A5" s="176" t="s">
        <v>13280</v>
      </c>
      <c r="B5" s="186" t="s">
        <v>13280</v>
      </c>
      <c r="C5" s="186">
        <v>8066076</v>
      </c>
      <c r="D5" s="185">
        <v>6</v>
      </c>
      <c r="E5" s="186" t="s">
        <v>14652</v>
      </c>
      <c r="F5" s="186" t="s">
        <v>15047</v>
      </c>
      <c r="G5" s="186" t="s">
        <v>17040</v>
      </c>
      <c r="H5" s="185" t="s">
        <v>13320</v>
      </c>
      <c r="I5" s="187">
        <v>20828</v>
      </c>
      <c r="J5" s="185"/>
      <c r="K5" s="185">
        <v>2018</v>
      </c>
    </row>
    <row r="6" spans="1:11" x14ac:dyDescent="0.3">
      <c r="A6" s="176" t="s">
        <v>13280</v>
      </c>
      <c r="B6" s="186" t="s">
        <v>13280</v>
      </c>
      <c r="C6" s="186">
        <v>6674584</v>
      </c>
      <c r="D6" s="185">
        <v>8</v>
      </c>
      <c r="E6" s="186" t="s">
        <v>16156</v>
      </c>
      <c r="F6" s="186" t="s">
        <v>13853</v>
      </c>
      <c r="G6" s="186" t="s">
        <v>17039</v>
      </c>
      <c r="H6" s="185" t="s">
        <v>12987</v>
      </c>
      <c r="I6" s="187">
        <v>19519</v>
      </c>
      <c r="J6" s="185"/>
      <c r="K6" s="185">
        <v>2018</v>
      </c>
    </row>
    <row r="7" spans="1:11" x14ac:dyDescent="0.3">
      <c r="A7" s="176" t="s">
        <v>13280</v>
      </c>
      <c r="B7" s="186" t="s">
        <v>13280</v>
      </c>
      <c r="C7" s="186">
        <v>6030603</v>
      </c>
      <c r="D7" s="185">
        <v>6</v>
      </c>
      <c r="E7" s="186" t="s">
        <v>13339</v>
      </c>
      <c r="F7" s="186" t="s">
        <v>14459</v>
      </c>
      <c r="G7" s="186" t="s">
        <v>13809</v>
      </c>
      <c r="H7" s="185" t="s">
        <v>12987</v>
      </c>
      <c r="I7" s="187">
        <v>19185</v>
      </c>
      <c r="J7" s="185"/>
      <c r="K7" s="185">
        <v>2018</v>
      </c>
    </row>
    <row r="8" spans="1:11" x14ac:dyDescent="0.3">
      <c r="A8" s="176" t="s">
        <v>17358</v>
      </c>
      <c r="B8" s="176" t="s">
        <v>13068</v>
      </c>
      <c r="C8" s="184">
        <v>5824494</v>
      </c>
      <c r="D8" s="185">
        <v>5</v>
      </c>
      <c r="E8" s="186" t="s">
        <v>14326</v>
      </c>
      <c r="F8" s="186" t="s">
        <v>14023</v>
      </c>
      <c r="G8" s="186" t="s">
        <v>14437</v>
      </c>
      <c r="H8" s="185" t="s">
        <v>12987</v>
      </c>
      <c r="I8" s="187">
        <v>19216</v>
      </c>
      <c r="J8" s="185"/>
      <c r="K8" s="185">
        <v>2018</v>
      </c>
    </row>
    <row r="9" spans="1:11" x14ac:dyDescent="0.3">
      <c r="A9" s="176" t="s">
        <v>17358</v>
      </c>
      <c r="B9" s="176" t="s">
        <v>13068</v>
      </c>
      <c r="C9" s="184">
        <v>8791502</v>
      </c>
      <c r="D9" s="185">
        <v>6</v>
      </c>
      <c r="E9" s="186" t="s">
        <v>13341</v>
      </c>
      <c r="F9" s="186" t="s">
        <v>13361</v>
      </c>
      <c r="G9" s="186" t="s">
        <v>14016</v>
      </c>
      <c r="H9" s="185" t="s">
        <v>13320</v>
      </c>
      <c r="I9" s="187">
        <v>21289</v>
      </c>
      <c r="J9" s="185"/>
      <c r="K9" s="185">
        <v>2018</v>
      </c>
    </row>
    <row r="10" spans="1:11" x14ac:dyDescent="0.3">
      <c r="A10" s="176" t="s">
        <v>17358</v>
      </c>
      <c r="B10" s="176" t="s">
        <v>13068</v>
      </c>
      <c r="C10" s="184">
        <v>8102256</v>
      </c>
      <c r="D10" s="185">
        <v>9</v>
      </c>
      <c r="E10" s="186" t="s">
        <v>13966</v>
      </c>
      <c r="F10" s="186" t="s">
        <v>13758</v>
      </c>
      <c r="G10" s="186" t="s">
        <v>14439</v>
      </c>
      <c r="H10" s="185" t="s">
        <v>13320</v>
      </c>
      <c r="I10" s="187">
        <v>20945</v>
      </c>
      <c r="J10" s="185"/>
      <c r="K10" s="185">
        <v>2018</v>
      </c>
    </row>
    <row r="11" spans="1:11" x14ac:dyDescent="0.3">
      <c r="A11" s="176" t="s">
        <v>17358</v>
      </c>
      <c r="B11" s="176" t="s">
        <v>13068</v>
      </c>
      <c r="C11" s="184">
        <v>7066333</v>
      </c>
      <c r="D11" s="185">
        <v>3</v>
      </c>
      <c r="E11" s="186" t="s">
        <v>14167</v>
      </c>
      <c r="F11" s="186" t="s">
        <v>14167</v>
      </c>
      <c r="G11" s="186" t="s">
        <v>14438</v>
      </c>
      <c r="H11" s="185" t="s">
        <v>13320</v>
      </c>
      <c r="I11" s="187">
        <v>20106</v>
      </c>
      <c r="J11" s="185"/>
      <c r="K11" s="185">
        <v>2018</v>
      </c>
    </row>
    <row r="12" spans="1:11" x14ac:dyDescent="0.3">
      <c r="A12" s="176" t="s">
        <v>13276</v>
      </c>
      <c r="B12" s="186" t="s">
        <v>13276</v>
      </c>
      <c r="C12" s="186">
        <v>7127389</v>
      </c>
      <c r="D12" s="185" t="s">
        <v>13315</v>
      </c>
      <c r="E12" s="186" t="s">
        <v>12979</v>
      </c>
      <c r="F12" s="186" t="s">
        <v>13716</v>
      </c>
      <c r="G12" s="186" t="s">
        <v>15914</v>
      </c>
      <c r="H12" s="185" t="s">
        <v>13320</v>
      </c>
      <c r="I12" s="187">
        <v>20506</v>
      </c>
      <c r="J12" s="185"/>
      <c r="K12" s="185">
        <v>2018</v>
      </c>
    </row>
    <row r="13" spans="1:11" x14ac:dyDescent="0.3">
      <c r="A13" s="176" t="s">
        <v>13276</v>
      </c>
      <c r="B13" s="186" t="s">
        <v>13276</v>
      </c>
      <c r="C13" s="186">
        <v>8429556</v>
      </c>
      <c r="D13" s="185">
        <v>6</v>
      </c>
      <c r="E13" s="186" t="s">
        <v>15072</v>
      </c>
      <c r="F13" s="186" t="s">
        <v>13352</v>
      </c>
      <c r="G13" s="186" t="s">
        <v>13517</v>
      </c>
      <c r="H13" s="185" t="s">
        <v>13320</v>
      </c>
      <c r="I13" s="187">
        <v>21042</v>
      </c>
      <c r="J13" s="185"/>
      <c r="K13" s="185">
        <v>2018</v>
      </c>
    </row>
    <row r="14" spans="1:11" x14ac:dyDescent="0.3">
      <c r="A14" s="176" t="s">
        <v>13108</v>
      </c>
      <c r="B14" s="176" t="s">
        <v>13108</v>
      </c>
      <c r="C14" s="184">
        <v>6473109</v>
      </c>
      <c r="D14" s="185">
        <v>2</v>
      </c>
      <c r="E14" s="186" t="s">
        <v>14217</v>
      </c>
      <c r="F14" s="186" t="s">
        <v>15171</v>
      </c>
      <c r="G14" s="186" t="s">
        <v>15172</v>
      </c>
      <c r="H14" s="185" t="s">
        <v>12987</v>
      </c>
      <c r="I14" s="187">
        <v>19044</v>
      </c>
      <c r="J14" s="185"/>
      <c r="K14" s="185">
        <v>2018</v>
      </c>
    </row>
    <row r="15" spans="1:11" x14ac:dyDescent="0.3">
      <c r="A15" s="176" t="s">
        <v>13108</v>
      </c>
      <c r="B15" s="176" t="s">
        <v>13108</v>
      </c>
      <c r="C15" s="184">
        <v>7975966</v>
      </c>
      <c r="D15" s="185" t="s">
        <v>13315</v>
      </c>
      <c r="E15" s="186" t="s">
        <v>15190</v>
      </c>
      <c r="F15" s="186" t="s">
        <v>15191</v>
      </c>
      <c r="G15" s="186" t="s">
        <v>15192</v>
      </c>
      <c r="H15" s="185" t="s">
        <v>13320</v>
      </c>
      <c r="I15" s="187">
        <v>21063</v>
      </c>
      <c r="J15" s="185"/>
      <c r="K15" s="185">
        <v>2018</v>
      </c>
    </row>
    <row r="16" spans="1:11" x14ac:dyDescent="0.3">
      <c r="A16" s="176" t="s">
        <v>13108</v>
      </c>
      <c r="B16" s="176" t="s">
        <v>13108</v>
      </c>
      <c r="C16" s="184">
        <v>8161150</v>
      </c>
      <c r="D16" s="185">
        <v>5</v>
      </c>
      <c r="E16" s="186" t="s">
        <v>14407</v>
      </c>
      <c r="F16" s="186" t="s">
        <v>14407</v>
      </c>
      <c r="G16" s="186" t="s">
        <v>15193</v>
      </c>
      <c r="H16" s="185" t="s">
        <v>13320</v>
      </c>
      <c r="I16" s="187">
        <v>21256</v>
      </c>
      <c r="J16" s="185"/>
      <c r="K16" s="185">
        <v>2018</v>
      </c>
    </row>
    <row r="17" spans="1:11" x14ac:dyDescent="0.3">
      <c r="A17" s="176" t="s">
        <v>13108</v>
      </c>
      <c r="B17" s="176" t="s">
        <v>13108</v>
      </c>
      <c r="C17" s="184">
        <v>6992746</v>
      </c>
      <c r="D17" s="185">
        <v>7</v>
      </c>
      <c r="E17" s="186" t="s">
        <v>14170</v>
      </c>
      <c r="F17" s="186" t="s">
        <v>14218</v>
      </c>
      <c r="G17" s="186" t="s">
        <v>15180</v>
      </c>
      <c r="H17" s="185" t="s">
        <v>12987</v>
      </c>
      <c r="I17" s="187">
        <v>19309</v>
      </c>
      <c r="J17" s="185"/>
      <c r="K17" s="185">
        <v>2018</v>
      </c>
    </row>
    <row r="18" spans="1:11" x14ac:dyDescent="0.3">
      <c r="A18" s="176" t="s">
        <v>13108</v>
      </c>
      <c r="B18" s="176" t="s">
        <v>13108</v>
      </c>
      <c r="C18" s="184">
        <v>7116123</v>
      </c>
      <c r="D18" s="185">
        <v>4</v>
      </c>
      <c r="E18" s="186" t="s">
        <v>15183</v>
      </c>
      <c r="F18" s="186" t="s">
        <v>15184</v>
      </c>
      <c r="G18" s="186" t="s">
        <v>14461</v>
      </c>
      <c r="H18" s="185" t="s">
        <v>13320</v>
      </c>
      <c r="I18" s="187">
        <v>21261</v>
      </c>
      <c r="J18" s="185"/>
      <c r="K18" s="185">
        <v>2018</v>
      </c>
    </row>
    <row r="19" spans="1:11" x14ac:dyDescent="0.3">
      <c r="A19" s="176" t="s">
        <v>13108</v>
      </c>
      <c r="B19" s="176" t="s">
        <v>13108</v>
      </c>
      <c r="C19" s="184">
        <v>6990084</v>
      </c>
      <c r="D19" s="185">
        <v>4</v>
      </c>
      <c r="E19" s="186" t="s">
        <v>15178</v>
      </c>
      <c r="F19" s="186" t="s">
        <v>13804</v>
      </c>
      <c r="G19" s="186" t="s">
        <v>15179</v>
      </c>
      <c r="H19" s="185" t="s">
        <v>12987</v>
      </c>
      <c r="I19" s="187">
        <v>19026</v>
      </c>
      <c r="J19" s="185"/>
      <c r="K19" s="185">
        <v>2018</v>
      </c>
    </row>
    <row r="20" spans="1:11" x14ac:dyDescent="0.3">
      <c r="A20" s="176" t="s">
        <v>13108</v>
      </c>
      <c r="B20" s="176" t="s">
        <v>13108</v>
      </c>
      <c r="C20" s="184">
        <v>8270963</v>
      </c>
      <c r="D20" s="185">
        <v>0</v>
      </c>
      <c r="E20" s="186" t="s">
        <v>15184</v>
      </c>
      <c r="F20" s="186" t="s">
        <v>15197</v>
      </c>
      <c r="G20" s="186" t="s">
        <v>15198</v>
      </c>
      <c r="H20" s="185" t="s">
        <v>13320</v>
      </c>
      <c r="I20" s="187">
        <v>20891</v>
      </c>
      <c r="J20" s="185"/>
      <c r="K20" s="185">
        <v>2018</v>
      </c>
    </row>
    <row r="21" spans="1:11" x14ac:dyDescent="0.3">
      <c r="A21" s="176" t="s">
        <v>13108</v>
      </c>
      <c r="B21" s="176" t="s">
        <v>13108</v>
      </c>
      <c r="C21" s="184">
        <v>6969966</v>
      </c>
      <c r="D21" s="185">
        <v>9</v>
      </c>
      <c r="E21" s="186" t="s">
        <v>13831</v>
      </c>
      <c r="F21" s="186" t="s">
        <v>13466</v>
      </c>
      <c r="G21" s="186" t="s">
        <v>15177</v>
      </c>
      <c r="H21" s="185" t="s">
        <v>12987</v>
      </c>
      <c r="I21" s="187">
        <v>19380</v>
      </c>
      <c r="J21" s="185"/>
      <c r="K21" s="185">
        <v>2018</v>
      </c>
    </row>
    <row r="22" spans="1:11" x14ac:dyDescent="0.3">
      <c r="A22" s="176" t="s">
        <v>13108</v>
      </c>
      <c r="B22" s="176" t="s">
        <v>13108</v>
      </c>
      <c r="C22" s="184">
        <v>8221988</v>
      </c>
      <c r="D22" s="185">
        <v>9</v>
      </c>
      <c r="E22" s="186" t="s">
        <v>13831</v>
      </c>
      <c r="F22" s="186" t="s">
        <v>13394</v>
      </c>
      <c r="G22" s="186" t="s">
        <v>15194</v>
      </c>
      <c r="H22" s="185" t="s">
        <v>13320</v>
      </c>
      <c r="I22" s="187">
        <v>21018</v>
      </c>
      <c r="J22" s="185"/>
      <c r="K22" s="185">
        <v>2018</v>
      </c>
    </row>
    <row r="23" spans="1:11" x14ac:dyDescent="0.3">
      <c r="A23" s="176" t="s">
        <v>13108</v>
      </c>
      <c r="B23" s="176" t="s">
        <v>13108</v>
      </c>
      <c r="C23" s="184">
        <v>7215096</v>
      </c>
      <c r="D23" s="185">
        <v>1</v>
      </c>
      <c r="E23" s="186" t="s">
        <v>13831</v>
      </c>
      <c r="F23" s="186" t="s">
        <v>13406</v>
      </c>
      <c r="G23" s="186" t="s">
        <v>15185</v>
      </c>
      <c r="H23" s="185" t="s">
        <v>12987</v>
      </c>
      <c r="I23" s="187">
        <v>19479</v>
      </c>
      <c r="J23" s="185"/>
      <c r="K23" s="185">
        <v>2018</v>
      </c>
    </row>
    <row r="24" spans="1:11" x14ac:dyDescent="0.3">
      <c r="A24" s="176" t="s">
        <v>13108</v>
      </c>
      <c r="B24" s="176" t="s">
        <v>13108</v>
      </c>
      <c r="C24" s="184">
        <v>6969745</v>
      </c>
      <c r="D24" s="185">
        <v>3</v>
      </c>
      <c r="E24" s="186" t="s">
        <v>14864</v>
      </c>
      <c r="F24" s="186" t="s">
        <v>15175</v>
      </c>
      <c r="G24" s="186" t="s">
        <v>15176</v>
      </c>
      <c r="H24" s="185" t="s">
        <v>12987</v>
      </c>
      <c r="I24" s="187">
        <v>19006</v>
      </c>
      <c r="J24" s="185"/>
      <c r="K24" s="185">
        <v>2018</v>
      </c>
    </row>
    <row r="25" spans="1:11" x14ac:dyDescent="0.3">
      <c r="A25" s="176" t="s">
        <v>13108</v>
      </c>
      <c r="B25" s="176" t="s">
        <v>13108</v>
      </c>
      <c r="C25" s="184">
        <v>6670745</v>
      </c>
      <c r="D25" s="185">
        <v>8</v>
      </c>
      <c r="E25" s="186" t="s">
        <v>13407</v>
      </c>
      <c r="F25" s="186" t="s">
        <v>15173</v>
      </c>
      <c r="G25" s="186" t="s">
        <v>13445</v>
      </c>
      <c r="H25" s="185" t="s">
        <v>12987</v>
      </c>
      <c r="I25" s="187">
        <v>19163</v>
      </c>
      <c r="J25" s="185"/>
      <c r="K25" s="185">
        <v>2018</v>
      </c>
    </row>
    <row r="26" spans="1:11" x14ac:dyDescent="0.3">
      <c r="A26" s="176" t="s">
        <v>13108</v>
      </c>
      <c r="B26" s="176" t="s">
        <v>13108</v>
      </c>
      <c r="C26" s="184">
        <v>7116100</v>
      </c>
      <c r="D26" s="185">
        <v>5</v>
      </c>
      <c r="E26" s="186" t="s">
        <v>15181</v>
      </c>
      <c r="F26" s="186" t="s">
        <v>15182</v>
      </c>
      <c r="G26" s="186" t="s">
        <v>13934</v>
      </c>
      <c r="H26" s="185" t="s">
        <v>13320</v>
      </c>
      <c r="I26" s="187">
        <v>21178</v>
      </c>
      <c r="J26" s="185"/>
      <c r="K26" s="185">
        <v>2018</v>
      </c>
    </row>
    <row r="27" spans="1:11" x14ac:dyDescent="0.3">
      <c r="A27" s="176" t="s">
        <v>13108</v>
      </c>
      <c r="B27" s="176" t="s">
        <v>13108</v>
      </c>
      <c r="C27" s="184">
        <v>6959407</v>
      </c>
      <c r="D27" s="185">
        <v>7</v>
      </c>
      <c r="E27" s="186" t="s">
        <v>15174</v>
      </c>
      <c r="F27" s="186" t="s">
        <v>13321</v>
      </c>
      <c r="G27" s="186" t="s">
        <v>15071</v>
      </c>
      <c r="H27" s="185" t="s">
        <v>12987</v>
      </c>
      <c r="I27" s="187">
        <v>19388</v>
      </c>
      <c r="J27" s="185"/>
      <c r="K27" s="185">
        <v>2018</v>
      </c>
    </row>
    <row r="28" spans="1:11" x14ac:dyDescent="0.3">
      <c r="A28" s="176" t="s">
        <v>13108</v>
      </c>
      <c r="B28" s="176" t="s">
        <v>13108</v>
      </c>
      <c r="C28" s="184">
        <v>8258582</v>
      </c>
      <c r="D28" s="185">
        <v>6</v>
      </c>
      <c r="E28" s="186" t="s">
        <v>15195</v>
      </c>
      <c r="F28" s="186" t="s">
        <v>14827</v>
      </c>
      <c r="G28" s="186" t="s">
        <v>15196</v>
      </c>
      <c r="H28" s="185" t="s">
        <v>13320</v>
      </c>
      <c r="I28" s="187">
        <v>21055</v>
      </c>
      <c r="J28" s="185"/>
      <c r="K28" s="185">
        <v>2018</v>
      </c>
    </row>
    <row r="29" spans="1:11" x14ac:dyDescent="0.3">
      <c r="A29" s="176" t="s">
        <v>13108</v>
      </c>
      <c r="B29" s="176" t="s">
        <v>13108</v>
      </c>
      <c r="C29" s="184">
        <v>7951585</v>
      </c>
      <c r="D29" s="185" t="s">
        <v>13315</v>
      </c>
      <c r="E29" s="186" t="s">
        <v>13378</v>
      </c>
      <c r="F29" s="186" t="s">
        <v>14864</v>
      </c>
      <c r="G29" s="186" t="s">
        <v>15189</v>
      </c>
      <c r="H29" s="185" t="s">
        <v>13320</v>
      </c>
      <c r="I29" s="187">
        <v>21032</v>
      </c>
      <c r="J29" s="185"/>
      <c r="K29" s="185">
        <v>2018</v>
      </c>
    </row>
    <row r="30" spans="1:11" x14ac:dyDescent="0.3">
      <c r="A30" s="176" t="s">
        <v>13108</v>
      </c>
      <c r="B30" s="176" t="s">
        <v>13108</v>
      </c>
      <c r="C30" s="184">
        <v>7879983</v>
      </c>
      <c r="D30" s="185">
        <v>8</v>
      </c>
      <c r="E30" s="186" t="s">
        <v>15186</v>
      </c>
      <c r="F30" s="186" t="s">
        <v>13350</v>
      </c>
      <c r="G30" s="186" t="s">
        <v>15187</v>
      </c>
      <c r="H30" s="185" t="s">
        <v>13320</v>
      </c>
      <c r="I30" s="187">
        <v>21046</v>
      </c>
      <c r="J30" s="185"/>
      <c r="K30" s="185">
        <v>2018</v>
      </c>
    </row>
    <row r="31" spans="1:11" x14ac:dyDescent="0.3">
      <c r="A31" s="176" t="s">
        <v>13108</v>
      </c>
      <c r="B31" s="176" t="s">
        <v>13108</v>
      </c>
      <c r="C31" s="184">
        <v>7920601</v>
      </c>
      <c r="D31" s="185">
        <v>6</v>
      </c>
      <c r="E31" s="186" t="s">
        <v>14697</v>
      </c>
      <c r="F31" s="186" t="s">
        <v>13406</v>
      </c>
      <c r="G31" s="186" t="s">
        <v>15188</v>
      </c>
      <c r="H31" s="185" t="s">
        <v>13320</v>
      </c>
      <c r="I31" s="187">
        <v>21365</v>
      </c>
      <c r="J31" s="185"/>
      <c r="K31" s="185">
        <v>2018</v>
      </c>
    </row>
    <row r="32" spans="1:11" x14ac:dyDescent="0.3">
      <c r="A32" s="176" t="s">
        <v>13030</v>
      </c>
      <c r="B32" s="176" t="s">
        <v>13030</v>
      </c>
      <c r="C32" s="184">
        <v>8116677</v>
      </c>
      <c r="D32" s="185">
        <v>3</v>
      </c>
      <c r="E32" s="186" t="s">
        <v>13819</v>
      </c>
      <c r="F32" s="186" t="s">
        <v>13820</v>
      </c>
      <c r="G32" s="186" t="s">
        <v>13821</v>
      </c>
      <c r="H32" s="185" t="s">
        <v>13320</v>
      </c>
      <c r="I32" s="187">
        <v>21101</v>
      </c>
      <c r="J32" s="185"/>
      <c r="K32" s="185">
        <v>2018</v>
      </c>
    </row>
    <row r="33" spans="1:11" x14ac:dyDescent="0.3">
      <c r="A33" s="176" t="s">
        <v>13030</v>
      </c>
      <c r="B33" s="176" t="s">
        <v>13030</v>
      </c>
      <c r="C33" s="184">
        <v>7942909</v>
      </c>
      <c r="D33" s="185">
        <v>0</v>
      </c>
      <c r="E33" s="186" t="s">
        <v>13429</v>
      </c>
      <c r="F33" s="186" t="s">
        <v>13817</v>
      </c>
      <c r="G33" s="186" t="s">
        <v>13818</v>
      </c>
      <c r="H33" s="185" t="s">
        <v>13320</v>
      </c>
      <c r="I33" s="187">
        <v>20751</v>
      </c>
      <c r="J33" s="185"/>
      <c r="K33" s="185" t="s">
        <v>17344</v>
      </c>
    </row>
    <row r="34" spans="1:11" x14ac:dyDescent="0.3">
      <c r="A34" s="176" t="s">
        <v>13030</v>
      </c>
      <c r="B34" s="176" t="s">
        <v>13030</v>
      </c>
      <c r="C34" s="184">
        <v>7002032</v>
      </c>
      <c r="D34" s="185">
        <v>7</v>
      </c>
      <c r="E34" s="186" t="s">
        <v>13604</v>
      </c>
      <c r="F34" s="186" t="s">
        <v>13801</v>
      </c>
      <c r="G34" s="186" t="s">
        <v>13802</v>
      </c>
      <c r="H34" s="185" t="s">
        <v>13320</v>
      </c>
      <c r="I34" s="187">
        <v>21290</v>
      </c>
      <c r="J34" s="185"/>
      <c r="K34" s="185">
        <v>2018</v>
      </c>
    </row>
    <row r="35" spans="1:11" x14ac:dyDescent="0.3">
      <c r="A35" s="176" t="s">
        <v>13030</v>
      </c>
      <c r="B35" s="176" t="s">
        <v>13030</v>
      </c>
      <c r="C35" s="184">
        <v>7028363</v>
      </c>
      <c r="D35" s="185">
        <v>8</v>
      </c>
      <c r="E35" s="186" t="s">
        <v>13801</v>
      </c>
      <c r="F35" s="186" t="s">
        <v>13804</v>
      </c>
      <c r="G35" s="186" t="s">
        <v>13805</v>
      </c>
      <c r="H35" s="185" t="s">
        <v>12987</v>
      </c>
      <c r="I35" s="187">
        <v>18998</v>
      </c>
      <c r="J35" s="185"/>
      <c r="K35" s="185">
        <v>2018</v>
      </c>
    </row>
    <row r="36" spans="1:11" x14ac:dyDescent="0.3">
      <c r="A36" s="176" t="s">
        <v>13030</v>
      </c>
      <c r="B36" s="176" t="s">
        <v>13030</v>
      </c>
      <c r="C36" s="184">
        <v>10411513</v>
      </c>
      <c r="D36" s="185">
        <v>6</v>
      </c>
      <c r="E36" s="186" t="s">
        <v>13825</v>
      </c>
      <c r="F36" s="186" t="s">
        <v>13826</v>
      </c>
      <c r="G36" s="186" t="s">
        <v>13827</v>
      </c>
      <c r="H36" s="185" t="s">
        <v>13320</v>
      </c>
      <c r="I36" s="187">
        <v>21014</v>
      </c>
      <c r="J36" s="185"/>
      <c r="K36" s="185">
        <v>2018</v>
      </c>
    </row>
    <row r="37" spans="1:11" x14ac:dyDescent="0.3">
      <c r="A37" s="176" t="s">
        <v>13030</v>
      </c>
      <c r="B37" s="176" t="s">
        <v>13030</v>
      </c>
      <c r="C37" s="184">
        <v>7271299</v>
      </c>
      <c r="D37" s="185">
        <v>4</v>
      </c>
      <c r="E37" s="186" t="s">
        <v>13341</v>
      </c>
      <c r="F37" s="186" t="s">
        <v>13806</v>
      </c>
      <c r="G37" s="186" t="s">
        <v>13807</v>
      </c>
      <c r="H37" s="185" t="s">
        <v>13320</v>
      </c>
      <c r="I37" s="187">
        <v>19776</v>
      </c>
      <c r="J37" s="185"/>
      <c r="K37" s="185">
        <v>2018</v>
      </c>
    </row>
    <row r="38" spans="1:11" x14ac:dyDescent="0.3">
      <c r="A38" s="176" t="s">
        <v>13030</v>
      </c>
      <c r="B38" s="176" t="s">
        <v>13030</v>
      </c>
      <c r="C38" s="184">
        <v>7025174</v>
      </c>
      <c r="D38" s="185">
        <v>4</v>
      </c>
      <c r="E38" s="186" t="s">
        <v>13481</v>
      </c>
      <c r="F38" s="186" t="s">
        <v>13388</v>
      </c>
      <c r="G38" s="186" t="s">
        <v>13803</v>
      </c>
      <c r="H38" s="185" t="s">
        <v>13320</v>
      </c>
      <c r="I38" s="187">
        <v>21019</v>
      </c>
      <c r="J38" s="185"/>
      <c r="K38" s="185">
        <v>2018</v>
      </c>
    </row>
    <row r="39" spans="1:11" x14ac:dyDescent="0.3">
      <c r="A39" s="176" t="s">
        <v>13030</v>
      </c>
      <c r="B39" s="176" t="s">
        <v>13030</v>
      </c>
      <c r="C39" s="184">
        <v>6478966</v>
      </c>
      <c r="D39" s="185" t="s">
        <v>13315</v>
      </c>
      <c r="E39" s="186" t="s">
        <v>13689</v>
      </c>
      <c r="F39" s="186" t="s">
        <v>13110</v>
      </c>
      <c r="G39" s="186" t="s">
        <v>13796</v>
      </c>
      <c r="H39" s="185" t="s">
        <v>13320</v>
      </c>
      <c r="I39" s="187">
        <v>21113</v>
      </c>
      <c r="J39" s="185"/>
      <c r="K39" s="185">
        <v>2018</v>
      </c>
    </row>
    <row r="40" spans="1:11" x14ac:dyDescent="0.3">
      <c r="A40" s="176" t="s">
        <v>13030</v>
      </c>
      <c r="B40" s="176" t="s">
        <v>13030</v>
      </c>
      <c r="C40" s="184">
        <v>5854953</v>
      </c>
      <c r="D40" s="185">
        <v>3</v>
      </c>
      <c r="E40" s="186" t="s">
        <v>13792</v>
      </c>
      <c r="F40" s="186" t="s">
        <v>13329</v>
      </c>
      <c r="G40" s="186" t="s">
        <v>13793</v>
      </c>
      <c r="H40" s="185" t="s">
        <v>12987</v>
      </c>
      <c r="I40" s="187">
        <v>19312</v>
      </c>
      <c r="J40" s="185"/>
      <c r="K40" s="185">
        <v>2018</v>
      </c>
    </row>
    <row r="41" spans="1:11" x14ac:dyDescent="0.3">
      <c r="A41" s="176" t="s">
        <v>13030</v>
      </c>
      <c r="B41" s="176" t="s">
        <v>13030</v>
      </c>
      <c r="C41" s="184">
        <v>7673479</v>
      </c>
      <c r="D41" s="185">
        <v>8</v>
      </c>
      <c r="E41" s="186" t="s">
        <v>13813</v>
      </c>
      <c r="F41" s="186" t="s">
        <v>13814</v>
      </c>
      <c r="G41" s="186" t="s">
        <v>13815</v>
      </c>
      <c r="H41" s="185" t="s">
        <v>13320</v>
      </c>
      <c r="I41" s="187">
        <v>20827</v>
      </c>
      <c r="J41" s="185"/>
      <c r="K41" s="185">
        <v>2018</v>
      </c>
    </row>
    <row r="42" spans="1:11" x14ac:dyDescent="0.3">
      <c r="A42" s="176" t="s">
        <v>13030</v>
      </c>
      <c r="B42" s="176" t="s">
        <v>13030</v>
      </c>
      <c r="C42" s="184">
        <v>8165318</v>
      </c>
      <c r="D42" s="185">
        <v>6</v>
      </c>
      <c r="E42" s="186" t="s">
        <v>13822</v>
      </c>
      <c r="F42" s="186" t="s">
        <v>13823</v>
      </c>
      <c r="G42" s="186" t="s">
        <v>13824</v>
      </c>
      <c r="H42" s="185" t="s">
        <v>13320</v>
      </c>
      <c r="I42" s="187">
        <v>21184</v>
      </c>
      <c r="J42" s="185"/>
      <c r="K42" s="185">
        <v>2018</v>
      </c>
    </row>
    <row r="43" spans="1:11" x14ac:dyDescent="0.3">
      <c r="A43" s="176" t="s">
        <v>13030</v>
      </c>
      <c r="B43" s="176" t="s">
        <v>13030</v>
      </c>
      <c r="C43" s="184">
        <v>6395263</v>
      </c>
      <c r="D43" s="185" t="s">
        <v>13315</v>
      </c>
      <c r="E43" s="186" t="s">
        <v>13794</v>
      </c>
      <c r="F43" s="186" t="s">
        <v>13443</v>
      </c>
      <c r="G43" s="186" t="s">
        <v>13795</v>
      </c>
      <c r="H43" s="185" t="s">
        <v>12987</v>
      </c>
      <c r="I43" s="187">
        <v>19021</v>
      </c>
      <c r="J43" s="185"/>
      <c r="K43" s="185">
        <v>2018</v>
      </c>
    </row>
    <row r="44" spans="1:11" x14ac:dyDescent="0.3">
      <c r="A44" s="176" t="s">
        <v>13030</v>
      </c>
      <c r="B44" s="176" t="s">
        <v>13030</v>
      </c>
      <c r="C44" s="184">
        <v>7524143</v>
      </c>
      <c r="D44" s="185">
        <v>7</v>
      </c>
      <c r="E44" s="186" t="s">
        <v>13810</v>
      </c>
      <c r="F44" s="186" t="s">
        <v>13811</v>
      </c>
      <c r="G44" s="186" t="s">
        <v>13812</v>
      </c>
      <c r="H44" s="185" t="s">
        <v>13320</v>
      </c>
      <c r="I44" s="187">
        <v>20852</v>
      </c>
      <c r="J44" s="185"/>
      <c r="K44" s="185">
        <v>2018</v>
      </c>
    </row>
    <row r="45" spans="1:11" x14ac:dyDescent="0.3">
      <c r="A45" s="176" t="s">
        <v>13030</v>
      </c>
      <c r="B45" s="176" t="s">
        <v>13030</v>
      </c>
      <c r="C45" s="184">
        <v>6548186</v>
      </c>
      <c r="D45" s="185">
        <v>3</v>
      </c>
      <c r="E45" s="186" t="s">
        <v>13598</v>
      </c>
      <c r="F45" s="186" t="s">
        <v>13797</v>
      </c>
      <c r="G45" s="186" t="s">
        <v>13798</v>
      </c>
      <c r="H45" s="185" t="s">
        <v>12987</v>
      </c>
      <c r="I45" s="187">
        <v>19377</v>
      </c>
      <c r="J45" s="185"/>
      <c r="K45" s="185">
        <v>2018</v>
      </c>
    </row>
    <row r="46" spans="1:11" x14ac:dyDescent="0.3">
      <c r="A46" s="176" t="s">
        <v>13030</v>
      </c>
      <c r="B46" s="176" t="s">
        <v>13030</v>
      </c>
      <c r="C46" s="184">
        <v>7303916</v>
      </c>
      <c r="D46" s="185">
        <v>9</v>
      </c>
      <c r="E46" s="186" t="s">
        <v>13375</v>
      </c>
      <c r="F46" s="186" t="s">
        <v>13808</v>
      </c>
      <c r="G46" s="186" t="s">
        <v>13809</v>
      </c>
      <c r="H46" s="185" t="s">
        <v>12987</v>
      </c>
      <c r="I46" s="187">
        <v>19410</v>
      </c>
      <c r="J46" s="185"/>
      <c r="K46" s="185">
        <v>2018</v>
      </c>
    </row>
    <row r="47" spans="1:11" x14ac:dyDescent="0.3">
      <c r="A47" s="176" t="s">
        <v>13030</v>
      </c>
      <c r="B47" s="176" t="s">
        <v>13030</v>
      </c>
      <c r="C47" s="184">
        <v>7828899</v>
      </c>
      <c r="D47" s="185" t="s">
        <v>13315</v>
      </c>
      <c r="E47" s="186" t="s">
        <v>13352</v>
      </c>
      <c r="F47" s="186" t="s">
        <v>13719</v>
      </c>
      <c r="G47" s="186" t="s">
        <v>13816</v>
      </c>
      <c r="H47" s="185" t="s">
        <v>13320</v>
      </c>
      <c r="I47" s="187">
        <v>20977</v>
      </c>
      <c r="J47" s="185"/>
      <c r="K47" s="185">
        <v>2018</v>
      </c>
    </row>
    <row r="48" spans="1:11" x14ac:dyDescent="0.3">
      <c r="A48" s="176" t="s">
        <v>13030</v>
      </c>
      <c r="B48" s="176" t="s">
        <v>13030</v>
      </c>
      <c r="C48" s="184">
        <v>6961227</v>
      </c>
      <c r="D48" s="185" t="s">
        <v>13315</v>
      </c>
      <c r="E48" s="186" t="s">
        <v>13355</v>
      </c>
      <c r="F48" s="186" t="s">
        <v>13799</v>
      </c>
      <c r="G48" s="186" t="s">
        <v>13800</v>
      </c>
      <c r="H48" s="185" t="s">
        <v>12987</v>
      </c>
      <c r="I48" s="187">
        <v>19353</v>
      </c>
      <c r="J48" s="185"/>
      <c r="K48" s="185">
        <v>2018</v>
      </c>
    </row>
    <row r="49" spans="1:11" x14ac:dyDescent="0.3">
      <c r="A49" s="176" t="s">
        <v>13024</v>
      </c>
      <c r="B49" s="176" t="s">
        <v>13024</v>
      </c>
      <c r="C49" s="184">
        <v>5797208</v>
      </c>
      <c r="D49" s="185">
        <v>4</v>
      </c>
      <c r="E49" s="186" t="s">
        <v>13443</v>
      </c>
      <c r="F49" s="186" t="s">
        <v>13444</v>
      </c>
      <c r="G49" s="186" t="s">
        <v>13445</v>
      </c>
      <c r="H49" s="185" t="s">
        <v>12987</v>
      </c>
      <c r="I49" s="187">
        <v>19306</v>
      </c>
      <c r="J49" s="185"/>
      <c r="K49" s="185">
        <v>2018</v>
      </c>
    </row>
    <row r="50" spans="1:11" x14ac:dyDescent="0.3">
      <c r="A50" s="176" t="s">
        <v>13024</v>
      </c>
      <c r="B50" s="176" t="s">
        <v>13024</v>
      </c>
      <c r="C50" s="184">
        <v>8294122</v>
      </c>
      <c r="D50" s="185">
        <v>3</v>
      </c>
      <c r="E50" s="186" t="s">
        <v>13640</v>
      </c>
      <c r="F50" s="186" t="s">
        <v>13407</v>
      </c>
      <c r="G50" s="186" t="s">
        <v>13641</v>
      </c>
      <c r="H50" s="185" t="s">
        <v>13320</v>
      </c>
      <c r="I50" s="187">
        <v>20993</v>
      </c>
      <c r="J50" s="185"/>
      <c r="K50" s="185">
        <v>2018</v>
      </c>
    </row>
    <row r="51" spans="1:11" x14ac:dyDescent="0.3">
      <c r="A51" s="176" t="s">
        <v>13024</v>
      </c>
      <c r="B51" s="176" t="s">
        <v>13024</v>
      </c>
      <c r="C51" s="184">
        <v>6256221</v>
      </c>
      <c r="D51" s="185">
        <v>8</v>
      </c>
      <c r="E51" s="186" t="s">
        <v>13466</v>
      </c>
      <c r="F51" s="186" t="s">
        <v>13145</v>
      </c>
      <c r="G51" s="186" t="s">
        <v>13467</v>
      </c>
      <c r="H51" s="185" t="s">
        <v>12987</v>
      </c>
      <c r="I51" s="187">
        <v>19020</v>
      </c>
      <c r="J51" s="185"/>
      <c r="K51" s="185">
        <v>2018</v>
      </c>
    </row>
    <row r="52" spans="1:11" x14ac:dyDescent="0.3">
      <c r="A52" s="176" t="s">
        <v>13024</v>
      </c>
      <c r="B52" s="176" t="s">
        <v>13024</v>
      </c>
      <c r="C52" s="184">
        <v>6074443</v>
      </c>
      <c r="D52" s="185">
        <v>2</v>
      </c>
      <c r="E52" s="186" t="s">
        <v>13460</v>
      </c>
      <c r="F52" s="186" t="s">
        <v>13461</v>
      </c>
      <c r="G52" s="186" t="s">
        <v>13462</v>
      </c>
      <c r="H52" s="185" t="s">
        <v>12987</v>
      </c>
      <c r="I52" s="187">
        <v>19415</v>
      </c>
      <c r="J52" s="185"/>
      <c r="K52" s="185">
        <v>2018</v>
      </c>
    </row>
    <row r="53" spans="1:11" x14ac:dyDescent="0.3">
      <c r="A53" s="176" t="s">
        <v>13024</v>
      </c>
      <c r="B53" s="176" t="s">
        <v>13024</v>
      </c>
      <c r="C53" s="184">
        <v>7796381</v>
      </c>
      <c r="D53" s="185">
        <v>2</v>
      </c>
      <c r="E53" s="186" t="s">
        <v>13483</v>
      </c>
      <c r="F53" s="186" t="s">
        <v>13589</v>
      </c>
      <c r="G53" s="186" t="s">
        <v>13590</v>
      </c>
      <c r="H53" s="185" t="s">
        <v>13320</v>
      </c>
      <c r="I53" s="187">
        <v>20908</v>
      </c>
      <c r="J53" s="185"/>
      <c r="K53" s="185">
        <v>2018</v>
      </c>
    </row>
    <row r="54" spans="1:11" x14ac:dyDescent="0.3">
      <c r="A54" s="176" t="s">
        <v>13024</v>
      </c>
      <c r="B54" s="176" t="s">
        <v>13024</v>
      </c>
      <c r="C54" s="184">
        <v>6660524</v>
      </c>
      <c r="D54" s="185">
        <v>8</v>
      </c>
      <c r="E54" s="186" t="s">
        <v>13483</v>
      </c>
      <c r="F54" s="186" t="s">
        <v>13382</v>
      </c>
      <c r="G54" s="186" t="s">
        <v>13484</v>
      </c>
      <c r="H54" s="185" t="s">
        <v>12987</v>
      </c>
      <c r="I54" s="187">
        <v>19268</v>
      </c>
      <c r="J54" s="185"/>
      <c r="K54" s="185">
        <v>2018</v>
      </c>
    </row>
    <row r="55" spans="1:11" x14ac:dyDescent="0.3">
      <c r="A55" s="176" t="s">
        <v>13024</v>
      </c>
      <c r="B55" s="176" t="s">
        <v>13024</v>
      </c>
      <c r="C55" s="184">
        <v>7090725</v>
      </c>
      <c r="D55" s="185">
        <v>9</v>
      </c>
      <c r="E55" s="186" t="s">
        <v>13527</v>
      </c>
      <c r="F55" s="186" t="s">
        <v>13528</v>
      </c>
      <c r="G55" s="186" t="s">
        <v>13529</v>
      </c>
      <c r="H55" s="185" t="s">
        <v>13320</v>
      </c>
      <c r="I55" s="187">
        <v>20955</v>
      </c>
      <c r="J55" s="185"/>
      <c r="K55" s="185">
        <v>2018</v>
      </c>
    </row>
    <row r="56" spans="1:11" x14ac:dyDescent="0.3">
      <c r="A56" s="176" t="s">
        <v>13024</v>
      </c>
      <c r="B56" s="176" t="s">
        <v>13024</v>
      </c>
      <c r="C56" s="184">
        <v>7648102</v>
      </c>
      <c r="D56" s="185">
        <v>4</v>
      </c>
      <c r="E56" s="186" t="s">
        <v>13575</v>
      </c>
      <c r="F56" s="186" t="s">
        <v>13576</v>
      </c>
      <c r="G56" s="186" t="s">
        <v>13577</v>
      </c>
      <c r="H56" s="185" t="s">
        <v>13320</v>
      </c>
      <c r="I56" s="187">
        <v>21258</v>
      </c>
      <c r="J56" s="185"/>
      <c r="K56" s="185">
        <v>2018</v>
      </c>
    </row>
    <row r="57" spans="1:11" x14ac:dyDescent="0.3">
      <c r="A57" s="176" t="s">
        <v>13024</v>
      </c>
      <c r="B57" s="176" t="s">
        <v>13024</v>
      </c>
      <c r="C57" s="184">
        <v>8419834</v>
      </c>
      <c r="D57" s="185" t="s">
        <v>13315</v>
      </c>
      <c r="E57" s="186" t="s">
        <v>13647</v>
      </c>
      <c r="F57" s="186" t="s">
        <v>13483</v>
      </c>
      <c r="G57" s="186" t="s">
        <v>13648</v>
      </c>
      <c r="H57" s="185" t="s">
        <v>13320</v>
      </c>
      <c r="I57" s="187">
        <v>20951</v>
      </c>
      <c r="J57" s="185"/>
      <c r="K57" s="185">
        <v>2018</v>
      </c>
    </row>
    <row r="58" spans="1:11" x14ac:dyDescent="0.3">
      <c r="A58" s="176" t="s">
        <v>13024</v>
      </c>
      <c r="B58" s="176" t="s">
        <v>13024</v>
      </c>
      <c r="C58" s="184">
        <v>5903718</v>
      </c>
      <c r="D58" s="185">
        <v>8</v>
      </c>
      <c r="E58" s="186" t="s">
        <v>13446</v>
      </c>
      <c r="F58" s="186" t="s">
        <v>13447</v>
      </c>
      <c r="G58" s="186" t="s">
        <v>13448</v>
      </c>
      <c r="H58" s="185" t="s">
        <v>12987</v>
      </c>
      <c r="I58" s="187">
        <v>19395</v>
      </c>
      <c r="J58" s="185"/>
      <c r="K58" s="185">
        <v>2018</v>
      </c>
    </row>
    <row r="59" spans="1:11" x14ac:dyDescent="0.3">
      <c r="A59" s="176" t="s">
        <v>13024</v>
      </c>
      <c r="B59" s="176" t="s">
        <v>13024</v>
      </c>
      <c r="C59" s="184">
        <v>8077533</v>
      </c>
      <c r="D59" s="185">
        <v>4</v>
      </c>
      <c r="E59" s="186" t="s">
        <v>13609</v>
      </c>
      <c r="F59" s="186" t="s">
        <v>13532</v>
      </c>
      <c r="G59" s="186" t="s">
        <v>13610</v>
      </c>
      <c r="H59" s="185" t="s">
        <v>13320</v>
      </c>
      <c r="I59" s="187">
        <v>21235</v>
      </c>
      <c r="J59" s="185"/>
      <c r="K59" s="185">
        <v>2018</v>
      </c>
    </row>
    <row r="60" spans="1:11" x14ac:dyDescent="0.3">
      <c r="A60" s="176" t="s">
        <v>13024</v>
      </c>
      <c r="B60" s="176" t="s">
        <v>13024</v>
      </c>
      <c r="C60" s="184">
        <v>7290049</v>
      </c>
      <c r="D60" s="185">
        <v>9</v>
      </c>
      <c r="E60" s="186" t="s">
        <v>13545</v>
      </c>
      <c r="F60" s="186" t="s">
        <v>13546</v>
      </c>
      <c r="G60" s="186" t="s">
        <v>13547</v>
      </c>
      <c r="H60" s="185" t="s">
        <v>13320</v>
      </c>
      <c r="I60" s="187">
        <v>20913</v>
      </c>
      <c r="J60" s="185"/>
      <c r="K60" s="185">
        <v>2018</v>
      </c>
    </row>
    <row r="61" spans="1:11" x14ac:dyDescent="0.3">
      <c r="A61" s="176" t="s">
        <v>13024</v>
      </c>
      <c r="B61" s="176" t="s">
        <v>13024</v>
      </c>
      <c r="C61" s="184">
        <v>7521708</v>
      </c>
      <c r="D61" s="185">
        <v>0</v>
      </c>
      <c r="E61" s="186" t="s">
        <v>13562</v>
      </c>
      <c r="F61" s="186" t="s">
        <v>13563</v>
      </c>
      <c r="G61" s="186" t="s">
        <v>13564</v>
      </c>
      <c r="H61" s="185" t="s">
        <v>13320</v>
      </c>
      <c r="I61" s="187">
        <v>21055</v>
      </c>
      <c r="J61" s="185"/>
      <c r="K61" s="185">
        <v>2018</v>
      </c>
    </row>
    <row r="62" spans="1:11" x14ac:dyDescent="0.3">
      <c r="A62" s="176" t="s">
        <v>13024</v>
      </c>
      <c r="B62" s="176" t="s">
        <v>13024</v>
      </c>
      <c r="C62" s="184">
        <v>9149491</v>
      </c>
      <c r="D62" s="185">
        <v>4</v>
      </c>
      <c r="E62" s="186" t="s">
        <v>13663</v>
      </c>
      <c r="F62" s="186" t="s">
        <v>13664</v>
      </c>
      <c r="G62" s="186" t="s">
        <v>13665</v>
      </c>
      <c r="H62" s="185" t="s">
        <v>13320</v>
      </c>
      <c r="I62" s="187">
        <v>21070</v>
      </c>
      <c r="J62" s="185"/>
      <c r="K62" s="185">
        <v>2018</v>
      </c>
    </row>
    <row r="63" spans="1:11" x14ac:dyDescent="0.3">
      <c r="A63" s="176" t="s">
        <v>13024</v>
      </c>
      <c r="B63" s="176" t="s">
        <v>13024</v>
      </c>
      <c r="C63" s="184">
        <v>8138237</v>
      </c>
      <c r="D63" s="185">
        <v>9</v>
      </c>
      <c r="E63" s="186" t="s">
        <v>13616</v>
      </c>
      <c r="F63" s="186" t="s">
        <v>13617</v>
      </c>
      <c r="G63" s="186" t="s">
        <v>13618</v>
      </c>
      <c r="H63" s="185" t="s">
        <v>13320</v>
      </c>
      <c r="I63" s="187">
        <v>20262</v>
      </c>
      <c r="J63" s="185"/>
      <c r="K63" s="185">
        <v>2018</v>
      </c>
    </row>
    <row r="64" spans="1:11" x14ac:dyDescent="0.3">
      <c r="A64" s="176" t="s">
        <v>13024</v>
      </c>
      <c r="B64" s="176" t="s">
        <v>13024</v>
      </c>
      <c r="C64" s="184">
        <v>7273799</v>
      </c>
      <c r="D64" s="185">
        <v>7</v>
      </c>
      <c r="E64" s="186" t="s">
        <v>13542</v>
      </c>
      <c r="F64" s="186" t="s">
        <v>13543</v>
      </c>
      <c r="G64" s="186" t="s">
        <v>13544</v>
      </c>
      <c r="H64" s="185" t="s">
        <v>13320</v>
      </c>
      <c r="I64" s="187">
        <v>20923</v>
      </c>
      <c r="J64" s="185"/>
      <c r="K64" s="185">
        <v>2018</v>
      </c>
    </row>
    <row r="65" spans="1:11" x14ac:dyDescent="0.3">
      <c r="A65" s="176" t="s">
        <v>13024</v>
      </c>
      <c r="B65" s="176" t="s">
        <v>13024</v>
      </c>
      <c r="C65" s="184">
        <v>7177889</v>
      </c>
      <c r="D65" s="185">
        <v>4</v>
      </c>
      <c r="E65" s="186" t="s">
        <v>13532</v>
      </c>
      <c r="F65" s="186" t="s">
        <v>13533</v>
      </c>
      <c r="G65" s="186" t="s">
        <v>13534</v>
      </c>
      <c r="H65" s="185" t="s">
        <v>13320</v>
      </c>
      <c r="I65" s="187">
        <v>20464</v>
      </c>
      <c r="J65" s="185"/>
      <c r="K65" s="185">
        <v>2018</v>
      </c>
    </row>
    <row r="66" spans="1:11" x14ac:dyDescent="0.3">
      <c r="A66" s="176" t="s">
        <v>13024</v>
      </c>
      <c r="B66" s="177" t="s">
        <v>13024</v>
      </c>
      <c r="C66" s="184">
        <v>5716638</v>
      </c>
      <c r="D66" s="185" t="s">
        <v>13315</v>
      </c>
      <c r="E66" s="186" t="s">
        <v>13437</v>
      </c>
      <c r="F66" s="186" t="s">
        <v>13438</v>
      </c>
      <c r="G66" s="186" t="s">
        <v>13439</v>
      </c>
      <c r="H66" s="185" t="s">
        <v>12987</v>
      </c>
      <c r="I66" s="187">
        <v>19248</v>
      </c>
      <c r="J66" s="185"/>
      <c r="K66" s="185">
        <v>2018</v>
      </c>
    </row>
    <row r="67" spans="1:11" x14ac:dyDescent="0.3">
      <c r="A67" s="176" t="s">
        <v>13024</v>
      </c>
      <c r="B67" s="176" t="s">
        <v>13024</v>
      </c>
      <c r="C67" s="184">
        <v>8418412</v>
      </c>
      <c r="D67" s="185">
        <v>8</v>
      </c>
      <c r="E67" s="186" t="s">
        <v>13644</v>
      </c>
      <c r="F67" s="186" t="s">
        <v>13645</v>
      </c>
      <c r="G67" s="186" t="s">
        <v>13646</v>
      </c>
      <c r="H67" s="185" t="s">
        <v>13320</v>
      </c>
      <c r="I67" s="187">
        <v>21006</v>
      </c>
      <c r="J67" s="185"/>
      <c r="K67" s="185">
        <v>2018</v>
      </c>
    </row>
    <row r="68" spans="1:11" x14ac:dyDescent="0.3">
      <c r="A68" s="176" t="s">
        <v>13024</v>
      </c>
      <c r="B68" s="176" t="s">
        <v>13024</v>
      </c>
      <c r="C68" s="184">
        <v>8213992</v>
      </c>
      <c r="D68" s="185">
        <v>3</v>
      </c>
      <c r="E68" s="186" t="s">
        <v>13458</v>
      </c>
      <c r="F68" s="186" t="s">
        <v>13625</v>
      </c>
      <c r="G68" s="186" t="s">
        <v>13626</v>
      </c>
      <c r="H68" s="185" t="s">
        <v>13320</v>
      </c>
      <c r="I68" s="187">
        <v>20985</v>
      </c>
      <c r="J68" s="185"/>
      <c r="K68" s="185">
        <v>2018</v>
      </c>
    </row>
    <row r="69" spans="1:11" x14ac:dyDescent="0.3">
      <c r="A69" s="176" t="s">
        <v>13024</v>
      </c>
      <c r="B69" s="176" t="s">
        <v>13024</v>
      </c>
      <c r="C69" s="184">
        <v>8364424</v>
      </c>
      <c r="D69" s="185">
        <v>9</v>
      </c>
      <c r="E69" s="186" t="s">
        <v>13458</v>
      </c>
      <c r="F69" s="186" t="s">
        <v>13642</v>
      </c>
      <c r="G69" s="186" t="s">
        <v>13643</v>
      </c>
      <c r="H69" s="185" t="s">
        <v>13320</v>
      </c>
      <c r="I69" s="187">
        <v>21254</v>
      </c>
      <c r="J69" s="185"/>
      <c r="K69" s="185">
        <v>2018</v>
      </c>
    </row>
    <row r="70" spans="1:11" x14ac:dyDescent="0.3">
      <c r="A70" s="176" t="s">
        <v>13024</v>
      </c>
      <c r="B70" s="176" t="s">
        <v>13024</v>
      </c>
      <c r="C70" s="184">
        <v>5998560</v>
      </c>
      <c r="D70" s="185">
        <v>4</v>
      </c>
      <c r="E70" s="186" t="s">
        <v>13452</v>
      </c>
      <c r="F70" s="186" t="s">
        <v>13162</v>
      </c>
      <c r="G70" s="186" t="s">
        <v>13453</v>
      </c>
      <c r="H70" s="185" t="s">
        <v>12987</v>
      </c>
      <c r="I70" s="187">
        <v>19019</v>
      </c>
      <c r="J70" s="185"/>
      <c r="K70" s="185">
        <v>2018</v>
      </c>
    </row>
    <row r="71" spans="1:11" x14ac:dyDescent="0.3">
      <c r="A71" s="176" t="s">
        <v>13024</v>
      </c>
      <c r="B71" s="176" t="s">
        <v>13024</v>
      </c>
      <c r="C71" s="184">
        <v>8240453</v>
      </c>
      <c r="D71" s="185">
        <v>8</v>
      </c>
      <c r="E71" s="186" t="s">
        <v>13630</v>
      </c>
      <c r="F71" s="186" t="s">
        <v>13527</v>
      </c>
      <c r="G71" s="186" t="s">
        <v>13631</v>
      </c>
      <c r="H71" s="185" t="s">
        <v>13320</v>
      </c>
      <c r="I71" s="187">
        <v>21358</v>
      </c>
      <c r="J71" s="185"/>
      <c r="K71" s="185">
        <v>2018</v>
      </c>
    </row>
    <row r="72" spans="1:11" x14ac:dyDescent="0.3">
      <c r="A72" s="176" t="s">
        <v>13024</v>
      </c>
      <c r="B72" s="176" t="s">
        <v>13024</v>
      </c>
      <c r="C72" s="184">
        <v>8506666</v>
      </c>
      <c r="D72" s="185">
        <v>8</v>
      </c>
      <c r="E72" s="186" t="s">
        <v>13653</v>
      </c>
      <c r="F72" s="186" t="s">
        <v>13653</v>
      </c>
      <c r="G72" s="186" t="s">
        <v>13654</v>
      </c>
      <c r="H72" s="185" t="s">
        <v>13320</v>
      </c>
      <c r="I72" s="187">
        <v>21263</v>
      </c>
      <c r="J72" s="185"/>
      <c r="K72" s="185">
        <v>2018</v>
      </c>
    </row>
    <row r="73" spans="1:11" x14ac:dyDescent="0.3">
      <c r="A73" s="176" t="s">
        <v>13024</v>
      </c>
      <c r="B73" s="176" t="s">
        <v>13024</v>
      </c>
      <c r="C73" s="184">
        <v>6303345</v>
      </c>
      <c r="D73" s="185">
        <v>6</v>
      </c>
      <c r="E73" s="186" t="s">
        <v>13468</v>
      </c>
      <c r="F73" s="186" t="s">
        <v>13469</v>
      </c>
      <c r="G73" s="186" t="s">
        <v>13470</v>
      </c>
      <c r="H73" s="185" t="s">
        <v>13320</v>
      </c>
      <c r="I73" s="187">
        <v>21346</v>
      </c>
      <c r="J73" s="185"/>
      <c r="K73" s="185">
        <v>2018</v>
      </c>
    </row>
    <row r="74" spans="1:11" x14ac:dyDescent="0.3">
      <c r="A74" s="176" t="s">
        <v>13024</v>
      </c>
      <c r="B74" s="176" t="s">
        <v>13024</v>
      </c>
      <c r="C74" s="184">
        <v>7358404</v>
      </c>
      <c r="D74" s="185">
        <v>3</v>
      </c>
      <c r="E74" s="186" t="s">
        <v>13551</v>
      </c>
      <c r="F74" s="186" t="s">
        <v>13552</v>
      </c>
      <c r="G74" s="186" t="s">
        <v>13553</v>
      </c>
      <c r="H74" s="185" t="s">
        <v>13320</v>
      </c>
      <c r="I74" s="187">
        <v>20870</v>
      </c>
      <c r="J74" s="185"/>
      <c r="K74" s="185">
        <v>2018</v>
      </c>
    </row>
    <row r="75" spans="1:11" x14ac:dyDescent="0.3">
      <c r="A75" s="176" t="s">
        <v>13024</v>
      </c>
      <c r="B75" s="176" t="s">
        <v>13024</v>
      </c>
      <c r="C75" s="184">
        <v>7221181</v>
      </c>
      <c r="D75" s="185">
        <v>2</v>
      </c>
      <c r="E75" s="186" t="s">
        <v>13537</v>
      </c>
      <c r="F75" s="186" t="s">
        <v>13538</v>
      </c>
      <c r="G75" s="186" t="s">
        <v>13539</v>
      </c>
      <c r="H75" s="185" t="s">
        <v>13320</v>
      </c>
      <c r="I75" s="187">
        <v>20669</v>
      </c>
      <c r="J75" s="185"/>
      <c r="K75" s="185">
        <v>2018</v>
      </c>
    </row>
    <row r="76" spans="1:11" x14ac:dyDescent="0.3">
      <c r="A76" s="176" t="s">
        <v>13024</v>
      </c>
      <c r="B76" s="176" t="s">
        <v>13024</v>
      </c>
      <c r="C76" s="184">
        <v>7966830</v>
      </c>
      <c r="D76" s="185">
        <v>3</v>
      </c>
      <c r="E76" s="186" t="s">
        <v>13602</v>
      </c>
      <c r="F76" s="186" t="s">
        <v>13549</v>
      </c>
      <c r="G76" s="186" t="s">
        <v>13603</v>
      </c>
      <c r="H76" s="185" t="s">
        <v>13320</v>
      </c>
      <c r="I76" s="187">
        <v>21150</v>
      </c>
      <c r="J76" s="185"/>
      <c r="K76" s="185">
        <v>2018</v>
      </c>
    </row>
    <row r="77" spans="1:11" x14ac:dyDescent="0.3">
      <c r="A77" s="176" t="s">
        <v>13024</v>
      </c>
      <c r="B77" s="176" t="s">
        <v>13024</v>
      </c>
      <c r="C77" s="184">
        <v>8258623</v>
      </c>
      <c r="D77" s="185">
        <v>7</v>
      </c>
      <c r="E77" s="186" t="s">
        <v>13440</v>
      </c>
      <c r="F77" s="186" t="s">
        <v>13382</v>
      </c>
      <c r="G77" s="186" t="s">
        <v>13634</v>
      </c>
      <c r="H77" s="185" t="s">
        <v>13320</v>
      </c>
      <c r="I77" s="187">
        <v>21166</v>
      </c>
      <c r="J77" s="185"/>
      <c r="K77" s="185">
        <v>2018</v>
      </c>
    </row>
    <row r="78" spans="1:11" x14ac:dyDescent="0.3">
      <c r="A78" s="176" t="s">
        <v>13024</v>
      </c>
      <c r="B78" s="176" t="s">
        <v>13024</v>
      </c>
      <c r="C78" s="184">
        <v>5753940</v>
      </c>
      <c r="D78" s="185">
        <v>2</v>
      </c>
      <c r="E78" s="186" t="s">
        <v>13440</v>
      </c>
      <c r="F78" s="186" t="s">
        <v>13441</v>
      </c>
      <c r="G78" s="186" t="s">
        <v>13442</v>
      </c>
      <c r="H78" s="185" t="s">
        <v>12987</v>
      </c>
      <c r="I78" s="187">
        <v>19035</v>
      </c>
      <c r="J78" s="185"/>
      <c r="K78" s="185">
        <v>2018</v>
      </c>
    </row>
    <row r="79" spans="1:11" x14ac:dyDescent="0.3">
      <c r="A79" s="176" t="s">
        <v>13024</v>
      </c>
      <c r="B79" s="176" t="s">
        <v>13024</v>
      </c>
      <c r="C79" s="184">
        <v>8204125</v>
      </c>
      <c r="D79" s="185">
        <v>7</v>
      </c>
      <c r="E79" s="186" t="s">
        <v>13440</v>
      </c>
      <c r="F79" s="186" t="s">
        <v>13549</v>
      </c>
      <c r="G79" s="186" t="s">
        <v>13624</v>
      </c>
      <c r="H79" s="185" t="s">
        <v>13320</v>
      </c>
      <c r="I79" s="187">
        <v>20751</v>
      </c>
      <c r="J79" s="185"/>
      <c r="K79" s="185" t="s">
        <v>17344</v>
      </c>
    </row>
    <row r="80" spans="1:11" x14ac:dyDescent="0.3">
      <c r="A80" s="176" t="s">
        <v>13024</v>
      </c>
      <c r="B80" s="176" t="s">
        <v>13024</v>
      </c>
      <c r="C80" s="184">
        <v>8604456</v>
      </c>
      <c r="D80" s="185">
        <v>0</v>
      </c>
      <c r="E80" s="186" t="s">
        <v>13350</v>
      </c>
      <c r="F80" s="186" t="s">
        <v>13658</v>
      </c>
      <c r="G80" s="186" t="s">
        <v>13659</v>
      </c>
      <c r="H80" s="185" t="s">
        <v>13320</v>
      </c>
      <c r="I80" s="187">
        <v>21251</v>
      </c>
      <c r="J80" s="185"/>
      <c r="K80" s="185">
        <v>2018</v>
      </c>
    </row>
    <row r="81" spans="1:11" x14ac:dyDescent="0.3">
      <c r="A81" s="176" t="s">
        <v>13024</v>
      </c>
      <c r="B81" s="176" t="s">
        <v>13024</v>
      </c>
      <c r="C81" s="184">
        <v>8272825</v>
      </c>
      <c r="D81" s="185">
        <v>2</v>
      </c>
      <c r="E81" s="186" t="s">
        <v>13350</v>
      </c>
      <c r="F81" s="186" t="s">
        <v>13635</v>
      </c>
      <c r="G81" s="186" t="s">
        <v>13636</v>
      </c>
      <c r="H81" s="185" t="s">
        <v>13320</v>
      </c>
      <c r="I81" s="187">
        <v>21054</v>
      </c>
      <c r="J81" s="185"/>
      <c r="K81" s="185">
        <v>2018</v>
      </c>
    </row>
    <row r="82" spans="1:11" x14ac:dyDescent="0.3">
      <c r="A82" s="176" t="s">
        <v>13024</v>
      </c>
      <c r="B82" s="176" t="s">
        <v>13024</v>
      </c>
      <c r="C82" s="184">
        <v>8508633</v>
      </c>
      <c r="D82" s="185">
        <v>2</v>
      </c>
      <c r="E82" s="186" t="s">
        <v>13655</v>
      </c>
      <c r="F82" s="186" t="s">
        <v>13552</v>
      </c>
      <c r="G82" s="186" t="s">
        <v>13656</v>
      </c>
      <c r="H82" s="185" t="s">
        <v>13320</v>
      </c>
      <c r="I82" s="187">
        <v>21266</v>
      </c>
      <c r="J82" s="185"/>
      <c r="K82" s="185">
        <v>2018</v>
      </c>
    </row>
    <row r="83" spans="1:11" x14ac:dyDescent="0.3">
      <c r="A83" s="176" t="s">
        <v>13024</v>
      </c>
      <c r="B83" s="176" t="s">
        <v>13024</v>
      </c>
      <c r="C83" s="184">
        <v>6835879</v>
      </c>
      <c r="D83" s="185">
        <v>5</v>
      </c>
      <c r="E83" s="186" t="s">
        <v>13496</v>
      </c>
      <c r="F83" s="186" t="s">
        <v>13497</v>
      </c>
      <c r="G83" s="186" t="s">
        <v>13498</v>
      </c>
      <c r="H83" s="185" t="s">
        <v>13320</v>
      </c>
      <c r="I83" s="187">
        <v>20659</v>
      </c>
      <c r="J83" s="185"/>
      <c r="K83" s="185">
        <v>2018</v>
      </c>
    </row>
    <row r="84" spans="1:11" x14ac:dyDescent="0.3">
      <c r="A84" s="176" t="s">
        <v>13024</v>
      </c>
      <c r="B84" s="176" t="s">
        <v>13024</v>
      </c>
      <c r="C84" s="184">
        <v>8104423</v>
      </c>
      <c r="D84" s="185">
        <v>6</v>
      </c>
      <c r="E84" s="186" t="s">
        <v>13429</v>
      </c>
      <c r="F84" s="186" t="s">
        <v>13581</v>
      </c>
      <c r="G84" s="186" t="s">
        <v>13614</v>
      </c>
      <c r="H84" s="185" t="s">
        <v>13320</v>
      </c>
      <c r="I84" s="187">
        <v>20516</v>
      </c>
      <c r="J84" s="185"/>
      <c r="K84" s="185">
        <v>2018</v>
      </c>
    </row>
    <row r="85" spans="1:11" x14ac:dyDescent="0.3">
      <c r="A85" s="176" t="s">
        <v>13024</v>
      </c>
      <c r="B85" s="176" t="s">
        <v>13024</v>
      </c>
      <c r="C85" s="184">
        <v>8594126</v>
      </c>
      <c r="D85" s="185">
        <v>7</v>
      </c>
      <c r="E85" s="186" t="s">
        <v>13657</v>
      </c>
      <c r="F85" s="186" t="s">
        <v>13420</v>
      </c>
      <c r="G85" s="186" t="s">
        <v>13567</v>
      </c>
      <c r="H85" s="185" t="s">
        <v>13320</v>
      </c>
      <c r="I85" s="187">
        <v>21030</v>
      </c>
      <c r="J85" s="185"/>
      <c r="K85" s="185">
        <v>2018</v>
      </c>
    </row>
    <row r="86" spans="1:11" x14ac:dyDescent="0.3">
      <c r="A86" s="176" t="s">
        <v>13024</v>
      </c>
      <c r="B86" s="176" t="s">
        <v>13024</v>
      </c>
      <c r="C86" s="184">
        <v>6669963</v>
      </c>
      <c r="D86" s="185">
        <v>3</v>
      </c>
      <c r="E86" s="186" t="s">
        <v>13488</v>
      </c>
      <c r="F86" s="186" t="s">
        <v>13489</v>
      </c>
      <c r="G86" s="186" t="s">
        <v>13490</v>
      </c>
      <c r="H86" s="185" t="s">
        <v>12987</v>
      </c>
      <c r="I86" s="187">
        <v>19196</v>
      </c>
      <c r="J86" s="185"/>
      <c r="K86" s="185">
        <v>2018</v>
      </c>
    </row>
    <row r="87" spans="1:11" x14ac:dyDescent="0.3">
      <c r="A87" s="176" t="s">
        <v>13024</v>
      </c>
      <c r="B87" s="176" t="s">
        <v>13024</v>
      </c>
      <c r="C87" s="184">
        <v>7715913</v>
      </c>
      <c r="D87" s="185">
        <v>4</v>
      </c>
      <c r="E87" s="186" t="s">
        <v>13455</v>
      </c>
      <c r="F87" s="186" t="s">
        <v>13582</v>
      </c>
      <c r="G87" s="186" t="s">
        <v>13588</v>
      </c>
      <c r="H87" s="185" t="s">
        <v>13320</v>
      </c>
      <c r="I87" s="187">
        <v>21367</v>
      </c>
      <c r="J87" s="185"/>
      <c r="K87" s="185">
        <v>2018</v>
      </c>
    </row>
    <row r="88" spans="1:11" x14ac:dyDescent="0.3">
      <c r="A88" s="176" t="s">
        <v>13024</v>
      </c>
      <c r="B88" s="176" t="s">
        <v>13024</v>
      </c>
      <c r="C88" s="184">
        <v>6033227</v>
      </c>
      <c r="D88" s="185">
        <v>4</v>
      </c>
      <c r="E88" s="186" t="s">
        <v>13454</v>
      </c>
      <c r="F88" s="186" t="s">
        <v>13455</v>
      </c>
      <c r="G88" s="186" t="s">
        <v>13456</v>
      </c>
      <c r="H88" s="185" t="s">
        <v>12987</v>
      </c>
      <c r="I88" s="187">
        <v>19374</v>
      </c>
      <c r="J88" s="185"/>
      <c r="K88" s="185">
        <v>2018</v>
      </c>
    </row>
    <row r="89" spans="1:11" x14ac:dyDescent="0.3">
      <c r="A89" s="176" t="s">
        <v>13024</v>
      </c>
      <c r="B89" s="176" t="s">
        <v>13024</v>
      </c>
      <c r="C89" s="184">
        <v>6995316</v>
      </c>
      <c r="D89" s="185">
        <v>6</v>
      </c>
      <c r="E89" s="186" t="s">
        <v>13404</v>
      </c>
      <c r="F89" s="186" t="s">
        <v>13513</v>
      </c>
      <c r="G89" s="186" t="s">
        <v>13514</v>
      </c>
      <c r="H89" s="185" t="s">
        <v>13320</v>
      </c>
      <c r="I89" s="187">
        <v>21135</v>
      </c>
      <c r="J89" s="185"/>
      <c r="K89" s="185">
        <v>2018</v>
      </c>
    </row>
    <row r="90" spans="1:11" x14ac:dyDescent="0.3">
      <c r="A90" s="176" t="s">
        <v>13024</v>
      </c>
      <c r="B90" s="176" t="s">
        <v>13024</v>
      </c>
      <c r="C90" s="184">
        <v>7680319</v>
      </c>
      <c r="D90" s="185">
        <v>6</v>
      </c>
      <c r="E90" s="186" t="s">
        <v>13581</v>
      </c>
      <c r="F90" s="186" t="s">
        <v>13582</v>
      </c>
      <c r="G90" s="186" t="s">
        <v>13583</v>
      </c>
      <c r="H90" s="185" t="s">
        <v>13320</v>
      </c>
      <c r="I90" s="187">
        <v>21092</v>
      </c>
      <c r="J90" s="185"/>
      <c r="K90" s="185">
        <v>2018</v>
      </c>
    </row>
    <row r="91" spans="1:11" x14ac:dyDescent="0.3">
      <c r="A91" s="176" t="s">
        <v>13024</v>
      </c>
      <c r="B91" s="176" t="s">
        <v>13024</v>
      </c>
      <c r="C91" s="184">
        <v>8014405</v>
      </c>
      <c r="D91" s="185">
        <v>9</v>
      </c>
      <c r="E91" s="186" t="s">
        <v>13604</v>
      </c>
      <c r="F91" s="186" t="s">
        <v>13605</v>
      </c>
      <c r="G91" s="186" t="s">
        <v>13606</v>
      </c>
      <c r="H91" s="185" t="s">
        <v>13320</v>
      </c>
      <c r="I91" s="187">
        <v>20934</v>
      </c>
      <c r="J91" s="185"/>
      <c r="K91" s="185">
        <v>2018</v>
      </c>
    </row>
    <row r="92" spans="1:11" x14ac:dyDescent="0.3">
      <c r="A92" s="176" t="s">
        <v>13024</v>
      </c>
      <c r="B92" s="176" t="s">
        <v>13024</v>
      </c>
      <c r="C92" s="184">
        <v>7050216</v>
      </c>
      <c r="D92" s="185" t="s">
        <v>13315</v>
      </c>
      <c r="E92" s="186" t="s">
        <v>13500</v>
      </c>
      <c r="F92" s="186" t="s">
        <v>13525</v>
      </c>
      <c r="G92" s="186" t="s">
        <v>13526</v>
      </c>
      <c r="H92" s="185" t="s">
        <v>13320</v>
      </c>
      <c r="I92" s="187">
        <v>19957</v>
      </c>
      <c r="J92" s="185"/>
      <c r="K92" s="185">
        <v>2018</v>
      </c>
    </row>
    <row r="93" spans="1:11" x14ac:dyDescent="0.3">
      <c r="A93" s="176" t="s">
        <v>13024</v>
      </c>
      <c r="B93" s="176" t="s">
        <v>13024</v>
      </c>
      <c r="C93" s="184">
        <v>7523151</v>
      </c>
      <c r="D93" s="185">
        <v>2</v>
      </c>
      <c r="E93" s="186" t="s">
        <v>13568</v>
      </c>
      <c r="F93" s="186" t="s">
        <v>13569</v>
      </c>
      <c r="G93" s="186" t="s">
        <v>13570</v>
      </c>
      <c r="H93" s="185" t="s">
        <v>13320</v>
      </c>
      <c r="I93" s="187">
        <v>20869</v>
      </c>
      <c r="J93" s="185"/>
      <c r="K93" s="185">
        <v>2018</v>
      </c>
    </row>
    <row r="94" spans="1:11" x14ac:dyDescent="0.3">
      <c r="A94" s="176" t="s">
        <v>13024</v>
      </c>
      <c r="B94" s="176" t="s">
        <v>13024</v>
      </c>
      <c r="C94" s="184">
        <v>6047345</v>
      </c>
      <c r="D94" s="185">
        <v>5</v>
      </c>
      <c r="E94" s="186" t="s">
        <v>13457</v>
      </c>
      <c r="F94" s="186" t="s">
        <v>13458</v>
      </c>
      <c r="G94" s="186" t="s">
        <v>13459</v>
      </c>
      <c r="H94" s="185" t="s">
        <v>12987</v>
      </c>
      <c r="I94" s="187">
        <v>19427</v>
      </c>
      <c r="J94" s="185"/>
      <c r="K94" s="185">
        <v>2018</v>
      </c>
    </row>
    <row r="95" spans="1:11" x14ac:dyDescent="0.3">
      <c r="A95" s="176" t="s">
        <v>13024</v>
      </c>
      <c r="B95" s="176" t="s">
        <v>13024</v>
      </c>
      <c r="C95" s="184">
        <v>5956531</v>
      </c>
      <c r="D95" s="185">
        <v>1</v>
      </c>
      <c r="E95" s="186" t="s">
        <v>13449</v>
      </c>
      <c r="F95" s="186" t="s">
        <v>13450</v>
      </c>
      <c r="G95" s="186" t="s">
        <v>13451</v>
      </c>
      <c r="H95" s="185" t="s">
        <v>12987</v>
      </c>
      <c r="I95" s="187">
        <v>19380</v>
      </c>
      <c r="J95" s="185"/>
      <c r="K95" s="185">
        <v>2018</v>
      </c>
    </row>
    <row r="96" spans="1:11" x14ac:dyDescent="0.3">
      <c r="A96" s="176" t="s">
        <v>13024</v>
      </c>
      <c r="B96" s="176" t="s">
        <v>13024</v>
      </c>
      <c r="C96" s="184">
        <v>7825618</v>
      </c>
      <c r="D96" s="185">
        <v>4</v>
      </c>
      <c r="E96" s="186" t="s">
        <v>13593</v>
      </c>
      <c r="F96" s="186" t="s">
        <v>13594</v>
      </c>
      <c r="G96" s="186" t="s">
        <v>13595</v>
      </c>
      <c r="H96" s="185" t="s">
        <v>13320</v>
      </c>
      <c r="I96" s="187">
        <v>20865</v>
      </c>
      <c r="J96" s="185"/>
      <c r="K96" s="185">
        <v>2018</v>
      </c>
    </row>
    <row r="97" spans="1:11" x14ac:dyDescent="0.3">
      <c r="A97" s="176" t="s">
        <v>13024</v>
      </c>
      <c r="B97" s="176" t="s">
        <v>13024</v>
      </c>
      <c r="C97" s="184">
        <v>6917902</v>
      </c>
      <c r="D97" s="185">
        <v>9</v>
      </c>
      <c r="E97" s="186" t="s">
        <v>13506</v>
      </c>
      <c r="F97" s="186" t="s">
        <v>13507</v>
      </c>
      <c r="G97" s="186" t="s">
        <v>13508</v>
      </c>
      <c r="H97" s="185" t="s">
        <v>13320</v>
      </c>
      <c r="I97" s="187">
        <v>21076</v>
      </c>
      <c r="J97" s="185"/>
      <c r="K97" s="185">
        <v>2018</v>
      </c>
    </row>
    <row r="98" spans="1:11" x14ac:dyDescent="0.3">
      <c r="A98" s="176" t="s">
        <v>13024</v>
      </c>
      <c r="B98" s="176" t="s">
        <v>13024</v>
      </c>
      <c r="C98" s="184">
        <v>7522260</v>
      </c>
      <c r="D98" s="185">
        <v>2</v>
      </c>
      <c r="E98" s="186" t="s">
        <v>13565</v>
      </c>
      <c r="F98" s="186" t="s">
        <v>13566</v>
      </c>
      <c r="G98" s="186" t="s">
        <v>13567</v>
      </c>
      <c r="H98" s="185" t="s">
        <v>13320</v>
      </c>
      <c r="I98" s="187">
        <v>20947</v>
      </c>
      <c r="J98" s="185"/>
      <c r="K98" s="185">
        <v>2018</v>
      </c>
    </row>
    <row r="99" spans="1:11" x14ac:dyDescent="0.3">
      <c r="A99" s="176" t="s">
        <v>13024</v>
      </c>
      <c r="B99" s="176" t="s">
        <v>13024</v>
      </c>
      <c r="C99" s="184">
        <v>6660499</v>
      </c>
      <c r="D99" s="185">
        <v>3</v>
      </c>
      <c r="E99" s="186" t="s">
        <v>13481</v>
      </c>
      <c r="F99" s="186" t="s">
        <v>13162</v>
      </c>
      <c r="G99" s="186" t="s">
        <v>13482</v>
      </c>
      <c r="H99" s="185" t="s">
        <v>12987</v>
      </c>
      <c r="I99" s="187">
        <v>19196</v>
      </c>
      <c r="J99" s="185"/>
      <c r="K99" s="185">
        <v>2018</v>
      </c>
    </row>
    <row r="100" spans="1:11" x14ac:dyDescent="0.3">
      <c r="A100" s="176" t="s">
        <v>13024</v>
      </c>
      <c r="B100" s="176" t="s">
        <v>13024</v>
      </c>
      <c r="C100" s="184">
        <v>7813588</v>
      </c>
      <c r="D100" s="185">
        <v>3</v>
      </c>
      <c r="E100" s="186" t="s">
        <v>13591</v>
      </c>
      <c r="F100" s="186" t="s">
        <v>13382</v>
      </c>
      <c r="G100" s="186" t="s">
        <v>13592</v>
      </c>
      <c r="H100" s="185" t="s">
        <v>13320</v>
      </c>
      <c r="I100" s="187">
        <v>20961</v>
      </c>
      <c r="J100" s="185"/>
      <c r="K100" s="185">
        <v>2018</v>
      </c>
    </row>
    <row r="101" spans="1:11" x14ac:dyDescent="0.3">
      <c r="A101" s="176" t="s">
        <v>13024</v>
      </c>
      <c r="B101" s="176" t="s">
        <v>13024</v>
      </c>
      <c r="C101" s="184">
        <v>7452766</v>
      </c>
      <c r="D101" s="185">
        <v>3</v>
      </c>
      <c r="E101" s="186" t="s">
        <v>13558</v>
      </c>
      <c r="F101" s="186" t="s">
        <v>13549</v>
      </c>
      <c r="G101" s="186" t="s">
        <v>13559</v>
      </c>
      <c r="H101" s="185" t="s">
        <v>13320</v>
      </c>
      <c r="I101" s="187">
        <v>21163</v>
      </c>
      <c r="J101" s="185"/>
      <c r="K101" s="185">
        <v>2018</v>
      </c>
    </row>
    <row r="102" spans="1:11" x14ac:dyDescent="0.3">
      <c r="A102" s="176" t="s">
        <v>13024</v>
      </c>
      <c r="B102" s="176" t="s">
        <v>13024</v>
      </c>
      <c r="C102" s="184">
        <v>6608227</v>
      </c>
      <c r="D102" s="185" t="s">
        <v>13315</v>
      </c>
      <c r="E102" s="186" t="s">
        <v>13478</v>
      </c>
      <c r="F102" s="186" t="s">
        <v>13479</v>
      </c>
      <c r="G102" s="186" t="s">
        <v>13480</v>
      </c>
      <c r="H102" s="185" t="s">
        <v>13320</v>
      </c>
      <c r="I102" s="187">
        <v>19892</v>
      </c>
      <c r="J102" s="185"/>
      <c r="K102" s="185">
        <v>2018</v>
      </c>
    </row>
    <row r="103" spans="1:11" x14ac:dyDescent="0.3">
      <c r="A103" s="176" t="s">
        <v>13024</v>
      </c>
      <c r="B103" s="176" t="s">
        <v>13024</v>
      </c>
      <c r="C103" s="184">
        <v>6839409</v>
      </c>
      <c r="D103" s="185">
        <v>0</v>
      </c>
      <c r="E103" s="186" t="s">
        <v>13499</v>
      </c>
      <c r="F103" s="186" t="s">
        <v>13500</v>
      </c>
      <c r="G103" s="186" t="s">
        <v>13501</v>
      </c>
      <c r="H103" s="185" t="s">
        <v>13320</v>
      </c>
      <c r="I103" s="187">
        <v>19774</v>
      </c>
      <c r="J103" s="185"/>
      <c r="K103" s="185">
        <v>2018</v>
      </c>
    </row>
    <row r="104" spans="1:11" x14ac:dyDescent="0.3">
      <c r="A104" s="176" t="s">
        <v>13024</v>
      </c>
      <c r="B104" s="176" t="s">
        <v>13024</v>
      </c>
      <c r="C104" s="184">
        <v>7900738</v>
      </c>
      <c r="D104" s="185">
        <v>2</v>
      </c>
      <c r="E104" s="186" t="s">
        <v>13600</v>
      </c>
      <c r="F104" s="186" t="s">
        <v>13145</v>
      </c>
      <c r="G104" s="186" t="s">
        <v>13601</v>
      </c>
      <c r="H104" s="185" t="s">
        <v>13320</v>
      </c>
      <c r="I104" s="187">
        <v>20474</v>
      </c>
      <c r="J104" s="185"/>
      <c r="K104" s="185">
        <v>2018</v>
      </c>
    </row>
    <row r="105" spans="1:11" x14ac:dyDescent="0.3">
      <c r="A105" s="176" t="s">
        <v>13024</v>
      </c>
      <c r="B105" s="176" t="s">
        <v>13024</v>
      </c>
      <c r="C105" s="184">
        <v>7703186</v>
      </c>
      <c r="D105" s="185">
        <v>3</v>
      </c>
      <c r="E105" s="186" t="s">
        <v>13584</v>
      </c>
      <c r="F105" s="186" t="s">
        <v>13483</v>
      </c>
      <c r="G105" s="186" t="s">
        <v>13585</v>
      </c>
      <c r="H105" s="185" t="s">
        <v>13320</v>
      </c>
      <c r="I105" s="187">
        <v>20995</v>
      </c>
      <c r="J105" s="185"/>
      <c r="K105" s="185">
        <v>2018</v>
      </c>
    </row>
    <row r="106" spans="1:11" x14ac:dyDescent="0.3">
      <c r="A106" s="176" t="s">
        <v>13024</v>
      </c>
      <c r="B106" s="176" t="s">
        <v>13024</v>
      </c>
      <c r="C106" s="184">
        <v>7679159</v>
      </c>
      <c r="D106" s="185">
        <v>7</v>
      </c>
      <c r="E106" s="186" t="s">
        <v>13578</v>
      </c>
      <c r="F106" s="186" t="s">
        <v>13579</v>
      </c>
      <c r="G106" s="186" t="s">
        <v>13580</v>
      </c>
      <c r="H106" s="185" t="s">
        <v>13320</v>
      </c>
      <c r="I106" s="187">
        <v>21120</v>
      </c>
      <c r="J106" s="185"/>
      <c r="K106" s="185">
        <v>2018</v>
      </c>
    </row>
    <row r="107" spans="1:11" x14ac:dyDescent="0.3">
      <c r="A107" s="176" t="s">
        <v>13024</v>
      </c>
      <c r="B107" s="176" t="s">
        <v>13024</v>
      </c>
      <c r="C107" s="184">
        <v>7599451</v>
      </c>
      <c r="D107" s="185">
        <v>6</v>
      </c>
      <c r="E107" s="186" t="s">
        <v>13513</v>
      </c>
      <c r="F107" s="186" t="s">
        <v>13571</v>
      </c>
      <c r="G107" s="186" t="s">
        <v>13572</v>
      </c>
      <c r="H107" s="185" t="s">
        <v>13320</v>
      </c>
      <c r="I107" s="187">
        <v>21158</v>
      </c>
      <c r="J107" s="185"/>
      <c r="K107" s="185">
        <v>2018</v>
      </c>
    </row>
    <row r="108" spans="1:11" x14ac:dyDescent="0.3">
      <c r="A108" s="176" t="s">
        <v>13024</v>
      </c>
      <c r="B108" s="176" t="s">
        <v>13024</v>
      </c>
      <c r="C108" s="184">
        <v>6757479</v>
      </c>
      <c r="D108" s="185">
        <v>6</v>
      </c>
      <c r="E108" s="186" t="s">
        <v>13491</v>
      </c>
      <c r="F108" s="186" t="s">
        <v>13483</v>
      </c>
      <c r="G108" s="186" t="s">
        <v>13492</v>
      </c>
      <c r="H108" s="185" t="s">
        <v>12987</v>
      </c>
      <c r="I108" s="187">
        <v>19385</v>
      </c>
      <c r="J108" s="185"/>
      <c r="K108" s="185">
        <v>2018</v>
      </c>
    </row>
    <row r="109" spans="1:11" x14ac:dyDescent="0.3">
      <c r="A109" s="176" t="s">
        <v>13024</v>
      </c>
      <c r="B109" s="176" t="s">
        <v>13024</v>
      </c>
      <c r="C109" s="184">
        <v>7409990</v>
      </c>
      <c r="D109" s="185">
        <v>4</v>
      </c>
      <c r="E109" s="186" t="s">
        <v>13491</v>
      </c>
      <c r="F109" s="186" t="s">
        <v>13433</v>
      </c>
      <c r="G109" s="186" t="s">
        <v>13557</v>
      </c>
      <c r="H109" s="185" t="s">
        <v>13320</v>
      </c>
      <c r="I109" s="187">
        <v>20913</v>
      </c>
      <c r="J109" s="185"/>
      <c r="K109" s="185">
        <v>2018</v>
      </c>
    </row>
    <row r="110" spans="1:11" x14ac:dyDescent="0.3">
      <c r="A110" s="176" t="s">
        <v>13024</v>
      </c>
      <c r="B110" s="176" t="s">
        <v>13024</v>
      </c>
      <c r="C110" s="184">
        <v>7495105</v>
      </c>
      <c r="D110" s="185">
        <v>8</v>
      </c>
      <c r="E110" s="186" t="s">
        <v>13560</v>
      </c>
      <c r="F110" s="186" t="s">
        <v>13329</v>
      </c>
      <c r="G110" s="186" t="s">
        <v>13561</v>
      </c>
      <c r="H110" s="185" t="s">
        <v>13320</v>
      </c>
      <c r="I110" s="187">
        <v>21007</v>
      </c>
      <c r="J110" s="185"/>
      <c r="K110" s="185">
        <v>2018</v>
      </c>
    </row>
    <row r="111" spans="1:11" x14ac:dyDescent="0.3">
      <c r="A111" s="176" t="s">
        <v>13024</v>
      </c>
      <c r="B111" s="176" t="s">
        <v>13024</v>
      </c>
      <c r="C111" s="184">
        <v>8219327</v>
      </c>
      <c r="D111" s="185">
        <v>8</v>
      </c>
      <c r="E111" s="186" t="s">
        <v>13627</v>
      </c>
      <c r="F111" s="186" t="s">
        <v>13628</v>
      </c>
      <c r="G111" s="186" t="s">
        <v>13629</v>
      </c>
      <c r="H111" s="185" t="s">
        <v>13320</v>
      </c>
      <c r="I111" s="187">
        <v>21312</v>
      </c>
      <c r="J111" s="185"/>
      <c r="K111" s="185">
        <v>2018</v>
      </c>
    </row>
    <row r="112" spans="1:11" x14ac:dyDescent="0.3">
      <c r="A112" s="176" t="s">
        <v>13024</v>
      </c>
      <c r="B112" s="176" t="s">
        <v>13024</v>
      </c>
      <c r="C112" s="184">
        <v>6231528</v>
      </c>
      <c r="D112" s="185">
        <v>8</v>
      </c>
      <c r="E112" s="186" t="s">
        <v>13463</v>
      </c>
      <c r="F112" s="186" t="s">
        <v>13464</v>
      </c>
      <c r="G112" s="186" t="s">
        <v>13465</v>
      </c>
      <c r="H112" s="185" t="s">
        <v>12987</v>
      </c>
      <c r="I112" s="187">
        <v>19131</v>
      </c>
      <c r="J112" s="185"/>
      <c r="K112" s="185">
        <v>2018</v>
      </c>
    </row>
    <row r="113" spans="1:11" x14ac:dyDescent="0.3">
      <c r="A113" s="176" t="s">
        <v>13024</v>
      </c>
      <c r="B113" s="176" t="s">
        <v>13024</v>
      </c>
      <c r="C113" s="184">
        <v>8165153</v>
      </c>
      <c r="D113" s="185">
        <v>1</v>
      </c>
      <c r="E113" s="186" t="s">
        <v>13329</v>
      </c>
      <c r="F113" s="186" t="s">
        <v>13623</v>
      </c>
      <c r="G113" s="186" t="s">
        <v>13319</v>
      </c>
      <c r="H113" s="185" t="s">
        <v>13320</v>
      </c>
      <c r="I113" s="187">
        <v>21057</v>
      </c>
      <c r="J113" s="185"/>
      <c r="K113" s="185">
        <v>2018</v>
      </c>
    </row>
    <row r="114" spans="1:11" x14ac:dyDescent="0.3">
      <c r="A114" s="176" t="s">
        <v>13024</v>
      </c>
      <c r="B114" s="176" t="s">
        <v>13024</v>
      </c>
      <c r="C114" s="184">
        <v>8258156</v>
      </c>
      <c r="D114" s="185">
        <v>1</v>
      </c>
      <c r="E114" s="186" t="s">
        <v>13632</v>
      </c>
      <c r="F114" s="186" t="s">
        <v>13382</v>
      </c>
      <c r="G114" s="186" t="s">
        <v>13633</v>
      </c>
      <c r="H114" s="185" t="s">
        <v>13320</v>
      </c>
      <c r="I114" s="187">
        <v>20909</v>
      </c>
      <c r="J114" s="185"/>
      <c r="K114" s="185">
        <v>2018</v>
      </c>
    </row>
    <row r="115" spans="1:11" x14ac:dyDescent="0.3">
      <c r="A115" s="176" t="s">
        <v>13024</v>
      </c>
      <c r="B115" s="176" t="s">
        <v>13024</v>
      </c>
      <c r="C115" s="184">
        <v>7004122</v>
      </c>
      <c r="D115" s="185">
        <v>7</v>
      </c>
      <c r="E115" s="186" t="s">
        <v>13518</v>
      </c>
      <c r="F115" s="186" t="s">
        <v>13483</v>
      </c>
      <c r="G115" s="186" t="s">
        <v>13519</v>
      </c>
      <c r="H115" s="185" t="s">
        <v>13320</v>
      </c>
      <c r="I115" s="187">
        <v>21044</v>
      </c>
      <c r="J115" s="185"/>
      <c r="K115" s="185">
        <v>2018</v>
      </c>
    </row>
    <row r="116" spans="1:11" x14ac:dyDescent="0.3">
      <c r="A116" s="176" t="s">
        <v>13024</v>
      </c>
      <c r="B116" s="176" t="s">
        <v>13024</v>
      </c>
      <c r="C116" s="184">
        <v>7708913</v>
      </c>
      <c r="D116" s="185">
        <v>6</v>
      </c>
      <c r="E116" s="186" t="s">
        <v>13317</v>
      </c>
      <c r="F116" s="186" t="s">
        <v>13586</v>
      </c>
      <c r="G116" s="186" t="s">
        <v>13587</v>
      </c>
      <c r="H116" s="185" t="s">
        <v>13320</v>
      </c>
      <c r="I116" s="187">
        <v>20866</v>
      </c>
      <c r="J116" s="185"/>
      <c r="K116" s="185">
        <v>2018</v>
      </c>
    </row>
    <row r="117" spans="1:11" x14ac:dyDescent="0.3">
      <c r="A117" s="176" t="s">
        <v>13024</v>
      </c>
      <c r="B117" s="176" t="s">
        <v>13024</v>
      </c>
      <c r="C117" s="184">
        <v>6782620</v>
      </c>
      <c r="D117" s="185">
        <v>5</v>
      </c>
      <c r="E117" s="186" t="s">
        <v>13493</v>
      </c>
      <c r="F117" s="186" t="s">
        <v>13494</v>
      </c>
      <c r="G117" s="186" t="s">
        <v>13495</v>
      </c>
      <c r="H117" s="185" t="s">
        <v>12987</v>
      </c>
      <c r="I117" s="187">
        <v>19233</v>
      </c>
      <c r="J117" s="185"/>
      <c r="K117" s="185">
        <v>2018</v>
      </c>
    </row>
    <row r="118" spans="1:11" x14ac:dyDescent="0.3">
      <c r="A118" s="176" t="s">
        <v>13024</v>
      </c>
      <c r="B118" s="176" t="s">
        <v>13024</v>
      </c>
      <c r="C118" s="184">
        <v>9648139</v>
      </c>
      <c r="D118" s="185" t="s">
        <v>13315</v>
      </c>
      <c r="E118" s="186" t="s">
        <v>13479</v>
      </c>
      <c r="F118" s="186" t="s">
        <v>13666</v>
      </c>
      <c r="G118" s="186" t="s">
        <v>13667</v>
      </c>
      <c r="H118" s="185" t="s">
        <v>13320</v>
      </c>
      <c r="I118" s="187">
        <v>20890</v>
      </c>
      <c r="J118" s="185"/>
      <c r="K118" s="185">
        <v>2018</v>
      </c>
    </row>
    <row r="119" spans="1:11" x14ac:dyDescent="0.3">
      <c r="A119" s="176" t="s">
        <v>13024</v>
      </c>
      <c r="B119" s="176" t="s">
        <v>13024</v>
      </c>
      <c r="C119" s="184">
        <v>6437373</v>
      </c>
      <c r="D119" s="185">
        <v>0</v>
      </c>
      <c r="E119" s="186" t="s">
        <v>13471</v>
      </c>
      <c r="F119" s="186" t="s">
        <v>13472</v>
      </c>
      <c r="G119" s="186" t="s">
        <v>13473</v>
      </c>
      <c r="H119" s="185" t="s">
        <v>12987</v>
      </c>
      <c r="I119" s="187">
        <v>19458</v>
      </c>
      <c r="J119" s="185"/>
      <c r="K119" s="185">
        <v>2018</v>
      </c>
    </row>
    <row r="120" spans="1:11" x14ac:dyDescent="0.3">
      <c r="A120" s="176" t="s">
        <v>13024</v>
      </c>
      <c r="B120" s="176" t="s">
        <v>13024</v>
      </c>
      <c r="C120" s="184">
        <v>6955776</v>
      </c>
      <c r="D120" s="185">
        <v>7</v>
      </c>
      <c r="E120" s="186" t="s">
        <v>13509</v>
      </c>
      <c r="F120" s="186" t="s">
        <v>13510</v>
      </c>
      <c r="G120" s="186" t="s">
        <v>13511</v>
      </c>
      <c r="H120" s="185" t="s">
        <v>12987</v>
      </c>
      <c r="I120" s="187">
        <v>19349</v>
      </c>
      <c r="J120" s="185"/>
      <c r="K120" s="185">
        <v>2018</v>
      </c>
    </row>
    <row r="121" spans="1:11" x14ac:dyDescent="0.3">
      <c r="A121" s="176" t="s">
        <v>13024</v>
      </c>
      <c r="B121" s="176" t="s">
        <v>13024</v>
      </c>
      <c r="C121" s="184">
        <v>7182886</v>
      </c>
      <c r="D121" s="185">
        <v>7</v>
      </c>
      <c r="E121" s="186" t="s">
        <v>13535</v>
      </c>
      <c r="F121" s="186" t="s">
        <v>13479</v>
      </c>
      <c r="G121" s="186" t="s">
        <v>13536</v>
      </c>
      <c r="H121" s="185" t="s">
        <v>13320</v>
      </c>
      <c r="I121" s="187">
        <v>20838</v>
      </c>
      <c r="J121" s="185"/>
      <c r="K121" s="185">
        <v>2018</v>
      </c>
    </row>
    <row r="122" spans="1:11" x14ac:dyDescent="0.3">
      <c r="A122" s="176" t="s">
        <v>13024</v>
      </c>
      <c r="B122" s="176" t="s">
        <v>13024</v>
      </c>
      <c r="C122" s="184">
        <v>8442327</v>
      </c>
      <c r="D122" s="185">
        <v>0</v>
      </c>
      <c r="E122" s="186" t="s">
        <v>13650</v>
      </c>
      <c r="F122" s="186" t="s">
        <v>13651</v>
      </c>
      <c r="G122" s="186" t="s">
        <v>13652</v>
      </c>
      <c r="H122" s="185" t="s">
        <v>13320</v>
      </c>
      <c r="I122" s="187">
        <v>20902</v>
      </c>
      <c r="J122" s="185"/>
      <c r="K122" s="185">
        <v>2018</v>
      </c>
    </row>
    <row r="123" spans="1:11" x14ac:dyDescent="0.3">
      <c r="A123" s="176" t="s">
        <v>13024</v>
      </c>
      <c r="B123" s="176" t="s">
        <v>13024</v>
      </c>
      <c r="C123" s="184">
        <v>8131664</v>
      </c>
      <c r="D123" s="185">
        <v>3</v>
      </c>
      <c r="E123" s="186" t="s">
        <v>13589</v>
      </c>
      <c r="F123" s="186" t="s">
        <v>13483</v>
      </c>
      <c r="G123" s="186" t="s">
        <v>13615</v>
      </c>
      <c r="H123" s="185" t="s">
        <v>13320</v>
      </c>
      <c r="I123" s="187">
        <v>21093</v>
      </c>
      <c r="J123" s="185"/>
      <c r="K123" s="185">
        <v>2018</v>
      </c>
    </row>
    <row r="124" spans="1:11" x14ac:dyDescent="0.3">
      <c r="A124" s="176" t="s">
        <v>13024</v>
      </c>
      <c r="B124" s="176" t="s">
        <v>13024</v>
      </c>
      <c r="C124" s="184">
        <v>7337306</v>
      </c>
      <c r="D124" s="185">
        <v>9</v>
      </c>
      <c r="E124" s="186" t="s">
        <v>13548</v>
      </c>
      <c r="F124" s="186" t="s">
        <v>13549</v>
      </c>
      <c r="G124" s="186" t="s">
        <v>13550</v>
      </c>
      <c r="H124" s="185" t="s">
        <v>13320</v>
      </c>
      <c r="I124" s="187">
        <v>21247</v>
      </c>
      <c r="J124" s="185"/>
      <c r="K124" s="185">
        <v>2018</v>
      </c>
    </row>
    <row r="125" spans="1:11" x14ac:dyDescent="0.3">
      <c r="A125" s="176" t="s">
        <v>13024</v>
      </c>
      <c r="B125" s="176" t="s">
        <v>13024</v>
      </c>
      <c r="C125" s="184">
        <v>8078640</v>
      </c>
      <c r="D125" s="185">
        <v>9</v>
      </c>
      <c r="E125" s="186" t="s">
        <v>13611</v>
      </c>
      <c r="F125" s="186" t="s">
        <v>13612</v>
      </c>
      <c r="G125" s="186" t="s">
        <v>13613</v>
      </c>
      <c r="H125" s="185" t="s">
        <v>13320</v>
      </c>
      <c r="I125" s="187">
        <v>21224</v>
      </c>
      <c r="J125" s="185"/>
      <c r="K125" s="185">
        <v>2018</v>
      </c>
    </row>
    <row r="126" spans="1:11" x14ac:dyDescent="0.3">
      <c r="A126" s="176" t="s">
        <v>13024</v>
      </c>
      <c r="B126" s="176" t="s">
        <v>13024</v>
      </c>
      <c r="C126" s="184">
        <v>7270702</v>
      </c>
      <c r="D126" s="185">
        <v>8</v>
      </c>
      <c r="E126" s="186" t="s">
        <v>13540</v>
      </c>
      <c r="F126" s="186" t="s">
        <v>13486</v>
      </c>
      <c r="G126" s="186" t="s">
        <v>13541</v>
      </c>
      <c r="H126" s="185" t="s">
        <v>13320</v>
      </c>
      <c r="I126" s="187">
        <v>20062</v>
      </c>
      <c r="J126" s="185"/>
      <c r="K126" s="185">
        <v>2018</v>
      </c>
    </row>
    <row r="127" spans="1:11" x14ac:dyDescent="0.3">
      <c r="A127" s="176" t="s">
        <v>13024</v>
      </c>
      <c r="B127" s="176" t="s">
        <v>13024</v>
      </c>
      <c r="C127" s="184">
        <v>6982736</v>
      </c>
      <c r="D127" s="185">
        <v>5</v>
      </c>
      <c r="E127" s="186" t="s">
        <v>13407</v>
      </c>
      <c r="F127" s="186" t="s">
        <v>13162</v>
      </c>
      <c r="G127" s="186" t="s">
        <v>13512</v>
      </c>
      <c r="H127" s="185" t="s">
        <v>12987</v>
      </c>
      <c r="I127" s="187">
        <v>19486</v>
      </c>
      <c r="J127" s="185"/>
      <c r="K127" s="185">
        <v>2018</v>
      </c>
    </row>
    <row r="128" spans="1:11" x14ac:dyDescent="0.3">
      <c r="A128" s="176" t="s">
        <v>13024</v>
      </c>
      <c r="B128" s="176" t="s">
        <v>13024</v>
      </c>
      <c r="C128" s="184">
        <v>6910654</v>
      </c>
      <c r="D128" s="185">
        <v>4</v>
      </c>
      <c r="E128" s="186" t="s">
        <v>13502</v>
      </c>
      <c r="F128" s="186" t="s">
        <v>13503</v>
      </c>
      <c r="G128" s="186" t="s">
        <v>13504</v>
      </c>
      <c r="H128" s="185" t="s">
        <v>13320</v>
      </c>
      <c r="I128" s="187">
        <v>19962</v>
      </c>
      <c r="J128" s="185"/>
      <c r="K128" s="185">
        <v>2018</v>
      </c>
    </row>
    <row r="129" spans="1:11" x14ac:dyDescent="0.3">
      <c r="A129" s="176" t="s">
        <v>13024</v>
      </c>
      <c r="B129" s="176" t="s">
        <v>13024</v>
      </c>
      <c r="C129" s="184">
        <v>8150817</v>
      </c>
      <c r="D129" s="185">
        <v>8</v>
      </c>
      <c r="E129" s="186" t="s">
        <v>13619</v>
      </c>
      <c r="F129" s="186" t="s">
        <v>13429</v>
      </c>
      <c r="G129" s="186" t="s">
        <v>13620</v>
      </c>
      <c r="H129" s="185" t="s">
        <v>13320</v>
      </c>
      <c r="I129" s="187">
        <v>21034</v>
      </c>
      <c r="J129" s="185"/>
      <c r="K129" s="185">
        <v>2018</v>
      </c>
    </row>
    <row r="130" spans="1:11" x14ac:dyDescent="0.3">
      <c r="A130" s="176" t="s">
        <v>13024</v>
      </c>
      <c r="B130" s="176" t="s">
        <v>13024</v>
      </c>
      <c r="C130" s="184">
        <v>6524874</v>
      </c>
      <c r="D130" s="185">
        <v>3</v>
      </c>
      <c r="E130" s="186" t="s">
        <v>13474</v>
      </c>
      <c r="F130" s="186" t="s">
        <v>13347</v>
      </c>
      <c r="G130" s="186" t="s">
        <v>13475</v>
      </c>
      <c r="H130" s="185" t="s">
        <v>12987</v>
      </c>
      <c r="I130" s="187">
        <v>19441</v>
      </c>
      <c r="J130" s="185"/>
      <c r="K130" s="185">
        <v>2018</v>
      </c>
    </row>
    <row r="131" spans="1:11" x14ac:dyDescent="0.3">
      <c r="A131" s="176" t="s">
        <v>13024</v>
      </c>
      <c r="B131" s="176" t="s">
        <v>13024</v>
      </c>
      <c r="C131" s="184">
        <v>8790309</v>
      </c>
      <c r="D131" s="185">
        <v>5</v>
      </c>
      <c r="E131" s="186" t="s">
        <v>13660</v>
      </c>
      <c r="F131" s="186" t="s">
        <v>13661</v>
      </c>
      <c r="G131" s="186" t="s">
        <v>13662</v>
      </c>
      <c r="H131" s="185" t="s">
        <v>13320</v>
      </c>
      <c r="I131" s="187">
        <v>20091</v>
      </c>
      <c r="J131" s="185"/>
      <c r="K131" s="185">
        <v>2018</v>
      </c>
    </row>
    <row r="132" spans="1:11" x14ac:dyDescent="0.3">
      <c r="A132" s="176" t="s">
        <v>13024</v>
      </c>
      <c r="B132" s="176" t="s">
        <v>13024</v>
      </c>
      <c r="C132" s="184">
        <v>8429859</v>
      </c>
      <c r="D132" s="185" t="s">
        <v>13315</v>
      </c>
      <c r="E132" s="186" t="s">
        <v>13649</v>
      </c>
      <c r="F132" s="186" t="s">
        <v>13406</v>
      </c>
      <c r="G132" s="186" t="s">
        <v>13636</v>
      </c>
      <c r="H132" s="185" t="s">
        <v>13320</v>
      </c>
      <c r="I132" s="187">
        <v>21332</v>
      </c>
      <c r="J132" s="185"/>
      <c r="K132" s="185">
        <v>2018</v>
      </c>
    </row>
    <row r="133" spans="1:11" x14ac:dyDescent="0.3">
      <c r="A133" s="176" t="s">
        <v>13024</v>
      </c>
      <c r="B133" s="176" t="s">
        <v>13024</v>
      </c>
      <c r="C133" s="184">
        <v>6914478</v>
      </c>
      <c r="D133" s="185">
        <v>0</v>
      </c>
      <c r="E133" s="186" t="s">
        <v>13382</v>
      </c>
      <c r="F133" s="186" t="s">
        <v>13110</v>
      </c>
      <c r="G133" s="186" t="s">
        <v>13505</v>
      </c>
      <c r="H133" s="185" t="s">
        <v>13320</v>
      </c>
      <c r="I133" s="187">
        <v>19460</v>
      </c>
      <c r="J133" s="185"/>
      <c r="K133" s="185">
        <v>2018</v>
      </c>
    </row>
    <row r="134" spans="1:11" x14ac:dyDescent="0.3">
      <c r="A134" s="176" t="s">
        <v>13024</v>
      </c>
      <c r="B134" s="176" t="s">
        <v>13024</v>
      </c>
      <c r="C134" s="184">
        <v>7397805</v>
      </c>
      <c r="D134" s="185" t="s">
        <v>13315</v>
      </c>
      <c r="E134" s="186" t="s">
        <v>13554</v>
      </c>
      <c r="F134" s="186" t="s">
        <v>13555</v>
      </c>
      <c r="G134" s="186" t="s">
        <v>13556</v>
      </c>
      <c r="H134" s="185" t="s">
        <v>13320</v>
      </c>
      <c r="I134" s="187">
        <v>20337</v>
      </c>
      <c r="J134" s="185"/>
      <c r="K134" s="185">
        <v>2018</v>
      </c>
    </row>
    <row r="135" spans="1:11" x14ac:dyDescent="0.3">
      <c r="A135" s="176" t="s">
        <v>13024</v>
      </c>
      <c r="B135" s="176" t="s">
        <v>13024</v>
      </c>
      <c r="C135" s="184">
        <v>6538607</v>
      </c>
      <c r="D135" s="185">
        <v>0</v>
      </c>
      <c r="E135" s="186" t="s">
        <v>13476</v>
      </c>
      <c r="F135" s="186" t="s">
        <v>13398</v>
      </c>
      <c r="G135" s="186" t="s">
        <v>13477</v>
      </c>
      <c r="H135" s="185" t="s">
        <v>12987</v>
      </c>
      <c r="I135" s="187">
        <v>19417</v>
      </c>
      <c r="J135" s="185"/>
      <c r="K135" s="185">
        <v>2018</v>
      </c>
    </row>
    <row r="136" spans="1:11" x14ac:dyDescent="0.3">
      <c r="A136" s="176" t="s">
        <v>13024</v>
      </c>
      <c r="B136" s="176" t="s">
        <v>13024</v>
      </c>
      <c r="C136" s="184">
        <v>8155333</v>
      </c>
      <c r="D136" s="185">
        <v>5</v>
      </c>
      <c r="E136" s="186" t="s">
        <v>13432</v>
      </c>
      <c r="F136" s="186" t="s">
        <v>13621</v>
      </c>
      <c r="G136" s="186" t="s">
        <v>13622</v>
      </c>
      <c r="H136" s="185" t="s">
        <v>13320</v>
      </c>
      <c r="I136" s="187">
        <v>21195</v>
      </c>
      <c r="J136" s="185"/>
      <c r="K136" s="185">
        <v>2018</v>
      </c>
    </row>
    <row r="137" spans="1:11" x14ac:dyDescent="0.3">
      <c r="A137" s="176" t="s">
        <v>13024</v>
      </c>
      <c r="B137" s="176" t="s">
        <v>13024</v>
      </c>
      <c r="C137" s="184">
        <v>7028468</v>
      </c>
      <c r="D137" s="185">
        <v>5</v>
      </c>
      <c r="E137" s="186" t="s">
        <v>13522</v>
      </c>
      <c r="F137" s="186" t="s">
        <v>13523</v>
      </c>
      <c r="G137" s="186" t="s">
        <v>13524</v>
      </c>
      <c r="H137" s="185" t="s">
        <v>13320</v>
      </c>
      <c r="I137" s="187">
        <v>20959</v>
      </c>
      <c r="J137" s="185"/>
      <c r="K137" s="185">
        <v>2018</v>
      </c>
    </row>
    <row r="138" spans="1:11" x14ac:dyDescent="0.3">
      <c r="A138" s="176" t="s">
        <v>13024</v>
      </c>
      <c r="B138" s="176" t="s">
        <v>13024</v>
      </c>
      <c r="C138" s="184">
        <v>7840679</v>
      </c>
      <c r="D138" s="185">
        <v>8</v>
      </c>
      <c r="E138" s="186" t="s">
        <v>13598</v>
      </c>
      <c r="F138" s="186" t="s">
        <v>13318</v>
      </c>
      <c r="G138" s="186" t="s">
        <v>13599</v>
      </c>
      <c r="H138" s="185" t="s">
        <v>13320</v>
      </c>
      <c r="I138" s="187">
        <v>20875</v>
      </c>
      <c r="J138" s="185"/>
      <c r="K138" s="185">
        <v>2018</v>
      </c>
    </row>
    <row r="139" spans="1:11" x14ac:dyDescent="0.3">
      <c r="A139" s="176" t="s">
        <v>13024</v>
      </c>
      <c r="B139" s="176" t="s">
        <v>13024</v>
      </c>
      <c r="C139" s="184">
        <v>7027162</v>
      </c>
      <c r="D139" s="185">
        <v>1</v>
      </c>
      <c r="E139" s="186" t="s">
        <v>13520</v>
      </c>
      <c r="F139" s="186" t="s">
        <v>13378</v>
      </c>
      <c r="G139" s="186" t="s">
        <v>13521</v>
      </c>
      <c r="H139" s="185" t="s">
        <v>13320</v>
      </c>
      <c r="I139" s="187">
        <v>20398</v>
      </c>
      <c r="J139" s="185"/>
      <c r="K139" s="185">
        <v>2018</v>
      </c>
    </row>
    <row r="140" spans="1:11" x14ac:dyDescent="0.3">
      <c r="A140" s="176" t="s">
        <v>13024</v>
      </c>
      <c r="B140" s="176" t="s">
        <v>13024</v>
      </c>
      <c r="C140" s="184">
        <v>7097360</v>
      </c>
      <c r="D140" s="185" t="s">
        <v>13315</v>
      </c>
      <c r="E140" s="186" t="s">
        <v>13530</v>
      </c>
      <c r="F140" s="186" t="s">
        <v>13432</v>
      </c>
      <c r="G140" s="186" t="s">
        <v>13531</v>
      </c>
      <c r="H140" s="185" t="s">
        <v>13320</v>
      </c>
      <c r="I140" s="187">
        <v>21076</v>
      </c>
      <c r="J140" s="185"/>
      <c r="K140" s="185">
        <v>2018</v>
      </c>
    </row>
    <row r="141" spans="1:11" x14ac:dyDescent="0.3">
      <c r="A141" s="176" t="s">
        <v>13024</v>
      </c>
      <c r="B141" s="176" t="s">
        <v>13024</v>
      </c>
      <c r="C141" s="184">
        <v>7826258</v>
      </c>
      <c r="D141" s="185">
        <v>3</v>
      </c>
      <c r="E141" s="186" t="s">
        <v>13596</v>
      </c>
      <c r="F141" s="186" t="s">
        <v>13457</v>
      </c>
      <c r="G141" s="186" t="s">
        <v>13597</v>
      </c>
      <c r="H141" s="185" t="s">
        <v>13320</v>
      </c>
      <c r="I141" s="187">
        <v>20910</v>
      </c>
      <c r="J141" s="185"/>
      <c r="K141" s="185">
        <v>2018</v>
      </c>
    </row>
    <row r="142" spans="1:11" x14ac:dyDescent="0.3">
      <c r="A142" s="176" t="s">
        <v>13024</v>
      </c>
      <c r="B142" s="176" t="s">
        <v>13024</v>
      </c>
      <c r="C142" s="184">
        <v>6996151</v>
      </c>
      <c r="D142" s="185">
        <v>7</v>
      </c>
      <c r="E142" s="186" t="s">
        <v>13515</v>
      </c>
      <c r="F142" s="186" t="s">
        <v>13516</v>
      </c>
      <c r="G142" s="186" t="s">
        <v>13517</v>
      </c>
      <c r="H142" s="185" t="s">
        <v>13320</v>
      </c>
      <c r="I142" s="187">
        <v>20081</v>
      </c>
      <c r="J142" s="185"/>
      <c r="K142" s="185">
        <v>2018</v>
      </c>
    </row>
    <row r="143" spans="1:11" x14ac:dyDescent="0.3">
      <c r="A143" s="176" t="s">
        <v>13024</v>
      </c>
      <c r="B143" s="176" t="s">
        <v>13024</v>
      </c>
      <c r="C143" s="184">
        <v>8051253</v>
      </c>
      <c r="D143" s="185">
        <v>8</v>
      </c>
      <c r="E143" s="186" t="s">
        <v>13607</v>
      </c>
      <c r="F143" s="186" t="s">
        <v>13502</v>
      </c>
      <c r="G143" s="186" t="s">
        <v>13608</v>
      </c>
      <c r="H143" s="185" t="s">
        <v>13320</v>
      </c>
      <c r="I143" s="187">
        <v>21060</v>
      </c>
      <c r="J143" s="185"/>
      <c r="K143" s="185">
        <v>2018</v>
      </c>
    </row>
    <row r="144" spans="1:11" x14ac:dyDescent="0.3">
      <c r="A144" s="176" t="s">
        <v>13024</v>
      </c>
      <c r="B144" s="176" t="s">
        <v>13024</v>
      </c>
      <c r="C144" s="184">
        <v>7637828</v>
      </c>
      <c r="D144" s="185">
        <v>2</v>
      </c>
      <c r="E144" s="186" t="s">
        <v>13355</v>
      </c>
      <c r="F144" s="186" t="s">
        <v>13573</v>
      </c>
      <c r="G144" s="186" t="s">
        <v>13574</v>
      </c>
      <c r="H144" s="185" t="s">
        <v>13320</v>
      </c>
      <c r="I144" s="187">
        <v>20419</v>
      </c>
      <c r="J144" s="185"/>
      <c r="K144" s="185">
        <v>2018</v>
      </c>
    </row>
    <row r="145" spans="1:11" x14ac:dyDescent="0.3">
      <c r="A145" s="176" t="s">
        <v>13024</v>
      </c>
      <c r="B145" s="176" t="s">
        <v>13024</v>
      </c>
      <c r="C145" s="184">
        <v>6660657</v>
      </c>
      <c r="D145" s="185">
        <v>0</v>
      </c>
      <c r="E145" s="186" t="s">
        <v>13485</v>
      </c>
      <c r="F145" s="186" t="s">
        <v>13486</v>
      </c>
      <c r="G145" s="186" t="s">
        <v>13487</v>
      </c>
      <c r="H145" s="185" t="s">
        <v>12987</v>
      </c>
      <c r="I145" s="187">
        <v>19505</v>
      </c>
      <c r="J145" s="185"/>
      <c r="K145" s="185">
        <v>2018</v>
      </c>
    </row>
    <row r="146" spans="1:11" x14ac:dyDescent="0.3">
      <c r="A146" s="176" t="s">
        <v>13024</v>
      </c>
      <c r="B146" s="176" t="s">
        <v>13024</v>
      </c>
      <c r="C146" s="184">
        <v>8274622</v>
      </c>
      <c r="D146" s="185">
        <v>6</v>
      </c>
      <c r="E146" s="186" t="s">
        <v>13637</v>
      </c>
      <c r="F146" s="186" t="s">
        <v>13638</v>
      </c>
      <c r="G146" s="186" t="s">
        <v>13639</v>
      </c>
      <c r="H146" s="185" t="s">
        <v>13320</v>
      </c>
      <c r="I146" s="187">
        <v>20995</v>
      </c>
      <c r="J146" s="185"/>
      <c r="K146" s="185">
        <v>2018</v>
      </c>
    </row>
    <row r="147" spans="1:11" x14ac:dyDescent="0.3">
      <c r="A147" s="176" t="s">
        <v>13069</v>
      </c>
      <c r="B147" s="176" t="s">
        <v>13069</v>
      </c>
      <c r="C147" s="184">
        <v>6402587</v>
      </c>
      <c r="D147" s="185">
        <v>2</v>
      </c>
      <c r="E147" s="186" t="s">
        <v>14446</v>
      </c>
      <c r="F147" s="186" t="s">
        <v>13543</v>
      </c>
      <c r="G147" s="186" t="s">
        <v>14447</v>
      </c>
      <c r="H147" s="185" t="s">
        <v>12987</v>
      </c>
      <c r="I147" s="187">
        <v>19165</v>
      </c>
      <c r="J147" s="185"/>
      <c r="K147" s="185">
        <v>2018</v>
      </c>
    </row>
    <row r="148" spans="1:11" x14ac:dyDescent="0.3">
      <c r="A148" s="176" t="s">
        <v>13069</v>
      </c>
      <c r="B148" s="176" t="s">
        <v>13069</v>
      </c>
      <c r="C148" s="184">
        <v>6090938</v>
      </c>
      <c r="D148" s="185">
        <v>5</v>
      </c>
      <c r="E148" s="186" t="s">
        <v>14051</v>
      </c>
      <c r="F148" s="186" t="s">
        <v>14444</v>
      </c>
      <c r="G148" s="186" t="s">
        <v>14445</v>
      </c>
      <c r="H148" s="185" t="s">
        <v>12987</v>
      </c>
      <c r="I148" s="187">
        <v>19227</v>
      </c>
      <c r="J148" s="185"/>
      <c r="K148" s="185">
        <v>2018</v>
      </c>
    </row>
    <row r="149" spans="1:11" x14ac:dyDescent="0.3">
      <c r="A149" s="176" t="s">
        <v>13069</v>
      </c>
      <c r="B149" s="176" t="s">
        <v>13069</v>
      </c>
      <c r="C149" s="184">
        <v>6884017</v>
      </c>
      <c r="D149" s="185">
        <v>1</v>
      </c>
      <c r="E149" s="186" t="s">
        <v>14451</v>
      </c>
      <c r="F149" s="186" t="s">
        <v>13329</v>
      </c>
      <c r="G149" s="186" t="s">
        <v>14452</v>
      </c>
      <c r="H149" s="185" t="s">
        <v>12987</v>
      </c>
      <c r="I149" s="187">
        <v>19159</v>
      </c>
      <c r="J149" s="185"/>
      <c r="K149" s="185">
        <v>2018</v>
      </c>
    </row>
    <row r="150" spans="1:11" x14ac:dyDescent="0.3">
      <c r="A150" s="176" t="s">
        <v>13069</v>
      </c>
      <c r="B150" s="176" t="s">
        <v>13069</v>
      </c>
      <c r="C150" s="184">
        <v>7167272</v>
      </c>
      <c r="D150" s="185">
        <v>7</v>
      </c>
      <c r="E150" s="186" t="s">
        <v>13401</v>
      </c>
      <c r="F150" s="186" t="s">
        <v>13576</v>
      </c>
      <c r="G150" s="186" t="s">
        <v>14455</v>
      </c>
      <c r="H150" s="185" t="s">
        <v>13320</v>
      </c>
      <c r="I150" s="187">
        <v>21268</v>
      </c>
      <c r="J150" s="185"/>
      <c r="K150" s="185">
        <v>2018</v>
      </c>
    </row>
    <row r="151" spans="1:11" x14ac:dyDescent="0.3">
      <c r="A151" s="176" t="s">
        <v>13069</v>
      </c>
      <c r="B151" s="176" t="s">
        <v>13069</v>
      </c>
      <c r="C151" s="184">
        <v>5721798</v>
      </c>
      <c r="D151" s="185">
        <v>7</v>
      </c>
      <c r="E151" s="186" t="s">
        <v>13604</v>
      </c>
      <c r="F151" s="186" t="s">
        <v>13995</v>
      </c>
      <c r="G151" s="186" t="s">
        <v>14442</v>
      </c>
      <c r="H151" s="185" t="s">
        <v>12987</v>
      </c>
      <c r="I151" s="187">
        <v>19117</v>
      </c>
      <c r="J151" s="185"/>
      <c r="K151" s="185">
        <v>2018</v>
      </c>
    </row>
    <row r="152" spans="1:11" x14ac:dyDescent="0.3">
      <c r="A152" s="176" t="s">
        <v>13069</v>
      </c>
      <c r="B152" s="176" t="s">
        <v>13069</v>
      </c>
      <c r="C152" s="184">
        <v>7299554</v>
      </c>
      <c r="D152" s="185">
        <v>6</v>
      </c>
      <c r="E152" s="186" t="s">
        <v>13341</v>
      </c>
      <c r="F152" s="186" t="s">
        <v>13697</v>
      </c>
      <c r="G152" s="186" t="s">
        <v>14456</v>
      </c>
      <c r="H152" s="185" t="s">
        <v>12987</v>
      </c>
      <c r="I152" s="187">
        <v>19500</v>
      </c>
      <c r="J152" s="185"/>
      <c r="K152" s="185">
        <v>2018</v>
      </c>
    </row>
    <row r="153" spans="1:11" x14ac:dyDescent="0.3">
      <c r="A153" s="176" t="s">
        <v>13069</v>
      </c>
      <c r="B153" s="176" t="s">
        <v>13069</v>
      </c>
      <c r="C153" s="184">
        <v>8203949</v>
      </c>
      <c r="D153" s="185" t="s">
        <v>13315</v>
      </c>
      <c r="E153" s="186" t="s">
        <v>14459</v>
      </c>
      <c r="F153" s="186" t="s">
        <v>14460</v>
      </c>
      <c r="G153" s="186" t="s">
        <v>14461</v>
      </c>
      <c r="H153" s="185" t="s">
        <v>13320</v>
      </c>
      <c r="I153" s="187">
        <v>21104</v>
      </c>
      <c r="J153" s="185"/>
      <c r="K153" s="185">
        <v>2018</v>
      </c>
    </row>
    <row r="154" spans="1:11" x14ac:dyDescent="0.3">
      <c r="A154" s="176" t="s">
        <v>13069</v>
      </c>
      <c r="B154" s="176" t="s">
        <v>13069</v>
      </c>
      <c r="C154" s="184">
        <v>8578889</v>
      </c>
      <c r="D154" s="185">
        <v>2</v>
      </c>
      <c r="E154" s="186" t="s">
        <v>14459</v>
      </c>
      <c r="F154" s="186" t="s">
        <v>13438</v>
      </c>
      <c r="G154" s="186" t="s">
        <v>14463</v>
      </c>
      <c r="H154" s="185" t="s">
        <v>13320</v>
      </c>
      <c r="I154" s="187">
        <v>21305</v>
      </c>
      <c r="J154" s="185"/>
      <c r="K154" s="185">
        <v>2018</v>
      </c>
    </row>
    <row r="155" spans="1:11" x14ac:dyDescent="0.3">
      <c r="A155" s="176" t="s">
        <v>13069</v>
      </c>
      <c r="B155" s="176" t="s">
        <v>13069</v>
      </c>
      <c r="C155" s="184">
        <v>5588755</v>
      </c>
      <c r="D155" s="185">
        <v>1</v>
      </c>
      <c r="E155" s="186" t="s">
        <v>13461</v>
      </c>
      <c r="F155" s="186" t="s">
        <v>14440</v>
      </c>
      <c r="G155" s="186" t="s">
        <v>14441</v>
      </c>
      <c r="H155" s="185" t="s">
        <v>12987</v>
      </c>
      <c r="I155" s="187">
        <v>19034</v>
      </c>
      <c r="J155" s="185"/>
      <c r="K155" s="185">
        <v>2018</v>
      </c>
    </row>
    <row r="156" spans="1:11" x14ac:dyDescent="0.3">
      <c r="A156" s="176" t="s">
        <v>13069</v>
      </c>
      <c r="B156" s="176" t="s">
        <v>13069</v>
      </c>
      <c r="C156" s="184">
        <v>8572226</v>
      </c>
      <c r="D156" s="185">
        <v>3</v>
      </c>
      <c r="E156" s="186" t="s">
        <v>13792</v>
      </c>
      <c r="F156" s="186" t="s">
        <v>13336</v>
      </c>
      <c r="G156" s="186" t="s">
        <v>14462</v>
      </c>
      <c r="H156" s="185" t="s">
        <v>13320</v>
      </c>
      <c r="I156" s="187">
        <v>21047</v>
      </c>
      <c r="J156" s="185"/>
      <c r="K156" s="185">
        <v>2018</v>
      </c>
    </row>
    <row r="157" spans="1:11" x14ac:dyDescent="0.3">
      <c r="A157" s="176" t="s">
        <v>13069</v>
      </c>
      <c r="B157" s="176" t="s">
        <v>13069</v>
      </c>
      <c r="C157" s="184">
        <v>6638440</v>
      </c>
      <c r="D157" s="185">
        <v>3</v>
      </c>
      <c r="E157" s="186" t="s">
        <v>14449</v>
      </c>
      <c r="F157" s="186" t="s">
        <v>13940</v>
      </c>
      <c r="G157" s="186" t="s">
        <v>14450</v>
      </c>
      <c r="H157" s="185" t="s">
        <v>12987</v>
      </c>
      <c r="I157" s="187">
        <v>19529</v>
      </c>
      <c r="J157" s="185"/>
      <c r="K157" s="185">
        <v>2018</v>
      </c>
    </row>
    <row r="158" spans="1:11" x14ac:dyDescent="0.3">
      <c r="A158" s="176" t="s">
        <v>13069</v>
      </c>
      <c r="B158" s="176" t="s">
        <v>13069</v>
      </c>
      <c r="C158" s="184">
        <v>8144719</v>
      </c>
      <c r="D158" s="185">
        <v>5</v>
      </c>
      <c r="E158" s="186" t="s">
        <v>14008</v>
      </c>
      <c r="F158" s="186" t="s">
        <v>14265</v>
      </c>
      <c r="G158" s="186" t="s">
        <v>14458</v>
      </c>
      <c r="H158" s="185" t="s">
        <v>13320</v>
      </c>
      <c r="I158" s="187">
        <v>20986</v>
      </c>
      <c r="J158" s="185"/>
      <c r="K158" s="185">
        <v>2018</v>
      </c>
    </row>
    <row r="159" spans="1:11" x14ac:dyDescent="0.3">
      <c r="A159" s="176" t="s">
        <v>13069</v>
      </c>
      <c r="B159" s="176" t="s">
        <v>13069</v>
      </c>
      <c r="C159" s="184">
        <v>8063019</v>
      </c>
      <c r="D159" s="185">
        <v>0</v>
      </c>
      <c r="E159" s="186" t="s">
        <v>13680</v>
      </c>
      <c r="F159" s="186" t="s">
        <v>13844</v>
      </c>
      <c r="G159" s="186" t="s">
        <v>14457</v>
      </c>
      <c r="H159" s="185" t="s">
        <v>13320</v>
      </c>
      <c r="I159" s="187">
        <v>20933</v>
      </c>
      <c r="J159" s="185"/>
      <c r="K159" s="185">
        <v>2018</v>
      </c>
    </row>
    <row r="160" spans="1:11" x14ac:dyDescent="0.3">
      <c r="A160" s="176" t="s">
        <v>13069</v>
      </c>
      <c r="B160" s="176" t="s">
        <v>13069</v>
      </c>
      <c r="C160" s="184">
        <v>7045810</v>
      </c>
      <c r="D160" s="185">
        <v>1</v>
      </c>
      <c r="E160" s="186" t="s">
        <v>13370</v>
      </c>
      <c r="F160" s="186" t="s">
        <v>14453</v>
      </c>
      <c r="G160" s="186" t="s">
        <v>14454</v>
      </c>
      <c r="H160" s="185" t="s">
        <v>13320</v>
      </c>
      <c r="I160" s="187">
        <v>20977</v>
      </c>
      <c r="J160" s="185"/>
      <c r="K160" s="185">
        <v>2018</v>
      </c>
    </row>
    <row r="161" spans="1:11" x14ac:dyDescent="0.3">
      <c r="A161" s="176" t="s">
        <v>13069</v>
      </c>
      <c r="B161" s="176" t="s">
        <v>13069</v>
      </c>
      <c r="C161" s="184">
        <v>6433570</v>
      </c>
      <c r="D161" s="185">
        <v>7</v>
      </c>
      <c r="E161" s="186" t="s">
        <v>13871</v>
      </c>
      <c r="F161" s="186" t="s">
        <v>13708</v>
      </c>
      <c r="G161" s="186" t="s">
        <v>14448</v>
      </c>
      <c r="H161" s="185" t="s">
        <v>12987</v>
      </c>
      <c r="I161" s="187">
        <v>19188</v>
      </c>
      <c r="J161" s="185"/>
      <c r="K161" s="185">
        <v>2018</v>
      </c>
    </row>
    <row r="162" spans="1:11" x14ac:dyDescent="0.3">
      <c r="A162" s="176" t="s">
        <v>13069</v>
      </c>
      <c r="B162" s="176" t="s">
        <v>13069</v>
      </c>
      <c r="C162" s="184">
        <v>5731434</v>
      </c>
      <c r="D162" s="185">
        <v>6</v>
      </c>
      <c r="E162" s="186" t="s">
        <v>13438</v>
      </c>
      <c r="F162" s="186" t="s">
        <v>13329</v>
      </c>
      <c r="G162" s="186" t="s">
        <v>14443</v>
      </c>
      <c r="H162" s="185" t="s">
        <v>12987</v>
      </c>
      <c r="I162" s="187">
        <v>19141</v>
      </c>
      <c r="J162" s="185"/>
      <c r="K162" s="185">
        <v>2018</v>
      </c>
    </row>
    <row r="163" spans="1:11" x14ac:dyDescent="0.3">
      <c r="A163" s="176" t="s">
        <v>17347</v>
      </c>
      <c r="B163" s="176" t="s">
        <v>13012</v>
      </c>
      <c r="C163" s="184">
        <v>7333348</v>
      </c>
      <c r="D163" s="185">
        <v>2</v>
      </c>
      <c r="E163" s="186" t="s">
        <v>13317</v>
      </c>
      <c r="F163" s="186" t="s">
        <v>13318</v>
      </c>
      <c r="G163" s="186" t="s">
        <v>13319</v>
      </c>
      <c r="H163" s="185" t="s">
        <v>13320</v>
      </c>
      <c r="I163" s="187">
        <v>21004</v>
      </c>
      <c r="J163" s="185"/>
      <c r="K163" s="185">
        <v>2018</v>
      </c>
    </row>
    <row r="164" spans="1:11" x14ac:dyDescent="0.3">
      <c r="A164" s="176" t="s">
        <v>17356</v>
      </c>
      <c r="B164" s="176" t="s">
        <v>13063</v>
      </c>
      <c r="C164" s="184">
        <v>6472916</v>
      </c>
      <c r="D164" s="185">
        <v>0</v>
      </c>
      <c r="E164" s="186" t="s">
        <v>14398</v>
      </c>
      <c r="F164" s="186" t="s">
        <v>13933</v>
      </c>
      <c r="G164" s="186" t="s">
        <v>14399</v>
      </c>
      <c r="H164" s="185" t="s">
        <v>12987</v>
      </c>
      <c r="I164" s="187">
        <v>19249</v>
      </c>
      <c r="J164" s="185"/>
      <c r="K164" s="185">
        <v>2018</v>
      </c>
    </row>
    <row r="165" spans="1:11" x14ac:dyDescent="0.3">
      <c r="A165" s="176" t="s">
        <v>17356</v>
      </c>
      <c r="B165" s="176" t="s">
        <v>13063</v>
      </c>
      <c r="C165" s="184">
        <v>6048259</v>
      </c>
      <c r="D165" s="185">
        <v>4</v>
      </c>
      <c r="E165" s="186" t="s">
        <v>14395</v>
      </c>
      <c r="F165" s="186" t="s">
        <v>14396</v>
      </c>
      <c r="G165" s="186" t="s">
        <v>14397</v>
      </c>
      <c r="H165" s="185" t="s">
        <v>12987</v>
      </c>
      <c r="I165" s="187">
        <v>19151</v>
      </c>
      <c r="J165" s="185"/>
      <c r="K165" s="185">
        <v>2018</v>
      </c>
    </row>
    <row r="166" spans="1:11" x14ac:dyDescent="0.3">
      <c r="A166" s="176" t="s">
        <v>17356</v>
      </c>
      <c r="B166" s="176" t="s">
        <v>13063</v>
      </c>
      <c r="C166" s="184">
        <v>6009228</v>
      </c>
      <c r="D166" s="185">
        <v>1</v>
      </c>
      <c r="E166" s="186" t="s">
        <v>13429</v>
      </c>
      <c r="F166" s="186" t="s">
        <v>13543</v>
      </c>
      <c r="G166" s="186" t="s">
        <v>14394</v>
      </c>
      <c r="H166" s="185" t="s">
        <v>12987</v>
      </c>
      <c r="I166" s="187">
        <v>19248</v>
      </c>
      <c r="J166" s="185"/>
      <c r="K166" s="185">
        <v>2018</v>
      </c>
    </row>
    <row r="167" spans="1:11" x14ac:dyDescent="0.3">
      <c r="A167" s="176" t="s">
        <v>17356</v>
      </c>
      <c r="B167" s="176" t="s">
        <v>13063</v>
      </c>
      <c r="C167" s="184">
        <v>6947751</v>
      </c>
      <c r="D167" s="185">
        <v>8</v>
      </c>
      <c r="E167" s="186" t="s">
        <v>14402</v>
      </c>
      <c r="F167" s="186" t="s">
        <v>13584</v>
      </c>
      <c r="G167" s="186" t="s">
        <v>14403</v>
      </c>
      <c r="H167" s="185" t="s">
        <v>13320</v>
      </c>
      <c r="I167" s="187">
        <v>20805</v>
      </c>
      <c r="J167" s="185"/>
      <c r="K167" s="185">
        <v>2018</v>
      </c>
    </row>
    <row r="168" spans="1:11" x14ac:dyDescent="0.3">
      <c r="A168" s="176" t="s">
        <v>17356</v>
      </c>
      <c r="B168" s="176" t="s">
        <v>13063</v>
      </c>
      <c r="C168" s="184">
        <v>6600991</v>
      </c>
      <c r="D168" s="185">
        <v>2</v>
      </c>
      <c r="E168" s="186" t="s">
        <v>14400</v>
      </c>
      <c r="F168" s="186" t="s">
        <v>12979</v>
      </c>
      <c r="G168" s="186" t="s">
        <v>14401</v>
      </c>
      <c r="H168" s="185" t="s">
        <v>12987</v>
      </c>
      <c r="I168" s="187">
        <v>19277</v>
      </c>
      <c r="J168" s="185"/>
      <c r="K168" s="185">
        <v>2018</v>
      </c>
    </row>
    <row r="169" spans="1:11" x14ac:dyDescent="0.3">
      <c r="A169" s="176" t="s">
        <v>13179</v>
      </c>
      <c r="B169" s="186" t="s">
        <v>13179</v>
      </c>
      <c r="C169" s="186">
        <v>8136355</v>
      </c>
      <c r="D169" s="185">
        <v>2</v>
      </c>
      <c r="E169" s="186" t="s">
        <v>13806</v>
      </c>
      <c r="F169" s="186" t="s">
        <v>13219</v>
      </c>
      <c r="G169" s="186" t="s">
        <v>15827</v>
      </c>
      <c r="H169" s="185" t="s">
        <v>13320</v>
      </c>
      <c r="I169" s="187">
        <v>20867</v>
      </c>
      <c r="J169" s="185"/>
      <c r="K169" s="185">
        <v>2018</v>
      </c>
    </row>
    <row r="170" spans="1:11" x14ac:dyDescent="0.3">
      <c r="A170" s="176" t="s">
        <v>13179</v>
      </c>
      <c r="B170" s="186" t="s">
        <v>13179</v>
      </c>
      <c r="C170" s="186">
        <v>6569434</v>
      </c>
      <c r="D170" s="185">
        <v>4</v>
      </c>
      <c r="E170" s="186" t="s">
        <v>15749</v>
      </c>
      <c r="F170" s="186" t="s">
        <v>14008</v>
      </c>
      <c r="G170" s="186" t="s">
        <v>15816</v>
      </c>
      <c r="H170" s="185" t="s">
        <v>13320</v>
      </c>
      <c r="I170" s="187">
        <v>20926</v>
      </c>
      <c r="J170" s="185"/>
      <c r="K170" s="185">
        <v>2018</v>
      </c>
    </row>
    <row r="171" spans="1:11" x14ac:dyDescent="0.3">
      <c r="A171" s="176" t="s">
        <v>13179</v>
      </c>
      <c r="B171" s="186" t="s">
        <v>13179</v>
      </c>
      <c r="C171" s="186">
        <v>6139386</v>
      </c>
      <c r="D171" s="185">
        <v>2</v>
      </c>
      <c r="E171" s="186" t="s">
        <v>13437</v>
      </c>
      <c r="F171" s="186" t="s">
        <v>13685</v>
      </c>
      <c r="G171" s="186" t="s">
        <v>15314</v>
      </c>
      <c r="H171" s="185" t="s">
        <v>12987</v>
      </c>
      <c r="I171" s="187">
        <v>19204</v>
      </c>
      <c r="J171" s="185"/>
      <c r="K171" s="185">
        <v>2018</v>
      </c>
    </row>
    <row r="172" spans="1:11" x14ac:dyDescent="0.3">
      <c r="A172" s="176" t="s">
        <v>13179</v>
      </c>
      <c r="B172" s="186" t="s">
        <v>13179</v>
      </c>
      <c r="C172" s="186">
        <v>7707967</v>
      </c>
      <c r="D172" s="185" t="s">
        <v>13315</v>
      </c>
      <c r="E172" s="186" t="s">
        <v>13664</v>
      </c>
      <c r="F172" s="186" t="s">
        <v>13361</v>
      </c>
      <c r="G172" s="186" t="s">
        <v>15826</v>
      </c>
      <c r="H172" s="185" t="s">
        <v>13320</v>
      </c>
      <c r="I172" s="187">
        <v>21175</v>
      </c>
      <c r="J172" s="185"/>
      <c r="K172" s="185">
        <v>2018</v>
      </c>
    </row>
    <row r="173" spans="1:11" x14ac:dyDescent="0.3">
      <c r="A173" s="176" t="s">
        <v>13179</v>
      </c>
      <c r="B173" s="186" t="s">
        <v>13179</v>
      </c>
      <c r="C173" s="186">
        <v>6667108</v>
      </c>
      <c r="D173" s="185">
        <v>9</v>
      </c>
      <c r="E173" s="186" t="s">
        <v>13679</v>
      </c>
      <c r="F173" s="186" t="s">
        <v>13398</v>
      </c>
      <c r="G173" s="186" t="s">
        <v>15818</v>
      </c>
      <c r="H173" s="185" t="s">
        <v>13320</v>
      </c>
      <c r="I173" s="187">
        <v>21099</v>
      </c>
      <c r="J173" s="185"/>
      <c r="K173" s="185">
        <v>2018</v>
      </c>
    </row>
    <row r="174" spans="1:11" x14ac:dyDescent="0.3">
      <c r="A174" s="176" t="s">
        <v>13179</v>
      </c>
      <c r="B174" s="186" t="s">
        <v>13179</v>
      </c>
      <c r="C174" s="186">
        <v>7656370</v>
      </c>
      <c r="D174" s="185">
        <v>5</v>
      </c>
      <c r="E174" s="186" t="s">
        <v>13761</v>
      </c>
      <c r="F174" s="186" t="s">
        <v>13382</v>
      </c>
      <c r="G174" s="186" t="s">
        <v>15825</v>
      </c>
      <c r="H174" s="185" t="s">
        <v>13320</v>
      </c>
      <c r="I174" s="187">
        <v>20272</v>
      </c>
      <c r="J174" s="185"/>
      <c r="K174" s="185">
        <v>2018</v>
      </c>
    </row>
    <row r="175" spans="1:11" x14ac:dyDescent="0.3">
      <c r="A175" s="176" t="s">
        <v>13179</v>
      </c>
      <c r="B175" s="186" t="s">
        <v>13179</v>
      </c>
      <c r="C175" s="186">
        <v>8609910</v>
      </c>
      <c r="D175" s="185">
        <v>1</v>
      </c>
      <c r="E175" s="186" t="s">
        <v>13820</v>
      </c>
      <c r="F175" s="186" t="s">
        <v>15828</v>
      </c>
      <c r="G175" s="186" t="s">
        <v>15829</v>
      </c>
      <c r="H175" s="185" t="s">
        <v>13320</v>
      </c>
      <c r="I175" s="187">
        <v>21298</v>
      </c>
      <c r="J175" s="185"/>
      <c r="K175" s="185">
        <v>2018</v>
      </c>
    </row>
    <row r="176" spans="1:11" x14ac:dyDescent="0.3">
      <c r="A176" s="176" t="s">
        <v>13179</v>
      </c>
      <c r="B176" s="186" t="s">
        <v>13179</v>
      </c>
      <c r="C176" s="186">
        <v>7495315</v>
      </c>
      <c r="D176" s="185">
        <v>8</v>
      </c>
      <c r="E176" s="186" t="s">
        <v>13341</v>
      </c>
      <c r="F176" s="186" t="s">
        <v>13640</v>
      </c>
      <c r="G176" s="186" t="s">
        <v>15824</v>
      </c>
      <c r="H176" s="185" t="s">
        <v>13320</v>
      </c>
      <c r="I176" s="187">
        <v>21037</v>
      </c>
      <c r="J176" s="185"/>
      <c r="K176" s="185">
        <v>2018</v>
      </c>
    </row>
    <row r="177" spans="1:11" x14ac:dyDescent="0.3">
      <c r="A177" s="176" t="s">
        <v>13179</v>
      </c>
      <c r="B177" s="186" t="s">
        <v>13179</v>
      </c>
      <c r="C177" s="186">
        <v>6376098</v>
      </c>
      <c r="D177" s="185">
        <v>6</v>
      </c>
      <c r="E177" s="186" t="s">
        <v>13987</v>
      </c>
      <c r="F177" s="186" t="s">
        <v>15813</v>
      </c>
      <c r="G177" s="186" t="s">
        <v>15814</v>
      </c>
      <c r="H177" s="185" t="s">
        <v>12987</v>
      </c>
      <c r="I177" s="187">
        <v>19189</v>
      </c>
      <c r="J177" s="185"/>
      <c r="K177" s="185">
        <v>2018</v>
      </c>
    </row>
    <row r="178" spans="1:11" x14ac:dyDescent="0.3">
      <c r="A178" s="176" t="s">
        <v>13179</v>
      </c>
      <c r="B178" s="186" t="s">
        <v>13179</v>
      </c>
      <c r="C178" s="186">
        <v>6780076</v>
      </c>
      <c r="D178" s="185">
        <v>1</v>
      </c>
      <c r="E178" s="186" t="s">
        <v>14109</v>
      </c>
      <c r="F178" s="186" t="s">
        <v>13433</v>
      </c>
      <c r="G178" s="186" t="s">
        <v>15819</v>
      </c>
      <c r="H178" s="185" t="s">
        <v>12987</v>
      </c>
      <c r="I178" s="187">
        <v>19219</v>
      </c>
      <c r="J178" s="185"/>
      <c r="K178" s="185">
        <v>2018</v>
      </c>
    </row>
    <row r="179" spans="1:11" x14ac:dyDescent="0.3">
      <c r="A179" s="176" t="s">
        <v>13179</v>
      </c>
      <c r="B179" s="186" t="s">
        <v>13179</v>
      </c>
      <c r="C179" s="186">
        <v>7448190</v>
      </c>
      <c r="D179" s="185">
        <v>6</v>
      </c>
      <c r="E179" s="186" t="s">
        <v>13584</v>
      </c>
      <c r="F179" s="186" t="s">
        <v>13604</v>
      </c>
      <c r="G179" s="186" t="s">
        <v>13639</v>
      </c>
      <c r="H179" s="185" t="s">
        <v>13320</v>
      </c>
      <c r="I179" s="187">
        <v>21131</v>
      </c>
      <c r="J179" s="185"/>
      <c r="K179" s="185">
        <v>2018</v>
      </c>
    </row>
    <row r="180" spans="1:11" x14ac:dyDescent="0.3">
      <c r="A180" s="176" t="s">
        <v>13179</v>
      </c>
      <c r="B180" s="186" t="s">
        <v>13179</v>
      </c>
      <c r="C180" s="186">
        <v>7024314</v>
      </c>
      <c r="D180" s="185">
        <v>8</v>
      </c>
      <c r="E180" s="186" t="s">
        <v>13751</v>
      </c>
      <c r="F180" s="186" t="s">
        <v>13364</v>
      </c>
      <c r="G180" s="186" t="s">
        <v>15820</v>
      </c>
      <c r="H180" s="185" t="s">
        <v>12987</v>
      </c>
      <c r="I180" s="187">
        <v>19299</v>
      </c>
      <c r="J180" s="185"/>
      <c r="K180" s="185">
        <v>2018</v>
      </c>
    </row>
    <row r="181" spans="1:11" x14ac:dyDescent="0.3">
      <c r="A181" s="176" t="s">
        <v>13179</v>
      </c>
      <c r="B181" s="186" t="s">
        <v>13179</v>
      </c>
      <c r="C181" s="186">
        <v>6823538</v>
      </c>
      <c r="D181" s="185">
        <v>3</v>
      </c>
      <c r="E181" s="186" t="s">
        <v>13333</v>
      </c>
      <c r="F181" s="186" t="s">
        <v>13530</v>
      </c>
      <c r="G181" s="186" t="s">
        <v>13567</v>
      </c>
      <c r="H181" s="185" t="s">
        <v>13320</v>
      </c>
      <c r="I181" s="187">
        <v>21094</v>
      </c>
      <c r="J181" s="185"/>
      <c r="K181" s="185">
        <v>2018</v>
      </c>
    </row>
    <row r="182" spans="1:11" x14ac:dyDescent="0.3">
      <c r="A182" s="176" t="s">
        <v>13179</v>
      </c>
      <c r="B182" s="186" t="s">
        <v>13179</v>
      </c>
      <c r="C182" s="186">
        <v>7456236</v>
      </c>
      <c r="D182" s="185">
        <v>1</v>
      </c>
      <c r="E182" s="186" t="s">
        <v>13650</v>
      </c>
      <c r="F182" s="186" t="s">
        <v>13607</v>
      </c>
      <c r="G182" s="186" t="s">
        <v>15786</v>
      </c>
      <c r="H182" s="185" t="s">
        <v>13320</v>
      </c>
      <c r="I182" s="187">
        <v>20745</v>
      </c>
      <c r="J182" s="185"/>
      <c r="K182" s="185">
        <v>2018</v>
      </c>
    </row>
    <row r="183" spans="1:11" x14ac:dyDescent="0.3">
      <c r="A183" s="176" t="s">
        <v>13179</v>
      </c>
      <c r="B183" s="186" t="s">
        <v>13179</v>
      </c>
      <c r="C183" s="186">
        <v>6602668</v>
      </c>
      <c r="D183" s="185" t="s">
        <v>13315</v>
      </c>
      <c r="E183" s="186" t="s">
        <v>15817</v>
      </c>
      <c r="F183" s="186" t="s">
        <v>15785</v>
      </c>
      <c r="G183" s="186" t="s">
        <v>13851</v>
      </c>
      <c r="H183" s="185" t="s">
        <v>12987</v>
      </c>
      <c r="I183" s="187">
        <v>19533</v>
      </c>
      <c r="J183" s="185"/>
      <c r="K183" s="185">
        <v>2018</v>
      </c>
    </row>
    <row r="184" spans="1:11" x14ac:dyDescent="0.3">
      <c r="A184" s="176" t="s">
        <v>13179</v>
      </c>
      <c r="B184" s="186" t="s">
        <v>13179</v>
      </c>
      <c r="C184" s="186">
        <v>7491223</v>
      </c>
      <c r="D184" s="185">
        <v>0</v>
      </c>
      <c r="E184" s="186" t="s">
        <v>13406</v>
      </c>
      <c r="F184" s="186" t="s">
        <v>15822</v>
      </c>
      <c r="G184" s="186" t="s">
        <v>15823</v>
      </c>
      <c r="H184" s="185" t="s">
        <v>13320</v>
      </c>
      <c r="I184" s="187">
        <v>21163</v>
      </c>
      <c r="J184" s="185"/>
      <c r="K184" s="185">
        <v>2018</v>
      </c>
    </row>
    <row r="185" spans="1:11" x14ac:dyDescent="0.3">
      <c r="A185" s="176" t="s">
        <v>13179</v>
      </c>
      <c r="B185" s="186" t="s">
        <v>13179</v>
      </c>
      <c r="C185" s="186">
        <v>6484228</v>
      </c>
      <c r="D185" s="185">
        <v>5</v>
      </c>
      <c r="E185" s="186" t="s">
        <v>15815</v>
      </c>
      <c r="F185" s="186" t="s">
        <v>13352</v>
      </c>
      <c r="G185" s="186" t="s">
        <v>13934</v>
      </c>
      <c r="H185" s="185" t="s">
        <v>13320</v>
      </c>
      <c r="I185" s="187">
        <v>21040</v>
      </c>
      <c r="J185" s="185"/>
      <c r="K185" s="185">
        <v>2018</v>
      </c>
    </row>
    <row r="186" spans="1:11" x14ac:dyDescent="0.3">
      <c r="A186" s="176" t="s">
        <v>13179</v>
      </c>
      <c r="B186" s="186" t="s">
        <v>13179</v>
      </c>
      <c r="C186" s="186">
        <v>8242222</v>
      </c>
      <c r="D186" s="185">
        <v>6</v>
      </c>
      <c r="E186" s="186" t="s">
        <v>13966</v>
      </c>
      <c r="F186" s="186" t="s">
        <v>14008</v>
      </c>
      <c r="G186" s="186" t="s">
        <v>14722</v>
      </c>
      <c r="H186" s="185" t="s">
        <v>13320</v>
      </c>
      <c r="I186" s="187">
        <v>21001</v>
      </c>
      <c r="J186" s="185"/>
      <c r="K186" s="185">
        <v>2018</v>
      </c>
    </row>
    <row r="187" spans="1:11" x14ac:dyDescent="0.3">
      <c r="A187" s="176" t="s">
        <v>13179</v>
      </c>
      <c r="B187" s="186" t="s">
        <v>13179</v>
      </c>
      <c r="C187" s="186">
        <v>6826609</v>
      </c>
      <c r="D187" s="185">
        <v>2</v>
      </c>
      <c r="E187" s="186" t="s">
        <v>13607</v>
      </c>
      <c r="F187" s="186" t="s">
        <v>13619</v>
      </c>
      <c r="G187" s="186" t="s">
        <v>13517</v>
      </c>
      <c r="H187" s="185" t="s">
        <v>13320</v>
      </c>
      <c r="I187" s="187">
        <v>21022</v>
      </c>
      <c r="J187" s="185"/>
      <c r="K187" s="185">
        <v>2018</v>
      </c>
    </row>
    <row r="188" spans="1:11" x14ac:dyDescent="0.3">
      <c r="A188" s="176" t="s">
        <v>13179</v>
      </c>
      <c r="B188" s="186" t="s">
        <v>13179</v>
      </c>
      <c r="C188" s="186">
        <v>7410643</v>
      </c>
      <c r="D188" s="185">
        <v>9</v>
      </c>
      <c r="E188" s="186" t="s">
        <v>14494</v>
      </c>
      <c r="F188" s="186" t="s">
        <v>14633</v>
      </c>
      <c r="G188" s="186" t="s">
        <v>15821</v>
      </c>
      <c r="H188" s="185" t="s">
        <v>13320</v>
      </c>
      <c r="I188" s="187">
        <v>20225</v>
      </c>
      <c r="J188" s="185"/>
      <c r="K188" s="185">
        <v>2018</v>
      </c>
    </row>
    <row r="189" spans="1:11" x14ac:dyDescent="0.3">
      <c r="A189" s="176" t="s">
        <v>13179</v>
      </c>
      <c r="B189" s="186" t="s">
        <v>13179</v>
      </c>
      <c r="C189" s="186">
        <v>6974448</v>
      </c>
      <c r="D189" s="185">
        <v>6</v>
      </c>
      <c r="E189" s="186" t="s">
        <v>14752</v>
      </c>
      <c r="F189" s="186" t="s">
        <v>13820</v>
      </c>
      <c r="G189" s="186" t="s">
        <v>15065</v>
      </c>
      <c r="H189" s="185" t="s">
        <v>12987</v>
      </c>
      <c r="I189" s="187">
        <v>19289</v>
      </c>
      <c r="J189" s="185"/>
      <c r="K189" s="185">
        <v>2018</v>
      </c>
    </row>
    <row r="190" spans="1:11" x14ac:dyDescent="0.3">
      <c r="A190" s="176" t="s">
        <v>13226</v>
      </c>
      <c r="B190" s="186" t="s">
        <v>13226</v>
      </c>
      <c r="C190" s="186">
        <v>6015079</v>
      </c>
      <c r="D190" s="185">
        <v>6</v>
      </c>
      <c r="E190" s="186" t="s">
        <v>13870</v>
      </c>
      <c r="F190" s="186" t="s">
        <v>14261</v>
      </c>
      <c r="G190" s="186" t="s">
        <v>16672</v>
      </c>
      <c r="H190" s="185" t="s">
        <v>12987</v>
      </c>
      <c r="I190" s="187">
        <v>19221</v>
      </c>
      <c r="J190" s="185"/>
      <c r="K190" s="185">
        <v>2018</v>
      </c>
    </row>
    <row r="191" spans="1:11" x14ac:dyDescent="0.3">
      <c r="A191" s="176" t="s">
        <v>13226</v>
      </c>
      <c r="B191" s="186" t="s">
        <v>13226</v>
      </c>
      <c r="C191" s="186">
        <v>5823975</v>
      </c>
      <c r="D191" s="185">
        <v>5</v>
      </c>
      <c r="E191" s="186" t="s">
        <v>14008</v>
      </c>
      <c r="F191" s="186" t="s">
        <v>13321</v>
      </c>
      <c r="G191" s="186" t="s">
        <v>13690</v>
      </c>
      <c r="H191" s="185" t="s">
        <v>12987</v>
      </c>
      <c r="I191" s="187">
        <v>19116</v>
      </c>
      <c r="J191" s="185"/>
      <c r="K191" s="185">
        <v>2018</v>
      </c>
    </row>
    <row r="192" spans="1:11" x14ac:dyDescent="0.3">
      <c r="A192" s="176" t="s">
        <v>13226</v>
      </c>
      <c r="B192" s="186" t="s">
        <v>13226</v>
      </c>
      <c r="C192" s="186">
        <v>8364627</v>
      </c>
      <c r="D192" s="185">
        <v>6</v>
      </c>
      <c r="E192" s="186" t="s">
        <v>16674</v>
      </c>
      <c r="F192" s="186" t="s">
        <v>13959</v>
      </c>
      <c r="G192" s="186" t="s">
        <v>13643</v>
      </c>
      <c r="H192" s="185" t="s">
        <v>13320</v>
      </c>
      <c r="I192" s="187">
        <v>21078</v>
      </c>
      <c r="J192" s="185"/>
      <c r="K192" s="185">
        <v>2018</v>
      </c>
    </row>
    <row r="193" spans="1:11" x14ac:dyDescent="0.3">
      <c r="A193" s="176" t="s">
        <v>13226</v>
      </c>
      <c r="B193" s="186" t="s">
        <v>13226</v>
      </c>
      <c r="C193" s="186">
        <v>7138641</v>
      </c>
      <c r="D193" s="185">
        <v>4</v>
      </c>
      <c r="E193" s="186" t="s">
        <v>14117</v>
      </c>
      <c r="F193" s="186" t="s">
        <v>12979</v>
      </c>
      <c r="G193" s="186" t="s">
        <v>16673</v>
      </c>
      <c r="H193" s="185" t="s">
        <v>13320</v>
      </c>
      <c r="I193" s="187">
        <v>20620</v>
      </c>
      <c r="J193" s="185"/>
      <c r="K193" s="185">
        <v>2018</v>
      </c>
    </row>
    <row r="194" spans="1:11" x14ac:dyDescent="0.3">
      <c r="A194" s="176" t="s">
        <v>13281</v>
      </c>
      <c r="B194" s="186" t="s">
        <v>13281</v>
      </c>
      <c r="C194" s="186">
        <v>8238906</v>
      </c>
      <c r="D194" s="185">
        <v>7</v>
      </c>
      <c r="E194" s="186" t="s">
        <v>13397</v>
      </c>
      <c r="F194" s="186" t="s">
        <v>13437</v>
      </c>
      <c r="G194" s="186" t="s">
        <v>16839</v>
      </c>
      <c r="H194" s="185" t="s">
        <v>13320</v>
      </c>
      <c r="I194" s="187">
        <v>21000</v>
      </c>
      <c r="J194" s="185"/>
      <c r="K194" s="185">
        <v>2018</v>
      </c>
    </row>
    <row r="195" spans="1:11" x14ac:dyDescent="0.3">
      <c r="A195" s="176" t="s">
        <v>13281</v>
      </c>
      <c r="B195" s="186" t="s">
        <v>13281</v>
      </c>
      <c r="C195" s="186">
        <v>7282939</v>
      </c>
      <c r="D195" s="185">
        <v>5</v>
      </c>
      <c r="E195" s="186" t="s">
        <v>13820</v>
      </c>
      <c r="F195" s="186" t="s">
        <v>15927</v>
      </c>
      <c r="G195" s="186" t="s">
        <v>17045</v>
      </c>
      <c r="H195" s="185" t="s">
        <v>13320</v>
      </c>
      <c r="I195" s="187">
        <v>20905</v>
      </c>
      <c r="J195" s="185"/>
      <c r="K195" s="185">
        <v>2018</v>
      </c>
    </row>
    <row r="196" spans="1:11" x14ac:dyDescent="0.3">
      <c r="A196" s="176" t="s">
        <v>13281</v>
      </c>
      <c r="B196" s="186" t="s">
        <v>13281</v>
      </c>
      <c r="C196" s="186">
        <v>8286546</v>
      </c>
      <c r="D196" s="185">
        <v>2</v>
      </c>
      <c r="E196" s="186" t="s">
        <v>13427</v>
      </c>
      <c r="F196" s="186" t="s">
        <v>13427</v>
      </c>
      <c r="G196" s="186" t="s">
        <v>17048</v>
      </c>
      <c r="H196" s="185" t="s">
        <v>13320</v>
      </c>
      <c r="I196" s="187">
        <v>21020</v>
      </c>
      <c r="J196" s="185"/>
      <c r="K196" s="185">
        <v>2018</v>
      </c>
    </row>
    <row r="197" spans="1:11" x14ac:dyDescent="0.3">
      <c r="A197" s="176" t="s">
        <v>13281</v>
      </c>
      <c r="B197" s="186" t="s">
        <v>13281</v>
      </c>
      <c r="C197" s="186">
        <v>7907940</v>
      </c>
      <c r="D197" s="185">
        <v>5</v>
      </c>
      <c r="E197" s="186" t="s">
        <v>14425</v>
      </c>
      <c r="F197" s="186" t="s">
        <v>13980</v>
      </c>
      <c r="G197" s="186" t="s">
        <v>14507</v>
      </c>
      <c r="H197" s="185" t="s">
        <v>13320</v>
      </c>
      <c r="I197" s="187">
        <v>20990</v>
      </c>
      <c r="J197" s="185"/>
      <c r="K197" s="185">
        <v>2018</v>
      </c>
    </row>
    <row r="198" spans="1:11" x14ac:dyDescent="0.3">
      <c r="A198" s="176" t="s">
        <v>13281</v>
      </c>
      <c r="B198" s="186" t="s">
        <v>13281</v>
      </c>
      <c r="C198" s="186">
        <v>5756976</v>
      </c>
      <c r="D198" s="185" t="s">
        <v>13315</v>
      </c>
      <c r="E198" s="186" t="s">
        <v>13449</v>
      </c>
      <c r="F198" s="186" t="s">
        <v>13401</v>
      </c>
      <c r="G198" s="186" t="s">
        <v>17041</v>
      </c>
      <c r="H198" s="185" t="s">
        <v>12987</v>
      </c>
      <c r="I198" s="187">
        <v>19232</v>
      </c>
      <c r="J198" s="185"/>
      <c r="K198" s="185">
        <v>2018</v>
      </c>
    </row>
    <row r="199" spans="1:11" x14ac:dyDescent="0.3">
      <c r="A199" s="176" t="s">
        <v>13281</v>
      </c>
      <c r="B199" s="186" t="s">
        <v>13281</v>
      </c>
      <c r="C199" s="186">
        <v>6273154</v>
      </c>
      <c r="D199" s="185">
        <v>0</v>
      </c>
      <c r="E199" s="186" t="s">
        <v>13853</v>
      </c>
      <c r="F199" s="186" t="s">
        <v>13406</v>
      </c>
      <c r="G199" s="186" t="s">
        <v>17042</v>
      </c>
      <c r="H199" s="185" t="s">
        <v>12987</v>
      </c>
      <c r="I199" s="187">
        <v>19199</v>
      </c>
      <c r="J199" s="185"/>
      <c r="K199" s="185">
        <v>2018</v>
      </c>
    </row>
    <row r="200" spans="1:11" x14ac:dyDescent="0.3">
      <c r="A200" s="176" t="s">
        <v>13281</v>
      </c>
      <c r="B200" s="186" t="s">
        <v>13281</v>
      </c>
      <c r="C200" s="186">
        <v>7428779</v>
      </c>
      <c r="D200" s="185">
        <v>4</v>
      </c>
      <c r="E200" s="186" t="s">
        <v>13406</v>
      </c>
      <c r="F200" s="186" t="s">
        <v>13321</v>
      </c>
      <c r="G200" s="186" t="s">
        <v>17046</v>
      </c>
      <c r="H200" s="185" t="s">
        <v>13320</v>
      </c>
      <c r="I200" s="187">
        <v>21271</v>
      </c>
      <c r="J200" s="185"/>
      <c r="K200" s="185">
        <v>2018</v>
      </c>
    </row>
    <row r="201" spans="1:11" x14ac:dyDescent="0.3">
      <c r="A201" s="176" t="s">
        <v>13281</v>
      </c>
      <c r="B201" s="186" t="s">
        <v>13281</v>
      </c>
      <c r="C201" s="186">
        <v>6894051</v>
      </c>
      <c r="D201" s="185">
        <v>6</v>
      </c>
      <c r="E201" s="186" t="s">
        <v>13929</v>
      </c>
      <c r="F201" s="186" t="s">
        <v>13361</v>
      </c>
      <c r="G201" s="186" t="s">
        <v>17044</v>
      </c>
      <c r="H201" s="185" t="s">
        <v>12987</v>
      </c>
      <c r="I201" s="187">
        <v>19070</v>
      </c>
      <c r="J201" s="185"/>
      <c r="K201" s="185">
        <v>2018</v>
      </c>
    </row>
    <row r="202" spans="1:11" x14ac:dyDescent="0.3">
      <c r="A202" s="176" t="s">
        <v>13281</v>
      </c>
      <c r="B202" s="186" t="s">
        <v>13281</v>
      </c>
      <c r="C202" s="186">
        <v>8097116</v>
      </c>
      <c r="D202" s="185">
        <v>8</v>
      </c>
      <c r="E202" s="186" t="s">
        <v>13876</v>
      </c>
      <c r="F202" s="186" t="s">
        <v>13876</v>
      </c>
      <c r="G202" s="186" t="s">
        <v>17047</v>
      </c>
      <c r="H202" s="185" t="s">
        <v>13320</v>
      </c>
      <c r="I202" s="187">
        <v>21061</v>
      </c>
      <c r="J202" s="185"/>
      <c r="K202" s="185">
        <v>2018</v>
      </c>
    </row>
    <row r="203" spans="1:11" x14ac:dyDescent="0.3">
      <c r="A203" s="176" t="s">
        <v>13281</v>
      </c>
      <c r="B203" s="186" t="s">
        <v>13281</v>
      </c>
      <c r="C203" s="186">
        <v>6390646</v>
      </c>
      <c r="D203" s="185">
        <v>8</v>
      </c>
      <c r="E203" s="186" t="s">
        <v>13543</v>
      </c>
      <c r="F203" s="186" t="s">
        <v>15682</v>
      </c>
      <c r="G203" s="186" t="s">
        <v>17043</v>
      </c>
      <c r="H203" s="185" t="s">
        <v>12987</v>
      </c>
      <c r="I203" s="187">
        <v>19494</v>
      </c>
      <c r="J203" s="185"/>
      <c r="K203" s="185">
        <v>2018</v>
      </c>
    </row>
    <row r="204" spans="1:11" x14ac:dyDescent="0.3">
      <c r="A204" s="176" t="s">
        <v>13146</v>
      </c>
      <c r="B204" s="176" t="s">
        <v>13146</v>
      </c>
      <c r="C204" s="184">
        <v>7656645</v>
      </c>
      <c r="D204" s="185">
        <v>3</v>
      </c>
      <c r="E204" s="186" t="s">
        <v>13429</v>
      </c>
      <c r="F204" s="186" t="s">
        <v>13452</v>
      </c>
      <c r="G204" s="186" t="s">
        <v>13517</v>
      </c>
      <c r="H204" s="185" t="s">
        <v>13320</v>
      </c>
      <c r="I204" s="187">
        <v>19836</v>
      </c>
      <c r="J204" s="185"/>
      <c r="K204" s="185">
        <v>2018</v>
      </c>
    </row>
    <row r="205" spans="1:11" x14ac:dyDescent="0.3">
      <c r="A205" s="176" t="s">
        <v>13070</v>
      </c>
      <c r="B205" s="176" t="s">
        <v>13070</v>
      </c>
      <c r="C205" s="184">
        <v>8169204</v>
      </c>
      <c r="D205" s="185">
        <v>1</v>
      </c>
      <c r="E205" s="186" t="s">
        <v>13844</v>
      </c>
      <c r="F205" s="186" t="s">
        <v>13362</v>
      </c>
      <c r="G205" s="186" t="s">
        <v>14472</v>
      </c>
      <c r="H205" s="185" t="s">
        <v>13320</v>
      </c>
      <c r="I205" s="187">
        <v>20986</v>
      </c>
      <c r="J205" s="185"/>
      <c r="K205" s="185">
        <v>2018</v>
      </c>
    </row>
    <row r="206" spans="1:11" x14ac:dyDescent="0.3">
      <c r="A206" s="176" t="s">
        <v>13070</v>
      </c>
      <c r="B206" s="176" t="s">
        <v>13070</v>
      </c>
      <c r="C206" s="184">
        <v>6329590</v>
      </c>
      <c r="D206" s="185">
        <v>6</v>
      </c>
      <c r="E206" s="186" t="s">
        <v>13458</v>
      </c>
      <c r="F206" s="186" t="s">
        <v>14177</v>
      </c>
      <c r="G206" s="186" t="s">
        <v>14464</v>
      </c>
      <c r="H206" s="185" t="s">
        <v>12987</v>
      </c>
      <c r="I206" s="187">
        <v>19087</v>
      </c>
      <c r="J206" s="185"/>
      <c r="K206" s="185">
        <v>2018</v>
      </c>
    </row>
    <row r="207" spans="1:11" x14ac:dyDescent="0.3">
      <c r="A207" s="176" t="s">
        <v>13070</v>
      </c>
      <c r="B207" s="176" t="s">
        <v>13070</v>
      </c>
      <c r="C207" s="184">
        <v>8070816</v>
      </c>
      <c r="D207" s="185">
        <v>5</v>
      </c>
      <c r="E207" s="186" t="s">
        <v>14047</v>
      </c>
      <c r="F207" s="186" t="s">
        <v>13468</v>
      </c>
      <c r="G207" s="186" t="s">
        <v>14471</v>
      </c>
      <c r="H207" s="185" t="s">
        <v>13320</v>
      </c>
      <c r="I207" s="187">
        <v>21141</v>
      </c>
      <c r="J207" s="185"/>
      <c r="K207" s="185">
        <v>2018</v>
      </c>
    </row>
    <row r="208" spans="1:11" x14ac:dyDescent="0.3">
      <c r="A208" s="176" t="s">
        <v>13070</v>
      </c>
      <c r="B208" s="176" t="s">
        <v>13070</v>
      </c>
      <c r="C208" s="184">
        <v>6893629</v>
      </c>
      <c r="D208" s="185">
        <v>2</v>
      </c>
      <c r="E208" s="186" t="s">
        <v>13321</v>
      </c>
      <c r="F208" s="186" t="s">
        <v>14468</v>
      </c>
      <c r="G208" s="186" t="s">
        <v>14161</v>
      </c>
      <c r="H208" s="185" t="s">
        <v>13320</v>
      </c>
      <c r="I208" s="187">
        <v>20784</v>
      </c>
      <c r="J208" s="185"/>
      <c r="K208" s="185">
        <v>2018</v>
      </c>
    </row>
    <row r="209" spans="1:11" x14ac:dyDescent="0.3">
      <c r="A209" s="176" t="s">
        <v>13070</v>
      </c>
      <c r="B209" s="176" t="s">
        <v>13070</v>
      </c>
      <c r="C209" s="184">
        <v>6675250</v>
      </c>
      <c r="D209" s="185" t="s">
        <v>13315</v>
      </c>
      <c r="E209" s="186" t="s">
        <v>13980</v>
      </c>
      <c r="F209" s="186" t="s">
        <v>13520</v>
      </c>
      <c r="G209" s="186" t="s">
        <v>14467</v>
      </c>
      <c r="H209" s="185" t="s">
        <v>12987</v>
      </c>
      <c r="I209" s="187">
        <v>19027</v>
      </c>
      <c r="J209" s="185"/>
      <c r="K209" s="185">
        <v>2018</v>
      </c>
    </row>
    <row r="210" spans="1:11" x14ac:dyDescent="0.3">
      <c r="A210" s="176" t="s">
        <v>13070</v>
      </c>
      <c r="B210" s="176" t="s">
        <v>13070</v>
      </c>
      <c r="C210" s="184">
        <v>7142091</v>
      </c>
      <c r="D210" s="185">
        <v>4</v>
      </c>
      <c r="E210" s="186" t="s">
        <v>13438</v>
      </c>
      <c r="F210" s="186" t="s">
        <v>14469</v>
      </c>
      <c r="G210" s="186" t="s">
        <v>14470</v>
      </c>
      <c r="H210" s="185" t="s">
        <v>13320</v>
      </c>
      <c r="I210" s="187">
        <v>20099</v>
      </c>
      <c r="J210" s="185"/>
      <c r="K210" s="185">
        <v>2018</v>
      </c>
    </row>
    <row r="211" spans="1:11" x14ac:dyDescent="0.3">
      <c r="A211" s="176" t="s">
        <v>13070</v>
      </c>
      <c r="B211" s="176" t="s">
        <v>13070</v>
      </c>
      <c r="C211" s="184">
        <v>6525298</v>
      </c>
      <c r="D211" s="185">
        <v>8</v>
      </c>
      <c r="E211" s="186" t="s">
        <v>14095</v>
      </c>
      <c r="F211" s="186" t="s">
        <v>14465</v>
      </c>
      <c r="G211" s="186" t="s">
        <v>14466</v>
      </c>
      <c r="H211" s="185" t="s">
        <v>12987</v>
      </c>
      <c r="I211" s="187">
        <v>19080</v>
      </c>
      <c r="J211" s="185"/>
      <c r="K211" s="185">
        <v>2018</v>
      </c>
    </row>
    <row r="212" spans="1:11" x14ac:dyDescent="0.3">
      <c r="A212" s="176" t="s">
        <v>13025</v>
      </c>
      <c r="B212" s="176" t="s">
        <v>13025</v>
      </c>
      <c r="C212" s="184">
        <v>5767314</v>
      </c>
      <c r="D212" s="185">
        <v>1</v>
      </c>
      <c r="E212" s="186" t="s">
        <v>13668</v>
      </c>
      <c r="F212" s="186" t="s">
        <v>13382</v>
      </c>
      <c r="G212" s="186" t="s">
        <v>13669</v>
      </c>
      <c r="H212" s="185" t="s">
        <v>12987</v>
      </c>
      <c r="I212" s="187">
        <v>19061</v>
      </c>
      <c r="J212" s="185"/>
      <c r="K212" s="185">
        <v>2018</v>
      </c>
    </row>
    <row r="213" spans="1:11" x14ac:dyDescent="0.3">
      <c r="A213" s="176" t="s">
        <v>13025</v>
      </c>
      <c r="B213" s="176" t="s">
        <v>13025</v>
      </c>
      <c r="C213" s="184">
        <v>7491949</v>
      </c>
      <c r="D213" s="185">
        <v>9</v>
      </c>
      <c r="E213" s="186" t="s">
        <v>13640</v>
      </c>
      <c r="F213" s="186" t="s">
        <v>13732</v>
      </c>
      <c r="G213" s="186" t="s">
        <v>13733</v>
      </c>
      <c r="H213" s="185" t="s">
        <v>13320</v>
      </c>
      <c r="I213" s="187">
        <v>21258</v>
      </c>
      <c r="J213" s="185"/>
      <c r="K213" s="185">
        <v>2018</v>
      </c>
    </row>
    <row r="214" spans="1:11" x14ac:dyDescent="0.3">
      <c r="A214" s="176" t="s">
        <v>13025</v>
      </c>
      <c r="B214" s="176" t="s">
        <v>13025</v>
      </c>
      <c r="C214" s="184">
        <v>7025578</v>
      </c>
      <c r="D214" s="185">
        <v>2</v>
      </c>
      <c r="E214" s="186" t="s">
        <v>13719</v>
      </c>
      <c r="F214" s="186" t="s">
        <v>13500</v>
      </c>
      <c r="G214" s="186" t="s">
        <v>13720</v>
      </c>
      <c r="H214" s="185" t="s">
        <v>12987</v>
      </c>
      <c r="I214" s="187">
        <v>19132</v>
      </c>
      <c r="J214" s="185"/>
      <c r="K214" s="185">
        <v>2018</v>
      </c>
    </row>
    <row r="215" spans="1:11" x14ac:dyDescent="0.3">
      <c r="A215" s="176" t="s">
        <v>13025</v>
      </c>
      <c r="B215" s="176" t="s">
        <v>13025</v>
      </c>
      <c r="C215" s="184">
        <v>6850135</v>
      </c>
      <c r="D215" s="185">
        <v>0</v>
      </c>
      <c r="E215" s="186" t="s">
        <v>13708</v>
      </c>
      <c r="F215" s="186" t="s">
        <v>13347</v>
      </c>
      <c r="G215" s="186" t="s">
        <v>13709</v>
      </c>
      <c r="H215" s="185" t="s">
        <v>13320</v>
      </c>
      <c r="I215" s="187">
        <v>20979</v>
      </c>
      <c r="J215" s="185"/>
      <c r="K215" s="185">
        <v>2018</v>
      </c>
    </row>
    <row r="216" spans="1:11" x14ac:dyDescent="0.3">
      <c r="A216" s="176" t="s">
        <v>13025</v>
      </c>
      <c r="B216" s="176" t="s">
        <v>13025</v>
      </c>
      <c r="C216" s="184">
        <v>8220941</v>
      </c>
      <c r="D216" s="185">
        <v>7</v>
      </c>
      <c r="E216" s="186" t="s">
        <v>13483</v>
      </c>
      <c r="F216" s="186" t="s">
        <v>13350</v>
      </c>
      <c r="G216" s="186" t="s">
        <v>13752</v>
      </c>
      <c r="H216" s="185" t="s">
        <v>13320</v>
      </c>
      <c r="I216" s="187">
        <v>21088</v>
      </c>
      <c r="J216" s="185"/>
      <c r="K216" s="185">
        <v>2018</v>
      </c>
    </row>
    <row r="217" spans="1:11" x14ac:dyDescent="0.3">
      <c r="A217" s="176" t="s">
        <v>13025</v>
      </c>
      <c r="B217" s="176" t="s">
        <v>13025</v>
      </c>
      <c r="C217" s="184">
        <v>5907053</v>
      </c>
      <c r="D217" s="185">
        <v>3</v>
      </c>
      <c r="E217" s="186" t="s">
        <v>13483</v>
      </c>
      <c r="F217" s="186" t="s">
        <v>13407</v>
      </c>
      <c r="G217" s="186" t="s">
        <v>13672</v>
      </c>
      <c r="H217" s="185" t="s">
        <v>12987</v>
      </c>
      <c r="I217" s="187">
        <v>19279</v>
      </c>
      <c r="J217" s="185"/>
      <c r="K217" s="185">
        <v>2018</v>
      </c>
    </row>
    <row r="218" spans="1:11" x14ac:dyDescent="0.3">
      <c r="A218" s="176" t="s">
        <v>13025</v>
      </c>
      <c r="B218" s="176" t="s">
        <v>13025</v>
      </c>
      <c r="C218" s="184">
        <v>7884934</v>
      </c>
      <c r="D218" s="185">
        <v>7</v>
      </c>
      <c r="E218" s="186" t="s">
        <v>13483</v>
      </c>
      <c r="F218" s="186" t="s">
        <v>13382</v>
      </c>
      <c r="G218" s="186" t="s">
        <v>13744</v>
      </c>
      <c r="H218" s="185" t="s">
        <v>13320</v>
      </c>
      <c r="I218" s="187">
        <v>21016</v>
      </c>
      <c r="J218" s="185"/>
      <c r="K218" s="185">
        <v>2018</v>
      </c>
    </row>
    <row r="219" spans="1:11" x14ac:dyDescent="0.3">
      <c r="A219" s="176" t="s">
        <v>13025</v>
      </c>
      <c r="B219" s="176" t="s">
        <v>13025</v>
      </c>
      <c r="C219" s="184">
        <v>8730775</v>
      </c>
      <c r="D219" s="185">
        <v>1</v>
      </c>
      <c r="E219" s="186" t="s">
        <v>13758</v>
      </c>
      <c r="F219" s="186" t="s">
        <v>13759</v>
      </c>
      <c r="G219" s="186" t="s">
        <v>13760</v>
      </c>
      <c r="H219" s="185" t="s">
        <v>13320</v>
      </c>
      <c r="I219" s="187">
        <v>21255</v>
      </c>
      <c r="J219" s="185"/>
      <c r="K219" s="185">
        <v>2018</v>
      </c>
    </row>
    <row r="220" spans="1:11" x14ac:dyDescent="0.3">
      <c r="A220" s="176" t="s">
        <v>13025</v>
      </c>
      <c r="B220" s="176" t="s">
        <v>13025</v>
      </c>
      <c r="C220" s="184">
        <v>6479752</v>
      </c>
      <c r="D220" s="185">
        <v>2</v>
      </c>
      <c r="E220" s="186" t="s">
        <v>13695</v>
      </c>
      <c r="F220" s="186" t="s">
        <v>13549</v>
      </c>
      <c r="G220" s="186" t="s">
        <v>13696</v>
      </c>
      <c r="H220" s="185" t="s">
        <v>13320</v>
      </c>
      <c r="I220" s="187">
        <v>21258</v>
      </c>
      <c r="J220" s="185"/>
      <c r="K220" s="185">
        <v>2018</v>
      </c>
    </row>
    <row r="221" spans="1:11" x14ac:dyDescent="0.3">
      <c r="A221" s="176" t="s">
        <v>13025</v>
      </c>
      <c r="B221" s="176" t="s">
        <v>13025</v>
      </c>
      <c r="C221" s="184">
        <v>6276284</v>
      </c>
      <c r="D221" s="185">
        <v>5</v>
      </c>
      <c r="E221" s="186" t="s">
        <v>13682</v>
      </c>
      <c r="F221" s="186" t="s">
        <v>13683</v>
      </c>
      <c r="G221" s="186" t="s">
        <v>13684</v>
      </c>
      <c r="H221" s="185" t="s">
        <v>12987</v>
      </c>
      <c r="I221" s="187">
        <v>19340</v>
      </c>
      <c r="J221" s="185"/>
      <c r="K221" s="185">
        <v>2018</v>
      </c>
    </row>
    <row r="222" spans="1:11" x14ac:dyDescent="0.3">
      <c r="A222" s="176" t="s">
        <v>13025</v>
      </c>
      <c r="B222" s="176" t="s">
        <v>13025</v>
      </c>
      <c r="C222" s="184">
        <v>6660744</v>
      </c>
      <c r="D222" s="185">
        <v>5</v>
      </c>
      <c r="E222" s="186" t="s">
        <v>13700</v>
      </c>
      <c r="F222" s="186" t="s">
        <v>13701</v>
      </c>
      <c r="G222" s="186" t="s">
        <v>13702</v>
      </c>
      <c r="H222" s="185" t="s">
        <v>12987</v>
      </c>
      <c r="I222" s="187">
        <v>19271</v>
      </c>
      <c r="J222" s="185"/>
      <c r="K222" s="185">
        <v>2018</v>
      </c>
    </row>
    <row r="223" spans="1:11" x14ac:dyDescent="0.3">
      <c r="A223" s="176" t="s">
        <v>13025</v>
      </c>
      <c r="B223" s="176" t="s">
        <v>13025</v>
      </c>
      <c r="C223" s="184">
        <v>7050658</v>
      </c>
      <c r="D223" s="185">
        <v>0</v>
      </c>
      <c r="E223" s="186" t="s">
        <v>13661</v>
      </c>
      <c r="F223" s="186" t="s">
        <v>13723</v>
      </c>
      <c r="G223" s="186" t="s">
        <v>13724</v>
      </c>
      <c r="H223" s="185" t="s">
        <v>13320</v>
      </c>
      <c r="I223" s="187">
        <v>20927</v>
      </c>
      <c r="J223" s="185"/>
      <c r="K223" s="185">
        <v>2018</v>
      </c>
    </row>
    <row r="224" spans="1:11" x14ac:dyDescent="0.3">
      <c r="A224" s="176" t="s">
        <v>13025</v>
      </c>
      <c r="B224" s="176" t="s">
        <v>13025</v>
      </c>
      <c r="C224" s="184">
        <v>7029433</v>
      </c>
      <c r="D224" s="185">
        <v>8</v>
      </c>
      <c r="E224" s="186" t="s">
        <v>13644</v>
      </c>
      <c r="F224" s="186" t="s">
        <v>13721</v>
      </c>
      <c r="G224" s="186" t="s">
        <v>13722</v>
      </c>
      <c r="H224" s="185" t="s">
        <v>12987</v>
      </c>
      <c r="I224" s="187">
        <v>19529</v>
      </c>
      <c r="J224" s="185"/>
      <c r="K224" s="185">
        <v>2018</v>
      </c>
    </row>
    <row r="225" spans="1:11" x14ac:dyDescent="0.3">
      <c r="A225" s="176" t="s">
        <v>13025</v>
      </c>
      <c r="B225" s="176" t="s">
        <v>13025</v>
      </c>
      <c r="C225" s="184">
        <v>7923697</v>
      </c>
      <c r="D225" s="185">
        <v>7</v>
      </c>
      <c r="E225" s="186" t="s">
        <v>13110</v>
      </c>
      <c r="F225" s="186" t="s">
        <v>13586</v>
      </c>
      <c r="G225" s="186" t="s">
        <v>13567</v>
      </c>
      <c r="H225" s="185" t="s">
        <v>13320</v>
      </c>
      <c r="I225" s="187">
        <v>21268</v>
      </c>
      <c r="J225" s="185"/>
      <c r="K225" s="185">
        <v>2018</v>
      </c>
    </row>
    <row r="226" spans="1:11" x14ac:dyDescent="0.3">
      <c r="A226" s="176" t="s">
        <v>13025</v>
      </c>
      <c r="B226" s="176" t="s">
        <v>13025</v>
      </c>
      <c r="C226" s="184">
        <v>5883225</v>
      </c>
      <c r="D226" s="185">
        <v>1</v>
      </c>
      <c r="E226" s="186" t="s">
        <v>13110</v>
      </c>
      <c r="F226" s="186" t="s">
        <v>13670</v>
      </c>
      <c r="G226" s="186" t="s">
        <v>13671</v>
      </c>
      <c r="H226" s="185" t="s">
        <v>12987</v>
      </c>
      <c r="I226" s="187">
        <v>19050</v>
      </c>
      <c r="J226" s="185"/>
      <c r="K226" s="185">
        <v>2018</v>
      </c>
    </row>
    <row r="227" spans="1:11" x14ac:dyDescent="0.3">
      <c r="A227" s="176" t="s">
        <v>13025</v>
      </c>
      <c r="B227" s="176" t="s">
        <v>13025</v>
      </c>
      <c r="C227" s="184">
        <v>6353910</v>
      </c>
      <c r="D227" s="185">
        <v>4</v>
      </c>
      <c r="E227" s="186" t="s">
        <v>13688</v>
      </c>
      <c r="F227" s="186" t="s">
        <v>13689</v>
      </c>
      <c r="G227" s="186" t="s">
        <v>13690</v>
      </c>
      <c r="H227" s="185" t="s">
        <v>12987</v>
      </c>
      <c r="I227" s="187">
        <v>19477</v>
      </c>
      <c r="J227" s="185"/>
      <c r="K227" s="185">
        <v>2018</v>
      </c>
    </row>
    <row r="228" spans="1:11" x14ac:dyDescent="0.3">
      <c r="A228" s="176" t="s">
        <v>13025</v>
      </c>
      <c r="B228" s="176" t="s">
        <v>13025</v>
      </c>
      <c r="C228" s="184">
        <v>8192798</v>
      </c>
      <c r="D228" s="185">
        <v>7</v>
      </c>
      <c r="E228" s="186" t="s">
        <v>13750</v>
      </c>
      <c r="F228" s="186" t="s">
        <v>13751</v>
      </c>
      <c r="G228" s="186" t="s">
        <v>13643</v>
      </c>
      <c r="H228" s="185" t="s">
        <v>13320</v>
      </c>
      <c r="I228" s="187">
        <v>21075</v>
      </c>
      <c r="J228" s="185"/>
      <c r="K228" s="185">
        <v>2018</v>
      </c>
    </row>
    <row r="229" spans="1:11" x14ac:dyDescent="0.3">
      <c r="A229" s="176" t="s">
        <v>13025</v>
      </c>
      <c r="B229" s="176" t="s">
        <v>13025</v>
      </c>
      <c r="C229" s="184">
        <v>6217910</v>
      </c>
      <c r="D229" s="185">
        <v>4</v>
      </c>
      <c r="E229" s="186" t="s">
        <v>13679</v>
      </c>
      <c r="F229" s="186" t="s">
        <v>13680</v>
      </c>
      <c r="G229" s="186" t="s">
        <v>13681</v>
      </c>
      <c r="H229" s="185" t="s">
        <v>13320</v>
      </c>
      <c r="I229" s="187">
        <v>19701</v>
      </c>
      <c r="J229" s="185"/>
      <c r="K229" s="185">
        <v>2018</v>
      </c>
    </row>
    <row r="230" spans="1:11" x14ac:dyDescent="0.3">
      <c r="A230" s="176" t="s">
        <v>13025</v>
      </c>
      <c r="B230" s="176" t="s">
        <v>13025</v>
      </c>
      <c r="C230" s="184">
        <v>8920108</v>
      </c>
      <c r="D230" s="185" t="s">
        <v>13315</v>
      </c>
      <c r="E230" s="186" t="s">
        <v>13761</v>
      </c>
      <c r="F230" s="186" t="s">
        <v>13697</v>
      </c>
      <c r="G230" s="186" t="s">
        <v>13762</v>
      </c>
      <c r="H230" s="185" t="s">
        <v>13320</v>
      </c>
      <c r="I230" s="187">
        <v>21055</v>
      </c>
      <c r="J230" s="185"/>
      <c r="K230" s="185">
        <v>2018</v>
      </c>
    </row>
    <row r="231" spans="1:11" x14ac:dyDescent="0.3">
      <c r="A231" s="176" t="s">
        <v>13025</v>
      </c>
      <c r="B231" s="176" t="s">
        <v>13025</v>
      </c>
      <c r="C231" s="184">
        <v>6167412</v>
      </c>
      <c r="D231" s="185">
        <v>8</v>
      </c>
      <c r="E231" s="186" t="s">
        <v>13350</v>
      </c>
      <c r="F231" s="186" t="s">
        <v>13483</v>
      </c>
      <c r="G231" s="186" t="s">
        <v>13678</v>
      </c>
      <c r="H231" s="185" t="s">
        <v>12987</v>
      </c>
      <c r="I231" s="187">
        <v>19320</v>
      </c>
      <c r="J231" s="185"/>
      <c r="K231" s="185">
        <v>2018</v>
      </c>
    </row>
    <row r="232" spans="1:11" x14ac:dyDescent="0.3">
      <c r="A232" s="176" t="s">
        <v>13025</v>
      </c>
      <c r="B232" s="176" t="s">
        <v>13025</v>
      </c>
      <c r="C232" s="184">
        <v>7873250</v>
      </c>
      <c r="D232" s="185">
        <v>4</v>
      </c>
      <c r="E232" s="186" t="s">
        <v>13742</v>
      </c>
      <c r="F232" s="186" t="s">
        <v>13743</v>
      </c>
      <c r="G232" s="186" t="s">
        <v>13529</v>
      </c>
      <c r="H232" s="185" t="s">
        <v>13320</v>
      </c>
      <c r="I232" s="187">
        <v>21150</v>
      </c>
      <c r="J232" s="185"/>
      <c r="K232" s="185">
        <v>2018</v>
      </c>
    </row>
    <row r="233" spans="1:11" x14ac:dyDescent="0.3">
      <c r="A233" s="176" t="s">
        <v>13025</v>
      </c>
      <c r="B233" s="176" t="s">
        <v>13025</v>
      </c>
      <c r="C233" s="184">
        <v>6586343</v>
      </c>
      <c r="D233" s="185" t="s">
        <v>13315</v>
      </c>
      <c r="E233" s="186" t="s">
        <v>13697</v>
      </c>
      <c r="F233" s="186" t="s">
        <v>13698</v>
      </c>
      <c r="G233" s="186" t="s">
        <v>13699</v>
      </c>
      <c r="H233" s="185" t="s">
        <v>13320</v>
      </c>
      <c r="I233" s="187">
        <v>20840</v>
      </c>
      <c r="J233" s="185"/>
      <c r="K233" s="185">
        <v>2018</v>
      </c>
    </row>
    <row r="234" spans="1:11" x14ac:dyDescent="0.3">
      <c r="A234" s="176" t="s">
        <v>13025</v>
      </c>
      <c r="B234" s="176" t="s">
        <v>13025</v>
      </c>
      <c r="C234" s="184">
        <v>8442119</v>
      </c>
      <c r="D234" s="185">
        <v>7</v>
      </c>
      <c r="E234" s="186" t="s">
        <v>13604</v>
      </c>
      <c r="F234" s="186" t="s">
        <v>13679</v>
      </c>
      <c r="G234" s="186" t="s">
        <v>13754</v>
      </c>
      <c r="H234" s="185" t="s">
        <v>13320</v>
      </c>
      <c r="I234" s="187">
        <v>21148</v>
      </c>
      <c r="J234" s="185"/>
      <c r="K234" s="185">
        <v>2018</v>
      </c>
    </row>
    <row r="235" spans="1:11" x14ac:dyDescent="0.3">
      <c r="A235" s="176" t="s">
        <v>13025</v>
      </c>
      <c r="B235" s="176" t="s">
        <v>13025</v>
      </c>
      <c r="C235" s="184">
        <v>7157920</v>
      </c>
      <c r="D235" s="185">
        <v>4</v>
      </c>
      <c r="E235" s="186" t="s">
        <v>13727</v>
      </c>
      <c r="F235" s="186" t="s">
        <v>13676</v>
      </c>
      <c r="G235" s="186" t="s">
        <v>13728</v>
      </c>
      <c r="H235" s="185" t="s">
        <v>13320</v>
      </c>
      <c r="I235" s="187">
        <v>21225</v>
      </c>
      <c r="J235" s="185"/>
      <c r="K235" s="185">
        <v>2018</v>
      </c>
    </row>
    <row r="236" spans="1:11" x14ac:dyDescent="0.3">
      <c r="A236" s="176" t="s">
        <v>13025</v>
      </c>
      <c r="B236" s="176" t="s">
        <v>13025</v>
      </c>
      <c r="C236" s="184">
        <v>7301886</v>
      </c>
      <c r="D236" s="185">
        <v>2</v>
      </c>
      <c r="E236" s="186" t="s">
        <v>13339</v>
      </c>
      <c r="F236" s="186" t="s">
        <v>13576</v>
      </c>
      <c r="G236" s="186" t="s">
        <v>13729</v>
      </c>
      <c r="H236" s="185" t="s">
        <v>13320</v>
      </c>
      <c r="I236" s="187">
        <v>20994</v>
      </c>
      <c r="J236" s="185"/>
      <c r="K236" s="185">
        <v>2018</v>
      </c>
    </row>
    <row r="237" spans="1:11" x14ac:dyDescent="0.3">
      <c r="A237" s="176" t="s">
        <v>13025</v>
      </c>
      <c r="B237" s="176" t="s">
        <v>13025</v>
      </c>
      <c r="C237" s="184">
        <v>7824711</v>
      </c>
      <c r="D237" s="185">
        <v>8</v>
      </c>
      <c r="E237" s="186" t="s">
        <v>13359</v>
      </c>
      <c r="F237" s="186" t="s">
        <v>13740</v>
      </c>
      <c r="G237" s="186" t="s">
        <v>13741</v>
      </c>
      <c r="H237" s="185" t="s">
        <v>13320</v>
      </c>
      <c r="I237" s="187">
        <v>21251</v>
      </c>
      <c r="J237" s="185"/>
      <c r="K237" s="185">
        <v>2018</v>
      </c>
    </row>
    <row r="238" spans="1:11" x14ac:dyDescent="0.3">
      <c r="A238" s="176" t="s">
        <v>13025</v>
      </c>
      <c r="B238" s="176" t="s">
        <v>13025</v>
      </c>
      <c r="C238" s="184">
        <v>6470357</v>
      </c>
      <c r="D238" s="185">
        <v>9</v>
      </c>
      <c r="E238" s="186" t="s">
        <v>13359</v>
      </c>
      <c r="F238" s="186" t="s">
        <v>13645</v>
      </c>
      <c r="G238" s="186" t="s">
        <v>13692</v>
      </c>
      <c r="H238" s="185" t="s">
        <v>13320</v>
      </c>
      <c r="I238" s="187">
        <v>20257</v>
      </c>
      <c r="J238" s="185"/>
      <c r="K238" s="185">
        <v>2018</v>
      </c>
    </row>
    <row r="239" spans="1:11" x14ac:dyDescent="0.3">
      <c r="A239" s="176" t="s">
        <v>13025</v>
      </c>
      <c r="B239" s="176" t="s">
        <v>13025</v>
      </c>
      <c r="C239" s="184">
        <v>7098586</v>
      </c>
      <c r="D239" s="185">
        <v>1</v>
      </c>
      <c r="E239" s="186" t="s">
        <v>13725</v>
      </c>
      <c r="F239" s="186" t="s">
        <v>13429</v>
      </c>
      <c r="G239" s="186" t="s">
        <v>13726</v>
      </c>
      <c r="H239" s="185" t="s">
        <v>13320</v>
      </c>
      <c r="I239" s="187">
        <v>20927</v>
      </c>
      <c r="J239" s="185"/>
      <c r="K239" s="185">
        <v>2018</v>
      </c>
    </row>
    <row r="240" spans="1:11" x14ac:dyDescent="0.3">
      <c r="A240" s="176" t="s">
        <v>13025</v>
      </c>
      <c r="B240" s="176" t="s">
        <v>13025</v>
      </c>
      <c r="C240" s="184">
        <v>6885652</v>
      </c>
      <c r="D240" s="185">
        <v>3</v>
      </c>
      <c r="E240" s="186" t="s">
        <v>13710</v>
      </c>
      <c r="F240" s="186" t="s">
        <v>13711</v>
      </c>
      <c r="G240" s="186" t="s">
        <v>13712</v>
      </c>
      <c r="H240" s="185" t="s">
        <v>12987</v>
      </c>
      <c r="I240" s="187">
        <v>19454</v>
      </c>
      <c r="J240" s="185"/>
      <c r="K240" s="185">
        <v>2018</v>
      </c>
    </row>
    <row r="241" spans="1:11" x14ac:dyDescent="0.3">
      <c r="A241" s="176" t="s">
        <v>13025</v>
      </c>
      <c r="B241" s="176" t="s">
        <v>13025</v>
      </c>
      <c r="C241" s="184">
        <v>6727745</v>
      </c>
      <c r="D241" s="185">
        <v>7</v>
      </c>
      <c r="E241" s="186" t="s">
        <v>13706</v>
      </c>
      <c r="F241" s="186" t="s">
        <v>13317</v>
      </c>
      <c r="G241" s="186" t="s">
        <v>13707</v>
      </c>
      <c r="H241" s="185" t="s">
        <v>12987</v>
      </c>
      <c r="I241" s="187">
        <v>19110</v>
      </c>
      <c r="J241" s="185"/>
      <c r="K241" s="185">
        <v>2018</v>
      </c>
    </row>
    <row r="242" spans="1:11" x14ac:dyDescent="0.3">
      <c r="A242" s="176" t="s">
        <v>13025</v>
      </c>
      <c r="B242" s="176" t="s">
        <v>13025</v>
      </c>
      <c r="C242" s="184">
        <v>8187566</v>
      </c>
      <c r="D242" s="185">
        <v>9</v>
      </c>
      <c r="E242" s="186" t="s">
        <v>13162</v>
      </c>
      <c r="F242" s="186" t="s">
        <v>13347</v>
      </c>
      <c r="G242" s="186" t="s">
        <v>13747</v>
      </c>
      <c r="H242" s="185" t="s">
        <v>13320</v>
      </c>
      <c r="I242" s="187">
        <v>21277</v>
      </c>
      <c r="J242" s="185"/>
      <c r="K242" s="185">
        <v>2018</v>
      </c>
    </row>
    <row r="243" spans="1:11" x14ac:dyDescent="0.3">
      <c r="A243" s="176" t="s">
        <v>13025</v>
      </c>
      <c r="B243" s="176" t="s">
        <v>13025</v>
      </c>
      <c r="C243" s="184">
        <v>7948866</v>
      </c>
      <c r="D243" s="185">
        <v>6</v>
      </c>
      <c r="E243" s="186" t="s">
        <v>13518</v>
      </c>
      <c r="F243" s="186" t="s">
        <v>13635</v>
      </c>
      <c r="G243" s="186" t="s">
        <v>13745</v>
      </c>
      <c r="H243" s="185" t="s">
        <v>13320</v>
      </c>
      <c r="I243" s="187">
        <v>21170</v>
      </c>
      <c r="J243" s="185"/>
      <c r="K243" s="185">
        <v>2018</v>
      </c>
    </row>
    <row r="244" spans="1:11" x14ac:dyDescent="0.3">
      <c r="A244" s="176" t="s">
        <v>13025</v>
      </c>
      <c r="B244" s="176" t="s">
        <v>13025</v>
      </c>
      <c r="C244" s="184">
        <v>6894492</v>
      </c>
      <c r="D244" s="185">
        <v>9</v>
      </c>
      <c r="E244" s="186" t="s">
        <v>13713</v>
      </c>
      <c r="F244" s="186" t="s">
        <v>13714</v>
      </c>
      <c r="G244" s="186" t="s">
        <v>13715</v>
      </c>
      <c r="H244" s="185" t="s">
        <v>13320</v>
      </c>
      <c r="I244" s="187">
        <v>20988</v>
      </c>
      <c r="J244" s="185"/>
      <c r="K244" s="185">
        <v>2018</v>
      </c>
    </row>
    <row r="245" spans="1:11" x14ac:dyDescent="0.3">
      <c r="A245" s="176" t="s">
        <v>13025</v>
      </c>
      <c r="B245" s="176" t="s">
        <v>13025</v>
      </c>
      <c r="C245" s="184">
        <v>6313000</v>
      </c>
      <c r="D245" s="185">
        <v>1</v>
      </c>
      <c r="E245" s="186" t="s">
        <v>13685</v>
      </c>
      <c r="F245" s="186" t="s">
        <v>13686</v>
      </c>
      <c r="G245" s="186" t="s">
        <v>13687</v>
      </c>
      <c r="H245" s="185" t="s">
        <v>12987</v>
      </c>
      <c r="I245" s="187">
        <v>19494</v>
      </c>
      <c r="J245" s="185"/>
      <c r="K245" s="185">
        <v>2018</v>
      </c>
    </row>
    <row r="246" spans="1:11" x14ac:dyDescent="0.3">
      <c r="A246" s="176" t="s">
        <v>13025</v>
      </c>
      <c r="B246" s="176" t="s">
        <v>13025</v>
      </c>
      <c r="C246" s="184">
        <v>7646535</v>
      </c>
      <c r="D246" s="185">
        <v>5</v>
      </c>
      <c r="E246" s="186" t="s">
        <v>13685</v>
      </c>
      <c r="F246" s="186" t="s">
        <v>13502</v>
      </c>
      <c r="G246" s="186" t="s">
        <v>13736</v>
      </c>
      <c r="H246" s="185" t="s">
        <v>13320</v>
      </c>
      <c r="I246" s="187">
        <v>21049</v>
      </c>
      <c r="J246" s="185"/>
      <c r="K246" s="185">
        <v>2018</v>
      </c>
    </row>
    <row r="247" spans="1:11" x14ac:dyDescent="0.3">
      <c r="A247" s="176" t="s">
        <v>13025</v>
      </c>
      <c r="B247" s="176" t="s">
        <v>13025</v>
      </c>
      <c r="C247" s="184">
        <v>6723325</v>
      </c>
      <c r="D247" s="185">
        <v>5</v>
      </c>
      <c r="E247" s="186" t="s">
        <v>13685</v>
      </c>
      <c r="F247" s="186" t="s">
        <v>13367</v>
      </c>
      <c r="G247" s="186" t="s">
        <v>13705</v>
      </c>
      <c r="H247" s="185" t="s">
        <v>13320</v>
      </c>
      <c r="I247" s="187">
        <v>20759</v>
      </c>
      <c r="J247" s="185"/>
      <c r="K247" s="185" t="s">
        <v>17344</v>
      </c>
    </row>
    <row r="248" spans="1:11" x14ac:dyDescent="0.3">
      <c r="A248" s="176" t="s">
        <v>13025</v>
      </c>
      <c r="B248" s="176" t="s">
        <v>13025</v>
      </c>
      <c r="C248" s="184">
        <v>8191259</v>
      </c>
      <c r="D248" s="185">
        <v>9</v>
      </c>
      <c r="E248" s="186" t="s">
        <v>13748</v>
      </c>
      <c r="F248" s="186" t="s">
        <v>13336</v>
      </c>
      <c r="G248" s="186" t="s">
        <v>13749</v>
      </c>
      <c r="H248" s="185" t="s">
        <v>13320</v>
      </c>
      <c r="I248" s="187">
        <v>21357</v>
      </c>
      <c r="J248" s="185"/>
      <c r="K248" s="185">
        <v>2018</v>
      </c>
    </row>
    <row r="249" spans="1:11" x14ac:dyDescent="0.3">
      <c r="A249" s="176" t="s">
        <v>13025</v>
      </c>
      <c r="B249" s="176" t="s">
        <v>13025</v>
      </c>
      <c r="C249" s="184">
        <v>8940185</v>
      </c>
      <c r="D249" s="185">
        <v>2</v>
      </c>
      <c r="E249" s="186" t="s">
        <v>13763</v>
      </c>
      <c r="F249" s="186" t="s">
        <v>13764</v>
      </c>
      <c r="G249" s="186" t="s">
        <v>13765</v>
      </c>
      <c r="H249" s="185" t="s">
        <v>13320</v>
      </c>
      <c r="I249" s="187">
        <v>21180</v>
      </c>
      <c r="J249" s="185"/>
      <c r="K249" s="185">
        <v>2018</v>
      </c>
    </row>
    <row r="250" spans="1:11" x14ac:dyDescent="0.3">
      <c r="A250" s="176" t="s">
        <v>13025</v>
      </c>
      <c r="B250" s="176" t="s">
        <v>13025</v>
      </c>
      <c r="C250" s="184">
        <v>8442336</v>
      </c>
      <c r="D250" s="185" t="s">
        <v>13315</v>
      </c>
      <c r="E250" s="186" t="s">
        <v>13236</v>
      </c>
      <c r="F250" s="186" t="s">
        <v>13458</v>
      </c>
      <c r="G250" s="186" t="s">
        <v>13757</v>
      </c>
      <c r="H250" s="185" t="s">
        <v>13320</v>
      </c>
      <c r="I250" s="187">
        <v>21360</v>
      </c>
      <c r="J250" s="185"/>
      <c r="K250" s="185">
        <v>2018</v>
      </c>
    </row>
    <row r="251" spans="1:11" x14ac:dyDescent="0.3">
      <c r="A251" s="176" t="s">
        <v>13025</v>
      </c>
      <c r="B251" s="176" t="s">
        <v>13025</v>
      </c>
      <c r="C251" s="184">
        <v>6431177</v>
      </c>
      <c r="D251" s="185">
        <v>8</v>
      </c>
      <c r="E251" s="186" t="s">
        <v>13347</v>
      </c>
      <c r="F251" s="186" t="s">
        <v>13382</v>
      </c>
      <c r="G251" s="186" t="s">
        <v>13691</v>
      </c>
      <c r="H251" s="185" t="s">
        <v>12987</v>
      </c>
      <c r="I251" s="187">
        <v>19218</v>
      </c>
      <c r="J251" s="185"/>
      <c r="K251" s="185">
        <v>2018</v>
      </c>
    </row>
    <row r="252" spans="1:11" x14ac:dyDescent="0.3">
      <c r="A252" s="176" t="s">
        <v>13025</v>
      </c>
      <c r="B252" s="176" t="s">
        <v>13025</v>
      </c>
      <c r="C252" s="184">
        <v>6474719</v>
      </c>
      <c r="D252" s="185">
        <v>3</v>
      </c>
      <c r="E252" s="186" t="s">
        <v>13382</v>
      </c>
      <c r="F252" s="186" t="s">
        <v>13693</v>
      </c>
      <c r="G252" s="186" t="s">
        <v>13694</v>
      </c>
      <c r="H252" s="185" t="s">
        <v>12987</v>
      </c>
      <c r="I252" s="187">
        <v>19355</v>
      </c>
      <c r="J252" s="185"/>
      <c r="K252" s="185">
        <v>2018</v>
      </c>
    </row>
    <row r="253" spans="1:11" x14ac:dyDescent="0.3">
      <c r="A253" s="176" t="s">
        <v>13025</v>
      </c>
      <c r="B253" s="176" t="s">
        <v>13025</v>
      </c>
      <c r="C253" s="184">
        <v>6903958</v>
      </c>
      <c r="D253" s="185">
        <v>8</v>
      </c>
      <c r="E253" s="186" t="s">
        <v>13716</v>
      </c>
      <c r="F253" s="186" t="s">
        <v>13717</v>
      </c>
      <c r="G253" s="186" t="s">
        <v>13718</v>
      </c>
      <c r="H253" s="185" t="s">
        <v>12987</v>
      </c>
      <c r="I253" s="187">
        <v>19262</v>
      </c>
      <c r="J253" s="185"/>
      <c r="K253" s="185">
        <v>2018</v>
      </c>
    </row>
    <row r="254" spans="1:11" x14ac:dyDescent="0.3">
      <c r="A254" s="176" t="s">
        <v>13025</v>
      </c>
      <c r="B254" s="176" t="s">
        <v>13025</v>
      </c>
      <c r="C254" s="184">
        <v>5997311</v>
      </c>
      <c r="D254" s="185">
        <v>8</v>
      </c>
      <c r="E254" s="186" t="s">
        <v>13364</v>
      </c>
      <c r="F254" s="186" t="s">
        <v>13676</v>
      </c>
      <c r="G254" s="186" t="s">
        <v>13677</v>
      </c>
      <c r="H254" s="185" t="s">
        <v>12987</v>
      </c>
      <c r="I254" s="187">
        <v>19422</v>
      </c>
      <c r="J254" s="185"/>
      <c r="K254" s="185">
        <v>2018</v>
      </c>
    </row>
    <row r="255" spans="1:11" x14ac:dyDescent="0.3">
      <c r="A255" s="176" t="s">
        <v>13025</v>
      </c>
      <c r="B255" s="176" t="s">
        <v>13025</v>
      </c>
      <c r="C255" s="184">
        <v>7461606</v>
      </c>
      <c r="D255" s="185">
        <v>2</v>
      </c>
      <c r="E255" s="186" t="s">
        <v>13378</v>
      </c>
      <c r="F255" s="186" t="s">
        <v>13730</v>
      </c>
      <c r="G255" s="186" t="s">
        <v>13731</v>
      </c>
      <c r="H255" s="185" t="s">
        <v>13320</v>
      </c>
      <c r="I255" s="187">
        <v>21015</v>
      </c>
      <c r="J255" s="185"/>
      <c r="K255" s="185">
        <v>2018</v>
      </c>
    </row>
    <row r="256" spans="1:11" x14ac:dyDescent="0.3">
      <c r="A256" s="176" t="s">
        <v>13025</v>
      </c>
      <c r="B256" s="176" t="s">
        <v>13025</v>
      </c>
      <c r="C256" s="184">
        <v>5973075</v>
      </c>
      <c r="D256" s="185">
        <v>4</v>
      </c>
      <c r="E256" s="186" t="s">
        <v>13673</v>
      </c>
      <c r="F256" s="186" t="s">
        <v>13674</v>
      </c>
      <c r="G256" s="186" t="s">
        <v>13675</v>
      </c>
      <c r="H256" s="185" t="s">
        <v>12987</v>
      </c>
      <c r="I256" s="187">
        <v>19522</v>
      </c>
      <c r="J256" s="185"/>
      <c r="K256" s="185">
        <v>2018</v>
      </c>
    </row>
    <row r="257" spans="1:11" x14ac:dyDescent="0.3">
      <c r="A257" s="176" t="s">
        <v>13025</v>
      </c>
      <c r="B257" s="176" t="s">
        <v>13025</v>
      </c>
      <c r="C257" s="184">
        <v>8369668</v>
      </c>
      <c r="D257" s="185">
        <v>0</v>
      </c>
      <c r="E257" s="186" t="s">
        <v>13438</v>
      </c>
      <c r="F257" s="186" t="s">
        <v>13350</v>
      </c>
      <c r="G257" s="186" t="s">
        <v>13753</v>
      </c>
      <c r="H257" s="185" t="s">
        <v>13320</v>
      </c>
      <c r="I257" s="187">
        <v>21228</v>
      </c>
      <c r="J257" s="185"/>
      <c r="K257" s="185">
        <v>2018</v>
      </c>
    </row>
    <row r="258" spans="1:11" x14ac:dyDescent="0.3">
      <c r="A258" s="176" t="s">
        <v>13025</v>
      </c>
      <c r="B258" s="176" t="s">
        <v>13025</v>
      </c>
      <c r="C258" s="184">
        <v>6707298</v>
      </c>
      <c r="D258" s="185">
        <v>7</v>
      </c>
      <c r="E258" s="186" t="s">
        <v>13538</v>
      </c>
      <c r="F258" s="186" t="s">
        <v>13703</v>
      </c>
      <c r="G258" s="186" t="s">
        <v>13704</v>
      </c>
      <c r="H258" s="185" t="s">
        <v>12987</v>
      </c>
      <c r="I258" s="187">
        <v>19492</v>
      </c>
      <c r="J258" s="185"/>
      <c r="K258" s="185">
        <v>2018</v>
      </c>
    </row>
    <row r="259" spans="1:11" x14ac:dyDescent="0.3">
      <c r="A259" s="176" t="s">
        <v>13025</v>
      </c>
      <c r="B259" s="176" t="s">
        <v>13025</v>
      </c>
      <c r="C259" s="184">
        <v>8442328</v>
      </c>
      <c r="D259" s="185">
        <v>9</v>
      </c>
      <c r="E259" s="186" t="s">
        <v>13755</v>
      </c>
      <c r="F259" s="186" t="s">
        <v>13719</v>
      </c>
      <c r="G259" s="186" t="s">
        <v>13756</v>
      </c>
      <c r="H259" s="185" t="s">
        <v>13320</v>
      </c>
      <c r="I259" s="187">
        <v>21041</v>
      </c>
      <c r="J259" s="185"/>
      <c r="K259" s="185">
        <v>2018</v>
      </c>
    </row>
    <row r="260" spans="1:11" x14ac:dyDescent="0.3">
      <c r="A260" s="176" t="s">
        <v>13025</v>
      </c>
      <c r="B260" s="176" t="s">
        <v>13025</v>
      </c>
      <c r="C260" s="184">
        <v>7659250</v>
      </c>
      <c r="D260" s="185">
        <v>0</v>
      </c>
      <c r="E260" s="186" t="s">
        <v>13737</v>
      </c>
      <c r="F260" s="186" t="s">
        <v>13738</v>
      </c>
      <c r="G260" s="186" t="s">
        <v>13739</v>
      </c>
      <c r="H260" s="185" t="s">
        <v>13320</v>
      </c>
      <c r="I260" s="187">
        <v>20988</v>
      </c>
      <c r="J260" s="185"/>
      <c r="K260" s="185">
        <v>2018</v>
      </c>
    </row>
    <row r="261" spans="1:11" x14ac:dyDescent="0.3">
      <c r="A261" s="176" t="s">
        <v>13025</v>
      </c>
      <c r="B261" s="176" t="s">
        <v>13025</v>
      </c>
      <c r="C261" s="184">
        <v>8106673</v>
      </c>
      <c r="D261" s="185">
        <v>6</v>
      </c>
      <c r="E261" s="186" t="s">
        <v>13355</v>
      </c>
      <c r="F261" s="186" t="s">
        <v>13581</v>
      </c>
      <c r="G261" s="186" t="s">
        <v>13746</v>
      </c>
      <c r="H261" s="185" t="s">
        <v>13320</v>
      </c>
      <c r="I261" s="187">
        <v>21259</v>
      </c>
      <c r="J261" s="185"/>
      <c r="K261" s="185">
        <v>2018</v>
      </c>
    </row>
    <row r="262" spans="1:11" x14ac:dyDescent="0.3">
      <c r="A262" s="176" t="s">
        <v>13025</v>
      </c>
      <c r="B262" s="176" t="s">
        <v>13025</v>
      </c>
      <c r="C262" s="184">
        <v>7496877</v>
      </c>
      <c r="D262" s="185">
        <v>5</v>
      </c>
      <c r="E262" s="186" t="s">
        <v>13734</v>
      </c>
      <c r="F262" s="186" t="s">
        <v>13336</v>
      </c>
      <c r="G262" s="186" t="s">
        <v>13735</v>
      </c>
      <c r="H262" s="185" t="s">
        <v>13320</v>
      </c>
      <c r="I262" s="187">
        <v>21189</v>
      </c>
      <c r="J262" s="185"/>
      <c r="K262" s="185">
        <v>2018</v>
      </c>
    </row>
    <row r="263" spans="1:11" x14ac:dyDescent="0.3">
      <c r="A263" s="176" t="s">
        <v>13109</v>
      </c>
      <c r="B263" s="176" t="s">
        <v>13109</v>
      </c>
      <c r="C263" s="184">
        <v>6901673</v>
      </c>
      <c r="D263" s="185">
        <v>1</v>
      </c>
      <c r="E263" s="186" t="s">
        <v>13532</v>
      </c>
      <c r="F263" s="186" t="s">
        <v>13621</v>
      </c>
      <c r="G263" s="186" t="s">
        <v>15201</v>
      </c>
      <c r="H263" s="185" t="s">
        <v>12987</v>
      </c>
      <c r="I263" s="187">
        <v>18994</v>
      </c>
      <c r="J263" s="185"/>
      <c r="K263" s="185">
        <v>2018</v>
      </c>
    </row>
    <row r="264" spans="1:11" x14ac:dyDescent="0.3">
      <c r="A264" s="176" t="s">
        <v>13109</v>
      </c>
      <c r="B264" s="176" t="s">
        <v>13109</v>
      </c>
      <c r="C264" s="184">
        <v>7661469</v>
      </c>
      <c r="D264" s="185">
        <v>5</v>
      </c>
      <c r="E264" s="186" t="s">
        <v>13455</v>
      </c>
      <c r="F264" s="186" t="s">
        <v>13503</v>
      </c>
      <c r="G264" s="186" t="s">
        <v>15204</v>
      </c>
      <c r="H264" s="185" t="s">
        <v>13320</v>
      </c>
      <c r="I264" s="187">
        <v>20776</v>
      </c>
      <c r="J264" s="185"/>
      <c r="K264" s="185">
        <v>2018</v>
      </c>
    </row>
    <row r="265" spans="1:11" x14ac:dyDescent="0.3">
      <c r="A265" s="176" t="s">
        <v>13109</v>
      </c>
      <c r="B265" s="176" t="s">
        <v>13109</v>
      </c>
      <c r="C265" s="184">
        <v>8411895</v>
      </c>
      <c r="D265" s="185">
        <v>8</v>
      </c>
      <c r="E265" s="186" t="s">
        <v>13506</v>
      </c>
      <c r="F265" s="186" t="s">
        <v>14516</v>
      </c>
      <c r="G265" s="186" t="s">
        <v>15208</v>
      </c>
      <c r="H265" s="185" t="s">
        <v>13320</v>
      </c>
      <c r="I265" s="187">
        <v>21145</v>
      </c>
      <c r="J265" s="185"/>
      <c r="K265" s="185">
        <v>2018</v>
      </c>
    </row>
    <row r="266" spans="1:11" x14ac:dyDescent="0.3">
      <c r="A266" s="176" t="s">
        <v>13109</v>
      </c>
      <c r="B266" s="176" t="s">
        <v>13109</v>
      </c>
      <c r="C266" s="184">
        <v>7772391</v>
      </c>
      <c r="D266" s="185">
        <v>9</v>
      </c>
      <c r="E266" s="186" t="s">
        <v>14180</v>
      </c>
      <c r="F266" s="186" t="s">
        <v>13378</v>
      </c>
      <c r="G266" s="186" t="s">
        <v>15205</v>
      </c>
      <c r="H266" s="185" t="s">
        <v>13320</v>
      </c>
      <c r="I266" s="187">
        <v>21010</v>
      </c>
      <c r="J266" s="185"/>
      <c r="K266" s="185">
        <v>2018</v>
      </c>
    </row>
    <row r="267" spans="1:11" x14ac:dyDescent="0.3">
      <c r="A267" s="176" t="s">
        <v>13109</v>
      </c>
      <c r="B267" s="176" t="s">
        <v>13109</v>
      </c>
      <c r="C267" s="184">
        <v>6036899</v>
      </c>
      <c r="D267" s="185">
        <v>6</v>
      </c>
      <c r="E267" s="186" t="s">
        <v>15199</v>
      </c>
      <c r="F267" s="186" t="s">
        <v>13382</v>
      </c>
      <c r="G267" s="186" t="s">
        <v>15200</v>
      </c>
      <c r="H267" s="185" t="s">
        <v>12987</v>
      </c>
      <c r="I267" s="187">
        <v>19309</v>
      </c>
      <c r="J267" s="185"/>
      <c r="K267" s="185">
        <v>2018</v>
      </c>
    </row>
    <row r="268" spans="1:11" x14ac:dyDescent="0.3">
      <c r="A268" s="176" t="s">
        <v>13109</v>
      </c>
      <c r="B268" s="176" t="s">
        <v>13109</v>
      </c>
      <c r="C268" s="184">
        <v>8160427</v>
      </c>
      <c r="D268" s="185">
        <v>4</v>
      </c>
      <c r="E268" s="186" t="s">
        <v>13680</v>
      </c>
      <c r="F268" s="186" t="s">
        <v>15206</v>
      </c>
      <c r="G268" s="186" t="s">
        <v>15207</v>
      </c>
      <c r="H268" s="185" t="s">
        <v>13320</v>
      </c>
      <c r="I268" s="187">
        <v>20986</v>
      </c>
      <c r="J268" s="185"/>
      <c r="K268" s="185">
        <v>2018</v>
      </c>
    </row>
    <row r="269" spans="1:11" x14ac:dyDescent="0.3">
      <c r="A269" s="176" t="s">
        <v>13109</v>
      </c>
      <c r="B269" s="176" t="s">
        <v>13109</v>
      </c>
      <c r="C269" s="184">
        <v>7675123</v>
      </c>
      <c r="D269" s="185">
        <v>4</v>
      </c>
      <c r="E269" s="186" t="s">
        <v>13900</v>
      </c>
      <c r="F269" s="186" t="s">
        <v>13638</v>
      </c>
      <c r="G269" s="186" t="s">
        <v>14791</v>
      </c>
      <c r="H269" s="185" t="s">
        <v>13320</v>
      </c>
      <c r="I269" s="187">
        <v>21139</v>
      </c>
      <c r="J269" s="185"/>
      <c r="K269" s="185">
        <v>2018</v>
      </c>
    </row>
    <row r="270" spans="1:11" x14ac:dyDescent="0.3">
      <c r="A270" s="176" t="s">
        <v>13109</v>
      </c>
      <c r="B270" s="176" t="s">
        <v>13109</v>
      </c>
      <c r="C270" s="184">
        <v>6990703</v>
      </c>
      <c r="D270" s="185">
        <v>2</v>
      </c>
      <c r="E270" s="186" t="s">
        <v>13621</v>
      </c>
      <c r="F270" s="186" t="s">
        <v>15202</v>
      </c>
      <c r="G270" s="186" t="s">
        <v>15203</v>
      </c>
      <c r="H270" s="185" t="s">
        <v>12987</v>
      </c>
      <c r="I270" s="187">
        <v>19007</v>
      </c>
      <c r="J270" s="185"/>
      <c r="K270" s="185">
        <v>2018</v>
      </c>
    </row>
    <row r="271" spans="1:11" x14ac:dyDescent="0.3">
      <c r="A271" s="176" t="s">
        <v>13180</v>
      </c>
      <c r="B271" s="186" t="s">
        <v>13180</v>
      </c>
      <c r="C271" s="186">
        <v>7998866</v>
      </c>
      <c r="D271" s="185">
        <v>9</v>
      </c>
      <c r="E271" s="186" t="s">
        <v>13604</v>
      </c>
      <c r="F271" s="186" t="s">
        <v>15047</v>
      </c>
      <c r="G271" s="186" t="s">
        <v>14721</v>
      </c>
      <c r="H271" s="185" t="s">
        <v>13320</v>
      </c>
      <c r="I271" s="187">
        <v>20921</v>
      </c>
      <c r="J271" s="185"/>
      <c r="K271" s="185">
        <v>2018</v>
      </c>
    </row>
    <row r="272" spans="1:11" x14ac:dyDescent="0.3">
      <c r="A272" s="176" t="s">
        <v>13180</v>
      </c>
      <c r="B272" s="186" t="s">
        <v>13180</v>
      </c>
      <c r="C272" s="186">
        <v>6984374</v>
      </c>
      <c r="D272" s="185">
        <v>3</v>
      </c>
      <c r="E272" s="186" t="s">
        <v>14987</v>
      </c>
      <c r="F272" s="186" t="s">
        <v>15831</v>
      </c>
      <c r="G272" s="186" t="s">
        <v>15832</v>
      </c>
      <c r="H272" s="185" t="s">
        <v>13320</v>
      </c>
      <c r="I272" s="187">
        <v>20719</v>
      </c>
      <c r="J272" s="185"/>
      <c r="K272" s="185">
        <v>2018</v>
      </c>
    </row>
    <row r="273" spans="1:11" x14ac:dyDescent="0.3">
      <c r="A273" s="176" t="s">
        <v>13180</v>
      </c>
      <c r="B273" s="186" t="s">
        <v>13180</v>
      </c>
      <c r="C273" s="186">
        <v>6520340</v>
      </c>
      <c r="D273" s="185">
        <v>5</v>
      </c>
      <c r="E273" s="186" t="s">
        <v>13876</v>
      </c>
      <c r="F273" s="186" t="s">
        <v>13437</v>
      </c>
      <c r="G273" s="186" t="s">
        <v>13724</v>
      </c>
      <c r="H273" s="185" t="s">
        <v>13320</v>
      </c>
      <c r="I273" s="187">
        <v>20893</v>
      </c>
      <c r="J273" s="185"/>
      <c r="K273" s="185">
        <v>2018</v>
      </c>
    </row>
    <row r="274" spans="1:11" x14ac:dyDescent="0.3">
      <c r="A274" s="176" t="s">
        <v>13180</v>
      </c>
      <c r="B274" s="186" t="s">
        <v>13180</v>
      </c>
      <c r="C274" s="186">
        <v>6575232</v>
      </c>
      <c r="D274" s="185">
        <v>8</v>
      </c>
      <c r="E274" s="186" t="s">
        <v>13356</v>
      </c>
      <c r="F274" s="186" t="s">
        <v>13657</v>
      </c>
      <c r="G274" s="186" t="s">
        <v>15830</v>
      </c>
      <c r="H274" s="185" t="s">
        <v>12987</v>
      </c>
      <c r="I274" s="187">
        <v>19013</v>
      </c>
      <c r="J274" s="185"/>
      <c r="K274" s="185">
        <v>2018</v>
      </c>
    </row>
    <row r="275" spans="1:11" x14ac:dyDescent="0.3">
      <c r="A275" s="176" t="s">
        <v>13283</v>
      </c>
      <c r="B275" s="186" t="s">
        <v>13283</v>
      </c>
      <c r="C275" s="186">
        <v>6491266</v>
      </c>
      <c r="D275" s="185">
        <v>6</v>
      </c>
      <c r="E275" s="186" t="s">
        <v>16117</v>
      </c>
      <c r="F275" s="186" t="s">
        <v>13350</v>
      </c>
      <c r="G275" s="186" t="s">
        <v>14996</v>
      </c>
      <c r="H275" s="185" t="s">
        <v>13320</v>
      </c>
      <c r="I275" s="187">
        <v>20742</v>
      </c>
      <c r="J275" s="185"/>
      <c r="K275" s="185">
        <v>2018</v>
      </c>
    </row>
    <row r="276" spans="1:11" x14ac:dyDescent="0.3">
      <c r="A276" s="176" t="s">
        <v>13283</v>
      </c>
      <c r="B276" s="186" t="s">
        <v>13283</v>
      </c>
      <c r="C276" s="186">
        <v>7507125</v>
      </c>
      <c r="D276" s="185">
        <v>6</v>
      </c>
      <c r="E276" s="186" t="s">
        <v>13584</v>
      </c>
      <c r="F276" s="186" t="s">
        <v>14265</v>
      </c>
      <c r="G276" s="186" t="s">
        <v>17065</v>
      </c>
      <c r="H276" s="185" t="s">
        <v>13320</v>
      </c>
      <c r="I276" s="187">
        <v>21260</v>
      </c>
      <c r="J276" s="185"/>
      <c r="K276" s="185">
        <v>2018</v>
      </c>
    </row>
    <row r="277" spans="1:11" x14ac:dyDescent="0.3">
      <c r="A277" s="176" t="s">
        <v>13283</v>
      </c>
      <c r="B277" s="186" t="s">
        <v>13283</v>
      </c>
      <c r="C277" s="186">
        <v>8251849</v>
      </c>
      <c r="D277" s="185">
        <v>5</v>
      </c>
      <c r="E277" s="186" t="s">
        <v>13321</v>
      </c>
      <c r="F277" s="186" t="s">
        <v>13520</v>
      </c>
      <c r="G277" s="186" t="s">
        <v>15670</v>
      </c>
      <c r="H277" s="185" t="s">
        <v>13320</v>
      </c>
      <c r="I277" s="187">
        <v>20892</v>
      </c>
      <c r="J277" s="185"/>
      <c r="K277" s="185">
        <v>2018</v>
      </c>
    </row>
    <row r="278" spans="1:11" x14ac:dyDescent="0.3">
      <c r="A278" s="176" t="s">
        <v>13283</v>
      </c>
      <c r="B278" s="186" t="s">
        <v>13283</v>
      </c>
      <c r="C278" s="186">
        <v>7653894</v>
      </c>
      <c r="D278" s="185">
        <v>8</v>
      </c>
      <c r="E278" s="186" t="s">
        <v>16661</v>
      </c>
      <c r="F278" s="186" t="s">
        <v>13461</v>
      </c>
      <c r="G278" s="186" t="s">
        <v>17066</v>
      </c>
      <c r="H278" s="185" t="s">
        <v>13320</v>
      </c>
      <c r="I278" s="187">
        <v>20811</v>
      </c>
      <c r="J278" s="185"/>
      <c r="K278" s="185">
        <v>2018</v>
      </c>
    </row>
    <row r="279" spans="1:11" x14ac:dyDescent="0.3">
      <c r="A279" s="176" t="s">
        <v>13283</v>
      </c>
      <c r="B279" s="186" t="s">
        <v>13283</v>
      </c>
      <c r="C279" s="186">
        <v>7261553</v>
      </c>
      <c r="D279" s="185">
        <v>0</v>
      </c>
      <c r="E279" s="186" t="s">
        <v>14227</v>
      </c>
      <c r="F279" s="186" t="s">
        <v>13474</v>
      </c>
      <c r="G279" s="186" t="s">
        <v>17064</v>
      </c>
      <c r="H279" s="185" t="s">
        <v>13320</v>
      </c>
      <c r="I279" s="187">
        <v>20269</v>
      </c>
      <c r="J279" s="185"/>
      <c r="K279" s="185">
        <v>2018</v>
      </c>
    </row>
    <row r="280" spans="1:11" x14ac:dyDescent="0.3">
      <c r="A280" s="176" t="s">
        <v>13013</v>
      </c>
      <c r="B280" s="176" t="s">
        <v>13013</v>
      </c>
      <c r="C280" s="184">
        <v>7860469</v>
      </c>
      <c r="D280" s="185">
        <v>7</v>
      </c>
      <c r="E280" s="186" t="s">
        <v>13327</v>
      </c>
      <c r="F280" s="186" t="s">
        <v>13321</v>
      </c>
      <c r="G280" s="186" t="s">
        <v>13328</v>
      </c>
      <c r="H280" s="185" t="s">
        <v>13320</v>
      </c>
      <c r="I280" s="187">
        <v>21066</v>
      </c>
      <c r="J280" s="185"/>
      <c r="K280" s="185">
        <v>2018</v>
      </c>
    </row>
    <row r="281" spans="1:11" x14ac:dyDescent="0.3">
      <c r="A281" s="176" t="s">
        <v>13013</v>
      </c>
      <c r="B281" s="176" t="s">
        <v>13013</v>
      </c>
      <c r="C281" s="184">
        <v>5997441</v>
      </c>
      <c r="D281" s="185">
        <v>6</v>
      </c>
      <c r="E281" s="186" t="s">
        <v>13324</v>
      </c>
      <c r="F281" s="186" t="s">
        <v>13325</v>
      </c>
      <c r="G281" s="186" t="s">
        <v>13326</v>
      </c>
      <c r="H281" s="185" t="s">
        <v>12987</v>
      </c>
      <c r="I281" s="187">
        <v>19153</v>
      </c>
      <c r="J281" s="185"/>
      <c r="K281" s="185">
        <v>2018</v>
      </c>
    </row>
    <row r="282" spans="1:11" x14ac:dyDescent="0.3">
      <c r="A282" s="176" t="s">
        <v>13013</v>
      </c>
      <c r="B282" s="176" t="s">
        <v>13013</v>
      </c>
      <c r="C282" s="184">
        <v>8437533</v>
      </c>
      <c r="D282" s="185">
        <v>0</v>
      </c>
      <c r="E282" s="186" t="s">
        <v>13329</v>
      </c>
      <c r="F282" s="186" t="s">
        <v>13330</v>
      </c>
      <c r="G282" s="186" t="s">
        <v>13331</v>
      </c>
      <c r="H282" s="185" t="s">
        <v>13320</v>
      </c>
      <c r="I282" s="187">
        <v>21055</v>
      </c>
      <c r="J282" s="185"/>
      <c r="K282" s="185">
        <v>2018</v>
      </c>
    </row>
    <row r="283" spans="1:11" x14ac:dyDescent="0.3">
      <c r="A283" s="176" t="s">
        <v>13013</v>
      </c>
      <c r="B283" s="176" t="s">
        <v>13013</v>
      </c>
      <c r="C283" s="184">
        <v>5758499</v>
      </c>
      <c r="D283" s="185">
        <v>8</v>
      </c>
      <c r="E283" s="186" t="s">
        <v>13321</v>
      </c>
      <c r="F283" s="186" t="s">
        <v>13322</v>
      </c>
      <c r="G283" s="186" t="s">
        <v>13323</v>
      </c>
      <c r="H283" s="185" t="s">
        <v>12987</v>
      </c>
      <c r="I283" s="187">
        <v>19050</v>
      </c>
      <c r="J283" s="185"/>
      <c r="K283" s="185">
        <v>2018</v>
      </c>
    </row>
    <row r="284" spans="1:11" x14ac:dyDescent="0.3">
      <c r="A284" s="176" t="s">
        <v>13095</v>
      </c>
      <c r="B284" s="176" t="s">
        <v>13095</v>
      </c>
      <c r="C284" s="184">
        <v>8161116</v>
      </c>
      <c r="D284" s="185">
        <v>5</v>
      </c>
      <c r="E284" s="186" t="s">
        <v>13645</v>
      </c>
      <c r="F284" s="186" t="s">
        <v>13329</v>
      </c>
      <c r="G284" s="186" t="s">
        <v>14944</v>
      </c>
      <c r="H284" s="185" t="s">
        <v>13320</v>
      </c>
      <c r="I284" s="187">
        <v>21312</v>
      </c>
      <c r="J284" s="185"/>
      <c r="K284" s="185">
        <v>2018</v>
      </c>
    </row>
    <row r="285" spans="1:11" x14ac:dyDescent="0.3">
      <c r="A285" s="176" t="s">
        <v>13095</v>
      </c>
      <c r="B285" s="176" t="s">
        <v>13095</v>
      </c>
      <c r="C285" s="184">
        <v>5620536</v>
      </c>
      <c r="D285" s="185">
        <v>5</v>
      </c>
      <c r="E285" s="186" t="s">
        <v>13388</v>
      </c>
      <c r="F285" s="186" t="s">
        <v>14943</v>
      </c>
      <c r="G285" s="186" t="s">
        <v>13981</v>
      </c>
      <c r="H285" s="185" t="s">
        <v>12987</v>
      </c>
      <c r="I285" s="187">
        <v>19019</v>
      </c>
      <c r="J285" s="185"/>
      <c r="K285" s="185">
        <v>2018</v>
      </c>
    </row>
    <row r="286" spans="1:11" x14ac:dyDescent="0.3">
      <c r="A286" s="176" t="s">
        <v>13071</v>
      </c>
      <c r="B286" s="176" t="s">
        <v>13071</v>
      </c>
      <c r="C286" s="184">
        <v>7095169</v>
      </c>
      <c r="D286" s="185" t="s">
        <v>13315</v>
      </c>
      <c r="E286" s="186" t="s">
        <v>13625</v>
      </c>
      <c r="F286" s="186" t="s">
        <v>13324</v>
      </c>
      <c r="G286" s="186" t="s">
        <v>13934</v>
      </c>
      <c r="H286" s="185" t="s">
        <v>13320</v>
      </c>
      <c r="I286" s="187">
        <v>20352</v>
      </c>
      <c r="J286" s="185"/>
      <c r="K286" s="185">
        <v>2018</v>
      </c>
    </row>
    <row r="287" spans="1:11" x14ac:dyDescent="0.3">
      <c r="A287" s="176" t="s">
        <v>13071</v>
      </c>
      <c r="B287" s="176" t="s">
        <v>13071</v>
      </c>
      <c r="C287" s="184">
        <v>5850341</v>
      </c>
      <c r="D287" s="185" t="s">
        <v>13315</v>
      </c>
      <c r="E287" s="186" t="s">
        <v>13911</v>
      </c>
      <c r="F287" s="186" t="s">
        <v>13324</v>
      </c>
      <c r="G287" s="186" t="s">
        <v>14475</v>
      </c>
      <c r="H287" s="185" t="s">
        <v>12987</v>
      </c>
      <c r="I287" s="187">
        <v>19454</v>
      </c>
      <c r="J287" s="185"/>
      <c r="K287" s="185">
        <v>2018</v>
      </c>
    </row>
    <row r="288" spans="1:11" x14ac:dyDescent="0.3">
      <c r="A288" s="176" t="s">
        <v>13071</v>
      </c>
      <c r="B288" s="176" t="s">
        <v>13071</v>
      </c>
      <c r="C288" s="184">
        <v>8193673</v>
      </c>
      <c r="D288" s="185">
        <v>0</v>
      </c>
      <c r="E288" s="186" t="s">
        <v>14113</v>
      </c>
      <c r="F288" s="186" t="s">
        <v>13336</v>
      </c>
      <c r="G288" s="186" t="s">
        <v>14496</v>
      </c>
      <c r="H288" s="185" t="s">
        <v>13320</v>
      </c>
      <c r="I288" s="187">
        <v>20524</v>
      </c>
      <c r="J288" s="185"/>
      <c r="K288" s="185">
        <v>2018</v>
      </c>
    </row>
    <row r="289" spans="1:11" x14ac:dyDescent="0.3">
      <c r="A289" s="176" t="s">
        <v>13071</v>
      </c>
      <c r="B289" s="176" t="s">
        <v>13071</v>
      </c>
      <c r="C289" s="184">
        <v>8108943</v>
      </c>
      <c r="D289" s="185">
        <v>4</v>
      </c>
      <c r="E289" s="186" t="s">
        <v>14492</v>
      </c>
      <c r="F289" s="186" t="s">
        <v>13449</v>
      </c>
      <c r="G289" s="186" t="s">
        <v>14493</v>
      </c>
      <c r="H289" s="185" t="s">
        <v>13320</v>
      </c>
      <c r="I289" s="187">
        <v>20981</v>
      </c>
      <c r="J289" s="185"/>
      <c r="K289" s="185">
        <v>2018</v>
      </c>
    </row>
    <row r="290" spans="1:11" x14ac:dyDescent="0.3">
      <c r="A290" s="176" t="s">
        <v>13071</v>
      </c>
      <c r="B290" s="176" t="s">
        <v>13071</v>
      </c>
      <c r="C290" s="184">
        <v>6993475</v>
      </c>
      <c r="D290" s="185">
        <v>7</v>
      </c>
      <c r="E290" s="186" t="s">
        <v>13957</v>
      </c>
      <c r="F290" s="186" t="s">
        <v>13957</v>
      </c>
      <c r="G290" s="186" t="s">
        <v>14482</v>
      </c>
      <c r="H290" s="185" t="s">
        <v>12987</v>
      </c>
      <c r="I290" s="187">
        <v>19100</v>
      </c>
      <c r="J290" s="185"/>
      <c r="K290" s="185">
        <v>2018</v>
      </c>
    </row>
    <row r="291" spans="1:11" x14ac:dyDescent="0.3">
      <c r="A291" s="176" t="s">
        <v>13071</v>
      </c>
      <c r="B291" s="176" t="s">
        <v>13071</v>
      </c>
      <c r="C291" s="184">
        <v>8076808</v>
      </c>
      <c r="D291" s="185">
        <v>7</v>
      </c>
      <c r="E291" s="186" t="s">
        <v>13584</v>
      </c>
      <c r="F291" s="186" t="s">
        <v>13350</v>
      </c>
      <c r="G291" s="186" t="s">
        <v>14491</v>
      </c>
      <c r="H291" s="185" t="s">
        <v>13320</v>
      </c>
      <c r="I291" s="187">
        <v>20847</v>
      </c>
      <c r="J291" s="185"/>
      <c r="K291" s="185">
        <v>2018</v>
      </c>
    </row>
    <row r="292" spans="1:11" x14ac:dyDescent="0.3">
      <c r="A292" s="176" t="s">
        <v>13071</v>
      </c>
      <c r="B292" s="176" t="s">
        <v>13071</v>
      </c>
      <c r="C292" s="184">
        <v>8232417</v>
      </c>
      <c r="D292" s="185">
        <v>8</v>
      </c>
      <c r="E292" s="186" t="s">
        <v>13329</v>
      </c>
      <c r="F292" s="186" t="s">
        <v>13604</v>
      </c>
      <c r="G292" s="186" t="s">
        <v>14497</v>
      </c>
      <c r="H292" s="185" t="s">
        <v>13320</v>
      </c>
      <c r="I292" s="187">
        <v>20845</v>
      </c>
      <c r="J292" s="185"/>
      <c r="K292" s="185">
        <v>2018</v>
      </c>
    </row>
    <row r="293" spans="1:11" x14ac:dyDescent="0.3">
      <c r="A293" s="176" t="s">
        <v>13071</v>
      </c>
      <c r="B293" s="176" t="s">
        <v>13071</v>
      </c>
      <c r="C293" s="184">
        <v>9939372</v>
      </c>
      <c r="D293" s="185">
        <v>6</v>
      </c>
      <c r="E293" s="186" t="s">
        <v>14499</v>
      </c>
      <c r="F293" s="186" t="s">
        <v>14500</v>
      </c>
      <c r="G293" s="186" t="s">
        <v>14501</v>
      </c>
      <c r="H293" s="185" t="s">
        <v>13320</v>
      </c>
      <c r="I293" s="187">
        <v>21134</v>
      </c>
      <c r="J293" s="185"/>
      <c r="K293" s="185">
        <v>2018</v>
      </c>
    </row>
    <row r="294" spans="1:11" x14ac:dyDescent="0.3">
      <c r="A294" s="176" t="s">
        <v>13071</v>
      </c>
      <c r="B294" s="176" t="s">
        <v>13071</v>
      </c>
      <c r="C294" s="184">
        <v>6685040</v>
      </c>
      <c r="D294" s="185">
        <v>4</v>
      </c>
      <c r="E294" s="186" t="s">
        <v>14480</v>
      </c>
      <c r="F294" s="186" t="s">
        <v>13432</v>
      </c>
      <c r="G294" s="186" t="s">
        <v>14481</v>
      </c>
      <c r="H294" s="185" t="s">
        <v>13320</v>
      </c>
      <c r="I294" s="187">
        <v>20610</v>
      </c>
      <c r="J294" s="185"/>
      <c r="K294" s="185">
        <v>2018</v>
      </c>
    </row>
    <row r="295" spans="1:11" x14ac:dyDescent="0.3">
      <c r="A295" s="176" t="s">
        <v>13071</v>
      </c>
      <c r="B295" s="176" t="s">
        <v>13071</v>
      </c>
      <c r="C295" s="184">
        <v>6251303</v>
      </c>
      <c r="D295" s="185">
        <v>9</v>
      </c>
      <c r="E295" s="186" t="s">
        <v>14477</v>
      </c>
      <c r="F295" s="186" t="s">
        <v>14477</v>
      </c>
      <c r="G295" s="186" t="s">
        <v>14478</v>
      </c>
      <c r="H295" s="185" t="s">
        <v>12987</v>
      </c>
      <c r="I295" s="187">
        <v>19110</v>
      </c>
      <c r="J295" s="185"/>
      <c r="K295" s="185">
        <v>2018</v>
      </c>
    </row>
    <row r="296" spans="1:11" x14ac:dyDescent="0.3">
      <c r="A296" s="176" t="s">
        <v>13071</v>
      </c>
      <c r="B296" s="176" t="s">
        <v>13071</v>
      </c>
      <c r="C296" s="184">
        <v>5759131</v>
      </c>
      <c r="D296" s="185">
        <v>5</v>
      </c>
      <c r="E296" s="186" t="s">
        <v>14473</v>
      </c>
      <c r="F296" s="186" t="s">
        <v>13892</v>
      </c>
      <c r="G296" s="186" t="s">
        <v>14474</v>
      </c>
      <c r="H296" s="185" t="s">
        <v>12987</v>
      </c>
      <c r="I296" s="187">
        <v>19033</v>
      </c>
      <c r="J296" s="185"/>
      <c r="K296" s="185">
        <v>2018</v>
      </c>
    </row>
    <row r="297" spans="1:11" x14ac:dyDescent="0.3">
      <c r="A297" s="176" t="s">
        <v>13071</v>
      </c>
      <c r="B297" s="176" t="s">
        <v>13071</v>
      </c>
      <c r="C297" s="184">
        <v>9645774</v>
      </c>
      <c r="D297" s="185" t="s">
        <v>13315</v>
      </c>
      <c r="E297" s="186" t="s">
        <v>13382</v>
      </c>
      <c r="F297" s="186" t="s">
        <v>13697</v>
      </c>
      <c r="G297" s="186" t="s">
        <v>14498</v>
      </c>
      <c r="H297" s="185" t="s">
        <v>13320</v>
      </c>
      <c r="I297" s="187">
        <v>19994</v>
      </c>
      <c r="J297" s="185"/>
      <c r="K297" s="185">
        <v>2018</v>
      </c>
    </row>
    <row r="298" spans="1:11" x14ac:dyDescent="0.3">
      <c r="A298" s="176" t="s">
        <v>13071</v>
      </c>
      <c r="B298" s="176" t="s">
        <v>13071</v>
      </c>
      <c r="C298" s="184">
        <v>8058399</v>
      </c>
      <c r="D298" s="185">
        <v>0</v>
      </c>
      <c r="E298" s="186" t="s">
        <v>13871</v>
      </c>
      <c r="F298" s="186" t="s">
        <v>13768</v>
      </c>
      <c r="G298" s="186" t="s">
        <v>13934</v>
      </c>
      <c r="H298" s="185" t="s">
        <v>13320</v>
      </c>
      <c r="I298" s="187">
        <v>21225</v>
      </c>
      <c r="J298" s="185"/>
      <c r="K298" s="185">
        <v>2018</v>
      </c>
    </row>
    <row r="299" spans="1:11" x14ac:dyDescent="0.3">
      <c r="A299" s="176" t="s">
        <v>13071</v>
      </c>
      <c r="B299" s="176" t="s">
        <v>13071</v>
      </c>
      <c r="C299" s="184">
        <v>7116872</v>
      </c>
      <c r="D299" s="185">
        <v>7</v>
      </c>
      <c r="E299" s="186" t="s">
        <v>13913</v>
      </c>
      <c r="F299" s="186" t="s">
        <v>14483</v>
      </c>
      <c r="G299" s="186" t="s">
        <v>14484</v>
      </c>
      <c r="H299" s="185" t="s">
        <v>13320</v>
      </c>
      <c r="I299" s="187">
        <v>20289</v>
      </c>
      <c r="J299" s="185"/>
      <c r="K299" s="185">
        <v>2018</v>
      </c>
    </row>
    <row r="300" spans="1:11" x14ac:dyDescent="0.3">
      <c r="A300" s="176" t="s">
        <v>13071</v>
      </c>
      <c r="B300" s="176" t="s">
        <v>13071</v>
      </c>
      <c r="C300" s="184">
        <v>6672726</v>
      </c>
      <c r="D300" s="185">
        <v>2</v>
      </c>
      <c r="E300" s="186" t="s">
        <v>13799</v>
      </c>
      <c r="F300" s="186" t="s">
        <v>13913</v>
      </c>
      <c r="G300" s="186" t="s">
        <v>14479</v>
      </c>
      <c r="H300" s="185" t="s">
        <v>13320</v>
      </c>
      <c r="I300" s="187">
        <v>20626</v>
      </c>
      <c r="J300" s="185"/>
      <c r="K300" s="185">
        <v>2018</v>
      </c>
    </row>
    <row r="301" spans="1:11" x14ac:dyDescent="0.3">
      <c r="A301" s="176" t="s">
        <v>13071</v>
      </c>
      <c r="B301" s="176" t="s">
        <v>13071</v>
      </c>
      <c r="C301" s="184">
        <v>7337314</v>
      </c>
      <c r="D301" s="185" t="s">
        <v>13315</v>
      </c>
      <c r="E301" s="186" t="s">
        <v>13607</v>
      </c>
      <c r="F301" s="186" t="s">
        <v>14488</v>
      </c>
      <c r="G301" s="186" t="s">
        <v>14489</v>
      </c>
      <c r="H301" s="185" t="s">
        <v>13320</v>
      </c>
      <c r="I301" s="187">
        <v>20644</v>
      </c>
      <c r="J301" s="185"/>
      <c r="K301" s="185">
        <v>2018</v>
      </c>
    </row>
    <row r="302" spans="1:11" x14ac:dyDescent="0.3">
      <c r="A302" s="176" t="s">
        <v>13071</v>
      </c>
      <c r="B302" s="176" t="s">
        <v>13071</v>
      </c>
      <c r="C302" s="184">
        <v>7220747</v>
      </c>
      <c r="D302" s="185">
        <v>5</v>
      </c>
      <c r="E302" s="186" t="s">
        <v>14485</v>
      </c>
      <c r="F302" s="186" t="s">
        <v>14486</v>
      </c>
      <c r="G302" s="186" t="s">
        <v>14487</v>
      </c>
      <c r="H302" s="185" t="s">
        <v>12987</v>
      </c>
      <c r="I302" s="187">
        <v>19058</v>
      </c>
      <c r="J302" s="185"/>
      <c r="K302" s="185">
        <v>2018</v>
      </c>
    </row>
    <row r="303" spans="1:11" x14ac:dyDescent="0.3">
      <c r="A303" s="176" t="s">
        <v>13071</v>
      </c>
      <c r="B303" s="176" t="s">
        <v>13071</v>
      </c>
      <c r="C303" s="184">
        <v>8169258</v>
      </c>
      <c r="D303" s="185">
        <v>0</v>
      </c>
      <c r="E303" s="186" t="s">
        <v>14494</v>
      </c>
      <c r="F303" s="186" t="s">
        <v>13378</v>
      </c>
      <c r="G303" s="186" t="s">
        <v>14495</v>
      </c>
      <c r="H303" s="185" t="s">
        <v>13320</v>
      </c>
      <c r="I303" s="187">
        <v>20914</v>
      </c>
      <c r="J303" s="185"/>
      <c r="K303" s="185">
        <v>2018</v>
      </c>
    </row>
    <row r="304" spans="1:11" x14ac:dyDescent="0.3">
      <c r="A304" s="176" t="s">
        <v>13071</v>
      </c>
      <c r="B304" s="176" t="s">
        <v>13071</v>
      </c>
      <c r="C304" s="184">
        <v>7394078</v>
      </c>
      <c r="D304" s="185">
        <v>8</v>
      </c>
      <c r="E304" s="186" t="s">
        <v>14192</v>
      </c>
      <c r="F304" s="186" t="s">
        <v>13799</v>
      </c>
      <c r="G304" s="186" t="s">
        <v>14490</v>
      </c>
      <c r="H304" s="185" t="s">
        <v>12987</v>
      </c>
      <c r="I304" s="187">
        <v>19397</v>
      </c>
      <c r="J304" s="185"/>
      <c r="K304" s="185">
        <v>2018</v>
      </c>
    </row>
    <row r="305" spans="1:11" x14ac:dyDescent="0.3">
      <c r="A305" s="176" t="s">
        <v>13071</v>
      </c>
      <c r="B305" s="176" t="s">
        <v>13071</v>
      </c>
      <c r="C305" s="184">
        <v>5856585</v>
      </c>
      <c r="D305" s="185">
        <v>7</v>
      </c>
      <c r="E305" s="186" t="s">
        <v>13621</v>
      </c>
      <c r="F305" s="186" t="s">
        <v>13438</v>
      </c>
      <c r="G305" s="186" t="s">
        <v>14476</v>
      </c>
      <c r="H305" s="185" t="s">
        <v>12987</v>
      </c>
      <c r="I305" s="187">
        <v>19078</v>
      </c>
      <c r="J305" s="185"/>
      <c r="K305" s="185">
        <v>2018</v>
      </c>
    </row>
    <row r="306" spans="1:11" x14ac:dyDescent="0.3">
      <c r="A306" s="176" t="s">
        <v>13284</v>
      </c>
      <c r="B306" s="186" t="s">
        <v>13284</v>
      </c>
      <c r="C306" s="186">
        <v>6645241</v>
      </c>
      <c r="D306" s="185">
        <v>7</v>
      </c>
      <c r="E306" s="186" t="s">
        <v>13938</v>
      </c>
      <c r="F306" s="186" t="s">
        <v>13376</v>
      </c>
      <c r="G306" s="186" t="s">
        <v>17067</v>
      </c>
      <c r="H306" s="185" t="s">
        <v>13320</v>
      </c>
      <c r="I306" s="187">
        <v>21077</v>
      </c>
      <c r="J306" s="185"/>
      <c r="K306" s="185">
        <v>2018</v>
      </c>
    </row>
    <row r="307" spans="1:11" x14ac:dyDescent="0.3">
      <c r="A307" s="176" t="s">
        <v>13284</v>
      </c>
      <c r="B307" s="186" t="s">
        <v>13284</v>
      </c>
      <c r="C307" s="186">
        <v>7337719</v>
      </c>
      <c r="D307" s="185">
        <v>6</v>
      </c>
      <c r="E307" s="186" t="s">
        <v>13549</v>
      </c>
      <c r="F307" s="186" t="s">
        <v>13388</v>
      </c>
      <c r="G307" s="186" t="s">
        <v>17068</v>
      </c>
      <c r="H307" s="185" t="s">
        <v>13320</v>
      </c>
      <c r="I307" s="187">
        <v>21003</v>
      </c>
      <c r="J307" s="185"/>
      <c r="K307" s="185">
        <v>2018</v>
      </c>
    </row>
    <row r="308" spans="1:11" x14ac:dyDescent="0.3">
      <c r="A308" s="176" t="s">
        <v>13285</v>
      </c>
      <c r="B308" s="186" t="s">
        <v>13285</v>
      </c>
      <c r="C308" s="186">
        <v>6105191</v>
      </c>
      <c r="D308" s="185">
        <v>0</v>
      </c>
      <c r="E308" s="186" t="s">
        <v>14380</v>
      </c>
      <c r="F308" s="186" t="s">
        <v>13520</v>
      </c>
      <c r="G308" s="186" t="s">
        <v>17069</v>
      </c>
      <c r="H308" s="185" t="s">
        <v>12987</v>
      </c>
      <c r="I308" s="187">
        <v>19066</v>
      </c>
      <c r="J308" s="185"/>
      <c r="K308" s="185">
        <v>2018</v>
      </c>
    </row>
    <row r="309" spans="1:11" x14ac:dyDescent="0.3">
      <c r="A309" s="176" t="s">
        <v>13285</v>
      </c>
      <c r="B309" s="186" t="s">
        <v>13285</v>
      </c>
      <c r="C309" s="186">
        <v>8489825</v>
      </c>
      <c r="D309" s="185">
        <v>2</v>
      </c>
      <c r="E309" s="186" t="s">
        <v>16334</v>
      </c>
      <c r="F309" s="186" t="s">
        <v>13461</v>
      </c>
      <c r="G309" s="186" t="s">
        <v>17075</v>
      </c>
      <c r="H309" s="185" t="s">
        <v>13320</v>
      </c>
      <c r="I309" s="187">
        <v>21250</v>
      </c>
      <c r="J309" s="185"/>
      <c r="K309" s="185">
        <v>2018</v>
      </c>
    </row>
    <row r="310" spans="1:11" x14ac:dyDescent="0.3">
      <c r="A310" s="176" t="s">
        <v>13285</v>
      </c>
      <c r="B310" s="186" t="s">
        <v>13285</v>
      </c>
      <c r="C310" s="186">
        <v>8555456</v>
      </c>
      <c r="D310" s="185">
        <v>5</v>
      </c>
      <c r="E310" s="186" t="s">
        <v>17076</v>
      </c>
      <c r="F310" s="186" t="s">
        <v>16106</v>
      </c>
      <c r="G310" s="186" t="s">
        <v>17077</v>
      </c>
      <c r="H310" s="185" t="s">
        <v>13320</v>
      </c>
      <c r="I310" s="187">
        <v>21334</v>
      </c>
      <c r="J310" s="185"/>
      <c r="K310" s="185">
        <v>2018</v>
      </c>
    </row>
    <row r="311" spans="1:11" x14ac:dyDescent="0.3">
      <c r="A311" s="176" t="s">
        <v>13285</v>
      </c>
      <c r="B311" s="186" t="s">
        <v>13285</v>
      </c>
      <c r="C311" s="186">
        <v>7909880</v>
      </c>
      <c r="D311" s="185">
        <v>9</v>
      </c>
      <c r="E311" s="186" t="s">
        <v>13361</v>
      </c>
      <c r="F311" s="186" t="s">
        <v>13503</v>
      </c>
      <c r="G311" s="186" t="s">
        <v>14149</v>
      </c>
      <c r="H311" s="185" t="s">
        <v>13320</v>
      </c>
      <c r="I311" s="187">
        <v>21036</v>
      </c>
      <c r="J311" s="185"/>
      <c r="K311" s="185">
        <v>2018</v>
      </c>
    </row>
    <row r="312" spans="1:11" x14ac:dyDescent="0.3">
      <c r="A312" s="176" t="s">
        <v>13285</v>
      </c>
      <c r="B312" s="186" t="s">
        <v>13285</v>
      </c>
      <c r="C312" s="186">
        <v>6507307</v>
      </c>
      <c r="D312" s="185">
        <v>2</v>
      </c>
      <c r="E312" s="186" t="s">
        <v>17070</v>
      </c>
      <c r="F312" s="186" t="s">
        <v>13370</v>
      </c>
      <c r="G312" s="186" t="s">
        <v>17071</v>
      </c>
      <c r="H312" s="185" t="s">
        <v>13320</v>
      </c>
      <c r="I312" s="187">
        <v>20821</v>
      </c>
      <c r="J312" s="185"/>
      <c r="K312" s="185">
        <v>2018</v>
      </c>
    </row>
    <row r="313" spans="1:11" x14ac:dyDescent="0.3">
      <c r="A313" s="176" t="s">
        <v>13285</v>
      </c>
      <c r="B313" s="186" t="s">
        <v>13285</v>
      </c>
      <c r="C313" s="186">
        <v>7667147</v>
      </c>
      <c r="D313" s="185">
        <v>8</v>
      </c>
      <c r="E313" s="186" t="s">
        <v>15454</v>
      </c>
      <c r="F313" s="186" t="s">
        <v>14425</v>
      </c>
      <c r="G313" s="186" t="s">
        <v>17072</v>
      </c>
      <c r="H313" s="185" t="s">
        <v>13320</v>
      </c>
      <c r="I313" s="187">
        <v>21151</v>
      </c>
      <c r="J313" s="185"/>
      <c r="K313" s="185">
        <v>2018</v>
      </c>
    </row>
    <row r="314" spans="1:11" x14ac:dyDescent="0.3">
      <c r="A314" s="176" t="s">
        <v>13285</v>
      </c>
      <c r="B314" s="186" t="s">
        <v>13285</v>
      </c>
      <c r="C314" s="186">
        <v>8285096</v>
      </c>
      <c r="D314" s="185">
        <v>1</v>
      </c>
      <c r="E314" s="186" t="s">
        <v>13755</v>
      </c>
      <c r="F314" s="186" t="s">
        <v>13628</v>
      </c>
      <c r="G314" s="186" t="s">
        <v>17074</v>
      </c>
      <c r="H314" s="185" t="s">
        <v>13320</v>
      </c>
      <c r="I314" s="187">
        <v>21009</v>
      </c>
      <c r="J314" s="185"/>
      <c r="K314" s="185">
        <v>2018</v>
      </c>
    </row>
    <row r="315" spans="1:11" x14ac:dyDescent="0.3">
      <c r="A315" s="176" t="s">
        <v>13285</v>
      </c>
      <c r="B315" s="186" t="s">
        <v>13285</v>
      </c>
      <c r="C315" s="186">
        <v>8133051</v>
      </c>
      <c r="D315" s="185">
        <v>4</v>
      </c>
      <c r="E315" s="186" t="s">
        <v>14697</v>
      </c>
      <c r="F315" s="186" t="s">
        <v>13361</v>
      </c>
      <c r="G315" s="186" t="s">
        <v>17073</v>
      </c>
      <c r="H315" s="185" t="s">
        <v>13320</v>
      </c>
      <c r="I315" s="187">
        <v>20857</v>
      </c>
      <c r="J315" s="185"/>
      <c r="K315" s="185">
        <v>2018</v>
      </c>
    </row>
    <row r="316" spans="1:11" x14ac:dyDescent="0.3">
      <c r="A316" s="176" t="s">
        <v>13110</v>
      </c>
      <c r="B316" s="176" t="s">
        <v>13110</v>
      </c>
      <c r="C316" s="184">
        <v>8033281</v>
      </c>
      <c r="D316" s="185">
        <v>5</v>
      </c>
      <c r="E316" s="186" t="s">
        <v>14218</v>
      </c>
      <c r="F316" s="186" t="s">
        <v>13841</v>
      </c>
      <c r="G316" s="186" t="s">
        <v>13345</v>
      </c>
      <c r="H316" s="185" t="s">
        <v>13320</v>
      </c>
      <c r="I316" s="187">
        <v>21164</v>
      </c>
      <c r="J316" s="185"/>
      <c r="K316" s="185">
        <v>2018</v>
      </c>
    </row>
    <row r="317" spans="1:11" x14ac:dyDescent="0.3">
      <c r="A317" s="176" t="s">
        <v>13110</v>
      </c>
      <c r="B317" s="176" t="s">
        <v>13110</v>
      </c>
      <c r="C317" s="184">
        <v>6883973</v>
      </c>
      <c r="D317" s="185">
        <v>4</v>
      </c>
      <c r="E317" s="186" t="s">
        <v>14217</v>
      </c>
      <c r="F317" s="186" t="s">
        <v>13350</v>
      </c>
      <c r="G317" s="186" t="s">
        <v>15215</v>
      </c>
      <c r="H317" s="185" t="s">
        <v>12987</v>
      </c>
      <c r="I317" s="187">
        <v>19413</v>
      </c>
      <c r="J317" s="185"/>
      <c r="K317" s="185">
        <v>2018</v>
      </c>
    </row>
    <row r="318" spans="1:11" x14ac:dyDescent="0.3">
      <c r="A318" s="176" t="s">
        <v>13110</v>
      </c>
      <c r="B318" s="176" t="s">
        <v>13110</v>
      </c>
      <c r="C318" s="184">
        <v>7857001</v>
      </c>
      <c r="D318" s="185">
        <v>6</v>
      </c>
      <c r="E318" s="186" t="s">
        <v>14217</v>
      </c>
      <c r="F318" s="186" t="s">
        <v>13581</v>
      </c>
      <c r="G318" s="186" t="s">
        <v>15224</v>
      </c>
      <c r="H318" s="185" t="s">
        <v>13320</v>
      </c>
      <c r="I318" s="187">
        <v>20641</v>
      </c>
      <c r="J318" s="185"/>
      <c r="K318" s="185">
        <v>2018</v>
      </c>
    </row>
    <row r="319" spans="1:11" x14ac:dyDescent="0.3">
      <c r="A319" s="176" t="s">
        <v>13110</v>
      </c>
      <c r="B319" s="176" t="s">
        <v>13110</v>
      </c>
      <c r="C319" s="184">
        <v>7025164</v>
      </c>
      <c r="D319" s="185">
        <v>7</v>
      </c>
      <c r="E319" s="186" t="s">
        <v>14534</v>
      </c>
      <c r="F319" s="186" t="s">
        <v>14170</v>
      </c>
      <c r="G319" s="186" t="s">
        <v>13671</v>
      </c>
      <c r="H319" s="185" t="s">
        <v>12987</v>
      </c>
      <c r="I319" s="187">
        <v>19107</v>
      </c>
      <c r="J319" s="185"/>
      <c r="K319" s="185">
        <v>2018</v>
      </c>
    </row>
    <row r="320" spans="1:11" x14ac:dyDescent="0.3">
      <c r="A320" s="176" t="s">
        <v>13110</v>
      </c>
      <c r="B320" s="176" t="s">
        <v>13110</v>
      </c>
      <c r="C320" s="184">
        <v>7002577</v>
      </c>
      <c r="D320" s="185">
        <v>9</v>
      </c>
      <c r="E320" s="186" t="s">
        <v>13532</v>
      </c>
      <c r="F320" s="186" t="s">
        <v>13658</v>
      </c>
      <c r="G320" s="186" t="s">
        <v>15221</v>
      </c>
      <c r="H320" s="185" t="s">
        <v>12987</v>
      </c>
      <c r="I320" s="187">
        <v>19226</v>
      </c>
      <c r="J320" s="185"/>
      <c r="K320" s="185">
        <v>2018</v>
      </c>
    </row>
    <row r="321" spans="1:11" x14ac:dyDescent="0.3">
      <c r="A321" s="176" t="s">
        <v>13110</v>
      </c>
      <c r="B321" s="176" t="s">
        <v>13110</v>
      </c>
      <c r="C321" s="184">
        <v>6347051</v>
      </c>
      <c r="D321" s="185">
        <v>1</v>
      </c>
      <c r="E321" s="186" t="s">
        <v>13458</v>
      </c>
      <c r="F321" s="186" t="s">
        <v>13584</v>
      </c>
      <c r="G321" s="186" t="s">
        <v>14205</v>
      </c>
      <c r="H321" s="185" t="s">
        <v>13320</v>
      </c>
      <c r="I321" s="187">
        <v>20282</v>
      </c>
      <c r="J321" s="185"/>
      <c r="K321" s="185">
        <v>2018</v>
      </c>
    </row>
    <row r="322" spans="1:11" x14ac:dyDescent="0.3">
      <c r="A322" s="176" t="s">
        <v>13110</v>
      </c>
      <c r="B322" s="176" t="s">
        <v>13110</v>
      </c>
      <c r="C322" s="184">
        <v>6786544</v>
      </c>
      <c r="D322" s="185">
        <v>8</v>
      </c>
      <c r="E322" s="186" t="s">
        <v>14425</v>
      </c>
      <c r="F322" s="186" t="s">
        <v>15212</v>
      </c>
      <c r="G322" s="186" t="s">
        <v>15213</v>
      </c>
      <c r="H322" s="185" t="s">
        <v>13320</v>
      </c>
      <c r="I322" s="187">
        <v>19552</v>
      </c>
      <c r="J322" s="185"/>
      <c r="K322" s="185">
        <v>2018</v>
      </c>
    </row>
    <row r="323" spans="1:11" x14ac:dyDescent="0.3">
      <c r="A323" s="176" t="s">
        <v>13110</v>
      </c>
      <c r="B323" s="176" t="s">
        <v>13110</v>
      </c>
      <c r="C323" s="184">
        <v>6560864</v>
      </c>
      <c r="D323" s="185">
        <v>2</v>
      </c>
      <c r="E323" s="186" t="s">
        <v>13591</v>
      </c>
      <c r="F323" s="186" t="s">
        <v>14820</v>
      </c>
      <c r="G323" s="186" t="s">
        <v>15211</v>
      </c>
      <c r="H323" s="185" t="s">
        <v>12987</v>
      </c>
      <c r="I323" s="187">
        <v>19039</v>
      </c>
      <c r="J323" s="185"/>
      <c r="K323" s="185">
        <v>2018</v>
      </c>
    </row>
    <row r="324" spans="1:11" x14ac:dyDescent="0.3">
      <c r="A324" s="176" t="s">
        <v>13110</v>
      </c>
      <c r="B324" s="176" t="s">
        <v>13110</v>
      </c>
      <c r="C324" s="184">
        <v>8057660</v>
      </c>
      <c r="D324" s="185">
        <v>9</v>
      </c>
      <c r="E324" s="186" t="s">
        <v>15226</v>
      </c>
      <c r="F324" s="186" t="s">
        <v>15227</v>
      </c>
      <c r="G324" s="186" t="s">
        <v>15228</v>
      </c>
      <c r="H324" s="185" t="s">
        <v>13320</v>
      </c>
      <c r="I324" s="187">
        <v>21062</v>
      </c>
      <c r="J324" s="185"/>
      <c r="K324" s="185">
        <v>2018</v>
      </c>
    </row>
    <row r="325" spans="1:11" x14ac:dyDescent="0.3">
      <c r="A325" s="176" t="s">
        <v>13110</v>
      </c>
      <c r="B325" s="176" t="s">
        <v>13110</v>
      </c>
      <c r="C325" s="184">
        <v>6908849</v>
      </c>
      <c r="D325" s="185" t="s">
        <v>13315</v>
      </c>
      <c r="E325" s="186" t="s">
        <v>15217</v>
      </c>
      <c r="F325" s="186" t="s">
        <v>14425</v>
      </c>
      <c r="G325" s="186" t="s">
        <v>15218</v>
      </c>
      <c r="H325" s="185" t="s">
        <v>12987</v>
      </c>
      <c r="I325" s="187">
        <v>19183</v>
      </c>
      <c r="J325" s="185"/>
      <c r="K325" s="185">
        <v>2018</v>
      </c>
    </row>
    <row r="326" spans="1:11" x14ac:dyDescent="0.3">
      <c r="A326" s="176" t="s">
        <v>13110</v>
      </c>
      <c r="B326" s="176" t="s">
        <v>13110</v>
      </c>
      <c r="C326" s="184">
        <v>6993489</v>
      </c>
      <c r="D326" s="185">
        <v>7</v>
      </c>
      <c r="E326" s="186" t="s">
        <v>13759</v>
      </c>
      <c r="F326" s="186" t="s">
        <v>13532</v>
      </c>
      <c r="G326" s="186" t="s">
        <v>14572</v>
      </c>
      <c r="H326" s="185" t="s">
        <v>12987</v>
      </c>
      <c r="I326" s="187">
        <v>19047</v>
      </c>
      <c r="J326" s="185"/>
      <c r="K326" s="185">
        <v>2018</v>
      </c>
    </row>
    <row r="327" spans="1:11" x14ac:dyDescent="0.3">
      <c r="A327" s="176" t="s">
        <v>13110</v>
      </c>
      <c r="B327" s="176" t="s">
        <v>13110</v>
      </c>
      <c r="C327" s="184">
        <v>6933383</v>
      </c>
      <c r="D327" s="185">
        <v>4</v>
      </c>
      <c r="E327" s="186" t="s">
        <v>13584</v>
      </c>
      <c r="F327" s="186" t="s">
        <v>13584</v>
      </c>
      <c r="G327" s="186" t="s">
        <v>15220</v>
      </c>
      <c r="H327" s="185" t="s">
        <v>13320</v>
      </c>
      <c r="I327" s="187">
        <v>20799</v>
      </c>
      <c r="J327" s="185"/>
      <c r="K327" s="185">
        <v>2018</v>
      </c>
    </row>
    <row r="328" spans="1:11" x14ac:dyDescent="0.3">
      <c r="A328" s="176" t="s">
        <v>13110</v>
      </c>
      <c r="B328" s="176" t="s">
        <v>13110</v>
      </c>
      <c r="C328" s="184">
        <v>6098733</v>
      </c>
      <c r="D328" s="185">
        <v>5</v>
      </c>
      <c r="E328" s="186" t="s">
        <v>15209</v>
      </c>
      <c r="F328" s="186" t="s">
        <v>13966</v>
      </c>
      <c r="G328" s="186" t="s">
        <v>15210</v>
      </c>
      <c r="H328" s="185" t="s">
        <v>12987</v>
      </c>
      <c r="I328" s="187">
        <v>19378</v>
      </c>
      <c r="J328" s="185"/>
      <c r="K328" s="185">
        <v>2018</v>
      </c>
    </row>
    <row r="329" spans="1:11" x14ac:dyDescent="0.3">
      <c r="A329" s="176" t="s">
        <v>13110</v>
      </c>
      <c r="B329" s="176" t="s">
        <v>13110</v>
      </c>
      <c r="C329" s="184">
        <v>8274104</v>
      </c>
      <c r="D329" s="185">
        <v>6</v>
      </c>
      <c r="E329" s="186" t="s">
        <v>14852</v>
      </c>
      <c r="F329" s="186" t="s">
        <v>13416</v>
      </c>
      <c r="G329" s="186" t="s">
        <v>15230</v>
      </c>
      <c r="H329" s="185" t="s">
        <v>13320</v>
      </c>
      <c r="I329" s="187">
        <v>21155</v>
      </c>
      <c r="J329" s="185"/>
      <c r="K329" s="185">
        <v>2018</v>
      </c>
    </row>
    <row r="330" spans="1:11" x14ac:dyDescent="0.3">
      <c r="A330" s="176" t="s">
        <v>13110</v>
      </c>
      <c r="B330" s="176" t="s">
        <v>13110</v>
      </c>
      <c r="C330" s="184">
        <v>8054494</v>
      </c>
      <c r="D330" s="185">
        <v>4</v>
      </c>
      <c r="E330" s="186" t="s">
        <v>13344</v>
      </c>
      <c r="F330" s="186" t="s">
        <v>15199</v>
      </c>
      <c r="G330" s="186" t="s">
        <v>15225</v>
      </c>
      <c r="H330" s="185" t="s">
        <v>13320</v>
      </c>
      <c r="I330" s="187">
        <v>20178</v>
      </c>
      <c r="J330" s="185"/>
      <c r="K330" s="185">
        <v>2018</v>
      </c>
    </row>
    <row r="331" spans="1:11" x14ac:dyDescent="0.3">
      <c r="A331" s="176" t="s">
        <v>13110</v>
      </c>
      <c r="B331" s="176" t="s">
        <v>13110</v>
      </c>
      <c r="C331" s="184">
        <v>6454852</v>
      </c>
      <c r="D331" s="185">
        <v>2</v>
      </c>
      <c r="E331" s="186" t="s">
        <v>13543</v>
      </c>
      <c r="F331" s="186" t="s">
        <v>13759</v>
      </c>
      <c r="G331" s="186" t="s">
        <v>14342</v>
      </c>
      <c r="H331" s="185" t="s">
        <v>12987</v>
      </c>
      <c r="I331" s="187">
        <v>19360</v>
      </c>
      <c r="J331" s="185"/>
      <c r="K331" s="185">
        <v>2018</v>
      </c>
    </row>
    <row r="332" spans="1:11" x14ac:dyDescent="0.3">
      <c r="A332" s="176" t="s">
        <v>13110</v>
      </c>
      <c r="B332" s="176" t="s">
        <v>13110</v>
      </c>
      <c r="C332" s="184">
        <v>7137248</v>
      </c>
      <c r="D332" s="185">
        <v>0</v>
      </c>
      <c r="E332" s="186" t="s">
        <v>13476</v>
      </c>
      <c r="F332" s="186" t="s">
        <v>15222</v>
      </c>
      <c r="G332" s="186" t="s">
        <v>15223</v>
      </c>
      <c r="H332" s="185" t="s">
        <v>13320</v>
      </c>
      <c r="I332" s="187">
        <v>20941</v>
      </c>
      <c r="J332" s="185"/>
      <c r="K332" s="185">
        <v>2018</v>
      </c>
    </row>
    <row r="333" spans="1:11" x14ac:dyDescent="0.3">
      <c r="A333" s="176" t="s">
        <v>13110</v>
      </c>
      <c r="B333" s="176" t="s">
        <v>13110</v>
      </c>
      <c r="C333" s="184">
        <v>8178564</v>
      </c>
      <c r="D333" s="185">
        <v>3</v>
      </c>
      <c r="E333" s="186" t="s">
        <v>15195</v>
      </c>
      <c r="F333" s="186" t="s">
        <v>13532</v>
      </c>
      <c r="G333" s="186" t="s">
        <v>13508</v>
      </c>
      <c r="H333" s="185" t="s">
        <v>13320</v>
      </c>
      <c r="I333" s="187">
        <v>20927</v>
      </c>
      <c r="J333" s="185"/>
      <c r="K333" s="185">
        <v>2018</v>
      </c>
    </row>
    <row r="334" spans="1:11" x14ac:dyDescent="0.3">
      <c r="A334" s="176" t="s">
        <v>13110</v>
      </c>
      <c r="B334" s="176" t="s">
        <v>13110</v>
      </c>
      <c r="C334" s="184">
        <v>8182095</v>
      </c>
      <c r="D334" s="185">
        <v>3</v>
      </c>
      <c r="E334" s="186" t="s">
        <v>13638</v>
      </c>
      <c r="F334" s="186" t="s">
        <v>13466</v>
      </c>
      <c r="G334" s="186" t="s">
        <v>15229</v>
      </c>
      <c r="H334" s="185" t="s">
        <v>13320</v>
      </c>
      <c r="I334" s="187">
        <v>21096</v>
      </c>
      <c r="J334" s="185"/>
      <c r="K334" s="185">
        <v>2018</v>
      </c>
    </row>
    <row r="335" spans="1:11" x14ac:dyDescent="0.3">
      <c r="A335" s="176" t="s">
        <v>13110</v>
      </c>
      <c r="B335" s="176" t="s">
        <v>13110</v>
      </c>
      <c r="C335" s="184">
        <v>6919029</v>
      </c>
      <c r="D335" s="185">
        <v>4</v>
      </c>
      <c r="E335" s="186" t="s">
        <v>13638</v>
      </c>
      <c r="F335" s="186" t="s">
        <v>13520</v>
      </c>
      <c r="G335" s="186" t="s">
        <v>15219</v>
      </c>
      <c r="H335" s="185" t="s">
        <v>12987</v>
      </c>
      <c r="I335" s="187">
        <v>19429</v>
      </c>
      <c r="J335" s="185"/>
      <c r="K335" s="185">
        <v>2018</v>
      </c>
    </row>
    <row r="336" spans="1:11" x14ac:dyDescent="0.3">
      <c r="A336" s="176" t="s">
        <v>13110</v>
      </c>
      <c r="B336" s="176" t="s">
        <v>13110</v>
      </c>
      <c r="C336" s="184">
        <v>6815430</v>
      </c>
      <c r="D336" s="185">
        <v>8</v>
      </c>
      <c r="E336" s="186" t="s">
        <v>13638</v>
      </c>
      <c r="F336" s="186" t="s">
        <v>15186</v>
      </c>
      <c r="G336" s="186" t="s">
        <v>15214</v>
      </c>
      <c r="H336" s="185" t="s">
        <v>12987</v>
      </c>
      <c r="I336" s="187">
        <v>19095</v>
      </c>
      <c r="J336" s="185"/>
      <c r="K336" s="185">
        <v>2018</v>
      </c>
    </row>
    <row r="337" spans="1:11" x14ac:dyDescent="0.3">
      <c r="A337" s="176" t="s">
        <v>13110</v>
      </c>
      <c r="B337" s="176" t="s">
        <v>13110</v>
      </c>
      <c r="C337" s="184">
        <v>6886013</v>
      </c>
      <c r="D337" s="185" t="s">
        <v>13315</v>
      </c>
      <c r="E337" s="186" t="s">
        <v>13621</v>
      </c>
      <c r="F337" s="186" t="s">
        <v>13853</v>
      </c>
      <c r="G337" s="186" t="s">
        <v>15216</v>
      </c>
      <c r="H337" s="185" t="s">
        <v>12987</v>
      </c>
      <c r="I337" s="187">
        <v>19503</v>
      </c>
      <c r="J337" s="185"/>
      <c r="K337" s="185">
        <v>2018</v>
      </c>
    </row>
    <row r="338" spans="1:11" x14ac:dyDescent="0.3">
      <c r="A338" s="176" t="s">
        <v>13286</v>
      </c>
      <c r="B338" s="186" t="s">
        <v>13286</v>
      </c>
      <c r="C338" s="186">
        <v>7947622</v>
      </c>
      <c r="D338" s="185">
        <v>6</v>
      </c>
      <c r="E338" s="186" t="s">
        <v>14440</v>
      </c>
      <c r="F338" s="186" t="s">
        <v>16317</v>
      </c>
      <c r="G338" s="186" t="s">
        <v>17078</v>
      </c>
      <c r="H338" s="185" t="s">
        <v>13320</v>
      </c>
      <c r="I338" s="187">
        <v>21006</v>
      </c>
      <c r="J338" s="185"/>
      <c r="K338" s="185">
        <v>2018</v>
      </c>
    </row>
    <row r="339" spans="1:11" x14ac:dyDescent="0.3">
      <c r="A339" s="176" t="s">
        <v>13286</v>
      </c>
      <c r="B339" s="186" t="s">
        <v>13286</v>
      </c>
      <c r="C339" s="186">
        <v>8004115</v>
      </c>
      <c r="D339" s="185">
        <v>2</v>
      </c>
      <c r="E339" s="186" t="s">
        <v>17079</v>
      </c>
      <c r="F339" s="186" t="s">
        <v>13549</v>
      </c>
      <c r="G339" s="186" t="s">
        <v>17080</v>
      </c>
      <c r="H339" s="185" t="s">
        <v>13320</v>
      </c>
      <c r="I339" s="187">
        <v>21019</v>
      </c>
      <c r="J339" s="185"/>
      <c r="K339" s="185">
        <v>2018</v>
      </c>
    </row>
    <row r="340" spans="1:11" x14ac:dyDescent="0.3">
      <c r="A340" s="176" t="s">
        <v>13286</v>
      </c>
      <c r="B340" s="186" t="s">
        <v>13286</v>
      </c>
      <c r="C340" s="186">
        <v>8622467</v>
      </c>
      <c r="D340" s="185">
        <v>4</v>
      </c>
      <c r="E340" s="186" t="s">
        <v>13496</v>
      </c>
      <c r="F340" s="186" t="s">
        <v>13455</v>
      </c>
      <c r="G340" s="186" t="s">
        <v>17082</v>
      </c>
      <c r="H340" s="185" t="s">
        <v>13320</v>
      </c>
      <c r="I340" s="187">
        <v>21296</v>
      </c>
      <c r="J340" s="185"/>
      <c r="K340" s="185">
        <v>2018</v>
      </c>
    </row>
    <row r="341" spans="1:11" x14ac:dyDescent="0.3">
      <c r="A341" s="176" t="s">
        <v>13286</v>
      </c>
      <c r="B341" s="186" t="s">
        <v>13286</v>
      </c>
      <c r="C341" s="186">
        <v>7860602</v>
      </c>
      <c r="D341" s="185">
        <v>9</v>
      </c>
      <c r="E341" s="186" t="s">
        <v>13321</v>
      </c>
      <c r="F341" s="186" t="s">
        <v>13479</v>
      </c>
      <c r="G341" s="186" t="s">
        <v>14557</v>
      </c>
      <c r="H341" s="185" t="s">
        <v>13320</v>
      </c>
      <c r="I341" s="187">
        <v>21096</v>
      </c>
      <c r="J341" s="185"/>
      <c r="K341" s="185">
        <v>2018</v>
      </c>
    </row>
    <row r="342" spans="1:11" x14ac:dyDescent="0.3">
      <c r="A342" s="176" t="s">
        <v>13286</v>
      </c>
      <c r="B342" s="186" t="s">
        <v>13286</v>
      </c>
      <c r="C342" s="186">
        <v>8157081</v>
      </c>
      <c r="D342" s="185">
        <v>7</v>
      </c>
      <c r="E342" s="186" t="s">
        <v>14633</v>
      </c>
      <c r="F342" s="186" t="s">
        <v>13457</v>
      </c>
      <c r="G342" s="186" t="s">
        <v>17081</v>
      </c>
      <c r="H342" s="185" t="s">
        <v>13320</v>
      </c>
      <c r="I342" s="187">
        <v>20859</v>
      </c>
      <c r="J342" s="185"/>
      <c r="K342" s="185">
        <v>2018</v>
      </c>
    </row>
    <row r="343" spans="1:11" x14ac:dyDescent="0.3">
      <c r="A343" s="176" t="s">
        <v>13150</v>
      </c>
      <c r="B343" s="176" t="s">
        <v>13150</v>
      </c>
      <c r="C343" s="184">
        <v>8155402</v>
      </c>
      <c r="D343" s="185">
        <v>1</v>
      </c>
      <c r="E343" s="186" t="s">
        <v>15574</v>
      </c>
      <c r="F343" s="186" t="s">
        <v>13406</v>
      </c>
      <c r="G343" s="186" t="s">
        <v>15575</v>
      </c>
      <c r="H343" s="185" t="s">
        <v>13320</v>
      </c>
      <c r="I343" s="187">
        <v>21123</v>
      </c>
      <c r="J343" s="185"/>
      <c r="K343" s="185">
        <v>2018</v>
      </c>
    </row>
    <row r="344" spans="1:11" x14ac:dyDescent="0.3">
      <c r="A344" s="176" t="s">
        <v>13150</v>
      </c>
      <c r="B344" s="176" t="s">
        <v>13150</v>
      </c>
      <c r="C344" s="184">
        <v>7486201</v>
      </c>
      <c r="D344" s="185">
        <v>2</v>
      </c>
      <c r="E344" s="186" t="s">
        <v>13723</v>
      </c>
      <c r="F344" s="186" t="s">
        <v>13110</v>
      </c>
      <c r="G344" s="186" t="s">
        <v>13830</v>
      </c>
      <c r="H344" s="185" t="s">
        <v>13320</v>
      </c>
      <c r="I344" s="187">
        <v>20129</v>
      </c>
      <c r="J344" s="185"/>
      <c r="K344" s="185">
        <v>2018</v>
      </c>
    </row>
    <row r="345" spans="1:11" x14ac:dyDescent="0.3">
      <c r="A345" s="176" t="s">
        <v>13150</v>
      </c>
      <c r="B345" s="176" t="s">
        <v>13150</v>
      </c>
      <c r="C345" s="184">
        <v>7144339</v>
      </c>
      <c r="D345" s="185">
        <v>6</v>
      </c>
      <c r="E345" s="186" t="s">
        <v>13542</v>
      </c>
      <c r="F345" s="186" t="s">
        <v>14965</v>
      </c>
      <c r="G345" s="186" t="s">
        <v>15572</v>
      </c>
      <c r="H345" s="185" t="s">
        <v>13320</v>
      </c>
      <c r="I345" s="187">
        <v>21084</v>
      </c>
      <c r="J345" s="185"/>
      <c r="K345" s="185">
        <v>2018</v>
      </c>
    </row>
    <row r="346" spans="1:11" x14ac:dyDescent="0.3">
      <c r="A346" s="176" t="s">
        <v>13150</v>
      </c>
      <c r="B346" s="176" t="s">
        <v>13150</v>
      </c>
      <c r="C346" s="184">
        <v>9343236</v>
      </c>
      <c r="D346" s="185">
        <v>3</v>
      </c>
      <c r="E346" s="186" t="s">
        <v>13350</v>
      </c>
      <c r="F346" s="186" t="s">
        <v>14326</v>
      </c>
      <c r="G346" s="186" t="s">
        <v>15576</v>
      </c>
      <c r="H346" s="185" t="s">
        <v>13320</v>
      </c>
      <c r="I346" s="187">
        <v>21243</v>
      </c>
      <c r="J346" s="185"/>
      <c r="K346" s="185">
        <v>2018</v>
      </c>
    </row>
    <row r="347" spans="1:11" x14ac:dyDescent="0.3">
      <c r="A347" s="176" t="s">
        <v>13150</v>
      </c>
      <c r="B347" s="176" t="s">
        <v>13150</v>
      </c>
      <c r="C347" s="184">
        <v>7144344</v>
      </c>
      <c r="D347" s="185">
        <v>2</v>
      </c>
      <c r="E347" s="186" t="s">
        <v>13853</v>
      </c>
      <c r="F347" s="186" t="s">
        <v>14516</v>
      </c>
      <c r="G347" s="186" t="s">
        <v>15573</v>
      </c>
      <c r="H347" s="185" t="s">
        <v>13320</v>
      </c>
      <c r="I347" s="187">
        <v>20785</v>
      </c>
      <c r="J347" s="185"/>
      <c r="K347" s="185">
        <v>2018</v>
      </c>
    </row>
    <row r="348" spans="1:11" x14ac:dyDescent="0.3">
      <c r="A348" s="176" t="s">
        <v>13150</v>
      </c>
      <c r="B348" s="176" t="s">
        <v>13150</v>
      </c>
      <c r="C348" s="184">
        <v>6291278</v>
      </c>
      <c r="D348" s="185">
        <v>2</v>
      </c>
      <c r="E348" s="186" t="s">
        <v>15564</v>
      </c>
      <c r="F348" s="186" t="s">
        <v>15565</v>
      </c>
      <c r="G348" s="186" t="s">
        <v>15566</v>
      </c>
      <c r="H348" s="185" t="s">
        <v>13320</v>
      </c>
      <c r="I348" s="187">
        <v>19942</v>
      </c>
      <c r="J348" s="185"/>
      <c r="K348" s="185">
        <v>2018</v>
      </c>
    </row>
    <row r="349" spans="1:11" x14ac:dyDescent="0.3">
      <c r="A349" s="176" t="s">
        <v>13150</v>
      </c>
      <c r="B349" s="176" t="s">
        <v>13150</v>
      </c>
      <c r="C349" s="184">
        <v>7028995</v>
      </c>
      <c r="D349" s="185">
        <v>4</v>
      </c>
      <c r="E349" s="186" t="s">
        <v>14153</v>
      </c>
      <c r="F349" s="186" t="s">
        <v>13956</v>
      </c>
      <c r="G349" s="186" t="s">
        <v>15571</v>
      </c>
      <c r="H349" s="185" t="s">
        <v>12987</v>
      </c>
      <c r="I349" s="187">
        <v>19094</v>
      </c>
      <c r="J349" s="185"/>
      <c r="K349" s="185">
        <v>2018</v>
      </c>
    </row>
    <row r="350" spans="1:11" x14ac:dyDescent="0.3">
      <c r="A350" s="176" t="s">
        <v>13150</v>
      </c>
      <c r="B350" s="176" t="s">
        <v>13150</v>
      </c>
      <c r="C350" s="184">
        <v>6534251</v>
      </c>
      <c r="D350" s="185">
        <v>0</v>
      </c>
      <c r="E350" s="186" t="s">
        <v>13394</v>
      </c>
      <c r="F350" s="186" t="s">
        <v>15568</v>
      </c>
      <c r="G350" s="186" t="s">
        <v>15569</v>
      </c>
      <c r="H350" s="185" t="s">
        <v>13320</v>
      </c>
      <c r="I350" s="187">
        <v>20615</v>
      </c>
      <c r="J350" s="185"/>
      <c r="K350" s="185">
        <v>2018</v>
      </c>
    </row>
    <row r="351" spans="1:11" x14ac:dyDescent="0.3">
      <c r="A351" s="176" t="s">
        <v>13150</v>
      </c>
      <c r="B351" s="176" t="s">
        <v>13150</v>
      </c>
      <c r="C351" s="184">
        <v>8784777</v>
      </c>
      <c r="D351" s="185">
        <v>2</v>
      </c>
      <c r="E351" s="186" t="s">
        <v>13394</v>
      </c>
      <c r="F351" s="186" t="s">
        <v>13438</v>
      </c>
      <c r="G351" s="186" t="s">
        <v>15371</v>
      </c>
      <c r="H351" s="185" t="s">
        <v>13320</v>
      </c>
      <c r="I351" s="187">
        <v>21132</v>
      </c>
      <c r="J351" s="185"/>
      <c r="K351" s="185">
        <v>2018</v>
      </c>
    </row>
    <row r="352" spans="1:11" x14ac:dyDescent="0.3">
      <c r="A352" s="176" t="s">
        <v>13150</v>
      </c>
      <c r="B352" s="176" t="s">
        <v>13150</v>
      </c>
      <c r="C352" s="184">
        <v>7389620</v>
      </c>
      <c r="D352" s="185">
        <v>7</v>
      </c>
      <c r="E352" s="186" t="s">
        <v>13871</v>
      </c>
      <c r="F352" s="186" t="s">
        <v>13913</v>
      </c>
      <c r="G352" s="186" t="s">
        <v>14777</v>
      </c>
      <c r="H352" s="185" t="s">
        <v>13320</v>
      </c>
      <c r="I352" s="187">
        <v>19554</v>
      </c>
      <c r="J352" s="185"/>
      <c r="K352" s="185">
        <v>2018</v>
      </c>
    </row>
    <row r="353" spans="1:11" x14ac:dyDescent="0.3">
      <c r="A353" s="176" t="s">
        <v>13150</v>
      </c>
      <c r="B353" s="176" t="s">
        <v>13150</v>
      </c>
      <c r="C353" s="184">
        <v>6419418</v>
      </c>
      <c r="D353" s="185">
        <v>6</v>
      </c>
      <c r="E353" s="186" t="s">
        <v>15299</v>
      </c>
      <c r="F353" s="186" t="s">
        <v>13579</v>
      </c>
      <c r="G353" s="186" t="s">
        <v>15567</v>
      </c>
      <c r="H353" s="185" t="s">
        <v>12987</v>
      </c>
      <c r="I353" s="187">
        <v>19245</v>
      </c>
      <c r="J353" s="185"/>
      <c r="K353" s="185">
        <v>2018</v>
      </c>
    </row>
    <row r="354" spans="1:11" x14ac:dyDescent="0.3">
      <c r="A354" s="176" t="s">
        <v>13150</v>
      </c>
      <c r="B354" s="176" t="s">
        <v>13150</v>
      </c>
      <c r="C354" s="184">
        <v>8156260</v>
      </c>
      <c r="D354" s="185">
        <v>1</v>
      </c>
      <c r="E354" s="186" t="s">
        <v>13438</v>
      </c>
      <c r="F354" s="186" t="s">
        <v>14041</v>
      </c>
      <c r="G354" s="186" t="s">
        <v>13994</v>
      </c>
      <c r="H354" s="185" t="s">
        <v>13320</v>
      </c>
      <c r="I354" s="187">
        <v>21192</v>
      </c>
      <c r="J354" s="185"/>
      <c r="K354" s="185">
        <v>2018</v>
      </c>
    </row>
    <row r="355" spans="1:11" x14ac:dyDescent="0.3">
      <c r="A355" s="176" t="s">
        <v>13150</v>
      </c>
      <c r="B355" s="176" t="s">
        <v>13150</v>
      </c>
      <c r="C355" s="184">
        <v>6711477</v>
      </c>
      <c r="D355" s="185">
        <v>9</v>
      </c>
      <c r="E355" s="186" t="s">
        <v>14846</v>
      </c>
      <c r="F355" s="186" t="s">
        <v>13938</v>
      </c>
      <c r="G355" s="186" t="s">
        <v>15570</v>
      </c>
      <c r="H355" s="185" t="s">
        <v>13320</v>
      </c>
      <c r="I355" s="187">
        <v>20445</v>
      </c>
      <c r="J355" s="185"/>
      <c r="K355" s="185">
        <v>2018</v>
      </c>
    </row>
    <row r="356" spans="1:11" x14ac:dyDescent="0.3">
      <c r="A356" s="176" t="s">
        <v>13014</v>
      </c>
      <c r="B356" s="176" t="s">
        <v>13014</v>
      </c>
      <c r="C356" s="184">
        <v>6562715</v>
      </c>
      <c r="D356" s="185">
        <v>9</v>
      </c>
      <c r="E356" s="186" t="s">
        <v>13335</v>
      </c>
      <c r="F356" s="186" t="s">
        <v>13336</v>
      </c>
      <c r="G356" s="186" t="s">
        <v>13337</v>
      </c>
      <c r="H356" s="185" t="s">
        <v>12987</v>
      </c>
      <c r="I356" s="187">
        <v>19039</v>
      </c>
      <c r="J356" s="185"/>
      <c r="K356" s="185">
        <v>2018</v>
      </c>
    </row>
    <row r="357" spans="1:11" x14ac:dyDescent="0.3">
      <c r="A357" s="176" t="s">
        <v>13014</v>
      </c>
      <c r="B357" s="176" t="s">
        <v>13014</v>
      </c>
      <c r="C357" s="184">
        <v>6195837</v>
      </c>
      <c r="D357" s="185">
        <v>1</v>
      </c>
      <c r="E357" s="186" t="s">
        <v>13332</v>
      </c>
      <c r="F357" s="186" t="s">
        <v>13333</v>
      </c>
      <c r="G357" s="186" t="s">
        <v>13334</v>
      </c>
      <c r="H357" s="185" t="s">
        <v>12987</v>
      </c>
      <c r="I357" s="187">
        <v>19338</v>
      </c>
      <c r="J357" s="185"/>
      <c r="K357" s="185">
        <v>2018</v>
      </c>
    </row>
    <row r="358" spans="1:11" x14ac:dyDescent="0.3">
      <c r="A358" s="176" t="s">
        <v>13181</v>
      </c>
      <c r="B358" s="186" t="s">
        <v>13181</v>
      </c>
      <c r="C358" s="186">
        <v>6877012</v>
      </c>
      <c r="D358" s="185">
        <v>2</v>
      </c>
      <c r="E358" s="186" t="s">
        <v>13411</v>
      </c>
      <c r="F358" s="186" t="s">
        <v>13607</v>
      </c>
      <c r="G358" s="186" t="s">
        <v>14629</v>
      </c>
      <c r="H358" s="185" t="s">
        <v>12987</v>
      </c>
      <c r="I358" s="187">
        <v>19241</v>
      </c>
      <c r="J358" s="185"/>
      <c r="K358" s="185">
        <v>2018</v>
      </c>
    </row>
    <row r="359" spans="1:11" x14ac:dyDescent="0.3">
      <c r="A359" s="176" t="s">
        <v>13181</v>
      </c>
      <c r="B359" s="186" t="s">
        <v>13181</v>
      </c>
      <c r="C359" s="186">
        <v>7986245</v>
      </c>
      <c r="D359" s="185">
        <v>2</v>
      </c>
      <c r="E359" s="186" t="s">
        <v>13625</v>
      </c>
      <c r="F359" s="186" t="s">
        <v>13364</v>
      </c>
      <c r="G359" s="186" t="s">
        <v>15849</v>
      </c>
      <c r="H359" s="185" t="s">
        <v>13320</v>
      </c>
      <c r="I359" s="187">
        <v>21299</v>
      </c>
      <c r="J359" s="185"/>
      <c r="K359" s="185">
        <v>2018</v>
      </c>
    </row>
    <row r="360" spans="1:11" x14ac:dyDescent="0.3">
      <c r="A360" s="176" t="s">
        <v>13181</v>
      </c>
      <c r="B360" s="186" t="s">
        <v>13181</v>
      </c>
      <c r="C360" s="186">
        <v>8709752</v>
      </c>
      <c r="D360" s="185">
        <v>8</v>
      </c>
      <c r="E360" s="186" t="s">
        <v>14115</v>
      </c>
      <c r="F360" s="186" t="s">
        <v>14177</v>
      </c>
      <c r="G360" s="186" t="s">
        <v>15853</v>
      </c>
      <c r="H360" s="185" t="s">
        <v>13320</v>
      </c>
      <c r="I360" s="187">
        <v>21262</v>
      </c>
      <c r="J360" s="185"/>
      <c r="K360" s="185">
        <v>2018</v>
      </c>
    </row>
    <row r="361" spans="1:11" x14ac:dyDescent="0.3">
      <c r="A361" s="176" t="s">
        <v>13181</v>
      </c>
      <c r="B361" s="186" t="s">
        <v>13181</v>
      </c>
      <c r="C361" s="186">
        <v>5714530</v>
      </c>
      <c r="D361" s="185">
        <v>7</v>
      </c>
      <c r="E361" s="186" t="s">
        <v>13911</v>
      </c>
      <c r="F361" s="186" t="s">
        <v>15834</v>
      </c>
      <c r="G361" s="186" t="s">
        <v>15835</v>
      </c>
      <c r="H361" s="185" t="s">
        <v>12987</v>
      </c>
      <c r="I361" s="187">
        <v>19143</v>
      </c>
      <c r="J361" s="185"/>
      <c r="K361" s="185">
        <v>2018</v>
      </c>
    </row>
    <row r="362" spans="1:11" x14ac:dyDescent="0.3">
      <c r="A362" s="176" t="s">
        <v>13181</v>
      </c>
      <c r="B362" s="186" t="s">
        <v>13181</v>
      </c>
      <c r="C362" s="186">
        <v>6909349</v>
      </c>
      <c r="D362" s="185">
        <v>3</v>
      </c>
      <c r="E362" s="186" t="s">
        <v>13697</v>
      </c>
      <c r="F362" s="186" t="s">
        <v>15846</v>
      </c>
      <c r="G362" s="186" t="s">
        <v>15847</v>
      </c>
      <c r="H362" s="185" t="s">
        <v>13320</v>
      </c>
      <c r="I362" s="187">
        <v>21151</v>
      </c>
      <c r="J362" s="185"/>
      <c r="K362" s="185">
        <v>2018</v>
      </c>
    </row>
    <row r="363" spans="1:11" x14ac:dyDescent="0.3">
      <c r="A363" s="176" t="s">
        <v>13181</v>
      </c>
      <c r="B363" s="186" t="s">
        <v>13181</v>
      </c>
      <c r="C363" s="186">
        <v>5788233</v>
      </c>
      <c r="D363" s="185">
        <v>6</v>
      </c>
      <c r="E363" s="186" t="s">
        <v>13888</v>
      </c>
      <c r="F363" s="186" t="s">
        <v>13520</v>
      </c>
      <c r="G363" s="186" t="s">
        <v>15838</v>
      </c>
      <c r="H363" s="185" t="s">
        <v>12987</v>
      </c>
      <c r="I363" s="187">
        <v>19096</v>
      </c>
      <c r="J363" s="185"/>
      <c r="K363" s="185">
        <v>2018</v>
      </c>
    </row>
    <row r="364" spans="1:11" x14ac:dyDescent="0.3">
      <c r="A364" s="176" t="s">
        <v>13181</v>
      </c>
      <c r="B364" s="186" t="s">
        <v>13181</v>
      </c>
      <c r="C364" s="186">
        <v>8728249</v>
      </c>
      <c r="D364" s="185" t="s">
        <v>13315</v>
      </c>
      <c r="E364" s="186" t="s">
        <v>15202</v>
      </c>
      <c r="F364" s="186" t="s">
        <v>13738</v>
      </c>
      <c r="G364" s="186" t="s">
        <v>15854</v>
      </c>
      <c r="H364" s="185" t="s">
        <v>13320</v>
      </c>
      <c r="I364" s="187">
        <v>21147</v>
      </c>
      <c r="J364" s="185"/>
      <c r="K364" s="185">
        <v>2018</v>
      </c>
    </row>
    <row r="365" spans="1:11" x14ac:dyDescent="0.3">
      <c r="A365" s="176" t="s">
        <v>13181</v>
      </c>
      <c r="B365" s="186" t="s">
        <v>13181</v>
      </c>
      <c r="C365" s="186">
        <v>8592360</v>
      </c>
      <c r="D365" s="185">
        <v>9</v>
      </c>
      <c r="E365" s="186" t="s">
        <v>13748</v>
      </c>
      <c r="F365" s="186" t="s">
        <v>14398</v>
      </c>
      <c r="G365" s="186" t="s">
        <v>15852</v>
      </c>
      <c r="H365" s="185" t="s">
        <v>13320</v>
      </c>
      <c r="I365" s="187">
        <v>20886</v>
      </c>
      <c r="J365" s="185"/>
      <c r="K365" s="185">
        <v>2018</v>
      </c>
    </row>
    <row r="366" spans="1:11" x14ac:dyDescent="0.3">
      <c r="A366" s="176" t="s">
        <v>13181</v>
      </c>
      <c r="B366" s="186" t="s">
        <v>13181</v>
      </c>
      <c r="C366" s="186">
        <v>5898838</v>
      </c>
      <c r="D366" s="185">
        <v>3</v>
      </c>
      <c r="E366" s="186" t="s">
        <v>15839</v>
      </c>
      <c r="F366" s="186" t="s">
        <v>15840</v>
      </c>
      <c r="G366" s="186" t="s">
        <v>15841</v>
      </c>
      <c r="H366" s="185" t="s">
        <v>12987</v>
      </c>
      <c r="I366" s="187">
        <v>19171</v>
      </c>
      <c r="J366" s="185"/>
      <c r="K366" s="185">
        <v>2018</v>
      </c>
    </row>
    <row r="367" spans="1:11" x14ac:dyDescent="0.3">
      <c r="A367" s="176" t="s">
        <v>13181</v>
      </c>
      <c r="B367" s="186" t="s">
        <v>13181</v>
      </c>
      <c r="C367" s="186">
        <v>5699787</v>
      </c>
      <c r="D367" s="185">
        <v>3</v>
      </c>
      <c r="E367" s="186" t="s">
        <v>13966</v>
      </c>
      <c r="F367" s="186" t="s">
        <v>13532</v>
      </c>
      <c r="G367" s="186" t="s">
        <v>15833</v>
      </c>
      <c r="H367" s="185" t="s">
        <v>12987</v>
      </c>
      <c r="I367" s="187">
        <v>19184</v>
      </c>
      <c r="J367" s="185"/>
      <c r="K367" s="185">
        <v>2018</v>
      </c>
    </row>
    <row r="368" spans="1:11" x14ac:dyDescent="0.3">
      <c r="A368" s="176" t="s">
        <v>13181</v>
      </c>
      <c r="B368" s="186" t="s">
        <v>13181</v>
      </c>
      <c r="C368" s="186">
        <v>6564964</v>
      </c>
      <c r="D368" s="185">
        <v>0</v>
      </c>
      <c r="E368" s="186" t="s">
        <v>13382</v>
      </c>
      <c r="F368" s="186" t="s">
        <v>13342</v>
      </c>
      <c r="G368" s="186" t="s">
        <v>15843</v>
      </c>
      <c r="H368" s="185" t="s">
        <v>12987</v>
      </c>
      <c r="I368" s="187">
        <v>19248</v>
      </c>
      <c r="J368" s="185"/>
      <c r="K368" s="185">
        <v>2018</v>
      </c>
    </row>
    <row r="369" spans="1:11" x14ac:dyDescent="0.3">
      <c r="A369" s="176" t="s">
        <v>13181</v>
      </c>
      <c r="B369" s="186" t="s">
        <v>13181</v>
      </c>
      <c r="C369" s="186">
        <v>8068410</v>
      </c>
      <c r="D369" s="185" t="s">
        <v>13315</v>
      </c>
      <c r="E369" s="186" t="s">
        <v>13852</v>
      </c>
      <c r="F369" s="186" t="s">
        <v>13488</v>
      </c>
      <c r="G369" s="186" t="s">
        <v>15850</v>
      </c>
      <c r="H369" s="185" t="s">
        <v>13320</v>
      </c>
      <c r="I369" s="187">
        <v>20882</v>
      </c>
      <c r="J369" s="185"/>
      <c r="K369" s="185">
        <v>2018</v>
      </c>
    </row>
    <row r="370" spans="1:11" x14ac:dyDescent="0.3">
      <c r="A370" s="176" t="s">
        <v>13181</v>
      </c>
      <c r="B370" s="186" t="s">
        <v>13181</v>
      </c>
      <c r="C370" s="186">
        <v>6879231</v>
      </c>
      <c r="D370" s="185">
        <v>2</v>
      </c>
      <c r="E370" s="186" t="s">
        <v>13607</v>
      </c>
      <c r="F370" s="186" t="s">
        <v>15844</v>
      </c>
      <c r="G370" s="186" t="s">
        <v>15845</v>
      </c>
      <c r="H370" s="185" t="s">
        <v>13320</v>
      </c>
      <c r="I370" s="187">
        <v>20756</v>
      </c>
      <c r="J370" s="185"/>
      <c r="K370" s="185" t="s">
        <v>17344</v>
      </c>
    </row>
    <row r="371" spans="1:11" x14ac:dyDescent="0.3">
      <c r="A371" s="176" t="s">
        <v>13181</v>
      </c>
      <c r="B371" s="186" t="s">
        <v>13181</v>
      </c>
      <c r="C371" s="186">
        <v>5781280</v>
      </c>
      <c r="D371" s="185" t="s">
        <v>13315</v>
      </c>
      <c r="E371" s="186" t="s">
        <v>15836</v>
      </c>
      <c r="F371" s="186" t="s">
        <v>14167</v>
      </c>
      <c r="G371" s="186" t="s">
        <v>15837</v>
      </c>
      <c r="H371" s="185" t="s">
        <v>12987</v>
      </c>
      <c r="I371" s="187">
        <v>19403</v>
      </c>
      <c r="J371" s="185"/>
      <c r="K371" s="185">
        <v>2018</v>
      </c>
    </row>
    <row r="372" spans="1:11" x14ac:dyDescent="0.3">
      <c r="A372" s="176" t="s">
        <v>13181</v>
      </c>
      <c r="B372" s="186" t="s">
        <v>13181</v>
      </c>
      <c r="C372" s="186">
        <v>6001259</v>
      </c>
      <c r="D372" s="185">
        <v>8</v>
      </c>
      <c r="E372" s="186" t="s">
        <v>13638</v>
      </c>
      <c r="F372" s="186" t="s">
        <v>13321</v>
      </c>
      <c r="G372" s="186" t="s">
        <v>15842</v>
      </c>
      <c r="H372" s="185" t="s">
        <v>12987</v>
      </c>
      <c r="I372" s="187">
        <v>19190</v>
      </c>
      <c r="J372" s="185"/>
      <c r="K372" s="185">
        <v>2018</v>
      </c>
    </row>
    <row r="373" spans="1:11" x14ac:dyDescent="0.3">
      <c r="A373" s="176" t="s">
        <v>13181</v>
      </c>
      <c r="B373" s="186" t="s">
        <v>13181</v>
      </c>
      <c r="C373" s="186">
        <v>7046681</v>
      </c>
      <c r="D373" s="185">
        <v>3</v>
      </c>
      <c r="E373" s="186" t="s">
        <v>13355</v>
      </c>
      <c r="F373" s="186" t="s">
        <v>13604</v>
      </c>
      <c r="G373" s="186" t="s">
        <v>15848</v>
      </c>
      <c r="H373" s="185" t="s">
        <v>13320</v>
      </c>
      <c r="I373" s="187">
        <v>20947</v>
      </c>
      <c r="J373" s="185"/>
      <c r="K373" s="185">
        <v>2018</v>
      </c>
    </row>
    <row r="374" spans="1:11" x14ac:dyDescent="0.3">
      <c r="A374" s="176" t="s">
        <v>13181</v>
      </c>
      <c r="B374" s="186" t="s">
        <v>13181</v>
      </c>
      <c r="C374" s="186">
        <v>8538744</v>
      </c>
      <c r="D374" s="185">
        <v>8</v>
      </c>
      <c r="E374" s="186" t="s">
        <v>15851</v>
      </c>
      <c r="F374" s="186" t="s">
        <v>13638</v>
      </c>
      <c r="G374" s="186" t="s">
        <v>13529</v>
      </c>
      <c r="H374" s="185" t="s">
        <v>13320</v>
      </c>
      <c r="I374" s="187">
        <v>21196</v>
      </c>
      <c r="J374" s="185"/>
      <c r="K374" s="185">
        <v>2018</v>
      </c>
    </row>
    <row r="375" spans="1:11" x14ac:dyDescent="0.3">
      <c r="A375" s="176" t="s">
        <v>13015</v>
      </c>
      <c r="B375" s="186" t="s">
        <v>13015</v>
      </c>
      <c r="C375" s="186">
        <v>7547196</v>
      </c>
      <c r="D375" s="185">
        <v>3</v>
      </c>
      <c r="E375" s="186" t="s">
        <v>13644</v>
      </c>
      <c r="F375" s="186" t="s">
        <v>13604</v>
      </c>
      <c r="G375" s="186" t="s">
        <v>16231</v>
      </c>
      <c r="H375" s="185" t="s">
        <v>13320</v>
      </c>
      <c r="I375" s="187">
        <v>20956</v>
      </c>
      <c r="J375" s="185"/>
      <c r="K375" s="185">
        <v>2018</v>
      </c>
    </row>
    <row r="376" spans="1:11" x14ac:dyDescent="0.3">
      <c r="A376" s="176" t="s">
        <v>13015</v>
      </c>
      <c r="B376" s="176" t="s">
        <v>13015</v>
      </c>
      <c r="C376" s="184">
        <v>7034638</v>
      </c>
      <c r="D376" s="185">
        <v>9</v>
      </c>
      <c r="E376" s="186" t="s">
        <v>13338</v>
      </c>
      <c r="F376" s="188" t="s">
        <v>13339</v>
      </c>
      <c r="G376" s="186" t="s">
        <v>13340</v>
      </c>
      <c r="H376" s="185" t="s">
        <v>13320</v>
      </c>
      <c r="I376" s="187">
        <v>21222</v>
      </c>
      <c r="J376" s="185"/>
      <c r="K376" s="185">
        <v>2018</v>
      </c>
    </row>
    <row r="377" spans="1:11" x14ac:dyDescent="0.3">
      <c r="A377" s="176" t="s">
        <v>13151</v>
      </c>
      <c r="B377" s="176" t="s">
        <v>13151</v>
      </c>
      <c r="C377" s="184">
        <v>6965150</v>
      </c>
      <c r="D377" s="185" t="s">
        <v>13315</v>
      </c>
      <c r="E377" s="186" t="s">
        <v>13625</v>
      </c>
      <c r="F377" s="186" t="s">
        <v>13635</v>
      </c>
      <c r="G377" s="186" t="s">
        <v>15579</v>
      </c>
      <c r="H377" s="185" t="s">
        <v>12987</v>
      </c>
      <c r="I377" s="187">
        <v>19500</v>
      </c>
      <c r="J377" s="185"/>
      <c r="K377" s="185">
        <v>2018</v>
      </c>
    </row>
    <row r="378" spans="1:11" x14ac:dyDescent="0.3">
      <c r="A378" s="176" t="s">
        <v>13151</v>
      </c>
      <c r="B378" s="176" t="s">
        <v>13151</v>
      </c>
      <c r="C378" s="184">
        <v>6932973</v>
      </c>
      <c r="D378" s="185" t="s">
        <v>13315</v>
      </c>
      <c r="E378" s="186" t="s">
        <v>14425</v>
      </c>
      <c r="F378" s="186" t="s">
        <v>13369</v>
      </c>
      <c r="G378" s="186" t="s">
        <v>15578</v>
      </c>
      <c r="H378" s="185" t="s">
        <v>12987</v>
      </c>
      <c r="I378" s="187">
        <v>19090</v>
      </c>
      <c r="J378" s="185"/>
      <c r="K378" s="185">
        <v>2018</v>
      </c>
    </row>
    <row r="379" spans="1:11" x14ac:dyDescent="0.3">
      <c r="A379" s="176" t="s">
        <v>13151</v>
      </c>
      <c r="B379" s="176" t="s">
        <v>13151</v>
      </c>
      <c r="C379" s="184">
        <v>7656132</v>
      </c>
      <c r="D379" s="185" t="s">
        <v>13315</v>
      </c>
      <c r="E379" s="186" t="s">
        <v>14639</v>
      </c>
      <c r="F379" s="186" t="s">
        <v>13700</v>
      </c>
      <c r="G379" s="186" t="s">
        <v>15580</v>
      </c>
      <c r="H379" s="185" t="s">
        <v>13320</v>
      </c>
      <c r="I379" s="187">
        <v>20226</v>
      </c>
      <c r="J379" s="185"/>
      <c r="K379" s="185">
        <v>2018</v>
      </c>
    </row>
    <row r="380" spans="1:11" x14ac:dyDescent="0.3">
      <c r="A380" s="176" t="s">
        <v>13151</v>
      </c>
      <c r="B380" s="176" t="s">
        <v>13151</v>
      </c>
      <c r="C380" s="184">
        <v>5904770</v>
      </c>
      <c r="D380" s="185">
        <v>1</v>
      </c>
      <c r="E380" s="186" t="s">
        <v>13321</v>
      </c>
      <c r="F380" s="186" t="s">
        <v>13449</v>
      </c>
      <c r="G380" s="186" t="s">
        <v>15577</v>
      </c>
      <c r="H380" s="185" t="s">
        <v>12987</v>
      </c>
      <c r="I380" s="187">
        <v>19371</v>
      </c>
      <c r="J380" s="185"/>
      <c r="K380" s="185">
        <v>2018</v>
      </c>
    </row>
    <row r="381" spans="1:11" x14ac:dyDescent="0.3">
      <c r="A381" s="176" t="s">
        <v>13151</v>
      </c>
      <c r="B381" s="176" t="s">
        <v>13151</v>
      </c>
      <c r="C381" s="184">
        <v>8196563</v>
      </c>
      <c r="D381" s="185">
        <v>3</v>
      </c>
      <c r="E381" s="186" t="s">
        <v>13358</v>
      </c>
      <c r="F381" s="186" t="s">
        <v>13359</v>
      </c>
      <c r="G381" s="186" t="s">
        <v>15581</v>
      </c>
      <c r="H381" s="185" t="s">
        <v>13320</v>
      </c>
      <c r="I381" s="187">
        <v>20889</v>
      </c>
      <c r="J381" s="185"/>
      <c r="K381" s="185">
        <v>2018</v>
      </c>
    </row>
    <row r="382" spans="1:11" x14ac:dyDescent="0.3">
      <c r="A382" s="176" t="s">
        <v>13151</v>
      </c>
      <c r="B382" s="176" t="s">
        <v>13151</v>
      </c>
      <c r="C382" s="184">
        <v>8582913</v>
      </c>
      <c r="D382" s="185">
        <v>0</v>
      </c>
      <c r="E382" s="186" t="s">
        <v>13980</v>
      </c>
      <c r="F382" s="186" t="s">
        <v>13676</v>
      </c>
      <c r="G382" s="186" t="s">
        <v>15582</v>
      </c>
      <c r="H382" s="185" t="s">
        <v>13320</v>
      </c>
      <c r="I382" s="187">
        <v>21067</v>
      </c>
      <c r="J382" s="185"/>
      <c r="K382" s="185">
        <v>2018</v>
      </c>
    </row>
    <row r="383" spans="1:11" x14ac:dyDescent="0.3">
      <c r="A383" s="176" t="s">
        <v>17406</v>
      </c>
      <c r="B383" s="186" t="s">
        <v>13245</v>
      </c>
      <c r="C383" s="186">
        <v>8482397</v>
      </c>
      <c r="D383" s="185" t="s">
        <v>13315</v>
      </c>
      <c r="E383" s="186" t="s">
        <v>14041</v>
      </c>
      <c r="F383" s="186" t="s">
        <v>13619</v>
      </c>
      <c r="G383" s="186" t="s">
        <v>16799</v>
      </c>
      <c r="H383" s="185" t="s">
        <v>13320</v>
      </c>
      <c r="I383" s="187">
        <v>20839</v>
      </c>
      <c r="J383" s="185"/>
      <c r="K383" s="185">
        <v>2018</v>
      </c>
    </row>
    <row r="384" spans="1:11" x14ac:dyDescent="0.3">
      <c r="A384" s="176" t="s">
        <v>17406</v>
      </c>
      <c r="B384" s="186" t="s">
        <v>13245</v>
      </c>
      <c r="C384" s="186">
        <v>8087432</v>
      </c>
      <c r="D384" s="185">
        <v>4</v>
      </c>
      <c r="E384" s="186" t="s">
        <v>13329</v>
      </c>
      <c r="F384" s="186" t="s">
        <v>13852</v>
      </c>
      <c r="G384" s="186" t="s">
        <v>16798</v>
      </c>
      <c r="H384" s="185" t="s">
        <v>13320</v>
      </c>
      <c r="I384" s="187">
        <v>21333</v>
      </c>
      <c r="J384" s="185"/>
      <c r="K384" s="185">
        <v>2018</v>
      </c>
    </row>
    <row r="385" spans="1:11" x14ac:dyDescent="0.3">
      <c r="A385" s="176" t="s">
        <v>17406</v>
      </c>
      <c r="B385" s="186" t="s">
        <v>13245</v>
      </c>
      <c r="C385" s="186">
        <v>5795807</v>
      </c>
      <c r="D385" s="185">
        <v>3</v>
      </c>
      <c r="E385" s="186" t="s">
        <v>13329</v>
      </c>
      <c r="F385" s="186" t="s">
        <v>13520</v>
      </c>
      <c r="G385" s="186" t="s">
        <v>13453</v>
      </c>
      <c r="H385" s="185" t="s">
        <v>12987</v>
      </c>
      <c r="I385" s="187">
        <v>19299</v>
      </c>
      <c r="J385" s="185"/>
      <c r="K385" s="185">
        <v>2018</v>
      </c>
    </row>
    <row r="386" spans="1:11" x14ac:dyDescent="0.3">
      <c r="A386" s="176" t="s">
        <v>17406</v>
      </c>
      <c r="B386" s="186" t="s">
        <v>13245</v>
      </c>
      <c r="C386" s="186">
        <v>6983052</v>
      </c>
      <c r="D386" s="185">
        <v>8</v>
      </c>
      <c r="E386" s="186" t="s">
        <v>15630</v>
      </c>
      <c r="F386" s="186" t="s">
        <v>15007</v>
      </c>
      <c r="G386" s="186" t="s">
        <v>16574</v>
      </c>
      <c r="H386" s="185" t="s">
        <v>13320</v>
      </c>
      <c r="I386" s="187">
        <v>20873</v>
      </c>
      <c r="J386" s="185"/>
      <c r="K386" s="185">
        <v>2018</v>
      </c>
    </row>
    <row r="387" spans="1:11" x14ac:dyDescent="0.3">
      <c r="A387" s="176" t="s">
        <v>17398</v>
      </c>
      <c r="B387" s="186" t="s">
        <v>13227</v>
      </c>
      <c r="C387" s="186">
        <v>8384395</v>
      </c>
      <c r="D387" s="185">
        <v>0</v>
      </c>
      <c r="E387" s="186" t="s">
        <v>13959</v>
      </c>
      <c r="F387" s="186" t="s">
        <v>15947</v>
      </c>
      <c r="G387" s="186" t="s">
        <v>15687</v>
      </c>
      <c r="H387" s="185" t="s">
        <v>13320</v>
      </c>
      <c r="I387" s="187">
        <v>20957</v>
      </c>
      <c r="J387" s="185"/>
      <c r="K387" s="185">
        <v>2018</v>
      </c>
    </row>
    <row r="388" spans="1:11" x14ac:dyDescent="0.3">
      <c r="A388" s="176" t="s">
        <v>17398</v>
      </c>
      <c r="B388" s="186" t="s">
        <v>13227</v>
      </c>
      <c r="C388" s="186">
        <v>8481433</v>
      </c>
      <c r="D388" s="185">
        <v>4</v>
      </c>
      <c r="E388" s="186" t="s">
        <v>13443</v>
      </c>
      <c r="F388" s="186" t="s">
        <v>13831</v>
      </c>
      <c r="G388" s="186" t="s">
        <v>16719</v>
      </c>
      <c r="H388" s="185" t="s">
        <v>13320</v>
      </c>
      <c r="I388" s="187">
        <v>20972</v>
      </c>
      <c r="J388" s="185"/>
      <c r="K388" s="185">
        <v>2018</v>
      </c>
    </row>
    <row r="389" spans="1:11" x14ac:dyDescent="0.3">
      <c r="A389" s="176" t="s">
        <v>17398</v>
      </c>
      <c r="B389" s="186" t="s">
        <v>13227</v>
      </c>
      <c r="C389" s="186">
        <v>7027774</v>
      </c>
      <c r="D389" s="185">
        <v>3</v>
      </c>
      <c r="E389" s="186" t="s">
        <v>13625</v>
      </c>
      <c r="F389" s="186" t="s">
        <v>14971</v>
      </c>
      <c r="G389" s="186" t="s">
        <v>13643</v>
      </c>
      <c r="H389" s="185" t="s">
        <v>13320</v>
      </c>
      <c r="I389" s="187">
        <v>21219</v>
      </c>
      <c r="J389" s="185"/>
      <c r="K389" s="185">
        <v>2018</v>
      </c>
    </row>
    <row r="390" spans="1:11" x14ac:dyDescent="0.3">
      <c r="A390" s="176" t="s">
        <v>17398</v>
      </c>
      <c r="B390" s="186" t="s">
        <v>13227</v>
      </c>
      <c r="C390" s="186">
        <v>8595830</v>
      </c>
      <c r="D390" s="185">
        <v>5</v>
      </c>
      <c r="E390" s="186" t="s">
        <v>16383</v>
      </c>
      <c r="F390" s="186" t="s">
        <v>13483</v>
      </c>
      <c r="G390" s="186" t="s">
        <v>16721</v>
      </c>
      <c r="H390" s="185" t="s">
        <v>13320</v>
      </c>
      <c r="I390" s="187">
        <v>20834</v>
      </c>
      <c r="J390" s="185"/>
      <c r="K390" s="185">
        <v>2018</v>
      </c>
    </row>
    <row r="391" spans="1:11" x14ac:dyDescent="0.3">
      <c r="A391" s="176" t="s">
        <v>17398</v>
      </c>
      <c r="B391" s="186" t="s">
        <v>13227</v>
      </c>
      <c r="C391" s="186">
        <v>7331651</v>
      </c>
      <c r="D391" s="185">
        <v>0</v>
      </c>
      <c r="E391" s="186" t="s">
        <v>14517</v>
      </c>
      <c r="F391" s="186" t="s">
        <v>13426</v>
      </c>
      <c r="G391" s="186" t="s">
        <v>16699</v>
      </c>
      <c r="H391" s="185" t="s">
        <v>13320</v>
      </c>
      <c r="I391" s="187">
        <v>20917</v>
      </c>
      <c r="J391" s="185"/>
      <c r="K391" s="185">
        <v>2018</v>
      </c>
    </row>
    <row r="392" spans="1:11" x14ac:dyDescent="0.3">
      <c r="A392" s="176" t="s">
        <v>17398</v>
      </c>
      <c r="B392" s="186" t="s">
        <v>13227</v>
      </c>
      <c r="C392" s="186">
        <v>7728801</v>
      </c>
      <c r="D392" s="185">
        <v>5</v>
      </c>
      <c r="E392" s="186" t="s">
        <v>14115</v>
      </c>
      <c r="F392" s="186" t="s">
        <v>14104</v>
      </c>
      <c r="G392" s="186" t="s">
        <v>16704</v>
      </c>
      <c r="H392" s="185" t="s">
        <v>13320</v>
      </c>
      <c r="I392" s="187">
        <v>20916</v>
      </c>
      <c r="J392" s="185"/>
      <c r="K392" s="185">
        <v>2018</v>
      </c>
    </row>
    <row r="393" spans="1:11" x14ac:dyDescent="0.3">
      <c r="A393" s="176" t="s">
        <v>17398</v>
      </c>
      <c r="B393" s="186" t="s">
        <v>13227</v>
      </c>
      <c r="C393" s="186">
        <v>8374332</v>
      </c>
      <c r="D393" s="185">
        <v>8</v>
      </c>
      <c r="E393" s="186" t="s">
        <v>14571</v>
      </c>
      <c r="F393" s="186" t="s">
        <v>13350</v>
      </c>
      <c r="G393" s="186" t="s">
        <v>16713</v>
      </c>
      <c r="H393" s="185" t="s">
        <v>13320</v>
      </c>
      <c r="I393" s="187">
        <v>20933</v>
      </c>
      <c r="J393" s="185"/>
      <c r="K393" s="185">
        <v>2018</v>
      </c>
    </row>
    <row r="394" spans="1:11" x14ac:dyDescent="0.3">
      <c r="A394" s="176" t="s">
        <v>17398</v>
      </c>
      <c r="B394" s="186" t="s">
        <v>13227</v>
      </c>
      <c r="C394" s="186">
        <v>8011479</v>
      </c>
      <c r="D394" s="185">
        <v>6</v>
      </c>
      <c r="E394" s="186" t="s">
        <v>14571</v>
      </c>
      <c r="F394" s="186" t="s">
        <v>13801</v>
      </c>
      <c r="G394" s="186" t="s">
        <v>15194</v>
      </c>
      <c r="H394" s="185" t="s">
        <v>13320</v>
      </c>
      <c r="I394" s="187">
        <v>20873</v>
      </c>
      <c r="J394" s="185"/>
      <c r="K394" s="185">
        <v>2018</v>
      </c>
    </row>
    <row r="395" spans="1:11" x14ac:dyDescent="0.3">
      <c r="A395" s="176" t="s">
        <v>17398</v>
      </c>
      <c r="B395" s="186" t="s">
        <v>13227</v>
      </c>
      <c r="C395" s="186">
        <v>6523853</v>
      </c>
      <c r="D395" s="185">
        <v>5</v>
      </c>
      <c r="E395" s="186" t="s">
        <v>16688</v>
      </c>
      <c r="F395" s="186" t="s">
        <v>14340</v>
      </c>
      <c r="G395" s="186" t="s">
        <v>14190</v>
      </c>
      <c r="H395" s="185" t="s">
        <v>12987</v>
      </c>
      <c r="I395" s="187">
        <v>19023</v>
      </c>
      <c r="J395" s="185"/>
      <c r="K395" s="185">
        <v>2018</v>
      </c>
    </row>
    <row r="396" spans="1:11" x14ac:dyDescent="0.3">
      <c r="A396" s="176" t="s">
        <v>17398</v>
      </c>
      <c r="B396" s="186" t="s">
        <v>13227</v>
      </c>
      <c r="C396" s="186">
        <v>8508588</v>
      </c>
      <c r="D396" s="185">
        <v>3</v>
      </c>
      <c r="E396" s="186" t="s">
        <v>16688</v>
      </c>
      <c r="F396" s="186" t="s">
        <v>13406</v>
      </c>
      <c r="G396" s="186" t="s">
        <v>16720</v>
      </c>
      <c r="H396" s="185" t="s">
        <v>13320</v>
      </c>
      <c r="I396" s="187">
        <v>21237</v>
      </c>
      <c r="J396" s="185"/>
      <c r="K396" s="185">
        <v>2018</v>
      </c>
    </row>
    <row r="397" spans="1:11" x14ac:dyDescent="0.3">
      <c r="A397" s="176" t="s">
        <v>17398</v>
      </c>
      <c r="B397" s="186" t="s">
        <v>13227</v>
      </c>
      <c r="C397" s="186">
        <v>7215554</v>
      </c>
      <c r="D397" s="185">
        <v>8</v>
      </c>
      <c r="E397" s="186" t="s">
        <v>14634</v>
      </c>
      <c r="F397" s="186" t="s">
        <v>13406</v>
      </c>
      <c r="G397" s="186" t="s">
        <v>16697</v>
      </c>
      <c r="H397" s="185" t="s">
        <v>12987</v>
      </c>
      <c r="I397" s="187">
        <v>19425</v>
      </c>
      <c r="J397" s="185"/>
      <c r="K397" s="185">
        <v>2018</v>
      </c>
    </row>
    <row r="398" spans="1:11" x14ac:dyDescent="0.3">
      <c r="A398" s="176" t="s">
        <v>17398</v>
      </c>
      <c r="B398" s="186" t="s">
        <v>13227</v>
      </c>
      <c r="C398" s="186">
        <v>6438408</v>
      </c>
      <c r="D398" s="185">
        <v>2</v>
      </c>
      <c r="E398" s="186" t="s">
        <v>13951</v>
      </c>
      <c r="F398" s="186" t="s">
        <v>14265</v>
      </c>
      <c r="G398" s="186" t="s">
        <v>16687</v>
      </c>
      <c r="H398" s="185" t="s">
        <v>13320</v>
      </c>
      <c r="I398" s="187">
        <v>20960</v>
      </c>
      <c r="J398" s="185"/>
      <c r="K398" s="185">
        <v>2018</v>
      </c>
    </row>
    <row r="399" spans="1:11" x14ac:dyDescent="0.3">
      <c r="A399" s="176" t="s">
        <v>17398</v>
      </c>
      <c r="B399" s="186" t="s">
        <v>13227</v>
      </c>
      <c r="C399" s="186">
        <v>8203605</v>
      </c>
      <c r="D399" s="185">
        <v>9</v>
      </c>
      <c r="E399" s="186" t="s">
        <v>13496</v>
      </c>
      <c r="F399" s="186" t="s">
        <v>13496</v>
      </c>
      <c r="G399" s="186" t="s">
        <v>16712</v>
      </c>
      <c r="H399" s="185" t="s">
        <v>13320</v>
      </c>
      <c r="I399" s="187">
        <v>20492</v>
      </c>
      <c r="J399" s="185"/>
      <c r="K399" s="185">
        <v>2018</v>
      </c>
    </row>
    <row r="400" spans="1:11" x14ac:dyDescent="0.3">
      <c r="A400" s="176" t="s">
        <v>17398</v>
      </c>
      <c r="B400" s="186" t="s">
        <v>13227</v>
      </c>
      <c r="C400" s="186">
        <v>8145607</v>
      </c>
      <c r="D400" s="185">
        <v>0</v>
      </c>
      <c r="E400" s="186" t="s">
        <v>13820</v>
      </c>
      <c r="F400" s="186" t="s">
        <v>13927</v>
      </c>
      <c r="G400" s="186" t="s">
        <v>16709</v>
      </c>
      <c r="H400" s="185" t="s">
        <v>13320</v>
      </c>
      <c r="I400" s="187">
        <v>20587</v>
      </c>
      <c r="J400" s="185"/>
      <c r="K400" s="185">
        <v>2018</v>
      </c>
    </row>
    <row r="401" spans="1:11" x14ac:dyDescent="0.3">
      <c r="A401" s="176" t="s">
        <v>17398</v>
      </c>
      <c r="B401" s="186" t="s">
        <v>13227</v>
      </c>
      <c r="C401" s="186">
        <v>6278658</v>
      </c>
      <c r="D401" s="185">
        <v>2</v>
      </c>
      <c r="E401" s="186" t="s">
        <v>16685</v>
      </c>
      <c r="F401" s="186" t="s">
        <v>14908</v>
      </c>
      <c r="G401" s="186" t="s">
        <v>15426</v>
      </c>
      <c r="H401" s="185" t="s">
        <v>12987</v>
      </c>
      <c r="I401" s="187">
        <v>19154</v>
      </c>
      <c r="J401" s="185"/>
      <c r="K401" s="185">
        <v>2018</v>
      </c>
    </row>
    <row r="402" spans="1:11" x14ac:dyDescent="0.3">
      <c r="A402" s="176" t="s">
        <v>17398</v>
      </c>
      <c r="B402" s="186" t="s">
        <v>13227</v>
      </c>
      <c r="C402" s="186">
        <v>7431582</v>
      </c>
      <c r="D402" s="185">
        <v>8</v>
      </c>
      <c r="E402" s="186" t="s">
        <v>13697</v>
      </c>
      <c r="F402" s="186" t="s">
        <v>16372</v>
      </c>
      <c r="G402" s="186" t="s">
        <v>16700</v>
      </c>
      <c r="H402" s="185" t="s">
        <v>13320</v>
      </c>
      <c r="I402" s="187">
        <v>21089</v>
      </c>
      <c r="J402" s="185"/>
      <c r="K402" s="185">
        <v>2018</v>
      </c>
    </row>
    <row r="403" spans="1:11" x14ac:dyDescent="0.3">
      <c r="A403" s="176" t="s">
        <v>17398</v>
      </c>
      <c r="B403" s="186" t="s">
        <v>13227</v>
      </c>
      <c r="C403" s="186">
        <v>8174219</v>
      </c>
      <c r="D403" s="185">
        <v>7</v>
      </c>
      <c r="E403" s="186" t="s">
        <v>16569</v>
      </c>
      <c r="F403" s="186" t="s">
        <v>13503</v>
      </c>
      <c r="G403" s="186" t="s">
        <v>16711</v>
      </c>
      <c r="H403" s="185" t="s">
        <v>13320</v>
      </c>
      <c r="I403" s="187">
        <v>20930</v>
      </c>
      <c r="J403" s="185"/>
      <c r="K403" s="185">
        <v>2018</v>
      </c>
    </row>
    <row r="404" spans="1:11" x14ac:dyDescent="0.3">
      <c r="A404" s="176" t="s">
        <v>17398</v>
      </c>
      <c r="B404" s="186" t="s">
        <v>13227</v>
      </c>
      <c r="C404" s="186">
        <v>7685929</v>
      </c>
      <c r="D404" s="185">
        <v>9</v>
      </c>
      <c r="E404" s="186" t="s">
        <v>13581</v>
      </c>
      <c r="F404" s="186" t="s">
        <v>13604</v>
      </c>
      <c r="G404" s="186" t="s">
        <v>16703</v>
      </c>
      <c r="H404" s="185" t="s">
        <v>13320</v>
      </c>
      <c r="I404" s="187">
        <v>20787</v>
      </c>
      <c r="J404" s="185"/>
      <c r="K404" s="185">
        <v>2018</v>
      </c>
    </row>
    <row r="405" spans="1:11" x14ac:dyDescent="0.3">
      <c r="A405" s="176" t="s">
        <v>17398</v>
      </c>
      <c r="B405" s="186" t="s">
        <v>13227</v>
      </c>
      <c r="C405" s="186">
        <v>6536993</v>
      </c>
      <c r="D405" s="185">
        <v>1</v>
      </c>
      <c r="E405" s="186" t="s">
        <v>14425</v>
      </c>
      <c r="F405" s="186" t="s">
        <v>13378</v>
      </c>
      <c r="G405" s="186" t="s">
        <v>16689</v>
      </c>
      <c r="H405" s="185" t="s">
        <v>12987</v>
      </c>
      <c r="I405" s="187">
        <v>19235</v>
      </c>
      <c r="J405" s="185"/>
      <c r="K405" s="185">
        <v>2018</v>
      </c>
    </row>
    <row r="406" spans="1:11" x14ac:dyDescent="0.3">
      <c r="A406" s="176" t="s">
        <v>17398</v>
      </c>
      <c r="B406" s="186" t="s">
        <v>13227</v>
      </c>
      <c r="C406" s="186">
        <v>7607424</v>
      </c>
      <c r="D406" s="185">
        <v>0</v>
      </c>
      <c r="E406" s="186" t="s">
        <v>16701</v>
      </c>
      <c r="F406" s="186" t="s">
        <v>14517</v>
      </c>
      <c r="G406" s="186" t="s">
        <v>16702</v>
      </c>
      <c r="H406" s="185" t="s">
        <v>13320</v>
      </c>
      <c r="I406" s="187">
        <v>21262</v>
      </c>
      <c r="J406" s="185"/>
      <c r="K406" s="185">
        <v>2018</v>
      </c>
    </row>
    <row r="407" spans="1:11" x14ac:dyDescent="0.3">
      <c r="A407" s="176" t="s">
        <v>17398</v>
      </c>
      <c r="B407" s="186" t="s">
        <v>13227</v>
      </c>
      <c r="C407" s="186">
        <v>7800789</v>
      </c>
      <c r="D407" s="185">
        <v>3</v>
      </c>
      <c r="E407" s="186" t="s">
        <v>13801</v>
      </c>
      <c r="F407" s="186" t="s">
        <v>13429</v>
      </c>
      <c r="G407" s="186" t="s">
        <v>15245</v>
      </c>
      <c r="H407" s="185" t="s">
        <v>13320</v>
      </c>
      <c r="I407" s="187">
        <v>20571</v>
      </c>
      <c r="J407" s="185"/>
      <c r="K407" s="185">
        <v>2018</v>
      </c>
    </row>
    <row r="408" spans="1:11" x14ac:dyDescent="0.3">
      <c r="A408" s="176" t="s">
        <v>17398</v>
      </c>
      <c r="B408" s="186" t="s">
        <v>13227</v>
      </c>
      <c r="C408" s="186">
        <v>7082794</v>
      </c>
      <c r="D408" s="185">
        <v>8</v>
      </c>
      <c r="E408" s="186" t="s">
        <v>13888</v>
      </c>
      <c r="F408" s="186" t="s">
        <v>14052</v>
      </c>
      <c r="G408" s="186" t="s">
        <v>16696</v>
      </c>
      <c r="H408" s="185" t="s">
        <v>12987</v>
      </c>
      <c r="I408" s="187">
        <v>19285</v>
      </c>
      <c r="J408" s="185"/>
      <c r="K408" s="185">
        <v>2018</v>
      </c>
    </row>
    <row r="409" spans="1:11" x14ac:dyDescent="0.3">
      <c r="A409" s="176" t="s">
        <v>17398</v>
      </c>
      <c r="B409" s="186" t="s">
        <v>13227</v>
      </c>
      <c r="C409" s="186">
        <v>7726203</v>
      </c>
      <c r="D409" s="185">
        <v>2</v>
      </c>
      <c r="E409" s="186" t="s">
        <v>13361</v>
      </c>
      <c r="F409" s="186" t="s">
        <v>13586</v>
      </c>
      <c r="G409" s="186" t="s">
        <v>14792</v>
      </c>
      <c r="H409" s="185" t="s">
        <v>13320</v>
      </c>
      <c r="I409" s="187">
        <v>20760</v>
      </c>
      <c r="J409" s="185"/>
      <c r="K409" s="185" t="s">
        <v>17344</v>
      </c>
    </row>
    <row r="410" spans="1:11" x14ac:dyDescent="0.3">
      <c r="A410" s="176" t="s">
        <v>17398</v>
      </c>
      <c r="B410" s="186" t="s">
        <v>13227</v>
      </c>
      <c r="C410" s="186">
        <v>8156444</v>
      </c>
      <c r="D410" s="185">
        <v>2</v>
      </c>
      <c r="E410" s="186" t="s">
        <v>14086</v>
      </c>
      <c r="F410" s="186" t="s">
        <v>14227</v>
      </c>
      <c r="G410" s="186" t="s">
        <v>13934</v>
      </c>
      <c r="H410" s="185" t="s">
        <v>13320</v>
      </c>
      <c r="I410" s="187">
        <v>21102</v>
      </c>
      <c r="J410" s="185"/>
      <c r="K410" s="185">
        <v>2018</v>
      </c>
    </row>
    <row r="411" spans="1:11" x14ac:dyDescent="0.3">
      <c r="A411" s="176" t="s">
        <v>17398</v>
      </c>
      <c r="B411" s="186" t="s">
        <v>13227</v>
      </c>
      <c r="C411" s="186">
        <v>5757737</v>
      </c>
      <c r="D411" s="185">
        <v>1</v>
      </c>
      <c r="E411" s="186" t="s">
        <v>14620</v>
      </c>
      <c r="F411" s="186" t="s">
        <v>15276</v>
      </c>
      <c r="G411" s="186" t="s">
        <v>16682</v>
      </c>
      <c r="H411" s="185" t="s">
        <v>12987</v>
      </c>
      <c r="I411" s="187">
        <v>19231</v>
      </c>
      <c r="J411" s="185"/>
      <c r="K411" s="185">
        <v>2018</v>
      </c>
    </row>
    <row r="412" spans="1:11" x14ac:dyDescent="0.3">
      <c r="A412" s="176" t="s">
        <v>17398</v>
      </c>
      <c r="B412" s="186" t="s">
        <v>13227</v>
      </c>
      <c r="C412" s="186">
        <v>6662222</v>
      </c>
      <c r="D412" s="185">
        <v>3</v>
      </c>
      <c r="E412" s="186" t="s">
        <v>16690</v>
      </c>
      <c r="F412" s="186" t="s">
        <v>13489</v>
      </c>
      <c r="G412" s="186" t="s">
        <v>16691</v>
      </c>
      <c r="H412" s="185" t="s">
        <v>12987</v>
      </c>
      <c r="I412" s="187">
        <v>19048</v>
      </c>
      <c r="J412" s="185"/>
      <c r="K412" s="185">
        <v>2018</v>
      </c>
    </row>
    <row r="413" spans="1:11" x14ac:dyDescent="0.3">
      <c r="A413" s="176" t="s">
        <v>17398</v>
      </c>
      <c r="B413" s="186" t="s">
        <v>13227</v>
      </c>
      <c r="C413" s="186">
        <v>6337755</v>
      </c>
      <c r="D413" s="185">
        <v>4</v>
      </c>
      <c r="E413" s="186" t="s">
        <v>13321</v>
      </c>
      <c r="F413" s="186" t="s">
        <v>13381</v>
      </c>
      <c r="G413" s="186" t="s">
        <v>16686</v>
      </c>
      <c r="H413" s="185" t="s">
        <v>13320</v>
      </c>
      <c r="I413" s="187">
        <v>21001</v>
      </c>
      <c r="J413" s="185"/>
      <c r="K413" s="185">
        <v>2018</v>
      </c>
    </row>
    <row r="414" spans="1:11" x14ac:dyDescent="0.3">
      <c r="A414" s="176" t="s">
        <v>17398</v>
      </c>
      <c r="B414" s="186" t="s">
        <v>13227</v>
      </c>
      <c r="C414" s="186">
        <v>5564370</v>
      </c>
      <c r="D414" s="185">
        <v>9</v>
      </c>
      <c r="E414" s="186" t="s">
        <v>13321</v>
      </c>
      <c r="F414" s="186" t="s">
        <v>13464</v>
      </c>
      <c r="G414" s="186" t="s">
        <v>16679</v>
      </c>
      <c r="H414" s="185" t="s">
        <v>12987</v>
      </c>
      <c r="I414" s="187">
        <v>19059</v>
      </c>
      <c r="J414" s="185"/>
      <c r="K414" s="185">
        <v>2018</v>
      </c>
    </row>
    <row r="415" spans="1:11" x14ac:dyDescent="0.3">
      <c r="A415" s="176" t="s">
        <v>17398</v>
      </c>
      <c r="B415" s="186" t="s">
        <v>13227</v>
      </c>
      <c r="C415" s="186">
        <v>5756292</v>
      </c>
      <c r="D415" s="185">
        <v>7</v>
      </c>
      <c r="E415" s="186" t="s">
        <v>13321</v>
      </c>
      <c r="F415" s="186" t="s">
        <v>15682</v>
      </c>
      <c r="G415" s="186" t="s">
        <v>16681</v>
      </c>
      <c r="H415" s="185" t="s">
        <v>12987</v>
      </c>
      <c r="I415" s="187">
        <v>19118</v>
      </c>
      <c r="J415" s="185"/>
      <c r="K415" s="185">
        <v>2018</v>
      </c>
    </row>
    <row r="416" spans="1:11" x14ac:dyDescent="0.3">
      <c r="A416" s="176" t="s">
        <v>17398</v>
      </c>
      <c r="B416" s="186" t="s">
        <v>13227</v>
      </c>
      <c r="C416" s="186">
        <v>7954783</v>
      </c>
      <c r="D416" s="185">
        <v>2</v>
      </c>
      <c r="E416" s="186" t="s">
        <v>16705</v>
      </c>
      <c r="F416" s="186" t="s">
        <v>13794</v>
      </c>
      <c r="G416" s="186" t="s">
        <v>16706</v>
      </c>
      <c r="H416" s="185" t="s">
        <v>13320</v>
      </c>
      <c r="I416" s="187">
        <v>21268</v>
      </c>
      <c r="J416" s="185"/>
      <c r="K416" s="185">
        <v>2018</v>
      </c>
    </row>
    <row r="417" spans="1:11" x14ac:dyDescent="0.3">
      <c r="A417" s="176" t="s">
        <v>17398</v>
      </c>
      <c r="B417" s="186" t="s">
        <v>13227</v>
      </c>
      <c r="C417" s="186">
        <v>8388731</v>
      </c>
      <c r="D417" s="185">
        <v>1</v>
      </c>
      <c r="E417" s="186" t="s">
        <v>14227</v>
      </c>
      <c r="F417" s="186" t="s">
        <v>14846</v>
      </c>
      <c r="G417" s="186" t="s">
        <v>16714</v>
      </c>
      <c r="H417" s="185" t="s">
        <v>13320</v>
      </c>
      <c r="I417" s="187">
        <v>21214</v>
      </c>
      <c r="J417" s="185"/>
      <c r="K417" s="185">
        <v>2018</v>
      </c>
    </row>
    <row r="418" spans="1:11" x14ac:dyDescent="0.3">
      <c r="A418" s="176" t="s">
        <v>17398</v>
      </c>
      <c r="B418" s="186" t="s">
        <v>13227</v>
      </c>
      <c r="C418" s="186">
        <v>7373013</v>
      </c>
      <c r="D418" s="185">
        <v>9</v>
      </c>
      <c r="E418" s="186" t="s">
        <v>15647</v>
      </c>
      <c r="F418" s="186" t="s">
        <v>14318</v>
      </c>
      <c r="G418" s="186" t="s">
        <v>13567</v>
      </c>
      <c r="H418" s="185" t="s">
        <v>13320</v>
      </c>
      <c r="I418" s="187">
        <v>21257</v>
      </c>
      <c r="J418" s="185"/>
      <c r="K418" s="185">
        <v>2018</v>
      </c>
    </row>
    <row r="419" spans="1:11" x14ac:dyDescent="0.3">
      <c r="A419" s="176" t="s">
        <v>17398</v>
      </c>
      <c r="B419" s="186" t="s">
        <v>13227</v>
      </c>
      <c r="C419" s="186">
        <v>6105131</v>
      </c>
      <c r="D419" s="185">
        <v>7</v>
      </c>
      <c r="E419" s="186" t="s">
        <v>13834</v>
      </c>
      <c r="F419" s="186" t="s">
        <v>13834</v>
      </c>
      <c r="G419" s="186" t="s">
        <v>16684</v>
      </c>
      <c r="H419" s="185" t="s">
        <v>12987</v>
      </c>
      <c r="I419" s="187">
        <v>19017</v>
      </c>
      <c r="J419" s="185"/>
      <c r="K419" s="185">
        <v>2018</v>
      </c>
    </row>
    <row r="420" spans="1:11" x14ac:dyDescent="0.3">
      <c r="A420" s="176" t="s">
        <v>17398</v>
      </c>
      <c r="B420" s="186" t="s">
        <v>13227</v>
      </c>
      <c r="C420" s="186">
        <v>6897411</v>
      </c>
      <c r="D420" s="185">
        <v>9</v>
      </c>
      <c r="E420" s="186" t="s">
        <v>13346</v>
      </c>
      <c r="F420" s="186" t="s">
        <v>13476</v>
      </c>
      <c r="G420" s="186" t="s">
        <v>16693</v>
      </c>
      <c r="H420" s="185" t="s">
        <v>13320</v>
      </c>
      <c r="I420" s="187">
        <v>20776</v>
      </c>
      <c r="J420" s="185"/>
      <c r="K420" s="185">
        <v>2018</v>
      </c>
    </row>
    <row r="421" spans="1:11" x14ac:dyDescent="0.3">
      <c r="A421" s="176" t="s">
        <v>17398</v>
      </c>
      <c r="B421" s="186" t="s">
        <v>13227</v>
      </c>
      <c r="C421" s="186">
        <v>5536421</v>
      </c>
      <c r="D421" s="185">
        <v>4</v>
      </c>
      <c r="E421" s="186" t="s">
        <v>13576</v>
      </c>
      <c r="F421" s="186" t="s">
        <v>13607</v>
      </c>
      <c r="G421" s="186" t="s">
        <v>14629</v>
      </c>
      <c r="H421" s="185" t="s">
        <v>12987</v>
      </c>
      <c r="I421" s="187">
        <v>19081</v>
      </c>
      <c r="J421" s="185"/>
      <c r="K421" s="185">
        <v>2018</v>
      </c>
    </row>
    <row r="422" spans="1:11" x14ac:dyDescent="0.3">
      <c r="A422" s="176" t="s">
        <v>17398</v>
      </c>
      <c r="B422" s="186" t="s">
        <v>13227</v>
      </c>
      <c r="C422" s="186">
        <v>8432039</v>
      </c>
      <c r="D422" s="185">
        <v>0</v>
      </c>
      <c r="E422" s="186" t="s">
        <v>13540</v>
      </c>
      <c r="F422" s="186" t="s">
        <v>13437</v>
      </c>
      <c r="G422" s="186" t="s">
        <v>16718</v>
      </c>
      <c r="H422" s="185" t="s">
        <v>13320</v>
      </c>
      <c r="I422" s="187">
        <v>21229</v>
      </c>
      <c r="J422" s="185"/>
      <c r="K422" s="185">
        <v>2018</v>
      </c>
    </row>
    <row r="423" spans="1:11" x14ac:dyDescent="0.3">
      <c r="A423" s="176" t="s">
        <v>17398</v>
      </c>
      <c r="B423" s="186" t="s">
        <v>13227</v>
      </c>
      <c r="C423" s="186">
        <v>6917978</v>
      </c>
      <c r="D423" s="185">
        <v>9</v>
      </c>
      <c r="E423" s="186" t="s">
        <v>14994</v>
      </c>
      <c r="F423" s="186" t="s">
        <v>14338</v>
      </c>
      <c r="G423" s="186" t="s">
        <v>14557</v>
      </c>
      <c r="H423" s="185" t="s">
        <v>13320</v>
      </c>
      <c r="I423" s="187">
        <v>19819</v>
      </c>
      <c r="J423" s="185"/>
      <c r="K423" s="185">
        <v>2018</v>
      </c>
    </row>
    <row r="424" spans="1:11" x14ac:dyDescent="0.3">
      <c r="A424" s="176" t="s">
        <v>17398</v>
      </c>
      <c r="B424" s="186" t="s">
        <v>13227</v>
      </c>
      <c r="C424" s="186">
        <v>8166278</v>
      </c>
      <c r="D424" s="185">
        <v>9</v>
      </c>
      <c r="E424" s="186" t="s">
        <v>13794</v>
      </c>
      <c r="F424" s="186" t="s">
        <v>13341</v>
      </c>
      <c r="G424" s="186" t="s">
        <v>16710</v>
      </c>
      <c r="H424" s="185" t="s">
        <v>13320</v>
      </c>
      <c r="I424" s="187">
        <v>21159</v>
      </c>
      <c r="J424" s="185"/>
      <c r="K424" s="185">
        <v>2018</v>
      </c>
    </row>
    <row r="425" spans="1:11" x14ac:dyDescent="0.3">
      <c r="A425" s="176" t="s">
        <v>17398</v>
      </c>
      <c r="B425" s="186" t="s">
        <v>13227</v>
      </c>
      <c r="C425" s="186">
        <v>5699677</v>
      </c>
      <c r="D425" s="185" t="s">
        <v>13315</v>
      </c>
      <c r="E425" s="186" t="s">
        <v>13966</v>
      </c>
      <c r="F425" s="186" t="s">
        <v>13382</v>
      </c>
      <c r="G425" s="186" t="s">
        <v>16680</v>
      </c>
      <c r="H425" s="185" t="s">
        <v>12987</v>
      </c>
      <c r="I425" s="187">
        <v>19028</v>
      </c>
      <c r="J425" s="185"/>
      <c r="K425" s="185">
        <v>2018</v>
      </c>
    </row>
    <row r="426" spans="1:11" x14ac:dyDescent="0.3">
      <c r="A426" s="176" t="s">
        <v>17398</v>
      </c>
      <c r="B426" s="186" t="s">
        <v>13227</v>
      </c>
      <c r="C426" s="186">
        <v>5826406</v>
      </c>
      <c r="D426" s="185">
        <v>7</v>
      </c>
      <c r="E426" s="186" t="s">
        <v>13382</v>
      </c>
      <c r="F426" s="186" t="s">
        <v>13382</v>
      </c>
      <c r="G426" s="186" t="s">
        <v>16683</v>
      </c>
      <c r="H426" s="185" t="s">
        <v>12987</v>
      </c>
      <c r="I426" s="187">
        <v>19187</v>
      </c>
      <c r="J426" s="185"/>
      <c r="K426" s="185">
        <v>2018</v>
      </c>
    </row>
    <row r="427" spans="1:11" x14ac:dyDescent="0.3">
      <c r="A427" s="176" t="s">
        <v>17398</v>
      </c>
      <c r="B427" s="186" t="s">
        <v>13227</v>
      </c>
      <c r="C427" s="186">
        <v>8415814</v>
      </c>
      <c r="D427" s="185">
        <v>3</v>
      </c>
      <c r="E427" s="186" t="s">
        <v>16715</v>
      </c>
      <c r="F427" s="186" t="s">
        <v>16716</v>
      </c>
      <c r="G427" s="186" t="s">
        <v>16717</v>
      </c>
      <c r="H427" s="185" t="s">
        <v>13320</v>
      </c>
      <c r="I427" s="187">
        <v>21139</v>
      </c>
      <c r="J427" s="185"/>
      <c r="K427" s="185">
        <v>2018</v>
      </c>
    </row>
    <row r="428" spans="1:11" x14ac:dyDescent="0.3">
      <c r="A428" s="176" t="s">
        <v>17398</v>
      </c>
      <c r="B428" s="186" t="s">
        <v>13227</v>
      </c>
      <c r="C428" s="186">
        <v>8595783</v>
      </c>
      <c r="D428" s="185" t="s">
        <v>13315</v>
      </c>
      <c r="E428" s="186" t="s">
        <v>13810</v>
      </c>
      <c r="F428" s="186" t="s">
        <v>13476</v>
      </c>
      <c r="G428" s="186" t="s">
        <v>16148</v>
      </c>
      <c r="H428" s="185" t="s">
        <v>13320</v>
      </c>
      <c r="I428" s="187">
        <v>21006</v>
      </c>
      <c r="J428" s="185"/>
      <c r="K428" s="185">
        <v>2018</v>
      </c>
    </row>
    <row r="429" spans="1:11" x14ac:dyDescent="0.3">
      <c r="A429" s="176" t="s">
        <v>17398</v>
      </c>
      <c r="B429" s="186" t="s">
        <v>13227</v>
      </c>
      <c r="C429" s="186">
        <v>6992349</v>
      </c>
      <c r="D429" s="185">
        <v>6</v>
      </c>
      <c r="E429" s="186" t="s">
        <v>13364</v>
      </c>
      <c r="F429" s="186" t="s">
        <v>14008</v>
      </c>
      <c r="G429" s="186" t="s">
        <v>16695</v>
      </c>
      <c r="H429" s="185" t="s">
        <v>12987</v>
      </c>
      <c r="I429" s="187">
        <v>19101</v>
      </c>
      <c r="J429" s="185"/>
      <c r="K429" s="185">
        <v>2018</v>
      </c>
    </row>
    <row r="430" spans="1:11" x14ac:dyDescent="0.3">
      <c r="A430" s="176" t="s">
        <v>17398</v>
      </c>
      <c r="B430" s="186" t="s">
        <v>13227</v>
      </c>
      <c r="C430" s="186">
        <v>8089974</v>
      </c>
      <c r="D430" s="185">
        <v>2</v>
      </c>
      <c r="E430" s="186" t="s">
        <v>13881</v>
      </c>
      <c r="F430" s="186" t="s">
        <v>14380</v>
      </c>
      <c r="G430" s="186" t="s">
        <v>16707</v>
      </c>
      <c r="H430" s="185" t="s">
        <v>13320</v>
      </c>
      <c r="I430" s="187">
        <v>20773</v>
      </c>
      <c r="J430" s="185"/>
      <c r="K430" s="185">
        <v>2018</v>
      </c>
    </row>
    <row r="431" spans="1:11" x14ac:dyDescent="0.3">
      <c r="A431" s="176" t="s">
        <v>17398</v>
      </c>
      <c r="B431" s="186" t="s">
        <v>13227</v>
      </c>
      <c r="C431" s="186">
        <v>8095720</v>
      </c>
      <c r="D431" s="185">
        <v>3</v>
      </c>
      <c r="E431" s="186" t="s">
        <v>13881</v>
      </c>
      <c r="F431" s="186" t="s">
        <v>13604</v>
      </c>
      <c r="G431" s="186" t="s">
        <v>16708</v>
      </c>
      <c r="H431" s="185" t="s">
        <v>13320</v>
      </c>
      <c r="I431" s="187">
        <v>20936</v>
      </c>
      <c r="J431" s="185"/>
      <c r="K431" s="185">
        <v>2018</v>
      </c>
    </row>
    <row r="432" spans="1:11" x14ac:dyDescent="0.3">
      <c r="A432" s="176" t="s">
        <v>17398</v>
      </c>
      <c r="B432" s="186" t="s">
        <v>13227</v>
      </c>
      <c r="C432" s="186">
        <v>6669214</v>
      </c>
      <c r="D432" s="185">
        <v>0</v>
      </c>
      <c r="E432" s="186" t="s">
        <v>13881</v>
      </c>
      <c r="F432" s="186" t="s">
        <v>13738</v>
      </c>
      <c r="G432" s="186" t="s">
        <v>16692</v>
      </c>
      <c r="H432" s="185" t="s">
        <v>12987</v>
      </c>
      <c r="I432" s="187">
        <v>19180</v>
      </c>
      <c r="J432" s="185"/>
      <c r="K432" s="185">
        <v>2018</v>
      </c>
    </row>
    <row r="433" spans="1:11" x14ac:dyDescent="0.3">
      <c r="A433" s="176" t="s">
        <v>17398</v>
      </c>
      <c r="B433" s="186" t="s">
        <v>13227</v>
      </c>
      <c r="C433" s="186">
        <v>8364167</v>
      </c>
      <c r="D433" s="185">
        <v>3</v>
      </c>
      <c r="E433" s="186" t="s">
        <v>13881</v>
      </c>
      <c r="F433" s="186" t="s">
        <v>13966</v>
      </c>
      <c r="G433" s="186" t="s">
        <v>13618</v>
      </c>
      <c r="H433" s="185" t="s">
        <v>13320</v>
      </c>
      <c r="I433" s="187">
        <v>21027</v>
      </c>
      <c r="J433" s="185"/>
      <c r="K433" s="185">
        <v>2018</v>
      </c>
    </row>
    <row r="434" spans="1:11" x14ac:dyDescent="0.3">
      <c r="A434" s="176" t="s">
        <v>17398</v>
      </c>
      <c r="B434" s="186" t="s">
        <v>13227</v>
      </c>
      <c r="C434" s="186">
        <v>5791997</v>
      </c>
      <c r="D434" s="185">
        <v>3</v>
      </c>
      <c r="E434" s="186" t="s">
        <v>13881</v>
      </c>
      <c r="F434" s="186" t="s">
        <v>13438</v>
      </c>
      <c r="G434" s="186" t="s">
        <v>13445</v>
      </c>
      <c r="H434" s="185" t="s">
        <v>12987</v>
      </c>
      <c r="I434" s="187">
        <v>19112</v>
      </c>
      <c r="J434" s="185"/>
      <c r="K434" s="185">
        <v>2018</v>
      </c>
    </row>
    <row r="435" spans="1:11" x14ac:dyDescent="0.3">
      <c r="A435" s="176" t="s">
        <v>17398</v>
      </c>
      <c r="B435" s="186" t="s">
        <v>13227</v>
      </c>
      <c r="C435" s="186">
        <v>5052117</v>
      </c>
      <c r="D435" s="185">
        <v>6</v>
      </c>
      <c r="E435" s="186" t="s">
        <v>16225</v>
      </c>
      <c r="F435" s="186" t="s">
        <v>16675</v>
      </c>
      <c r="G435" s="186" t="s">
        <v>16676</v>
      </c>
      <c r="H435" s="185" t="s">
        <v>13320</v>
      </c>
      <c r="I435" s="187">
        <v>21051</v>
      </c>
      <c r="J435" s="185"/>
      <c r="K435" s="185">
        <v>2018</v>
      </c>
    </row>
    <row r="436" spans="1:11" x14ac:dyDescent="0.3">
      <c r="A436" s="176" t="s">
        <v>17398</v>
      </c>
      <c r="B436" s="186" t="s">
        <v>13227</v>
      </c>
      <c r="C436" s="186">
        <v>8759095</v>
      </c>
      <c r="D436" s="185" t="s">
        <v>13315</v>
      </c>
      <c r="E436" s="186" t="s">
        <v>13342</v>
      </c>
      <c r="F436" s="186" t="s">
        <v>13341</v>
      </c>
      <c r="G436" s="186" t="s">
        <v>16722</v>
      </c>
      <c r="H436" s="185" t="s">
        <v>13320</v>
      </c>
      <c r="I436" s="187">
        <v>20685</v>
      </c>
      <c r="J436" s="185"/>
      <c r="K436" s="185">
        <v>2018</v>
      </c>
    </row>
    <row r="437" spans="1:11" x14ac:dyDescent="0.3">
      <c r="A437" s="176" t="s">
        <v>17398</v>
      </c>
      <c r="B437" s="186" t="s">
        <v>13227</v>
      </c>
      <c r="C437" s="186">
        <v>5957778</v>
      </c>
      <c r="D437" s="185">
        <v>6</v>
      </c>
      <c r="E437" s="186" t="s">
        <v>14338</v>
      </c>
      <c r="F437" s="186" t="s">
        <v>13321</v>
      </c>
      <c r="G437" s="186" t="s">
        <v>16006</v>
      </c>
      <c r="H437" s="185" t="s">
        <v>12987</v>
      </c>
      <c r="I437" s="187">
        <v>19165</v>
      </c>
      <c r="J437" s="185"/>
      <c r="K437" s="185">
        <v>2018</v>
      </c>
    </row>
    <row r="438" spans="1:11" x14ac:dyDescent="0.3">
      <c r="A438" s="176" t="s">
        <v>17398</v>
      </c>
      <c r="B438" s="186" t="s">
        <v>13227</v>
      </c>
      <c r="C438" s="186">
        <v>9033916</v>
      </c>
      <c r="D438" s="185">
        <v>8</v>
      </c>
      <c r="E438" s="186" t="s">
        <v>13375</v>
      </c>
      <c r="F438" s="186" t="s">
        <v>16723</v>
      </c>
      <c r="G438" s="186" t="s">
        <v>14789</v>
      </c>
      <c r="H438" s="185" t="s">
        <v>13320</v>
      </c>
      <c r="I438" s="187">
        <v>20725</v>
      </c>
      <c r="J438" s="185"/>
      <c r="K438" s="185">
        <v>2018</v>
      </c>
    </row>
    <row r="439" spans="1:11" x14ac:dyDescent="0.3">
      <c r="A439" s="176" t="s">
        <v>17398</v>
      </c>
      <c r="B439" s="186" t="s">
        <v>13227</v>
      </c>
      <c r="C439" s="186">
        <v>7260194</v>
      </c>
      <c r="D439" s="185">
        <v>7</v>
      </c>
      <c r="E439" s="186" t="s">
        <v>14095</v>
      </c>
      <c r="F439" s="186" t="s">
        <v>14023</v>
      </c>
      <c r="G439" s="186" t="s">
        <v>16698</v>
      </c>
      <c r="H439" s="185" t="s">
        <v>12987</v>
      </c>
      <c r="I439" s="187">
        <v>19365</v>
      </c>
      <c r="J439" s="185"/>
      <c r="K439" s="185">
        <v>2018</v>
      </c>
    </row>
    <row r="440" spans="1:11" x14ac:dyDescent="0.3">
      <c r="A440" s="176" t="s">
        <v>17398</v>
      </c>
      <c r="B440" s="186" t="s">
        <v>13227</v>
      </c>
      <c r="C440" s="186">
        <v>6902428</v>
      </c>
      <c r="D440" s="185">
        <v>9</v>
      </c>
      <c r="E440" s="186" t="s">
        <v>13332</v>
      </c>
      <c r="F440" s="186" t="s">
        <v>13236</v>
      </c>
      <c r="G440" s="186" t="s">
        <v>16694</v>
      </c>
      <c r="H440" s="185" t="s">
        <v>12987</v>
      </c>
      <c r="I440" s="187">
        <v>19033</v>
      </c>
      <c r="J440" s="185"/>
      <c r="K440" s="185">
        <v>2018</v>
      </c>
    </row>
    <row r="441" spans="1:11" x14ac:dyDescent="0.3">
      <c r="A441" s="176" t="s">
        <v>17398</v>
      </c>
      <c r="B441" s="186" t="s">
        <v>13227</v>
      </c>
      <c r="C441" s="186">
        <v>5326883</v>
      </c>
      <c r="D441" s="185">
        <v>8</v>
      </c>
      <c r="E441" s="186" t="s">
        <v>16677</v>
      </c>
      <c r="F441" s="186" t="s">
        <v>14446</v>
      </c>
      <c r="G441" s="186" t="s">
        <v>16678</v>
      </c>
      <c r="H441" s="185" t="s">
        <v>12987</v>
      </c>
      <c r="I441" s="187">
        <v>19164</v>
      </c>
      <c r="J441" s="185"/>
      <c r="K441" s="185">
        <v>2018</v>
      </c>
    </row>
    <row r="442" spans="1:11" x14ac:dyDescent="0.3">
      <c r="A442" s="176" t="s">
        <v>17399</v>
      </c>
      <c r="B442" s="186" t="s">
        <v>13228</v>
      </c>
      <c r="C442" s="186">
        <v>9111268</v>
      </c>
      <c r="D442" s="185" t="s">
        <v>13315</v>
      </c>
      <c r="E442" s="186" t="s">
        <v>13432</v>
      </c>
      <c r="F442" s="186" t="s">
        <v>14425</v>
      </c>
      <c r="G442" s="186" t="s">
        <v>16724</v>
      </c>
      <c r="H442" s="185" t="s">
        <v>13320</v>
      </c>
      <c r="I442" s="187">
        <v>21299</v>
      </c>
      <c r="J442" s="185"/>
      <c r="K442" s="185">
        <v>2018</v>
      </c>
    </row>
    <row r="443" spans="1:11" x14ac:dyDescent="0.3">
      <c r="A443" s="176" t="s">
        <v>13031</v>
      </c>
      <c r="B443" s="176" t="s">
        <v>13031</v>
      </c>
      <c r="C443" s="184">
        <v>8379505</v>
      </c>
      <c r="D443" s="185">
        <v>0</v>
      </c>
      <c r="E443" s="186" t="s">
        <v>13828</v>
      </c>
      <c r="F443" s="186" t="s">
        <v>13829</v>
      </c>
      <c r="G443" s="186" t="s">
        <v>13830</v>
      </c>
      <c r="H443" s="185" t="s">
        <v>13320</v>
      </c>
      <c r="I443" s="187">
        <v>21096</v>
      </c>
      <c r="J443" s="185"/>
      <c r="K443" s="185">
        <v>2018</v>
      </c>
    </row>
    <row r="444" spans="1:11" x14ac:dyDescent="0.3">
      <c r="A444" s="176" t="s">
        <v>13111</v>
      </c>
      <c r="B444" s="176" t="s">
        <v>13111</v>
      </c>
      <c r="C444" s="184">
        <v>6984873</v>
      </c>
      <c r="D444" s="185">
        <v>7</v>
      </c>
      <c r="E444" s="186" t="s">
        <v>14534</v>
      </c>
      <c r="F444" s="186" t="s">
        <v>13344</v>
      </c>
      <c r="G444" s="186" t="s">
        <v>15231</v>
      </c>
      <c r="H444" s="185" t="s">
        <v>12987</v>
      </c>
      <c r="I444" s="187">
        <v>19477</v>
      </c>
      <c r="J444" s="185"/>
      <c r="K444" s="185">
        <v>2018</v>
      </c>
    </row>
    <row r="445" spans="1:11" x14ac:dyDescent="0.3">
      <c r="A445" s="176" t="s">
        <v>13111</v>
      </c>
      <c r="B445" s="176" t="s">
        <v>13111</v>
      </c>
      <c r="C445" s="184">
        <v>7401846</v>
      </c>
      <c r="D445" s="185">
        <v>7</v>
      </c>
      <c r="E445" s="186" t="s">
        <v>13604</v>
      </c>
      <c r="F445" s="186" t="s">
        <v>14908</v>
      </c>
      <c r="G445" s="186" t="s">
        <v>15232</v>
      </c>
      <c r="H445" s="185" t="s">
        <v>13320</v>
      </c>
      <c r="I445" s="187">
        <v>20534</v>
      </c>
      <c r="J445" s="185"/>
      <c r="K445" s="185">
        <v>2018</v>
      </c>
    </row>
    <row r="446" spans="1:11" x14ac:dyDescent="0.3">
      <c r="A446" s="176" t="s">
        <v>13111</v>
      </c>
      <c r="B446" s="176" t="s">
        <v>13111</v>
      </c>
      <c r="C446" s="184">
        <v>8422661</v>
      </c>
      <c r="D446" s="185">
        <v>0</v>
      </c>
      <c r="E446" s="186" t="s">
        <v>14827</v>
      </c>
      <c r="F446" s="186" t="s">
        <v>13638</v>
      </c>
      <c r="G446" s="186" t="s">
        <v>15233</v>
      </c>
      <c r="H446" s="185" t="s">
        <v>13320</v>
      </c>
      <c r="I446" s="187">
        <v>20977</v>
      </c>
      <c r="J446" s="185"/>
      <c r="K446" s="185">
        <v>2018</v>
      </c>
    </row>
    <row r="447" spans="1:11" x14ac:dyDescent="0.3">
      <c r="A447" s="176" t="s">
        <v>13064</v>
      </c>
      <c r="B447" s="176" t="s">
        <v>13064</v>
      </c>
      <c r="C447" s="184">
        <v>6810842</v>
      </c>
      <c r="D447" s="185" t="s">
        <v>13315</v>
      </c>
      <c r="E447" s="186" t="s">
        <v>14405</v>
      </c>
      <c r="F447" s="186" t="s">
        <v>13938</v>
      </c>
      <c r="G447" s="186" t="s">
        <v>14406</v>
      </c>
      <c r="H447" s="185" t="s">
        <v>12987</v>
      </c>
      <c r="I447" s="187">
        <v>19537</v>
      </c>
      <c r="J447" s="185"/>
      <c r="K447" s="185">
        <v>2018</v>
      </c>
    </row>
    <row r="448" spans="1:11" x14ac:dyDescent="0.3">
      <c r="A448" s="176" t="s">
        <v>13064</v>
      </c>
      <c r="B448" s="176" t="s">
        <v>13064</v>
      </c>
      <c r="C448" s="184">
        <v>8107922</v>
      </c>
      <c r="D448" s="185">
        <v>6</v>
      </c>
      <c r="E448" s="186" t="s">
        <v>14411</v>
      </c>
      <c r="F448" s="186" t="s">
        <v>14047</v>
      </c>
      <c r="G448" s="186" t="s">
        <v>14412</v>
      </c>
      <c r="H448" s="185" t="s">
        <v>13320</v>
      </c>
      <c r="I448" s="187">
        <v>21103</v>
      </c>
      <c r="J448" s="185"/>
      <c r="K448" s="185">
        <v>2018</v>
      </c>
    </row>
    <row r="449" spans="1:11" x14ac:dyDescent="0.3">
      <c r="A449" s="176" t="s">
        <v>13064</v>
      </c>
      <c r="B449" s="176" t="s">
        <v>13064</v>
      </c>
      <c r="C449" s="184">
        <v>6960140</v>
      </c>
      <c r="D449" s="185">
        <v>5</v>
      </c>
      <c r="E449" s="186" t="s">
        <v>13321</v>
      </c>
      <c r="F449" s="186" t="s">
        <v>14407</v>
      </c>
      <c r="G449" s="186" t="s">
        <v>14408</v>
      </c>
      <c r="H449" s="185" t="s">
        <v>12987</v>
      </c>
      <c r="I449" s="187">
        <v>19282</v>
      </c>
      <c r="J449" s="185"/>
      <c r="K449" s="185">
        <v>2018</v>
      </c>
    </row>
    <row r="450" spans="1:11" x14ac:dyDescent="0.3">
      <c r="A450" s="176" t="s">
        <v>13064</v>
      </c>
      <c r="B450" s="176" t="s">
        <v>13064</v>
      </c>
      <c r="C450" s="184">
        <v>7162163</v>
      </c>
      <c r="D450" s="185">
        <v>4</v>
      </c>
      <c r="E450" s="186" t="s">
        <v>14409</v>
      </c>
      <c r="F450" s="186" t="s">
        <v>13888</v>
      </c>
      <c r="G450" s="186" t="s">
        <v>14410</v>
      </c>
      <c r="H450" s="185" t="s">
        <v>12987</v>
      </c>
      <c r="I450" s="187">
        <v>19411</v>
      </c>
      <c r="J450" s="185"/>
      <c r="K450" s="185">
        <v>2018</v>
      </c>
    </row>
    <row r="451" spans="1:11" x14ac:dyDescent="0.3">
      <c r="A451" s="176" t="s">
        <v>13064</v>
      </c>
      <c r="B451" s="176" t="s">
        <v>13064</v>
      </c>
      <c r="C451" s="184">
        <v>6762832</v>
      </c>
      <c r="D451" s="185">
        <v>2</v>
      </c>
      <c r="E451" s="186" t="s">
        <v>13660</v>
      </c>
      <c r="F451" s="186" t="s">
        <v>13543</v>
      </c>
      <c r="G451" s="186" t="s">
        <v>14404</v>
      </c>
      <c r="H451" s="185" t="s">
        <v>13320</v>
      </c>
      <c r="I451" s="187">
        <v>19713</v>
      </c>
      <c r="J451" s="185"/>
      <c r="K451" s="185">
        <v>2018</v>
      </c>
    </row>
    <row r="452" spans="1:11" x14ac:dyDescent="0.3">
      <c r="A452" s="176" t="s">
        <v>13229</v>
      </c>
      <c r="B452" s="186" t="s">
        <v>13229</v>
      </c>
      <c r="C452" s="186">
        <v>6969024</v>
      </c>
      <c r="D452" s="185">
        <v>6</v>
      </c>
      <c r="E452" s="186" t="s">
        <v>13801</v>
      </c>
      <c r="F452" s="186" t="s">
        <v>13625</v>
      </c>
      <c r="G452" s="186" t="s">
        <v>16725</v>
      </c>
      <c r="H452" s="185" t="s">
        <v>12987</v>
      </c>
      <c r="I452" s="187">
        <v>19518</v>
      </c>
      <c r="J452" s="185"/>
      <c r="K452" s="185">
        <v>2018</v>
      </c>
    </row>
    <row r="453" spans="1:11" x14ac:dyDescent="0.3">
      <c r="A453" s="176" t="s">
        <v>17370</v>
      </c>
      <c r="B453" s="176" t="s">
        <v>13112</v>
      </c>
      <c r="C453" s="184">
        <v>6076731</v>
      </c>
      <c r="D453" s="185">
        <v>9</v>
      </c>
      <c r="E453" s="186" t="s">
        <v>13931</v>
      </c>
      <c r="F453" s="186" t="s">
        <v>13414</v>
      </c>
      <c r="G453" s="186" t="s">
        <v>15234</v>
      </c>
      <c r="H453" s="185" t="s">
        <v>12987</v>
      </c>
      <c r="I453" s="187">
        <v>19478</v>
      </c>
      <c r="J453" s="185"/>
      <c r="K453" s="185">
        <v>2018</v>
      </c>
    </row>
    <row r="454" spans="1:11" x14ac:dyDescent="0.3">
      <c r="A454" s="176" t="s">
        <v>17370</v>
      </c>
      <c r="B454" s="176" t="s">
        <v>13112</v>
      </c>
      <c r="C454" s="184">
        <v>6514714</v>
      </c>
      <c r="D454" s="185">
        <v>9</v>
      </c>
      <c r="E454" s="186" t="s">
        <v>15235</v>
      </c>
      <c r="F454" s="186" t="s">
        <v>15181</v>
      </c>
      <c r="G454" s="186" t="s">
        <v>15236</v>
      </c>
      <c r="H454" s="185" t="s">
        <v>12987</v>
      </c>
      <c r="I454" s="187">
        <v>19523</v>
      </c>
      <c r="J454" s="185"/>
      <c r="K454" s="185">
        <v>2018</v>
      </c>
    </row>
    <row r="455" spans="1:11" x14ac:dyDescent="0.3">
      <c r="A455" s="176" t="s">
        <v>17370</v>
      </c>
      <c r="B455" s="176" t="s">
        <v>13112</v>
      </c>
      <c r="C455" s="184">
        <v>8654758</v>
      </c>
      <c r="D455" s="185">
        <v>9</v>
      </c>
      <c r="E455" s="186" t="s">
        <v>13364</v>
      </c>
      <c r="F455" s="186" t="s">
        <v>13361</v>
      </c>
      <c r="G455" s="186" t="s">
        <v>13618</v>
      </c>
      <c r="H455" s="185" t="s">
        <v>13320</v>
      </c>
      <c r="I455" s="187">
        <v>21200</v>
      </c>
      <c r="J455" s="185"/>
      <c r="K455" s="185">
        <v>2018</v>
      </c>
    </row>
    <row r="456" spans="1:11" x14ac:dyDescent="0.3">
      <c r="A456" s="176" t="s">
        <v>17370</v>
      </c>
      <c r="B456" s="176" t="s">
        <v>13112</v>
      </c>
      <c r="C456" s="184">
        <v>6981593</v>
      </c>
      <c r="D456" s="185">
        <v>6</v>
      </c>
      <c r="E456" s="186" t="s">
        <v>13364</v>
      </c>
      <c r="F456" s="186" t="s">
        <v>13378</v>
      </c>
      <c r="G456" s="186" t="s">
        <v>15237</v>
      </c>
      <c r="H456" s="185" t="s">
        <v>12987</v>
      </c>
      <c r="I456" s="187">
        <v>19020</v>
      </c>
      <c r="J456" s="185"/>
      <c r="K456" s="185">
        <v>2018</v>
      </c>
    </row>
    <row r="457" spans="1:11" x14ac:dyDescent="0.3">
      <c r="A457" s="176" t="s">
        <v>13065</v>
      </c>
      <c r="B457" s="176" t="s">
        <v>13065</v>
      </c>
      <c r="C457" s="184">
        <v>6843002</v>
      </c>
      <c r="D457" s="185" t="s">
        <v>13315</v>
      </c>
      <c r="E457" s="186" t="s">
        <v>13579</v>
      </c>
      <c r="F457" s="186" t="s">
        <v>13797</v>
      </c>
      <c r="G457" s="186" t="s">
        <v>14413</v>
      </c>
      <c r="H457" s="185" t="s">
        <v>13320</v>
      </c>
      <c r="I457" s="187">
        <v>19473</v>
      </c>
      <c r="J457" s="185"/>
      <c r="K457" s="185">
        <v>2018</v>
      </c>
    </row>
    <row r="458" spans="1:11" x14ac:dyDescent="0.3">
      <c r="A458" s="176" t="s">
        <v>13065</v>
      </c>
      <c r="B458" s="176" t="s">
        <v>13065</v>
      </c>
      <c r="C458" s="184">
        <v>8597635</v>
      </c>
      <c r="D458" s="185">
        <v>4</v>
      </c>
      <c r="E458" s="186" t="s">
        <v>14414</v>
      </c>
      <c r="F458" s="186" t="s">
        <v>14415</v>
      </c>
      <c r="G458" s="186" t="s">
        <v>14416</v>
      </c>
      <c r="H458" s="185" t="s">
        <v>13320</v>
      </c>
      <c r="I458" s="187">
        <v>21231</v>
      </c>
      <c r="J458" s="185"/>
      <c r="K458" s="185">
        <v>2018</v>
      </c>
    </row>
    <row r="459" spans="1:11" x14ac:dyDescent="0.3">
      <c r="A459" s="176" t="s">
        <v>13247</v>
      </c>
      <c r="B459" s="186" t="s">
        <v>13247</v>
      </c>
      <c r="C459" s="186">
        <v>6332764</v>
      </c>
      <c r="D459" s="185">
        <v>6</v>
      </c>
      <c r="E459" s="186" t="s">
        <v>13650</v>
      </c>
      <c r="F459" s="186" t="s">
        <v>13604</v>
      </c>
      <c r="G459" s="186" t="s">
        <v>16808</v>
      </c>
      <c r="H459" s="185" t="s">
        <v>12987</v>
      </c>
      <c r="I459" s="187">
        <v>19257</v>
      </c>
      <c r="J459" s="185"/>
      <c r="K459" s="185">
        <v>2018</v>
      </c>
    </row>
    <row r="460" spans="1:11" x14ac:dyDescent="0.3">
      <c r="A460" s="176" t="s">
        <v>13230</v>
      </c>
      <c r="B460" s="186" t="s">
        <v>13230</v>
      </c>
      <c r="C460" s="186">
        <v>7658434</v>
      </c>
      <c r="D460" s="185">
        <v>6</v>
      </c>
      <c r="E460" s="186" t="s">
        <v>13551</v>
      </c>
      <c r="F460" s="186" t="s">
        <v>13837</v>
      </c>
      <c r="G460" s="186" t="s">
        <v>16732</v>
      </c>
      <c r="H460" s="185" t="s">
        <v>13320</v>
      </c>
      <c r="I460" s="187">
        <v>20892</v>
      </c>
      <c r="J460" s="185"/>
      <c r="K460" s="185">
        <v>2018</v>
      </c>
    </row>
    <row r="461" spans="1:11" x14ac:dyDescent="0.3">
      <c r="A461" s="176" t="s">
        <v>13230</v>
      </c>
      <c r="B461" s="186" t="s">
        <v>13230</v>
      </c>
      <c r="C461" s="186">
        <v>5625040</v>
      </c>
      <c r="D461" s="185">
        <v>9</v>
      </c>
      <c r="E461" s="186" t="s">
        <v>16726</v>
      </c>
      <c r="F461" s="186" t="s">
        <v>13703</v>
      </c>
      <c r="G461" s="186" t="s">
        <v>16727</v>
      </c>
      <c r="H461" s="185" t="s">
        <v>12987</v>
      </c>
      <c r="I461" s="187">
        <v>19483</v>
      </c>
      <c r="J461" s="185"/>
      <c r="K461" s="185">
        <v>2018</v>
      </c>
    </row>
    <row r="462" spans="1:11" x14ac:dyDescent="0.3">
      <c r="A462" s="176" t="s">
        <v>13230</v>
      </c>
      <c r="B462" s="186" t="s">
        <v>13230</v>
      </c>
      <c r="C462" s="186">
        <v>6012920</v>
      </c>
      <c r="D462" s="185">
        <v>7</v>
      </c>
      <c r="E462" s="186" t="s">
        <v>12979</v>
      </c>
      <c r="F462" s="186" t="s">
        <v>13401</v>
      </c>
      <c r="G462" s="186" t="s">
        <v>16728</v>
      </c>
      <c r="H462" s="185" t="s">
        <v>12987</v>
      </c>
      <c r="I462" s="187">
        <v>19379</v>
      </c>
      <c r="J462" s="185"/>
      <c r="K462" s="185">
        <v>2018</v>
      </c>
    </row>
    <row r="463" spans="1:11" x14ac:dyDescent="0.3">
      <c r="A463" s="176" t="s">
        <v>13230</v>
      </c>
      <c r="B463" s="186" t="s">
        <v>13230</v>
      </c>
      <c r="C463" s="186">
        <v>7397495</v>
      </c>
      <c r="D463" s="185" t="s">
        <v>13315</v>
      </c>
      <c r="E463" s="186" t="s">
        <v>13650</v>
      </c>
      <c r="F463" s="186" t="s">
        <v>16730</v>
      </c>
      <c r="G463" s="186" t="s">
        <v>16731</v>
      </c>
      <c r="H463" s="185" t="s">
        <v>13320</v>
      </c>
      <c r="I463" s="187">
        <v>21030</v>
      </c>
      <c r="J463" s="185"/>
      <c r="K463" s="185">
        <v>2018</v>
      </c>
    </row>
    <row r="464" spans="1:11" x14ac:dyDescent="0.3">
      <c r="A464" s="176" t="s">
        <v>13230</v>
      </c>
      <c r="B464" s="186" t="s">
        <v>13230</v>
      </c>
      <c r="C464" s="186">
        <v>6679100</v>
      </c>
      <c r="D464" s="185">
        <v>9</v>
      </c>
      <c r="E464" s="186" t="s">
        <v>13406</v>
      </c>
      <c r="F464" s="186" t="s">
        <v>13738</v>
      </c>
      <c r="G464" s="186" t="s">
        <v>15234</v>
      </c>
      <c r="H464" s="185" t="s">
        <v>12987</v>
      </c>
      <c r="I464" s="187">
        <v>19062</v>
      </c>
      <c r="J464" s="185"/>
      <c r="K464" s="185">
        <v>2018</v>
      </c>
    </row>
    <row r="465" spans="1:11" x14ac:dyDescent="0.3">
      <c r="A465" s="176" t="s">
        <v>13230</v>
      </c>
      <c r="B465" s="186" t="s">
        <v>13230</v>
      </c>
      <c r="C465" s="186">
        <v>8917804</v>
      </c>
      <c r="D465" s="185">
        <v>5</v>
      </c>
      <c r="E465" s="186" t="s">
        <v>13406</v>
      </c>
      <c r="F465" s="186" t="s">
        <v>13621</v>
      </c>
      <c r="G465" s="186" t="s">
        <v>16733</v>
      </c>
      <c r="H465" s="185" t="s">
        <v>13320</v>
      </c>
      <c r="I465" s="187">
        <v>21152</v>
      </c>
      <c r="J465" s="185"/>
      <c r="K465" s="185">
        <v>2018</v>
      </c>
    </row>
    <row r="466" spans="1:11" x14ac:dyDescent="0.3">
      <c r="A466" s="176" t="s">
        <v>13230</v>
      </c>
      <c r="B466" s="186" t="s">
        <v>13230</v>
      </c>
      <c r="C466" s="186">
        <v>6987568</v>
      </c>
      <c r="D466" s="185">
        <v>8</v>
      </c>
      <c r="E466" s="186" t="s">
        <v>13635</v>
      </c>
      <c r="F466" s="186" t="s">
        <v>13635</v>
      </c>
      <c r="G466" s="186" t="s">
        <v>13567</v>
      </c>
      <c r="H466" s="185" t="s">
        <v>13320</v>
      </c>
      <c r="I466" s="187">
        <v>20796</v>
      </c>
      <c r="J466" s="185"/>
      <c r="K466" s="185">
        <v>2018</v>
      </c>
    </row>
    <row r="467" spans="1:11" x14ac:dyDescent="0.3">
      <c r="A467" s="176" t="s">
        <v>13230</v>
      </c>
      <c r="B467" s="186" t="s">
        <v>13230</v>
      </c>
      <c r="C467" s="186">
        <v>6128352</v>
      </c>
      <c r="D467" s="185">
        <v>8</v>
      </c>
      <c r="E467" s="186" t="s">
        <v>16729</v>
      </c>
      <c r="F467" s="186" t="s">
        <v>14380</v>
      </c>
      <c r="G467" s="186" t="s">
        <v>15522</v>
      </c>
      <c r="H467" s="185" t="s">
        <v>12987</v>
      </c>
      <c r="I467" s="187">
        <v>19192</v>
      </c>
      <c r="J467" s="185"/>
      <c r="K467" s="185">
        <v>2018</v>
      </c>
    </row>
    <row r="468" spans="1:11" x14ac:dyDescent="0.3">
      <c r="A468" s="176" t="s">
        <v>13231</v>
      </c>
      <c r="B468" s="186" t="s">
        <v>13231</v>
      </c>
      <c r="C468" s="186">
        <v>6414116</v>
      </c>
      <c r="D468" s="185">
        <v>3</v>
      </c>
      <c r="E468" s="186" t="s">
        <v>16734</v>
      </c>
      <c r="F468" s="186" t="s">
        <v>14732</v>
      </c>
      <c r="G468" s="186" t="s">
        <v>16735</v>
      </c>
      <c r="H468" s="185" t="s">
        <v>12987</v>
      </c>
      <c r="I468" s="187">
        <v>19002</v>
      </c>
      <c r="J468" s="185"/>
      <c r="K468" s="185">
        <v>2018</v>
      </c>
    </row>
    <row r="469" spans="1:11" x14ac:dyDescent="0.3">
      <c r="A469" s="176" t="s">
        <v>13231</v>
      </c>
      <c r="B469" s="186" t="s">
        <v>13231</v>
      </c>
      <c r="C469" s="186">
        <v>8231287</v>
      </c>
      <c r="D469" s="185">
        <v>0</v>
      </c>
      <c r="E469" s="186" t="s">
        <v>16738</v>
      </c>
      <c r="F469" s="186" t="s">
        <v>13949</v>
      </c>
      <c r="G469" s="186" t="s">
        <v>16739</v>
      </c>
      <c r="H469" s="185" t="s">
        <v>13320</v>
      </c>
      <c r="I469" s="187">
        <v>21089</v>
      </c>
      <c r="J469" s="185"/>
      <c r="K469" s="185">
        <v>2018</v>
      </c>
    </row>
    <row r="470" spans="1:11" x14ac:dyDescent="0.3">
      <c r="A470" s="176" t="s">
        <v>13231</v>
      </c>
      <c r="B470" s="186" t="s">
        <v>13231</v>
      </c>
      <c r="C470" s="186">
        <v>7029729</v>
      </c>
      <c r="D470" s="185">
        <v>9</v>
      </c>
      <c r="E470" s="186" t="s">
        <v>14749</v>
      </c>
      <c r="F470" s="186" t="s">
        <v>13438</v>
      </c>
      <c r="G470" s="186" t="s">
        <v>16737</v>
      </c>
      <c r="H470" s="185" t="s">
        <v>12987</v>
      </c>
      <c r="I470" s="187">
        <v>19296</v>
      </c>
      <c r="J470" s="185"/>
      <c r="K470" s="185">
        <v>2018</v>
      </c>
    </row>
    <row r="471" spans="1:11" x14ac:dyDescent="0.3">
      <c r="A471" s="176" t="s">
        <v>13231</v>
      </c>
      <c r="B471" s="186" t="s">
        <v>13231</v>
      </c>
      <c r="C471" s="186">
        <v>8336418</v>
      </c>
      <c r="D471" s="185">
        <v>1</v>
      </c>
      <c r="E471" s="186" t="s">
        <v>16740</v>
      </c>
      <c r="F471" s="186" t="s">
        <v>15299</v>
      </c>
      <c r="G471" s="186" t="s">
        <v>16741</v>
      </c>
      <c r="H471" s="185" t="s">
        <v>13320</v>
      </c>
      <c r="I471" s="187">
        <v>20886</v>
      </c>
      <c r="J471" s="185"/>
      <c r="K471" s="185">
        <v>2018</v>
      </c>
    </row>
    <row r="472" spans="1:11" x14ac:dyDescent="0.3">
      <c r="A472" s="176" t="s">
        <v>13231</v>
      </c>
      <c r="B472" s="186" t="s">
        <v>13231</v>
      </c>
      <c r="C472" s="186">
        <v>6969924</v>
      </c>
      <c r="D472" s="185">
        <v>3</v>
      </c>
      <c r="E472" s="186" t="s">
        <v>13866</v>
      </c>
      <c r="F472" s="186" t="s">
        <v>13427</v>
      </c>
      <c r="G472" s="186" t="s">
        <v>16736</v>
      </c>
      <c r="H472" s="185" t="s">
        <v>12987</v>
      </c>
      <c r="I472" s="187">
        <v>19182</v>
      </c>
      <c r="J472" s="185"/>
      <c r="K472" s="185">
        <v>2018</v>
      </c>
    </row>
    <row r="473" spans="1:11" x14ac:dyDescent="0.3">
      <c r="A473" s="176" t="s">
        <v>13231</v>
      </c>
      <c r="B473" s="186" t="s">
        <v>13231</v>
      </c>
      <c r="C473" s="186">
        <v>5822647</v>
      </c>
      <c r="D473" s="185">
        <v>5</v>
      </c>
      <c r="E473" s="186" t="s">
        <v>13738</v>
      </c>
      <c r="F473" s="186" t="s">
        <v>13520</v>
      </c>
      <c r="G473" s="186" t="s">
        <v>16543</v>
      </c>
      <c r="H473" s="185" t="s">
        <v>12987</v>
      </c>
      <c r="I473" s="187">
        <v>19349</v>
      </c>
      <c r="J473" s="185"/>
      <c r="K473" s="185">
        <v>2018</v>
      </c>
    </row>
    <row r="474" spans="1:11" x14ac:dyDescent="0.3">
      <c r="A474" s="176" t="s">
        <v>13231</v>
      </c>
      <c r="B474" s="186" t="s">
        <v>13231</v>
      </c>
      <c r="C474" s="186">
        <v>8374339</v>
      </c>
      <c r="D474" s="185">
        <v>5</v>
      </c>
      <c r="E474" s="186" t="s">
        <v>13966</v>
      </c>
      <c r="F474" s="186" t="s">
        <v>13799</v>
      </c>
      <c r="G474" s="186" t="s">
        <v>14031</v>
      </c>
      <c r="H474" s="185" t="s">
        <v>13320</v>
      </c>
      <c r="I474" s="187">
        <v>21077</v>
      </c>
      <c r="J474" s="185"/>
      <c r="K474" s="185">
        <v>2018</v>
      </c>
    </row>
    <row r="475" spans="1:11" x14ac:dyDescent="0.3">
      <c r="A475" s="176" t="s">
        <v>17381</v>
      </c>
      <c r="B475" s="176" t="s">
        <v>13152</v>
      </c>
      <c r="C475" s="184">
        <v>8104388</v>
      </c>
      <c r="D475" s="185">
        <v>4</v>
      </c>
      <c r="E475" s="186" t="s">
        <v>13625</v>
      </c>
      <c r="F475" s="186" t="s">
        <v>15585</v>
      </c>
      <c r="G475" s="186" t="s">
        <v>15586</v>
      </c>
      <c r="H475" s="185" t="s">
        <v>13320</v>
      </c>
      <c r="I475" s="187">
        <v>20987</v>
      </c>
      <c r="J475" s="185"/>
      <c r="K475" s="185">
        <v>2018</v>
      </c>
    </row>
    <row r="476" spans="1:11" x14ac:dyDescent="0.3">
      <c r="A476" s="176" t="s">
        <v>17381</v>
      </c>
      <c r="B476" s="176" t="s">
        <v>13152</v>
      </c>
      <c r="C476" s="184">
        <v>8429873</v>
      </c>
      <c r="D476" s="185">
        <v>5</v>
      </c>
      <c r="E476" s="186" t="s">
        <v>15588</v>
      </c>
      <c r="F476" s="186" t="s">
        <v>13437</v>
      </c>
      <c r="G476" s="186" t="s">
        <v>15589</v>
      </c>
      <c r="H476" s="185" t="s">
        <v>13320</v>
      </c>
      <c r="I476" s="187">
        <v>20880</v>
      </c>
      <c r="J476" s="185"/>
      <c r="K476" s="185">
        <v>2018</v>
      </c>
    </row>
    <row r="477" spans="1:11" x14ac:dyDescent="0.3">
      <c r="A477" s="176" t="s">
        <v>17381</v>
      </c>
      <c r="B477" s="176" t="s">
        <v>13152</v>
      </c>
      <c r="C477" s="184">
        <v>8203601</v>
      </c>
      <c r="D477" s="185">
        <v>6</v>
      </c>
      <c r="E477" s="186" t="s">
        <v>13657</v>
      </c>
      <c r="F477" s="186" t="s">
        <v>13382</v>
      </c>
      <c r="G477" s="186" t="s">
        <v>15587</v>
      </c>
      <c r="H477" s="185" t="s">
        <v>13320</v>
      </c>
      <c r="I477" s="187">
        <v>20970</v>
      </c>
      <c r="J477" s="185"/>
      <c r="K477" s="185">
        <v>2018</v>
      </c>
    </row>
    <row r="478" spans="1:11" x14ac:dyDescent="0.3">
      <c r="A478" s="176" t="s">
        <v>17381</v>
      </c>
      <c r="B478" s="176" t="s">
        <v>13152</v>
      </c>
      <c r="C478" s="184">
        <v>6950824</v>
      </c>
      <c r="D478" s="185">
        <v>3</v>
      </c>
      <c r="E478" s="186" t="s">
        <v>14732</v>
      </c>
      <c r="F478" s="186" t="s">
        <v>13799</v>
      </c>
      <c r="G478" s="186" t="s">
        <v>15584</v>
      </c>
      <c r="H478" s="185" t="s">
        <v>12987</v>
      </c>
      <c r="I478" s="187">
        <v>19034</v>
      </c>
      <c r="J478" s="185"/>
      <c r="K478" s="185">
        <v>2018</v>
      </c>
    </row>
    <row r="479" spans="1:11" x14ac:dyDescent="0.3">
      <c r="A479" s="176" t="s">
        <v>17381</v>
      </c>
      <c r="B479" s="176" t="s">
        <v>13152</v>
      </c>
      <c r="C479" s="184">
        <v>7530355</v>
      </c>
      <c r="D479" s="185">
        <v>6</v>
      </c>
      <c r="E479" s="186" t="s">
        <v>13321</v>
      </c>
      <c r="F479" s="186" t="s">
        <v>13799</v>
      </c>
      <c r="G479" s="186" t="s">
        <v>14131</v>
      </c>
      <c r="H479" s="185" t="s">
        <v>13320</v>
      </c>
      <c r="I479" s="187">
        <v>21048</v>
      </c>
      <c r="J479" s="185"/>
      <c r="K479" s="185">
        <v>2018</v>
      </c>
    </row>
    <row r="480" spans="1:11" x14ac:dyDescent="0.3">
      <c r="A480" s="176" t="s">
        <v>17381</v>
      </c>
      <c r="B480" s="176" t="s">
        <v>13152</v>
      </c>
      <c r="C480" s="184">
        <v>6688746</v>
      </c>
      <c r="D480" s="185">
        <v>4</v>
      </c>
      <c r="E480" s="186" t="s">
        <v>13836</v>
      </c>
      <c r="F480" s="186" t="s">
        <v>14052</v>
      </c>
      <c r="G480" s="186" t="s">
        <v>15583</v>
      </c>
      <c r="H480" s="185" t="s">
        <v>12987</v>
      </c>
      <c r="I480" s="187">
        <v>19190</v>
      </c>
      <c r="J480" s="185"/>
      <c r="K480" s="185">
        <v>2018</v>
      </c>
    </row>
    <row r="481" spans="1:11" x14ac:dyDescent="0.3">
      <c r="A481" s="176" t="s">
        <v>13182</v>
      </c>
      <c r="B481" s="186" t="s">
        <v>13182</v>
      </c>
      <c r="C481" s="186">
        <v>6449662</v>
      </c>
      <c r="D481" s="185" t="s">
        <v>13315</v>
      </c>
      <c r="E481" s="186" t="s">
        <v>15856</v>
      </c>
      <c r="F481" s="186" t="s">
        <v>13853</v>
      </c>
      <c r="G481" s="186" t="s">
        <v>15857</v>
      </c>
      <c r="H481" s="185" t="s">
        <v>12987</v>
      </c>
      <c r="I481" s="187">
        <v>19217</v>
      </c>
      <c r="J481" s="185"/>
      <c r="K481" s="185">
        <v>2018</v>
      </c>
    </row>
    <row r="482" spans="1:11" x14ac:dyDescent="0.3">
      <c r="A482" s="176" t="s">
        <v>13182</v>
      </c>
      <c r="B482" s="186" t="s">
        <v>13182</v>
      </c>
      <c r="C482" s="186">
        <v>7478781</v>
      </c>
      <c r="D482" s="185">
        <v>9</v>
      </c>
      <c r="E482" s="186" t="s">
        <v>13483</v>
      </c>
      <c r="F482" s="186" t="s">
        <v>13401</v>
      </c>
      <c r="G482" s="186" t="s">
        <v>13994</v>
      </c>
      <c r="H482" s="185" t="s">
        <v>13320</v>
      </c>
      <c r="I482" s="187">
        <v>20756</v>
      </c>
      <c r="J482" s="185"/>
      <c r="K482" s="185" t="s">
        <v>17344</v>
      </c>
    </row>
    <row r="483" spans="1:11" x14ac:dyDescent="0.3">
      <c r="A483" s="176" t="s">
        <v>13182</v>
      </c>
      <c r="B483" s="186" t="s">
        <v>13182</v>
      </c>
      <c r="C483" s="186">
        <v>7477568</v>
      </c>
      <c r="D483" s="185">
        <v>3</v>
      </c>
      <c r="E483" s="186" t="s">
        <v>13853</v>
      </c>
      <c r="F483" s="186" t="s">
        <v>14820</v>
      </c>
      <c r="G483" s="186" t="s">
        <v>15858</v>
      </c>
      <c r="H483" s="185" t="s">
        <v>13320</v>
      </c>
      <c r="I483" s="187">
        <v>20871</v>
      </c>
      <c r="J483" s="185"/>
      <c r="K483" s="185">
        <v>2018</v>
      </c>
    </row>
    <row r="484" spans="1:11" x14ac:dyDescent="0.3">
      <c r="A484" s="176" t="s">
        <v>13182</v>
      </c>
      <c r="B484" s="186" t="s">
        <v>13182</v>
      </c>
      <c r="C484" s="186">
        <v>8159246</v>
      </c>
      <c r="D484" s="185">
        <v>2</v>
      </c>
      <c r="E484" s="186" t="s">
        <v>13369</v>
      </c>
      <c r="F484" s="186" t="s">
        <v>13382</v>
      </c>
      <c r="G484" s="186" t="s">
        <v>13636</v>
      </c>
      <c r="H484" s="185" t="s">
        <v>13320</v>
      </c>
      <c r="I484" s="187">
        <v>20881</v>
      </c>
      <c r="J484" s="185"/>
      <c r="K484" s="185">
        <v>2018</v>
      </c>
    </row>
    <row r="485" spans="1:11" x14ac:dyDescent="0.3">
      <c r="A485" s="176" t="s">
        <v>13182</v>
      </c>
      <c r="B485" s="186" t="s">
        <v>13182</v>
      </c>
      <c r="C485" s="186">
        <v>5897367</v>
      </c>
      <c r="D485" s="185" t="s">
        <v>13315</v>
      </c>
      <c r="E485" s="186" t="s">
        <v>13329</v>
      </c>
      <c r="F485" s="186" t="s">
        <v>13382</v>
      </c>
      <c r="G485" s="186" t="s">
        <v>15855</v>
      </c>
      <c r="H485" s="185" t="s">
        <v>12987</v>
      </c>
      <c r="I485" s="187">
        <v>19195</v>
      </c>
      <c r="J485" s="185"/>
      <c r="K485" s="185">
        <v>2018</v>
      </c>
    </row>
    <row r="486" spans="1:11" x14ac:dyDescent="0.3">
      <c r="A486" s="176" t="s">
        <v>13182</v>
      </c>
      <c r="B486" s="186" t="s">
        <v>13182</v>
      </c>
      <c r="C486" s="186">
        <v>7819315</v>
      </c>
      <c r="D486" s="185">
        <v>8</v>
      </c>
      <c r="E486" s="186" t="s">
        <v>15859</v>
      </c>
      <c r="F486" s="186" t="s">
        <v>13350</v>
      </c>
      <c r="G486" s="186" t="s">
        <v>15860</v>
      </c>
      <c r="H486" s="185" t="s">
        <v>13320</v>
      </c>
      <c r="I486" s="187">
        <v>21251</v>
      </c>
      <c r="J486" s="185"/>
      <c r="K486" s="185">
        <v>2018</v>
      </c>
    </row>
    <row r="487" spans="1:11" x14ac:dyDescent="0.3">
      <c r="A487" s="176" t="s">
        <v>13032</v>
      </c>
      <c r="B487" s="176" t="s">
        <v>13032</v>
      </c>
      <c r="C487" s="184">
        <v>7858143</v>
      </c>
      <c r="D487" s="185">
        <v>3</v>
      </c>
      <c r="E487" s="186" t="s">
        <v>13483</v>
      </c>
      <c r="F487" s="186" t="s">
        <v>13845</v>
      </c>
      <c r="G487" s="186" t="s">
        <v>13812</v>
      </c>
      <c r="H487" s="185" t="s">
        <v>13320</v>
      </c>
      <c r="I487" s="187">
        <v>20834</v>
      </c>
      <c r="J487" s="185"/>
      <c r="K487" s="185">
        <v>2018</v>
      </c>
    </row>
    <row r="488" spans="1:11" x14ac:dyDescent="0.3">
      <c r="A488" s="176" t="s">
        <v>13032</v>
      </c>
      <c r="B488" s="176" t="s">
        <v>13032</v>
      </c>
      <c r="C488" s="184">
        <v>6474998</v>
      </c>
      <c r="D488" s="185">
        <v>6</v>
      </c>
      <c r="E488" s="186" t="s">
        <v>13839</v>
      </c>
      <c r="F488" s="186" t="s">
        <v>13429</v>
      </c>
      <c r="G488" s="186" t="s">
        <v>13840</v>
      </c>
      <c r="H488" s="185" t="s">
        <v>13320</v>
      </c>
      <c r="I488" s="187">
        <v>20880</v>
      </c>
      <c r="J488" s="185"/>
      <c r="K488" s="185">
        <v>2018</v>
      </c>
    </row>
    <row r="489" spans="1:11" x14ac:dyDescent="0.3">
      <c r="A489" s="176" t="s">
        <v>13032</v>
      </c>
      <c r="B489" s="176" t="s">
        <v>13032</v>
      </c>
      <c r="C489" s="184">
        <v>5698522</v>
      </c>
      <c r="D489" s="185">
        <v>0</v>
      </c>
      <c r="E489" s="186" t="s">
        <v>13831</v>
      </c>
      <c r="F489" s="186" t="s">
        <v>13832</v>
      </c>
      <c r="G489" s="186" t="s">
        <v>13833</v>
      </c>
      <c r="H489" s="185" t="s">
        <v>12987</v>
      </c>
      <c r="I489" s="187">
        <v>19251</v>
      </c>
      <c r="J489" s="185"/>
      <c r="K489" s="185">
        <v>2018</v>
      </c>
    </row>
    <row r="490" spans="1:11" x14ac:dyDescent="0.3">
      <c r="A490" s="176" t="s">
        <v>13032</v>
      </c>
      <c r="B490" s="176" t="s">
        <v>13032</v>
      </c>
      <c r="C490" s="184">
        <v>6145578</v>
      </c>
      <c r="D490" s="185">
        <v>7</v>
      </c>
      <c r="E490" s="186" t="s">
        <v>13333</v>
      </c>
      <c r="F490" s="186" t="s">
        <v>13834</v>
      </c>
      <c r="G490" s="186" t="s">
        <v>13835</v>
      </c>
      <c r="H490" s="185" t="s">
        <v>12987</v>
      </c>
      <c r="I490" s="187">
        <v>19316</v>
      </c>
      <c r="J490" s="185"/>
      <c r="K490" s="185">
        <v>2018</v>
      </c>
    </row>
    <row r="491" spans="1:11" x14ac:dyDescent="0.3">
      <c r="A491" s="176" t="s">
        <v>13032</v>
      </c>
      <c r="B491" s="176" t="s">
        <v>13032</v>
      </c>
      <c r="C491" s="184">
        <v>6661357</v>
      </c>
      <c r="D491" s="185">
        <v>7</v>
      </c>
      <c r="E491" s="186" t="s">
        <v>13841</v>
      </c>
      <c r="F491" s="186" t="s">
        <v>13842</v>
      </c>
      <c r="G491" s="186" t="s">
        <v>13843</v>
      </c>
      <c r="H491" s="185" t="s">
        <v>12987</v>
      </c>
      <c r="I491" s="187">
        <v>19046</v>
      </c>
      <c r="J491" s="185"/>
      <c r="K491" s="185">
        <v>2018</v>
      </c>
    </row>
    <row r="492" spans="1:11" x14ac:dyDescent="0.3">
      <c r="A492" s="176" t="s">
        <v>13032</v>
      </c>
      <c r="B492" s="176" t="s">
        <v>13032</v>
      </c>
      <c r="C492" s="184">
        <v>6146066</v>
      </c>
      <c r="D492" s="185">
        <v>7</v>
      </c>
      <c r="E492" s="186" t="s">
        <v>13836</v>
      </c>
      <c r="F492" s="186" t="s">
        <v>13837</v>
      </c>
      <c r="G492" s="186" t="s">
        <v>13838</v>
      </c>
      <c r="H492" s="185" t="s">
        <v>12987</v>
      </c>
      <c r="I492" s="187">
        <v>19363</v>
      </c>
      <c r="J492" s="185"/>
      <c r="K492" s="185">
        <v>2018</v>
      </c>
    </row>
    <row r="493" spans="1:11" x14ac:dyDescent="0.3">
      <c r="A493" s="176" t="s">
        <v>13032</v>
      </c>
      <c r="B493" s="176" t="s">
        <v>13032</v>
      </c>
      <c r="C493" s="184">
        <v>7973337</v>
      </c>
      <c r="D493" s="185">
        <v>7</v>
      </c>
      <c r="E493" s="186" t="s">
        <v>13846</v>
      </c>
      <c r="F493" s="186" t="s">
        <v>13847</v>
      </c>
      <c r="G493" s="186" t="s">
        <v>13848</v>
      </c>
      <c r="H493" s="185" t="s">
        <v>13320</v>
      </c>
      <c r="I493" s="187">
        <v>21017</v>
      </c>
      <c r="J493" s="185"/>
      <c r="K493" s="185">
        <v>2018</v>
      </c>
    </row>
    <row r="494" spans="1:11" x14ac:dyDescent="0.3">
      <c r="A494" s="176" t="s">
        <v>13032</v>
      </c>
      <c r="B494" s="176" t="s">
        <v>13032</v>
      </c>
      <c r="C494" s="184">
        <v>7500648</v>
      </c>
      <c r="D494" s="185">
        <v>9</v>
      </c>
      <c r="E494" s="186" t="s">
        <v>13355</v>
      </c>
      <c r="F494" s="186" t="s">
        <v>13844</v>
      </c>
      <c r="G494" s="186" t="s">
        <v>13529</v>
      </c>
      <c r="H494" s="185" t="s">
        <v>13320</v>
      </c>
      <c r="I494" s="187">
        <v>20817</v>
      </c>
      <c r="J494" s="185"/>
      <c r="K494" s="185">
        <v>2018</v>
      </c>
    </row>
    <row r="495" spans="1:11" x14ac:dyDescent="0.3">
      <c r="A495" s="176" t="s">
        <v>13248</v>
      </c>
      <c r="B495" s="186" t="s">
        <v>13248</v>
      </c>
      <c r="C495" s="186">
        <v>8052464</v>
      </c>
      <c r="D495" s="185">
        <v>1</v>
      </c>
      <c r="E495" s="186" t="s">
        <v>14914</v>
      </c>
      <c r="F495" s="186" t="s">
        <v>15452</v>
      </c>
      <c r="G495" s="186" t="s">
        <v>16812</v>
      </c>
      <c r="H495" s="185" t="s">
        <v>13320</v>
      </c>
      <c r="I495" s="187">
        <v>20984</v>
      </c>
      <c r="J495" s="185"/>
      <c r="K495" s="185">
        <v>2018</v>
      </c>
    </row>
    <row r="496" spans="1:11" x14ac:dyDescent="0.3">
      <c r="A496" s="176" t="s">
        <v>13248</v>
      </c>
      <c r="B496" s="186" t="s">
        <v>13248</v>
      </c>
      <c r="C496" s="186">
        <v>6667456</v>
      </c>
      <c r="D496" s="185">
        <v>8</v>
      </c>
      <c r="E496" s="186" t="s">
        <v>16810</v>
      </c>
      <c r="F496" s="186" t="s">
        <v>16811</v>
      </c>
      <c r="G496" s="186" t="s">
        <v>15765</v>
      </c>
      <c r="H496" s="185" t="s">
        <v>12987</v>
      </c>
      <c r="I496" s="187">
        <v>19180</v>
      </c>
      <c r="J496" s="185"/>
      <c r="K496" s="185">
        <v>2018</v>
      </c>
    </row>
    <row r="497" spans="1:11" x14ac:dyDescent="0.3">
      <c r="A497" s="176" t="s">
        <v>13248</v>
      </c>
      <c r="B497" s="186" t="s">
        <v>13248</v>
      </c>
      <c r="C497" s="186">
        <v>8575181</v>
      </c>
      <c r="D497" s="185">
        <v>6</v>
      </c>
      <c r="E497" s="186" t="s">
        <v>13743</v>
      </c>
      <c r="F497" s="186" t="s">
        <v>13502</v>
      </c>
      <c r="G497" s="186" t="s">
        <v>16813</v>
      </c>
      <c r="H497" s="185" t="s">
        <v>13320</v>
      </c>
      <c r="I497" s="187">
        <v>20930</v>
      </c>
      <c r="J497" s="185"/>
      <c r="K497" s="185">
        <v>2018</v>
      </c>
    </row>
    <row r="498" spans="1:11" x14ac:dyDescent="0.3">
      <c r="A498" s="176" t="s">
        <v>13248</v>
      </c>
      <c r="B498" s="186" t="s">
        <v>13248</v>
      </c>
      <c r="C498" s="186">
        <v>6478011</v>
      </c>
      <c r="D498" s="185">
        <v>5</v>
      </c>
      <c r="E498" s="186" t="s">
        <v>13940</v>
      </c>
      <c r="F498" s="186" t="s">
        <v>14268</v>
      </c>
      <c r="G498" s="186" t="s">
        <v>16809</v>
      </c>
      <c r="H498" s="185" t="s">
        <v>13320</v>
      </c>
      <c r="I498" s="187">
        <v>20952</v>
      </c>
      <c r="J498" s="185"/>
      <c r="K498" s="185">
        <v>2018</v>
      </c>
    </row>
    <row r="499" spans="1:11" x14ac:dyDescent="0.3">
      <c r="A499" s="176" t="s">
        <v>17367</v>
      </c>
      <c r="B499" s="176" t="s">
        <v>13096</v>
      </c>
      <c r="C499" s="184">
        <v>9223956</v>
      </c>
      <c r="D499" s="185" t="s">
        <v>13315</v>
      </c>
      <c r="E499" s="186" t="s">
        <v>14953</v>
      </c>
      <c r="F499" s="186" t="s">
        <v>13680</v>
      </c>
      <c r="G499" s="186" t="s">
        <v>14954</v>
      </c>
      <c r="H499" s="185" t="s">
        <v>12987</v>
      </c>
      <c r="I499" s="187">
        <v>19063</v>
      </c>
      <c r="J499" s="185"/>
      <c r="K499" s="185">
        <v>2018</v>
      </c>
    </row>
    <row r="500" spans="1:11" x14ac:dyDescent="0.3">
      <c r="A500" s="176" t="s">
        <v>17367</v>
      </c>
      <c r="B500" s="176" t="s">
        <v>13096</v>
      </c>
      <c r="C500" s="184">
        <v>5975563</v>
      </c>
      <c r="D500" s="185">
        <v>3</v>
      </c>
      <c r="E500" s="186" t="s">
        <v>14947</v>
      </c>
      <c r="F500" s="186" t="s">
        <v>13766</v>
      </c>
      <c r="G500" s="186" t="s">
        <v>14948</v>
      </c>
      <c r="H500" s="185" t="s">
        <v>13320</v>
      </c>
      <c r="I500" s="187">
        <v>19721</v>
      </c>
      <c r="J500" s="185"/>
      <c r="K500" s="185">
        <v>2018</v>
      </c>
    </row>
    <row r="501" spans="1:11" x14ac:dyDescent="0.3">
      <c r="A501" s="176" t="s">
        <v>17367</v>
      </c>
      <c r="B501" s="176" t="s">
        <v>13096</v>
      </c>
      <c r="C501" s="184">
        <v>7736301</v>
      </c>
      <c r="D501" s="185">
        <v>7</v>
      </c>
      <c r="E501" s="186" t="s">
        <v>13551</v>
      </c>
      <c r="F501" s="186" t="s">
        <v>14318</v>
      </c>
      <c r="G501" s="186" t="s">
        <v>14949</v>
      </c>
      <c r="H501" s="185" t="s">
        <v>13320</v>
      </c>
      <c r="I501" s="187">
        <v>21006</v>
      </c>
      <c r="J501" s="185"/>
      <c r="K501" s="185">
        <v>2018</v>
      </c>
    </row>
    <row r="502" spans="1:11" x14ac:dyDescent="0.3">
      <c r="A502" s="176" t="s">
        <v>17367</v>
      </c>
      <c r="B502" s="176" t="s">
        <v>13096</v>
      </c>
      <c r="C502" s="184">
        <v>7750096</v>
      </c>
      <c r="D502" s="185">
        <v>0</v>
      </c>
      <c r="E502" s="186" t="s">
        <v>13645</v>
      </c>
      <c r="F502" s="186" t="s">
        <v>14425</v>
      </c>
      <c r="G502" s="186" t="s">
        <v>14950</v>
      </c>
      <c r="H502" s="185" t="s">
        <v>13320</v>
      </c>
      <c r="I502" s="187">
        <v>21227</v>
      </c>
      <c r="J502" s="185"/>
      <c r="K502" s="185">
        <v>2018</v>
      </c>
    </row>
    <row r="503" spans="1:11" x14ac:dyDescent="0.3">
      <c r="A503" s="176" t="s">
        <v>17367</v>
      </c>
      <c r="B503" s="176" t="s">
        <v>13096</v>
      </c>
      <c r="C503" s="184">
        <v>8779250</v>
      </c>
      <c r="D503" s="185">
        <v>1</v>
      </c>
      <c r="E503" s="186" t="s">
        <v>14425</v>
      </c>
      <c r="F503" s="186" t="s">
        <v>13349</v>
      </c>
      <c r="G503" s="186" t="s">
        <v>14952</v>
      </c>
      <c r="H503" s="185" t="s">
        <v>13320</v>
      </c>
      <c r="I503" s="187">
        <v>21168</v>
      </c>
      <c r="J503" s="185"/>
      <c r="K503" s="185">
        <v>2018</v>
      </c>
    </row>
    <row r="504" spans="1:11" x14ac:dyDescent="0.3">
      <c r="A504" s="176" t="s">
        <v>17367</v>
      </c>
      <c r="B504" s="176" t="s">
        <v>13096</v>
      </c>
      <c r="C504" s="184">
        <v>5793615</v>
      </c>
      <c r="D504" s="185">
        <v>0</v>
      </c>
      <c r="E504" s="186" t="s">
        <v>14945</v>
      </c>
      <c r="F504" s="186" t="s">
        <v>13461</v>
      </c>
      <c r="G504" s="186" t="s">
        <v>14946</v>
      </c>
      <c r="H504" s="185" t="s">
        <v>12987</v>
      </c>
      <c r="I504" s="187">
        <v>19450</v>
      </c>
      <c r="J504" s="185"/>
      <c r="K504" s="185">
        <v>2018</v>
      </c>
    </row>
    <row r="505" spans="1:11" x14ac:dyDescent="0.3">
      <c r="A505" s="176" t="s">
        <v>17367</v>
      </c>
      <c r="B505" s="176" t="s">
        <v>13096</v>
      </c>
      <c r="C505" s="184">
        <v>8193161</v>
      </c>
      <c r="D505" s="185">
        <v>5</v>
      </c>
      <c r="E505" s="186" t="s">
        <v>13520</v>
      </c>
      <c r="F505" s="186" t="s">
        <v>14510</v>
      </c>
      <c r="G505" s="186" t="s">
        <v>14951</v>
      </c>
      <c r="H505" s="185" t="s">
        <v>13320</v>
      </c>
      <c r="I505" s="187">
        <v>20796</v>
      </c>
      <c r="J505" s="185"/>
      <c r="K505" s="185">
        <v>2018</v>
      </c>
    </row>
    <row r="506" spans="1:11" x14ac:dyDescent="0.3">
      <c r="A506" s="176" t="s">
        <v>13016</v>
      </c>
      <c r="B506" s="176" t="s">
        <v>13016</v>
      </c>
      <c r="C506" s="184">
        <v>6823583</v>
      </c>
      <c r="D506" s="185">
        <v>9</v>
      </c>
      <c r="E506" s="186" t="s">
        <v>13339</v>
      </c>
      <c r="F506" s="186" t="s">
        <v>13344</v>
      </c>
      <c r="G506" s="186" t="s">
        <v>13345</v>
      </c>
      <c r="H506" s="185" t="s">
        <v>13320</v>
      </c>
      <c r="I506" s="187">
        <v>21209</v>
      </c>
      <c r="J506" s="185"/>
      <c r="K506" s="185">
        <v>2018</v>
      </c>
    </row>
    <row r="507" spans="1:11" x14ac:dyDescent="0.3">
      <c r="A507" s="176" t="s">
        <v>13016</v>
      </c>
      <c r="B507" s="176" t="s">
        <v>13016</v>
      </c>
      <c r="C507" s="184">
        <v>6726161</v>
      </c>
      <c r="D507" s="185">
        <v>5</v>
      </c>
      <c r="E507" s="186" t="s">
        <v>13341</v>
      </c>
      <c r="F507" s="186" t="s">
        <v>13342</v>
      </c>
      <c r="G507" s="186" t="s">
        <v>13343</v>
      </c>
      <c r="H507" s="185" t="s">
        <v>12987</v>
      </c>
      <c r="I507" s="187">
        <v>19303</v>
      </c>
      <c r="J507" s="185"/>
      <c r="K507" s="185">
        <v>2018</v>
      </c>
    </row>
    <row r="508" spans="1:11" x14ac:dyDescent="0.3">
      <c r="A508" s="176" t="s">
        <v>13016</v>
      </c>
      <c r="B508" s="176" t="s">
        <v>13016</v>
      </c>
      <c r="C508" s="184">
        <v>8567860</v>
      </c>
      <c r="D508" s="185">
        <v>4</v>
      </c>
      <c r="E508" s="186" t="s">
        <v>13358</v>
      </c>
      <c r="F508" s="186" t="s">
        <v>13359</v>
      </c>
      <c r="G508" s="186" t="s">
        <v>13360</v>
      </c>
      <c r="H508" s="185" t="s">
        <v>13320</v>
      </c>
      <c r="I508" s="187">
        <v>21327</v>
      </c>
      <c r="J508" s="185"/>
      <c r="K508" s="185">
        <v>2018</v>
      </c>
    </row>
    <row r="509" spans="1:11" x14ac:dyDescent="0.3">
      <c r="A509" s="176" t="s">
        <v>13016</v>
      </c>
      <c r="B509" s="176" t="s">
        <v>13016</v>
      </c>
      <c r="C509" s="184">
        <v>7067274</v>
      </c>
      <c r="D509" s="185" t="s">
        <v>13315</v>
      </c>
      <c r="E509" s="186" t="s">
        <v>13346</v>
      </c>
      <c r="F509" s="186" t="s">
        <v>13347</v>
      </c>
      <c r="G509" s="186" t="s">
        <v>13348</v>
      </c>
      <c r="H509" s="185" t="s">
        <v>12987</v>
      </c>
      <c r="I509" s="187">
        <v>19406</v>
      </c>
      <c r="J509" s="185"/>
      <c r="K509" s="185">
        <v>2018</v>
      </c>
    </row>
    <row r="510" spans="1:11" x14ac:dyDescent="0.3">
      <c r="A510" s="176" t="s">
        <v>13016</v>
      </c>
      <c r="B510" s="176" t="s">
        <v>13016</v>
      </c>
      <c r="C510" s="184">
        <v>7561464</v>
      </c>
      <c r="D510" s="185">
        <v>0</v>
      </c>
      <c r="E510" s="186" t="s">
        <v>13349</v>
      </c>
      <c r="F510" s="186" t="s">
        <v>13350</v>
      </c>
      <c r="G510" s="186" t="s">
        <v>13351</v>
      </c>
      <c r="H510" s="185" t="s">
        <v>13320</v>
      </c>
      <c r="I510" s="187">
        <v>21112</v>
      </c>
      <c r="J510" s="185"/>
      <c r="K510" s="185">
        <v>2018</v>
      </c>
    </row>
    <row r="511" spans="1:11" x14ac:dyDescent="0.3">
      <c r="A511" s="176" t="s">
        <v>13016</v>
      </c>
      <c r="B511" s="176" t="s">
        <v>13016</v>
      </c>
      <c r="C511" s="184">
        <v>7851763</v>
      </c>
      <c r="D511" s="185">
        <v>8</v>
      </c>
      <c r="E511" s="186" t="s">
        <v>13352</v>
      </c>
      <c r="F511" s="186" t="s">
        <v>13353</v>
      </c>
      <c r="G511" s="186" t="s">
        <v>13354</v>
      </c>
      <c r="H511" s="185" t="s">
        <v>13320</v>
      </c>
      <c r="I511" s="187">
        <v>20874</v>
      </c>
      <c r="J511" s="185"/>
      <c r="K511" s="185">
        <v>2018</v>
      </c>
    </row>
    <row r="512" spans="1:11" x14ac:dyDescent="0.3">
      <c r="A512" s="176" t="s">
        <v>13016</v>
      </c>
      <c r="B512" s="176" t="s">
        <v>13016</v>
      </c>
      <c r="C512" s="184">
        <v>8292304</v>
      </c>
      <c r="D512" s="185">
        <v>7</v>
      </c>
      <c r="E512" s="186" t="s">
        <v>13355</v>
      </c>
      <c r="F512" s="186" t="s">
        <v>13356</v>
      </c>
      <c r="G512" s="186" t="s">
        <v>13357</v>
      </c>
      <c r="H512" s="185" t="s">
        <v>13320</v>
      </c>
      <c r="I512" s="187">
        <v>20931</v>
      </c>
      <c r="J512" s="185"/>
      <c r="K512" s="185">
        <v>2018</v>
      </c>
    </row>
    <row r="513" spans="1:11" x14ac:dyDescent="0.3">
      <c r="A513" s="176" t="s">
        <v>17388</v>
      </c>
      <c r="B513" s="186" t="s">
        <v>13183</v>
      </c>
      <c r="C513" s="186">
        <v>6539738</v>
      </c>
      <c r="D513" s="185">
        <v>2</v>
      </c>
      <c r="E513" s="186" t="s">
        <v>14326</v>
      </c>
      <c r="F513" s="186" t="s">
        <v>14704</v>
      </c>
      <c r="G513" s="186" t="s">
        <v>13445</v>
      </c>
      <c r="H513" s="185" t="s">
        <v>12987</v>
      </c>
      <c r="I513" s="187">
        <v>19527</v>
      </c>
      <c r="J513" s="185"/>
      <c r="K513" s="185">
        <v>2018</v>
      </c>
    </row>
    <row r="514" spans="1:11" x14ac:dyDescent="0.3">
      <c r="A514" s="176" t="s">
        <v>17388</v>
      </c>
      <c r="B514" s="186" t="s">
        <v>13183</v>
      </c>
      <c r="C514" s="186">
        <v>6025003</v>
      </c>
      <c r="D514" s="185">
        <v>0</v>
      </c>
      <c r="E514" s="186" t="s">
        <v>13959</v>
      </c>
      <c r="F514" s="186" t="s">
        <v>13353</v>
      </c>
      <c r="G514" s="186" t="s">
        <v>13323</v>
      </c>
      <c r="H514" s="185" t="s">
        <v>12987</v>
      </c>
      <c r="I514" s="187">
        <v>19424</v>
      </c>
      <c r="J514" s="185"/>
      <c r="K514" s="185">
        <v>2018</v>
      </c>
    </row>
    <row r="515" spans="1:11" x14ac:dyDescent="0.3">
      <c r="A515" s="176" t="s">
        <v>17388</v>
      </c>
      <c r="B515" s="186" t="s">
        <v>13183</v>
      </c>
      <c r="C515" s="186">
        <v>7311502</v>
      </c>
      <c r="D515" s="185">
        <v>7</v>
      </c>
      <c r="E515" s="186" t="s">
        <v>13527</v>
      </c>
      <c r="F515" s="186" t="s">
        <v>15097</v>
      </c>
      <c r="G515" s="186" t="s">
        <v>15876</v>
      </c>
      <c r="H515" s="185" t="s">
        <v>13320</v>
      </c>
      <c r="I515" s="187">
        <v>20397</v>
      </c>
      <c r="J515" s="185"/>
      <c r="K515" s="185">
        <v>2018</v>
      </c>
    </row>
    <row r="516" spans="1:11" x14ac:dyDescent="0.3">
      <c r="A516" s="176" t="s">
        <v>17388</v>
      </c>
      <c r="B516" s="186" t="s">
        <v>13183</v>
      </c>
      <c r="C516" s="186">
        <v>6444679</v>
      </c>
      <c r="D516" s="185">
        <v>7</v>
      </c>
      <c r="E516" s="186" t="s">
        <v>15872</v>
      </c>
      <c r="F516" s="186" t="s">
        <v>13713</v>
      </c>
      <c r="G516" s="186" t="s">
        <v>15873</v>
      </c>
      <c r="H516" s="185" t="s">
        <v>13320</v>
      </c>
      <c r="I516" s="187">
        <v>20376</v>
      </c>
      <c r="J516" s="185"/>
      <c r="K516" s="185">
        <v>2018</v>
      </c>
    </row>
    <row r="517" spans="1:11" x14ac:dyDescent="0.3">
      <c r="A517" s="176" t="s">
        <v>17388</v>
      </c>
      <c r="B517" s="186" t="s">
        <v>13183</v>
      </c>
      <c r="C517" s="186">
        <v>9148304</v>
      </c>
      <c r="D517" s="185">
        <v>1</v>
      </c>
      <c r="E517" s="186" t="s">
        <v>14265</v>
      </c>
      <c r="F517" s="186" t="s">
        <v>14430</v>
      </c>
      <c r="G517" s="186" t="s">
        <v>14599</v>
      </c>
      <c r="H517" s="185" t="s">
        <v>13320</v>
      </c>
      <c r="I517" s="187">
        <v>20816</v>
      </c>
      <c r="J517" s="185"/>
      <c r="K517" s="185">
        <v>2018</v>
      </c>
    </row>
    <row r="518" spans="1:11" x14ac:dyDescent="0.3">
      <c r="A518" s="176" t="s">
        <v>17388</v>
      </c>
      <c r="B518" s="186" t="s">
        <v>13183</v>
      </c>
      <c r="C518" s="186">
        <v>7747452</v>
      </c>
      <c r="D518" s="185">
        <v>8</v>
      </c>
      <c r="E518" s="186" t="s">
        <v>13398</v>
      </c>
      <c r="F518" s="186" t="s">
        <v>13888</v>
      </c>
      <c r="G518" s="186" t="s">
        <v>13803</v>
      </c>
      <c r="H518" s="185" t="s">
        <v>13320</v>
      </c>
      <c r="I518" s="187">
        <v>20200</v>
      </c>
      <c r="J518" s="185"/>
      <c r="K518" s="185">
        <v>2018</v>
      </c>
    </row>
    <row r="519" spans="1:11" x14ac:dyDescent="0.3">
      <c r="A519" s="176" t="s">
        <v>17388</v>
      </c>
      <c r="B519" s="186" t="s">
        <v>13183</v>
      </c>
      <c r="C519" s="186">
        <v>5527203</v>
      </c>
      <c r="D519" s="185">
        <v>4</v>
      </c>
      <c r="E519" s="186" t="s">
        <v>15861</v>
      </c>
      <c r="F519" s="186" t="s">
        <v>13944</v>
      </c>
      <c r="G519" s="186" t="s">
        <v>15862</v>
      </c>
      <c r="H519" s="185" t="s">
        <v>12987</v>
      </c>
      <c r="I519" s="187">
        <v>19153</v>
      </c>
      <c r="J519" s="185"/>
      <c r="K519" s="185">
        <v>2018</v>
      </c>
    </row>
    <row r="520" spans="1:11" x14ac:dyDescent="0.3">
      <c r="A520" s="176" t="s">
        <v>17388</v>
      </c>
      <c r="B520" s="186" t="s">
        <v>13183</v>
      </c>
      <c r="C520" s="186">
        <v>7361353</v>
      </c>
      <c r="D520" s="185">
        <v>1</v>
      </c>
      <c r="E520" s="186" t="s">
        <v>13532</v>
      </c>
      <c r="F520" s="186" t="s">
        <v>13378</v>
      </c>
      <c r="G520" s="186" t="s">
        <v>15877</v>
      </c>
      <c r="H520" s="185" t="s">
        <v>13320</v>
      </c>
      <c r="I520" s="187">
        <v>21023</v>
      </c>
      <c r="J520" s="185"/>
      <c r="K520" s="185">
        <v>2018</v>
      </c>
    </row>
    <row r="521" spans="1:11" x14ac:dyDescent="0.3">
      <c r="A521" s="176" t="s">
        <v>17388</v>
      </c>
      <c r="B521" s="186" t="s">
        <v>13183</v>
      </c>
      <c r="C521" s="186">
        <v>8127856</v>
      </c>
      <c r="D521" s="185">
        <v>3</v>
      </c>
      <c r="E521" s="186" t="s">
        <v>13437</v>
      </c>
      <c r="F521" s="186" t="s">
        <v>13897</v>
      </c>
      <c r="G521" s="186" t="s">
        <v>14751</v>
      </c>
      <c r="H521" s="185" t="s">
        <v>13320</v>
      </c>
      <c r="I521" s="187">
        <v>20557</v>
      </c>
      <c r="J521" s="185"/>
      <c r="K521" s="185">
        <v>2018</v>
      </c>
    </row>
    <row r="522" spans="1:11" x14ac:dyDescent="0.3">
      <c r="A522" s="176" t="s">
        <v>17388</v>
      </c>
      <c r="B522" s="186" t="s">
        <v>13183</v>
      </c>
      <c r="C522" s="186">
        <v>7916180</v>
      </c>
      <c r="D522" s="185">
        <v>2</v>
      </c>
      <c r="E522" s="186" t="s">
        <v>13458</v>
      </c>
      <c r="F522" s="186" t="s">
        <v>15879</v>
      </c>
      <c r="G522" s="186" t="s">
        <v>13643</v>
      </c>
      <c r="H522" s="185" t="s">
        <v>13320</v>
      </c>
      <c r="I522" s="187">
        <v>21161</v>
      </c>
      <c r="J522" s="185"/>
      <c r="K522" s="185">
        <v>2018</v>
      </c>
    </row>
    <row r="523" spans="1:11" x14ac:dyDescent="0.3">
      <c r="A523" s="176" t="s">
        <v>17388</v>
      </c>
      <c r="B523" s="186" t="s">
        <v>13183</v>
      </c>
      <c r="C523" s="186">
        <v>6005041</v>
      </c>
      <c r="D523" s="185">
        <v>4</v>
      </c>
      <c r="E523" s="186" t="s">
        <v>13604</v>
      </c>
      <c r="F523" s="186" t="s">
        <v>13406</v>
      </c>
      <c r="G523" s="186" t="s">
        <v>13851</v>
      </c>
      <c r="H523" s="185" t="s">
        <v>12987</v>
      </c>
      <c r="I523" s="187">
        <v>19241</v>
      </c>
      <c r="J523" s="185"/>
      <c r="K523" s="185">
        <v>2018</v>
      </c>
    </row>
    <row r="524" spans="1:11" x14ac:dyDescent="0.3">
      <c r="A524" s="176" t="s">
        <v>17388</v>
      </c>
      <c r="B524" s="186" t="s">
        <v>13183</v>
      </c>
      <c r="C524" s="186">
        <v>7773827</v>
      </c>
      <c r="D524" s="185">
        <v>4</v>
      </c>
      <c r="E524" s="186" t="s">
        <v>13686</v>
      </c>
      <c r="F524" s="186" t="s">
        <v>13589</v>
      </c>
      <c r="G524" s="186" t="s">
        <v>15878</v>
      </c>
      <c r="H524" s="185" t="s">
        <v>13320</v>
      </c>
      <c r="I524" s="187">
        <v>21345</v>
      </c>
      <c r="J524" s="185"/>
      <c r="K524" s="185">
        <v>2018</v>
      </c>
    </row>
    <row r="525" spans="1:11" x14ac:dyDescent="0.3">
      <c r="A525" s="176" t="s">
        <v>17388</v>
      </c>
      <c r="B525" s="186" t="s">
        <v>13183</v>
      </c>
      <c r="C525" s="186">
        <v>7101420</v>
      </c>
      <c r="D525" s="185">
        <v>7</v>
      </c>
      <c r="E525" s="186" t="s">
        <v>13361</v>
      </c>
      <c r="F525" s="186" t="s">
        <v>13398</v>
      </c>
      <c r="G525" s="186" t="s">
        <v>14702</v>
      </c>
      <c r="H525" s="185" t="s">
        <v>13320</v>
      </c>
      <c r="I525" s="187">
        <v>20259</v>
      </c>
      <c r="J525" s="185"/>
      <c r="K525" s="185">
        <v>2018</v>
      </c>
    </row>
    <row r="526" spans="1:11" x14ac:dyDescent="0.3">
      <c r="A526" s="176" t="s">
        <v>17388</v>
      </c>
      <c r="B526" s="186" t="s">
        <v>13183</v>
      </c>
      <c r="C526" s="186">
        <v>6021929</v>
      </c>
      <c r="D526" s="185" t="s">
        <v>13315</v>
      </c>
      <c r="E526" s="186" t="s">
        <v>14459</v>
      </c>
      <c r="F526" s="186" t="s">
        <v>15749</v>
      </c>
      <c r="G526" s="186" t="s">
        <v>15867</v>
      </c>
      <c r="H526" s="185" t="s">
        <v>12987</v>
      </c>
      <c r="I526" s="187">
        <v>19245</v>
      </c>
      <c r="J526" s="185"/>
      <c r="K526" s="185">
        <v>2018</v>
      </c>
    </row>
    <row r="527" spans="1:11" x14ac:dyDescent="0.3">
      <c r="A527" s="176" t="s">
        <v>17388</v>
      </c>
      <c r="B527" s="186" t="s">
        <v>13183</v>
      </c>
      <c r="C527" s="186">
        <v>8042179</v>
      </c>
      <c r="D527" s="185">
        <v>6</v>
      </c>
      <c r="E527" s="186" t="s">
        <v>13987</v>
      </c>
      <c r="F527" s="186" t="s">
        <v>13635</v>
      </c>
      <c r="G527" s="186" t="s">
        <v>15881</v>
      </c>
      <c r="H527" s="185" t="s">
        <v>13320</v>
      </c>
      <c r="I527" s="187">
        <v>20811</v>
      </c>
      <c r="J527" s="185"/>
      <c r="K527" s="185">
        <v>2018</v>
      </c>
    </row>
    <row r="528" spans="1:11" x14ac:dyDescent="0.3">
      <c r="A528" s="176" t="s">
        <v>17388</v>
      </c>
      <c r="B528" s="186" t="s">
        <v>13183</v>
      </c>
      <c r="C528" s="186">
        <v>8375411</v>
      </c>
      <c r="D528" s="185">
        <v>7</v>
      </c>
      <c r="E528" s="186" t="s">
        <v>15885</v>
      </c>
      <c r="F528" s="186" t="s">
        <v>13581</v>
      </c>
      <c r="G528" s="186" t="s">
        <v>15886</v>
      </c>
      <c r="H528" s="185" t="s">
        <v>13320</v>
      </c>
      <c r="I528" s="187">
        <v>21291</v>
      </c>
      <c r="J528" s="185"/>
      <c r="K528" s="185">
        <v>2018</v>
      </c>
    </row>
    <row r="529" spans="1:11" x14ac:dyDescent="0.3">
      <c r="A529" s="176" t="s">
        <v>17388</v>
      </c>
      <c r="B529" s="186" t="s">
        <v>13183</v>
      </c>
      <c r="C529" s="186">
        <v>8348472</v>
      </c>
      <c r="D529" s="185">
        <v>1</v>
      </c>
      <c r="E529" s="186" t="s">
        <v>12979</v>
      </c>
      <c r="F529" s="186" t="s">
        <v>15883</v>
      </c>
      <c r="G529" s="186" t="s">
        <v>15884</v>
      </c>
      <c r="H529" s="185" t="s">
        <v>13320</v>
      </c>
      <c r="I529" s="187">
        <v>21297</v>
      </c>
      <c r="J529" s="185"/>
      <c r="K529" s="185">
        <v>2018</v>
      </c>
    </row>
    <row r="530" spans="1:11" x14ac:dyDescent="0.3">
      <c r="A530" s="176" t="s">
        <v>17388</v>
      </c>
      <c r="B530" s="186" t="s">
        <v>13183</v>
      </c>
      <c r="C530" s="186">
        <v>8544589</v>
      </c>
      <c r="D530" s="185">
        <v>8</v>
      </c>
      <c r="E530" s="186" t="s">
        <v>15889</v>
      </c>
      <c r="F530" s="186" t="s">
        <v>14338</v>
      </c>
      <c r="G530" s="186" t="s">
        <v>13733</v>
      </c>
      <c r="H530" s="185" t="s">
        <v>13320</v>
      </c>
      <c r="I530" s="187">
        <v>21056</v>
      </c>
      <c r="J530" s="185"/>
      <c r="K530" s="185">
        <v>2018</v>
      </c>
    </row>
    <row r="531" spans="1:11" x14ac:dyDescent="0.3">
      <c r="A531" s="176" t="s">
        <v>17388</v>
      </c>
      <c r="B531" s="186" t="s">
        <v>13183</v>
      </c>
      <c r="C531" s="186">
        <v>6060549</v>
      </c>
      <c r="D531" s="185">
        <v>1</v>
      </c>
      <c r="E531" s="186" t="s">
        <v>13329</v>
      </c>
      <c r="F531" s="186" t="s">
        <v>15868</v>
      </c>
      <c r="G531" s="186" t="s">
        <v>15869</v>
      </c>
      <c r="H531" s="185" t="s">
        <v>12987</v>
      </c>
      <c r="I531" s="187">
        <v>19308</v>
      </c>
      <c r="J531" s="185"/>
      <c r="K531" s="185">
        <v>2018</v>
      </c>
    </row>
    <row r="532" spans="1:11" x14ac:dyDescent="0.3">
      <c r="A532" s="176" t="s">
        <v>17388</v>
      </c>
      <c r="B532" s="186" t="s">
        <v>13183</v>
      </c>
      <c r="C532" s="186">
        <v>8430859</v>
      </c>
      <c r="D532" s="185">
        <v>5</v>
      </c>
      <c r="E532" s="186" t="s">
        <v>15887</v>
      </c>
      <c r="F532" s="186" t="s">
        <v>14468</v>
      </c>
      <c r="G532" s="186" t="s">
        <v>15888</v>
      </c>
      <c r="H532" s="185" t="s">
        <v>13320</v>
      </c>
      <c r="I532" s="187">
        <v>20951</v>
      </c>
      <c r="J532" s="185"/>
      <c r="K532" s="185">
        <v>2018</v>
      </c>
    </row>
    <row r="533" spans="1:11" x14ac:dyDescent="0.3">
      <c r="A533" s="176" t="s">
        <v>17388</v>
      </c>
      <c r="B533" s="186" t="s">
        <v>13183</v>
      </c>
      <c r="C533" s="186">
        <v>6974134</v>
      </c>
      <c r="D533" s="185">
        <v>7</v>
      </c>
      <c r="E533" s="186" t="s">
        <v>13373</v>
      </c>
      <c r="F533" s="186" t="s">
        <v>13719</v>
      </c>
      <c r="G533" s="186" t="s">
        <v>13934</v>
      </c>
      <c r="H533" s="185" t="s">
        <v>13320</v>
      </c>
      <c r="I533" s="187">
        <v>19615</v>
      </c>
      <c r="J533" s="185"/>
      <c r="K533" s="185">
        <v>2018</v>
      </c>
    </row>
    <row r="534" spans="1:11" x14ac:dyDescent="0.3">
      <c r="A534" s="176" t="s">
        <v>17388</v>
      </c>
      <c r="B534" s="186" t="s">
        <v>13183</v>
      </c>
      <c r="C534" s="186">
        <v>5958795</v>
      </c>
      <c r="D534" s="185">
        <v>1</v>
      </c>
      <c r="E534" s="186" t="s">
        <v>13389</v>
      </c>
      <c r="F534" s="186" t="s">
        <v>15865</v>
      </c>
      <c r="G534" s="186" t="s">
        <v>15866</v>
      </c>
      <c r="H534" s="185" t="s">
        <v>12987</v>
      </c>
      <c r="I534" s="187">
        <v>19374</v>
      </c>
      <c r="J534" s="185"/>
      <c r="K534" s="185">
        <v>2018</v>
      </c>
    </row>
    <row r="535" spans="1:11" x14ac:dyDescent="0.3">
      <c r="A535" s="176" t="s">
        <v>17388</v>
      </c>
      <c r="B535" s="186" t="s">
        <v>13183</v>
      </c>
      <c r="C535" s="186">
        <v>6348933</v>
      </c>
      <c r="D535" s="185">
        <v>6</v>
      </c>
      <c r="E535" s="186" t="s">
        <v>15463</v>
      </c>
      <c r="F535" s="186" t="s">
        <v>14620</v>
      </c>
      <c r="G535" s="186" t="s">
        <v>15871</v>
      </c>
      <c r="H535" s="185" t="s">
        <v>12987</v>
      </c>
      <c r="I535" s="187">
        <v>19197</v>
      </c>
      <c r="J535" s="185"/>
      <c r="K535" s="185">
        <v>2018</v>
      </c>
    </row>
    <row r="536" spans="1:11" x14ac:dyDescent="0.3">
      <c r="A536" s="176" t="s">
        <v>17388</v>
      </c>
      <c r="B536" s="186" t="s">
        <v>13183</v>
      </c>
      <c r="C536" s="186">
        <v>8088583</v>
      </c>
      <c r="D536" s="185">
        <v>0</v>
      </c>
      <c r="E536" s="186" t="s">
        <v>15699</v>
      </c>
      <c r="F536" s="186" t="s">
        <v>13341</v>
      </c>
      <c r="G536" s="186" t="s">
        <v>15882</v>
      </c>
      <c r="H536" s="185" t="s">
        <v>13320</v>
      </c>
      <c r="I536" s="187">
        <v>20319</v>
      </c>
      <c r="J536" s="185"/>
      <c r="K536" s="185">
        <v>2018</v>
      </c>
    </row>
    <row r="537" spans="1:11" x14ac:dyDescent="0.3">
      <c r="A537" s="176" t="s">
        <v>17388</v>
      </c>
      <c r="B537" s="186" t="s">
        <v>13183</v>
      </c>
      <c r="C537" s="186">
        <v>5787566</v>
      </c>
      <c r="D537" s="185">
        <v>6</v>
      </c>
      <c r="E537" s="186" t="s">
        <v>13871</v>
      </c>
      <c r="F537" s="186" t="s">
        <v>15863</v>
      </c>
      <c r="G537" s="186" t="s">
        <v>15864</v>
      </c>
      <c r="H537" s="185" t="s">
        <v>12987</v>
      </c>
      <c r="I537" s="187">
        <v>19065</v>
      </c>
      <c r="J537" s="185"/>
      <c r="K537" s="185">
        <v>2018</v>
      </c>
    </row>
    <row r="538" spans="1:11" x14ac:dyDescent="0.3">
      <c r="A538" s="176" t="s">
        <v>17388</v>
      </c>
      <c r="B538" s="186" t="s">
        <v>13183</v>
      </c>
      <c r="C538" s="186">
        <v>7310046</v>
      </c>
      <c r="D538" s="185">
        <v>1</v>
      </c>
      <c r="E538" s="186" t="s">
        <v>13364</v>
      </c>
      <c r="F538" s="186" t="s">
        <v>13381</v>
      </c>
      <c r="G538" s="186" t="s">
        <v>15875</v>
      </c>
      <c r="H538" s="185" t="s">
        <v>12987</v>
      </c>
      <c r="I538" s="187">
        <v>19530</v>
      </c>
      <c r="J538" s="185"/>
      <c r="K538" s="185">
        <v>2018</v>
      </c>
    </row>
    <row r="539" spans="1:11" x14ac:dyDescent="0.3">
      <c r="A539" s="176" t="s">
        <v>17388</v>
      </c>
      <c r="B539" s="186" t="s">
        <v>13183</v>
      </c>
      <c r="C539" s="186">
        <v>7044175</v>
      </c>
      <c r="D539" s="185">
        <v>6</v>
      </c>
      <c r="E539" s="186" t="s">
        <v>13378</v>
      </c>
      <c r="F539" s="186" t="s">
        <v>13321</v>
      </c>
      <c r="G539" s="186" t="s">
        <v>15874</v>
      </c>
      <c r="H539" s="185" t="s">
        <v>13320</v>
      </c>
      <c r="I539" s="187">
        <v>20793</v>
      </c>
      <c r="J539" s="185"/>
      <c r="K539" s="185">
        <v>2018</v>
      </c>
    </row>
    <row r="540" spans="1:11" x14ac:dyDescent="0.3">
      <c r="A540" s="176" t="s">
        <v>17388</v>
      </c>
      <c r="B540" s="186" t="s">
        <v>13183</v>
      </c>
      <c r="C540" s="186">
        <v>8002420</v>
      </c>
      <c r="D540" s="185">
        <v>7</v>
      </c>
      <c r="E540" s="186" t="s">
        <v>13949</v>
      </c>
      <c r="F540" s="186" t="s">
        <v>13555</v>
      </c>
      <c r="G540" s="186" t="s">
        <v>15880</v>
      </c>
      <c r="H540" s="185" t="s">
        <v>13320</v>
      </c>
      <c r="I540" s="187">
        <v>20881</v>
      </c>
      <c r="J540" s="185"/>
      <c r="K540" s="185">
        <v>2018</v>
      </c>
    </row>
    <row r="541" spans="1:11" x14ac:dyDescent="0.3">
      <c r="A541" s="176" t="s">
        <v>17388</v>
      </c>
      <c r="B541" s="186" t="s">
        <v>13183</v>
      </c>
      <c r="C541" s="186">
        <v>6228862</v>
      </c>
      <c r="D541" s="185">
        <v>0</v>
      </c>
      <c r="E541" s="186" t="s">
        <v>13949</v>
      </c>
      <c r="F541" s="186" t="s">
        <v>13581</v>
      </c>
      <c r="G541" s="186" t="s">
        <v>15870</v>
      </c>
      <c r="H541" s="185" t="s">
        <v>12987</v>
      </c>
      <c r="I541" s="187">
        <v>19489</v>
      </c>
      <c r="J541" s="185"/>
      <c r="K541" s="185">
        <v>2018</v>
      </c>
    </row>
    <row r="542" spans="1:11" x14ac:dyDescent="0.3">
      <c r="A542" s="176" t="s">
        <v>17413</v>
      </c>
      <c r="B542" s="186" t="s">
        <v>13287</v>
      </c>
      <c r="C542" s="186">
        <v>8284730</v>
      </c>
      <c r="D542" s="185">
        <v>8</v>
      </c>
      <c r="E542" s="186" t="s">
        <v>13628</v>
      </c>
      <c r="F542" s="186" t="s">
        <v>13697</v>
      </c>
      <c r="G542" s="186" t="s">
        <v>17086</v>
      </c>
      <c r="H542" s="185" t="s">
        <v>13320</v>
      </c>
      <c r="I542" s="187">
        <v>20882</v>
      </c>
      <c r="J542" s="185"/>
      <c r="K542" s="185">
        <v>2018</v>
      </c>
    </row>
    <row r="543" spans="1:11" x14ac:dyDescent="0.3">
      <c r="A543" s="176" t="s">
        <v>17413</v>
      </c>
      <c r="B543" s="186" t="s">
        <v>13287</v>
      </c>
      <c r="C543" s="186">
        <v>7638285</v>
      </c>
      <c r="D543" s="185">
        <v>9</v>
      </c>
      <c r="E543" s="186" t="s">
        <v>17084</v>
      </c>
      <c r="F543" s="186" t="s">
        <v>13723</v>
      </c>
      <c r="G543" s="186" t="s">
        <v>17085</v>
      </c>
      <c r="H543" s="185" t="s">
        <v>13320</v>
      </c>
      <c r="I543" s="187">
        <v>20903</v>
      </c>
      <c r="J543" s="185"/>
      <c r="K543" s="185">
        <v>2018</v>
      </c>
    </row>
    <row r="544" spans="1:11" x14ac:dyDescent="0.3">
      <c r="A544" s="176" t="s">
        <v>17413</v>
      </c>
      <c r="B544" s="186" t="s">
        <v>13287</v>
      </c>
      <c r="C544" s="186">
        <v>6645549</v>
      </c>
      <c r="D544" s="185">
        <v>1</v>
      </c>
      <c r="E544" s="186" t="s">
        <v>14417</v>
      </c>
      <c r="F544" s="186" t="s">
        <v>17083</v>
      </c>
      <c r="G544" s="186" t="s">
        <v>13994</v>
      </c>
      <c r="H544" s="185" t="s">
        <v>13320</v>
      </c>
      <c r="I544" s="187">
        <v>21177</v>
      </c>
      <c r="J544" s="185"/>
      <c r="K544" s="185">
        <v>2018</v>
      </c>
    </row>
    <row r="545" spans="1:11" x14ac:dyDescent="0.3">
      <c r="A545" s="176" t="s">
        <v>17382</v>
      </c>
      <c r="B545" s="176" t="s">
        <v>13153</v>
      </c>
      <c r="C545" s="184">
        <v>6993989</v>
      </c>
      <c r="D545" s="185">
        <v>9</v>
      </c>
      <c r="E545" s="186" t="s">
        <v>14326</v>
      </c>
      <c r="F545" s="186" t="s">
        <v>13598</v>
      </c>
      <c r="G545" s="186" t="s">
        <v>13371</v>
      </c>
      <c r="H545" s="185" t="s">
        <v>13320</v>
      </c>
      <c r="I545" s="187">
        <v>20521</v>
      </c>
      <c r="J545" s="185"/>
      <c r="K545" s="185">
        <v>2018</v>
      </c>
    </row>
    <row r="546" spans="1:11" x14ac:dyDescent="0.3">
      <c r="A546" s="176" t="s">
        <v>17382</v>
      </c>
      <c r="B546" s="176" t="s">
        <v>13153</v>
      </c>
      <c r="C546" s="184">
        <v>8071050</v>
      </c>
      <c r="D546" s="185" t="s">
        <v>13315</v>
      </c>
      <c r="E546" s="186" t="s">
        <v>14398</v>
      </c>
      <c r="F546" s="186" t="s">
        <v>13845</v>
      </c>
      <c r="G546" s="186" t="s">
        <v>15597</v>
      </c>
      <c r="H546" s="185" t="s">
        <v>13320</v>
      </c>
      <c r="I546" s="187">
        <v>20667</v>
      </c>
      <c r="J546" s="185"/>
      <c r="K546" s="185">
        <v>2018</v>
      </c>
    </row>
    <row r="547" spans="1:11" x14ac:dyDescent="0.3">
      <c r="A547" s="176" t="s">
        <v>17382</v>
      </c>
      <c r="B547" s="176" t="s">
        <v>13153</v>
      </c>
      <c r="C547" s="184">
        <v>5680067</v>
      </c>
      <c r="D547" s="185">
        <v>0</v>
      </c>
      <c r="E547" s="186" t="s">
        <v>13457</v>
      </c>
      <c r="F547" s="186" t="s">
        <v>13944</v>
      </c>
      <c r="G547" s="186" t="s">
        <v>15590</v>
      </c>
      <c r="H547" s="185" t="s">
        <v>12987</v>
      </c>
      <c r="I547" s="187">
        <v>19267</v>
      </c>
      <c r="J547" s="185"/>
      <c r="K547" s="185">
        <v>2018</v>
      </c>
    </row>
    <row r="548" spans="1:11" x14ac:dyDescent="0.3">
      <c r="A548" s="176" t="s">
        <v>17382</v>
      </c>
      <c r="B548" s="176" t="s">
        <v>13153</v>
      </c>
      <c r="C548" s="184">
        <v>8382233</v>
      </c>
      <c r="D548" s="185">
        <v>3</v>
      </c>
      <c r="E548" s="186" t="s">
        <v>15598</v>
      </c>
      <c r="F548" s="186" t="s">
        <v>15599</v>
      </c>
      <c r="G548" s="186" t="s">
        <v>15600</v>
      </c>
      <c r="H548" s="185" t="s">
        <v>13320</v>
      </c>
      <c r="I548" s="187">
        <v>21084</v>
      </c>
      <c r="J548" s="185"/>
      <c r="K548" s="185">
        <v>2018</v>
      </c>
    </row>
    <row r="549" spans="1:11" x14ac:dyDescent="0.3">
      <c r="A549" s="176" t="s">
        <v>17382</v>
      </c>
      <c r="B549" s="176" t="s">
        <v>13153</v>
      </c>
      <c r="C549" s="184">
        <v>6165787</v>
      </c>
      <c r="D549" s="185">
        <v>8</v>
      </c>
      <c r="E549" s="186" t="s">
        <v>13162</v>
      </c>
      <c r="F549" s="186" t="s">
        <v>13401</v>
      </c>
      <c r="G549" s="186" t="s">
        <v>15594</v>
      </c>
      <c r="H549" s="185" t="s">
        <v>13320</v>
      </c>
      <c r="I549" s="187">
        <v>20641</v>
      </c>
      <c r="J549" s="185"/>
      <c r="K549" s="185">
        <v>2018</v>
      </c>
    </row>
    <row r="550" spans="1:11" x14ac:dyDescent="0.3">
      <c r="A550" s="176" t="s">
        <v>17382</v>
      </c>
      <c r="B550" s="176" t="s">
        <v>13153</v>
      </c>
      <c r="C550" s="184">
        <v>5911169</v>
      </c>
      <c r="D550" s="185">
        <v>8</v>
      </c>
      <c r="E550" s="186" t="s">
        <v>15591</v>
      </c>
      <c r="F550" s="186" t="s">
        <v>13584</v>
      </c>
      <c r="G550" s="186" t="s">
        <v>13477</v>
      </c>
      <c r="H550" s="185" t="s">
        <v>12987</v>
      </c>
      <c r="I550" s="187">
        <v>19482</v>
      </c>
      <c r="J550" s="185"/>
      <c r="K550" s="185">
        <v>2018</v>
      </c>
    </row>
    <row r="551" spans="1:11" x14ac:dyDescent="0.3">
      <c r="A551" s="176" t="s">
        <v>17382</v>
      </c>
      <c r="B551" s="176" t="s">
        <v>13153</v>
      </c>
      <c r="C551" s="184">
        <v>7340977</v>
      </c>
      <c r="D551" s="185">
        <v>2</v>
      </c>
      <c r="E551" s="186" t="s">
        <v>13779</v>
      </c>
      <c r="F551" s="186" t="s">
        <v>15595</v>
      </c>
      <c r="G551" s="186" t="s">
        <v>13934</v>
      </c>
      <c r="H551" s="185" t="s">
        <v>13320</v>
      </c>
      <c r="I551" s="187">
        <v>20344</v>
      </c>
      <c r="J551" s="185"/>
      <c r="K551" s="185">
        <v>2018</v>
      </c>
    </row>
    <row r="552" spans="1:11" x14ac:dyDescent="0.3">
      <c r="A552" s="176" t="s">
        <v>17382</v>
      </c>
      <c r="B552" s="176" t="s">
        <v>13153</v>
      </c>
      <c r="C552" s="184">
        <v>6044299</v>
      </c>
      <c r="D552" s="185">
        <v>1</v>
      </c>
      <c r="E552" s="186" t="s">
        <v>15592</v>
      </c>
      <c r="F552" s="186" t="s">
        <v>13401</v>
      </c>
      <c r="G552" s="186" t="s">
        <v>15593</v>
      </c>
      <c r="H552" s="185" t="s">
        <v>12987</v>
      </c>
      <c r="I552" s="187">
        <v>19218</v>
      </c>
      <c r="J552" s="185"/>
      <c r="K552" s="185">
        <v>2018</v>
      </c>
    </row>
    <row r="553" spans="1:11" x14ac:dyDescent="0.3">
      <c r="A553" s="176" t="s">
        <v>17382</v>
      </c>
      <c r="B553" s="176" t="s">
        <v>13153</v>
      </c>
      <c r="C553" s="184">
        <v>7408217</v>
      </c>
      <c r="D553" s="185">
        <v>3</v>
      </c>
      <c r="E553" s="186" t="s">
        <v>15505</v>
      </c>
      <c r="F553" s="186" t="s">
        <v>13437</v>
      </c>
      <c r="G553" s="186" t="s">
        <v>15596</v>
      </c>
      <c r="H553" s="185" t="s">
        <v>13320</v>
      </c>
      <c r="I553" s="187">
        <v>20960</v>
      </c>
      <c r="J553" s="185"/>
      <c r="K553" s="185">
        <v>2018</v>
      </c>
    </row>
    <row r="554" spans="1:11" x14ac:dyDescent="0.3">
      <c r="A554" s="176" t="s">
        <v>13072</v>
      </c>
      <c r="B554" s="176" t="s">
        <v>13072</v>
      </c>
      <c r="C554" s="184">
        <v>6982134</v>
      </c>
      <c r="D554" s="185">
        <v>0</v>
      </c>
      <c r="E554" s="186" t="s">
        <v>14453</v>
      </c>
      <c r="F554" s="186" t="s">
        <v>13966</v>
      </c>
      <c r="G554" s="186" t="s">
        <v>14570</v>
      </c>
      <c r="H554" s="185" t="s">
        <v>12987</v>
      </c>
      <c r="I554" s="187">
        <v>19163</v>
      </c>
      <c r="J554" s="185"/>
      <c r="K554" s="185">
        <v>2018</v>
      </c>
    </row>
    <row r="555" spans="1:11" x14ac:dyDescent="0.3">
      <c r="A555" s="176" t="s">
        <v>13072</v>
      </c>
      <c r="B555" s="176" t="s">
        <v>13072</v>
      </c>
      <c r="C555" s="184">
        <v>5918562</v>
      </c>
      <c r="D555" s="185">
        <v>4</v>
      </c>
      <c r="E555" s="186" t="s">
        <v>13775</v>
      </c>
      <c r="F555" s="186" t="s">
        <v>13888</v>
      </c>
      <c r="G555" s="186" t="s">
        <v>14569</v>
      </c>
      <c r="H555" s="185" t="s">
        <v>12987</v>
      </c>
      <c r="I555" s="187">
        <v>19322</v>
      </c>
      <c r="J555" s="185"/>
      <c r="K555" s="185">
        <v>2018</v>
      </c>
    </row>
    <row r="556" spans="1:11" x14ac:dyDescent="0.3">
      <c r="A556" s="176" t="s">
        <v>13017</v>
      </c>
      <c r="B556" s="176" t="s">
        <v>13017</v>
      </c>
      <c r="C556" s="184">
        <v>5830112</v>
      </c>
      <c r="D556" s="185">
        <v>4</v>
      </c>
      <c r="E556" s="186" t="s">
        <v>13361</v>
      </c>
      <c r="F556" s="186" t="s">
        <v>13362</v>
      </c>
      <c r="G556" s="186" t="s">
        <v>13363</v>
      </c>
      <c r="H556" s="185" t="s">
        <v>12987</v>
      </c>
      <c r="I556" s="187">
        <v>19234</v>
      </c>
      <c r="J556" s="185"/>
      <c r="K556" s="185">
        <v>2018</v>
      </c>
    </row>
    <row r="557" spans="1:11" x14ac:dyDescent="0.3">
      <c r="A557" s="176" t="s">
        <v>13017</v>
      </c>
      <c r="B557" s="176" t="s">
        <v>13017</v>
      </c>
      <c r="C557" s="184">
        <v>6661781</v>
      </c>
      <c r="D557" s="185">
        <v>5</v>
      </c>
      <c r="E557" s="186" t="s">
        <v>13369</v>
      </c>
      <c r="F557" s="186" t="s">
        <v>13370</v>
      </c>
      <c r="G557" s="186" t="s">
        <v>13371</v>
      </c>
      <c r="H557" s="185" t="s">
        <v>13320</v>
      </c>
      <c r="I557" s="187">
        <v>21156</v>
      </c>
      <c r="J557" s="185"/>
      <c r="K557" s="185">
        <v>2018</v>
      </c>
    </row>
    <row r="558" spans="1:11" x14ac:dyDescent="0.3">
      <c r="A558" s="176" t="s">
        <v>13017</v>
      </c>
      <c r="B558" s="176" t="s">
        <v>13017</v>
      </c>
      <c r="C558" s="184">
        <v>6093444</v>
      </c>
      <c r="D558" s="185">
        <v>4</v>
      </c>
      <c r="E558" s="186" t="s">
        <v>13364</v>
      </c>
      <c r="F558" s="186" t="s">
        <v>13365</v>
      </c>
      <c r="G558" s="186" t="s">
        <v>13366</v>
      </c>
      <c r="H558" s="185" t="s">
        <v>12987</v>
      </c>
      <c r="I558" s="187">
        <v>19084</v>
      </c>
      <c r="J558" s="185"/>
      <c r="K558" s="185">
        <v>2018</v>
      </c>
    </row>
    <row r="559" spans="1:11" x14ac:dyDescent="0.3">
      <c r="A559" s="176" t="s">
        <v>13017</v>
      </c>
      <c r="B559" s="176" t="s">
        <v>13017</v>
      </c>
      <c r="C559" s="184">
        <v>6161240</v>
      </c>
      <c r="D559" s="185">
        <v>8</v>
      </c>
      <c r="E559" s="186" t="s">
        <v>13367</v>
      </c>
      <c r="F559" s="186" t="s">
        <v>13318</v>
      </c>
      <c r="G559" s="186" t="s">
        <v>13368</v>
      </c>
      <c r="H559" s="185" t="s">
        <v>12987</v>
      </c>
      <c r="I559" s="187">
        <v>19227</v>
      </c>
      <c r="J559" s="185"/>
      <c r="K559" s="185">
        <v>2018</v>
      </c>
    </row>
    <row r="560" spans="1:11" x14ac:dyDescent="0.3">
      <c r="A560" s="176" t="s">
        <v>13073</v>
      </c>
      <c r="B560" s="176" t="s">
        <v>13073</v>
      </c>
      <c r="C560" s="184">
        <v>7029848</v>
      </c>
      <c r="D560" s="185">
        <v>1</v>
      </c>
      <c r="E560" s="186" t="s">
        <v>13625</v>
      </c>
      <c r="F560" s="186" t="s">
        <v>14581</v>
      </c>
      <c r="G560" s="186" t="s">
        <v>13643</v>
      </c>
      <c r="H560" s="185" t="s">
        <v>13320</v>
      </c>
      <c r="I560" s="187">
        <v>20855</v>
      </c>
      <c r="J560" s="185"/>
      <c r="K560" s="185">
        <v>2018</v>
      </c>
    </row>
    <row r="561" spans="1:11" x14ac:dyDescent="0.3">
      <c r="A561" s="176" t="s">
        <v>13073</v>
      </c>
      <c r="B561" s="176" t="s">
        <v>13073</v>
      </c>
      <c r="C561" s="184">
        <v>8429733</v>
      </c>
      <c r="D561" s="185" t="s">
        <v>13315</v>
      </c>
      <c r="E561" s="186" t="s">
        <v>13719</v>
      </c>
      <c r="F561" s="186" t="s">
        <v>14595</v>
      </c>
      <c r="G561" s="186" t="s">
        <v>14596</v>
      </c>
      <c r="H561" s="185" t="s">
        <v>13320</v>
      </c>
      <c r="I561" s="187">
        <v>21367</v>
      </c>
      <c r="J561" s="185"/>
      <c r="K561" s="185">
        <v>2018</v>
      </c>
    </row>
    <row r="562" spans="1:11" x14ac:dyDescent="0.3">
      <c r="A562" s="176" t="s">
        <v>13073</v>
      </c>
      <c r="B562" s="176" t="s">
        <v>13073</v>
      </c>
      <c r="C562" s="184">
        <v>7793011</v>
      </c>
      <c r="D562" s="185">
        <v>6</v>
      </c>
      <c r="E562" s="186" t="s">
        <v>13362</v>
      </c>
      <c r="F562" s="186" t="s">
        <v>13355</v>
      </c>
      <c r="G562" s="186" t="s">
        <v>14592</v>
      </c>
      <c r="H562" s="185" t="s">
        <v>13320</v>
      </c>
      <c r="I562" s="187">
        <v>20955</v>
      </c>
      <c r="J562" s="185"/>
      <c r="K562" s="185">
        <v>2018</v>
      </c>
    </row>
    <row r="563" spans="1:11" x14ac:dyDescent="0.3">
      <c r="A563" s="176" t="s">
        <v>13073</v>
      </c>
      <c r="B563" s="176" t="s">
        <v>13073</v>
      </c>
      <c r="C563" s="184">
        <v>6294192</v>
      </c>
      <c r="D563" s="185">
        <v>8</v>
      </c>
      <c r="E563" s="186" t="s">
        <v>14028</v>
      </c>
      <c r="F563" s="186" t="s">
        <v>13356</v>
      </c>
      <c r="G563" s="186" t="s">
        <v>14577</v>
      </c>
      <c r="H563" s="185" t="s">
        <v>13320</v>
      </c>
      <c r="I563" s="187">
        <v>19855</v>
      </c>
      <c r="J563" s="185"/>
      <c r="K563" s="185">
        <v>2018</v>
      </c>
    </row>
    <row r="564" spans="1:11" x14ac:dyDescent="0.3">
      <c r="A564" s="176" t="s">
        <v>13073</v>
      </c>
      <c r="B564" s="176" t="s">
        <v>13073</v>
      </c>
      <c r="C564" s="184">
        <v>8159666</v>
      </c>
      <c r="D564" s="185">
        <v>2</v>
      </c>
      <c r="E564" s="186" t="s">
        <v>13586</v>
      </c>
      <c r="F564" s="186" t="s">
        <v>13604</v>
      </c>
      <c r="G564" s="186" t="s">
        <v>14593</v>
      </c>
      <c r="H564" s="185" t="s">
        <v>13320</v>
      </c>
      <c r="I564" s="187">
        <v>20736</v>
      </c>
      <c r="J564" s="185"/>
      <c r="K564" s="185">
        <v>2018</v>
      </c>
    </row>
    <row r="565" spans="1:11" x14ac:dyDescent="0.3">
      <c r="A565" s="176" t="s">
        <v>13073</v>
      </c>
      <c r="B565" s="176" t="s">
        <v>13073</v>
      </c>
      <c r="C565" s="184">
        <v>7027915</v>
      </c>
      <c r="D565" s="185">
        <v>0</v>
      </c>
      <c r="E565" s="186" t="s">
        <v>13429</v>
      </c>
      <c r="F565" s="186" t="s">
        <v>13625</v>
      </c>
      <c r="G565" s="186" t="s">
        <v>14580</v>
      </c>
      <c r="H565" s="185" t="s">
        <v>12987</v>
      </c>
      <c r="I565" s="187">
        <v>19355</v>
      </c>
      <c r="J565" s="185"/>
      <c r="K565" s="185">
        <v>2018</v>
      </c>
    </row>
    <row r="566" spans="1:11" x14ac:dyDescent="0.3">
      <c r="A566" s="176" t="s">
        <v>13073</v>
      </c>
      <c r="B566" s="176" t="s">
        <v>13073</v>
      </c>
      <c r="C566" s="184">
        <v>8597210</v>
      </c>
      <c r="D566" s="185">
        <v>3</v>
      </c>
      <c r="E566" s="186" t="s">
        <v>13488</v>
      </c>
      <c r="F566" s="186" t="s">
        <v>14600</v>
      </c>
      <c r="G566" s="186" t="s">
        <v>14601</v>
      </c>
      <c r="H566" s="185" t="s">
        <v>13320</v>
      </c>
      <c r="I566" s="187">
        <v>21177</v>
      </c>
      <c r="J566" s="185"/>
      <c r="K566" s="185">
        <v>2018</v>
      </c>
    </row>
    <row r="567" spans="1:11" x14ac:dyDescent="0.3">
      <c r="A567" s="176" t="s">
        <v>13073</v>
      </c>
      <c r="B567" s="176" t="s">
        <v>13073</v>
      </c>
      <c r="C567" s="184">
        <v>5850099</v>
      </c>
      <c r="D567" s="185">
        <v>2</v>
      </c>
      <c r="E567" s="186" t="s">
        <v>13427</v>
      </c>
      <c r="F567" s="186" t="s">
        <v>13837</v>
      </c>
      <c r="G567" s="186" t="s">
        <v>14575</v>
      </c>
      <c r="H567" s="185" t="s">
        <v>12987</v>
      </c>
      <c r="I567" s="187">
        <v>19059</v>
      </c>
      <c r="J567" s="185"/>
      <c r="K567" s="185">
        <v>2018</v>
      </c>
    </row>
    <row r="568" spans="1:11" x14ac:dyDescent="0.3">
      <c r="A568" s="176" t="s">
        <v>13073</v>
      </c>
      <c r="B568" s="176" t="s">
        <v>13073</v>
      </c>
      <c r="C568" s="184">
        <v>8588601</v>
      </c>
      <c r="D568" s="185">
        <v>0</v>
      </c>
      <c r="E568" s="186" t="s">
        <v>13361</v>
      </c>
      <c r="F568" s="186" t="s">
        <v>14598</v>
      </c>
      <c r="G568" s="186" t="s">
        <v>14599</v>
      </c>
      <c r="H568" s="185" t="s">
        <v>13320</v>
      </c>
      <c r="I568" s="187">
        <v>21363</v>
      </c>
      <c r="J568" s="185"/>
      <c r="K568" s="185">
        <v>2018</v>
      </c>
    </row>
    <row r="569" spans="1:11" x14ac:dyDescent="0.3">
      <c r="A569" s="176" t="s">
        <v>13073</v>
      </c>
      <c r="B569" s="176" t="s">
        <v>13073</v>
      </c>
      <c r="C569" s="184">
        <v>6523013</v>
      </c>
      <c r="D569" s="185">
        <v>5</v>
      </c>
      <c r="E569" s="186" t="s">
        <v>13506</v>
      </c>
      <c r="F569" s="186" t="s">
        <v>13449</v>
      </c>
      <c r="G569" s="186" t="s">
        <v>14578</v>
      </c>
      <c r="H569" s="185" t="s">
        <v>12987</v>
      </c>
      <c r="I569" s="187">
        <v>19531</v>
      </c>
      <c r="J569" s="185"/>
      <c r="K569" s="185">
        <v>2018</v>
      </c>
    </row>
    <row r="570" spans="1:11" x14ac:dyDescent="0.3">
      <c r="A570" s="176" t="s">
        <v>13073</v>
      </c>
      <c r="B570" s="176" t="s">
        <v>13073</v>
      </c>
      <c r="C570" s="184">
        <v>7179123</v>
      </c>
      <c r="D570" s="185">
        <v>8</v>
      </c>
      <c r="E570" s="186" t="s">
        <v>13341</v>
      </c>
      <c r="F570" s="186" t="s">
        <v>13336</v>
      </c>
      <c r="G570" s="186" t="s">
        <v>14584</v>
      </c>
      <c r="H570" s="185" t="s">
        <v>13320</v>
      </c>
      <c r="I570" s="187">
        <v>20744</v>
      </c>
      <c r="J570" s="185"/>
      <c r="K570" s="185" t="s">
        <v>17344</v>
      </c>
    </row>
    <row r="571" spans="1:11" x14ac:dyDescent="0.3">
      <c r="A571" s="176" t="s">
        <v>13073</v>
      </c>
      <c r="B571" s="176" t="s">
        <v>13073</v>
      </c>
      <c r="C571" s="184">
        <v>8379409</v>
      </c>
      <c r="D571" s="185">
        <v>7</v>
      </c>
      <c r="E571" s="186" t="s">
        <v>13837</v>
      </c>
      <c r="F571" s="186" t="s">
        <v>13476</v>
      </c>
      <c r="G571" s="186" t="s">
        <v>14594</v>
      </c>
      <c r="H571" s="185" t="s">
        <v>13320</v>
      </c>
      <c r="I571" s="187">
        <v>20879</v>
      </c>
      <c r="J571" s="185"/>
      <c r="K571" s="185">
        <v>2018</v>
      </c>
    </row>
    <row r="572" spans="1:11" x14ac:dyDescent="0.3">
      <c r="A572" s="176" t="s">
        <v>13073</v>
      </c>
      <c r="B572" s="176" t="s">
        <v>13073</v>
      </c>
      <c r="C572" s="184">
        <v>8855772</v>
      </c>
      <c r="D572" s="185">
        <v>7</v>
      </c>
      <c r="E572" s="186" t="s">
        <v>13540</v>
      </c>
      <c r="F572" s="186" t="s">
        <v>14602</v>
      </c>
      <c r="G572" s="186" t="s">
        <v>14131</v>
      </c>
      <c r="H572" s="185" t="s">
        <v>13320</v>
      </c>
      <c r="I572" s="187">
        <v>21043</v>
      </c>
      <c r="J572" s="185"/>
      <c r="K572" s="185">
        <v>2018</v>
      </c>
    </row>
    <row r="573" spans="1:11" x14ac:dyDescent="0.3">
      <c r="A573" s="176" t="s">
        <v>13073</v>
      </c>
      <c r="B573" s="176" t="s">
        <v>13073</v>
      </c>
      <c r="C573" s="184">
        <v>5731325</v>
      </c>
      <c r="D573" s="185">
        <v>0</v>
      </c>
      <c r="E573" s="186" t="s">
        <v>13540</v>
      </c>
      <c r="F573" s="186" t="s">
        <v>13464</v>
      </c>
      <c r="G573" s="186" t="s">
        <v>14573</v>
      </c>
      <c r="H573" s="185" t="s">
        <v>12987</v>
      </c>
      <c r="I573" s="187">
        <v>19043</v>
      </c>
      <c r="J573" s="185"/>
      <c r="K573" s="185">
        <v>2018</v>
      </c>
    </row>
    <row r="574" spans="1:11" x14ac:dyDescent="0.3">
      <c r="A574" s="176" t="s">
        <v>13073</v>
      </c>
      <c r="B574" s="176" t="s">
        <v>13073</v>
      </c>
      <c r="C574" s="184">
        <v>7339319</v>
      </c>
      <c r="D574" s="185">
        <v>1</v>
      </c>
      <c r="E574" s="186" t="s">
        <v>14586</v>
      </c>
      <c r="F574" s="186" t="s">
        <v>13373</v>
      </c>
      <c r="G574" s="186" t="s">
        <v>14587</v>
      </c>
      <c r="H574" s="185" t="s">
        <v>13320</v>
      </c>
      <c r="I574" s="187">
        <v>21220</v>
      </c>
      <c r="J574" s="185"/>
      <c r="K574" s="185">
        <v>2018</v>
      </c>
    </row>
    <row r="575" spans="1:11" x14ac:dyDescent="0.3">
      <c r="A575" s="176" t="s">
        <v>13073</v>
      </c>
      <c r="B575" s="176" t="s">
        <v>13073</v>
      </c>
      <c r="C575" s="184">
        <v>6042224</v>
      </c>
      <c r="D575" s="185">
        <v>9</v>
      </c>
      <c r="E575" s="186" t="s">
        <v>14576</v>
      </c>
      <c r="F575" s="186" t="s">
        <v>14459</v>
      </c>
      <c r="G575" s="186" t="s">
        <v>13643</v>
      </c>
      <c r="H575" s="185" t="s">
        <v>13320</v>
      </c>
      <c r="I575" s="187">
        <v>19594</v>
      </c>
      <c r="J575" s="185"/>
      <c r="K575" s="185">
        <v>2018</v>
      </c>
    </row>
    <row r="576" spans="1:11" x14ac:dyDescent="0.3">
      <c r="A576" s="176" t="s">
        <v>13073</v>
      </c>
      <c r="B576" s="176" t="s">
        <v>13073</v>
      </c>
      <c r="C576" s="184">
        <v>7758990</v>
      </c>
      <c r="D576" s="185">
        <v>2</v>
      </c>
      <c r="E576" s="186" t="s">
        <v>14167</v>
      </c>
      <c r="F576" s="186" t="s">
        <v>13364</v>
      </c>
      <c r="G576" s="186" t="s">
        <v>14591</v>
      </c>
      <c r="H576" s="185" t="s">
        <v>13320</v>
      </c>
      <c r="I576" s="187">
        <v>20753</v>
      </c>
      <c r="J576" s="185"/>
      <c r="K576" s="185" t="s">
        <v>17344</v>
      </c>
    </row>
    <row r="577" spans="1:11" x14ac:dyDescent="0.3">
      <c r="A577" s="176" t="s">
        <v>13073</v>
      </c>
      <c r="B577" s="176" t="s">
        <v>13073</v>
      </c>
      <c r="C577" s="184">
        <v>7739962</v>
      </c>
      <c r="D577" s="185">
        <v>3</v>
      </c>
      <c r="E577" s="186" t="s">
        <v>14589</v>
      </c>
      <c r="F577" s="186" t="s">
        <v>13621</v>
      </c>
      <c r="G577" s="186" t="s">
        <v>14590</v>
      </c>
      <c r="H577" s="185" t="s">
        <v>13320</v>
      </c>
      <c r="I577" s="187">
        <v>20843</v>
      </c>
      <c r="J577" s="185"/>
      <c r="K577" s="185">
        <v>2018</v>
      </c>
    </row>
    <row r="578" spans="1:11" x14ac:dyDescent="0.3">
      <c r="A578" s="176" t="s">
        <v>13073</v>
      </c>
      <c r="B578" s="176" t="s">
        <v>13073</v>
      </c>
      <c r="C578" s="184">
        <v>5591041</v>
      </c>
      <c r="D578" s="185">
        <v>3</v>
      </c>
      <c r="E578" s="186" t="s">
        <v>13384</v>
      </c>
      <c r="F578" s="186" t="s">
        <v>14571</v>
      </c>
      <c r="G578" s="186" t="s">
        <v>14572</v>
      </c>
      <c r="H578" s="185" t="s">
        <v>12987</v>
      </c>
      <c r="I578" s="187">
        <v>19013</v>
      </c>
      <c r="J578" s="185"/>
      <c r="K578" s="185">
        <v>2018</v>
      </c>
    </row>
    <row r="579" spans="1:11" x14ac:dyDescent="0.3">
      <c r="A579" s="176" t="s">
        <v>13073</v>
      </c>
      <c r="B579" s="176" t="s">
        <v>13073</v>
      </c>
      <c r="C579" s="184">
        <v>5965057</v>
      </c>
      <c r="D579" s="185">
        <v>2</v>
      </c>
      <c r="E579" s="186" t="s">
        <v>13370</v>
      </c>
      <c r="F579" s="186" t="s">
        <v>14177</v>
      </c>
      <c r="G579" s="186" t="s">
        <v>14572</v>
      </c>
      <c r="H579" s="185" t="s">
        <v>12987</v>
      </c>
      <c r="I579" s="187">
        <v>19191</v>
      </c>
      <c r="J579" s="185"/>
      <c r="K579" s="185">
        <v>2018</v>
      </c>
    </row>
    <row r="580" spans="1:11" x14ac:dyDescent="0.3">
      <c r="A580" s="176" t="s">
        <v>13073</v>
      </c>
      <c r="B580" s="176" t="s">
        <v>13073</v>
      </c>
      <c r="C580" s="184">
        <v>7673232</v>
      </c>
      <c r="D580" s="185">
        <v>9</v>
      </c>
      <c r="E580" s="186" t="s">
        <v>13913</v>
      </c>
      <c r="F580" s="186" t="s">
        <v>14177</v>
      </c>
      <c r="G580" s="186" t="s">
        <v>14588</v>
      </c>
      <c r="H580" s="185" t="s">
        <v>13320</v>
      </c>
      <c r="I580" s="187">
        <v>21104</v>
      </c>
      <c r="J580" s="185"/>
      <c r="K580" s="185">
        <v>2018</v>
      </c>
    </row>
    <row r="581" spans="1:11" x14ac:dyDescent="0.3">
      <c r="A581" s="176" t="s">
        <v>13073</v>
      </c>
      <c r="B581" s="176" t="s">
        <v>13073</v>
      </c>
      <c r="C581" s="184">
        <v>7175994</v>
      </c>
      <c r="D581" s="185">
        <v>6</v>
      </c>
      <c r="E581" s="186" t="s">
        <v>13881</v>
      </c>
      <c r="F581" s="186" t="s">
        <v>14582</v>
      </c>
      <c r="G581" s="186" t="s">
        <v>14583</v>
      </c>
      <c r="H581" s="185" t="s">
        <v>13320</v>
      </c>
      <c r="I581" s="187">
        <v>21034</v>
      </c>
      <c r="J581" s="185"/>
      <c r="K581" s="185">
        <v>2018</v>
      </c>
    </row>
    <row r="582" spans="1:11" x14ac:dyDescent="0.3">
      <c r="A582" s="176" t="s">
        <v>13073</v>
      </c>
      <c r="B582" s="176" t="s">
        <v>13073</v>
      </c>
      <c r="C582" s="184">
        <v>5804898</v>
      </c>
      <c r="D582" s="185">
        <v>4</v>
      </c>
      <c r="E582" s="186" t="s">
        <v>14052</v>
      </c>
      <c r="F582" s="186" t="s">
        <v>13852</v>
      </c>
      <c r="G582" s="186" t="s">
        <v>14574</v>
      </c>
      <c r="H582" s="185" t="s">
        <v>12987</v>
      </c>
      <c r="I582" s="187">
        <v>19292</v>
      </c>
      <c r="J582" s="185"/>
      <c r="K582" s="185">
        <v>2018</v>
      </c>
    </row>
    <row r="583" spans="1:11" x14ac:dyDescent="0.3">
      <c r="A583" s="176" t="s">
        <v>13073</v>
      </c>
      <c r="B583" s="176" t="s">
        <v>13073</v>
      </c>
      <c r="C583" s="184">
        <v>8472136</v>
      </c>
      <c r="D583" s="185">
        <v>0</v>
      </c>
      <c r="E583" s="186" t="s">
        <v>13378</v>
      </c>
      <c r="F583" s="186" t="s">
        <v>13810</v>
      </c>
      <c r="G583" s="186" t="s">
        <v>14597</v>
      </c>
      <c r="H583" s="185" t="s">
        <v>13320</v>
      </c>
      <c r="I583" s="187">
        <v>20924</v>
      </c>
      <c r="J583" s="185"/>
      <c r="K583" s="185">
        <v>2018</v>
      </c>
    </row>
    <row r="584" spans="1:11" x14ac:dyDescent="0.3">
      <c r="A584" s="176" t="s">
        <v>13073</v>
      </c>
      <c r="B584" s="176" t="s">
        <v>13073</v>
      </c>
      <c r="C584" s="184">
        <v>6134750</v>
      </c>
      <c r="D584" s="185" t="s">
        <v>13315</v>
      </c>
      <c r="E584" s="186" t="s">
        <v>13438</v>
      </c>
      <c r="F584" s="186" t="s">
        <v>13437</v>
      </c>
      <c r="G584" s="186" t="s">
        <v>14557</v>
      </c>
      <c r="H584" s="185" t="s">
        <v>13320</v>
      </c>
      <c r="I584" s="187">
        <v>20463</v>
      </c>
      <c r="J584" s="185"/>
      <c r="K584" s="185">
        <v>2018</v>
      </c>
    </row>
    <row r="585" spans="1:11" x14ac:dyDescent="0.3">
      <c r="A585" s="176" t="s">
        <v>13073</v>
      </c>
      <c r="B585" s="176" t="s">
        <v>13073</v>
      </c>
      <c r="C585" s="184">
        <v>6603228</v>
      </c>
      <c r="D585" s="185">
        <v>0</v>
      </c>
      <c r="E585" s="186" t="s">
        <v>13356</v>
      </c>
      <c r="F585" s="186" t="s">
        <v>14051</v>
      </c>
      <c r="G585" s="186" t="s">
        <v>14579</v>
      </c>
      <c r="H585" s="185" t="s">
        <v>12987</v>
      </c>
      <c r="I585" s="187">
        <v>19223</v>
      </c>
      <c r="J585" s="185"/>
      <c r="K585" s="185">
        <v>2018</v>
      </c>
    </row>
    <row r="586" spans="1:11" x14ac:dyDescent="0.3">
      <c r="A586" s="176" t="s">
        <v>13073</v>
      </c>
      <c r="B586" s="176" t="s">
        <v>13073</v>
      </c>
      <c r="C586" s="184">
        <v>7304931</v>
      </c>
      <c r="D586" s="185">
        <v>8</v>
      </c>
      <c r="E586" s="186" t="s">
        <v>13621</v>
      </c>
      <c r="F586" s="186" t="s">
        <v>13913</v>
      </c>
      <c r="G586" s="186" t="s">
        <v>14585</v>
      </c>
      <c r="H586" s="185" t="s">
        <v>13320</v>
      </c>
      <c r="I586" s="187">
        <v>21210</v>
      </c>
      <c r="J586" s="185"/>
      <c r="K586" s="185">
        <v>2018</v>
      </c>
    </row>
    <row r="587" spans="1:11" x14ac:dyDescent="0.3">
      <c r="A587" s="176" t="s">
        <v>13134</v>
      </c>
      <c r="B587" s="176" t="s">
        <v>13134</v>
      </c>
      <c r="C587" s="184">
        <v>6587949</v>
      </c>
      <c r="D587" s="185">
        <v>2</v>
      </c>
      <c r="E587" s="186" t="s">
        <v>15410</v>
      </c>
      <c r="F587" s="186" t="s">
        <v>15411</v>
      </c>
      <c r="G587" s="186" t="s">
        <v>15412</v>
      </c>
      <c r="H587" s="185" t="s">
        <v>12987</v>
      </c>
      <c r="I587" s="187">
        <v>19414</v>
      </c>
      <c r="J587" s="185"/>
      <c r="K587" s="185">
        <v>2018</v>
      </c>
    </row>
    <row r="588" spans="1:11" x14ac:dyDescent="0.3">
      <c r="A588" s="176" t="s">
        <v>13134</v>
      </c>
      <c r="B588" s="176" t="s">
        <v>13134</v>
      </c>
      <c r="C588" s="184">
        <v>8450413</v>
      </c>
      <c r="D588" s="185">
        <v>0</v>
      </c>
      <c r="E588" s="186" t="s">
        <v>15414</v>
      </c>
      <c r="F588" s="186" t="s">
        <v>13344</v>
      </c>
      <c r="G588" s="186" t="s">
        <v>15415</v>
      </c>
      <c r="H588" s="185" t="s">
        <v>13320</v>
      </c>
      <c r="I588" s="187">
        <v>21224</v>
      </c>
      <c r="J588" s="185"/>
      <c r="K588" s="185">
        <v>2018</v>
      </c>
    </row>
    <row r="589" spans="1:11" x14ac:dyDescent="0.3">
      <c r="A589" s="176" t="s">
        <v>13134</v>
      </c>
      <c r="B589" s="176" t="s">
        <v>13134</v>
      </c>
      <c r="C589" s="184">
        <v>6967519</v>
      </c>
      <c r="D589" s="185">
        <v>0</v>
      </c>
      <c r="E589" s="186" t="s">
        <v>13364</v>
      </c>
      <c r="F589" s="186" t="s">
        <v>14293</v>
      </c>
      <c r="G589" s="186" t="s">
        <v>15413</v>
      </c>
      <c r="H589" s="185" t="s">
        <v>12987</v>
      </c>
      <c r="I589" s="187">
        <v>19192</v>
      </c>
      <c r="J589" s="185"/>
      <c r="K589" s="185">
        <v>2018</v>
      </c>
    </row>
    <row r="590" spans="1:11" x14ac:dyDescent="0.3">
      <c r="A590" s="176" t="s">
        <v>13066</v>
      </c>
      <c r="B590" s="176" t="s">
        <v>13066</v>
      </c>
      <c r="C590" s="184">
        <v>6435800</v>
      </c>
      <c r="D590" s="185">
        <v>6</v>
      </c>
      <c r="E590" s="186" t="s">
        <v>13911</v>
      </c>
      <c r="F590" s="186" t="s">
        <v>14417</v>
      </c>
      <c r="G590" s="186" t="s">
        <v>13934</v>
      </c>
      <c r="H590" s="185" t="s">
        <v>13320</v>
      </c>
      <c r="I590" s="187">
        <v>19193</v>
      </c>
      <c r="J590" s="185"/>
      <c r="K590" s="185" t="s">
        <v>17344</v>
      </c>
    </row>
    <row r="591" spans="1:11" x14ac:dyDescent="0.3">
      <c r="A591" s="176" t="s">
        <v>13066</v>
      </c>
      <c r="B591" s="176" t="s">
        <v>13066</v>
      </c>
      <c r="C591" s="184">
        <v>7406357</v>
      </c>
      <c r="D591" s="185">
        <v>8</v>
      </c>
      <c r="E591" s="186" t="s">
        <v>13350</v>
      </c>
      <c r="F591" s="186" t="s">
        <v>13401</v>
      </c>
      <c r="G591" s="186" t="s">
        <v>14427</v>
      </c>
      <c r="H591" s="185" t="s">
        <v>13320</v>
      </c>
      <c r="I591" s="187">
        <v>20847</v>
      </c>
      <c r="J591" s="185"/>
      <c r="K591" s="185">
        <v>2018</v>
      </c>
    </row>
    <row r="592" spans="1:11" x14ac:dyDescent="0.3">
      <c r="A592" s="176" t="s">
        <v>13066</v>
      </c>
      <c r="B592" s="176" t="s">
        <v>13066</v>
      </c>
      <c r="C592" s="184">
        <v>6933532</v>
      </c>
      <c r="D592" s="185">
        <v>2</v>
      </c>
      <c r="E592" s="186" t="s">
        <v>13037</v>
      </c>
      <c r="F592" s="186" t="s">
        <v>13944</v>
      </c>
      <c r="G592" s="186" t="s">
        <v>13851</v>
      </c>
      <c r="H592" s="185" t="s">
        <v>12987</v>
      </c>
      <c r="I592" s="187">
        <v>19275</v>
      </c>
      <c r="J592" s="185"/>
      <c r="K592" s="185">
        <v>2018</v>
      </c>
    </row>
    <row r="593" spans="1:11" x14ac:dyDescent="0.3">
      <c r="A593" s="176" t="s">
        <v>13066</v>
      </c>
      <c r="B593" s="176" t="s">
        <v>13066</v>
      </c>
      <c r="C593" s="184">
        <v>7057468</v>
      </c>
      <c r="D593" s="185">
        <v>3</v>
      </c>
      <c r="E593" s="186" t="s">
        <v>13581</v>
      </c>
      <c r="F593" s="186" t="s">
        <v>13373</v>
      </c>
      <c r="G593" s="186" t="s">
        <v>13436</v>
      </c>
      <c r="H593" s="185" t="s">
        <v>13320</v>
      </c>
      <c r="I593" s="187">
        <v>21020</v>
      </c>
      <c r="J593" s="185"/>
      <c r="K593" s="185">
        <v>2018</v>
      </c>
    </row>
    <row r="594" spans="1:11" x14ac:dyDescent="0.3">
      <c r="A594" s="176" t="s">
        <v>13066</v>
      </c>
      <c r="B594" s="176" t="s">
        <v>13066</v>
      </c>
      <c r="C594" s="184">
        <v>7265639</v>
      </c>
      <c r="D594" s="185">
        <v>3</v>
      </c>
      <c r="E594" s="186" t="s">
        <v>14425</v>
      </c>
      <c r="F594" s="186" t="s">
        <v>14196</v>
      </c>
      <c r="G594" s="186" t="s">
        <v>14426</v>
      </c>
      <c r="H594" s="185" t="s">
        <v>13320</v>
      </c>
      <c r="I594" s="187">
        <v>20931</v>
      </c>
      <c r="J594" s="185"/>
      <c r="K594" s="185">
        <v>2018</v>
      </c>
    </row>
    <row r="595" spans="1:11" x14ac:dyDescent="0.3">
      <c r="A595" s="176" t="s">
        <v>13066</v>
      </c>
      <c r="B595" s="176" t="s">
        <v>13066</v>
      </c>
      <c r="C595" s="184">
        <v>7953511</v>
      </c>
      <c r="D595" s="185">
        <v>7</v>
      </c>
      <c r="E595" s="186" t="s">
        <v>14430</v>
      </c>
      <c r="F595" s="186" t="s">
        <v>14425</v>
      </c>
      <c r="G595" s="186" t="s">
        <v>14431</v>
      </c>
      <c r="H595" s="185" t="s">
        <v>13320</v>
      </c>
      <c r="I595" s="187">
        <v>20743</v>
      </c>
      <c r="J595" s="185"/>
      <c r="K595" s="185">
        <v>2018</v>
      </c>
    </row>
    <row r="596" spans="1:11" x14ac:dyDescent="0.3">
      <c r="A596" s="176" t="s">
        <v>13066</v>
      </c>
      <c r="B596" s="176" t="s">
        <v>13066</v>
      </c>
      <c r="C596" s="184">
        <v>7170036</v>
      </c>
      <c r="D596" s="185">
        <v>4</v>
      </c>
      <c r="E596" s="186" t="s">
        <v>13321</v>
      </c>
      <c r="F596" s="186" t="s">
        <v>13344</v>
      </c>
      <c r="G596" s="186" t="s">
        <v>14424</v>
      </c>
      <c r="H596" s="185" t="s">
        <v>13320</v>
      </c>
      <c r="I596" s="187">
        <v>20194</v>
      </c>
      <c r="J596" s="185"/>
      <c r="K596" s="185">
        <v>2018</v>
      </c>
    </row>
    <row r="597" spans="1:11" x14ac:dyDescent="0.3">
      <c r="A597" s="176" t="s">
        <v>13066</v>
      </c>
      <c r="B597" s="176" t="s">
        <v>13066</v>
      </c>
      <c r="C597" s="184">
        <v>6582493</v>
      </c>
      <c r="D597" s="185">
        <v>0</v>
      </c>
      <c r="E597" s="186" t="s">
        <v>14418</v>
      </c>
      <c r="F597" s="186" t="s">
        <v>14419</v>
      </c>
      <c r="G597" s="186" t="s">
        <v>14420</v>
      </c>
      <c r="H597" s="185" t="s">
        <v>12987</v>
      </c>
      <c r="I597" s="187">
        <v>19245</v>
      </c>
      <c r="J597" s="185"/>
      <c r="K597" s="185">
        <v>2018</v>
      </c>
    </row>
    <row r="598" spans="1:11" x14ac:dyDescent="0.3">
      <c r="A598" s="176" t="s">
        <v>13066</v>
      </c>
      <c r="B598" s="176" t="s">
        <v>13066</v>
      </c>
      <c r="C598" s="184">
        <v>7083352</v>
      </c>
      <c r="D598" s="185">
        <v>2</v>
      </c>
      <c r="E598" s="186" t="s">
        <v>13619</v>
      </c>
      <c r="F598" s="186" t="s">
        <v>13638</v>
      </c>
      <c r="G598" s="186" t="s">
        <v>14422</v>
      </c>
      <c r="H598" s="185" t="s">
        <v>13320</v>
      </c>
      <c r="I598" s="187">
        <v>20710</v>
      </c>
      <c r="J598" s="185"/>
      <c r="K598" s="185">
        <v>2018</v>
      </c>
    </row>
    <row r="599" spans="1:11" x14ac:dyDescent="0.3">
      <c r="A599" s="176" t="s">
        <v>13066</v>
      </c>
      <c r="B599" s="176" t="s">
        <v>13066</v>
      </c>
      <c r="C599" s="184">
        <v>8136054</v>
      </c>
      <c r="D599" s="185">
        <v>5</v>
      </c>
      <c r="E599" s="186" t="s">
        <v>13660</v>
      </c>
      <c r="F599" s="186" t="s">
        <v>14189</v>
      </c>
      <c r="G599" s="186" t="s">
        <v>14432</v>
      </c>
      <c r="H599" s="185" t="s">
        <v>13320</v>
      </c>
      <c r="I599" s="187">
        <v>20711</v>
      </c>
      <c r="J599" s="185"/>
      <c r="K599" s="185">
        <v>2018</v>
      </c>
    </row>
    <row r="600" spans="1:11" x14ac:dyDescent="0.3">
      <c r="A600" s="176" t="s">
        <v>13066</v>
      </c>
      <c r="B600" s="176" t="s">
        <v>13066</v>
      </c>
      <c r="C600" s="184">
        <v>7409729</v>
      </c>
      <c r="D600" s="185">
        <v>4</v>
      </c>
      <c r="E600" s="186" t="s">
        <v>14428</v>
      </c>
      <c r="F600" s="186" t="s">
        <v>13404</v>
      </c>
      <c r="G600" s="186" t="s">
        <v>14429</v>
      </c>
      <c r="H600" s="185" t="s">
        <v>13320</v>
      </c>
      <c r="I600" s="187">
        <v>21068</v>
      </c>
      <c r="J600" s="185"/>
      <c r="K600" s="185">
        <v>2018</v>
      </c>
    </row>
    <row r="601" spans="1:11" x14ac:dyDescent="0.3">
      <c r="A601" s="176" t="s">
        <v>13066</v>
      </c>
      <c r="B601" s="176" t="s">
        <v>13066</v>
      </c>
      <c r="C601" s="184">
        <v>6966071</v>
      </c>
      <c r="D601" s="185">
        <v>1</v>
      </c>
      <c r="E601" s="186" t="s">
        <v>13438</v>
      </c>
      <c r="F601" s="186" t="s">
        <v>13347</v>
      </c>
      <c r="G601" s="186" t="s">
        <v>14421</v>
      </c>
      <c r="H601" s="185" t="s">
        <v>12987</v>
      </c>
      <c r="I601" s="187">
        <v>19271</v>
      </c>
      <c r="J601" s="185"/>
      <c r="K601" s="185">
        <v>2018</v>
      </c>
    </row>
    <row r="602" spans="1:11" x14ac:dyDescent="0.3">
      <c r="A602" s="176" t="s">
        <v>13066</v>
      </c>
      <c r="B602" s="176" t="s">
        <v>13066</v>
      </c>
      <c r="C602" s="184">
        <v>7086434</v>
      </c>
      <c r="D602" s="185">
        <v>7</v>
      </c>
      <c r="E602" s="186" t="s">
        <v>13949</v>
      </c>
      <c r="F602" s="186" t="s">
        <v>13604</v>
      </c>
      <c r="G602" s="186" t="s">
        <v>14423</v>
      </c>
      <c r="H602" s="185" t="s">
        <v>13320</v>
      </c>
      <c r="I602" s="187">
        <v>19195</v>
      </c>
      <c r="J602" s="185"/>
      <c r="K602" s="185" t="s">
        <v>17344</v>
      </c>
    </row>
    <row r="603" spans="1:11" x14ac:dyDescent="0.3">
      <c r="A603" s="176" t="s">
        <v>13033</v>
      </c>
      <c r="B603" s="176" t="s">
        <v>13033</v>
      </c>
      <c r="C603" s="184">
        <v>7826857</v>
      </c>
      <c r="D603" s="185">
        <v>3</v>
      </c>
      <c r="E603" s="186" t="s">
        <v>13464</v>
      </c>
      <c r="F603" s="186" t="s">
        <v>13862</v>
      </c>
      <c r="G603" s="186" t="s">
        <v>13863</v>
      </c>
      <c r="H603" s="185" t="s">
        <v>13320</v>
      </c>
      <c r="I603" s="187">
        <v>21162</v>
      </c>
      <c r="J603" s="185"/>
      <c r="K603" s="185">
        <v>2018</v>
      </c>
    </row>
    <row r="604" spans="1:11" x14ac:dyDescent="0.3">
      <c r="A604" s="176" t="s">
        <v>13033</v>
      </c>
      <c r="B604" s="176" t="s">
        <v>13033</v>
      </c>
      <c r="C604" s="184">
        <v>7322576</v>
      </c>
      <c r="D604" s="185">
        <v>0</v>
      </c>
      <c r="E604" s="186" t="s">
        <v>13855</v>
      </c>
      <c r="F604" s="186" t="s">
        <v>13856</v>
      </c>
      <c r="G604" s="186" t="s">
        <v>13857</v>
      </c>
      <c r="H604" s="185" t="s">
        <v>13320</v>
      </c>
      <c r="I604" s="187">
        <v>20872</v>
      </c>
      <c r="J604" s="185"/>
      <c r="K604" s="185">
        <v>2018</v>
      </c>
    </row>
    <row r="605" spans="1:11" x14ac:dyDescent="0.3">
      <c r="A605" s="176" t="s">
        <v>13033</v>
      </c>
      <c r="B605" s="176" t="s">
        <v>13033</v>
      </c>
      <c r="C605" s="184">
        <v>6092138</v>
      </c>
      <c r="D605" s="185">
        <v>5</v>
      </c>
      <c r="E605" s="186" t="s">
        <v>13849</v>
      </c>
      <c r="F605" s="186" t="s">
        <v>13850</v>
      </c>
      <c r="G605" s="186" t="s">
        <v>13851</v>
      </c>
      <c r="H605" s="185" t="s">
        <v>12987</v>
      </c>
      <c r="I605" s="187">
        <v>19042</v>
      </c>
      <c r="J605" s="185"/>
      <c r="K605" s="185">
        <v>2018</v>
      </c>
    </row>
    <row r="606" spans="1:11" x14ac:dyDescent="0.3">
      <c r="A606" s="176" t="s">
        <v>13033</v>
      </c>
      <c r="B606" s="176" t="s">
        <v>13033</v>
      </c>
      <c r="C606" s="184">
        <v>7051373</v>
      </c>
      <c r="D606" s="185">
        <v>0</v>
      </c>
      <c r="E606" s="186" t="s">
        <v>13853</v>
      </c>
      <c r="F606" s="186" t="s">
        <v>13438</v>
      </c>
      <c r="G606" s="186" t="s">
        <v>13854</v>
      </c>
      <c r="H606" s="185" t="s">
        <v>12987</v>
      </c>
      <c r="I606" s="187">
        <v>19439</v>
      </c>
      <c r="J606" s="185"/>
      <c r="K606" s="185">
        <v>2018</v>
      </c>
    </row>
    <row r="607" spans="1:11" x14ac:dyDescent="0.3">
      <c r="A607" s="176" t="s">
        <v>13033</v>
      </c>
      <c r="B607" s="176" t="s">
        <v>13033</v>
      </c>
      <c r="C607" s="184">
        <v>7330689</v>
      </c>
      <c r="D607" s="185">
        <v>2</v>
      </c>
      <c r="E607" s="186" t="s">
        <v>13858</v>
      </c>
      <c r="F607" s="186" t="s">
        <v>13859</v>
      </c>
      <c r="G607" s="186" t="s">
        <v>13860</v>
      </c>
      <c r="H607" s="185" t="s">
        <v>13320</v>
      </c>
      <c r="I607" s="187">
        <v>19813</v>
      </c>
      <c r="J607" s="185"/>
      <c r="K607" s="185">
        <v>2018</v>
      </c>
    </row>
    <row r="608" spans="1:11" x14ac:dyDescent="0.3">
      <c r="A608" s="176" t="s">
        <v>13033</v>
      </c>
      <c r="B608" s="176" t="s">
        <v>13033</v>
      </c>
      <c r="C608" s="184">
        <v>7751298</v>
      </c>
      <c r="D608" s="185">
        <v>5</v>
      </c>
      <c r="E608" s="186" t="s">
        <v>13162</v>
      </c>
      <c r="F608" s="186" t="s">
        <v>13398</v>
      </c>
      <c r="G608" s="186" t="s">
        <v>13861</v>
      </c>
      <c r="H608" s="185" t="s">
        <v>13320</v>
      </c>
      <c r="I608" s="187">
        <v>20793</v>
      </c>
      <c r="J608" s="185"/>
      <c r="K608" s="185">
        <v>2018</v>
      </c>
    </row>
    <row r="609" spans="1:11" x14ac:dyDescent="0.3">
      <c r="A609" s="176" t="s">
        <v>13033</v>
      </c>
      <c r="B609" s="176" t="s">
        <v>13033</v>
      </c>
      <c r="C609" s="184">
        <v>6930074</v>
      </c>
      <c r="D609" s="185" t="s">
        <v>13315</v>
      </c>
      <c r="E609" s="186" t="s">
        <v>13852</v>
      </c>
      <c r="F609" s="186" t="s">
        <v>13476</v>
      </c>
      <c r="G609" s="186" t="s">
        <v>13636</v>
      </c>
      <c r="H609" s="185" t="s">
        <v>13320</v>
      </c>
      <c r="I609" s="187">
        <v>19917</v>
      </c>
      <c r="J609" s="185"/>
      <c r="K609" s="185">
        <v>2018</v>
      </c>
    </row>
    <row r="610" spans="1:11" x14ac:dyDescent="0.3">
      <c r="A610" s="176" t="s">
        <v>17348</v>
      </c>
      <c r="B610" s="176" t="s">
        <v>13034</v>
      </c>
      <c r="C610" s="184">
        <v>7339554</v>
      </c>
      <c r="D610" s="185">
        <v>2</v>
      </c>
      <c r="E610" s="186" t="s">
        <v>13586</v>
      </c>
      <c r="F610" s="186" t="s">
        <v>13329</v>
      </c>
      <c r="G610" s="186" t="s">
        <v>13824</v>
      </c>
      <c r="H610" s="185" t="s">
        <v>13320</v>
      </c>
      <c r="I610" s="187">
        <v>19988</v>
      </c>
      <c r="J610" s="185"/>
      <c r="K610" s="185">
        <v>2018</v>
      </c>
    </row>
    <row r="611" spans="1:11" x14ac:dyDescent="0.3">
      <c r="A611" s="176" t="s">
        <v>17348</v>
      </c>
      <c r="B611" s="176" t="s">
        <v>13034</v>
      </c>
      <c r="C611" s="184">
        <v>7331074</v>
      </c>
      <c r="D611" s="185">
        <v>1</v>
      </c>
      <c r="E611" s="186" t="s">
        <v>13801</v>
      </c>
      <c r="F611" s="186" t="s">
        <v>13429</v>
      </c>
      <c r="G611" s="186" t="s">
        <v>13873</v>
      </c>
      <c r="H611" s="185" t="s">
        <v>12987</v>
      </c>
      <c r="I611" s="187">
        <v>19412</v>
      </c>
      <c r="J611" s="185"/>
      <c r="K611" s="185">
        <v>2018</v>
      </c>
    </row>
    <row r="612" spans="1:11" x14ac:dyDescent="0.3">
      <c r="A612" s="176" t="s">
        <v>17348</v>
      </c>
      <c r="B612" s="176" t="s">
        <v>13034</v>
      </c>
      <c r="C612" s="184">
        <v>7491383</v>
      </c>
      <c r="D612" s="185">
        <v>0</v>
      </c>
      <c r="E612" s="186" t="s">
        <v>13874</v>
      </c>
      <c r="F612" s="186" t="s">
        <v>13874</v>
      </c>
      <c r="G612" s="186" t="s">
        <v>13875</v>
      </c>
      <c r="H612" s="185" t="s">
        <v>13320</v>
      </c>
      <c r="I612" s="187">
        <v>20717</v>
      </c>
      <c r="J612" s="185"/>
      <c r="K612" s="185">
        <v>2018</v>
      </c>
    </row>
    <row r="613" spans="1:11" x14ac:dyDescent="0.3">
      <c r="A613" s="176" t="s">
        <v>17348</v>
      </c>
      <c r="B613" s="176" t="s">
        <v>13034</v>
      </c>
      <c r="C613" s="184">
        <v>7080720</v>
      </c>
      <c r="D613" s="185">
        <v>3</v>
      </c>
      <c r="E613" s="186" t="s">
        <v>13870</v>
      </c>
      <c r="F613" s="186" t="s">
        <v>13871</v>
      </c>
      <c r="G613" s="186" t="s">
        <v>13872</v>
      </c>
      <c r="H613" s="185" t="s">
        <v>12987</v>
      </c>
      <c r="I613" s="187">
        <v>19524</v>
      </c>
      <c r="J613" s="185"/>
      <c r="K613" s="185">
        <v>2018</v>
      </c>
    </row>
    <row r="614" spans="1:11" x14ac:dyDescent="0.3">
      <c r="A614" s="176" t="s">
        <v>17348</v>
      </c>
      <c r="B614" s="176" t="s">
        <v>13034</v>
      </c>
      <c r="C614" s="184">
        <v>6356559</v>
      </c>
      <c r="D614" s="185">
        <v>8</v>
      </c>
      <c r="E614" s="186" t="s">
        <v>13866</v>
      </c>
      <c r="F614" s="186" t="s">
        <v>13341</v>
      </c>
      <c r="G614" s="186" t="s">
        <v>13690</v>
      </c>
      <c r="H614" s="185" t="s">
        <v>12987</v>
      </c>
      <c r="I614" s="187">
        <v>19442</v>
      </c>
      <c r="J614" s="185"/>
      <c r="K614" s="185">
        <v>2018</v>
      </c>
    </row>
    <row r="615" spans="1:11" x14ac:dyDescent="0.3">
      <c r="A615" s="176" t="s">
        <v>17348</v>
      </c>
      <c r="B615" s="176" t="s">
        <v>13034</v>
      </c>
      <c r="C615" s="184">
        <v>6529053</v>
      </c>
      <c r="D615" s="185">
        <v>7</v>
      </c>
      <c r="E615" s="186" t="s">
        <v>13479</v>
      </c>
      <c r="F615" s="186" t="s">
        <v>13625</v>
      </c>
      <c r="G615" s="186" t="s">
        <v>13867</v>
      </c>
      <c r="H615" s="185" t="s">
        <v>12987</v>
      </c>
      <c r="I615" s="187">
        <v>19386</v>
      </c>
      <c r="J615" s="185"/>
      <c r="K615" s="185">
        <v>2018</v>
      </c>
    </row>
    <row r="616" spans="1:11" x14ac:dyDescent="0.3">
      <c r="A616" s="176" t="s">
        <v>17348</v>
      </c>
      <c r="B616" s="176" t="s">
        <v>13034</v>
      </c>
      <c r="C616" s="184">
        <v>5739250</v>
      </c>
      <c r="D616" s="185">
        <v>9</v>
      </c>
      <c r="E616" s="186" t="s">
        <v>13864</v>
      </c>
      <c r="F616" s="186" t="s">
        <v>13723</v>
      </c>
      <c r="G616" s="186" t="s">
        <v>13865</v>
      </c>
      <c r="H616" s="185" t="s">
        <v>12987</v>
      </c>
      <c r="I616" s="187">
        <v>19402</v>
      </c>
      <c r="J616" s="185"/>
      <c r="K616" s="185">
        <v>2018</v>
      </c>
    </row>
    <row r="617" spans="1:11" x14ac:dyDescent="0.3">
      <c r="A617" s="176" t="s">
        <v>17348</v>
      </c>
      <c r="B617" s="176" t="s">
        <v>13034</v>
      </c>
      <c r="C617" s="184">
        <v>8062381</v>
      </c>
      <c r="D617" s="185" t="s">
        <v>13315</v>
      </c>
      <c r="E617" s="186" t="s">
        <v>13876</v>
      </c>
      <c r="F617" s="186" t="s">
        <v>13877</v>
      </c>
      <c r="G617" s="186" t="s">
        <v>13878</v>
      </c>
      <c r="H617" s="185" t="s">
        <v>13320</v>
      </c>
      <c r="I617" s="187">
        <v>21195</v>
      </c>
      <c r="J617" s="185"/>
      <c r="K617" s="185">
        <v>2018</v>
      </c>
    </row>
    <row r="618" spans="1:11" x14ac:dyDescent="0.3">
      <c r="A618" s="176" t="s">
        <v>17348</v>
      </c>
      <c r="B618" s="176" t="s">
        <v>13034</v>
      </c>
      <c r="C618" s="184">
        <v>6820656</v>
      </c>
      <c r="D618" s="185">
        <v>1</v>
      </c>
      <c r="E618" s="186" t="s">
        <v>13868</v>
      </c>
      <c r="F618" s="186" t="s">
        <v>13449</v>
      </c>
      <c r="G618" s="186" t="s">
        <v>13869</v>
      </c>
      <c r="H618" s="185" t="s">
        <v>12987</v>
      </c>
      <c r="I618" s="187">
        <v>19244</v>
      </c>
      <c r="J618" s="185"/>
      <c r="K618" s="185">
        <v>2018</v>
      </c>
    </row>
    <row r="619" spans="1:11" x14ac:dyDescent="0.3">
      <c r="A619" s="176" t="s">
        <v>17389</v>
      </c>
      <c r="B619" s="186" t="s">
        <v>13184</v>
      </c>
      <c r="C619" s="186">
        <v>6328319</v>
      </c>
      <c r="D619" s="185">
        <v>3</v>
      </c>
      <c r="E619" s="186" t="s">
        <v>13628</v>
      </c>
      <c r="F619" s="186" t="s">
        <v>13454</v>
      </c>
      <c r="G619" s="186" t="s">
        <v>15893</v>
      </c>
      <c r="H619" s="185" t="s">
        <v>12987</v>
      </c>
      <c r="I619" s="187">
        <v>19389</v>
      </c>
      <c r="J619" s="185"/>
      <c r="K619" s="185">
        <v>2018</v>
      </c>
    </row>
    <row r="620" spans="1:11" x14ac:dyDescent="0.3">
      <c r="A620" s="176" t="s">
        <v>17389</v>
      </c>
      <c r="B620" s="186" t="s">
        <v>13184</v>
      </c>
      <c r="C620" s="186">
        <v>5781529</v>
      </c>
      <c r="D620" s="185">
        <v>9</v>
      </c>
      <c r="E620" s="186" t="s">
        <v>13401</v>
      </c>
      <c r="F620" s="186" t="s">
        <v>13401</v>
      </c>
      <c r="G620" s="186" t="s">
        <v>15890</v>
      </c>
      <c r="H620" s="185" t="s">
        <v>12987</v>
      </c>
      <c r="I620" s="187">
        <v>19100</v>
      </c>
      <c r="J620" s="185"/>
      <c r="K620" s="185">
        <v>2018</v>
      </c>
    </row>
    <row r="621" spans="1:11" x14ac:dyDescent="0.3">
      <c r="A621" s="176" t="s">
        <v>17389</v>
      </c>
      <c r="B621" s="186" t="s">
        <v>13184</v>
      </c>
      <c r="C621" s="186">
        <v>8539702</v>
      </c>
      <c r="D621" s="185">
        <v>8</v>
      </c>
      <c r="E621" s="186" t="s">
        <v>15895</v>
      </c>
      <c r="F621" s="186" t="s">
        <v>13697</v>
      </c>
      <c r="G621" s="186" t="s">
        <v>15896</v>
      </c>
      <c r="H621" s="185" t="s">
        <v>13320</v>
      </c>
      <c r="I621" s="187">
        <v>21074</v>
      </c>
      <c r="J621" s="185"/>
      <c r="K621" s="185">
        <v>2018</v>
      </c>
    </row>
    <row r="622" spans="1:11" x14ac:dyDescent="0.3">
      <c r="A622" s="176" t="s">
        <v>17389</v>
      </c>
      <c r="B622" s="186" t="s">
        <v>13184</v>
      </c>
      <c r="C622" s="186">
        <v>6223283</v>
      </c>
      <c r="D622" s="185">
        <v>8</v>
      </c>
      <c r="E622" s="186" t="s">
        <v>15891</v>
      </c>
      <c r="F622" s="186" t="s">
        <v>13644</v>
      </c>
      <c r="G622" s="186" t="s">
        <v>15892</v>
      </c>
      <c r="H622" s="185" t="s">
        <v>12987</v>
      </c>
      <c r="I622" s="187">
        <v>19168</v>
      </c>
      <c r="J622" s="185"/>
      <c r="K622" s="185">
        <v>2018</v>
      </c>
    </row>
    <row r="623" spans="1:11" x14ac:dyDescent="0.3">
      <c r="A623" s="176" t="s">
        <v>17389</v>
      </c>
      <c r="B623" s="186" t="s">
        <v>13184</v>
      </c>
      <c r="C623" s="186">
        <v>8009540</v>
      </c>
      <c r="D623" s="185">
        <v>6</v>
      </c>
      <c r="E623" s="186" t="s">
        <v>13349</v>
      </c>
      <c r="F623" s="186" t="s">
        <v>13708</v>
      </c>
      <c r="G623" s="186" t="s">
        <v>15894</v>
      </c>
      <c r="H623" s="185" t="s">
        <v>13320</v>
      </c>
      <c r="I623" s="187">
        <v>20765</v>
      </c>
      <c r="J623" s="185"/>
      <c r="K623" s="185" t="s">
        <v>17344</v>
      </c>
    </row>
    <row r="624" spans="1:11" x14ac:dyDescent="0.3">
      <c r="A624" s="176" t="s">
        <v>17371</v>
      </c>
      <c r="B624" s="176" t="s">
        <v>13113</v>
      </c>
      <c r="C624" s="184">
        <v>8222002</v>
      </c>
      <c r="D624" s="185" t="s">
        <v>13315</v>
      </c>
      <c r="E624" s="186" t="s">
        <v>13491</v>
      </c>
      <c r="F624" s="186" t="s">
        <v>14196</v>
      </c>
      <c r="G624" s="186" t="s">
        <v>13934</v>
      </c>
      <c r="H624" s="185" t="s">
        <v>13320</v>
      </c>
      <c r="I624" s="187">
        <v>21099</v>
      </c>
      <c r="J624" s="185"/>
      <c r="K624" s="185">
        <v>2018</v>
      </c>
    </row>
    <row r="625" spans="1:11" x14ac:dyDescent="0.3">
      <c r="A625" s="176" t="s">
        <v>13074</v>
      </c>
      <c r="B625" s="176" t="s">
        <v>13074</v>
      </c>
      <c r="C625" s="184">
        <v>6402636</v>
      </c>
      <c r="D625" s="185">
        <v>4</v>
      </c>
      <c r="E625" s="186" t="s">
        <v>14605</v>
      </c>
      <c r="F625" s="186" t="s">
        <v>13520</v>
      </c>
      <c r="G625" s="186" t="s">
        <v>14606</v>
      </c>
      <c r="H625" s="185" t="s">
        <v>12987</v>
      </c>
      <c r="I625" s="187">
        <v>19158</v>
      </c>
      <c r="J625" s="185"/>
      <c r="K625" s="185">
        <v>2018</v>
      </c>
    </row>
    <row r="626" spans="1:11" x14ac:dyDescent="0.3">
      <c r="A626" s="176" t="s">
        <v>13074</v>
      </c>
      <c r="B626" s="176" t="s">
        <v>13074</v>
      </c>
      <c r="C626" s="184">
        <v>7228203</v>
      </c>
      <c r="D626" s="185">
        <v>5</v>
      </c>
      <c r="E626" s="186" t="s">
        <v>13398</v>
      </c>
      <c r="F626" s="186" t="s">
        <v>13820</v>
      </c>
      <c r="G626" s="186" t="s">
        <v>14610</v>
      </c>
      <c r="H626" s="185" t="s">
        <v>13320</v>
      </c>
      <c r="I626" s="187">
        <v>20849</v>
      </c>
      <c r="J626" s="185"/>
      <c r="K626" s="185">
        <v>2018</v>
      </c>
    </row>
    <row r="627" spans="1:11" x14ac:dyDescent="0.3">
      <c r="A627" s="176" t="s">
        <v>13074</v>
      </c>
      <c r="B627" s="176" t="s">
        <v>13074</v>
      </c>
      <c r="C627" s="184">
        <v>5855328</v>
      </c>
      <c r="D627" s="185" t="s">
        <v>13315</v>
      </c>
      <c r="E627" s="186" t="s">
        <v>14603</v>
      </c>
      <c r="F627" s="186" t="s">
        <v>14477</v>
      </c>
      <c r="G627" s="186" t="s">
        <v>14604</v>
      </c>
      <c r="H627" s="185" t="s">
        <v>12987</v>
      </c>
      <c r="I627" s="187">
        <v>19027</v>
      </c>
      <c r="J627" s="185"/>
      <c r="K627" s="185">
        <v>2018</v>
      </c>
    </row>
    <row r="628" spans="1:11" x14ac:dyDescent="0.3">
      <c r="A628" s="176" t="s">
        <v>13074</v>
      </c>
      <c r="B628" s="176" t="s">
        <v>13074</v>
      </c>
      <c r="C628" s="184">
        <v>7029293</v>
      </c>
      <c r="D628" s="185">
        <v>9</v>
      </c>
      <c r="E628" s="186" t="s">
        <v>13437</v>
      </c>
      <c r="F628" s="186" t="s">
        <v>14607</v>
      </c>
      <c r="G628" s="186" t="s">
        <v>14608</v>
      </c>
      <c r="H628" s="185" t="s">
        <v>13320</v>
      </c>
      <c r="I628" s="187">
        <v>21140</v>
      </c>
      <c r="J628" s="185"/>
      <c r="K628" s="185">
        <v>2018</v>
      </c>
    </row>
    <row r="629" spans="1:11" x14ac:dyDescent="0.3">
      <c r="A629" s="176" t="s">
        <v>13074</v>
      </c>
      <c r="B629" s="176" t="s">
        <v>13074</v>
      </c>
      <c r="C629" s="184">
        <v>8064546</v>
      </c>
      <c r="D629" s="185">
        <v>5</v>
      </c>
      <c r="E629" s="186" t="s">
        <v>13324</v>
      </c>
      <c r="F629" s="186" t="s">
        <v>13584</v>
      </c>
      <c r="G629" s="186" t="s">
        <v>14612</v>
      </c>
      <c r="H629" s="185" t="s">
        <v>13320</v>
      </c>
      <c r="I629" s="187">
        <v>21351</v>
      </c>
      <c r="J629" s="185"/>
      <c r="K629" s="185">
        <v>2018</v>
      </c>
    </row>
    <row r="630" spans="1:11" x14ac:dyDescent="0.3">
      <c r="A630" s="176" t="s">
        <v>13074</v>
      </c>
      <c r="B630" s="176" t="s">
        <v>13074</v>
      </c>
      <c r="C630" s="184">
        <v>7160540</v>
      </c>
      <c r="D630" s="185" t="s">
        <v>13316</v>
      </c>
      <c r="E630" s="186" t="s">
        <v>13761</v>
      </c>
      <c r="F630" s="186" t="s">
        <v>13352</v>
      </c>
      <c r="G630" s="186" t="s">
        <v>14609</v>
      </c>
      <c r="H630" s="185" t="s">
        <v>13320</v>
      </c>
      <c r="I630" s="187">
        <v>21022</v>
      </c>
      <c r="J630" s="185"/>
      <c r="K630" s="185">
        <v>2018</v>
      </c>
    </row>
    <row r="631" spans="1:11" x14ac:dyDescent="0.3">
      <c r="A631" s="176" t="s">
        <v>13074</v>
      </c>
      <c r="B631" s="176" t="s">
        <v>13074</v>
      </c>
      <c r="C631" s="184">
        <v>8253752</v>
      </c>
      <c r="D631" s="185" t="s">
        <v>13315</v>
      </c>
      <c r="E631" s="186" t="s">
        <v>13697</v>
      </c>
      <c r="F631" s="186" t="s">
        <v>13806</v>
      </c>
      <c r="G631" s="186" t="s">
        <v>14613</v>
      </c>
      <c r="H631" s="185" t="s">
        <v>13320</v>
      </c>
      <c r="I631" s="187">
        <v>20868</v>
      </c>
      <c r="J631" s="185"/>
      <c r="K631" s="185">
        <v>2018</v>
      </c>
    </row>
    <row r="632" spans="1:11" x14ac:dyDescent="0.3">
      <c r="A632" s="176" t="s">
        <v>13074</v>
      </c>
      <c r="B632" s="176" t="s">
        <v>13074</v>
      </c>
      <c r="C632" s="184">
        <v>6775816</v>
      </c>
      <c r="D632" s="185">
        <v>1</v>
      </c>
      <c r="E632" s="186" t="s">
        <v>13464</v>
      </c>
      <c r="F632" s="186" t="s">
        <v>13317</v>
      </c>
      <c r="G632" s="186" t="s">
        <v>14098</v>
      </c>
      <c r="H632" s="185" t="s">
        <v>13320</v>
      </c>
      <c r="I632" s="187">
        <v>21126</v>
      </c>
      <c r="J632" s="185"/>
      <c r="K632" s="185">
        <v>2018</v>
      </c>
    </row>
    <row r="633" spans="1:11" x14ac:dyDescent="0.3">
      <c r="A633" s="176" t="s">
        <v>13074</v>
      </c>
      <c r="B633" s="176" t="s">
        <v>13074</v>
      </c>
      <c r="C633" s="184">
        <v>7953526</v>
      </c>
      <c r="D633" s="185">
        <v>5</v>
      </c>
      <c r="E633" s="186" t="s">
        <v>13900</v>
      </c>
      <c r="F633" s="186" t="s">
        <v>13708</v>
      </c>
      <c r="G633" s="186" t="s">
        <v>14611</v>
      </c>
      <c r="H633" s="185" t="s">
        <v>13320</v>
      </c>
      <c r="I633" s="187">
        <v>21134</v>
      </c>
      <c r="J633" s="185"/>
      <c r="K633" s="185">
        <v>2018</v>
      </c>
    </row>
    <row r="634" spans="1:11" x14ac:dyDescent="0.3">
      <c r="A634" s="176" t="s">
        <v>13074</v>
      </c>
      <c r="B634" s="176" t="s">
        <v>13074</v>
      </c>
      <c r="C634" s="184">
        <v>8416590</v>
      </c>
      <c r="D634" s="185">
        <v>5</v>
      </c>
      <c r="E634" s="186" t="s">
        <v>13416</v>
      </c>
      <c r="F634" s="186" t="s">
        <v>13503</v>
      </c>
      <c r="G634" s="186" t="s">
        <v>14614</v>
      </c>
      <c r="H634" s="185" t="s">
        <v>13320</v>
      </c>
      <c r="I634" s="187">
        <v>20872</v>
      </c>
      <c r="J634" s="185"/>
      <c r="K634" s="185">
        <v>2018</v>
      </c>
    </row>
    <row r="635" spans="1:11" x14ac:dyDescent="0.3">
      <c r="A635" s="176" t="s">
        <v>13035</v>
      </c>
      <c r="B635" s="176" t="s">
        <v>13035</v>
      </c>
      <c r="C635" s="184">
        <v>6548121</v>
      </c>
      <c r="D635" s="185">
        <v>9</v>
      </c>
      <c r="E635" s="186" t="s">
        <v>13866</v>
      </c>
      <c r="F635" s="186" t="s">
        <v>13657</v>
      </c>
      <c r="G635" s="186" t="s">
        <v>13879</v>
      </c>
      <c r="H635" s="185" t="s">
        <v>13320</v>
      </c>
      <c r="I635" s="187">
        <v>20439</v>
      </c>
      <c r="J635" s="185"/>
      <c r="K635" s="185">
        <v>2018</v>
      </c>
    </row>
    <row r="636" spans="1:11" x14ac:dyDescent="0.3">
      <c r="A636" s="176" t="s">
        <v>13154</v>
      </c>
      <c r="B636" s="176" t="s">
        <v>13154</v>
      </c>
      <c r="C636" s="184">
        <v>7504403</v>
      </c>
      <c r="D636" s="185">
        <v>8</v>
      </c>
      <c r="E636" s="186" t="s">
        <v>14196</v>
      </c>
      <c r="F636" s="186" t="s">
        <v>14217</v>
      </c>
      <c r="G636" s="186" t="s">
        <v>15601</v>
      </c>
      <c r="H636" s="185" t="s">
        <v>13320</v>
      </c>
      <c r="I636" s="187">
        <v>20589</v>
      </c>
      <c r="J636" s="185"/>
      <c r="K636" s="185">
        <v>2018</v>
      </c>
    </row>
    <row r="637" spans="1:11" x14ac:dyDescent="0.3">
      <c r="A637" s="176" t="s">
        <v>13154</v>
      </c>
      <c r="B637" s="176" t="s">
        <v>13154</v>
      </c>
      <c r="C637" s="184">
        <v>8585859</v>
      </c>
      <c r="D637" s="185">
        <v>9</v>
      </c>
      <c r="E637" s="186" t="s">
        <v>13388</v>
      </c>
      <c r="F637" s="186" t="s">
        <v>13748</v>
      </c>
      <c r="G637" s="186" t="s">
        <v>14729</v>
      </c>
      <c r="H637" s="185" t="s">
        <v>13320</v>
      </c>
      <c r="I637" s="187">
        <v>20939</v>
      </c>
      <c r="J637" s="185"/>
      <c r="K637" s="185">
        <v>2018</v>
      </c>
    </row>
    <row r="638" spans="1:11" x14ac:dyDescent="0.3">
      <c r="A638" s="176" t="s">
        <v>17383</v>
      </c>
      <c r="B638" s="176" t="s">
        <v>13155</v>
      </c>
      <c r="C638" s="184">
        <v>7661792</v>
      </c>
      <c r="D638" s="185">
        <v>9</v>
      </c>
      <c r="E638" s="186" t="s">
        <v>15626</v>
      </c>
      <c r="F638" s="186" t="s">
        <v>15627</v>
      </c>
      <c r="G638" s="186" t="s">
        <v>15628</v>
      </c>
      <c r="H638" s="185" t="s">
        <v>13320</v>
      </c>
      <c r="I638" s="187">
        <v>20942</v>
      </c>
      <c r="J638" s="185"/>
      <c r="K638" s="185">
        <v>2018</v>
      </c>
    </row>
    <row r="639" spans="1:11" x14ac:dyDescent="0.3">
      <c r="A639" s="176" t="s">
        <v>17383</v>
      </c>
      <c r="B639" s="176" t="s">
        <v>13155</v>
      </c>
      <c r="C639" s="184">
        <v>8347144</v>
      </c>
      <c r="D639" s="185">
        <v>1</v>
      </c>
      <c r="E639" s="186" t="s">
        <v>14217</v>
      </c>
      <c r="F639" s="186" t="s">
        <v>15108</v>
      </c>
      <c r="G639" s="186" t="s">
        <v>15644</v>
      </c>
      <c r="H639" s="185" t="s">
        <v>13320</v>
      </c>
      <c r="I639" s="187">
        <v>20990</v>
      </c>
      <c r="J639" s="185"/>
      <c r="K639" s="185">
        <v>2018</v>
      </c>
    </row>
    <row r="640" spans="1:11" x14ac:dyDescent="0.3">
      <c r="A640" s="176" t="s">
        <v>17383</v>
      </c>
      <c r="B640" s="176" t="s">
        <v>13155</v>
      </c>
      <c r="C640" s="184">
        <v>6829160</v>
      </c>
      <c r="D640" s="185">
        <v>7</v>
      </c>
      <c r="E640" s="186" t="s">
        <v>14265</v>
      </c>
      <c r="F640" s="186" t="s">
        <v>13361</v>
      </c>
      <c r="G640" s="186" t="s">
        <v>15613</v>
      </c>
      <c r="H640" s="185" t="s">
        <v>12987</v>
      </c>
      <c r="I640" s="187">
        <v>19099</v>
      </c>
      <c r="J640" s="185"/>
      <c r="K640" s="185">
        <v>2018</v>
      </c>
    </row>
    <row r="641" spans="1:11" x14ac:dyDescent="0.3">
      <c r="A641" s="176" t="s">
        <v>17383</v>
      </c>
      <c r="B641" s="176" t="s">
        <v>13155</v>
      </c>
      <c r="C641" s="184">
        <v>6947561</v>
      </c>
      <c r="D641" s="185">
        <v>2</v>
      </c>
      <c r="E641" s="186" t="s">
        <v>14468</v>
      </c>
      <c r="F641" s="186" t="s">
        <v>14864</v>
      </c>
      <c r="G641" s="186" t="s">
        <v>15615</v>
      </c>
      <c r="H641" s="185" t="s">
        <v>12987</v>
      </c>
      <c r="I641" s="187">
        <v>19200</v>
      </c>
      <c r="J641" s="185"/>
      <c r="K641" s="185">
        <v>2018</v>
      </c>
    </row>
    <row r="642" spans="1:11" x14ac:dyDescent="0.3">
      <c r="A642" s="176" t="s">
        <v>17383</v>
      </c>
      <c r="B642" s="176" t="s">
        <v>13155</v>
      </c>
      <c r="C642" s="184">
        <v>8026238</v>
      </c>
      <c r="D642" s="185">
        <v>8</v>
      </c>
      <c r="E642" s="186" t="s">
        <v>13985</v>
      </c>
      <c r="F642" s="186" t="s">
        <v>12979</v>
      </c>
      <c r="G642" s="186" t="s">
        <v>15552</v>
      </c>
      <c r="H642" s="185" t="s">
        <v>13320</v>
      </c>
      <c r="I642" s="187">
        <v>21348</v>
      </c>
      <c r="J642" s="185"/>
      <c r="K642" s="185">
        <v>2018</v>
      </c>
    </row>
    <row r="643" spans="1:11" x14ac:dyDescent="0.3">
      <c r="A643" s="176" t="s">
        <v>17383</v>
      </c>
      <c r="B643" s="176" t="s">
        <v>13155</v>
      </c>
      <c r="C643" s="184">
        <v>8272008</v>
      </c>
      <c r="D643" s="185">
        <v>1</v>
      </c>
      <c r="E643" s="186" t="s">
        <v>13723</v>
      </c>
      <c r="F643" s="186" t="s">
        <v>13748</v>
      </c>
      <c r="G643" s="186" t="s">
        <v>15642</v>
      </c>
      <c r="H643" s="185" t="s">
        <v>13320</v>
      </c>
      <c r="I643" s="187">
        <v>20859</v>
      </c>
      <c r="J643" s="185"/>
      <c r="K643" s="185">
        <v>2018</v>
      </c>
    </row>
    <row r="644" spans="1:11" x14ac:dyDescent="0.3">
      <c r="A644" s="176" t="s">
        <v>17383</v>
      </c>
      <c r="B644" s="176" t="s">
        <v>13155</v>
      </c>
      <c r="C644" s="184">
        <v>5858536</v>
      </c>
      <c r="D644" s="185" t="s">
        <v>13315</v>
      </c>
      <c r="E644" s="186" t="s">
        <v>13542</v>
      </c>
      <c r="F644" s="186" t="s">
        <v>13936</v>
      </c>
      <c r="G644" s="186" t="s">
        <v>15603</v>
      </c>
      <c r="H644" s="185" t="s">
        <v>12987</v>
      </c>
      <c r="I644" s="187">
        <v>19344</v>
      </c>
      <c r="J644" s="185"/>
      <c r="K644" s="185">
        <v>2018</v>
      </c>
    </row>
    <row r="645" spans="1:11" x14ac:dyDescent="0.3">
      <c r="A645" s="176" t="s">
        <v>17383</v>
      </c>
      <c r="B645" s="176" t="s">
        <v>13155</v>
      </c>
      <c r="C645" s="184">
        <v>6904508</v>
      </c>
      <c r="D645" s="185">
        <v>1</v>
      </c>
      <c r="E645" s="186" t="s">
        <v>13542</v>
      </c>
      <c r="F645" s="186" t="s">
        <v>13740</v>
      </c>
      <c r="G645" s="186" t="s">
        <v>15614</v>
      </c>
      <c r="H645" s="185" t="s">
        <v>12987</v>
      </c>
      <c r="I645" s="187">
        <v>19085</v>
      </c>
      <c r="J645" s="185"/>
      <c r="K645" s="185">
        <v>2018</v>
      </c>
    </row>
    <row r="646" spans="1:11" x14ac:dyDescent="0.3">
      <c r="A646" s="176" t="s">
        <v>17383</v>
      </c>
      <c r="B646" s="176" t="s">
        <v>13155</v>
      </c>
      <c r="C646" s="184">
        <v>7321087</v>
      </c>
      <c r="D646" s="185">
        <v>9</v>
      </c>
      <c r="E646" s="186" t="s">
        <v>15621</v>
      </c>
      <c r="F646" s="186" t="s">
        <v>15622</v>
      </c>
      <c r="G646" s="186" t="s">
        <v>14556</v>
      </c>
      <c r="H646" s="185" t="s">
        <v>13320</v>
      </c>
      <c r="I646" s="187">
        <v>20297</v>
      </c>
      <c r="J646" s="185"/>
      <c r="K646" s="185">
        <v>2018</v>
      </c>
    </row>
    <row r="647" spans="1:11" x14ac:dyDescent="0.3">
      <c r="A647" s="176" t="s">
        <v>17383</v>
      </c>
      <c r="B647" s="176" t="s">
        <v>13155</v>
      </c>
      <c r="C647" s="184">
        <v>7287515</v>
      </c>
      <c r="D647" s="185" t="s">
        <v>13315</v>
      </c>
      <c r="E647" s="186" t="s">
        <v>13350</v>
      </c>
      <c r="F647" s="186" t="s">
        <v>12979</v>
      </c>
      <c r="G647" s="186" t="s">
        <v>15620</v>
      </c>
      <c r="H647" s="185" t="s">
        <v>12987</v>
      </c>
      <c r="I647" s="187">
        <v>19462</v>
      </c>
      <c r="J647" s="185"/>
      <c r="K647" s="185">
        <v>2018</v>
      </c>
    </row>
    <row r="648" spans="1:11" x14ac:dyDescent="0.3">
      <c r="A648" s="176" t="s">
        <v>17383</v>
      </c>
      <c r="B648" s="176" t="s">
        <v>13155</v>
      </c>
      <c r="C648" s="184">
        <v>7029611</v>
      </c>
      <c r="D648" s="185" t="s">
        <v>13315</v>
      </c>
      <c r="E648" s="186" t="s">
        <v>15616</v>
      </c>
      <c r="F648" s="186" t="s">
        <v>15617</v>
      </c>
      <c r="G648" s="186" t="s">
        <v>15618</v>
      </c>
      <c r="H648" s="185" t="s">
        <v>12987</v>
      </c>
      <c r="I648" s="187">
        <v>19219</v>
      </c>
      <c r="J648" s="185"/>
      <c r="K648" s="185">
        <v>2018</v>
      </c>
    </row>
    <row r="649" spans="1:11" x14ac:dyDescent="0.3">
      <c r="A649" s="176" t="s">
        <v>17383</v>
      </c>
      <c r="B649" s="176" t="s">
        <v>13155</v>
      </c>
      <c r="C649" s="184">
        <v>7272947</v>
      </c>
      <c r="D649" s="185">
        <v>1</v>
      </c>
      <c r="E649" s="186" t="s">
        <v>13995</v>
      </c>
      <c r="F649" s="186" t="s">
        <v>13604</v>
      </c>
      <c r="G649" s="186" t="s">
        <v>15016</v>
      </c>
      <c r="H649" s="185" t="s">
        <v>13320</v>
      </c>
      <c r="I649" s="187">
        <v>20855</v>
      </c>
      <c r="J649" s="185"/>
      <c r="K649" s="185">
        <v>2018</v>
      </c>
    </row>
    <row r="650" spans="1:11" x14ac:dyDescent="0.3">
      <c r="A650" s="176" t="s">
        <v>17383</v>
      </c>
      <c r="B650" s="176" t="s">
        <v>13155</v>
      </c>
      <c r="C650" s="184">
        <v>7334285</v>
      </c>
      <c r="D650" s="185">
        <v>6</v>
      </c>
      <c r="E650" s="186" t="s">
        <v>13820</v>
      </c>
      <c r="F650" s="186" t="s">
        <v>13440</v>
      </c>
      <c r="G650" s="186" t="s">
        <v>15624</v>
      </c>
      <c r="H650" s="185" t="s">
        <v>13320</v>
      </c>
      <c r="I650" s="187">
        <v>20670</v>
      </c>
      <c r="J650" s="185"/>
      <c r="K650" s="185">
        <v>2018</v>
      </c>
    </row>
    <row r="651" spans="1:11" x14ac:dyDescent="0.3">
      <c r="A651" s="176" t="s">
        <v>17383</v>
      </c>
      <c r="B651" s="176" t="s">
        <v>13155</v>
      </c>
      <c r="C651" s="184">
        <v>8289766</v>
      </c>
      <c r="D651" s="185">
        <v>6</v>
      </c>
      <c r="E651" s="186" t="s">
        <v>15643</v>
      </c>
      <c r="F651" s="186" t="s">
        <v>13888</v>
      </c>
      <c r="G651" s="186" t="s">
        <v>14461</v>
      </c>
      <c r="H651" s="185" t="s">
        <v>13320</v>
      </c>
      <c r="I651" s="187">
        <v>21352</v>
      </c>
      <c r="J651" s="185"/>
      <c r="K651" s="185">
        <v>2018</v>
      </c>
    </row>
    <row r="652" spans="1:11" x14ac:dyDescent="0.3">
      <c r="A652" s="176" t="s">
        <v>17383</v>
      </c>
      <c r="B652" s="176" t="s">
        <v>13155</v>
      </c>
      <c r="C652" s="184">
        <v>8232180</v>
      </c>
      <c r="D652" s="185">
        <v>2</v>
      </c>
      <c r="E652" s="186" t="s">
        <v>14761</v>
      </c>
      <c r="F652" s="186" t="s">
        <v>13071</v>
      </c>
      <c r="G652" s="186" t="s">
        <v>15637</v>
      </c>
      <c r="H652" s="185" t="s">
        <v>13320</v>
      </c>
      <c r="I652" s="187">
        <v>20927</v>
      </c>
      <c r="J652" s="185"/>
      <c r="K652" s="185">
        <v>2018</v>
      </c>
    </row>
    <row r="653" spans="1:11" x14ac:dyDescent="0.3">
      <c r="A653" s="176" t="s">
        <v>17383</v>
      </c>
      <c r="B653" s="176" t="s">
        <v>13155</v>
      </c>
      <c r="C653" s="184">
        <v>6046748</v>
      </c>
      <c r="D653" s="185" t="s">
        <v>13315</v>
      </c>
      <c r="E653" s="186" t="s">
        <v>13412</v>
      </c>
      <c r="F653" s="186" t="s">
        <v>13502</v>
      </c>
      <c r="G653" s="186" t="s">
        <v>15604</v>
      </c>
      <c r="H653" s="185" t="s">
        <v>12987</v>
      </c>
      <c r="I653" s="187">
        <v>19211</v>
      </c>
      <c r="J653" s="185"/>
      <c r="K653" s="185">
        <v>2018</v>
      </c>
    </row>
    <row r="654" spans="1:11" x14ac:dyDescent="0.3">
      <c r="A654" s="176" t="s">
        <v>17383</v>
      </c>
      <c r="B654" s="176" t="s">
        <v>13155</v>
      </c>
      <c r="C654" s="184">
        <v>6588021</v>
      </c>
      <c r="D654" s="185">
        <v>0</v>
      </c>
      <c r="E654" s="186" t="s">
        <v>13464</v>
      </c>
      <c r="F654" s="186" t="s">
        <v>15610</v>
      </c>
      <c r="G654" s="186" t="s">
        <v>15611</v>
      </c>
      <c r="H654" s="185" t="s">
        <v>12987</v>
      </c>
      <c r="I654" s="187">
        <v>19130</v>
      </c>
      <c r="J654" s="185"/>
      <c r="K654" s="185">
        <v>2018</v>
      </c>
    </row>
    <row r="655" spans="1:11" x14ac:dyDescent="0.3">
      <c r="A655" s="176" t="s">
        <v>17383</v>
      </c>
      <c r="B655" s="176" t="s">
        <v>13155</v>
      </c>
      <c r="C655" s="184">
        <v>8097271</v>
      </c>
      <c r="D655" s="185">
        <v>7</v>
      </c>
      <c r="E655" s="186" t="s">
        <v>13604</v>
      </c>
      <c r="F655" s="186" t="s">
        <v>13664</v>
      </c>
      <c r="G655" s="186" t="s">
        <v>15632</v>
      </c>
      <c r="H655" s="185" t="s">
        <v>13320</v>
      </c>
      <c r="I655" s="187">
        <v>21001</v>
      </c>
      <c r="J655" s="185"/>
      <c r="K655" s="185">
        <v>2018</v>
      </c>
    </row>
    <row r="656" spans="1:11" x14ac:dyDescent="0.3">
      <c r="A656" s="176" t="s">
        <v>17383</v>
      </c>
      <c r="B656" s="176" t="s">
        <v>13155</v>
      </c>
      <c r="C656" s="184">
        <v>8168753</v>
      </c>
      <c r="D656" s="185">
        <v>6</v>
      </c>
      <c r="E656" s="186" t="s">
        <v>13361</v>
      </c>
      <c r="F656" s="186" t="s">
        <v>13680</v>
      </c>
      <c r="G656" s="186" t="s">
        <v>15635</v>
      </c>
      <c r="H656" s="185" t="s">
        <v>13320</v>
      </c>
      <c r="I656" s="187">
        <v>21213</v>
      </c>
      <c r="J656" s="185"/>
      <c r="K656" s="185">
        <v>2018</v>
      </c>
    </row>
    <row r="657" spans="1:11" x14ac:dyDescent="0.3">
      <c r="A657" s="176" t="s">
        <v>17383</v>
      </c>
      <c r="B657" s="176" t="s">
        <v>13155</v>
      </c>
      <c r="C657" s="184">
        <v>6136271</v>
      </c>
      <c r="D657" s="185">
        <v>1</v>
      </c>
      <c r="E657" s="186" t="s">
        <v>13845</v>
      </c>
      <c r="F657" s="186" t="s">
        <v>13582</v>
      </c>
      <c r="G657" s="186" t="s">
        <v>15605</v>
      </c>
      <c r="H657" s="185" t="s">
        <v>13320</v>
      </c>
      <c r="I657" s="187">
        <v>19644</v>
      </c>
      <c r="J657" s="185"/>
      <c r="K657" s="185">
        <v>2018</v>
      </c>
    </row>
    <row r="658" spans="1:11" x14ac:dyDescent="0.3">
      <c r="A658" s="176" t="s">
        <v>17383</v>
      </c>
      <c r="B658" s="176" t="s">
        <v>13155</v>
      </c>
      <c r="C658" s="184">
        <v>8252620</v>
      </c>
      <c r="D658" s="185" t="s">
        <v>13315</v>
      </c>
      <c r="E658" s="186" t="s">
        <v>15638</v>
      </c>
      <c r="F658" s="186" t="s">
        <v>13400</v>
      </c>
      <c r="G658" s="186" t="s">
        <v>15639</v>
      </c>
      <c r="H658" s="185" t="s">
        <v>13320</v>
      </c>
      <c r="I658" s="187">
        <v>20902</v>
      </c>
      <c r="J658" s="185"/>
      <c r="K658" s="185">
        <v>2018</v>
      </c>
    </row>
    <row r="659" spans="1:11" x14ac:dyDescent="0.3">
      <c r="A659" s="176" t="s">
        <v>17383</v>
      </c>
      <c r="B659" s="176" t="s">
        <v>13155</v>
      </c>
      <c r="C659" s="184">
        <v>6904612</v>
      </c>
      <c r="D659" s="185">
        <v>6</v>
      </c>
      <c r="E659" s="186" t="s">
        <v>14072</v>
      </c>
      <c r="F659" s="186" t="s">
        <v>13458</v>
      </c>
      <c r="G659" s="186" t="s">
        <v>13989</v>
      </c>
      <c r="H659" s="185" t="s">
        <v>13320</v>
      </c>
      <c r="I659" s="187">
        <v>20789</v>
      </c>
      <c r="J659" s="185"/>
      <c r="K659" s="185">
        <v>2018</v>
      </c>
    </row>
    <row r="660" spans="1:11" x14ac:dyDescent="0.3">
      <c r="A660" s="176" t="s">
        <v>17383</v>
      </c>
      <c r="B660" s="176" t="s">
        <v>13155</v>
      </c>
      <c r="C660" s="184">
        <v>7323600</v>
      </c>
      <c r="D660" s="185">
        <v>2</v>
      </c>
      <c r="E660" s="186" t="s">
        <v>13870</v>
      </c>
      <c r="F660" s="186" t="s">
        <v>15623</v>
      </c>
      <c r="G660" s="186" t="s">
        <v>15035</v>
      </c>
      <c r="H660" s="185" t="s">
        <v>12987</v>
      </c>
      <c r="I660" s="187">
        <v>19449</v>
      </c>
      <c r="J660" s="185"/>
      <c r="K660" s="185">
        <v>2018</v>
      </c>
    </row>
    <row r="661" spans="1:11" x14ac:dyDescent="0.3">
      <c r="A661" s="176" t="s">
        <v>17383</v>
      </c>
      <c r="B661" s="176" t="s">
        <v>13155</v>
      </c>
      <c r="C661" s="184">
        <v>6470334</v>
      </c>
      <c r="D661" s="185" t="s">
        <v>13315</v>
      </c>
      <c r="E661" s="186" t="s">
        <v>15607</v>
      </c>
      <c r="F661" s="186" t="s">
        <v>15608</v>
      </c>
      <c r="G661" s="186" t="s">
        <v>15609</v>
      </c>
      <c r="H661" s="185" t="s">
        <v>12987</v>
      </c>
      <c r="I661" s="187">
        <v>19094</v>
      </c>
      <c r="J661" s="185"/>
      <c r="K661" s="185">
        <v>2018</v>
      </c>
    </row>
    <row r="662" spans="1:11" x14ac:dyDescent="0.3">
      <c r="A662" s="176" t="s">
        <v>17383</v>
      </c>
      <c r="B662" s="176" t="s">
        <v>13155</v>
      </c>
      <c r="C662" s="184">
        <v>5459313</v>
      </c>
      <c r="D662" s="185">
        <v>9</v>
      </c>
      <c r="E662" s="186" t="s">
        <v>13685</v>
      </c>
      <c r="F662" s="186" t="s">
        <v>13350</v>
      </c>
      <c r="G662" s="186" t="s">
        <v>15602</v>
      </c>
      <c r="H662" s="185" t="s">
        <v>12987</v>
      </c>
      <c r="I662" s="187">
        <v>19194</v>
      </c>
      <c r="J662" s="185"/>
      <c r="K662" s="185">
        <v>2018</v>
      </c>
    </row>
    <row r="663" spans="1:11" x14ac:dyDescent="0.3">
      <c r="A663" s="176" t="s">
        <v>17383</v>
      </c>
      <c r="B663" s="176" t="s">
        <v>13155</v>
      </c>
      <c r="C663" s="184">
        <v>8194663</v>
      </c>
      <c r="D663" s="185">
        <v>9</v>
      </c>
      <c r="E663" s="186" t="s">
        <v>15636</v>
      </c>
      <c r="F663" s="186" t="s">
        <v>13503</v>
      </c>
      <c r="G663" s="186" t="s">
        <v>14507</v>
      </c>
      <c r="H663" s="185" t="s">
        <v>13320</v>
      </c>
      <c r="I663" s="187">
        <v>20959</v>
      </c>
      <c r="J663" s="185"/>
      <c r="K663" s="185">
        <v>2018</v>
      </c>
    </row>
    <row r="664" spans="1:11" x14ac:dyDescent="0.3">
      <c r="A664" s="176" t="s">
        <v>17383</v>
      </c>
      <c r="B664" s="176" t="s">
        <v>13155</v>
      </c>
      <c r="C664" s="184">
        <v>8194659</v>
      </c>
      <c r="D664" s="185">
        <v>0</v>
      </c>
      <c r="E664" s="186" t="s">
        <v>14227</v>
      </c>
      <c r="F664" s="186" t="s">
        <v>13584</v>
      </c>
      <c r="G664" s="186" t="s">
        <v>13788</v>
      </c>
      <c r="H664" s="185" t="s">
        <v>13320</v>
      </c>
      <c r="I664" s="187">
        <v>20762</v>
      </c>
      <c r="J664" s="185"/>
      <c r="K664" s="185" t="s">
        <v>17344</v>
      </c>
    </row>
    <row r="665" spans="1:11" x14ac:dyDescent="0.3">
      <c r="A665" s="176" t="s">
        <v>17383</v>
      </c>
      <c r="B665" s="176" t="s">
        <v>13155</v>
      </c>
      <c r="C665" s="184">
        <v>6392948</v>
      </c>
      <c r="D665" s="185">
        <v>4</v>
      </c>
      <c r="E665" s="186" t="s">
        <v>15199</v>
      </c>
      <c r="F665" s="186" t="s">
        <v>14402</v>
      </c>
      <c r="G665" s="186" t="s">
        <v>15606</v>
      </c>
      <c r="H665" s="185" t="s">
        <v>12987</v>
      </c>
      <c r="I665" s="187">
        <v>19346</v>
      </c>
      <c r="J665" s="185"/>
      <c r="K665" s="185">
        <v>2018</v>
      </c>
    </row>
    <row r="666" spans="1:11" x14ac:dyDescent="0.3">
      <c r="A666" s="176" t="s">
        <v>17383</v>
      </c>
      <c r="B666" s="176" t="s">
        <v>13155</v>
      </c>
      <c r="C666" s="184">
        <v>7337851</v>
      </c>
      <c r="D666" s="185">
        <v>6</v>
      </c>
      <c r="E666" s="186" t="s">
        <v>13576</v>
      </c>
      <c r="F666" s="186" t="s">
        <v>13500</v>
      </c>
      <c r="G666" s="186" t="s">
        <v>14863</v>
      </c>
      <c r="H666" s="185" t="s">
        <v>13320</v>
      </c>
      <c r="I666" s="187">
        <v>21006</v>
      </c>
      <c r="J666" s="185"/>
      <c r="K666" s="185">
        <v>2018</v>
      </c>
    </row>
    <row r="667" spans="1:11" x14ac:dyDescent="0.3">
      <c r="A667" s="176" t="s">
        <v>17383</v>
      </c>
      <c r="B667" s="176" t="s">
        <v>13155</v>
      </c>
      <c r="C667" s="184">
        <v>7564325</v>
      </c>
      <c r="D667" s="185" t="s">
        <v>13315</v>
      </c>
      <c r="E667" s="186" t="s">
        <v>14172</v>
      </c>
      <c r="F667" s="186" t="s">
        <v>14652</v>
      </c>
      <c r="G667" s="186" t="s">
        <v>15625</v>
      </c>
      <c r="H667" s="185" t="s">
        <v>13320</v>
      </c>
      <c r="I667" s="187">
        <v>20904</v>
      </c>
      <c r="J667" s="185"/>
      <c r="K667" s="185">
        <v>2018</v>
      </c>
    </row>
    <row r="668" spans="1:11" x14ac:dyDescent="0.3">
      <c r="A668" s="176" t="s">
        <v>17383</v>
      </c>
      <c r="B668" s="176" t="s">
        <v>13155</v>
      </c>
      <c r="C668" s="184">
        <v>8442371</v>
      </c>
      <c r="D668" s="185">
        <v>8</v>
      </c>
      <c r="E668" s="186" t="s">
        <v>13406</v>
      </c>
      <c r="F668" s="186" t="s">
        <v>13723</v>
      </c>
      <c r="G668" s="186" t="s">
        <v>15645</v>
      </c>
      <c r="H668" s="185" t="s">
        <v>13320</v>
      </c>
      <c r="I668" s="187">
        <v>21336</v>
      </c>
      <c r="J668" s="185"/>
      <c r="K668" s="185">
        <v>2018</v>
      </c>
    </row>
    <row r="669" spans="1:11" x14ac:dyDescent="0.3">
      <c r="A669" s="176" t="s">
        <v>17383</v>
      </c>
      <c r="B669" s="176" t="s">
        <v>13155</v>
      </c>
      <c r="C669" s="184">
        <v>8270386</v>
      </c>
      <c r="D669" s="185">
        <v>1</v>
      </c>
      <c r="E669" s="186" t="s">
        <v>15640</v>
      </c>
      <c r="F669" s="186" t="s">
        <v>13466</v>
      </c>
      <c r="G669" s="186" t="s">
        <v>15641</v>
      </c>
      <c r="H669" s="185" t="s">
        <v>13320</v>
      </c>
      <c r="I669" s="187">
        <v>21020</v>
      </c>
      <c r="J669" s="185"/>
      <c r="K669" s="185">
        <v>2018</v>
      </c>
    </row>
    <row r="670" spans="1:11" x14ac:dyDescent="0.3">
      <c r="A670" s="176" t="s">
        <v>17383</v>
      </c>
      <c r="B670" s="176" t="s">
        <v>13155</v>
      </c>
      <c r="C670" s="184">
        <v>8069605</v>
      </c>
      <c r="D670" s="185">
        <v>1</v>
      </c>
      <c r="E670" s="186" t="s">
        <v>15629</v>
      </c>
      <c r="F670" s="186" t="s">
        <v>13347</v>
      </c>
      <c r="G670" s="186" t="s">
        <v>13812</v>
      </c>
      <c r="H670" s="185" t="s">
        <v>13320</v>
      </c>
      <c r="I670" s="187">
        <v>21333</v>
      </c>
      <c r="J670" s="185"/>
      <c r="K670" s="185">
        <v>2018</v>
      </c>
    </row>
    <row r="671" spans="1:11" x14ac:dyDescent="0.3">
      <c r="A671" s="176" t="s">
        <v>17383</v>
      </c>
      <c r="B671" s="176" t="s">
        <v>13155</v>
      </c>
      <c r="C671" s="184">
        <v>6731169</v>
      </c>
      <c r="D671" s="185">
        <v>8</v>
      </c>
      <c r="E671" s="186" t="s">
        <v>13966</v>
      </c>
      <c r="F671" s="186" t="s">
        <v>15324</v>
      </c>
      <c r="G671" s="186" t="s">
        <v>15612</v>
      </c>
      <c r="H671" s="185" t="s">
        <v>12987</v>
      </c>
      <c r="I671" s="187">
        <v>19226</v>
      </c>
      <c r="J671" s="185"/>
      <c r="K671" s="185">
        <v>2018</v>
      </c>
    </row>
    <row r="672" spans="1:11" x14ac:dyDescent="0.3">
      <c r="A672" s="176" t="s">
        <v>17383</v>
      </c>
      <c r="B672" s="176" t="s">
        <v>13155</v>
      </c>
      <c r="C672" s="184">
        <v>8140613</v>
      </c>
      <c r="D672" s="185">
        <v>8</v>
      </c>
      <c r="E672" s="186" t="s">
        <v>13852</v>
      </c>
      <c r="F672" s="186" t="s">
        <v>13236</v>
      </c>
      <c r="G672" s="186" t="s">
        <v>15633</v>
      </c>
      <c r="H672" s="185" t="s">
        <v>13320</v>
      </c>
      <c r="I672" s="187">
        <v>21092</v>
      </c>
      <c r="J672" s="185"/>
      <c r="K672" s="185">
        <v>2018</v>
      </c>
    </row>
    <row r="673" spans="1:11" x14ac:dyDescent="0.3">
      <c r="A673" s="176" t="s">
        <v>17383</v>
      </c>
      <c r="B673" s="176" t="s">
        <v>13155</v>
      </c>
      <c r="C673" s="184">
        <v>7094942</v>
      </c>
      <c r="D673" s="185">
        <v>3</v>
      </c>
      <c r="E673" s="186" t="s">
        <v>13799</v>
      </c>
      <c r="F673" s="186" t="s">
        <v>13329</v>
      </c>
      <c r="G673" s="186" t="s">
        <v>15619</v>
      </c>
      <c r="H673" s="185" t="s">
        <v>13320</v>
      </c>
      <c r="I673" s="187">
        <v>21113</v>
      </c>
      <c r="J673" s="185"/>
      <c r="K673" s="185">
        <v>2018</v>
      </c>
    </row>
    <row r="674" spans="1:11" x14ac:dyDescent="0.3">
      <c r="A674" s="176" t="s">
        <v>17383</v>
      </c>
      <c r="B674" s="176" t="s">
        <v>13155</v>
      </c>
      <c r="C674" s="184">
        <v>7215515</v>
      </c>
      <c r="D674" s="185">
        <v>7</v>
      </c>
      <c r="E674" s="186" t="s">
        <v>14739</v>
      </c>
      <c r="F674" s="186" t="s">
        <v>13382</v>
      </c>
      <c r="G674" s="186" t="s">
        <v>14450</v>
      </c>
      <c r="H674" s="185" t="s">
        <v>12987</v>
      </c>
      <c r="I674" s="187">
        <v>19414</v>
      </c>
      <c r="J674" s="185"/>
      <c r="K674" s="185">
        <v>2018</v>
      </c>
    </row>
    <row r="675" spans="1:11" x14ac:dyDescent="0.3">
      <c r="A675" s="176" t="s">
        <v>17383</v>
      </c>
      <c r="B675" s="176" t="s">
        <v>13155</v>
      </c>
      <c r="C675" s="184">
        <v>7662282</v>
      </c>
      <c r="D675" s="185">
        <v>5</v>
      </c>
      <c r="E675" s="186" t="s">
        <v>13349</v>
      </c>
      <c r="F675" s="186" t="s">
        <v>13719</v>
      </c>
      <c r="G675" s="186" t="s">
        <v>15552</v>
      </c>
      <c r="H675" s="185" t="s">
        <v>13320</v>
      </c>
      <c r="I675" s="187">
        <v>21172</v>
      </c>
      <c r="J675" s="185"/>
      <c r="K675" s="185">
        <v>2018</v>
      </c>
    </row>
    <row r="676" spans="1:11" x14ac:dyDescent="0.3">
      <c r="A676" s="176" t="s">
        <v>17383</v>
      </c>
      <c r="B676" s="176" t="s">
        <v>13155</v>
      </c>
      <c r="C676" s="184">
        <v>8145919</v>
      </c>
      <c r="D676" s="185">
        <v>3</v>
      </c>
      <c r="E676" s="186" t="s">
        <v>13438</v>
      </c>
      <c r="F676" s="186" t="s">
        <v>13350</v>
      </c>
      <c r="G676" s="186" t="s">
        <v>15634</v>
      </c>
      <c r="H676" s="185" t="s">
        <v>13320</v>
      </c>
      <c r="I676" s="187">
        <v>21133</v>
      </c>
      <c r="J676" s="185"/>
      <c r="K676" s="185">
        <v>2018</v>
      </c>
    </row>
    <row r="677" spans="1:11" x14ac:dyDescent="0.3">
      <c r="A677" s="176" t="s">
        <v>17383</v>
      </c>
      <c r="B677" s="176" t="s">
        <v>13155</v>
      </c>
      <c r="C677" s="184">
        <v>8092438</v>
      </c>
      <c r="D677" s="185">
        <v>0</v>
      </c>
      <c r="E677" s="186" t="s">
        <v>15630</v>
      </c>
      <c r="F677" s="186" t="s">
        <v>13318</v>
      </c>
      <c r="G677" s="186" t="s">
        <v>15631</v>
      </c>
      <c r="H677" s="185" t="s">
        <v>13320</v>
      </c>
      <c r="I677" s="187">
        <v>21354</v>
      </c>
      <c r="J677" s="185"/>
      <c r="K677" s="185">
        <v>2018</v>
      </c>
    </row>
    <row r="678" spans="1:11" x14ac:dyDescent="0.3">
      <c r="A678" s="176" t="s">
        <v>13114</v>
      </c>
      <c r="B678" s="176" t="s">
        <v>13114</v>
      </c>
      <c r="C678" s="184">
        <v>7832288</v>
      </c>
      <c r="D678" s="185">
        <v>8</v>
      </c>
      <c r="E678" s="186" t="s">
        <v>13532</v>
      </c>
      <c r="F678" s="186" t="s">
        <v>13581</v>
      </c>
      <c r="G678" s="186" t="s">
        <v>15238</v>
      </c>
      <c r="H678" s="185" t="s">
        <v>13320</v>
      </c>
      <c r="I678" s="187">
        <v>20886</v>
      </c>
      <c r="J678" s="185"/>
      <c r="K678" s="185">
        <v>2018</v>
      </c>
    </row>
    <row r="679" spans="1:11" x14ac:dyDescent="0.3">
      <c r="A679" s="176" t="s">
        <v>13114</v>
      </c>
      <c r="B679" s="176" t="s">
        <v>13114</v>
      </c>
      <c r="C679" s="184">
        <v>8054732</v>
      </c>
      <c r="D679" s="185">
        <v>3</v>
      </c>
      <c r="E679" s="186" t="s">
        <v>15186</v>
      </c>
      <c r="F679" s="186" t="s">
        <v>13658</v>
      </c>
      <c r="G679" s="186" t="s">
        <v>14461</v>
      </c>
      <c r="H679" s="185" t="s">
        <v>13320</v>
      </c>
      <c r="I679" s="187">
        <v>20998</v>
      </c>
      <c r="J679" s="185"/>
      <c r="K679" s="185">
        <v>2018</v>
      </c>
    </row>
    <row r="680" spans="1:11" x14ac:dyDescent="0.3">
      <c r="A680" s="176" t="s">
        <v>13249</v>
      </c>
      <c r="B680" s="186" t="s">
        <v>13249</v>
      </c>
      <c r="C680" s="186">
        <v>6609260</v>
      </c>
      <c r="D680" s="185">
        <v>7</v>
      </c>
      <c r="E680" s="186" t="s">
        <v>16815</v>
      </c>
      <c r="F680" s="186" t="s">
        <v>16816</v>
      </c>
      <c r="G680" s="186" t="s">
        <v>16817</v>
      </c>
      <c r="H680" s="185" t="s">
        <v>13320</v>
      </c>
      <c r="I680" s="187">
        <v>21138</v>
      </c>
      <c r="J680" s="185"/>
      <c r="K680" s="185">
        <v>2018</v>
      </c>
    </row>
    <row r="681" spans="1:11" x14ac:dyDescent="0.3">
      <c r="A681" s="176" t="s">
        <v>13249</v>
      </c>
      <c r="B681" s="186" t="s">
        <v>13249</v>
      </c>
      <c r="C681" s="186">
        <v>8271355</v>
      </c>
      <c r="D681" s="185">
        <v>7</v>
      </c>
      <c r="E681" s="186" t="s">
        <v>16819</v>
      </c>
      <c r="F681" s="186" t="s">
        <v>13881</v>
      </c>
      <c r="G681" s="186" t="s">
        <v>16820</v>
      </c>
      <c r="H681" s="185" t="s">
        <v>13320</v>
      </c>
      <c r="I681" s="187">
        <v>20824</v>
      </c>
      <c r="J681" s="185"/>
      <c r="K681" s="185">
        <v>2018</v>
      </c>
    </row>
    <row r="682" spans="1:11" x14ac:dyDescent="0.3">
      <c r="A682" s="176" t="s">
        <v>13249</v>
      </c>
      <c r="B682" s="186" t="s">
        <v>13249</v>
      </c>
      <c r="C682" s="186">
        <v>8418294</v>
      </c>
      <c r="D682" s="185" t="s">
        <v>13315</v>
      </c>
      <c r="E682" s="186" t="s">
        <v>15918</v>
      </c>
      <c r="F682" s="186" t="s">
        <v>14261</v>
      </c>
      <c r="G682" s="186" t="s">
        <v>13371</v>
      </c>
      <c r="H682" s="185" t="s">
        <v>13320</v>
      </c>
      <c r="I682" s="187">
        <v>20829</v>
      </c>
      <c r="J682" s="185"/>
      <c r="K682" s="185">
        <v>2018</v>
      </c>
    </row>
    <row r="683" spans="1:11" x14ac:dyDescent="0.3">
      <c r="A683" s="176" t="s">
        <v>13249</v>
      </c>
      <c r="B683" s="186" t="s">
        <v>13249</v>
      </c>
      <c r="C683" s="186">
        <v>8145583</v>
      </c>
      <c r="D683" s="185" t="s">
        <v>13315</v>
      </c>
      <c r="E683" s="186" t="s">
        <v>14425</v>
      </c>
      <c r="F683" s="186" t="s">
        <v>13542</v>
      </c>
      <c r="G683" s="186" t="s">
        <v>13724</v>
      </c>
      <c r="H683" s="185" t="s">
        <v>13320</v>
      </c>
      <c r="I683" s="187">
        <v>20883</v>
      </c>
      <c r="J683" s="185"/>
      <c r="K683" s="185">
        <v>2018</v>
      </c>
    </row>
    <row r="684" spans="1:11" x14ac:dyDescent="0.3">
      <c r="A684" s="176" t="s">
        <v>13249</v>
      </c>
      <c r="B684" s="186" t="s">
        <v>13249</v>
      </c>
      <c r="C684" s="186">
        <v>799562</v>
      </c>
      <c r="D684" s="185">
        <v>8</v>
      </c>
      <c r="E684" s="186" t="s">
        <v>14425</v>
      </c>
      <c r="F684" s="186" t="s">
        <v>13401</v>
      </c>
      <c r="G684" s="186" t="s">
        <v>16814</v>
      </c>
      <c r="H684" s="185" t="s">
        <v>13320</v>
      </c>
      <c r="I684" s="187">
        <v>21356</v>
      </c>
      <c r="J684" s="185"/>
      <c r="K684" s="185">
        <v>2018</v>
      </c>
    </row>
    <row r="685" spans="1:11" x14ac:dyDescent="0.3">
      <c r="A685" s="176" t="s">
        <v>13249</v>
      </c>
      <c r="B685" s="186" t="s">
        <v>13249</v>
      </c>
      <c r="C685" s="186">
        <v>7120034</v>
      </c>
      <c r="D685" s="185">
        <v>5</v>
      </c>
      <c r="E685" s="186" t="s">
        <v>15944</v>
      </c>
      <c r="F685" s="186" t="s">
        <v>13461</v>
      </c>
      <c r="G685" s="186" t="s">
        <v>16818</v>
      </c>
      <c r="H685" s="185" t="s">
        <v>13320</v>
      </c>
      <c r="I685" s="187">
        <v>20874</v>
      </c>
      <c r="J685" s="185"/>
      <c r="K685" s="185">
        <v>2018</v>
      </c>
    </row>
    <row r="686" spans="1:11" x14ac:dyDescent="0.3">
      <c r="A686" s="176" t="s">
        <v>13185</v>
      </c>
      <c r="B686" s="186" t="s">
        <v>13185</v>
      </c>
      <c r="C686" s="186">
        <v>6311084</v>
      </c>
      <c r="D686" s="185">
        <v>1</v>
      </c>
      <c r="E686" s="186" t="s">
        <v>13625</v>
      </c>
      <c r="F686" s="186" t="s">
        <v>14987</v>
      </c>
      <c r="G686" s="186" t="s">
        <v>15904</v>
      </c>
      <c r="H686" s="185" t="s">
        <v>12987</v>
      </c>
      <c r="I686" s="187">
        <v>19106</v>
      </c>
      <c r="J686" s="185"/>
      <c r="K686" s="185">
        <v>2018</v>
      </c>
    </row>
    <row r="687" spans="1:11" x14ac:dyDescent="0.3">
      <c r="A687" s="176" t="s">
        <v>13185</v>
      </c>
      <c r="B687" s="186" t="s">
        <v>13185</v>
      </c>
      <c r="C687" s="186">
        <v>6242031</v>
      </c>
      <c r="D687" s="185">
        <v>6</v>
      </c>
      <c r="E687" s="186" t="s">
        <v>13555</v>
      </c>
      <c r="F687" s="186" t="s">
        <v>13513</v>
      </c>
      <c r="G687" s="186" t="s">
        <v>13851</v>
      </c>
      <c r="H687" s="185" t="s">
        <v>12987</v>
      </c>
      <c r="I687" s="187">
        <v>19362</v>
      </c>
      <c r="J687" s="185"/>
      <c r="K687" s="185">
        <v>2018</v>
      </c>
    </row>
    <row r="688" spans="1:11" x14ac:dyDescent="0.3">
      <c r="A688" s="176" t="s">
        <v>13185</v>
      </c>
      <c r="B688" s="186" t="s">
        <v>13185</v>
      </c>
      <c r="C688" s="186">
        <v>7767610</v>
      </c>
      <c r="D688" s="185">
        <v>4</v>
      </c>
      <c r="E688" s="186" t="s">
        <v>13555</v>
      </c>
      <c r="F688" s="186" t="s">
        <v>13944</v>
      </c>
      <c r="G688" s="186" t="s">
        <v>15915</v>
      </c>
      <c r="H688" s="185" t="s">
        <v>13320</v>
      </c>
      <c r="I688" s="187">
        <v>19757</v>
      </c>
      <c r="J688" s="185"/>
      <c r="K688" s="185">
        <v>2018</v>
      </c>
    </row>
    <row r="689" spans="1:11" x14ac:dyDescent="0.3">
      <c r="A689" s="176" t="s">
        <v>13185</v>
      </c>
      <c r="B689" s="186" t="s">
        <v>13185</v>
      </c>
      <c r="C689" s="186">
        <v>8401838</v>
      </c>
      <c r="D689" s="185">
        <v>4</v>
      </c>
      <c r="E689" s="186" t="s">
        <v>14908</v>
      </c>
      <c r="F689" s="186" t="s">
        <v>13628</v>
      </c>
      <c r="G689" s="186" t="s">
        <v>15924</v>
      </c>
      <c r="H689" s="185" t="s">
        <v>13320</v>
      </c>
      <c r="I689" s="187">
        <v>20773</v>
      </c>
      <c r="J689" s="185"/>
      <c r="K689" s="185" t="s">
        <v>17344</v>
      </c>
    </row>
    <row r="690" spans="1:11" x14ac:dyDescent="0.3">
      <c r="A690" s="176" t="s">
        <v>13185</v>
      </c>
      <c r="B690" s="186" t="s">
        <v>13185</v>
      </c>
      <c r="C690" s="186">
        <v>8006485</v>
      </c>
      <c r="D690" s="185">
        <v>3</v>
      </c>
      <c r="E690" s="186" t="s">
        <v>13723</v>
      </c>
      <c r="F690" s="186" t="s">
        <v>15918</v>
      </c>
      <c r="G690" s="186" t="s">
        <v>15919</v>
      </c>
      <c r="H690" s="185" t="s">
        <v>13320</v>
      </c>
      <c r="I690" s="187">
        <v>21094</v>
      </c>
      <c r="J690" s="185"/>
      <c r="K690" s="185">
        <v>2018</v>
      </c>
    </row>
    <row r="691" spans="1:11" x14ac:dyDescent="0.3">
      <c r="A691" s="176" t="s">
        <v>13185</v>
      </c>
      <c r="B691" s="186" t="s">
        <v>13185</v>
      </c>
      <c r="C691" s="186">
        <v>6348020</v>
      </c>
      <c r="D691" s="185">
        <v>7</v>
      </c>
      <c r="E691" s="186" t="s">
        <v>13723</v>
      </c>
      <c r="F691" s="186" t="s">
        <v>13336</v>
      </c>
      <c r="G691" s="186" t="s">
        <v>15905</v>
      </c>
      <c r="H691" s="185" t="s">
        <v>13320</v>
      </c>
      <c r="I691" s="187">
        <v>20361</v>
      </c>
      <c r="J691" s="185"/>
      <c r="K691" s="185">
        <v>2018</v>
      </c>
    </row>
    <row r="692" spans="1:11" x14ac:dyDescent="0.3">
      <c r="A692" s="176" t="s">
        <v>13185</v>
      </c>
      <c r="B692" s="186" t="s">
        <v>13185</v>
      </c>
      <c r="C692" s="186">
        <v>7926447</v>
      </c>
      <c r="D692" s="185">
        <v>4</v>
      </c>
      <c r="E692" s="186" t="s">
        <v>13324</v>
      </c>
      <c r="F692" s="186" t="s">
        <v>13820</v>
      </c>
      <c r="G692" s="186" t="s">
        <v>15194</v>
      </c>
      <c r="H692" s="185" t="s">
        <v>13320</v>
      </c>
      <c r="I692" s="187">
        <v>21158</v>
      </c>
      <c r="J692" s="185"/>
      <c r="K692" s="185">
        <v>2018</v>
      </c>
    </row>
    <row r="693" spans="1:11" x14ac:dyDescent="0.3">
      <c r="A693" s="176" t="s">
        <v>13185</v>
      </c>
      <c r="B693" s="186" t="s">
        <v>13185</v>
      </c>
      <c r="C693" s="186">
        <v>7496491</v>
      </c>
      <c r="D693" s="185">
        <v>5</v>
      </c>
      <c r="E693" s="186" t="s">
        <v>15911</v>
      </c>
      <c r="F693" s="186" t="s">
        <v>13949</v>
      </c>
      <c r="G693" s="186" t="s">
        <v>15912</v>
      </c>
      <c r="H693" s="185" t="s">
        <v>13320</v>
      </c>
      <c r="I693" s="187">
        <v>20937</v>
      </c>
      <c r="J693" s="185"/>
      <c r="K693" s="185">
        <v>2018</v>
      </c>
    </row>
    <row r="694" spans="1:11" x14ac:dyDescent="0.3">
      <c r="A694" s="176" t="s">
        <v>13185</v>
      </c>
      <c r="B694" s="186" t="s">
        <v>13185</v>
      </c>
      <c r="C694" s="186">
        <v>7959548</v>
      </c>
      <c r="D694" s="185">
        <v>9</v>
      </c>
      <c r="E694" s="186" t="s">
        <v>13464</v>
      </c>
      <c r="F694" s="186" t="s">
        <v>15916</v>
      </c>
      <c r="G694" s="186" t="s">
        <v>15917</v>
      </c>
      <c r="H694" s="185" t="s">
        <v>13320</v>
      </c>
      <c r="I694" s="187">
        <v>21335</v>
      </c>
      <c r="J694" s="185"/>
      <c r="K694" s="185">
        <v>2018</v>
      </c>
    </row>
    <row r="695" spans="1:11" x14ac:dyDescent="0.3">
      <c r="A695" s="176" t="s">
        <v>13185</v>
      </c>
      <c r="B695" s="186" t="s">
        <v>13185</v>
      </c>
      <c r="C695" s="186">
        <v>6424611</v>
      </c>
      <c r="D695" s="185">
        <v>9</v>
      </c>
      <c r="E695" s="186" t="s">
        <v>13888</v>
      </c>
      <c r="F695" s="186" t="s">
        <v>14008</v>
      </c>
      <c r="G695" s="186" t="s">
        <v>15908</v>
      </c>
      <c r="H695" s="185" t="s">
        <v>12987</v>
      </c>
      <c r="I695" s="187">
        <v>19187</v>
      </c>
      <c r="J695" s="185"/>
      <c r="K695" s="185">
        <v>2018</v>
      </c>
    </row>
    <row r="696" spans="1:11" x14ac:dyDescent="0.3">
      <c r="A696" s="176" t="s">
        <v>13185</v>
      </c>
      <c r="B696" s="186" t="s">
        <v>13185</v>
      </c>
      <c r="C696" s="186">
        <v>8103189</v>
      </c>
      <c r="D696" s="185">
        <v>4</v>
      </c>
      <c r="E696" s="186" t="s">
        <v>13361</v>
      </c>
      <c r="F696" s="186" t="s">
        <v>13364</v>
      </c>
      <c r="G696" s="186" t="s">
        <v>14470</v>
      </c>
      <c r="H696" s="185" t="s">
        <v>13320</v>
      </c>
      <c r="I696" s="187">
        <v>20875</v>
      </c>
      <c r="J696" s="185"/>
      <c r="K696" s="185">
        <v>2018</v>
      </c>
    </row>
    <row r="697" spans="1:11" x14ac:dyDescent="0.3">
      <c r="A697" s="176" t="s">
        <v>13185</v>
      </c>
      <c r="B697" s="186" t="s">
        <v>13185</v>
      </c>
      <c r="C697" s="186">
        <v>5922125</v>
      </c>
      <c r="D697" s="185">
        <v>6</v>
      </c>
      <c r="E697" s="186" t="s">
        <v>13579</v>
      </c>
      <c r="F697" s="186" t="s">
        <v>14465</v>
      </c>
      <c r="G697" s="186" t="s">
        <v>15900</v>
      </c>
      <c r="H697" s="185" t="s">
        <v>12987</v>
      </c>
      <c r="I697" s="187">
        <v>19259</v>
      </c>
      <c r="J697" s="185"/>
      <c r="K697" s="185">
        <v>2018</v>
      </c>
    </row>
    <row r="698" spans="1:11" x14ac:dyDescent="0.3">
      <c r="A698" s="176" t="s">
        <v>13185</v>
      </c>
      <c r="B698" s="186" t="s">
        <v>13185</v>
      </c>
      <c r="C698" s="186">
        <v>8225966</v>
      </c>
      <c r="D698" s="185" t="s">
        <v>13315</v>
      </c>
      <c r="E698" s="186" t="s">
        <v>14165</v>
      </c>
      <c r="F698" s="186" t="s">
        <v>13581</v>
      </c>
      <c r="G698" s="186" t="s">
        <v>15922</v>
      </c>
      <c r="H698" s="185" t="s">
        <v>13320</v>
      </c>
      <c r="I698" s="187">
        <v>21029</v>
      </c>
      <c r="J698" s="185"/>
      <c r="K698" s="185">
        <v>2018</v>
      </c>
    </row>
    <row r="699" spans="1:11" x14ac:dyDescent="0.3">
      <c r="A699" s="176" t="s">
        <v>13185</v>
      </c>
      <c r="B699" s="186" t="s">
        <v>13185</v>
      </c>
      <c r="C699" s="186">
        <v>6618758</v>
      </c>
      <c r="D699" s="185">
        <v>6</v>
      </c>
      <c r="E699" s="186" t="s">
        <v>15909</v>
      </c>
      <c r="F699" s="186" t="s">
        <v>13372</v>
      </c>
      <c r="G699" s="186" t="s">
        <v>15910</v>
      </c>
      <c r="H699" s="185" t="s">
        <v>12987</v>
      </c>
      <c r="I699" s="187">
        <v>19295</v>
      </c>
      <c r="J699" s="185"/>
      <c r="K699" s="185">
        <v>2018</v>
      </c>
    </row>
    <row r="700" spans="1:11" x14ac:dyDescent="0.3">
      <c r="A700" s="176" t="s">
        <v>13185</v>
      </c>
      <c r="B700" s="186" t="s">
        <v>13185</v>
      </c>
      <c r="C700" s="186">
        <v>6699574</v>
      </c>
      <c r="D700" s="185">
        <v>7</v>
      </c>
      <c r="E700" s="186" t="s">
        <v>14138</v>
      </c>
      <c r="F700" s="186" t="s">
        <v>13586</v>
      </c>
      <c r="G700" s="186" t="s">
        <v>13934</v>
      </c>
      <c r="H700" s="185" t="s">
        <v>13320</v>
      </c>
      <c r="I700" s="187">
        <v>21055</v>
      </c>
      <c r="J700" s="185"/>
      <c r="K700" s="185">
        <v>2018</v>
      </c>
    </row>
    <row r="701" spans="1:11" x14ac:dyDescent="0.3">
      <c r="A701" s="176" t="s">
        <v>13185</v>
      </c>
      <c r="B701" s="186" t="s">
        <v>13185</v>
      </c>
      <c r="C701" s="186">
        <v>8136806</v>
      </c>
      <c r="D701" s="185">
        <v>6</v>
      </c>
      <c r="E701" s="186" t="s">
        <v>13369</v>
      </c>
      <c r="F701" s="186" t="s">
        <v>13401</v>
      </c>
      <c r="G701" s="186" t="s">
        <v>15921</v>
      </c>
      <c r="H701" s="185" t="s">
        <v>13320</v>
      </c>
      <c r="I701" s="187">
        <v>21080</v>
      </c>
      <c r="J701" s="185"/>
      <c r="K701" s="185">
        <v>2018</v>
      </c>
    </row>
    <row r="702" spans="1:11" x14ac:dyDescent="0.3">
      <c r="A702" s="176" t="s">
        <v>13185</v>
      </c>
      <c r="B702" s="186" t="s">
        <v>13185</v>
      </c>
      <c r="C702" s="186">
        <v>6009120</v>
      </c>
      <c r="D702" s="185" t="s">
        <v>13315</v>
      </c>
      <c r="E702" s="186" t="s">
        <v>13713</v>
      </c>
      <c r="F702" s="186" t="s">
        <v>13703</v>
      </c>
      <c r="G702" s="186" t="s">
        <v>15901</v>
      </c>
      <c r="H702" s="185" t="s">
        <v>12987</v>
      </c>
      <c r="I702" s="187">
        <v>19319</v>
      </c>
      <c r="J702" s="185"/>
      <c r="K702" s="185">
        <v>2018</v>
      </c>
    </row>
    <row r="703" spans="1:11" x14ac:dyDescent="0.3">
      <c r="A703" s="176" t="s">
        <v>13185</v>
      </c>
      <c r="B703" s="186" t="s">
        <v>13185</v>
      </c>
      <c r="C703" s="186">
        <v>6386219</v>
      </c>
      <c r="D703" s="185">
        <v>3</v>
      </c>
      <c r="E703" s="186" t="s">
        <v>13497</v>
      </c>
      <c r="F703" s="186" t="s">
        <v>14425</v>
      </c>
      <c r="G703" s="186" t="s">
        <v>15907</v>
      </c>
      <c r="H703" s="185" t="s">
        <v>12987</v>
      </c>
      <c r="I703" s="187">
        <v>19310</v>
      </c>
      <c r="J703" s="185"/>
      <c r="K703" s="185">
        <v>2018</v>
      </c>
    </row>
    <row r="704" spans="1:11" x14ac:dyDescent="0.3">
      <c r="A704" s="176" t="s">
        <v>13185</v>
      </c>
      <c r="B704" s="186" t="s">
        <v>13185</v>
      </c>
      <c r="C704" s="186">
        <v>6222499</v>
      </c>
      <c r="D704" s="185">
        <v>1</v>
      </c>
      <c r="E704" s="186" t="s">
        <v>13406</v>
      </c>
      <c r="F704" s="186" t="s">
        <v>13339</v>
      </c>
      <c r="G704" s="186" t="s">
        <v>15902</v>
      </c>
      <c r="H704" s="185" t="s">
        <v>13320</v>
      </c>
      <c r="I704" s="187">
        <v>20093</v>
      </c>
      <c r="J704" s="185"/>
      <c r="K704" s="185">
        <v>2018</v>
      </c>
    </row>
    <row r="705" spans="1:11" x14ac:dyDescent="0.3">
      <c r="A705" s="176" t="s">
        <v>13185</v>
      </c>
      <c r="B705" s="186" t="s">
        <v>13185</v>
      </c>
      <c r="C705" s="186">
        <v>8400562</v>
      </c>
      <c r="D705" s="185">
        <v>2</v>
      </c>
      <c r="E705" s="186" t="s">
        <v>13347</v>
      </c>
      <c r="F705" s="186" t="s">
        <v>13708</v>
      </c>
      <c r="G705" s="186" t="s">
        <v>15923</v>
      </c>
      <c r="H705" s="185" t="s">
        <v>13320</v>
      </c>
      <c r="I705" s="187">
        <v>21041</v>
      </c>
      <c r="J705" s="185"/>
      <c r="K705" s="185">
        <v>2018</v>
      </c>
    </row>
    <row r="706" spans="1:11" x14ac:dyDescent="0.3">
      <c r="A706" s="176" t="s">
        <v>13185</v>
      </c>
      <c r="B706" s="186" t="s">
        <v>13185</v>
      </c>
      <c r="C706" s="186">
        <v>6250846</v>
      </c>
      <c r="D706" s="185">
        <v>9</v>
      </c>
      <c r="E706" s="186" t="s">
        <v>13384</v>
      </c>
      <c r="F706" s="186" t="s">
        <v>13635</v>
      </c>
      <c r="G706" s="186" t="s">
        <v>15903</v>
      </c>
      <c r="H706" s="185" t="s">
        <v>13320</v>
      </c>
      <c r="I706" s="187">
        <v>20547</v>
      </c>
      <c r="J706" s="185"/>
      <c r="K706" s="185">
        <v>2018</v>
      </c>
    </row>
    <row r="707" spans="1:11" x14ac:dyDescent="0.3">
      <c r="A707" s="176" t="s">
        <v>13185</v>
      </c>
      <c r="B707" s="186" t="s">
        <v>13185</v>
      </c>
      <c r="C707" s="186">
        <v>6369423</v>
      </c>
      <c r="D707" s="185">
        <v>1</v>
      </c>
      <c r="E707" s="186" t="s">
        <v>14971</v>
      </c>
      <c r="F707" s="186" t="s">
        <v>14028</v>
      </c>
      <c r="G707" s="186" t="s">
        <v>15906</v>
      </c>
      <c r="H707" s="185" t="s">
        <v>12987</v>
      </c>
      <c r="I707" s="187">
        <v>19202</v>
      </c>
      <c r="J707" s="185"/>
      <c r="K707" s="185">
        <v>2018</v>
      </c>
    </row>
    <row r="708" spans="1:11" x14ac:dyDescent="0.3">
      <c r="A708" s="176" t="s">
        <v>13185</v>
      </c>
      <c r="B708" s="186" t="s">
        <v>13185</v>
      </c>
      <c r="C708" s="186">
        <v>7321324</v>
      </c>
      <c r="D708" s="185" t="s">
        <v>13315</v>
      </c>
      <c r="E708" s="186" t="s">
        <v>13799</v>
      </c>
      <c r="F708" s="186" t="s">
        <v>14453</v>
      </c>
      <c r="G708" s="186" t="s">
        <v>15664</v>
      </c>
      <c r="H708" s="185" t="s">
        <v>12987</v>
      </c>
      <c r="I708" s="187">
        <v>19540</v>
      </c>
      <c r="J708" s="185"/>
      <c r="K708" s="185">
        <v>2018</v>
      </c>
    </row>
    <row r="709" spans="1:11" x14ac:dyDescent="0.3">
      <c r="A709" s="176" t="s">
        <v>13185</v>
      </c>
      <c r="B709" s="186" t="s">
        <v>13185</v>
      </c>
      <c r="C709" s="186">
        <v>8117276</v>
      </c>
      <c r="D709" s="185">
        <v>5</v>
      </c>
      <c r="E709" s="186" t="s">
        <v>14338</v>
      </c>
      <c r="F709" s="186" t="s">
        <v>15920</v>
      </c>
      <c r="G709" s="186" t="s">
        <v>14819</v>
      </c>
      <c r="H709" s="185" t="s">
        <v>13320</v>
      </c>
      <c r="I709" s="187">
        <v>21146</v>
      </c>
      <c r="J709" s="185"/>
      <c r="K709" s="185">
        <v>2018</v>
      </c>
    </row>
    <row r="710" spans="1:11" x14ac:dyDescent="0.3">
      <c r="A710" s="176" t="s">
        <v>13185</v>
      </c>
      <c r="B710" s="186" t="s">
        <v>13185</v>
      </c>
      <c r="C710" s="186">
        <v>7510772</v>
      </c>
      <c r="D710" s="185">
        <v>2</v>
      </c>
      <c r="E710" s="186" t="s">
        <v>15913</v>
      </c>
      <c r="F710" s="186" t="s">
        <v>13703</v>
      </c>
      <c r="G710" s="186" t="s">
        <v>15914</v>
      </c>
      <c r="H710" s="185" t="s">
        <v>13320</v>
      </c>
      <c r="I710" s="187">
        <v>20948</v>
      </c>
      <c r="J710" s="185"/>
      <c r="K710" s="185">
        <v>2018</v>
      </c>
    </row>
    <row r="711" spans="1:11" x14ac:dyDescent="0.3">
      <c r="A711" s="176" t="s">
        <v>13185</v>
      </c>
      <c r="B711" s="186" t="s">
        <v>13185</v>
      </c>
      <c r="C711" s="186">
        <v>7773600</v>
      </c>
      <c r="D711" s="185" t="s">
        <v>13315</v>
      </c>
      <c r="E711" s="186" t="s">
        <v>14494</v>
      </c>
      <c r="F711" s="186" t="s">
        <v>14633</v>
      </c>
      <c r="G711" s="186" t="s">
        <v>13345</v>
      </c>
      <c r="H711" s="185" t="s">
        <v>13320</v>
      </c>
      <c r="I711" s="187">
        <v>20876</v>
      </c>
      <c r="J711" s="185"/>
      <c r="K711" s="185">
        <v>2018</v>
      </c>
    </row>
    <row r="712" spans="1:11" x14ac:dyDescent="0.3">
      <c r="A712" s="176" t="s">
        <v>13185</v>
      </c>
      <c r="B712" s="186" t="s">
        <v>13185</v>
      </c>
      <c r="C712" s="186">
        <v>5711867</v>
      </c>
      <c r="D712" s="185">
        <v>9</v>
      </c>
      <c r="E712" s="186" t="s">
        <v>15897</v>
      </c>
      <c r="F712" s="186" t="s">
        <v>15898</v>
      </c>
      <c r="G712" s="186" t="s">
        <v>15899</v>
      </c>
      <c r="H712" s="185" t="s">
        <v>12987</v>
      </c>
      <c r="I712" s="187">
        <v>19526</v>
      </c>
      <c r="J712" s="185"/>
      <c r="K712" s="185">
        <v>2018</v>
      </c>
    </row>
    <row r="713" spans="1:11" x14ac:dyDescent="0.3">
      <c r="A713" s="176" t="s">
        <v>13232</v>
      </c>
      <c r="B713" s="186" t="s">
        <v>13232</v>
      </c>
      <c r="C713" s="186">
        <v>8383090</v>
      </c>
      <c r="D713" s="185">
        <v>5</v>
      </c>
      <c r="E713" s="186" t="s">
        <v>13723</v>
      </c>
      <c r="F713" s="186" t="s">
        <v>14749</v>
      </c>
      <c r="G713" s="186" t="s">
        <v>16747</v>
      </c>
      <c r="H713" s="185" t="s">
        <v>13320</v>
      </c>
      <c r="I713" s="187">
        <v>21342</v>
      </c>
      <c r="J713" s="185"/>
      <c r="K713" s="185">
        <v>2018</v>
      </c>
    </row>
    <row r="714" spans="1:11" x14ac:dyDescent="0.3">
      <c r="A714" s="176" t="s">
        <v>13232</v>
      </c>
      <c r="B714" s="186" t="s">
        <v>13232</v>
      </c>
      <c r="C714" s="186">
        <v>7999242</v>
      </c>
      <c r="D714" s="185">
        <v>9</v>
      </c>
      <c r="E714" s="186" t="s">
        <v>13401</v>
      </c>
      <c r="F714" s="186" t="s">
        <v>13685</v>
      </c>
      <c r="G714" s="186" t="s">
        <v>16744</v>
      </c>
      <c r="H714" s="185" t="s">
        <v>13320</v>
      </c>
      <c r="I714" s="187">
        <v>20986</v>
      </c>
      <c r="J714" s="185"/>
      <c r="K714" s="185">
        <v>2018</v>
      </c>
    </row>
    <row r="715" spans="1:11" x14ac:dyDescent="0.3">
      <c r="A715" s="176" t="s">
        <v>13232</v>
      </c>
      <c r="B715" s="186" t="s">
        <v>13232</v>
      </c>
      <c r="C715" s="186">
        <v>5940098</v>
      </c>
      <c r="D715" s="185">
        <v>3</v>
      </c>
      <c r="E715" s="186" t="s">
        <v>15074</v>
      </c>
      <c r="F715" s="186" t="s">
        <v>13708</v>
      </c>
      <c r="G715" s="186" t="s">
        <v>16743</v>
      </c>
      <c r="H715" s="185" t="s">
        <v>12987</v>
      </c>
      <c r="I715" s="187">
        <v>19538</v>
      </c>
      <c r="J715" s="185"/>
      <c r="K715" s="185">
        <v>2018</v>
      </c>
    </row>
    <row r="716" spans="1:11" x14ac:dyDescent="0.3">
      <c r="A716" s="176" t="s">
        <v>13232</v>
      </c>
      <c r="B716" s="186" t="s">
        <v>13232</v>
      </c>
      <c r="C716" s="186">
        <v>8232313</v>
      </c>
      <c r="D716" s="185">
        <v>9</v>
      </c>
      <c r="E716" s="186" t="s">
        <v>16745</v>
      </c>
      <c r="F716" s="186" t="s">
        <v>13321</v>
      </c>
      <c r="G716" s="186" t="s">
        <v>16746</v>
      </c>
      <c r="H716" s="185" t="s">
        <v>13320</v>
      </c>
      <c r="I716" s="187">
        <v>20817</v>
      </c>
      <c r="J716" s="185"/>
      <c r="K716" s="185">
        <v>2018</v>
      </c>
    </row>
    <row r="717" spans="1:11" x14ac:dyDescent="0.3">
      <c r="A717" s="176" t="s">
        <v>13232</v>
      </c>
      <c r="B717" s="186" t="s">
        <v>13232</v>
      </c>
      <c r="C717" s="186">
        <v>8059042</v>
      </c>
      <c r="D717" s="185">
        <v>3</v>
      </c>
      <c r="E717" s="186" t="s">
        <v>13321</v>
      </c>
      <c r="F717" s="186" t="s">
        <v>13920</v>
      </c>
      <c r="G717" s="186" t="s">
        <v>15774</v>
      </c>
      <c r="H717" s="185" t="s">
        <v>13320</v>
      </c>
      <c r="I717" s="187">
        <v>21295</v>
      </c>
      <c r="J717" s="185"/>
      <c r="K717" s="185">
        <v>2018</v>
      </c>
    </row>
    <row r="718" spans="1:11" x14ac:dyDescent="0.3">
      <c r="A718" s="176" t="s">
        <v>13232</v>
      </c>
      <c r="B718" s="186" t="s">
        <v>13232</v>
      </c>
      <c r="C718" s="186">
        <v>6463909</v>
      </c>
      <c r="D718" s="185">
        <v>9</v>
      </c>
      <c r="E718" s="186" t="s">
        <v>13881</v>
      </c>
      <c r="F718" s="186" t="s">
        <v>14047</v>
      </c>
      <c r="G718" s="186" t="s">
        <v>15794</v>
      </c>
      <c r="H718" s="185" t="s">
        <v>12987</v>
      </c>
      <c r="I718" s="187">
        <v>19232</v>
      </c>
      <c r="J718" s="185"/>
      <c r="K718" s="185">
        <v>2018</v>
      </c>
    </row>
    <row r="719" spans="1:11" x14ac:dyDescent="0.3">
      <c r="A719" s="176" t="s">
        <v>13232</v>
      </c>
      <c r="B719" s="186" t="s">
        <v>13232</v>
      </c>
      <c r="C719" s="186">
        <v>8583486</v>
      </c>
      <c r="D719" s="185" t="s">
        <v>13315</v>
      </c>
      <c r="E719" s="186" t="s">
        <v>14196</v>
      </c>
      <c r="F719" s="186" t="s">
        <v>14093</v>
      </c>
      <c r="G719" s="186" t="s">
        <v>16748</v>
      </c>
      <c r="H719" s="185" t="s">
        <v>13320</v>
      </c>
      <c r="I719" s="187">
        <v>21099</v>
      </c>
      <c r="J719" s="185"/>
      <c r="K719" s="185">
        <v>2018</v>
      </c>
    </row>
    <row r="720" spans="1:11" x14ac:dyDescent="0.3">
      <c r="A720" s="176" t="s">
        <v>13232</v>
      </c>
      <c r="B720" s="186" t="s">
        <v>13232</v>
      </c>
      <c r="C720" s="186">
        <v>5763508</v>
      </c>
      <c r="D720" s="185">
        <v>8</v>
      </c>
      <c r="E720" s="186" t="s">
        <v>13356</v>
      </c>
      <c r="F720" s="186" t="s">
        <v>13370</v>
      </c>
      <c r="G720" s="186" t="s">
        <v>16742</v>
      </c>
      <c r="H720" s="185" t="s">
        <v>12987</v>
      </c>
      <c r="I720" s="187">
        <v>19142</v>
      </c>
      <c r="J720" s="185"/>
      <c r="K720" s="185">
        <v>2018</v>
      </c>
    </row>
    <row r="721" spans="1:11" x14ac:dyDescent="0.3">
      <c r="A721" s="176" t="s">
        <v>13186</v>
      </c>
      <c r="B721" s="186" t="s">
        <v>13186</v>
      </c>
      <c r="C721" s="186">
        <v>7716341</v>
      </c>
      <c r="D721" s="185">
        <v>7</v>
      </c>
      <c r="E721" s="186" t="s">
        <v>13362</v>
      </c>
      <c r="F721" s="186" t="s">
        <v>15282</v>
      </c>
      <c r="G721" s="186" t="s">
        <v>15929</v>
      </c>
      <c r="H721" s="185" t="s">
        <v>13320</v>
      </c>
      <c r="I721" s="187">
        <v>20944</v>
      </c>
      <c r="J721" s="185"/>
      <c r="K721" s="185">
        <v>2018</v>
      </c>
    </row>
    <row r="722" spans="1:11" x14ac:dyDescent="0.3">
      <c r="A722" s="176" t="s">
        <v>13186</v>
      </c>
      <c r="B722" s="186" t="s">
        <v>13186</v>
      </c>
      <c r="C722" s="186">
        <v>8623373</v>
      </c>
      <c r="D722" s="185">
        <v>8</v>
      </c>
      <c r="E722" s="186" t="s">
        <v>15931</v>
      </c>
      <c r="F722" s="186" t="s">
        <v>13388</v>
      </c>
      <c r="G722" s="186" t="s">
        <v>15932</v>
      </c>
      <c r="H722" s="185" t="s">
        <v>13320</v>
      </c>
      <c r="I722" s="187">
        <v>21157</v>
      </c>
      <c r="J722" s="185"/>
      <c r="K722" s="185">
        <v>2018</v>
      </c>
    </row>
    <row r="723" spans="1:11" x14ac:dyDescent="0.3">
      <c r="A723" s="176" t="s">
        <v>13186</v>
      </c>
      <c r="B723" s="186" t="s">
        <v>13186</v>
      </c>
      <c r="C723" s="186">
        <v>7317221</v>
      </c>
      <c r="D723" s="185">
        <v>7</v>
      </c>
      <c r="E723" s="186" t="s">
        <v>15927</v>
      </c>
      <c r="F723" s="186" t="s">
        <v>15638</v>
      </c>
      <c r="G723" s="186" t="s">
        <v>15928</v>
      </c>
      <c r="H723" s="185" t="s">
        <v>13320</v>
      </c>
      <c r="I723" s="187">
        <v>20912</v>
      </c>
      <c r="J723" s="185"/>
      <c r="K723" s="185">
        <v>2018</v>
      </c>
    </row>
    <row r="724" spans="1:11" x14ac:dyDescent="0.3">
      <c r="A724" s="176" t="s">
        <v>13186</v>
      </c>
      <c r="B724" s="186" t="s">
        <v>13186</v>
      </c>
      <c r="C724" s="186">
        <v>7211169</v>
      </c>
      <c r="D724" s="185">
        <v>9</v>
      </c>
      <c r="E724" s="186" t="s">
        <v>12979</v>
      </c>
      <c r="F724" s="186" t="s">
        <v>13321</v>
      </c>
      <c r="G724" s="186" t="s">
        <v>15926</v>
      </c>
      <c r="H724" s="185" t="s">
        <v>13320</v>
      </c>
      <c r="I724" s="187">
        <v>21111</v>
      </c>
      <c r="J724" s="185"/>
      <c r="K724" s="185">
        <v>2018</v>
      </c>
    </row>
    <row r="725" spans="1:11" x14ac:dyDescent="0.3">
      <c r="A725" s="176" t="s">
        <v>13186</v>
      </c>
      <c r="B725" s="186" t="s">
        <v>13186</v>
      </c>
      <c r="C725" s="186">
        <v>8098304</v>
      </c>
      <c r="D725" s="185">
        <v>2</v>
      </c>
      <c r="E725" s="186" t="s">
        <v>15930</v>
      </c>
      <c r="F725" s="186" t="s">
        <v>13437</v>
      </c>
      <c r="G725" s="186" t="s">
        <v>14462</v>
      </c>
      <c r="H725" s="185" t="s">
        <v>13320</v>
      </c>
      <c r="I725" s="187">
        <v>21093</v>
      </c>
      <c r="J725" s="185"/>
      <c r="K725" s="185">
        <v>2018</v>
      </c>
    </row>
    <row r="726" spans="1:11" x14ac:dyDescent="0.3">
      <c r="A726" s="176" t="s">
        <v>13186</v>
      </c>
      <c r="B726" s="186" t="s">
        <v>13186</v>
      </c>
      <c r="C726" s="186">
        <v>5782732</v>
      </c>
      <c r="D726" s="185">
        <v>7</v>
      </c>
      <c r="E726" s="186" t="s">
        <v>14167</v>
      </c>
      <c r="F726" s="186" t="s">
        <v>13162</v>
      </c>
      <c r="G726" s="186" t="s">
        <v>15925</v>
      </c>
      <c r="H726" s="185" t="s">
        <v>12987</v>
      </c>
      <c r="I726" s="187">
        <v>19303</v>
      </c>
      <c r="J726" s="185"/>
      <c r="K726" s="185">
        <v>2018</v>
      </c>
    </row>
    <row r="727" spans="1:11" x14ac:dyDescent="0.3">
      <c r="A727" s="176" t="s">
        <v>13288</v>
      </c>
      <c r="B727" s="186" t="s">
        <v>13288</v>
      </c>
      <c r="C727" s="186">
        <v>6696581</v>
      </c>
      <c r="D727" s="185">
        <v>3</v>
      </c>
      <c r="E727" s="186" t="s">
        <v>13356</v>
      </c>
      <c r="F727" s="186" t="s">
        <v>13162</v>
      </c>
      <c r="G727" s="186" t="s">
        <v>17087</v>
      </c>
      <c r="H727" s="185" t="s">
        <v>13320</v>
      </c>
      <c r="I727" s="187">
        <v>21072</v>
      </c>
      <c r="J727" s="185"/>
      <c r="K727" s="185">
        <v>2018</v>
      </c>
    </row>
    <row r="728" spans="1:11" x14ac:dyDescent="0.3">
      <c r="A728" s="176" t="s">
        <v>13289</v>
      </c>
      <c r="B728" s="186" t="s">
        <v>13289</v>
      </c>
      <c r="C728" s="186">
        <v>6823987</v>
      </c>
      <c r="D728" s="185">
        <v>7</v>
      </c>
      <c r="E728" s="186" t="s">
        <v>13911</v>
      </c>
      <c r="F728" s="186" t="s">
        <v>17088</v>
      </c>
      <c r="G728" s="186" t="s">
        <v>17089</v>
      </c>
      <c r="H728" s="185" t="s">
        <v>13320</v>
      </c>
      <c r="I728" s="187">
        <v>21161</v>
      </c>
      <c r="J728" s="185"/>
      <c r="K728" s="185">
        <v>2018</v>
      </c>
    </row>
    <row r="729" spans="1:11" x14ac:dyDescent="0.3">
      <c r="A729" s="176" t="s">
        <v>13156</v>
      </c>
      <c r="B729" s="176" t="s">
        <v>13156</v>
      </c>
      <c r="C729" s="184">
        <v>7184576</v>
      </c>
      <c r="D729" s="185">
        <v>1</v>
      </c>
      <c r="E729" s="186" t="s">
        <v>12979</v>
      </c>
      <c r="F729" s="186" t="s">
        <v>13794</v>
      </c>
      <c r="G729" s="186" t="s">
        <v>14934</v>
      </c>
      <c r="H729" s="185" t="s">
        <v>13320</v>
      </c>
      <c r="I729" s="187">
        <v>20131</v>
      </c>
      <c r="J729" s="185"/>
      <c r="K729" s="185">
        <v>2018</v>
      </c>
    </row>
    <row r="730" spans="1:11" x14ac:dyDescent="0.3">
      <c r="A730" s="176" t="s">
        <v>13036</v>
      </c>
      <c r="B730" s="176" t="s">
        <v>13036</v>
      </c>
      <c r="C730" s="184">
        <v>7863469</v>
      </c>
      <c r="D730" s="185">
        <v>3</v>
      </c>
      <c r="E730" s="186" t="s">
        <v>13801</v>
      </c>
      <c r="F730" s="186" t="s">
        <v>13841</v>
      </c>
      <c r="G730" s="186" t="s">
        <v>13883</v>
      </c>
      <c r="H730" s="185" t="s">
        <v>13320</v>
      </c>
      <c r="I730" s="187">
        <v>21339</v>
      </c>
      <c r="J730" s="185"/>
      <c r="K730" s="185">
        <v>2018</v>
      </c>
    </row>
    <row r="731" spans="1:11" x14ac:dyDescent="0.3">
      <c r="A731" s="176" t="s">
        <v>13036</v>
      </c>
      <c r="B731" s="176" t="s">
        <v>13036</v>
      </c>
      <c r="C731" s="184">
        <v>8470683</v>
      </c>
      <c r="D731" s="185">
        <v>3</v>
      </c>
      <c r="E731" s="186" t="s">
        <v>13884</v>
      </c>
      <c r="F731" s="186" t="s">
        <v>13333</v>
      </c>
      <c r="G731" s="186" t="s">
        <v>13885</v>
      </c>
      <c r="H731" s="185" t="s">
        <v>13320</v>
      </c>
      <c r="I731" s="187">
        <v>21201</v>
      </c>
      <c r="J731" s="185"/>
      <c r="K731" s="185">
        <v>2018</v>
      </c>
    </row>
    <row r="732" spans="1:11" x14ac:dyDescent="0.3">
      <c r="A732" s="176" t="s">
        <v>13036</v>
      </c>
      <c r="B732" s="176" t="s">
        <v>13036</v>
      </c>
      <c r="C732" s="184">
        <v>6656139</v>
      </c>
      <c r="D732" s="185">
        <v>9</v>
      </c>
      <c r="E732" s="186" t="s">
        <v>13619</v>
      </c>
      <c r="F732" s="186" t="s">
        <v>13438</v>
      </c>
      <c r="G732" s="186" t="s">
        <v>13880</v>
      </c>
      <c r="H732" s="185" t="s">
        <v>12987</v>
      </c>
      <c r="I732" s="187">
        <v>19252</v>
      </c>
      <c r="J732" s="185"/>
      <c r="K732" s="185">
        <v>2018</v>
      </c>
    </row>
    <row r="733" spans="1:11" x14ac:dyDescent="0.3">
      <c r="A733" s="176" t="s">
        <v>13036</v>
      </c>
      <c r="B733" s="176" t="s">
        <v>13036</v>
      </c>
      <c r="C733" s="184">
        <v>6688177</v>
      </c>
      <c r="D733" s="185">
        <v>6</v>
      </c>
      <c r="E733" s="186" t="s">
        <v>13349</v>
      </c>
      <c r="F733" s="186" t="s">
        <v>13881</v>
      </c>
      <c r="G733" s="186" t="s">
        <v>13882</v>
      </c>
      <c r="H733" s="185" t="s">
        <v>12987</v>
      </c>
      <c r="I733" s="187">
        <v>19490</v>
      </c>
      <c r="J733" s="185"/>
      <c r="K733" s="185">
        <v>2018</v>
      </c>
    </row>
    <row r="734" spans="1:11" x14ac:dyDescent="0.3">
      <c r="A734" s="176" t="s">
        <v>13036</v>
      </c>
      <c r="B734" s="176" t="s">
        <v>13036</v>
      </c>
      <c r="C734" s="184">
        <v>6789081</v>
      </c>
      <c r="D734" s="185">
        <v>7</v>
      </c>
      <c r="E734" s="186" t="s">
        <v>13145</v>
      </c>
      <c r="F734" s="186" t="s">
        <v>13378</v>
      </c>
      <c r="G734" s="186" t="s">
        <v>13615</v>
      </c>
      <c r="H734" s="185" t="s">
        <v>13320</v>
      </c>
      <c r="I734" s="187">
        <v>20851</v>
      </c>
      <c r="J734" s="185"/>
      <c r="K734" s="185">
        <v>2018</v>
      </c>
    </row>
    <row r="735" spans="1:11" x14ac:dyDescent="0.3">
      <c r="A735" s="176" t="s">
        <v>13036</v>
      </c>
      <c r="B735" s="176" t="s">
        <v>13036</v>
      </c>
      <c r="C735" s="184">
        <v>8863069</v>
      </c>
      <c r="D735" s="185">
        <v>6</v>
      </c>
      <c r="E735" s="186" t="s">
        <v>13886</v>
      </c>
      <c r="F735" s="186" t="s">
        <v>13429</v>
      </c>
      <c r="G735" s="186" t="s">
        <v>13887</v>
      </c>
      <c r="H735" s="185" t="s">
        <v>12987</v>
      </c>
      <c r="I735" s="187">
        <v>19286</v>
      </c>
      <c r="J735" s="185"/>
      <c r="K735" s="185">
        <v>2018</v>
      </c>
    </row>
    <row r="736" spans="1:11" x14ac:dyDescent="0.3">
      <c r="A736" s="176" t="s">
        <v>17390</v>
      </c>
      <c r="B736" s="186" t="s">
        <v>13187</v>
      </c>
      <c r="C736" s="186">
        <v>6973254</v>
      </c>
      <c r="D736" s="185">
        <v>2</v>
      </c>
      <c r="E736" s="186" t="s">
        <v>15022</v>
      </c>
      <c r="F736" s="186" t="s">
        <v>15947</v>
      </c>
      <c r="G736" s="186" t="s">
        <v>13517</v>
      </c>
      <c r="H736" s="185" t="s">
        <v>13320</v>
      </c>
      <c r="I736" s="187">
        <v>21209</v>
      </c>
      <c r="J736" s="185"/>
      <c r="K736" s="185">
        <v>2018</v>
      </c>
    </row>
    <row r="737" spans="1:11" x14ac:dyDescent="0.3">
      <c r="A737" s="176" t="s">
        <v>17390</v>
      </c>
      <c r="B737" s="186" t="s">
        <v>13187</v>
      </c>
      <c r="C737" s="186">
        <v>7209707</v>
      </c>
      <c r="D737" s="185">
        <v>6</v>
      </c>
      <c r="E737" s="186" t="s">
        <v>13468</v>
      </c>
      <c r="F737" s="186" t="s">
        <v>15673</v>
      </c>
      <c r="G737" s="186" t="s">
        <v>15951</v>
      </c>
      <c r="H737" s="185" t="s">
        <v>13320</v>
      </c>
      <c r="I737" s="187">
        <v>20853</v>
      </c>
      <c r="J737" s="185"/>
      <c r="K737" s="185">
        <v>2018</v>
      </c>
    </row>
    <row r="738" spans="1:11" x14ac:dyDescent="0.3">
      <c r="A738" s="176" t="s">
        <v>17390</v>
      </c>
      <c r="B738" s="186" t="s">
        <v>13187</v>
      </c>
      <c r="C738" s="186">
        <v>6518415</v>
      </c>
      <c r="D738" s="185" t="s">
        <v>13315</v>
      </c>
      <c r="E738" s="186" t="s">
        <v>14704</v>
      </c>
      <c r="F738" s="186" t="s">
        <v>13957</v>
      </c>
      <c r="G738" s="186" t="s">
        <v>15941</v>
      </c>
      <c r="H738" s="185" t="s">
        <v>12987</v>
      </c>
      <c r="I738" s="187">
        <v>19227</v>
      </c>
      <c r="J738" s="185"/>
      <c r="K738" s="185">
        <v>2018</v>
      </c>
    </row>
    <row r="739" spans="1:11" x14ac:dyDescent="0.3">
      <c r="A739" s="176" t="s">
        <v>17390</v>
      </c>
      <c r="B739" s="186" t="s">
        <v>13187</v>
      </c>
      <c r="C739" s="186">
        <v>6330333</v>
      </c>
      <c r="D739" s="185" t="s">
        <v>13315</v>
      </c>
      <c r="E739" s="186" t="s">
        <v>13496</v>
      </c>
      <c r="F739" s="186" t="s">
        <v>13888</v>
      </c>
      <c r="G739" s="186" t="s">
        <v>14287</v>
      </c>
      <c r="H739" s="185" t="s">
        <v>12987</v>
      </c>
      <c r="I739" s="187">
        <v>19053</v>
      </c>
      <c r="J739" s="185"/>
      <c r="K739" s="185">
        <v>2018</v>
      </c>
    </row>
    <row r="740" spans="1:11" x14ac:dyDescent="0.3">
      <c r="A740" s="176" t="s">
        <v>17390</v>
      </c>
      <c r="B740" s="186" t="s">
        <v>13187</v>
      </c>
      <c r="C740" s="186">
        <v>7460598</v>
      </c>
      <c r="D740" s="185">
        <v>2</v>
      </c>
      <c r="E740" s="186" t="s">
        <v>14001</v>
      </c>
      <c r="F740" s="186" t="s">
        <v>13924</v>
      </c>
      <c r="G740" s="186" t="s">
        <v>15952</v>
      </c>
      <c r="H740" s="185" t="s">
        <v>13320</v>
      </c>
      <c r="I740" s="187">
        <v>19574</v>
      </c>
      <c r="J740" s="185"/>
      <c r="K740" s="185">
        <v>2018</v>
      </c>
    </row>
    <row r="741" spans="1:11" x14ac:dyDescent="0.3">
      <c r="A741" s="176" t="s">
        <v>17390</v>
      </c>
      <c r="B741" s="186" t="s">
        <v>13187</v>
      </c>
      <c r="C741" s="186">
        <v>6656758</v>
      </c>
      <c r="D741" s="185">
        <v>3</v>
      </c>
      <c r="E741" s="186" t="s">
        <v>13657</v>
      </c>
      <c r="F741" s="186" t="s">
        <v>15942</v>
      </c>
      <c r="G741" s="186" t="s">
        <v>15943</v>
      </c>
      <c r="H741" s="185" t="s">
        <v>12987</v>
      </c>
      <c r="I741" s="187">
        <v>19275</v>
      </c>
      <c r="J741" s="185"/>
      <c r="K741" s="185">
        <v>2018</v>
      </c>
    </row>
    <row r="742" spans="1:11" x14ac:dyDescent="0.3">
      <c r="A742" s="176" t="s">
        <v>17390</v>
      </c>
      <c r="B742" s="186" t="s">
        <v>13187</v>
      </c>
      <c r="C742" s="186">
        <v>7620508</v>
      </c>
      <c r="D742" s="185">
        <v>6</v>
      </c>
      <c r="E742" s="186" t="s">
        <v>13401</v>
      </c>
      <c r="F742" s="186" t="s">
        <v>13515</v>
      </c>
      <c r="G742" s="186" t="s">
        <v>15954</v>
      </c>
      <c r="H742" s="185" t="s">
        <v>13320</v>
      </c>
      <c r="I742" s="187">
        <v>21275</v>
      </c>
      <c r="J742" s="185"/>
      <c r="K742" s="185">
        <v>2018</v>
      </c>
    </row>
    <row r="743" spans="1:11" x14ac:dyDescent="0.3">
      <c r="A743" s="176" t="s">
        <v>17390</v>
      </c>
      <c r="B743" s="186" t="s">
        <v>13187</v>
      </c>
      <c r="C743" s="186">
        <v>6195418</v>
      </c>
      <c r="D743" s="185" t="s">
        <v>13315</v>
      </c>
      <c r="E743" s="186" t="s">
        <v>15939</v>
      </c>
      <c r="F743" s="186" t="s">
        <v>13584</v>
      </c>
      <c r="G743" s="186" t="s">
        <v>14767</v>
      </c>
      <c r="H743" s="185" t="s">
        <v>12987</v>
      </c>
      <c r="I743" s="187">
        <v>19451</v>
      </c>
      <c r="J743" s="185"/>
      <c r="K743" s="185">
        <v>2018</v>
      </c>
    </row>
    <row r="744" spans="1:11" x14ac:dyDescent="0.3">
      <c r="A744" s="176" t="s">
        <v>17390</v>
      </c>
      <c r="B744" s="186" t="s">
        <v>13187</v>
      </c>
      <c r="C744" s="186">
        <v>7044064</v>
      </c>
      <c r="D744" s="185">
        <v>4</v>
      </c>
      <c r="E744" s="186" t="s">
        <v>14945</v>
      </c>
      <c r="F744" s="186" t="s">
        <v>14914</v>
      </c>
      <c r="G744" s="186" t="s">
        <v>14016</v>
      </c>
      <c r="H744" s="185" t="s">
        <v>13320</v>
      </c>
      <c r="I744" s="187">
        <v>20930</v>
      </c>
      <c r="J744" s="185"/>
      <c r="K744" s="185">
        <v>2018</v>
      </c>
    </row>
    <row r="745" spans="1:11" x14ac:dyDescent="0.3">
      <c r="A745" s="176" t="s">
        <v>17390</v>
      </c>
      <c r="B745" s="186" t="s">
        <v>13187</v>
      </c>
      <c r="C745" s="186">
        <v>7206371</v>
      </c>
      <c r="D745" s="185">
        <v>6</v>
      </c>
      <c r="E745" s="186" t="s">
        <v>13321</v>
      </c>
      <c r="F745" s="186" t="s">
        <v>13318</v>
      </c>
      <c r="G745" s="186" t="s">
        <v>15950</v>
      </c>
      <c r="H745" s="185" t="s">
        <v>13320</v>
      </c>
      <c r="I745" s="187">
        <v>20972</v>
      </c>
      <c r="J745" s="185"/>
      <c r="K745" s="185">
        <v>2018</v>
      </c>
    </row>
    <row r="746" spans="1:11" x14ac:dyDescent="0.3">
      <c r="A746" s="176" t="s">
        <v>17390</v>
      </c>
      <c r="B746" s="186" t="s">
        <v>13187</v>
      </c>
      <c r="C746" s="186">
        <v>5547236</v>
      </c>
      <c r="D746" s="185" t="s">
        <v>13315</v>
      </c>
      <c r="E746" s="186" t="s">
        <v>13685</v>
      </c>
      <c r="F746" s="186" t="s">
        <v>13520</v>
      </c>
      <c r="G746" s="186" t="s">
        <v>15933</v>
      </c>
      <c r="H746" s="185" t="s">
        <v>12987</v>
      </c>
      <c r="I746" s="187">
        <v>19424</v>
      </c>
      <c r="J746" s="185"/>
      <c r="K746" s="185">
        <v>2018</v>
      </c>
    </row>
    <row r="747" spans="1:11" x14ac:dyDescent="0.3">
      <c r="A747" s="176" t="s">
        <v>17390</v>
      </c>
      <c r="B747" s="186" t="s">
        <v>13187</v>
      </c>
      <c r="C747" s="186">
        <v>6273238</v>
      </c>
      <c r="D747" s="185">
        <v>5</v>
      </c>
      <c r="E747" s="186" t="s">
        <v>13685</v>
      </c>
      <c r="F747" s="186" t="s">
        <v>13388</v>
      </c>
      <c r="G747" s="186" t="s">
        <v>15940</v>
      </c>
      <c r="H747" s="185" t="s">
        <v>12987</v>
      </c>
      <c r="I747" s="187">
        <v>19499</v>
      </c>
      <c r="J747" s="185"/>
      <c r="K747" s="185">
        <v>2018</v>
      </c>
    </row>
    <row r="748" spans="1:11" x14ac:dyDescent="0.3">
      <c r="A748" s="176" t="s">
        <v>17390</v>
      </c>
      <c r="B748" s="186" t="s">
        <v>13187</v>
      </c>
      <c r="C748" s="186">
        <v>6024194</v>
      </c>
      <c r="D748" s="185">
        <v>5</v>
      </c>
      <c r="E748" s="186" t="s">
        <v>15934</v>
      </c>
      <c r="F748" s="186" t="s">
        <v>13949</v>
      </c>
      <c r="G748" s="186" t="s">
        <v>15935</v>
      </c>
      <c r="H748" s="185" t="s">
        <v>12987</v>
      </c>
      <c r="I748" s="187">
        <v>19343</v>
      </c>
      <c r="J748" s="185"/>
      <c r="K748" s="185">
        <v>2018</v>
      </c>
    </row>
    <row r="749" spans="1:11" x14ac:dyDescent="0.3">
      <c r="A749" s="176" t="s">
        <v>17390</v>
      </c>
      <c r="B749" s="186" t="s">
        <v>13187</v>
      </c>
      <c r="C749" s="186">
        <v>6008561</v>
      </c>
      <c r="D749" s="185">
        <v>7</v>
      </c>
      <c r="E749" s="186" t="s">
        <v>13347</v>
      </c>
      <c r="F749" s="186" t="s">
        <v>13352</v>
      </c>
      <c r="G749" s="186" t="s">
        <v>15277</v>
      </c>
      <c r="H749" s="185" t="s">
        <v>12987</v>
      </c>
      <c r="I749" s="187">
        <v>19149</v>
      </c>
      <c r="J749" s="185"/>
      <c r="K749" s="185">
        <v>2018</v>
      </c>
    </row>
    <row r="750" spans="1:11" x14ac:dyDescent="0.3">
      <c r="A750" s="176" t="s">
        <v>17390</v>
      </c>
      <c r="B750" s="186" t="s">
        <v>13187</v>
      </c>
      <c r="C750" s="186">
        <v>8061752</v>
      </c>
      <c r="D750" s="185">
        <v>6</v>
      </c>
      <c r="E750" s="186" t="s">
        <v>13966</v>
      </c>
      <c r="F750" s="186" t="s">
        <v>15007</v>
      </c>
      <c r="G750" s="186" t="s">
        <v>15957</v>
      </c>
      <c r="H750" s="185" t="s">
        <v>13320</v>
      </c>
      <c r="I750" s="187">
        <v>20774</v>
      </c>
      <c r="J750" s="185"/>
      <c r="K750" s="185" t="s">
        <v>17344</v>
      </c>
    </row>
    <row r="751" spans="1:11" x14ac:dyDescent="0.3">
      <c r="A751" s="176" t="s">
        <v>17390</v>
      </c>
      <c r="B751" s="186" t="s">
        <v>13187</v>
      </c>
      <c r="C751" s="186">
        <v>7598095</v>
      </c>
      <c r="D751" s="185">
        <v>7</v>
      </c>
      <c r="E751" s="186" t="s">
        <v>13966</v>
      </c>
      <c r="F751" s="186" t="s">
        <v>13540</v>
      </c>
      <c r="G751" s="186" t="s">
        <v>15953</v>
      </c>
      <c r="H751" s="185" t="s">
        <v>13320</v>
      </c>
      <c r="I751" s="187">
        <v>21035</v>
      </c>
      <c r="J751" s="185"/>
      <c r="K751" s="185">
        <v>2018</v>
      </c>
    </row>
    <row r="752" spans="1:11" x14ac:dyDescent="0.3">
      <c r="A752" s="176" t="s">
        <v>17390</v>
      </c>
      <c r="B752" s="186" t="s">
        <v>13187</v>
      </c>
      <c r="C752" s="186">
        <v>6797752</v>
      </c>
      <c r="D752" s="185">
        <v>1</v>
      </c>
      <c r="E752" s="186" t="s">
        <v>13966</v>
      </c>
      <c r="F752" s="186" t="s">
        <v>15944</v>
      </c>
      <c r="G752" s="186" t="s">
        <v>15945</v>
      </c>
      <c r="H752" s="185" t="s">
        <v>12987</v>
      </c>
      <c r="I752" s="187">
        <v>19261</v>
      </c>
      <c r="J752" s="185"/>
      <c r="K752" s="185">
        <v>2018</v>
      </c>
    </row>
    <row r="753" spans="1:11" x14ac:dyDescent="0.3">
      <c r="A753" s="176" t="s">
        <v>17390</v>
      </c>
      <c r="B753" s="186" t="s">
        <v>13187</v>
      </c>
      <c r="C753" s="186">
        <v>7069015</v>
      </c>
      <c r="D753" s="185">
        <v>2</v>
      </c>
      <c r="E753" s="186" t="s">
        <v>13432</v>
      </c>
      <c r="F753" s="186" t="s">
        <v>15948</v>
      </c>
      <c r="G753" s="186" t="s">
        <v>15949</v>
      </c>
      <c r="H753" s="185" t="s">
        <v>13320</v>
      </c>
      <c r="I753" s="187">
        <v>20414</v>
      </c>
      <c r="J753" s="185"/>
      <c r="K753" s="185">
        <v>2018</v>
      </c>
    </row>
    <row r="754" spans="1:11" x14ac:dyDescent="0.3">
      <c r="A754" s="176" t="s">
        <v>17390</v>
      </c>
      <c r="B754" s="186" t="s">
        <v>13187</v>
      </c>
      <c r="C754" s="186">
        <v>6127420</v>
      </c>
      <c r="D754" s="185">
        <v>0</v>
      </c>
      <c r="E754" s="186" t="s">
        <v>13549</v>
      </c>
      <c r="F754" s="186" t="s">
        <v>13584</v>
      </c>
      <c r="G754" s="186" t="s">
        <v>15938</v>
      </c>
      <c r="H754" s="185" t="s">
        <v>13320</v>
      </c>
      <c r="I754" s="187">
        <v>21120</v>
      </c>
      <c r="J754" s="185"/>
      <c r="K754" s="185">
        <v>2018</v>
      </c>
    </row>
    <row r="755" spans="1:11" x14ac:dyDescent="0.3">
      <c r="A755" s="176" t="s">
        <v>17390</v>
      </c>
      <c r="B755" s="186" t="s">
        <v>13187</v>
      </c>
      <c r="C755" s="186">
        <v>6027095</v>
      </c>
      <c r="D755" s="185">
        <v>3</v>
      </c>
      <c r="E755" s="186" t="s">
        <v>15936</v>
      </c>
      <c r="F755" s="186" t="s">
        <v>13341</v>
      </c>
      <c r="G755" s="186" t="s">
        <v>15937</v>
      </c>
      <c r="H755" s="185" t="s">
        <v>12987</v>
      </c>
      <c r="I755" s="187">
        <v>19203</v>
      </c>
      <c r="J755" s="185"/>
      <c r="K755" s="185">
        <v>2018</v>
      </c>
    </row>
    <row r="756" spans="1:11" x14ac:dyDescent="0.3">
      <c r="A756" s="176" t="s">
        <v>17390</v>
      </c>
      <c r="B756" s="186" t="s">
        <v>13187</v>
      </c>
      <c r="C756" s="186">
        <v>8004670</v>
      </c>
      <c r="D756" s="185">
        <v>7</v>
      </c>
      <c r="E756" s="186" t="s">
        <v>15955</v>
      </c>
      <c r="F756" s="186" t="s">
        <v>13604</v>
      </c>
      <c r="G756" s="186" t="s">
        <v>15956</v>
      </c>
      <c r="H756" s="185" t="s">
        <v>13320</v>
      </c>
      <c r="I756" s="187">
        <v>21113</v>
      </c>
      <c r="J756" s="185"/>
      <c r="K756" s="185">
        <v>2018</v>
      </c>
    </row>
    <row r="757" spans="1:11" x14ac:dyDescent="0.3">
      <c r="A757" s="176" t="s">
        <v>17390</v>
      </c>
      <c r="B757" s="186" t="s">
        <v>13187</v>
      </c>
      <c r="C757" s="186">
        <v>6827283</v>
      </c>
      <c r="D757" s="185">
        <v>1</v>
      </c>
      <c r="E757" s="186" t="s">
        <v>14846</v>
      </c>
      <c r="F757" s="186" t="s">
        <v>14299</v>
      </c>
      <c r="G757" s="186" t="s">
        <v>15946</v>
      </c>
      <c r="H757" s="185" t="s">
        <v>12987</v>
      </c>
      <c r="I757" s="187">
        <v>19488</v>
      </c>
      <c r="J757" s="185"/>
      <c r="K757" s="185">
        <v>2018</v>
      </c>
    </row>
    <row r="758" spans="1:11" x14ac:dyDescent="0.3">
      <c r="A758" s="176" t="s">
        <v>13037</v>
      </c>
      <c r="B758" s="176" t="s">
        <v>13037</v>
      </c>
      <c r="C758" s="184">
        <v>7493802</v>
      </c>
      <c r="D758" s="185">
        <v>7</v>
      </c>
      <c r="E758" s="186" t="s">
        <v>13888</v>
      </c>
      <c r="F758" s="186" t="s">
        <v>13476</v>
      </c>
      <c r="G758" s="186" t="s">
        <v>13889</v>
      </c>
      <c r="H758" s="185" t="s">
        <v>13320</v>
      </c>
      <c r="I758" s="187">
        <v>20973</v>
      </c>
      <c r="J758" s="185"/>
      <c r="K758" s="185">
        <v>2018</v>
      </c>
    </row>
    <row r="759" spans="1:11" x14ac:dyDescent="0.3">
      <c r="A759" s="176" t="s">
        <v>13037</v>
      </c>
      <c r="B759" s="176" t="s">
        <v>13037</v>
      </c>
      <c r="C759" s="184">
        <v>8372852</v>
      </c>
      <c r="D759" s="185">
        <v>3</v>
      </c>
      <c r="E759" s="186" t="s">
        <v>13817</v>
      </c>
      <c r="F759" s="186" t="s">
        <v>13723</v>
      </c>
      <c r="G759" s="186" t="s">
        <v>13890</v>
      </c>
      <c r="H759" s="185" t="s">
        <v>13320</v>
      </c>
      <c r="I759" s="187">
        <v>21297</v>
      </c>
      <c r="J759" s="185"/>
      <c r="K759" s="185">
        <v>2018</v>
      </c>
    </row>
    <row r="760" spans="1:11" x14ac:dyDescent="0.3">
      <c r="A760" s="176" t="s">
        <v>13018</v>
      </c>
      <c r="B760" s="176" t="s">
        <v>13018</v>
      </c>
      <c r="C760" s="184">
        <v>7947783</v>
      </c>
      <c r="D760" s="185">
        <v>4</v>
      </c>
      <c r="E760" s="186" t="s">
        <v>13381</v>
      </c>
      <c r="F760" s="186" t="s">
        <v>13382</v>
      </c>
      <c r="G760" s="186" t="s">
        <v>13383</v>
      </c>
      <c r="H760" s="185" t="s">
        <v>13320</v>
      </c>
      <c r="I760" s="187">
        <v>20852</v>
      </c>
      <c r="J760" s="185"/>
      <c r="K760" s="185">
        <v>2018</v>
      </c>
    </row>
    <row r="761" spans="1:11" x14ac:dyDescent="0.3">
      <c r="A761" s="176" t="s">
        <v>13018</v>
      </c>
      <c r="B761" s="176" t="s">
        <v>13018</v>
      </c>
      <c r="C761" s="184">
        <v>6933890</v>
      </c>
      <c r="D761" s="185">
        <v>9</v>
      </c>
      <c r="E761" s="186" t="s">
        <v>13372</v>
      </c>
      <c r="F761" s="186" t="s">
        <v>13373</v>
      </c>
      <c r="G761" s="186" t="s">
        <v>13374</v>
      </c>
      <c r="H761" s="185" t="s">
        <v>12987</v>
      </c>
      <c r="I761" s="187">
        <v>19251</v>
      </c>
      <c r="J761" s="185"/>
      <c r="K761" s="185">
        <v>2018</v>
      </c>
    </row>
    <row r="762" spans="1:11" x14ac:dyDescent="0.3">
      <c r="A762" s="176" t="s">
        <v>13018</v>
      </c>
      <c r="B762" s="176" t="s">
        <v>13018</v>
      </c>
      <c r="C762" s="184">
        <v>7226229</v>
      </c>
      <c r="D762" s="185">
        <v>8</v>
      </c>
      <c r="E762" s="186" t="s">
        <v>13378</v>
      </c>
      <c r="F762" s="186" t="s">
        <v>13379</v>
      </c>
      <c r="G762" s="186" t="s">
        <v>13380</v>
      </c>
      <c r="H762" s="185" t="s">
        <v>12987</v>
      </c>
      <c r="I762" s="187">
        <v>19450</v>
      </c>
      <c r="J762" s="185"/>
      <c r="K762" s="185">
        <v>2018</v>
      </c>
    </row>
    <row r="763" spans="1:11" x14ac:dyDescent="0.3">
      <c r="A763" s="176" t="s">
        <v>13018</v>
      </c>
      <c r="B763" s="176" t="s">
        <v>13018</v>
      </c>
      <c r="C763" s="184">
        <v>7081064</v>
      </c>
      <c r="D763" s="185">
        <v>6</v>
      </c>
      <c r="E763" s="186" t="s">
        <v>13375</v>
      </c>
      <c r="F763" s="186" t="s">
        <v>13376</v>
      </c>
      <c r="G763" s="186" t="s">
        <v>13377</v>
      </c>
      <c r="H763" s="185" t="s">
        <v>13320</v>
      </c>
      <c r="I763" s="187">
        <v>21135</v>
      </c>
      <c r="J763" s="185"/>
      <c r="K763" s="185">
        <v>2018</v>
      </c>
    </row>
    <row r="764" spans="1:11" x14ac:dyDescent="0.3">
      <c r="A764" s="176" t="s">
        <v>17373</v>
      </c>
      <c r="B764" s="176" t="s">
        <v>13117</v>
      </c>
      <c r="C764" s="184">
        <v>7564371</v>
      </c>
      <c r="D764" s="185">
        <v>3</v>
      </c>
      <c r="E764" s="186" t="s">
        <v>13638</v>
      </c>
      <c r="F764" s="186" t="s">
        <v>13378</v>
      </c>
      <c r="G764" s="186" t="s">
        <v>15246</v>
      </c>
      <c r="H764" s="185" t="s">
        <v>13320</v>
      </c>
      <c r="I764" s="187">
        <v>21071</v>
      </c>
      <c r="J764" s="185"/>
      <c r="K764" s="185">
        <v>2018</v>
      </c>
    </row>
    <row r="765" spans="1:11" x14ac:dyDescent="0.3">
      <c r="A765" s="176" t="s">
        <v>13135</v>
      </c>
      <c r="B765" s="176" t="s">
        <v>13135</v>
      </c>
      <c r="C765" s="184">
        <v>6426278</v>
      </c>
      <c r="D765" s="185">
        <v>5</v>
      </c>
      <c r="E765" s="186" t="s">
        <v>15416</v>
      </c>
      <c r="F765" s="186" t="s">
        <v>15417</v>
      </c>
      <c r="G765" s="186" t="s">
        <v>15418</v>
      </c>
      <c r="H765" s="185" t="s">
        <v>12987</v>
      </c>
      <c r="I765" s="187">
        <v>19162</v>
      </c>
      <c r="J765" s="185"/>
      <c r="K765" s="185">
        <v>2018</v>
      </c>
    </row>
    <row r="766" spans="1:11" x14ac:dyDescent="0.3">
      <c r="A766" s="176" t="s">
        <v>13135</v>
      </c>
      <c r="B766" s="176" t="s">
        <v>13135</v>
      </c>
      <c r="C766" s="184">
        <v>7119106</v>
      </c>
      <c r="D766" s="185">
        <v>0</v>
      </c>
      <c r="E766" s="186" t="s">
        <v>14620</v>
      </c>
      <c r="F766" s="186" t="s">
        <v>13881</v>
      </c>
      <c r="G766" s="186" t="s">
        <v>15419</v>
      </c>
      <c r="H766" s="185" t="s">
        <v>13320</v>
      </c>
      <c r="I766" s="187">
        <v>20929</v>
      </c>
      <c r="J766" s="185"/>
      <c r="K766" s="185">
        <v>2018</v>
      </c>
    </row>
    <row r="767" spans="1:11" x14ac:dyDescent="0.3">
      <c r="A767" s="176" t="s">
        <v>13135</v>
      </c>
      <c r="B767" s="176" t="s">
        <v>13135</v>
      </c>
      <c r="C767" s="184">
        <v>7244986</v>
      </c>
      <c r="D767" s="185" t="s">
        <v>13316</v>
      </c>
      <c r="E767" s="186" t="s">
        <v>14841</v>
      </c>
      <c r="F767" s="186" t="s">
        <v>13406</v>
      </c>
      <c r="G767" s="186" t="s">
        <v>15420</v>
      </c>
      <c r="H767" s="185" t="s">
        <v>13320</v>
      </c>
      <c r="I767" s="187">
        <v>20407</v>
      </c>
      <c r="J767" s="185"/>
      <c r="K767" s="185">
        <v>2018</v>
      </c>
    </row>
    <row r="768" spans="1:11" x14ac:dyDescent="0.3">
      <c r="A768" s="176" t="s">
        <v>13135</v>
      </c>
      <c r="B768" s="176" t="s">
        <v>13135</v>
      </c>
      <c r="C768" s="184">
        <v>7456829</v>
      </c>
      <c r="D768" s="185">
        <v>7</v>
      </c>
      <c r="E768" s="186" t="s">
        <v>13738</v>
      </c>
      <c r="F768" s="186" t="s">
        <v>14129</v>
      </c>
      <c r="G768" s="186" t="s">
        <v>15421</v>
      </c>
      <c r="H768" s="185" t="s">
        <v>13320</v>
      </c>
      <c r="I768" s="187">
        <v>20118</v>
      </c>
      <c r="J768" s="185"/>
      <c r="K768" s="185">
        <v>2018</v>
      </c>
    </row>
    <row r="769" spans="1:11" x14ac:dyDescent="0.3">
      <c r="A769" s="176" t="s">
        <v>13135</v>
      </c>
      <c r="B769" s="176" t="s">
        <v>13135</v>
      </c>
      <c r="C769" s="184">
        <v>7555298</v>
      </c>
      <c r="D769" s="185" t="s">
        <v>13315</v>
      </c>
      <c r="E769" s="186" t="s">
        <v>13638</v>
      </c>
      <c r="F769" s="186" t="s">
        <v>15422</v>
      </c>
      <c r="G769" s="186" t="s">
        <v>15423</v>
      </c>
      <c r="H769" s="185" t="s">
        <v>13320</v>
      </c>
      <c r="I769" s="187">
        <v>19987</v>
      </c>
      <c r="J769" s="185"/>
      <c r="K769" s="185">
        <v>2018</v>
      </c>
    </row>
    <row r="770" spans="1:11" x14ac:dyDescent="0.3">
      <c r="A770" s="176" t="s">
        <v>13038</v>
      </c>
      <c r="B770" s="178" t="s">
        <v>13038</v>
      </c>
      <c r="C770" s="184">
        <v>6503526</v>
      </c>
      <c r="D770" s="185" t="s">
        <v>13315</v>
      </c>
      <c r="E770" s="186" t="s">
        <v>13892</v>
      </c>
      <c r="F770" s="186" t="s">
        <v>13110</v>
      </c>
      <c r="G770" s="186" t="s">
        <v>13893</v>
      </c>
      <c r="H770" s="185" t="s">
        <v>12987</v>
      </c>
      <c r="I770" s="187">
        <v>19184</v>
      </c>
      <c r="J770" s="185"/>
      <c r="K770" s="185">
        <v>2018</v>
      </c>
    </row>
    <row r="771" spans="1:11" x14ac:dyDescent="0.3">
      <c r="A771" s="176" t="s">
        <v>13038</v>
      </c>
      <c r="B771" s="176" t="s">
        <v>13038</v>
      </c>
      <c r="C771" s="184">
        <v>6937366</v>
      </c>
      <c r="D771" s="185">
        <v>6</v>
      </c>
      <c r="E771" s="186" t="s">
        <v>13894</v>
      </c>
      <c r="F771" s="186" t="s">
        <v>13895</v>
      </c>
      <c r="G771" s="186" t="s">
        <v>13896</v>
      </c>
      <c r="H771" s="185" t="s">
        <v>12987</v>
      </c>
      <c r="I771" s="187">
        <v>19171</v>
      </c>
      <c r="J771" s="185"/>
      <c r="K771" s="185">
        <v>2018</v>
      </c>
    </row>
    <row r="772" spans="1:11" x14ac:dyDescent="0.3">
      <c r="A772" s="176" t="s">
        <v>13038</v>
      </c>
      <c r="B772" s="176" t="s">
        <v>13038</v>
      </c>
      <c r="C772" s="184">
        <v>7716278</v>
      </c>
      <c r="D772" s="185" t="s">
        <v>13315</v>
      </c>
      <c r="E772" s="186" t="s">
        <v>13902</v>
      </c>
      <c r="F772" s="186" t="s">
        <v>13903</v>
      </c>
      <c r="G772" s="186" t="s">
        <v>13904</v>
      </c>
      <c r="H772" s="185" t="s">
        <v>13320</v>
      </c>
      <c r="I772" s="187">
        <v>20947</v>
      </c>
      <c r="J772" s="185"/>
      <c r="K772" s="185">
        <v>2018</v>
      </c>
    </row>
    <row r="773" spans="1:11" x14ac:dyDescent="0.3">
      <c r="A773" s="176" t="s">
        <v>13038</v>
      </c>
      <c r="B773" s="176" t="s">
        <v>13038</v>
      </c>
      <c r="C773" s="184">
        <v>7329172</v>
      </c>
      <c r="D773" s="185">
        <v>0</v>
      </c>
      <c r="E773" s="186" t="s">
        <v>13899</v>
      </c>
      <c r="F773" s="186" t="s">
        <v>13900</v>
      </c>
      <c r="G773" s="186" t="s">
        <v>13901</v>
      </c>
      <c r="H773" s="185" t="s">
        <v>13320</v>
      </c>
      <c r="I773" s="187">
        <v>20780</v>
      </c>
      <c r="J773" s="185"/>
      <c r="K773" s="185">
        <v>2018</v>
      </c>
    </row>
    <row r="774" spans="1:11" x14ac:dyDescent="0.3">
      <c r="A774" s="176" t="s">
        <v>13038</v>
      </c>
      <c r="B774" s="176" t="s">
        <v>13038</v>
      </c>
      <c r="C774" s="184">
        <v>6502534</v>
      </c>
      <c r="D774" s="185">
        <v>5</v>
      </c>
      <c r="E774" s="186" t="s">
        <v>13403</v>
      </c>
      <c r="F774" s="186" t="s">
        <v>13481</v>
      </c>
      <c r="G774" s="186" t="s">
        <v>13891</v>
      </c>
      <c r="H774" s="185" t="s">
        <v>13320</v>
      </c>
      <c r="I774" s="187">
        <v>19857</v>
      </c>
      <c r="J774" s="185"/>
      <c r="K774" s="185">
        <v>2018</v>
      </c>
    </row>
    <row r="775" spans="1:11" x14ac:dyDescent="0.3">
      <c r="A775" s="176" t="s">
        <v>13038</v>
      </c>
      <c r="B775" s="176" t="s">
        <v>13038</v>
      </c>
      <c r="C775" s="184">
        <v>7026728</v>
      </c>
      <c r="D775" s="185">
        <v>4</v>
      </c>
      <c r="E775" s="186" t="s">
        <v>13476</v>
      </c>
      <c r="F775" s="186" t="s">
        <v>13897</v>
      </c>
      <c r="G775" s="186" t="s">
        <v>13898</v>
      </c>
      <c r="H775" s="185" t="s">
        <v>12987</v>
      </c>
      <c r="I775" s="187">
        <v>19294</v>
      </c>
      <c r="J775" s="185"/>
      <c r="K775" s="185">
        <v>2018</v>
      </c>
    </row>
    <row r="776" spans="1:11" x14ac:dyDescent="0.3">
      <c r="A776" s="176" t="s">
        <v>13039</v>
      </c>
      <c r="B776" s="176" t="s">
        <v>13039</v>
      </c>
      <c r="C776" s="184">
        <v>7392581</v>
      </c>
      <c r="D776" s="185">
        <v>9</v>
      </c>
      <c r="E776" s="186" t="s">
        <v>13908</v>
      </c>
      <c r="F776" s="186" t="s">
        <v>13909</v>
      </c>
      <c r="G776" s="186" t="s">
        <v>13371</v>
      </c>
      <c r="H776" s="185" t="s">
        <v>13320</v>
      </c>
      <c r="I776" s="187">
        <v>21179</v>
      </c>
      <c r="J776" s="185"/>
      <c r="K776" s="185">
        <v>2018</v>
      </c>
    </row>
    <row r="777" spans="1:11" x14ac:dyDescent="0.3">
      <c r="A777" s="176" t="s">
        <v>13039</v>
      </c>
      <c r="B777" s="176" t="s">
        <v>13039</v>
      </c>
      <c r="C777" s="184">
        <v>8249794</v>
      </c>
      <c r="D777" s="185">
        <v>3</v>
      </c>
      <c r="E777" s="186" t="s">
        <v>13645</v>
      </c>
      <c r="F777" s="186" t="s">
        <v>13370</v>
      </c>
      <c r="G777" s="186" t="s">
        <v>13916</v>
      </c>
      <c r="H777" s="185" t="s">
        <v>13320</v>
      </c>
      <c r="I777" s="187">
        <v>21014</v>
      </c>
      <c r="J777" s="185"/>
      <c r="K777" s="185">
        <v>2018</v>
      </c>
    </row>
    <row r="778" spans="1:11" x14ac:dyDescent="0.3">
      <c r="A778" s="176" t="s">
        <v>13039</v>
      </c>
      <c r="B778" s="176" t="s">
        <v>13039</v>
      </c>
      <c r="C778" s="184">
        <v>7282400</v>
      </c>
      <c r="D778" s="185">
        <v>8</v>
      </c>
      <c r="E778" s="186" t="s">
        <v>13440</v>
      </c>
      <c r="F778" s="186" t="s">
        <v>13697</v>
      </c>
      <c r="G778" s="186" t="s">
        <v>13907</v>
      </c>
      <c r="H778" s="185" t="s">
        <v>13320</v>
      </c>
      <c r="I778" s="187">
        <v>19576</v>
      </c>
      <c r="J778" s="185"/>
      <c r="K778" s="185">
        <v>2018</v>
      </c>
    </row>
    <row r="779" spans="1:11" x14ac:dyDescent="0.3">
      <c r="A779" s="176" t="s">
        <v>13039</v>
      </c>
      <c r="B779" s="176" t="s">
        <v>13039</v>
      </c>
      <c r="C779" s="184">
        <v>7431304</v>
      </c>
      <c r="D779" s="185">
        <v>3</v>
      </c>
      <c r="E779" s="186" t="s">
        <v>13910</v>
      </c>
      <c r="F779" s="186" t="s">
        <v>13911</v>
      </c>
      <c r="G779" s="186" t="s">
        <v>13912</v>
      </c>
      <c r="H779" s="185" t="s">
        <v>13320</v>
      </c>
      <c r="I779" s="187">
        <v>20850</v>
      </c>
      <c r="J779" s="185"/>
      <c r="K779" s="185">
        <v>2018</v>
      </c>
    </row>
    <row r="780" spans="1:11" x14ac:dyDescent="0.3">
      <c r="A780" s="176" t="s">
        <v>13039</v>
      </c>
      <c r="B780" s="176" t="s">
        <v>13039</v>
      </c>
      <c r="C780" s="184">
        <v>7489029</v>
      </c>
      <c r="D780" s="185">
        <v>6</v>
      </c>
      <c r="E780" s="186" t="s">
        <v>13913</v>
      </c>
      <c r="F780" s="186" t="s">
        <v>13914</v>
      </c>
      <c r="G780" s="186" t="s">
        <v>13915</v>
      </c>
      <c r="H780" s="185" t="s">
        <v>13320</v>
      </c>
      <c r="I780" s="187">
        <v>20853</v>
      </c>
      <c r="J780" s="185"/>
      <c r="K780" s="185">
        <v>2018</v>
      </c>
    </row>
    <row r="781" spans="1:11" x14ac:dyDescent="0.3">
      <c r="A781" s="176" t="s">
        <v>13039</v>
      </c>
      <c r="B781" s="176" t="s">
        <v>13039</v>
      </c>
      <c r="C781" s="184">
        <v>7210344</v>
      </c>
      <c r="D781" s="185">
        <v>0</v>
      </c>
      <c r="E781" s="186" t="s">
        <v>13905</v>
      </c>
      <c r="F781" s="186" t="s">
        <v>13037</v>
      </c>
      <c r="G781" s="186" t="s">
        <v>13906</v>
      </c>
      <c r="H781" s="185" t="s">
        <v>13320</v>
      </c>
      <c r="I781" s="187">
        <v>20852</v>
      </c>
      <c r="J781" s="185"/>
      <c r="K781" s="185">
        <v>2018</v>
      </c>
    </row>
    <row r="782" spans="1:11" x14ac:dyDescent="0.3">
      <c r="A782" s="176" t="s">
        <v>13250</v>
      </c>
      <c r="B782" s="186" t="s">
        <v>13250</v>
      </c>
      <c r="C782" s="186">
        <v>6821200</v>
      </c>
      <c r="D782" s="185">
        <v>6</v>
      </c>
      <c r="E782" s="186" t="s">
        <v>16822</v>
      </c>
      <c r="F782" s="186" t="s">
        <v>13657</v>
      </c>
      <c r="G782" s="186" t="s">
        <v>16823</v>
      </c>
      <c r="H782" s="185" t="s">
        <v>13320</v>
      </c>
      <c r="I782" s="187">
        <v>20404</v>
      </c>
      <c r="J782" s="185"/>
      <c r="K782" s="185" t="s">
        <v>17344</v>
      </c>
    </row>
    <row r="783" spans="1:11" x14ac:dyDescent="0.3">
      <c r="A783" s="176" t="s">
        <v>13250</v>
      </c>
      <c r="B783" s="186" t="s">
        <v>13250</v>
      </c>
      <c r="C783" s="186">
        <v>8556990</v>
      </c>
      <c r="D783" s="185">
        <v>2</v>
      </c>
      <c r="E783" s="186" t="s">
        <v>16826</v>
      </c>
      <c r="F783" s="186" t="s">
        <v>13540</v>
      </c>
      <c r="G783" s="186" t="s">
        <v>16121</v>
      </c>
      <c r="H783" s="185" t="s">
        <v>13320</v>
      </c>
      <c r="I783" s="187">
        <v>21172</v>
      </c>
      <c r="J783" s="185"/>
      <c r="K783" s="185">
        <v>2018</v>
      </c>
    </row>
    <row r="784" spans="1:11" x14ac:dyDescent="0.3">
      <c r="A784" s="176" t="s">
        <v>13250</v>
      </c>
      <c r="B784" s="186" t="s">
        <v>13250</v>
      </c>
      <c r="C784" s="186">
        <v>7706661</v>
      </c>
      <c r="D784" s="185">
        <v>6</v>
      </c>
      <c r="E784" s="186" t="s">
        <v>16383</v>
      </c>
      <c r="F784" s="186" t="s">
        <v>13382</v>
      </c>
      <c r="G784" s="186" t="s">
        <v>16824</v>
      </c>
      <c r="H784" s="185" t="s">
        <v>13320</v>
      </c>
      <c r="I784" s="187">
        <v>21109</v>
      </c>
      <c r="J784" s="185"/>
      <c r="K784" s="185">
        <v>2018</v>
      </c>
    </row>
    <row r="785" spans="1:11" x14ac:dyDescent="0.3">
      <c r="A785" s="176" t="s">
        <v>13250</v>
      </c>
      <c r="B785" s="186" t="s">
        <v>13250</v>
      </c>
      <c r="C785" s="186">
        <v>6747625</v>
      </c>
      <c r="D785" s="185">
        <v>5</v>
      </c>
      <c r="E785" s="186" t="s">
        <v>16821</v>
      </c>
      <c r="F785" s="186" t="s">
        <v>16642</v>
      </c>
      <c r="G785" s="186" t="s">
        <v>13639</v>
      </c>
      <c r="H785" s="185" t="s">
        <v>13320</v>
      </c>
      <c r="I785" s="187">
        <v>21044</v>
      </c>
      <c r="J785" s="185"/>
      <c r="K785" s="185">
        <v>2018</v>
      </c>
    </row>
    <row r="786" spans="1:11" x14ac:dyDescent="0.3">
      <c r="A786" s="176" t="s">
        <v>13250</v>
      </c>
      <c r="B786" s="186" t="s">
        <v>13250</v>
      </c>
      <c r="C786" s="186">
        <v>7167200</v>
      </c>
      <c r="D786" s="185" t="s">
        <v>13315</v>
      </c>
      <c r="E786" s="186" t="s">
        <v>14163</v>
      </c>
      <c r="F786" s="186" t="s">
        <v>16383</v>
      </c>
      <c r="G786" s="186" t="s">
        <v>13643</v>
      </c>
      <c r="H786" s="185" t="s">
        <v>13320</v>
      </c>
      <c r="I786" s="187">
        <v>19651</v>
      </c>
      <c r="J786" s="185"/>
      <c r="K786" s="185" t="s">
        <v>17344</v>
      </c>
    </row>
    <row r="787" spans="1:11" x14ac:dyDescent="0.3">
      <c r="A787" s="176" t="s">
        <v>13250</v>
      </c>
      <c r="B787" s="186" t="s">
        <v>13250</v>
      </c>
      <c r="C787" s="186">
        <v>8306901</v>
      </c>
      <c r="D787" s="185">
        <v>5</v>
      </c>
      <c r="E787" s="186" t="s">
        <v>16825</v>
      </c>
      <c r="F787" s="186" t="s">
        <v>15591</v>
      </c>
      <c r="G787" s="186" t="s">
        <v>14461</v>
      </c>
      <c r="H787" s="185" t="s">
        <v>13320</v>
      </c>
      <c r="I787" s="187">
        <v>20889</v>
      </c>
      <c r="J787" s="185"/>
      <c r="K787" s="185">
        <v>2018</v>
      </c>
    </row>
    <row r="788" spans="1:11" x14ac:dyDescent="0.3">
      <c r="A788" s="176" t="s">
        <v>13250</v>
      </c>
      <c r="B788" s="186" t="s">
        <v>13250</v>
      </c>
      <c r="C788" s="186">
        <v>7509418</v>
      </c>
      <c r="D788" s="185">
        <v>3</v>
      </c>
      <c r="E788" s="186" t="s">
        <v>13751</v>
      </c>
      <c r="F788" s="186" t="s">
        <v>13461</v>
      </c>
      <c r="G788" s="186" t="s">
        <v>13643</v>
      </c>
      <c r="H788" s="185" t="s">
        <v>13320</v>
      </c>
      <c r="I788" s="187">
        <v>20484</v>
      </c>
      <c r="J788" s="185"/>
      <c r="K788" s="185" t="s">
        <v>17344</v>
      </c>
    </row>
    <row r="789" spans="1:11" x14ac:dyDescent="0.3">
      <c r="A789" s="176" t="s">
        <v>13290</v>
      </c>
      <c r="B789" s="186" t="s">
        <v>13290</v>
      </c>
      <c r="C789" s="186">
        <v>7527857</v>
      </c>
      <c r="D789" s="185">
        <v>8</v>
      </c>
      <c r="E789" s="186" t="s">
        <v>15007</v>
      </c>
      <c r="F789" s="186" t="s">
        <v>13685</v>
      </c>
      <c r="G789" s="186" t="s">
        <v>16467</v>
      </c>
      <c r="H789" s="185" t="s">
        <v>13320</v>
      </c>
      <c r="I789" s="187">
        <v>20570</v>
      </c>
      <c r="J789" s="185"/>
      <c r="K789" s="185">
        <v>2018</v>
      </c>
    </row>
    <row r="790" spans="1:11" x14ac:dyDescent="0.3">
      <c r="A790" s="176" t="s">
        <v>13290</v>
      </c>
      <c r="B790" s="186" t="s">
        <v>13290</v>
      </c>
      <c r="C790" s="186">
        <v>7821587</v>
      </c>
      <c r="D790" s="185">
        <v>9</v>
      </c>
      <c r="E790" s="186" t="s">
        <v>17091</v>
      </c>
      <c r="F790" s="186" t="s">
        <v>17092</v>
      </c>
      <c r="G790" s="186" t="s">
        <v>17093</v>
      </c>
      <c r="H790" s="185" t="s">
        <v>13320</v>
      </c>
      <c r="I790" s="187">
        <v>20913</v>
      </c>
      <c r="J790" s="185"/>
      <c r="K790" s="185">
        <v>2018</v>
      </c>
    </row>
    <row r="791" spans="1:11" x14ac:dyDescent="0.3">
      <c r="A791" s="176" t="s">
        <v>13290</v>
      </c>
      <c r="B791" s="186" t="s">
        <v>13290</v>
      </c>
      <c r="C791" s="186">
        <v>7834940</v>
      </c>
      <c r="D791" s="185">
        <v>9</v>
      </c>
      <c r="E791" s="186" t="s">
        <v>13429</v>
      </c>
      <c r="F791" s="186" t="s">
        <v>13635</v>
      </c>
      <c r="G791" s="186" t="s">
        <v>17094</v>
      </c>
      <c r="H791" s="185" t="s">
        <v>13320</v>
      </c>
      <c r="I791" s="187">
        <v>21126</v>
      </c>
      <c r="J791" s="185"/>
      <c r="K791" s="185">
        <v>2018</v>
      </c>
    </row>
    <row r="792" spans="1:11" x14ac:dyDescent="0.3">
      <c r="A792" s="176" t="s">
        <v>13290</v>
      </c>
      <c r="B792" s="186" t="s">
        <v>13290</v>
      </c>
      <c r="C792" s="186">
        <v>8195229</v>
      </c>
      <c r="D792" s="185">
        <v>9</v>
      </c>
      <c r="E792" s="186" t="s">
        <v>13604</v>
      </c>
      <c r="F792" s="186" t="s">
        <v>17095</v>
      </c>
      <c r="G792" s="186" t="s">
        <v>17096</v>
      </c>
      <c r="H792" s="185" t="s">
        <v>13320</v>
      </c>
      <c r="I792" s="187">
        <v>21139</v>
      </c>
      <c r="J792" s="185"/>
      <c r="K792" s="185">
        <v>2018</v>
      </c>
    </row>
    <row r="793" spans="1:11" x14ac:dyDescent="0.3">
      <c r="A793" s="176" t="s">
        <v>13290</v>
      </c>
      <c r="B793" s="186" t="s">
        <v>13290</v>
      </c>
      <c r="C793" s="186">
        <v>6570461</v>
      </c>
      <c r="D793" s="185">
        <v>7</v>
      </c>
      <c r="E793" s="186" t="s">
        <v>13520</v>
      </c>
      <c r="F793" s="186" t="s">
        <v>13378</v>
      </c>
      <c r="G793" s="186" t="s">
        <v>17090</v>
      </c>
      <c r="H793" s="185" t="s">
        <v>13320</v>
      </c>
      <c r="I793" s="187">
        <v>20841</v>
      </c>
      <c r="J793" s="185"/>
      <c r="K793" s="185">
        <v>2018</v>
      </c>
    </row>
    <row r="794" spans="1:11" x14ac:dyDescent="0.3">
      <c r="A794" s="176" t="s">
        <v>17374</v>
      </c>
      <c r="B794" s="176" t="s">
        <v>13118</v>
      </c>
      <c r="C794" s="184">
        <v>6141935</v>
      </c>
      <c r="D794" s="185">
        <v>7</v>
      </c>
      <c r="E794" s="186" t="s">
        <v>15247</v>
      </c>
      <c r="F794" s="186" t="s">
        <v>15248</v>
      </c>
      <c r="G794" s="186" t="s">
        <v>15249</v>
      </c>
      <c r="H794" s="185" t="s">
        <v>12987</v>
      </c>
      <c r="I794" s="187">
        <v>19262</v>
      </c>
      <c r="J794" s="185"/>
      <c r="K794" s="185">
        <v>2018</v>
      </c>
    </row>
    <row r="795" spans="1:11" x14ac:dyDescent="0.3">
      <c r="A795" s="176" t="s">
        <v>17374</v>
      </c>
      <c r="B795" s="176" t="s">
        <v>13118</v>
      </c>
      <c r="C795" s="184">
        <v>7871265</v>
      </c>
      <c r="D795" s="185">
        <v>1</v>
      </c>
      <c r="E795" s="186" t="s">
        <v>13799</v>
      </c>
      <c r="F795" s="186" t="s">
        <v>13761</v>
      </c>
      <c r="G795" s="186" t="s">
        <v>15251</v>
      </c>
      <c r="H795" s="185" t="s">
        <v>13320</v>
      </c>
      <c r="I795" s="187">
        <v>21174</v>
      </c>
      <c r="J795" s="185"/>
      <c r="K795" s="185">
        <v>2018</v>
      </c>
    </row>
    <row r="796" spans="1:11" x14ac:dyDescent="0.3">
      <c r="A796" s="176" t="s">
        <v>17374</v>
      </c>
      <c r="B796" s="176" t="s">
        <v>13118</v>
      </c>
      <c r="C796" s="184">
        <v>7069963</v>
      </c>
      <c r="D796" s="185" t="s">
        <v>13315</v>
      </c>
      <c r="E796" s="186" t="s">
        <v>13638</v>
      </c>
      <c r="F796" s="186" t="s">
        <v>13438</v>
      </c>
      <c r="G796" s="186" t="s">
        <v>15250</v>
      </c>
      <c r="H796" s="185" t="s">
        <v>12987</v>
      </c>
      <c r="I796" s="187">
        <v>19487</v>
      </c>
      <c r="J796" s="185"/>
      <c r="K796" s="185">
        <v>2018</v>
      </c>
    </row>
    <row r="797" spans="1:11" x14ac:dyDescent="0.3">
      <c r="A797" s="176" t="s">
        <v>17384</v>
      </c>
      <c r="B797" s="176" t="s">
        <v>13157</v>
      </c>
      <c r="C797" s="184">
        <v>8145908</v>
      </c>
      <c r="D797" s="185">
        <v>8</v>
      </c>
      <c r="E797" s="186" t="s">
        <v>13411</v>
      </c>
      <c r="F797" s="186" t="s">
        <v>13388</v>
      </c>
      <c r="G797" s="186" t="s">
        <v>15650</v>
      </c>
      <c r="H797" s="185" t="s">
        <v>13320</v>
      </c>
      <c r="I797" s="187">
        <v>21114</v>
      </c>
      <c r="J797" s="185"/>
      <c r="K797" s="185">
        <v>2018</v>
      </c>
    </row>
    <row r="798" spans="1:11" x14ac:dyDescent="0.3">
      <c r="A798" s="176" t="s">
        <v>17384</v>
      </c>
      <c r="B798" s="176" t="s">
        <v>13157</v>
      </c>
      <c r="C798" s="184">
        <v>7558922</v>
      </c>
      <c r="D798" s="185">
        <v>0</v>
      </c>
      <c r="E798" s="186" t="s">
        <v>15648</v>
      </c>
      <c r="F798" s="186" t="s">
        <v>14417</v>
      </c>
      <c r="G798" s="186" t="s">
        <v>15649</v>
      </c>
      <c r="H798" s="185" t="s">
        <v>13320</v>
      </c>
      <c r="I798" s="187">
        <v>20926</v>
      </c>
      <c r="J798" s="185"/>
      <c r="K798" s="185">
        <v>2018</v>
      </c>
    </row>
    <row r="799" spans="1:11" x14ac:dyDescent="0.3">
      <c r="A799" s="176" t="s">
        <v>17384</v>
      </c>
      <c r="B799" s="176" t="s">
        <v>13157</v>
      </c>
      <c r="C799" s="184">
        <v>6768620</v>
      </c>
      <c r="D799" s="185">
        <v>9</v>
      </c>
      <c r="E799" s="186" t="s">
        <v>15647</v>
      </c>
      <c r="F799" s="186" t="s">
        <v>13686</v>
      </c>
      <c r="G799" s="186" t="s">
        <v>13636</v>
      </c>
      <c r="H799" s="185" t="s">
        <v>13320</v>
      </c>
      <c r="I799" s="187">
        <v>21090</v>
      </c>
      <c r="J799" s="185"/>
      <c r="K799" s="185">
        <v>2018</v>
      </c>
    </row>
    <row r="800" spans="1:11" x14ac:dyDescent="0.3">
      <c r="A800" s="176" t="s">
        <v>17384</v>
      </c>
      <c r="B800" s="176" t="s">
        <v>13157</v>
      </c>
      <c r="C800" s="184">
        <v>6439980</v>
      </c>
      <c r="D800" s="185">
        <v>2</v>
      </c>
      <c r="E800" s="186" t="s">
        <v>13388</v>
      </c>
      <c r="F800" s="186" t="s">
        <v>13350</v>
      </c>
      <c r="G800" s="186" t="s">
        <v>15646</v>
      </c>
      <c r="H800" s="185" t="s">
        <v>13320</v>
      </c>
      <c r="I800" s="187">
        <v>21107</v>
      </c>
      <c r="J800" s="185"/>
      <c r="K800" s="185">
        <v>2018</v>
      </c>
    </row>
    <row r="801" spans="1:11" x14ac:dyDescent="0.3">
      <c r="A801" s="176" t="s">
        <v>17360</v>
      </c>
      <c r="B801" s="176" t="s">
        <v>13075</v>
      </c>
      <c r="C801" s="184">
        <v>7231209</v>
      </c>
      <c r="D801" s="185">
        <v>0</v>
      </c>
      <c r="E801" s="186" t="s">
        <v>13483</v>
      </c>
      <c r="F801" s="186" t="s">
        <v>13697</v>
      </c>
      <c r="G801" s="186" t="s">
        <v>14636</v>
      </c>
      <c r="H801" s="185" t="s">
        <v>13320</v>
      </c>
      <c r="I801" s="187">
        <v>21105</v>
      </c>
      <c r="J801" s="185"/>
      <c r="K801" s="185">
        <v>2018</v>
      </c>
    </row>
    <row r="802" spans="1:11" x14ac:dyDescent="0.3">
      <c r="A802" s="176" t="s">
        <v>17360</v>
      </c>
      <c r="B802" s="176" t="s">
        <v>13075</v>
      </c>
      <c r="C802" s="184">
        <v>7750166</v>
      </c>
      <c r="D802" s="185">
        <v>5</v>
      </c>
      <c r="E802" s="186" t="s">
        <v>13658</v>
      </c>
      <c r="F802" s="186" t="s">
        <v>13397</v>
      </c>
      <c r="G802" s="186" t="s">
        <v>14638</v>
      </c>
      <c r="H802" s="185" t="s">
        <v>13320</v>
      </c>
      <c r="I802" s="187">
        <v>20825</v>
      </c>
      <c r="J802" s="185"/>
      <c r="K802" s="185">
        <v>2018</v>
      </c>
    </row>
    <row r="803" spans="1:11" x14ac:dyDescent="0.3">
      <c r="A803" s="176" t="s">
        <v>17360</v>
      </c>
      <c r="B803" s="176" t="s">
        <v>13075</v>
      </c>
      <c r="C803" s="184">
        <v>5830624</v>
      </c>
      <c r="D803" s="185" t="s">
        <v>13315</v>
      </c>
      <c r="E803" s="186" t="s">
        <v>14380</v>
      </c>
      <c r="F803" s="186" t="s">
        <v>14626</v>
      </c>
      <c r="G803" s="186" t="s">
        <v>14627</v>
      </c>
      <c r="H803" s="185" t="s">
        <v>12987</v>
      </c>
      <c r="I803" s="187">
        <v>19316</v>
      </c>
      <c r="J803" s="185"/>
      <c r="K803" s="185">
        <v>2018</v>
      </c>
    </row>
    <row r="804" spans="1:11" x14ac:dyDescent="0.3">
      <c r="A804" s="176" t="s">
        <v>17360</v>
      </c>
      <c r="B804" s="176" t="s">
        <v>13075</v>
      </c>
      <c r="C804" s="184">
        <v>6145529</v>
      </c>
      <c r="D804" s="185">
        <v>9</v>
      </c>
      <c r="E804" s="186" t="s">
        <v>14503</v>
      </c>
      <c r="F804" s="186" t="s">
        <v>14628</v>
      </c>
      <c r="G804" s="186" t="s">
        <v>14629</v>
      </c>
      <c r="H804" s="185" t="s">
        <v>12987</v>
      </c>
      <c r="I804" s="187">
        <v>19256</v>
      </c>
      <c r="J804" s="185"/>
      <c r="K804" s="185">
        <v>2018</v>
      </c>
    </row>
    <row r="805" spans="1:11" x14ac:dyDescent="0.3">
      <c r="A805" s="176" t="s">
        <v>17360</v>
      </c>
      <c r="B805" s="176" t="s">
        <v>13075</v>
      </c>
      <c r="C805" s="184">
        <v>5557706</v>
      </c>
      <c r="D805" s="185">
        <v>4</v>
      </c>
      <c r="E805" s="186" t="s">
        <v>13372</v>
      </c>
      <c r="F805" s="186" t="s">
        <v>14623</v>
      </c>
      <c r="G805" s="186" t="s">
        <v>14624</v>
      </c>
      <c r="H805" s="185" t="s">
        <v>12987</v>
      </c>
      <c r="I805" s="187">
        <v>19020</v>
      </c>
      <c r="J805" s="185"/>
      <c r="K805" s="185">
        <v>2018</v>
      </c>
    </row>
    <row r="806" spans="1:11" x14ac:dyDescent="0.3">
      <c r="A806" s="176" t="s">
        <v>17360</v>
      </c>
      <c r="B806" s="176" t="s">
        <v>13075</v>
      </c>
      <c r="C806" s="184">
        <v>8242845</v>
      </c>
      <c r="D806" s="185">
        <v>3</v>
      </c>
      <c r="E806" s="186" t="s">
        <v>13458</v>
      </c>
      <c r="F806" s="186" t="s">
        <v>13350</v>
      </c>
      <c r="G806" s="186" t="s">
        <v>14646</v>
      </c>
      <c r="H806" s="185" t="s">
        <v>13320</v>
      </c>
      <c r="I806" s="187">
        <v>20963</v>
      </c>
      <c r="J806" s="185"/>
      <c r="K806" s="185">
        <v>2018</v>
      </c>
    </row>
    <row r="807" spans="1:11" x14ac:dyDescent="0.3">
      <c r="A807" s="176" t="s">
        <v>17360</v>
      </c>
      <c r="B807" s="176" t="s">
        <v>13075</v>
      </c>
      <c r="C807" s="184">
        <v>7169211</v>
      </c>
      <c r="D807" s="185">
        <v>6</v>
      </c>
      <c r="E807" s="186" t="s">
        <v>13586</v>
      </c>
      <c r="F807" s="186" t="s">
        <v>14380</v>
      </c>
      <c r="G807" s="186" t="s">
        <v>14635</v>
      </c>
      <c r="H807" s="185" t="s">
        <v>13320</v>
      </c>
      <c r="I807" s="187">
        <v>20749</v>
      </c>
      <c r="J807" s="185"/>
      <c r="K807" s="185" t="s">
        <v>17344</v>
      </c>
    </row>
    <row r="808" spans="1:11" x14ac:dyDescent="0.3">
      <c r="A808" s="176" t="s">
        <v>17360</v>
      </c>
      <c r="B808" s="176" t="s">
        <v>13075</v>
      </c>
      <c r="C808" s="184">
        <v>8515644</v>
      </c>
      <c r="D808" s="185">
        <v>6</v>
      </c>
      <c r="E808" s="186" t="s">
        <v>14189</v>
      </c>
      <c r="F808" s="186" t="s">
        <v>13364</v>
      </c>
      <c r="G808" s="186" t="s">
        <v>14647</v>
      </c>
      <c r="H808" s="185" t="s">
        <v>13320</v>
      </c>
      <c r="I808" s="187">
        <v>20965</v>
      </c>
      <c r="J808" s="185"/>
      <c r="K808" s="185">
        <v>2018</v>
      </c>
    </row>
    <row r="809" spans="1:11" x14ac:dyDescent="0.3">
      <c r="A809" s="176" t="s">
        <v>17360</v>
      </c>
      <c r="B809" s="176" t="s">
        <v>13075</v>
      </c>
      <c r="C809" s="184">
        <v>6684945</v>
      </c>
      <c r="D809" s="185">
        <v>7</v>
      </c>
      <c r="E809" s="186" t="s">
        <v>14630</v>
      </c>
      <c r="F809" s="186" t="s">
        <v>13761</v>
      </c>
      <c r="G809" s="186" t="s">
        <v>14631</v>
      </c>
      <c r="H809" s="185" t="s">
        <v>13320</v>
      </c>
      <c r="I809" s="187">
        <v>21038</v>
      </c>
      <c r="J809" s="185"/>
      <c r="K809" s="185">
        <v>2018</v>
      </c>
    </row>
    <row r="810" spans="1:11" x14ac:dyDescent="0.3">
      <c r="A810" s="176" t="s">
        <v>17360</v>
      </c>
      <c r="B810" s="176" t="s">
        <v>13075</v>
      </c>
      <c r="C810" s="184">
        <v>8594999</v>
      </c>
      <c r="D810" s="185">
        <v>3</v>
      </c>
      <c r="E810" s="186" t="s">
        <v>13584</v>
      </c>
      <c r="F810" s="186" t="s">
        <v>13162</v>
      </c>
      <c r="G810" s="186" t="s">
        <v>14648</v>
      </c>
      <c r="H810" s="185" t="s">
        <v>13320</v>
      </c>
      <c r="I810" s="187">
        <v>21178</v>
      </c>
      <c r="J810" s="185"/>
      <c r="K810" s="185">
        <v>2018</v>
      </c>
    </row>
    <row r="811" spans="1:11" x14ac:dyDescent="0.3">
      <c r="A811" s="176" t="s">
        <v>17360</v>
      </c>
      <c r="B811" s="176" t="s">
        <v>13075</v>
      </c>
      <c r="C811" s="184">
        <v>8211516</v>
      </c>
      <c r="D811" s="185">
        <v>1</v>
      </c>
      <c r="E811" s="186" t="s">
        <v>14177</v>
      </c>
      <c r="F811" s="186" t="s">
        <v>14643</v>
      </c>
      <c r="G811" s="186" t="s">
        <v>14644</v>
      </c>
      <c r="H811" s="185" t="s">
        <v>13320</v>
      </c>
      <c r="I811" s="187">
        <v>21133</v>
      </c>
      <c r="J811" s="185"/>
      <c r="K811" s="185">
        <v>2018</v>
      </c>
    </row>
    <row r="812" spans="1:11" x14ac:dyDescent="0.3">
      <c r="A812" s="176" t="s">
        <v>17360</v>
      </c>
      <c r="B812" s="176" t="s">
        <v>13075</v>
      </c>
      <c r="C812" s="184">
        <v>8196267</v>
      </c>
      <c r="D812" s="185">
        <v>7</v>
      </c>
      <c r="E812" s="186" t="s">
        <v>13346</v>
      </c>
      <c r="F812" s="186" t="s">
        <v>14380</v>
      </c>
      <c r="G812" s="186" t="s">
        <v>14642</v>
      </c>
      <c r="H812" s="185" t="s">
        <v>13320</v>
      </c>
      <c r="I812" s="187">
        <v>20913</v>
      </c>
      <c r="J812" s="185"/>
      <c r="K812" s="185">
        <v>2018</v>
      </c>
    </row>
    <row r="813" spans="1:11" x14ac:dyDescent="0.3">
      <c r="A813" s="176" t="s">
        <v>17360</v>
      </c>
      <c r="B813" s="176" t="s">
        <v>13075</v>
      </c>
      <c r="C813" s="184">
        <v>7750924</v>
      </c>
      <c r="D813" s="185">
        <v>0</v>
      </c>
      <c r="E813" s="186" t="s">
        <v>13540</v>
      </c>
      <c r="F813" s="186" t="s">
        <v>13457</v>
      </c>
      <c r="G813" s="186" t="s">
        <v>13802</v>
      </c>
      <c r="H813" s="185" t="s">
        <v>13320</v>
      </c>
      <c r="I813" s="187">
        <v>20243</v>
      </c>
      <c r="J813" s="185"/>
      <c r="K813" s="185">
        <v>2018</v>
      </c>
    </row>
    <row r="814" spans="1:11" x14ac:dyDescent="0.3">
      <c r="A814" s="176" t="s">
        <v>17360</v>
      </c>
      <c r="B814" s="176" t="s">
        <v>13075</v>
      </c>
      <c r="C814" s="184">
        <v>8212580</v>
      </c>
      <c r="D814" s="185">
        <v>9</v>
      </c>
      <c r="E814" s="186" t="s">
        <v>14643</v>
      </c>
      <c r="F814" s="186" t="s">
        <v>14522</v>
      </c>
      <c r="G814" s="186" t="s">
        <v>14645</v>
      </c>
      <c r="H814" s="185" t="s">
        <v>13320</v>
      </c>
      <c r="I814" s="187">
        <v>21050</v>
      </c>
      <c r="J814" s="185"/>
      <c r="K814" s="185">
        <v>2018</v>
      </c>
    </row>
    <row r="815" spans="1:11" x14ac:dyDescent="0.3">
      <c r="A815" s="176" t="s">
        <v>17360</v>
      </c>
      <c r="B815" s="176" t="s">
        <v>13075</v>
      </c>
      <c r="C815" s="184">
        <v>8181079</v>
      </c>
      <c r="D815" s="185">
        <v>6</v>
      </c>
      <c r="E815" s="186" t="s">
        <v>14167</v>
      </c>
      <c r="F815" s="186" t="s">
        <v>13801</v>
      </c>
      <c r="G815" s="186" t="s">
        <v>14641</v>
      </c>
      <c r="H815" s="185" t="s">
        <v>13320</v>
      </c>
      <c r="I815" s="187">
        <v>20973</v>
      </c>
      <c r="J815" s="185"/>
      <c r="K815" s="185">
        <v>2018</v>
      </c>
    </row>
    <row r="816" spans="1:11" x14ac:dyDescent="0.3">
      <c r="A816" s="176" t="s">
        <v>17360</v>
      </c>
      <c r="B816" s="176" t="s">
        <v>13075</v>
      </c>
      <c r="C816" s="184">
        <v>7451837</v>
      </c>
      <c r="D816" s="185">
        <v>0</v>
      </c>
      <c r="E816" s="186" t="s">
        <v>13871</v>
      </c>
      <c r="F816" s="186" t="s">
        <v>13758</v>
      </c>
      <c r="G816" s="186" t="s">
        <v>14637</v>
      </c>
      <c r="H816" s="185" t="s">
        <v>13320</v>
      </c>
      <c r="I816" s="187">
        <v>20591</v>
      </c>
      <c r="J816" s="185"/>
      <c r="K816" s="185">
        <v>2018</v>
      </c>
    </row>
    <row r="817" spans="1:11" x14ac:dyDescent="0.3">
      <c r="A817" s="176" t="s">
        <v>17360</v>
      </c>
      <c r="B817" s="176" t="s">
        <v>13075</v>
      </c>
      <c r="C817" s="184">
        <v>8152833</v>
      </c>
      <c r="D817" s="185">
        <v>0</v>
      </c>
      <c r="E817" s="186" t="s">
        <v>13342</v>
      </c>
      <c r="F817" s="186" t="s">
        <v>14639</v>
      </c>
      <c r="G817" s="186" t="s">
        <v>14640</v>
      </c>
      <c r="H817" s="185" t="s">
        <v>13320</v>
      </c>
      <c r="I817" s="187">
        <v>21319</v>
      </c>
      <c r="J817" s="185"/>
      <c r="K817" s="185">
        <v>2018</v>
      </c>
    </row>
    <row r="818" spans="1:11" x14ac:dyDescent="0.3">
      <c r="A818" s="176" t="s">
        <v>17360</v>
      </c>
      <c r="B818" s="176" t="s">
        <v>13075</v>
      </c>
      <c r="C818" s="184">
        <v>5822818</v>
      </c>
      <c r="D818" s="185">
        <v>4</v>
      </c>
      <c r="E818" s="186" t="s">
        <v>13944</v>
      </c>
      <c r="F818" s="186" t="s">
        <v>13905</v>
      </c>
      <c r="G818" s="186" t="s">
        <v>14625</v>
      </c>
      <c r="H818" s="185" t="s">
        <v>12987</v>
      </c>
      <c r="I818" s="187">
        <v>19286</v>
      </c>
      <c r="J818" s="185"/>
      <c r="K818" s="185">
        <v>2018</v>
      </c>
    </row>
    <row r="819" spans="1:11" x14ac:dyDescent="0.3">
      <c r="A819" s="176" t="s">
        <v>17360</v>
      </c>
      <c r="B819" s="176" t="s">
        <v>13075</v>
      </c>
      <c r="C819" s="184">
        <v>6747919</v>
      </c>
      <c r="D819" s="185" t="s">
        <v>13315</v>
      </c>
      <c r="E819" s="186" t="s">
        <v>13638</v>
      </c>
      <c r="F819" s="186" t="s">
        <v>13822</v>
      </c>
      <c r="G819" s="186" t="s">
        <v>14632</v>
      </c>
      <c r="H819" s="185" t="s">
        <v>12987</v>
      </c>
      <c r="I819" s="187">
        <v>19131</v>
      </c>
      <c r="J819" s="185"/>
      <c r="K819" s="185">
        <v>2018</v>
      </c>
    </row>
    <row r="820" spans="1:11" x14ac:dyDescent="0.3">
      <c r="A820" s="176" t="s">
        <v>17360</v>
      </c>
      <c r="B820" s="176" t="s">
        <v>13075</v>
      </c>
      <c r="C820" s="184">
        <v>6827495</v>
      </c>
      <c r="D820" s="185">
        <v>8</v>
      </c>
      <c r="E820" s="186" t="s">
        <v>14633</v>
      </c>
      <c r="F820" s="186" t="s">
        <v>14634</v>
      </c>
      <c r="G820" s="186" t="s">
        <v>14462</v>
      </c>
      <c r="H820" s="185" t="s">
        <v>13320</v>
      </c>
      <c r="I820" s="187">
        <v>19375</v>
      </c>
      <c r="J820" s="185"/>
      <c r="K820" s="185">
        <v>2018</v>
      </c>
    </row>
    <row r="821" spans="1:11" x14ac:dyDescent="0.3">
      <c r="A821" s="176" t="s">
        <v>13188</v>
      </c>
      <c r="B821" s="186" t="s">
        <v>13188</v>
      </c>
      <c r="C821" s="186">
        <v>8271232</v>
      </c>
      <c r="D821" s="185">
        <v>1</v>
      </c>
      <c r="E821" s="186" t="s">
        <v>14540</v>
      </c>
      <c r="F821" s="186" t="s">
        <v>13461</v>
      </c>
      <c r="G821" s="186" t="s">
        <v>15967</v>
      </c>
      <c r="H821" s="185" t="s">
        <v>13320</v>
      </c>
      <c r="I821" s="187">
        <v>21351</v>
      </c>
      <c r="J821" s="185"/>
      <c r="K821" s="185">
        <v>2018</v>
      </c>
    </row>
    <row r="822" spans="1:11" x14ac:dyDescent="0.3">
      <c r="A822" s="176" t="s">
        <v>13188</v>
      </c>
      <c r="B822" s="186" t="s">
        <v>13188</v>
      </c>
      <c r="C822" s="186">
        <v>6865497</v>
      </c>
      <c r="D822" s="185">
        <v>1</v>
      </c>
      <c r="E822" s="186" t="s">
        <v>15961</v>
      </c>
      <c r="F822" s="186" t="s">
        <v>13145</v>
      </c>
      <c r="G822" s="186" t="s">
        <v>15962</v>
      </c>
      <c r="H822" s="185" t="s">
        <v>13320</v>
      </c>
      <c r="I822" s="187">
        <v>20845</v>
      </c>
      <c r="J822" s="185"/>
      <c r="K822" s="185">
        <v>2018</v>
      </c>
    </row>
    <row r="823" spans="1:11" x14ac:dyDescent="0.3">
      <c r="A823" s="176" t="s">
        <v>13188</v>
      </c>
      <c r="B823" s="186" t="s">
        <v>13188</v>
      </c>
      <c r="C823" s="186">
        <v>7434708</v>
      </c>
      <c r="D823" s="185">
        <v>8</v>
      </c>
      <c r="E823" s="186" t="s">
        <v>15060</v>
      </c>
      <c r="F823" s="186" t="s">
        <v>13966</v>
      </c>
      <c r="G823" s="186" t="s">
        <v>15245</v>
      </c>
      <c r="H823" s="185" t="s">
        <v>13320</v>
      </c>
      <c r="I823" s="187">
        <v>20939</v>
      </c>
      <c r="J823" s="185"/>
      <c r="K823" s="185">
        <v>2018</v>
      </c>
    </row>
    <row r="824" spans="1:11" x14ac:dyDescent="0.3">
      <c r="A824" s="176" t="s">
        <v>13188</v>
      </c>
      <c r="B824" s="186" t="s">
        <v>13188</v>
      </c>
      <c r="C824" s="186">
        <v>7129561</v>
      </c>
      <c r="D824" s="185">
        <v>3</v>
      </c>
      <c r="E824" s="186" t="s">
        <v>13581</v>
      </c>
      <c r="F824" s="186" t="s">
        <v>13506</v>
      </c>
      <c r="G824" s="186" t="s">
        <v>13948</v>
      </c>
      <c r="H824" s="185" t="s">
        <v>13320</v>
      </c>
      <c r="I824" s="187">
        <v>21367</v>
      </c>
      <c r="J824" s="185"/>
      <c r="K824" s="185">
        <v>2018</v>
      </c>
    </row>
    <row r="825" spans="1:11" x14ac:dyDescent="0.3">
      <c r="A825" s="176" t="s">
        <v>13188</v>
      </c>
      <c r="B825" s="186" t="s">
        <v>13188</v>
      </c>
      <c r="C825" s="186">
        <v>6303986</v>
      </c>
      <c r="D825" s="185">
        <v>1</v>
      </c>
      <c r="E825" s="186" t="s">
        <v>13361</v>
      </c>
      <c r="F825" s="186" t="s">
        <v>13378</v>
      </c>
      <c r="G825" s="186" t="s">
        <v>15959</v>
      </c>
      <c r="H825" s="185" t="s">
        <v>13320</v>
      </c>
      <c r="I825" s="187">
        <v>19610</v>
      </c>
      <c r="J825" s="185"/>
      <c r="K825" s="185">
        <v>2018</v>
      </c>
    </row>
    <row r="826" spans="1:11" x14ac:dyDescent="0.3">
      <c r="A826" s="176" t="s">
        <v>13188</v>
      </c>
      <c r="B826" s="186" t="s">
        <v>13188</v>
      </c>
      <c r="C826" s="186">
        <v>7457559</v>
      </c>
      <c r="D826" s="185">
        <v>5</v>
      </c>
      <c r="E826" s="186" t="s">
        <v>13845</v>
      </c>
      <c r="F826" s="186" t="s">
        <v>13382</v>
      </c>
      <c r="G826" s="186" t="s">
        <v>15963</v>
      </c>
      <c r="H826" s="185" t="s">
        <v>13320</v>
      </c>
      <c r="I826" s="187">
        <v>20746</v>
      </c>
      <c r="J826" s="185"/>
      <c r="K826" s="185" t="s">
        <v>17344</v>
      </c>
    </row>
    <row r="827" spans="1:11" x14ac:dyDescent="0.3">
      <c r="A827" s="176" t="s">
        <v>13188</v>
      </c>
      <c r="B827" s="186" t="s">
        <v>13188</v>
      </c>
      <c r="C827" s="186">
        <v>7775439</v>
      </c>
      <c r="D827" s="185">
        <v>3</v>
      </c>
      <c r="E827" s="186" t="s">
        <v>13689</v>
      </c>
      <c r="F827" s="186" t="s">
        <v>13607</v>
      </c>
      <c r="G827" s="186" t="s">
        <v>15964</v>
      </c>
      <c r="H827" s="185" t="s">
        <v>13320</v>
      </c>
      <c r="I827" s="187">
        <v>20908</v>
      </c>
      <c r="J827" s="185"/>
      <c r="K827" s="185">
        <v>2018</v>
      </c>
    </row>
    <row r="828" spans="1:11" x14ac:dyDescent="0.3">
      <c r="A828" s="176" t="s">
        <v>13188</v>
      </c>
      <c r="B828" s="186" t="s">
        <v>13188</v>
      </c>
      <c r="C828" s="186">
        <v>7812835</v>
      </c>
      <c r="D828" s="185">
        <v>6</v>
      </c>
      <c r="E828" s="186" t="s">
        <v>13685</v>
      </c>
      <c r="F828" s="186" t="s">
        <v>13661</v>
      </c>
      <c r="G828" s="186" t="s">
        <v>15965</v>
      </c>
      <c r="H828" s="185" t="s">
        <v>13320</v>
      </c>
      <c r="I828" s="187">
        <v>21034</v>
      </c>
      <c r="J828" s="185"/>
      <c r="K828" s="185">
        <v>2018</v>
      </c>
    </row>
    <row r="829" spans="1:11" x14ac:dyDescent="0.3">
      <c r="A829" s="176" t="s">
        <v>13188</v>
      </c>
      <c r="B829" s="186" t="s">
        <v>13188</v>
      </c>
      <c r="C829" s="186">
        <v>5968718</v>
      </c>
      <c r="D829" s="185">
        <v>2</v>
      </c>
      <c r="E829" s="186" t="s">
        <v>13980</v>
      </c>
      <c r="F829" s="186" t="s">
        <v>14803</v>
      </c>
      <c r="G829" s="186" t="s">
        <v>15958</v>
      </c>
      <c r="H829" s="185" t="s">
        <v>12987</v>
      </c>
      <c r="I829" s="187">
        <v>19158</v>
      </c>
      <c r="J829" s="185"/>
      <c r="K829" s="185">
        <v>2018</v>
      </c>
    </row>
    <row r="830" spans="1:11" x14ac:dyDescent="0.3">
      <c r="A830" s="176" t="s">
        <v>13188</v>
      </c>
      <c r="B830" s="186" t="s">
        <v>13188</v>
      </c>
      <c r="C830" s="186">
        <v>6618158</v>
      </c>
      <c r="D830" s="185">
        <v>8</v>
      </c>
      <c r="E830" s="186" t="s">
        <v>13794</v>
      </c>
      <c r="F830" s="186" t="s">
        <v>13794</v>
      </c>
      <c r="G830" s="186" t="s">
        <v>15960</v>
      </c>
      <c r="H830" s="185" t="s">
        <v>12987</v>
      </c>
      <c r="I830" s="187">
        <v>19287</v>
      </c>
      <c r="J830" s="185"/>
      <c r="K830" s="185">
        <v>2018</v>
      </c>
    </row>
    <row r="831" spans="1:11" x14ac:dyDescent="0.3">
      <c r="A831" s="176" t="s">
        <v>13188</v>
      </c>
      <c r="B831" s="186" t="s">
        <v>13188</v>
      </c>
      <c r="C831" s="186">
        <v>8128367</v>
      </c>
      <c r="D831" s="185">
        <v>2</v>
      </c>
      <c r="E831" s="186" t="s">
        <v>14192</v>
      </c>
      <c r="F831" s="186" t="s">
        <v>14025</v>
      </c>
      <c r="G831" s="186" t="s">
        <v>15966</v>
      </c>
      <c r="H831" s="185" t="s">
        <v>13320</v>
      </c>
      <c r="I831" s="187">
        <v>21069</v>
      </c>
      <c r="J831" s="185"/>
      <c r="K831" s="185">
        <v>2018</v>
      </c>
    </row>
    <row r="832" spans="1:11" x14ac:dyDescent="0.3">
      <c r="A832" s="176" t="s">
        <v>13097</v>
      </c>
      <c r="B832" s="176" t="s">
        <v>13097</v>
      </c>
      <c r="C832" s="184">
        <v>6708050</v>
      </c>
      <c r="D832" s="185">
        <v>5</v>
      </c>
      <c r="E832" s="186" t="s">
        <v>14908</v>
      </c>
      <c r="F832" s="186" t="s">
        <v>13645</v>
      </c>
      <c r="G832" s="186" t="s">
        <v>14958</v>
      </c>
      <c r="H832" s="185" t="s">
        <v>13320</v>
      </c>
      <c r="I832" s="187">
        <v>21029</v>
      </c>
      <c r="J832" s="185"/>
      <c r="K832" s="185">
        <v>2018</v>
      </c>
    </row>
    <row r="833" spans="1:11" x14ac:dyDescent="0.3">
      <c r="A833" s="176" t="s">
        <v>13097</v>
      </c>
      <c r="B833" s="176" t="s">
        <v>13097</v>
      </c>
      <c r="C833" s="184">
        <v>6487734</v>
      </c>
      <c r="D833" s="185">
        <v>8</v>
      </c>
      <c r="E833" s="186" t="s">
        <v>14955</v>
      </c>
      <c r="F833" s="186" t="s">
        <v>14704</v>
      </c>
      <c r="G833" s="186" t="s">
        <v>14956</v>
      </c>
      <c r="H833" s="185" t="s">
        <v>13320</v>
      </c>
      <c r="I833" s="187">
        <v>21100</v>
      </c>
      <c r="J833" s="185"/>
      <c r="K833" s="185">
        <v>2018</v>
      </c>
    </row>
    <row r="834" spans="1:11" x14ac:dyDescent="0.3">
      <c r="A834" s="176" t="s">
        <v>13097</v>
      </c>
      <c r="B834" s="176" t="s">
        <v>13097</v>
      </c>
      <c r="C834" s="184">
        <v>8494040</v>
      </c>
      <c r="D834" s="185">
        <v>2</v>
      </c>
      <c r="E834" s="186" t="s">
        <v>13888</v>
      </c>
      <c r="F834" s="186" t="s">
        <v>14072</v>
      </c>
      <c r="G834" s="186" t="s">
        <v>14968</v>
      </c>
      <c r="H834" s="185" t="s">
        <v>13320</v>
      </c>
      <c r="I834" s="187">
        <v>21307</v>
      </c>
      <c r="J834" s="185"/>
      <c r="K834" s="185">
        <v>2018</v>
      </c>
    </row>
    <row r="835" spans="1:11" x14ac:dyDescent="0.3">
      <c r="A835" s="176" t="s">
        <v>13097</v>
      </c>
      <c r="B835" s="176" t="s">
        <v>13097</v>
      </c>
      <c r="C835" s="184">
        <v>7631611</v>
      </c>
      <c r="D835" s="185">
        <v>2</v>
      </c>
      <c r="E835" s="186" t="s">
        <v>14964</v>
      </c>
      <c r="F835" s="186" t="s">
        <v>14965</v>
      </c>
      <c r="G835" s="186" t="s">
        <v>14966</v>
      </c>
      <c r="H835" s="185" t="s">
        <v>13320</v>
      </c>
      <c r="I835" s="187">
        <v>21026</v>
      </c>
      <c r="J835" s="185"/>
      <c r="K835" s="185">
        <v>2018</v>
      </c>
    </row>
    <row r="836" spans="1:11" x14ac:dyDescent="0.3">
      <c r="A836" s="176" t="s">
        <v>13097</v>
      </c>
      <c r="B836" s="176" t="s">
        <v>13097</v>
      </c>
      <c r="C836" s="184">
        <v>6803599</v>
      </c>
      <c r="D836" s="185">
        <v>6</v>
      </c>
      <c r="E836" s="186" t="s">
        <v>13162</v>
      </c>
      <c r="F836" s="186" t="s">
        <v>13888</v>
      </c>
      <c r="G836" s="186" t="s">
        <v>14959</v>
      </c>
      <c r="H836" s="185" t="s">
        <v>12987</v>
      </c>
      <c r="I836" s="187">
        <v>19420</v>
      </c>
      <c r="J836" s="185"/>
      <c r="K836" s="185">
        <v>2018</v>
      </c>
    </row>
    <row r="837" spans="1:11" x14ac:dyDescent="0.3">
      <c r="A837" s="176" t="s">
        <v>13097</v>
      </c>
      <c r="B837" s="176" t="s">
        <v>13097</v>
      </c>
      <c r="C837" s="184">
        <v>7229123</v>
      </c>
      <c r="D837" s="185">
        <v>9</v>
      </c>
      <c r="E837" s="186" t="s">
        <v>13685</v>
      </c>
      <c r="F837" s="186" t="s">
        <v>14025</v>
      </c>
      <c r="G837" s="186" t="s">
        <v>14960</v>
      </c>
      <c r="H837" s="185" t="s">
        <v>13320</v>
      </c>
      <c r="I837" s="187">
        <v>21354</v>
      </c>
      <c r="J837" s="185"/>
      <c r="K837" s="185">
        <v>2018</v>
      </c>
    </row>
    <row r="838" spans="1:11" x14ac:dyDescent="0.3">
      <c r="A838" s="176" t="s">
        <v>13097</v>
      </c>
      <c r="B838" s="176" t="s">
        <v>13097</v>
      </c>
      <c r="C838" s="184">
        <v>7240768</v>
      </c>
      <c r="D838" s="185">
        <v>7</v>
      </c>
      <c r="E838" s="186" t="s">
        <v>14227</v>
      </c>
      <c r="F838" s="186" t="s">
        <v>13723</v>
      </c>
      <c r="G838" s="186" t="s">
        <v>14961</v>
      </c>
      <c r="H838" s="185" t="s">
        <v>13320</v>
      </c>
      <c r="I838" s="187">
        <v>20822</v>
      </c>
      <c r="J838" s="185"/>
      <c r="K838" s="185">
        <v>2018</v>
      </c>
    </row>
    <row r="839" spans="1:11" x14ac:dyDescent="0.3">
      <c r="A839" s="176" t="s">
        <v>13097</v>
      </c>
      <c r="B839" s="176" t="s">
        <v>13097</v>
      </c>
      <c r="C839" s="184">
        <v>6565976</v>
      </c>
      <c r="D839" s="185" t="s">
        <v>13315</v>
      </c>
      <c r="E839" s="186" t="s">
        <v>13953</v>
      </c>
      <c r="F839" s="186" t="s">
        <v>13743</v>
      </c>
      <c r="G839" s="186" t="s">
        <v>14957</v>
      </c>
      <c r="H839" s="185" t="s">
        <v>13320</v>
      </c>
      <c r="I839" s="187">
        <v>21043</v>
      </c>
      <c r="J839" s="185"/>
      <c r="K839" s="185">
        <v>2018</v>
      </c>
    </row>
    <row r="840" spans="1:11" x14ac:dyDescent="0.3">
      <c r="A840" s="176" t="s">
        <v>13097</v>
      </c>
      <c r="B840" s="176" t="s">
        <v>13097</v>
      </c>
      <c r="C840" s="184">
        <v>7423235</v>
      </c>
      <c r="D840" s="185">
        <v>3</v>
      </c>
      <c r="E840" s="186" t="s">
        <v>14962</v>
      </c>
      <c r="F840" s="186" t="s">
        <v>13560</v>
      </c>
      <c r="G840" s="186" t="s">
        <v>14963</v>
      </c>
      <c r="H840" s="185" t="s">
        <v>13320</v>
      </c>
      <c r="I840" s="187">
        <v>21186</v>
      </c>
      <c r="J840" s="185"/>
      <c r="K840" s="185">
        <v>2018</v>
      </c>
    </row>
    <row r="841" spans="1:11" x14ac:dyDescent="0.3">
      <c r="A841" s="176" t="s">
        <v>13097</v>
      </c>
      <c r="B841" s="176" t="s">
        <v>13097</v>
      </c>
      <c r="C841" s="184">
        <v>8238757</v>
      </c>
      <c r="D841" s="185">
        <v>9</v>
      </c>
      <c r="E841" s="186" t="s">
        <v>13438</v>
      </c>
      <c r="F841" s="186" t="s">
        <v>13367</v>
      </c>
      <c r="G841" s="186" t="s">
        <v>14967</v>
      </c>
      <c r="H841" s="185" t="s">
        <v>13320</v>
      </c>
      <c r="I841" s="187">
        <v>20969</v>
      </c>
      <c r="J841" s="185"/>
      <c r="K841" s="185">
        <v>2018</v>
      </c>
    </row>
    <row r="842" spans="1:11" x14ac:dyDescent="0.3">
      <c r="A842" s="176" t="s">
        <v>13189</v>
      </c>
      <c r="B842" s="186" t="s">
        <v>13189</v>
      </c>
      <c r="C842" s="186">
        <v>7200390</v>
      </c>
      <c r="D842" s="185" t="s">
        <v>13315</v>
      </c>
      <c r="E842" s="186" t="s">
        <v>14227</v>
      </c>
      <c r="F842" s="186" t="s">
        <v>13621</v>
      </c>
      <c r="G842" s="186" t="s">
        <v>15969</v>
      </c>
      <c r="H842" s="185" t="s">
        <v>13320</v>
      </c>
      <c r="I842" s="187">
        <v>21053</v>
      </c>
      <c r="J842" s="185"/>
      <c r="K842" s="185">
        <v>2018</v>
      </c>
    </row>
    <row r="843" spans="1:11" x14ac:dyDescent="0.3">
      <c r="A843" s="176" t="s">
        <v>13189</v>
      </c>
      <c r="B843" s="186" t="s">
        <v>13189</v>
      </c>
      <c r="C843" s="186">
        <v>7604533</v>
      </c>
      <c r="D843" s="185" t="s">
        <v>13315</v>
      </c>
      <c r="E843" s="186" t="s">
        <v>13576</v>
      </c>
      <c r="F843" s="186" t="s">
        <v>13811</v>
      </c>
      <c r="G843" s="186" t="s">
        <v>13436</v>
      </c>
      <c r="H843" s="185" t="s">
        <v>13320</v>
      </c>
      <c r="I843" s="187">
        <v>21349</v>
      </c>
      <c r="J843" s="185"/>
      <c r="K843" s="185">
        <v>2018</v>
      </c>
    </row>
    <row r="844" spans="1:11" x14ac:dyDescent="0.3">
      <c r="A844" s="176" t="s">
        <v>13189</v>
      </c>
      <c r="B844" s="186" t="s">
        <v>13189</v>
      </c>
      <c r="C844" s="186">
        <v>8514433</v>
      </c>
      <c r="D844" s="185">
        <v>2</v>
      </c>
      <c r="E844" s="186" t="s">
        <v>15463</v>
      </c>
      <c r="F844" s="186" t="s">
        <v>15971</v>
      </c>
      <c r="G844" s="186" t="s">
        <v>15972</v>
      </c>
      <c r="H844" s="185" t="s">
        <v>13320</v>
      </c>
      <c r="I844" s="187">
        <v>20971</v>
      </c>
      <c r="J844" s="185"/>
      <c r="K844" s="185">
        <v>2018</v>
      </c>
    </row>
    <row r="845" spans="1:11" x14ac:dyDescent="0.3">
      <c r="A845" s="176" t="s">
        <v>13189</v>
      </c>
      <c r="B845" s="186" t="s">
        <v>13189</v>
      </c>
      <c r="C845" s="186">
        <v>7705621</v>
      </c>
      <c r="D845" s="185">
        <v>1</v>
      </c>
      <c r="E845" s="186" t="s">
        <v>13364</v>
      </c>
      <c r="F845" s="186" t="s">
        <v>13837</v>
      </c>
      <c r="G845" s="186" t="s">
        <v>15970</v>
      </c>
      <c r="H845" s="185" t="s">
        <v>13320</v>
      </c>
      <c r="I845" s="187">
        <v>20856</v>
      </c>
      <c r="J845" s="185"/>
      <c r="K845" s="185">
        <v>2018</v>
      </c>
    </row>
    <row r="846" spans="1:11" x14ac:dyDescent="0.3">
      <c r="A846" s="176" t="s">
        <v>13189</v>
      </c>
      <c r="B846" s="186" t="s">
        <v>13189</v>
      </c>
      <c r="C846" s="186">
        <v>6243555</v>
      </c>
      <c r="D846" s="185">
        <v>0</v>
      </c>
      <c r="E846" s="186" t="s">
        <v>13799</v>
      </c>
      <c r="F846" s="186" t="s">
        <v>14008</v>
      </c>
      <c r="G846" s="186" t="s">
        <v>15968</v>
      </c>
      <c r="H846" s="185" t="s">
        <v>12987</v>
      </c>
      <c r="I846" s="187">
        <v>19269</v>
      </c>
      <c r="J846" s="185"/>
      <c r="K846" s="185">
        <v>2018</v>
      </c>
    </row>
    <row r="847" spans="1:11" x14ac:dyDescent="0.3">
      <c r="A847" s="176" t="s">
        <v>13277</v>
      </c>
      <c r="B847" s="186" t="s">
        <v>13277</v>
      </c>
      <c r="C847" s="186">
        <v>8443702</v>
      </c>
      <c r="D847" s="185">
        <v>6</v>
      </c>
      <c r="E847" s="186" t="s">
        <v>16117</v>
      </c>
      <c r="F847" s="186" t="s">
        <v>13698</v>
      </c>
      <c r="G847" s="186" t="s">
        <v>13508</v>
      </c>
      <c r="H847" s="185" t="s">
        <v>13320</v>
      </c>
      <c r="I847" s="187">
        <v>21002</v>
      </c>
      <c r="J847" s="185"/>
      <c r="K847" s="185">
        <v>2018</v>
      </c>
    </row>
    <row r="848" spans="1:11" x14ac:dyDescent="0.3">
      <c r="A848" s="176" t="s">
        <v>13277</v>
      </c>
      <c r="B848" s="186" t="s">
        <v>13277</v>
      </c>
      <c r="C848" s="186">
        <v>7144263</v>
      </c>
      <c r="D848" s="185">
        <v>2</v>
      </c>
      <c r="E848" s="186" t="s">
        <v>13708</v>
      </c>
      <c r="F848" s="186" t="s">
        <v>13607</v>
      </c>
      <c r="G848" s="186" t="s">
        <v>16985</v>
      </c>
      <c r="H848" s="185" t="s">
        <v>13320</v>
      </c>
      <c r="I848" s="187">
        <v>21213</v>
      </c>
      <c r="J848" s="185"/>
      <c r="K848" s="185">
        <v>2018</v>
      </c>
    </row>
    <row r="849" spans="1:11" x14ac:dyDescent="0.3">
      <c r="A849" s="176" t="s">
        <v>13277</v>
      </c>
      <c r="B849" s="186" t="s">
        <v>13277</v>
      </c>
      <c r="C849" s="186">
        <v>7098812</v>
      </c>
      <c r="D849" s="185">
        <v>7</v>
      </c>
      <c r="E849" s="186" t="s">
        <v>14203</v>
      </c>
      <c r="F849" s="186" t="s">
        <v>13358</v>
      </c>
      <c r="G849" s="186" t="s">
        <v>16984</v>
      </c>
      <c r="H849" s="185" t="s">
        <v>13320</v>
      </c>
      <c r="I849" s="187">
        <v>21189</v>
      </c>
      <c r="J849" s="185"/>
      <c r="K849" s="185">
        <v>2018</v>
      </c>
    </row>
    <row r="850" spans="1:11" x14ac:dyDescent="0.3">
      <c r="A850" s="176" t="s">
        <v>13277</v>
      </c>
      <c r="B850" s="186" t="s">
        <v>13277</v>
      </c>
      <c r="C850" s="186">
        <v>8031063</v>
      </c>
      <c r="D850" s="185">
        <v>3</v>
      </c>
      <c r="E850" s="186" t="s">
        <v>13527</v>
      </c>
      <c r="F850" s="186" t="s">
        <v>17008</v>
      </c>
      <c r="G850" s="186" t="s">
        <v>17009</v>
      </c>
      <c r="H850" s="185" t="s">
        <v>13320</v>
      </c>
      <c r="I850" s="187">
        <v>21245</v>
      </c>
      <c r="J850" s="185"/>
      <c r="K850" s="185">
        <v>2018</v>
      </c>
    </row>
    <row r="851" spans="1:11" x14ac:dyDescent="0.3">
      <c r="A851" s="176" t="s">
        <v>13277</v>
      </c>
      <c r="B851" s="186" t="s">
        <v>13277</v>
      </c>
      <c r="C851" s="186">
        <v>8060580</v>
      </c>
      <c r="D851" s="185">
        <v>3</v>
      </c>
      <c r="E851" s="186" t="s">
        <v>13575</v>
      </c>
      <c r="F851" s="186" t="s">
        <v>17010</v>
      </c>
      <c r="G851" s="186" t="s">
        <v>17011</v>
      </c>
      <c r="H851" s="185" t="s">
        <v>13320</v>
      </c>
      <c r="I851" s="187">
        <v>20944</v>
      </c>
      <c r="J851" s="185"/>
      <c r="K851" s="185">
        <v>2018</v>
      </c>
    </row>
    <row r="852" spans="1:11" x14ac:dyDescent="0.3">
      <c r="A852" s="176" t="s">
        <v>13277</v>
      </c>
      <c r="B852" s="186" t="s">
        <v>13277</v>
      </c>
      <c r="C852" s="186">
        <v>7549298</v>
      </c>
      <c r="D852" s="185">
        <v>7</v>
      </c>
      <c r="E852" s="186" t="s">
        <v>16493</v>
      </c>
      <c r="F852" s="186" t="s">
        <v>13985</v>
      </c>
      <c r="G852" s="186" t="s">
        <v>16997</v>
      </c>
      <c r="H852" s="185" t="s">
        <v>13320</v>
      </c>
      <c r="I852" s="187">
        <v>21009</v>
      </c>
      <c r="J852" s="185"/>
      <c r="K852" s="185">
        <v>2018</v>
      </c>
    </row>
    <row r="853" spans="1:11" x14ac:dyDescent="0.3">
      <c r="A853" s="176" t="s">
        <v>13277</v>
      </c>
      <c r="B853" s="186" t="s">
        <v>13277</v>
      </c>
      <c r="C853" s="186">
        <v>5805510</v>
      </c>
      <c r="D853" s="185">
        <v>7</v>
      </c>
      <c r="E853" s="186" t="s">
        <v>16962</v>
      </c>
      <c r="F853" s="186" t="s">
        <v>14634</v>
      </c>
      <c r="G853" s="186" t="s">
        <v>16963</v>
      </c>
      <c r="H853" s="185" t="s">
        <v>12987</v>
      </c>
      <c r="I853" s="187">
        <v>19387</v>
      </c>
      <c r="J853" s="185"/>
      <c r="K853" s="185">
        <v>2018</v>
      </c>
    </row>
    <row r="854" spans="1:11" x14ac:dyDescent="0.3">
      <c r="A854" s="176" t="s">
        <v>13277</v>
      </c>
      <c r="B854" s="186" t="s">
        <v>13277</v>
      </c>
      <c r="C854" s="186">
        <v>7870084</v>
      </c>
      <c r="D854" s="185" t="s">
        <v>13315</v>
      </c>
      <c r="E854" s="186" t="s">
        <v>15648</v>
      </c>
      <c r="F854" s="186" t="s">
        <v>17005</v>
      </c>
      <c r="G854" s="186" t="s">
        <v>14078</v>
      </c>
      <c r="H854" s="185" t="s">
        <v>13320</v>
      </c>
      <c r="I854" s="187">
        <v>20502</v>
      </c>
      <c r="J854" s="185"/>
      <c r="K854" s="185">
        <v>2018</v>
      </c>
    </row>
    <row r="855" spans="1:11" x14ac:dyDescent="0.3">
      <c r="A855" s="176" t="s">
        <v>13277</v>
      </c>
      <c r="B855" s="186" t="s">
        <v>13277</v>
      </c>
      <c r="C855" s="186">
        <v>5786162</v>
      </c>
      <c r="D855" s="185">
        <v>2</v>
      </c>
      <c r="E855" s="186" t="s">
        <v>14398</v>
      </c>
      <c r="F855" s="186" t="s">
        <v>14725</v>
      </c>
      <c r="G855" s="186" t="s">
        <v>16961</v>
      </c>
      <c r="H855" s="185" t="s">
        <v>12987</v>
      </c>
      <c r="I855" s="187">
        <v>19258</v>
      </c>
      <c r="J855" s="185"/>
      <c r="K855" s="185">
        <v>2018</v>
      </c>
    </row>
    <row r="856" spans="1:11" x14ac:dyDescent="0.3">
      <c r="A856" s="176" t="s">
        <v>13277</v>
      </c>
      <c r="B856" s="186" t="s">
        <v>13277</v>
      </c>
      <c r="C856" s="186">
        <v>6587287</v>
      </c>
      <c r="D856" s="185">
        <v>0</v>
      </c>
      <c r="E856" s="186" t="s">
        <v>13931</v>
      </c>
      <c r="F856" s="186" t="s">
        <v>15846</v>
      </c>
      <c r="G856" s="186" t="s">
        <v>16972</v>
      </c>
      <c r="H856" s="185" t="s">
        <v>12987</v>
      </c>
      <c r="I856" s="187">
        <v>19314</v>
      </c>
      <c r="J856" s="185"/>
      <c r="K856" s="185">
        <v>2018</v>
      </c>
    </row>
    <row r="857" spans="1:11" x14ac:dyDescent="0.3">
      <c r="A857" s="176" t="s">
        <v>13277</v>
      </c>
      <c r="B857" s="186" t="s">
        <v>13277</v>
      </c>
      <c r="C857" s="186">
        <v>7649021</v>
      </c>
      <c r="D857" s="185" t="s">
        <v>13315</v>
      </c>
      <c r="E857" s="186" t="s">
        <v>17000</v>
      </c>
      <c r="F857" s="186" t="s">
        <v>17001</v>
      </c>
      <c r="G857" s="186" t="s">
        <v>13529</v>
      </c>
      <c r="H857" s="185" t="s">
        <v>13320</v>
      </c>
      <c r="I857" s="187">
        <v>21011</v>
      </c>
      <c r="J857" s="185"/>
      <c r="K857" s="185">
        <v>2018</v>
      </c>
    </row>
    <row r="858" spans="1:11" x14ac:dyDescent="0.3">
      <c r="A858" s="176" t="s">
        <v>13277</v>
      </c>
      <c r="B858" s="186" t="s">
        <v>13277</v>
      </c>
      <c r="C858" s="186">
        <v>6853920</v>
      </c>
      <c r="D858" s="185" t="s">
        <v>13315</v>
      </c>
      <c r="E858" s="186" t="s">
        <v>13372</v>
      </c>
      <c r="F858" s="186" t="s">
        <v>13356</v>
      </c>
      <c r="G858" s="186" t="s">
        <v>16977</v>
      </c>
      <c r="H858" s="185" t="s">
        <v>12987</v>
      </c>
      <c r="I858" s="187">
        <v>19487</v>
      </c>
      <c r="J858" s="185"/>
      <c r="K858" s="185">
        <v>2018</v>
      </c>
    </row>
    <row r="859" spans="1:11" x14ac:dyDescent="0.3">
      <c r="A859" s="176" t="s">
        <v>13277</v>
      </c>
      <c r="B859" s="186" t="s">
        <v>13277</v>
      </c>
      <c r="C859" s="186">
        <v>7633365</v>
      </c>
      <c r="D859" s="185">
        <v>3</v>
      </c>
      <c r="E859" s="186" t="s">
        <v>16999</v>
      </c>
      <c r="F859" s="186" t="s">
        <v>13458</v>
      </c>
      <c r="G859" s="186" t="s">
        <v>13508</v>
      </c>
      <c r="H859" s="185" t="s">
        <v>13320</v>
      </c>
      <c r="I859" s="187">
        <v>21273</v>
      </c>
      <c r="J859" s="185"/>
      <c r="K859" s="185">
        <v>2018</v>
      </c>
    </row>
    <row r="860" spans="1:11" x14ac:dyDescent="0.3">
      <c r="A860" s="176" t="s">
        <v>13277</v>
      </c>
      <c r="B860" s="186" t="s">
        <v>13277</v>
      </c>
      <c r="C860" s="186">
        <v>7455837</v>
      </c>
      <c r="D860" s="185">
        <v>2</v>
      </c>
      <c r="E860" s="186" t="s">
        <v>13661</v>
      </c>
      <c r="F860" s="186" t="s">
        <v>16996</v>
      </c>
      <c r="G860" s="186" t="s">
        <v>13989</v>
      </c>
      <c r="H860" s="185" t="s">
        <v>13320</v>
      </c>
      <c r="I860" s="187">
        <v>20850</v>
      </c>
      <c r="J860" s="185"/>
      <c r="K860" s="185">
        <v>2018</v>
      </c>
    </row>
    <row r="861" spans="1:11" x14ac:dyDescent="0.3">
      <c r="A861" s="176" t="s">
        <v>13277</v>
      </c>
      <c r="B861" s="186" t="s">
        <v>13277</v>
      </c>
      <c r="C861" s="186">
        <v>5854468</v>
      </c>
      <c r="D861" s="185" t="s">
        <v>13315</v>
      </c>
      <c r="E861" s="186" t="s">
        <v>13324</v>
      </c>
      <c r="F861" s="186" t="s">
        <v>13676</v>
      </c>
      <c r="G861" s="186" t="s">
        <v>16964</v>
      </c>
      <c r="H861" s="185" t="s">
        <v>12987</v>
      </c>
      <c r="I861" s="187">
        <v>19089</v>
      </c>
      <c r="J861" s="185"/>
      <c r="K861" s="185">
        <v>2018</v>
      </c>
    </row>
    <row r="862" spans="1:11" x14ac:dyDescent="0.3">
      <c r="A862" s="176" t="s">
        <v>13277</v>
      </c>
      <c r="B862" s="186" t="s">
        <v>13277</v>
      </c>
      <c r="C862" s="186">
        <v>7068210</v>
      </c>
      <c r="D862" s="185">
        <v>9</v>
      </c>
      <c r="E862" s="186" t="s">
        <v>13644</v>
      </c>
      <c r="F862" s="186" t="s">
        <v>15133</v>
      </c>
      <c r="G862" s="186" t="s">
        <v>16444</v>
      </c>
      <c r="H862" s="185" t="s">
        <v>13320</v>
      </c>
      <c r="I862" s="187">
        <v>20960</v>
      </c>
      <c r="J862" s="185"/>
      <c r="K862" s="185">
        <v>2018</v>
      </c>
    </row>
    <row r="863" spans="1:11" x14ac:dyDescent="0.3">
      <c r="A863" s="176" t="s">
        <v>13277</v>
      </c>
      <c r="B863" s="186" t="s">
        <v>13277</v>
      </c>
      <c r="C863" s="186">
        <v>6990529</v>
      </c>
      <c r="D863" s="185">
        <v>3</v>
      </c>
      <c r="E863" s="186" t="s">
        <v>16981</v>
      </c>
      <c r="F863" s="186" t="s">
        <v>13322</v>
      </c>
      <c r="G863" s="186" t="s">
        <v>16982</v>
      </c>
      <c r="H863" s="185" t="s">
        <v>12987</v>
      </c>
      <c r="I863" s="187">
        <v>19302</v>
      </c>
      <c r="J863" s="185"/>
      <c r="K863" s="185">
        <v>2018</v>
      </c>
    </row>
    <row r="864" spans="1:11" x14ac:dyDescent="0.3">
      <c r="A864" s="176" t="s">
        <v>13277</v>
      </c>
      <c r="B864" s="186" t="s">
        <v>13277</v>
      </c>
      <c r="C864" s="186">
        <v>7425706</v>
      </c>
      <c r="D864" s="185">
        <v>2</v>
      </c>
      <c r="E864" s="186" t="s">
        <v>16334</v>
      </c>
      <c r="F864" s="186" t="s">
        <v>13336</v>
      </c>
      <c r="G864" s="186" t="s">
        <v>16995</v>
      </c>
      <c r="H864" s="185" t="s">
        <v>13320</v>
      </c>
      <c r="I864" s="187">
        <v>20959</v>
      </c>
      <c r="J864" s="185"/>
      <c r="K864" s="185">
        <v>2018</v>
      </c>
    </row>
    <row r="865" spans="1:11" x14ac:dyDescent="0.3">
      <c r="A865" s="176" t="s">
        <v>13277</v>
      </c>
      <c r="B865" s="186" t="s">
        <v>13277</v>
      </c>
      <c r="C865" s="186">
        <v>7212719</v>
      </c>
      <c r="D865" s="185">
        <v>6</v>
      </c>
      <c r="E865" s="186" t="s">
        <v>13440</v>
      </c>
      <c r="F865" s="186" t="s">
        <v>16986</v>
      </c>
      <c r="G865" s="186" t="s">
        <v>16987</v>
      </c>
      <c r="H865" s="185" t="s">
        <v>13320</v>
      </c>
      <c r="I865" s="187">
        <v>21146</v>
      </c>
      <c r="J865" s="185"/>
      <c r="K865" s="185">
        <v>2018</v>
      </c>
    </row>
    <row r="866" spans="1:11" x14ac:dyDescent="0.3">
      <c r="A866" s="176" t="s">
        <v>13277</v>
      </c>
      <c r="B866" s="186" t="s">
        <v>13277</v>
      </c>
      <c r="C866" s="186">
        <v>7097875</v>
      </c>
      <c r="D866" s="185" t="s">
        <v>13315</v>
      </c>
      <c r="E866" s="186" t="s">
        <v>13350</v>
      </c>
      <c r="F866" s="186" t="s">
        <v>13682</v>
      </c>
      <c r="G866" s="186" t="s">
        <v>15016</v>
      </c>
      <c r="H866" s="185" t="s">
        <v>13320</v>
      </c>
      <c r="I866" s="187">
        <v>21262</v>
      </c>
      <c r="J866" s="185"/>
      <c r="K866" s="185">
        <v>2018</v>
      </c>
    </row>
    <row r="867" spans="1:11" x14ac:dyDescent="0.3">
      <c r="A867" s="176" t="s">
        <v>13277</v>
      </c>
      <c r="B867" s="186" t="s">
        <v>13277</v>
      </c>
      <c r="C867" s="186">
        <v>7256943</v>
      </c>
      <c r="D867" s="185">
        <v>1</v>
      </c>
      <c r="E867" s="186" t="s">
        <v>13350</v>
      </c>
      <c r="F867" s="186" t="s">
        <v>13454</v>
      </c>
      <c r="G867" s="186" t="s">
        <v>16989</v>
      </c>
      <c r="H867" s="185" t="s">
        <v>13320</v>
      </c>
      <c r="I867" s="187">
        <v>20822</v>
      </c>
      <c r="J867" s="185"/>
      <c r="K867" s="185">
        <v>2018</v>
      </c>
    </row>
    <row r="868" spans="1:11" x14ac:dyDescent="0.3">
      <c r="A868" s="176" t="s">
        <v>13277</v>
      </c>
      <c r="B868" s="186" t="s">
        <v>13277</v>
      </c>
      <c r="C868" s="186">
        <v>6844232</v>
      </c>
      <c r="D868" s="185" t="s">
        <v>13315</v>
      </c>
      <c r="E868" s="186" t="s">
        <v>13350</v>
      </c>
      <c r="F868" s="186" t="s">
        <v>13549</v>
      </c>
      <c r="G868" s="186" t="s">
        <v>16976</v>
      </c>
      <c r="H868" s="185" t="s">
        <v>13320</v>
      </c>
      <c r="I868" s="187">
        <v>21281</v>
      </c>
      <c r="J868" s="185"/>
      <c r="K868" s="185">
        <v>2018</v>
      </c>
    </row>
    <row r="869" spans="1:11" x14ac:dyDescent="0.3">
      <c r="A869" s="176" t="s">
        <v>13277</v>
      </c>
      <c r="B869" s="186" t="s">
        <v>13277</v>
      </c>
      <c r="C869" s="186">
        <v>6801342</v>
      </c>
      <c r="D869" s="185">
        <v>9</v>
      </c>
      <c r="E869" s="186" t="s">
        <v>16974</v>
      </c>
      <c r="F869" s="186" t="s">
        <v>13483</v>
      </c>
      <c r="G869" s="186" t="s">
        <v>16975</v>
      </c>
      <c r="H869" s="185" t="s">
        <v>12987</v>
      </c>
      <c r="I869" s="187">
        <v>19130</v>
      </c>
      <c r="J869" s="185"/>
      <c r="K869" s="185">
        <v>2018</v>
      </c>
    </row>
    <row r="870" spans="1:11" x14ac:dyDescent="0.3">
      <c r="A870" s="176" t="s">
        <v>13277</v>
      </c>
      <c r="B870" s="186" t="s">
        <v>13277</v>
      </c>
      <c r="C870" s="186">
        <v>7793983</v>
      </c>
      <c r="D870" s="185">
        <v>0</v>
      </c>
      <c r="E870" s="186" t="s">
        <v>15785</v>
      </c>
      <c r="F870" s="186" t="s">
        <v>16970</v>
      </c>
      <c r="G870" s="186" t="s">
        <v>17002</v>
      </c>
      <c r="H870" s="185" t="s">
        <v>13320</v>
      </c>
      <c r="I870" s="187">
        <v>21286</v>
      </c>
      <c r="J870" s="185"/>
      <c r="K870" s="185">
        <v>2018</v>
      </c>
    </row>
    <row r="871" spans="1:11" x14ac:dyDescent="0.3">
      <c r="A871" s="176" t="s">
        <v>13277</v>
      </c>
      <c r="B871" s="186" t="s">
        <v>13277</v>
      </c>
      <c r="C871" s="186">
        <v>7509773</v>
      </c>
      <c r="D871" s="185">
        <v>5</v>
      </c>
      <c r="E871" s="186" t="s">
        <v>15588</v>
      </c>
      <c r="F871" s="186" t="s">
        <v>13719</v>
      </c>
      <c r="G871" s="186" t="s">
        <v>13788</v>
      </c>
      <c r="H871" s="185" t="s">
        <v>13320</v>
      </c>
      <c r="I871" s="187">
        <v>19906</v>
      </c>
      <c r="J871" s="185"/>
      <c r="K871" s="185">
        <v>2018</v>
      </c>
    </row>
    <row r="872" spans="1:11" x14ac:dyDescent="0.3">
      <c r="A872" s="176" t="s">
        <v>13277</v>
      </c>
      <c r="B872" s="186" t="s">
        <v>13277</v>
      </c>
      <c r="C872" s="186">
        <v>8293109</v>
      </c>
      <c r="D872" s="185">
        <v>0</v>
      </c>
      <c r="E872" s="186" t="s">
        <v>17015</v>
      </c>
      <c r="F872" s="186" t="s">
        <v>15032</v>
      </c>
      <c r="G872" s="186" t="s">
        <v>17016</v>
      </c>
      <c r="H872" s="185" t="s">
        <v>13320</v>
      </c>
      <c r="I872" s="187">
        <v>20993</v>
      </c>
      <c r="J872" s="185"/>
      <c r="K872" s="185">
        <v>2018</v>
      </c>
    </row>
    <row r="873" spans="1:11" x14ac:dyDescent="0.3">
      <c r="A873" s="176" t="s">
        <v>13277</v>
      </c>
      <c r="B873" s="186" t="s">
        <v>13277</v>
      </c>
      <c r="C873" s="186">
        <v>6769743</v>
      </c>
      <c r="D873" s="185" t="s">
        <v>13315</v>
      </c>
      <c r="E873" s="186" t="s">
        <v>15710</v>
      </c>
      <c r="F873" s="186" t="s">
        <v>13457</v>
      </c>
      <c r="G873" s="186" t="s">
        <v>16973</v>
      </c>
      <c r="H873" s="185" t="s">
        <v>13320</v>
      </c>
      <c r="I873" s="187">
        <v>19770</v>
      </c>
      <c r="J873" s="185"/>
      <c r="K873" s="185">
        <v>2018</v>
      </c>
    </row>
    <row r="874" spans="1:11" x14ac:dyDescent="0.3">
      <c r="A874" s="176" t="s">
        <v>13277</v>
      </c>
      <c r="B874" s="186" t="s">
        <v>13277</v>
      </c>
      <c r="C874" s="186">
        <v>7566008</v>
      </c>
      <c r="D874" s="185">
        <v>1</v>
      </c>
      <c r="E874" s="186" t="s">
        <v>13956</v>
      </c>
      <c r="F874" s="186" t="s">
        <v>13820</v>
      </c>
      <c r="G874" s="186" t="s">
        <v>16998</v>
      </c>
      <c r="H874" s="185" t="s">
        <v>13320</v>
      </c>
      <c r="I874" s="187">
        <v>20749</v>
      </c>
      <c r="J874" s="185"/>
      <c r="K874" s="185" t="s">
        <v>17344</v>
      </c>
    </row>
    <row r="875" spans="1:11" x14ac:dyDescent="0.3">
      <c r="A875" s="176" t="s">
        <v>13277</v>
      </c>
      <c r="B875" s="186" t="s">
        <v>13277</v>
      </c>
      <c r="C875" s="186">
        <v>6921876</v>
      </c>
      <c r="D875" s="185">
        <v>8</v>
      </c>
      <c r="E875" s="186" t="s">
        <v>13604</v>
      </c>
      <c r="F875" s="186" t="s">
        <v>16979</v>
      </c>
      <c r="G875" s="186" t="s">
        <v>16980</v>
      </c>
      <c r="H875" s="185" t="s">
        <v>13320</v>
      </c>
      <c r="I875" s="187">
        <v>21120</v>
      </c>
      <c r="J875" s="185"/>
      <c r="K875" s="185">
        <v>2018</v>
      </c>
    </row>
    <row r="876" spans="1:11" x14ac:dyDescent="0.3">
      <c r="A876" s="176" t="s">
        <v>13277</v>
      </c>
      <c r="B876" s="186" t="s">
        <v>13277</v>
      </c>
      <c r="C876" s="186">
        <v>7668528</v>
      </c>
      <c r="D876" s="185">
        <v>2</v>
      </c>
      <c r="E876" s="186" t="s">
        <v>13801</v>
      </c>
      <c r="F876" s="186" t="s">
        <v>15939</v>
      </c>
      <c r="G876" s="186" t="s">
        <v>16433</v>
      </c>
      <c r="H876" s="185" t="s">
        <v>13320</v>
      </c>
      <c r="I876" s="187">
        <v>21352</v>
      </c>
      <c r="J876" s="185"/>
      <c r="K876" s="185">
        <v>2018</v>
      </c>
    </row>
    <row r="877" spans="1:11" x14ac:dyDescent="0.3">
      <c r="A877" s="176" t="s">
        <v>13277</v>
      </c>
      <c r="B877" s="186" t="s">
        <v>13277</v>
      </c>
      <c r="C877" s="186">
        <v>7221939</v>
      </c>
      <c r="D877" s="185">
        <v>2</v>
      </c>
      <c r="E877" s="186" t="s">
        <v>13449</v>
      </c>
      <c r="F877" s="186" t="s">
        <v>16523</v>
      </c>
      <c r="G877" s="186" t="s">
        <v>16988</v>
      </c>
      <c r="H877" s="185" t="s">
        <v>13320</v>
      </c>
      <c r="I877" s="187">
        <v>20915</v>
      </c>
      <c r="J877" s="185"/>
      <c r="K877" s="185">
        <v>2018</v>
      </c>
    </row>
    <row r="878" spans="1:11" x14ac:dyDescent="0.3">
      <c r="A878" s="176" t="s">
        <v>13277</v>
      </c>
      <c r="B878" s="186" t="s">
        <v>13277</v>
      </c>
      <c r="C878" s="186">
        <v>8584751</v>
      </c>
      <c r="D878" s="185">
        <v>1</v>
      </c>
      <c r="E878" s="186" t="s">
        <v>15168</v>
      </c>
      <c r="F878" s="186" t="s">
        <v>17018</v>
      </c>
      <c r="G878" s="186" t="s">
        <v>14000</v>
      </c>
      <c r="H878" s="185" t="s">
        <v>13320</v>
      </c>
      <c r="I878" s="187">
        <v>21158</v>
      </c>
      <c r="J878" s="185"/>
      <c r="K878" s="185">
        <v>2018</v>
      </c>
    </row>
    <row r="879" spans="1:11" x14ac:dyDescent="0.3">
      <c r="A879" s="176" t="s">
        <v>13277</v>
      </c>
      <c r="B879" s="186" t="s">
        <v>13277</v>
      </c>
      <c r="C879" s="186">
        <v>9003338</v>
      </c>
      <c r="D879" s="185">
        <v>7</v>
      </c>
      <c r="E879" s="186" t="s">
        <v>13845</v>
      </c>
      <c r="F879" s="186" t="s">
        <v>17024</v>
      </c>
      <c r="G879" s="186" t="s">
        <v>17025</v>
      </c>
      <c r="H879" s="185" t="s">
        <v>13320</v>
      </c>
      <c r="I879" s="187">
        <v>21327</v>
      </c>
      <c r="J879" s="185"/>
      <c r="K879" s="185">
        <v>2018</v>
      </c>
    </row>
    <row r="880" spans="1:11" x14ac:dyDescent="0.3">
      <c r="A880" s="176" t="s">
        <v>13277</v>
      </c>
      <c r="B880" s="186" t="s">
        <v>13277</v>
      </c>
      <c r="C880" s="186">
        <v>7055728</v>
      </c>
      <c r="D880" s="185">
        <v>2</v>
      </c>
      <c r="E880" s="186" t="s">
        <v>12979</v>
      </c>
      <c r="F880" s="186" t="s">
        <v>13398</v>
      </c>
      <c r="G880" s="186" t="s">
        <v>16983</v>
      </c>
      <c r="H880" s="185" t="s">
        <v>12987</v>
      </c>
      <c r="I880" s="187">
        <v>19316</v>
      </c>
      <c r="J880" s="185"/>
      <c r="K880" s="185">
        <v>2018</v>
      </c>
    </row>
    <row r="881" spans="1:11" x14ac:dyDescent="0.3">
      <c r="A881" s="176" t="s">
        <v>13277</v>
      </c>
      <c r="B881" s="186" t="s">
        <v>13277</v>
      </c>
      <c r="C881" s="186">
        <v>7307954</v>
      </c>
      <c r="D881" s="185">
        <v>3</v>
      </c>
      <c r="E881" s="186" t="s">
        <v>14598</v>
      </c>
      <c r="F881" s="186" t="s">
        <v>13388</v>
      </c>
      <c r="G881" s="186" t="s">
        <v>16994</v>
      </c>
      <c r="H881" s="185" t="s">
        <v>13320</v>
      </c>
      <c r="I881" s="187">
        <v>21283</v>
      </c>
      <c r="J881" s="185"/>
      <c r="K881" s="185">
        <v>2018</v>
      </c>
    </row>
    <row r="882" spans="1:11" x14ac:dyDescent="0.3">
      <c r="A882" s="176" t="s">
        <v>13277</v>
      </c>
      <c r="B882" s="186" t="s">
        <v>13277</v>
      </c>
      <c r="C882" s="186">
        <v>8958843</v>
      </c>
      <c r="D882" s="185" t="s">
        <v>13315</v>
      </c>
      <c r="E882" s="186" t="s">
        <v>13584</v>
      </c>
      <c r="F882" s="186" t="s">
        <v>17021</v>
      </c>
      <c r="G882" s="186" t="s">
        <v>17022</v>
      </c>
      <c r="H882" s="185" t="s">
        <v>13320</v>
      </c>
      <c r="I882" s="187">
        <v>21033</v>
      </c>
      <c r="J882" s="185"/>
      <c r="K882" s="185">
        <v>2018</v>
      </c>
    </row>
    <row r="883" spans="1:11" x14ac:dyDescent="0.3">
      <c r="A883" s="176" t="s">
        <v>13277</v>
      </c>
      <c r="B883" s="186" t="s">
        <v>13277</v>
      </c>
      <c r="C883" s="186">
        <v>8964733</v>
      </c>
      <c r="D883" s="185">
        <v>9</v>
      </c>
      <c r="E883" s="186" t="s">
        <v>14293</v>
      </c>
      <c r="F883" s="186" t="s">
        <v>13479</v>
      </c>
      <c r="G883" s="186" t="s">
        <v>17023</v>
      </c>
      <c r="H883" s="185" t="s">
        <v>13320</v>
      </c>
      <c r="I883" s="187">
        <v>20821</v>
      </c>
      <c r="J883" s="185"/>
      <c r="K883" s="185">
        <v>2018</v>
      </c>
    </row>
    <row r="884" spans="1:11" x14ac:dyDescent="0.3">
      <c r="A884" s="176" t="s">
        <v>13277</v>
      </c>
      <c r="B884" s="186" t="s">
        <v>13277</v>
      </c>
      <c r="C884" s="186">
        <v>6273144</v>
      </c>
      <c r="D884" s="185">
        <v>3</v>
      </c>
      <c r="E884" s="186" t="s">
        <v>16966</v>
      </c>
      <c r="F884" s="186" t="s">
        <v>14633</v>
      </c>
      <c r="G884" s="186" t="s">
        <v>16967</v>
      </c>
      <c r="H884" s="185" t="s">
        <v>12987</v>
      </c>
      <c r="I884" s="187">
        <v>19050</v>
      </c>
      <c r="J884" s="185"/>
      <c r="K884" s="185">
        <v>2018</v>
      </c>
    </row>
    <row r="885" spans="1:11" x14ac:dyDescent="0.3">
      <c r="A885" s="176" t="s">
        <v>13277</v>
      </c>
      <c r="B885" s="186" t="s">
        <v>13277</v>
      </c>
      <c r="C885" s="186">
        <v>6276446</v>
      </c>
      <c r="D885" s="185">
        <v>5</v>
      </c>
      <c r="E885" s="186" t="s">
        <v>14153</v>
      </c>
      <c r="F885" s="186" t="s">
        <v>16968</v>
      </c>
      <c r="G885" s="186" t="s">
        <v>16969</v>
      </c>
      <c r="H885" s="185" t="s">
        <v>13320</v>
      </c>
      <c r="I885" s="187">
        <v>19921</v>
      </c>
      <c r="J885" s="185"/>
      <c r="K885" s="185">
        <v>2018</v>
      </c>
    </row>
    <row r="886" spans="1:11" x14ac:dyDescent="0.3">
      <c r="A886" s="176" t="s">
        <v>13277</v>
      </c>
      <c r="B886" s="186" t="s">
        <v>13277</v>
      </c>
      <c r="C886" s="186">
        <v>7300815</v>
      </c>
      <c r="D886" s="185">
        <v>8</v>
      </c>
      <c r="E886" s="186" t="s">
        <v>13329</v>
      </c>
      <c r="F886" s="186" t="s">
        <v>16991</v>
      </c>
      <c r="G886" s="186" t="s">
        <v>14507</v>
      </c>
      <c r="H886" s="185" t="s">
        <v>13320</v>
      </c>
      <c r="I886" s="187">
        <v>20945</v>
      </c>
      <c r="J886" s="185"/>
      <c r="K886" s="185">
        <v>2018</v>
      </c>
    </row>
    <row r="887" spans="1:11" x14ac:dyDescent="0.3">
      <c r="A887" s="176" t="s">
        <v>13277</v>
      </c>
      <c r="B887" s="186" t="s">
        <v>13277</v>
      </c>
      <c r="C887" s="186">
        <v>8165919</v>
      </c>
      <c r="D887" s="185">
        <v>2</v>
      </c>
      <c r="E887" s="186" t="s">
        <v>13563</v>
      </c>
      <c r="F887" s="186" t="s">
        <v>13966</v>
      </c>
      <c r="G887" s="186" t="s">
        <v>17012</v>
      </c>
      <c r="H887" s="185" t="s">
        <v>13320</v>
      </c>
      <c r="I887" s="187">
        <v>20965</v>
      </c>
      <c r="J887" s="185"/>
      <c r="K887" s="185">
        <v>2018</v>
      </c>
    </row>
    <row r="888" spans="1:11" x14ac:dyDescent="0.3">
      <c r="A888" s="176" t="s">
        <v>13277</v>
      </c>
      <c r="B888" s="186" t="s">
        <v>13277</v>
      </c>
      <c r="C888" s="186">
        <v>5997306</v>
      </c>
      <c r="D888" s="185">
        <v>1</v>
      </c>
      <c r="E888" s="186" t="s">
        <v>13980</v>
      </c>
      <c r="F888" s="186" t="s">
        <v>13321</v>
      </c>
      <c r="G888" s="186" t="s">
        <v>16965</v>
      </c>
      <c r="H888" s="185" t="s">
        <v>12987</v>
      </c>
      <c r="I888" s="187">
        <v>19127</v>
      </c>
      <c r="J888" s="185"/>
      <c r="K888" s="185">
        <v>2018</v>
      </c>
    </row>
    <row r="889" spans="1:11" x14ac:dyDescent="0.3">
      <c r="A889" s="176" t="s">
        <v>13277</v>
      </c>
      <c r="B889" s="186" t="s">
        <v>13277</v>
      </c>
      <c r="C889" s="186">
        <v>7615039</v>
      </c>
      <c r="D889" s="185">
        <v>7</v>
      </c>
      <c r="E889" s="186" t="s">
        <v>13406</v>
      </c>
      <c r="F889" s="186" t="s">
        <v>14169</v>
      </c>
      <c r="G889" s="186" t="s">
        <v>16401</v>
      </c>
      <c r="H889" s="185" t="s">
        <v>13320</v>
      </c>
      <c r="I889" s="187">
        <v>20574</v>
      </c>
      <c r="J889" s="185"/>
      <c r="K889" s="185">
        <v>2018</v>
      </c>
    </row>
    <row r="890" spans="1:11" x14ac:dyDescent="0.3">
      <c r="A890" s="176" t="s">
        <v>13277</v>
      </c>
      <c r="B890" s="186" t="s">
        <v>13277</v>
      </c>
      <c r="C890" s="186">
        <v>6516448</v>
      </c>
      <c r="D890" s="185">
        <v>5</v>
      </c>
      <c r="E890" s="186" t="s">
        <v>13502</v>
      </c>
      <c r="F890" s="186" t="s">
        <v>16970</v>
      </c>
      <c r="G890" s="186" t="s">
        <v>16971</v>
      </c>
      <c r="H890" s="185" t="s">
        <v>13320</v>
      </c>
      <c r="I890" s="187">
        <v>20765</v>
      </c>
      <c r="J890" s="185"/>
      <c r="K890" s="185" t="s">
        <v>17344</v>
      </c>
    </row>
    <row r="891" spans="1:11" x14ac:dyDescent="0.3">
      <c r="A891" s="176" t="s">
        <v>13277</v>
      </c>
      <c r="B891" s="186" t="s">
        <v>13277</v>
      </c>
      <c r="C891" s="186">
        <v>7837321</v>
      </c>
      <c r="D891" s="185">
        <v>0</v>
      </c>
      <c r="E891" s="186" t="s">
        <v>17003</v>
      </c>
      <c r="F891" s="186" t="s">
        <v>13543</v>
      </c>
      <c r="G891" s="186" t="s">
        <v>17004</v>
      </c>
      <c r="H891" s="185" t="s">
        <v>13320</v>
      </c>
      <c r="I891" s="187">
        <v>20927</v>
      </c>
      <c r="J891" s="185"/>
      <c r="K891" s="185">
        <v>2018</v>
      </c>
    </row>
    <row r="892" spans="1:11" x14ac:dyDescent="0.3">
      <c r="A892" s="176" t="s">
        <v>13277</v>
      </c>
      <c r="B892" s="186" t="s">
        <v>13277</v>
      </c>
      <c r="C892" s="186">
        <v>8698235</v>
      </c>
      <c r="D892" s="185">
        <v>8</v>
      </c>
      <c r="E892" s="186" t="s">
        <v>13680</v>
      </c>
      <c r="F892" s="186" t="s">
        <v>17019</v>
      </c>
      <c r="G892" s="186" t="s">
        <v>17020</v>
      </c>
      <c r="H892" s="185" t="s">
        <v>13320</v>
      </c>
      <c r="I892" s="187">
        <v>21252</v>
      </c>
      <c r="J892" s="185"/>
      <c r="K892" s="185">
        <v>2018</v>
      </c>
    </row>
    <row r="893" spans="1:11" x14ac:dyDescent="0.3">
      <c r="A893" s="176" t="s">
        <v>13277</v>
      </c>
      <c r="B893" s="186" t="s">
        <v>13277</v>
      </c>
      <c r="C893" s="186">
        <v>8289588</v>
      </c>
      <c r="D893" s="185">
        <v>4</v>
      </c>
      <c r="E893" s="186" t="s">
        <v>13680</v>
      </c>
      <c r="F893" s="186" t="s">
        <v>17013</v>
      </c>
      <c r="G893" s="186" t="s">
        <v>17014</v>
      </c>
      <c r="H893" s="185" t="s">
        <v>13320</v>
      </c>
      <c r="I893" s="187">
        <v>21188</v>
      </c>
      <c r="J893" s="185"/>
      <c r="K893" s="185">
        <v>2018</v>
      </c>
    </row>
    <row r="894" spans="1:11" x14ac:dyDescent="0.3">
      <c r="A894" s="176" t="s">
        <v>13277</v>
      </c>
      <c r="B894" s="186" t="s">
        <v>13277</v>
      </c>
      <c r="C894" s="186">
        <v>8577294</v>
      </c>
      <c r="D894" s="185">
        <v>5</v>
      </c>
      <c r="E894" s="186" t="s">
        <v>13543</v>
      </c>
      <c r="F894" s="186" t="s">
        <v>13358</v>
      </c>
      <c r="G894" s="186" t="s">
        <v>13934</v>
      </c>
      <c r="H894" s="185" t="s">
        <v>13320</v>
      </c>
      <c r="I894" s="187">
        <v>21129</v>
      </c>
      <c r="J894" s="185"/>
      <c r="K894" s="185">
        <v>2018</v>
      </c>
    </row>
    <row r="895" spans="1:11" x14ac:dyDescent="0.3">
      <c r="A895" s="176" t="s">
        <v>13277</v>
      </c>
      <c r="B895" s="186" t="s">
        <v>13277</v>
      </c>
      <c r="C895" s="186">
        <v>6885902</v>
      </c>
      <c r="D895" s="185">
        <v>6</v>
      </c>
      <c r="E895" s="186" t="s">
        <v>13318</v>
      </c>
      <c r="F895" s="186" t="s">
        <v>14338</v>
      </c>
      <c r="G895" s="186" t="s">
        <v>16978</v>
      </c>
      <c r="H895" s="185" t="s">
        <v>12987</v>
      </c>
      <c r="I895" s="187">
        <v>19240</v>
      </c>
      <c r="J895" s="185"/>
      <c r="K895" s="185">
        <v>2018</v>
      </c>
    </row>
    <row r="896" spans="1:11" x14ac:dyDescent="0.3">
      <c r="A896" s="176" t="s">
        <v>13277</v>
      </c>
      <c r="B896" s="186" t="s">
        <v>13277</v>
      </c>
      <c r="C896" s="186">
        <v>7305750</v>
      </c>
      <c r="D896" s="185">
        <v>7</v>
      </c>
      <c r="E896" s="186" t="s">
        <v>13530</v>
      </c>
      <c r="F896" s="186" t="s">
        <v>16992</v>
      </c>
      <c r="G896" s="186" t="s">
        <v>16993</v>
      </c>
      <c r="H896" s="185" t="s">
        <v>12987</v>
      </c>
      <c r="I896" s="187">
        <v>19539</v>
      </c>
      <c r="J896" s="185"/>
      <c r="K896" s="185">
        <v>2018</v>
      </c>
    </row>
    <row r="897" spans="1:11" x14ac:dyDescent="0.3">
      <c r="A897" s="176" t="s">
        <v>13277</v>
      </c>
      <c r="B897" s="186" t="s">
        <v>13277</v>
      </c>
      <c r="C897" s="186">
        <v>7270368</v>
      </c>
      <c r="D897" s="185">
        <v>5</v>
      </c>
      <c r="E897" s="186" t="s">
        <v>13145</v>
      </c>
      <c r="F897" s="186" t="s">
        <v>16811</v>
      </c>
      <c r="G897" s="186" t="s">
        <v>16990</v>
      </c>
      <c r="H897" s="185" t="s">
        <v>13320</v>
      </c>
      <c r="I897" s="187">
        <v>20893</v>
      </c>
      <c r="J897" s="185"/>
      <c r="K897" s="185">
        <v>2018</v>
      </c>
    </row>
    <row r="898" spans="1:11" x14ac:dyDescent="0.3">
      <c r="A898" s="176" t="s">
        <v>13277</v>
      </c>
      <c r="B898" s="186" t="s">
        <v>13277</v>
      </c>
      <c r="C898" s="186">
        <v>8570947</v>
      </c>
      <c r="D898" s="185" t="s">
        <v>13315</v>
      </c>
      <c r="E898" s="186" t="s">
        <v>14388</v>
      </c>
      <c r="F898" s="186" t="s">
        <v>17017</v>
      </c>
      <c r="G898" s="186" t="s">
        <v>15010</v>
      </c>
      <c r="H898" s="185" t="s">
        <v>13320</v>
      </c>
      <c r="I898" s="187">
        <v>21269</v>
      </c>
      <c r="J898" s="185"/>
      <c r="K898" s="185">
        <v>2018</v>
      </c>
    </row>
    <row r="899" spans="1:11" x14ac:dyDescent="0.3">
      <c r="A899" s="176" t="s">
        <v>13277</v>
      </c>
      <c r="B899" s="186" t="s">
        <v>13277</v>
      </c>
      <c r="C899" s="186">
        <v>7940310</v>
      </c>
      <c r="D899" s="185">
        <v>5</v>
      </c>
      <c r="E899" s="186" t="s">
        <v>17006</v>
      </c>
      <c r="F899" s="186" t="s">
        <v>13427</v>
      </c>
      <c r="G899" s="186" t="s">
        <v>17007</v>
      </c>
      <c r="H899" s="185" t="s">
        <v>13320</v>
      </c>
      <c r="I899" s="187">
        <v>21197</v>
      </c>
      <c r="J899" s="185"/>
      <c r="K899" s="185">
        <v>2018</v>
      </c>
    </row>
    <row r="900" spans="1:11" x14ac:dyDescent="0.3">
      <c r="A900" s="176" t="s">
        <v>13190</v>
      </c>
      <c r="B900" s="186" t="s">
        <v>13190</v>
      </c>
      <c r="C900" s="186">
        <v>8468813</v>
      </c>
      <c r="D900" s="185">
        <v>4</v>
      </c>
      <c r="E900" s="186" t="s">
        <v>13647</v>
      </c>
      <c r="F900" s="186" t="s">
        <v>13607</v>
      </c>
      <c r="G900" s="186" t="s">
        <v>15976</v>
      </c>
      <c r="H900" s="185" t="s">
        <v>13320</v>
      </c>
      <c r="I900" s="187">
        <v>21332</v>
      </c>
      <c r="J900" s="185"/>
      <c r="K900" s="185">
        <v>2018</v>
      </c>
    </row>
    <row r="901" spans="1:11" x14ac:dyDescent="0.3">
      <c r="A901" s="176" t="s">
        <v>13190</v>
      </c>
      <c r="B901" s="186" t="s">
        <v>13190</v>
      </c>
      <c r="C901" s="186">
        <v>5976313</v>
      </c>
      <c r="D901" s="185" t="s">
        <v>13315</v>
      </c>
      <c r="E901" s="186" t="s">
        <v>13401</v>
      </c>
      <c r="F901" s="186" t="s">
        <v>14964</v>
      </c>
      <c r="G901" s="186" t="s">
        <v>15973</v>
      </c>
      <c r="H901" s="185" t="s">
        <v>12987</v>
      </c>
      <c r="I901" s="187">
        <v>19215</v>
      </c>
      <c r="J901" s="185"/>
      <c r="K901" s="185">
        <v>2018</v>
      </c>
    </row>
    <row r="902" spans="1:11" x14ac:dyDescent="0.3">
      <c r="A902" s="176" t="s">
        <v>13190</v>
      </c>
      <c r="B902" s="186" t="s">
        <v>13190</v>
      </c>
      <c r="C902" s="186">
        <v>7909885</v>
      </c>
      <c r="D902" s="185" t="s">
        <v>13315</v>
      </c>
      <c r="E902" s="186" t="s">
        <v>15713</v>
      </c>
      <c r="F902" s="186" t="s">
        <v>13685</v>
      </c>
      <c r="G902" s="186" t="s">
        <v>15975</v>
      </c>
      <c r="H902" s="185" t="s">
        <v>13320</v>
      </c>
      <c r="I902" s="187">
        <v>21105</v>
      </c>
      <c r="J902" s="185"/>
      <c r="K902" s="185">
        <v>2018</v>
      </c>
    </row>
    <row r="903" spans="1:11" x14ac:dyDescent="0.3">
      <c r="A903" s="176" t="s">
        <v>13190</v>
      </c>
      <c r="B903" s="186" t="s">
        <v>13190</v>
      </c>
      <c r="C903" s="186">
        <v>7886069</v>
      </c>
      <c r="D903" s="185">
        <v>3</v>
      </c>
      <c r="E903" s="186" t="s">
        <v>13333</v>
      </c>
      <c r="F903" s="186" t="s">
        <v>13738</v>
      </c>
      <c r="G903" s="186" t="s">
        <v>13999</v>
      </c>
      <c r="H903" s="185" t="s">
        <v>13320</v>
      </c>
      <c r="I903" s="187">
        <v>20824</v>
      </c>
      <c r="J903" s="185"/>
      <c r="K903" s="185">
        <v>2018</v>
      </c>
    </row>
    <row r="904" spans="1:11" x14ac:dyDescent="0.3">
      <c r="A904" s="176" t="s">
        <v>13190</v>
      </c>
      <c r="B904" s="186" t="s">
        <v>13190</v>
      </c>
      <c r="C904" s="186">
        <v>7325477</v>
      </c>
      <c r="D904" s="185">
        <v>9</v>
      </c>
      <c r="E904" s="186" t="s">
        <v>13342</v>
      </c>
      <c r="F904" s="186" t="s">
        <v>13638</v>
      </c>
      <c r="G904" s="186" t="s">
        <v>15974</v>
      </c>
      <c r="H904" s="185" t="s">
        <v>12987</v>
      </c>
      <c r="I904" s="187">
        <v>19387</v>
      </c>
      <c r="J904" s="185"/>
      <c r="K904" s="185">
        <v>2018</v>
      </c>
    </row>
    <row r="905" spans="1:11" x14ac:dyDescent="0.3">
      <c r="A905" s="176" t="s">
        <v>13291</v>
      </c>
      <c r="B905" s="186" t="s">
        <v>13291</v>
      </c>
      <c r="C905" s="186">
        <v>6932921</v>
      </c>
      <c r="D905" s="185">
        <v>7</v>
      </c>
      <c r="E905" s="186" t="s">
        <v>13995</v>
      </c>
      <c r="F905" s="186" t="s">
        <v>17097</v>
      </c>
      <c r="G905" s="186" t="s">
        <v>17098</v>
      </c>
      <c r="H905" s="185" t="s">
        <v>13320</v>
      </c>
      <c r="I905" s="187">
        <v>20496</v>
      </c>
      <c r="J905" s="185"/>
      <c r="K905" s="185" t="s">
        <v>17344</v>
      </c>
    </row>
    <row r="906" spans="1:11" x14ac:dyDescent="0.3">
      <c r="A906" s="176" t="s">
        <v>13291</v>
      </c>
      <c r="B906" s="186" t="s">
        <v>13291</v>
      </c>
      <c r="C906" s="186">
        <v>8192852</v>
      </c>
      <c r="D906" s="185">
        <v>5</v>
      </c>
      <c r="E906" s="186" t="s">
        <v>13339</v>
      </c>
      <c r="F906" s="186" t="s">
        <v>13658</v>
      </c>
      <c r="G906" s="186" t="s">
        <v>17102</v>
      </c>
      <c r="H906" s="185" t="s">
        <v>13320</v>
      </c>
      <c r="I906" s="187">
        <v>21139</v>
      </c>
      <c r="J906" s="185"/>
      <c r="K906" s="185">
        <v>2018</v>
      </c>
    </row>
    <row r="907" spans="1:11" x14ac:dyDescent="0.3">
      <c r="A907" s="176" t="s">
        <v>13291</v>
      </c>
      <c r="B907" s="186" t="s">
        <v>13291</v>
      </c>
      <c r="C907" s="186">
        <v>7405480</v>
      </c>
      <c r="D907" s="185">
        <v>3</v>
      </c>
      <c r="E907" s="186" t="s">
        <v>17099</v>
      </c>
      <c r="F907" s="186" t="s">
        <v>17100</v>
      </c>
      <c r="G907" s="186" t="s">
        <v>17101</v>
      </c>
      <c r="H907" s="185" t="s">
        <v>13320</v>
      </c>
      <c r="I907" s="187">
        <v>21135</v>
      </c>
      <c r="J907" s="185"/>
      <c r="K907" s="185">
        <v>2018</v>
      </c>
    </row>
    <row r="908" spans="1:11" x14ac:dyDescent="0.3">
      <c r="A908" s="176" t="s">
        <v>17412</v>
      </c>
      <c r="B908" s="186" t="s">
        <v>13282</v>
      </c>
      <c r="C908" s="186">
        <v>6968290</v>
      </c>
      <c r="D908" s="185">
        <v>1</v>
      </c>
      <c r="E908" s="186" t="s">
        <v>17050</v>
      </c>
      <c r="F908" s="186" t="s">
        <v>13625</v>
      </c>
      <c r="G908" s="186" t="s">
        <v>17051</v>
      </c>
      <c r="H908" s="185" t="s">
        <v>13320</v>
      </c>
      <c r="I908" s="187">
        <v>20801</v>
      </c>
      <c r="J908" s="185"/>
      <c r="K908" s="185">
        <v>2018</v>
      </c>
    </row>
    <row r="909" spans="1:11" x14ac:dyDescent="0.3">
      <c r="A909" s="176" t="s">
        <v>17412</v>
      </c>
      <c r="B909" s="186" t="s">
        <v>13282</v>
      </c>
      <c r="C909" s="186">
        <v>8700234</v>
      </c>
      <c r="D909" s="185">
        <v>9</v>
      </c>
      <c r="E909" s="186" t="s">
        <v>17062</v>
      </c>
      <c r="F909" s="186" t="s">
        <v>15682</v>
      </c>
      <c r="G909" s="186" t="s">
        <v>17063</v>
      </c>
      <c r="H909" s="185" t="s">
        <v>13320</v>
      </c>
      <c r="I909" s="187">
        <v>21317</v>
      </c>
      <c r="J909" s="185"/>
      <c r="K909" s="185">
        <v>2018</v>
      </c>
    </row>
    <row r="910" spans="1:11" x14ac:dyDescent="0.3">
      <c r="A910" s="176" t="s">
        <v>17412</v>
      </c>
      <c r="B910" s="186" t="s">
        <v>13282</v>
      </c>
      <c r="C910" s="186">
        <v>7483627</v>
      </c>
      <c r="D910" s="185">
        <v>5</v>
      </c>
      <c r="E910" s="186" t="s">
        <v>13723</v>
      </c>
      <c r="F910" s="186" t="s">
        <v>13723</v>
      </c>
      <c r="G910" s="186" t="s">
        <v>17057</v>
      </c>
      <c r="H910" s="185" t="s">
        <v>13320</v>
      </c>
      <c r="I910" s="187">
        <v>21193</v>
      </c>
      <c r="J910" s="185"/>
      <c r="K910" s="185">
        <v>2018</v>
      </c>
    </row>
    <row r="911" spans="1:11" x14ac:dyDescent="0.3">
      <c r="A911" s="176" t="s">
        <v>17412</v>
      </c>
      <c r="B911" s="186" t="s">
        <v>13282</v>
      </c>
      <c r="C911" s="186">
        <v>7971636</v>
      </c>
      <c r="D911" s="185">
        <v>7</v>
      </c>
      <c r="E911" s="186" t="s">
        <v>16663</v>
      </c>
      <c r="F911" s="186" t="s">
        <v>13520</v>
      </c>
      <c r="G911" s="186" t="s">
        <v>17060</v>
      </c>
      <c r="H911" s="185" t="s">
        <v>13320</v>
      </c>
      <c r="I911" s="187">
        <v>21198</v>
      </c>
      <c r="J911" s="185"/>
      <c r="K911" s="185">
        <v>2018</v>
      </c>
    </row>
    <row r="912" spans="1:11" x14ac:dyDescent="0.3">
      <c r="A912" s="176" t="s">
        <v>17412</v>
      </c>
      <c r="B912" s="186" t="s">
        <v>13282</v>
      </c>
      <c r="C912" s="186">
        <v>8019787</v>
      </c>
      <c r="D912" s="185" t="s">
        <v>13315</v>
      </c>
      <c r="E912" s="186" t="s">
        <v>13429</v>
      </c>
      <c r="F912" s="186" t="s">
        <v>13382</v>
      </c>
      <c r="G912" s="186" t="s">
        <v>17061</v>
      </c>
      <c r="H912" s="185" t="s">
        <v>13320</v>
      </c>
      <c r="I912" s="187">
        <v>21027</v>
      </c>
      <c r="J912" s="185"/>
      <c r="K912" s="185">
        <v>2018</v>
      </c>
    </row>
    <row r="913" spans="1:11" x14ac:dyDescent="0.3">
      <c r="A913" s="176" t="s">
        <v>17412</v>
      </c>
      <c r="B913" s="186" t="s">
        <v>13282</v>
      </c>
      <c r="C913" s="186">
        <v>6957298</v>
      </c>
      <c r="D913" s="185">
        <v>7</v>
      </c>
      <c r="E913" s="186" t="s">
        <v>13604</v>
      </c>
      <c r="F913" s="186" t="s">
        <v>14299</v>
      </c>
      <c r="G913" s="186" t="s">
        <v>14470</v>
      </c>
      <c r="H913" s="185" t="s">
        <v>13320</v>
      </c>
      <c r="I913" s="187">
        <v>20498</v>
      </c>
      <c r="J913" s="185"/>
      <c r="K913" s="185">
        <v>2018</v>
      </c>
    </row>
    <row r="914" spans="1:11" x14ac:dyDescent="0.3">
      <c r="A914" s="176" t="s">
        <v>17412</v>
      </c>
      <c r="B914" s="186" t="s">
        <v>13282</v>
      </c>
      <c r="C914" s="186">
        <v>7067075</v>
      </c>
      <c r="D914" s="185">
        <v>5</v>
      </c>
      <c r="E914" s="186" t="s">
        <v>14315</v>
      </c>
      <c r="F914" s="186" t="s">
        <v>17052</v>
      </c>
      <c r="G914" s="186" t="s">
        <v>17053</v>
      </c>
      <c r="H914" s="185" t="s">
        <v>13320</v>
      </c>
      <c r="I914" s="187">
        <v>20822</v>
      </c>
      <c r="J914" s="185"/>
      <c r="K914" s="185">
        <v>2018</v>
      </c>
    </row>
    <row r="915" spans="1:11" x14ac:dyDescent="0.3">
      <c r="A915" s="176" t="s">
        <v>17412</v>
      </c>
      <c r="B915" s="186" t="s">
        <v>13282</v>
      </c>
      <c r="C915" s="186">
        <v>7464138</v>
      </c>
      <c r="D915" s="185">
        <v>5</v>
      </c>
      <c r="E915" s="186" t="s">
        <v>13685</v>
      </c>
      <c r="F915" s="186" t="s">
        <v>17055</v>
      </c>
      <c r="G915" s="186" t="s">
        <v>17056</v>
      </c>
      <c r="H915" s="185" t="s">
        <v>13320</v>
      </c>
      <c r="I915" s="187">
        <v>21118</v>
      </c>
      <c r="J915" s="185"/>
      <c r="K915" s="185">
        <v>2018</v>
      </c>
    </row>
    <row r="916" spans="1:11" x14ac:dyDescent="0.3">
      <c r="A916" s="176" t="s">
        <v>17412</v>
      </c>
      <c r="B916" s="186" t="s">
        <v>13282</v>
      </c>
      <c r="C916" s="186">
        <v>7224456</v>
      </c>
      <c r="D916" s="185">
        <v>7</v>
      </c>
      <c r="E916" s="186" t="s">
        <v>17054</v>
      </c>
      <c r="F916" s="186" t="s">
        <v>13554</v>
      </c>
      <c r="G916" s="186" t="s">
        <v>14507</v>
      </c>
      <c r="H916" s="185" t="s">
        <v>13320</v>
      </c>
      <c r="I916" s="187">
        <v>21074</v>
      </c>
      <c r="J916" s="185"/>
      <c r="K916" s="185">
        <v>2018</v>
      </c>
    </row>
    <row r="917" spans="1:11" x14ac:dyDescent="0.3">
      <c r="A917" s="176" t="s">
        <v>17412</v>
      </c>
      <c r="B917" s="186" t="s">
        <v>13282</v>
      </c>
      <c r="C917" s="186">
        <v>6911038</v>
      </c>
      <c r="D917" s="185" t="s">
        <v>13315</v>
      </c>
      <c r="E917" s="186" t="s">
        <v>13913</v>
      </c>
      <c r="F917" s="186" t="s">
        <v>13458</v>
      </c>
      <c r="G917" s="186" t="s">
        <v>17049</v>
      </c>
      <c r="H917" s="185" t="s">
        <v>13320</v>
      </c>
      <c r="I917" s="187">
        <v>21000</v>
      </c>
      <c r="J917" s="185"/>
      <c r="K917" s="185">
        <v>2018</v>
      </c>
    </row>
    <row r="918" spans="1:11" x14ac:dyDescent="0.3">
      <c r="A918" s="176" t="s">
        <v>17412</v>
      </c>
      <c r="B918" s="186" t="s">
        <v>13282</v>
      </c>
      <c r="C918" s="186">
        <v>7805678</v>
      </c>
      <c r="D918" s="185">
        <v>9</v>
      </c>
      <c r="E918" s="186" t="s">
        <v>14400</v>
      </c>
      <c r="F918" s="186" t="s">
        <v>14189</v>
      </c>
      <c r="G918" s="186" t="s">
        <v>17059</v>
      </c>
      <c r="H918" s="185" t="s">
        <v>13320</v>
      </c>
      <c r="I918" s="187">
        <v>20969</v>
      </c>
      <c r="J918" s="185"/>
      <c r="K918" s="185">
        <v>2018</v>
      </c>
    </row>
    <row r="919" spans="1:11" x14ac:dyDescent="0.3">
      <c r="A919" s="176" t="s">
        <v>17412</v>
      </c>
      <c r="B919" s="186" t="s">
        <v>13282</v>
      </c>
      <c r="C919" s="186">
        <v>7720295</v>
      </c>
      <c r="D919" s="185">
        <v>1</v>
      </c>
      <c r="E919" s="186" t="s">
        <v>13400</v>
      </c>
      <c r="F919" s="186" t="s">
        <v>13549</v>
      </c>
      <c r="G919" s="186" t="s">
        <v>17058</v>
      </c>
      <c r="H919" s="185" t="s">
        <v>13320</v>
      </c>
      <c r="I919" s="187">
        <v>21363</v>
      </c>
      <c r="J919" s="185"/>
      <c r="K919" s="185">
        <v>2018</v>
      </c>
    </row>
    <row r="920" spans="1:11" x14ac:dyDescent="0.3">
      <c r="A920" s="176" t="s">
        <v>13191</v>
      </c>
      <c r="B920" s="186" t="s">
        <v>13191</v>
      </c>
      <c r="C920" s="186">
        <v>8544509</v>
      </c>
      <c r="D920" s="185" t="s">
        <v>13315</v>
      </c>
      <c r="E920" s="186" t="s">
        <v>13443</v>
      </c>
      <c r="F920" s="186" t="s">
        <v>15992</v>
      </c>
      <c r="G920" s="186" t="s">
        <v>15993</v>
      </c>
      <c r="H920" s="185" t="s">
        <v>13320</v>
      </c>
      <c r="I920" s="187">
        <v>21195</v>
      </c>
      <c r="J920" s="185"/>
      <c r="K920" s="185">
        <v>2018</v>
      </c>
    </row>
    <row r="921" spans="1:11" x14ac:dyDescent="0.3">
      <c r="A921" s="176" t="s">
        <v>13191</v>
      </c>
      <c r="B921" s="186" t="s">
        <v>13191</v>
      </c>
      <c r="C921" s="186">
        <v>7155066</v>
      </c>
      <c r="D921" s="185">
        <v>4</v>
      </c>
      <c r="E921" s="186" t="s">
        <v>15986</v>
      </c>
      <c r="F921" s="186" t="s">
        <v>15987</v>
      </c>
      <c r="G921" s="186" t="s">
        <v>15988</v>
      </c>
      <c r="H921" s="185" t="s">
        <v>13320</v>
      </c>
      <c r="I921" s="187">
        <v>20896</v>
      </c>
      <c r="J921" s="185"/>
      <c r="K921" s="185">
        <v>2018</v>
      </c>
    </row>
    <row r="922" spans="1:11" x14ac:dyDescent="0.3">
      <c r="A922" s="176" t="s">
        <v>13191</v>
      </c>
      <c r="B922" s="186" t="s">
        <v>13191</v>
      </c>
      <c r="C922" s="186">
        <v>6615326</v>
      </c>
      <c r="D922" s="185">
        <v>6</v>
      </c>
      <c r="E922" s="186" t="s">
        <v>13341</v>
      </c>
      <c r="F922" s="186" t="s">
        <v>15981</v>
      </c>
      <c r="G922" s="186" t="s">
        <v>15982</v>
      </c>
      <c r="H922" s="185" t="s">
        <v>12987</v>
      </c>
      <c r="I922" s="187">
        <v>19288</v>
      </c>
      <c r="J922" s="185"/>
      <c r="K922" s="185">
        <v>2018</v>
      </c>
    </row>
    <row r="923" spans="1:11" x14ac:dyDescent="0.3">
      <c r="A923" s="176" t="s">
        <v>13191</v>
      </c>
      <c r="B923" s="186" t="s">
        <v>13191</v>
      </c>
      <c r="C923" s="186">
        <v>7898377</v>
      </c>
      <c r="D923" s="185">
        <v>9</v>
      </c>
      <c r="E923" s="186" t="s">
        <v>15889</v>
      </c>
      <c r="F923" s="186" t="s">
        <v>13703</v>
      </c>
      <c r="G923" s="186" t="s">
        <v>15990</v>
      </c>
      <c r="H923" s="185" t="s">
        <v>13320</v>
      </c>
      <c r="I923" s="187">
        <v>21002</v>
      </c>
      <c r="J923" s="185"/>
      <c r="K923" s="185">
        <v>2018</v>
      </c>
    </row>
    <row r="924" spans="1:11" x14ac:dyDescent="0.3">
      <c r="A924" s="176" t="s">
        <v>13191</v>
      </c>
      <c r="B924" s="186" t="s">
        <v>13191</v>
      </c>
      <c r="C924" s="186">
        <v>6578138</v>
      </c>
      <c r="D924" s="185">
        <v>7</v>
      </c>
      <c r="E924" s="186" t="s">
        <v>14748</v>
      </c>
      <c r="F924" s="186" t="s">
        <v>15979</v>
      </c>
      <c r="G924" s="186" t="s">
        <v>15980</v>
      </c>
      <c r="H924" s="185" t="s">
        <v>12987</v>
      </c>
      <c r="I924" s="187">
        <v>19376</v>
      </c>
      <c r="J924" s="185"/>
      <c r="K924" s="185">
        <v>2018</v>
      </c>
    </row>
    <row r="925" spans="1:11" x14ac:dyDescent="0.3">
      <c r="A925" s="176" t="s">
        <v>13191</v>
      </c>
      <c r="B925" s="186" t="s">
        <v>13191</v>
      </c>
      <c r="C925" s="186">
        <v>7013074</v>
      </c>
      <c r="D925" s="185">
        <v>2</v>
      </c>
      <c r="E925" s="186" t="s">
        <v>15983</v>
      </c>
      <c r="F925" s="186" t="s">
        <v>13820</v>
      </c>
      <c r="G925" s="186" t="s">
        <v>15984</v>
      </c>
      <c r="H925" s="185" t="s">
        <v>13320</v>
      </c>
      <c r="I925" s="187">
        <v>20892</v>
      </c>
      <c r="J925" s="185"/>
      <c r="K925" s="185">
        <v>2018</v>
      </c>
    </row>
    <row r="926" spans="1:11" x14ac:dyDescent="0.3">
      <c r="A926" s="176" t="s">
        <v>13191</v>
      </c>
      <c r="B926" s="186" t="s">
        <v>13191</v>
      </c>
      <c r="C926" s="186">
        <v>7898736</v>
      </c>
      <c r="D926" s="185">
        <v>7</v>
      </c>
      <c r="E926" s="186" t="s">
        <v>13779</v>
      </c>
      <c r="F926" s="186" t="s">
        <v>14318</v>
      </c>
      <c r="G926" s="186" t="s">
        <v>15991</v>
      </c>
      <c r="H926" s="185" t="s">
        <v>13320</v>
      </c>
      <c r="I926" s="187">
        <v>20803</v>
      </c>
      <c r="J926" s="185"/>
      <c r="K926" s="185">
        <v>2018</v>
      </c>
    </row>
    <row r="927" spans="1:11" x14ac:dyDescent="0.3">
      <c r="A927" s="176" t="s">
        <v>13191</v>
      </c>
      <c r="B927" s="186" t="s">
        <v>13191</v>
      </c>
      <c r="C927" s="186">
        <v>7810864</v>
      </c>
      <c r="D927" s="185">
        <v>9</v>
      </c>
      <c r="E927" s="186" t="s">
        <v>13543</v>
      </c>
      <c r="F927" s="186" t="s">
        <v>13401</v>
      </c>
      <c r="G927" s="186" t="s">
        <v>15989</v>
      </c>
      <c r="H927" s="185" t="s">
        <v>13320</v>
      </c>
      <c r="I927" s="187">
        <v>21032</v>
      </c>
      <c r="J927" s="185"/>
      <c r="K927" s="185">
        <v>2018</v>
      </c>
    </row>
    <row r="928" spans="1:11" x14ac:dyDescent="0.3">
      <c r="A928" s="176" t="s">
        <v>13191</v>
      </c>
      <c r="B928" s="186" t="s">
        <v>13191</v>
      </c>
      <c r="C928" s="186">
        <v>7031794</v>
      </c>
      <c r="D928" s="185" t="s">
        <v>13315</v>
      </c>
      <c r="E928" s="186" t="s">
        <v>13318</v>
      </c>
      <c r="F928" s="186" t="s">
        <v>13356</v>
      </c>
      <c r="G928" s="186" t="s">
        <v>15985</v>
      </c>
      <c r="H928" s="185" t="s">
        <v>13320</v>
      </c>
      <c r="I928" s="187">
        <v>21320</v>
      </c>
      <c r="J928" s="185"/>
      <c r="K928" s="185">
        <v>2018</v>
      </c>
    </row>
    <row r="929" spans="1:11" x14ac:dyDescent="0.3">
      <c r="A929" s="176" t="s">
        <v>13191</v>
      </c>
      <c r="B929" s="186" t="s">
        <v>13191</v>
      </c>
      <c r="C929" s="186">
        <v>5603659</v>
      </c>
      <c r="D929" s="185">
        <v>8</v>
      </c>
      <c r="E929" s="186" t="s">
        <v>14052</v>
      </c>
      <c r="F929" s="186" t="s">
        <v>13911</v>
      </c>
      <c r="G929" s="186" t="s">
        <v>15977</v>
      </c>
      <c r="H929" s="185" t="s">
        <v>12987</v>
      </c>
      <c r="I929" s="187">
        <v>19150</v>
      </c>
      <c r="J929" s="185"/>
      <c r="K929" s="185">
        <v>2018</v>
      </c>
    </row>
    <row r="930" spans="1:11" x14ac:dyDescent="0.3">
      <c r="A930" s="176" t="s">
        <v>13191</v>
      </c>
      <c r="B930" s="186" t="s">
        <v>13191</v>
      </c>
      <c r="C930" s="186">
        <v>9568706</v>
      </c>
      <c r="D930" s="185">
        <v>7</v>
      </c>
      <c r="E930" s="186" t="s">
        <v>15994</v>
      </c>
      <c r="F930" s="186" t="s">
        <v>13429</v>
      </c>
      <c r="G930" s="186" t="s">
        <v>15995</v>
      </c>
      <c r="H930" s="185" t="s">
        <v>13320</v>
      </c>
      <c r="I930" s="187">
        <v>21290</v>
      </c>
      <c r="J930" s="185"/>
      <c r="K930" s="185">
        <v>2018</v>
      </c>
    </row>
    <row r="931" spans="1:11" x14ac:dyDescent="0.3">
      <c r="A931" s="176" t="s">
        <v>13191</v>
      </c>
      <c r="B931" s="186" t="s">
        <v>13191</v>
      </c>
      <c r="C931" s="186">
        <v>5964215</v>
      </c>
      <c r="D931" s="185">
        <v>4</v>
      </c>
      <c r="E931" s="186" t="s">
        <v>13607</v>
      </c>
      <c r="F931" s="186" t="s">
        <v>14398</v>
      </c>
      <c r="G931" s="186" t="s">
        <v>15221</v>
      </c>
      <c r="H931" s="185" t="s">
        <v>12987</v>
      </c>
      <c r="I931" s="187">
        <v>19124</v>
      </c>
      <c r="J931" s="185"/>
      <c r="K931" s="185">
        <v>2018</v>
      </c>
    </row>
    <row r="932" spans="1:11" x14ac:dyDescent="0.3">
      <c r="A932" s="176" t="s">
        <v>13191</v>
      </c>
      <c r="B932" s="186" t="s">
        <v>13191</v>
      </c>
      <c r="C932" s="186">
        <v>6527502</v>
      </c>
      <c r="D932" s="185">
        <v>3</v>
      </c>
      <c r="E932" s="186" t="s">
        <v>13949</v>
      </c>
      <c r="F932" s="186" t="s">
        <v>13361</v>
      </c>
      <c r="G932" s="186" t="s">
        <v>15978</v>
      </c>
      <c r="H932" s="185" t="s">
        <v>13320</v>
      </c>
      <c r="I932" s="187">
        <v>20798</v>
      </c>
      <c r="J932" s="185"/>
      <c r="K932" s="185">
        <v>2018</v>
      </c>
    </row>
    <row r="933" spans="1:11" x14ac:dyDescent="0.3">
      <c r="A933" s="176" t="s">
        <v>13292</v>
      </c>
      <c r="B933" s="186" t="s">
        <v>13292</v>
      </c>
      <c r="C933" s="186">
        <v>7755964</v>
      </c>
      <c r="D933" s="185">
        <v>7</v>
      </c>
      <c r="E933" s="186" t="s">
        <v>17103</v>
      </c>
      <c r="F933" s="186" t="s">
        <v>17104</v>
      </c>
      <c r="G933" s="186" t="s">
        <v>17105</v>
      </c>
      <c r="H933" s="185" t="s">
        <v>13320</v>
      </c>
      <c r="I933" s="187">
        <v>20905</v>
      </c>
      <c r="J933" s="185"/>
      <c r="K933" s="185">
        <v>2018</v>
      </c>
    </row>
    <row r="934" spans="1:11" x14ac:dyDescent="0.3">
      <c r="A934" s="176" t="s">
        <v>13251</v>
      </c>
      <c r="B934" s="186" t="s">
        <v>13251</v>
      </c>
      <c r="C934" s="186">
        <v>7451934</v>
      </c>
      <c r="D934" s="185">
        <v>2</v>
      </c>
      <c r="E934" s="186" t="s">
        <v>16827</v>
      </c>
      <c r="F934" s="186" t="s">
        <v>13779</v>
      </c>
      <c r="G934" s="186" t="s">
        <v>16828</v>
      </c>
      <c r="H934" s="185" t="s">
        <v>13320</v>
      </c>
      <c r="I934" s="187">
        <v>20893</v>
      </c>
      <c r="J934" s="185"/>
      <c r="K934" s="185">
        <v>2018</v>
      </c>
    </row>
    <row r="935" spans="1:11" x14ac:dyDescent="0.3">
      <c r="A935" s="176" t="s">
        <v>13192</v>
      </c>
      <c r="B935" s="186" t="s">
        <v>13192</v>
      </c>
      <c r="C935" s="186">
        <v>5757004</v>
      </c>
      <c r="D935" s="185">
        <v>0</v>
      </c>
      <c r="E935" s="186" t="s">
        <v>13525</v>
      </c>
      <c r="F935" s="186" t="s">
        <v>13322</v>
      </c>
      <c r="G935" s="186" t="s">
        <v>13399</v>
      </c>
      <c r="H935" s="185" t="s">
        <v>12987</v>
      </c>
      <c r="I935" s="187">
        <v>19396</v>
      </c>
      <c r="J935" s="185"/>
      <c r="K935" s="185">
        <v>2018</v>
      </c>
    </row>
    <row r="936" spans="1:11" x14ac:dyDescent="0.3">
      <c r="A936" s="176" t="s">
        <v>13192</v>
      </c>
      <c r="B936" s="186" t="s">
        <v>13192</v>
      </c>
      <c r="C936" s="186">
        <v>6695750</v>
      </c>
      <c r="D936" s="185">
        <v>0</v>
      </c>
      <c r="E936" s="186" t="s">
        <v>16022</v>
      </c>
      <c r="F936" s="186" t="s">
        <v>14671</v>
      </c>
      <c r="G936" s="186" t="s">
        <v>13783</v>
      </c>
      <c r="H936" s="185" t="s">
        <v>13320</v>
      </c>
      <c r="I936" s="187">
        <v>21025</v>
      </c>
      <c r="J936" s="185"/>
      <c r="K936" s="185">
        <v>2018</v>
      </c>
    </row>
    <row r="937" spans="1:11" x14ac:dyDescent="0.3">
      <c r="A937" s="176" t="s">
        <v>13192</v>
      </c>
      <c r="B937" s="186" t="s">
        <v>13192</v>
      </c>
      <c r="C937" s="186">
        <v>6434000</v>
      </c>
      <c r="D937" s="185" t="s">
        <v>13315</v>
      </c>
      <c r="E937" s="186" t="s">
        <v>13446</v>
      </c>
      <c r="F937" s="186" t="s">
        <v>13607</v>
      </c>
      <c r="G937" s="186" t="s">
        <v>16006</v>
      </c>
      <c r="H937" s="185" t="s">
        <v>12987</v>
      </c>
      <c r="I937" s="187">
        <v>19501</v>
      </c>
      <c r="J937" s="185"/>
      <c r="K937" s="185">
        <v>2018</v>
      </c>
    </row>
    <row r="938" spans="1:11" x14ac:dyDescent="0.3">
      <c r="A938" s="176" t="s">
        <v>13192</v>
      </c>
      <c r="B938" s="186" t="s">
        <v>13192</v>
      </c>
      <c r="C938" s="186">
        <v>7736303</v>
      </c>
      <c r="D938" s="185">
        <v>3</v>
      </c>
      <c r="E938" s="186" t="s">
        <v>16045</v>
      </c>
      <c r="F938" s="186" t="s">
        <v>13458</v>
      </c>
      <c r="G938" s="186" t="s">
        <v>16046</v>
      </c>
      <c r="H938" s="185" t="s">
        <v>13320</v>
      </c>
      <c r="I938" s="187">
        <v>20625</v>
      </c>
      <c r="J938" s="185"/>
      <c r="K938" s="185">
        <v>2018</v>
      </c>
    </row>
    <row r="939" spans="1:11" x14ac:dyDescent="0.3">
      <c r="A939" s="176" t="s">
        <v>13192</v>
      </c>
      <c r="B939" s="186" t="s">
        <v>13192</v>
      </c>
      <c r="C939" s="186">
        <v>6551420</v>
      </c>
      <c r="D939" s="185">
        <v>6</v>
      </c>
      <c r="E939" s="186" t="s">
        <v>13740</v>
      </c>
      <c r="F939" s="186" t="s">
        <v>13740</v>
      </c>
      <c r="G939" s="186" t="s">
        <v>16011</v>
      </c>
      <c r="H939" s="185" t="s">
        <v>12987</v>
      </c>
      <c r="I939" s="187">
        <v>19221</v>
      </c>
      <c r="J939" s="185"/>
      <c r="K939" s="185">
        <v>2018</v>
      </c>
    </row>
    <row r="940" spans="1:11" x14ac:dyDescent="0.3">
      <c r="A940" s="176" t="s">
        <v>13192</v>
      </c>
      <c r="B940" s="186" t="s">
        <v>13192</v>
      </c>
      <c r="C940" s="186">
        <v>6905806</v>
      </c>
      <c r="D940" s="185" t="s">
        <v>13315</v>
      </c>
      <c r="E940" s="186" t="s">
        <v>16024</v>
      </c>
      <c r="F940" s="186" t="s">
        <v>13604</v>
      </c>
      <c r="G940" s="186" t="s">
        <v>16025</v>
      </c>
      <c r="H940" s="185" t="s">
        <v>13320</v>
      </c>
      <c r="I940" s="187">
        <v>20971</v>
      </c>
      <c r="J940" s="185"/>
      <c r="K940" s="185">
        <v>2018</v>
      </c>
    </row>
    <row r="941" spans="1:11" x14ac:dyDescent="0.3">
      <c r="A941" s="176" t="s">
        <v>13192</v>
      </c>
      <c r="B941" s="186" t="s">
        <v>13192</v>
      </c>
      <c r="C941" s="186">
        <v>8143386</v>
      </c>
      <c r="D941" s="185">
        <v>0</v>
      </c>
      <c r="E941" s="186" t="s">
        <v>13437</v>
      </c>
      <c r="F941" s="186" t="s">
        <v>13586</v>
      </c>
      <c r="G941" s="186" t="s">
        <v>16060</v>
      </c>
      <c r="H941" s="185" t="s">
        <v>13320</v>
      </c>
      <c r="I941" s="187">
        <v>20737</v>
      </c>
      <c r="J941" s="185"/>
      <c r="K941" s="185" t="s">
        <v>17344</v>
      </c>
    </row>
    <row r="942" spans="1:11" x14ac:dyDescent="0.3">
      <c r="A942" s="176" t="s">
        <v>13192</v>
      </c>
      <c r="B942" s="186" t="s">
        <v>13192</v>
      </c>
      <c r="C942" s="186">
        <v>7269446</v>
      </c>
      <c r="D942" s="185">
        <v>5</v>
      </c>
      <c r="E942" s="186" t="s">
        <v>15005</v>
      </c>
      <c r="F942" s="186" t="s">
        <v>13604</v>
      </c>
      <c r="G942" s="186" t="s">
        <v>16037</v>
      </c>
      <c r="H942" s="185" t="s">
        <v>13320</v>
      </c>
      <c r="I942" s="187">
        <v>21105</v>
      </c>
      <c r="J942" s="185"/>
      <c r="K942" s="185">
        <v>2018</v>
      </c>
    </row>
    <row r="943" spans="1:11" x14ac:dyDescent="0.3">
      <c r="A943" s="176" t="s">
        <v>13192</v>
      </c>
      <c r="B943" s="186" t="s">
        <v>13192</v>
      </c>
      <c r="C943" s="186">
        <v>7302437</v>
      </c>
      <c r="D943" s="185">
        <v>4</v>
      </c>
      <c r="E943" s="186" t="s">
        <v>13458</v>
      </c>
      <c r="F943" s="186" t="s">
        <v>13483</v>
      </c>
      <c r="G943" s="186" t="s">
        <v>16038</v>
      </c>
      <c r="H943" s="185" t="s">
        <v>13320</v>
      </c>
      <c r="I943" s="187">
        <v>19629</v>
      </c>
      <c r="J943" s="185"/>
      <c r="K943" s="185">
        <v>2018</v>
      </c>
    </row>
    <row r="944" spans="1:11" x14ac:dyDescent="0.3">
      <c r="A944" s="176" t="s">
        <v>13192</v>
      </c>
      <c r="B944" s="186" t="s">
        <v>13192</v>
      </c>
      <c r="C944" s="186">
        <v>6467155</v>
      </c>
      <c r="D944" s="185">
        <v>3</v>
      </c>
      <c r="E944" s="186" t="s">
        <v>13110</v>
      </c>
      <c r="F944" s="186" t="s">
        <v>16007</v>
      </c>
      <c r="G944" s="186" t="s">
        <v>16008</v>
      </c>
      <c r="H944" s="185" t="s">
        <v>13320</v>
      </c>
      <c r="I944" s="187">
        <v>21205</v>
      </c>
      <c r="J944" s="185"/>
      <c r="K944" s="185">
        <v>2018</v>
      </c>
    </row>
    <row r="945" spans="1:11" x14ac:dyDescent="0.3">
      <c r="A945" s="176" t="s">
        <v>13192</v>
      </c>
      <c r="B945" s="186" t="s">
        <v>13192</v>
      </c>
      <c r="C945" s="186">
        <v>8158026</v>
      </c>
      <c r="D945" s="185" t="s">
        <v>13315</v>
      </c>
      <c r="E945" s="186" t="s">
        <v>14258</v>
      </c>
      <c r="F945" s="186" t="s">
        <v>16061</v>
      </c>
      <c r="G945" s="186" t="s">
        <v>16062</v>
      </c>
      <c r="H945" s="185" t="s">
        <v>13320</v>
      </c>
      <c r="I945" s="187">
        <v>21343</v>
      </c>
      <c r="J945" s="185"/>
      <c r="K945" s="185">
        <v>2018</v>
      </c>
    </row>
    <row r="946" spans="1:11" x14ac:dyDescent="0.3">
      <c r="A946" s="176" t="s">
        <v>13192</v>
      </c>
      <c r="B946" s="186" t="s">
        <v>13192</v>
      </c>
      <c r="C946" s="186">
        <v>7044031</v>
      </c>
      <c r="D946" s="185">
        <v>8</v>
      </c>
      <c r="E946" s="186" t="s">
        <v>16028</v>
      </c>
      <c r="F946" s="186" t="s">
        <v>13966</v>
      </c>
      <c r="G946" s="186" t="s">
        <v>16029</v>
      </c>
      <c r="H946" s="185" t="s">
        <v>13320</v>
      </c>
      <c r="I946" s="187">
        <v>21256</v>
      </c>
      <c r="J946" s="185"/>
      <c r="K946" s="185">
        <v>2018</v>
      </c>
    </row>
    <row r="947" spans="1:11" x14ac:dyDescent="0.3">
      <c r="A947" s="176" t="s">
        <v>13192</v>
      </c>
      <c r="B947" s="186" t="s">
        <v>13192</v>
      </c>
      <c r="C947" s="186">
        <v>6374678</v>
      </c>
      <c r="D947" s="185">
        <v>9</v>
      </c>
      <c r="E947" s="186" t="s">
        <v>16004</v>
      </c>
      <c r="F947" s="186" t="s">
        <v>16005</v>
      </c>
      <c r="G947" s="186" t="s">
        <v>13994</v>
      </c>
      <c r="H947" s="185" t="s">
        <v>13320</v>
      </c>
      <c r="I947" s="187">
        <v>21018</v>
      </c>
      <c r="J947" s="185"/>
      <c r="K947" s="185">
        <v>2018</v>
      </c>
    </row>
    <row r="948" spans="1:11" x14ac:dyDescent="0.3">
      <c r="A948" s="176" t="s">
        <v>13192</v>
      </c>
      <c r="B948" s="186" t="s">
        <v>13192</v>
      </c>
      <c r="C948" s="186">
        <v>6574550</v>
      </c>
      <c r="D948" s="185" t="s">
        <v>13315</v>
      </c>
      <c r="E948" s="186" t="s">
        <v>13586</v>
      </c>
      <c r="F948" s="186" t="s">
        <v>12979</v>
      </c>
      <c r="G948" s="186" t="s">
        <v>16012</v>
      </c>
      <c r="H948" s="185" t="s">
        <v>13320</v>
      </c>
      <c r="I948" s="187">
        <v>20760</v>
      </c>
      <c r="J948" s="185"/>
      <c r="K948" s="185" t="s">
        <v>17344</v>
      </c>
    </row>
    <row r="949" spans="1:11" x14ac:dyDescent="0.3">
      <c r="A949" s="176" t="s">
        <v>13192</v>
      </c>
      <c r="B949" s="186" t="s">
        <v>13192</v>
      </c>
      <c r="C949" s="186">
        <v>6512424</v>
      </c>
      <c r="D949" s="185">
        <v>6</v>
      </c>
      <c r="E949" s="186" t="s">
        <v>16009</v>
      </c>
      <c r="F949" s="186" t="s">
        <v>15047</v>
      </c>
      <c r="G949" s="186" t="s">
        <v>16010</v>
      </c>
      <c r="H949" s="185" t="s">
        <v>12987</v>
      </c>
      <c r="I949" s="187">
        <v>19426</v>
      </c>
      <c r="J949" s="185"/>
      <c r="K949" s="185">
        <v>2018</v>
      </c>
    </row>
    <row r="950" spans="1:11" x14ac:dyDescent="0.3">
      <c r="A950" s="176" t="s">
        <v>13192</v>
      </c>
      <c r="B950" s="186" t="s">
        <v>13192</v>
      </c>
      <c r="C950" s="186">
        <v>6598230</v>
      </c>
      <c r="D950" s="185">
        <v>7</v>
      </c>
      <c r="E950" s="186" t="s">
        <v>13414</v>
      </c>
      <c r="F950" s="186" t="s">
        <v>16014</v>
      </c>
      <c r="G950" s="186" t="s">
        <v>16015</v>
      </c>
      <c r="H950" s="185" t="s">
        <v>12987</v>
      </c>
      <c r="I950" s="187">
        <v>19304</v>
      </c>
      <c r="J950" s="185"/>
      <c r="K950" s="185">
        <v>2018</v>
      </c>
    </row>
    <row r="951" spans="1:11" x14ac:dyDescent="0.3">
      <c r="A951" s="176" t="s">
        <v>13192</v>
      </c>
      <c r="B951" s="186" t="s">
        <v>13192</v>
      </c>
      <c r="C951" s="186">
        <v>7810577</v>
      </c>
      <c r="D951" s="185">
        <v>1</v>
      </c>
      <c r="E951" s="186" t="s">
        <v>16048</v>
      </c>
      <c r="F951" s="186" t="s">
        <v>13382</v>
      </c>
      <c r="G951" s="186" t="s">
        <v>16049</v>
      </c>
      <c r="H951" s="185" t="s">
        <v>13320</v>
      </c>
      <c r="I951" s="187">
        <v>20899</v>
      </c>
      <c r="J951" s="185"/>
      <c r="K951" s="185">
        <v>2018</v>
      </c>
    </row>
    <row r="952" spans="1:11" x14ac:dyDescent="0.3">
      <c r="A952" s="176" t="s">
        <v>13192</v>
      </c>
      <c r="B952" s="186" t="s">
        <v>13192</v>
      </c>
      <c r="C952" s="186">
        <v>7201542</v>
      </c>
      <c r="D952" s="185">
        <v>8</v>
      </c>
      <c r="E952" s="186" t="s">
        <v>16032</v>
      </c>
      <c r="F952" s="186" t="s">
        <v>16033</v>
      </c>
      <c r="G952" s="186" t="s">
        <v>16034</v>
      </c>
      <c r="H952" s="185" t="s">
        <v>13320</v>
      </c>
      <c r="I952" s="187">
        <v>20678</v>
      </c>
      <c r="J952" s="185"/>
      <c r="K952" s="185">
        <v>2018</v>
      </c>
    </row>
    <row r="953" spans="1:11" x14ac:dyDescent="0.3">
      <c r="A953" s="176" t="s">
        <v>13192</v>
      </c>
      <c r="B953" s="186" t="s">
        <v>13192</v>
      </c>
      <c r="C953" s="186">
        <v>7814826</v>
      </c>
      <c r="D953" s="185">
        <v>8</v>
      </c>
      <c r="E953" s="186" t="s">
        <v>13657</v>
      </c>
      <c r="F953" s="186" t="s">
        <v>13491</v>
      </c>
      <c r="G953" s="186" t="s">
        <v>16050</v>
      </c>
      <c r="H953" s="185" t="s">
        <v>13320</v>
      </c>
      <c r="I953" s="187">
        <v>21233</v>
      </c>
      <c r="J953" s="185"/>
      <c r="K953" s="185">
        <v>2018</v>
      </c>
    </row>
    <row r="954" spans="1:11" x14ac:dyDescent="0.3">
      <c r="A954" s="176" t="s">
        <v>13192</v>
      </c>
      <c r="B954" s="186" t="s">
        <v>13192</v>
      </c>
      <c r="C954" s="186">
        <v>7938334</v>
      </c>
      <c r="D954" s="185">
        <v>1</v>
      </c>
      <c r="E954" s="186" t="s">
        <v>14492</v>
      </c>
      <c r="F954" s="186" t="s">
        <v>16052</v>
      </c>
      <c r="G954" s="186" t="s">
        <v>16053</v>
      </c>
      <c r="H954" s="185" t="s">
        <v>13320</v>
      </c>
      <c r="I954" s="187">
        <v>20963</v>
      </c>
      <c r="J954" s="185"/>
      <c r="K954" s="185">
        <v>2018</v>
      </c>
    </row>
    <row r="955" spans="1:11" x14ac:dyDescent="0.3">
      <c r="A955" s="176" t="s">
        <v>13192</v>
      </c>
      <c r="B955" s="186" t="s">
        <v>13192</v>
      </c>
      <c r="C955" s="186">
        <v>6668490</v>
      </c>
      <c r="D955" s="185">
        <v>3</v>
      </c>
      <c r="E955" s="186" t="s">
        <v>13927</v>
      </c>
      <c r="F955" s="186" t="s">
        <v>14749</v>
      </c>
      <c r="G955" s="186" t="s">
        <v>16018</v>
      </c>
      <c r="H955" s="185" t="s">
        <v>13320</v>
      </c>
      <c r="I955" s="187">
        <v>20869</v>
      </c>
      <c r="J955" s="185"/>
      <c r="K955" s="185">
        <v>2018</v>
      </c>
    </row>
    <row r="956" spans="1:11" x14ac:dyDescent="0.3">
      <c r="A956" s="176" t="s">
        <v>13192</v>
      </c>
      <c r="B956" s="186" t="s">
        <v>13192</v>
      </c>
      <c r="C956" s="186">
        <v>6796524</v>
      </c>
      <c r="D956" s="185">
        <v>8</v>
      </c>
      <c r="E956" s="186" t="s">
        <v>13401</v>
      </c>
      <c r="F956" s="186" t="s">
        <v>16023</v>
      </c>
      <c r="G956" s="186" t="s">
        <v>14777</v>
      </c>
      <c r="H956" s="185" t="s">
        <v>13320</v>
      </c>
      <c r="I956" s="187">
        <v>21092</v>
      </c>
      <c r="J956" s="185"/>
      <c r="K956" s="185">
        <v>2018</v>
      </c>
    </row>
    <row r="957" spans="1:11" x14ac:dyDescent="0.3">
      <c r="A957" s="176" t="s">
        <v>13192</v>
      </c>
      <c r="B957" s="186" t="s">
        <v>13192</v>
      </c>
      <c r="C957" s="186">
        <v>5679649</v>
      </c>
      <c r="D957" s="185">
        <v>5</v>
      </c>
      <c r="E957" s="186" t="s">
        <v>13401</v>
      </c>
      <c r="F957" s="186" t="s">
        <v>13881</v>
      </c>
      <c r="G957" s="186" t="s">
        <v>15996</v>
      </c>
      <c r="H957" s="185" t="s">
        <v>13320</v>
      </c>
      <c r="I957" s="187">
        <v>19694</v>
      </c>
      <c r="J957" s="185"/>
      <c r="K957" s="185">
        <v>2018</v>
      </c>
    </row>
    <row r="958" spans="1:11" x14ac:dyDescent="0.3">
      <c r="A958" s="176" t="s">
        <v>13192</v>
      </c>
      <c r="B958" s="186" t="s">
        <v>13192</v>
      </c>
      <c r="C958" s="186">
        <v>6111193</v>
      </c>
      <c r="D958" s="185" t="s">
        <v>13315</v>
      </c>
      <c r="E958" s="186" t="s">
        <v>14425</v>
      </c>
      <c r="F958" s="186" t="s">
        <v>13593</v>
      </c>
      <c r="G958" s="186" t="s">
        <v>15999</v>
      </c>
      <c r="H958" s="185" t="s">
        <v>12987</v>
      </c>
      <c r="I958" s="187">
        <v>19393</v>
      </c>
      <c r="J958" s="185"/>
      <c r="K958" s="185">
        <v>2018</v>
      </c>
    </row>
    <row r="959" spans="1:11" x14ac:dyDescent="0.3">
      <c r="A959" s="176" t="s">
        <v>13192</v>
      </c>
      <c r="B959" s="186" t="s">
        <v>13192</v>
      </c>
      <c r="C959" s="186">
        <v>7984318</v>
      </c>
      <c r="D959" s="185">
        <v>0</v>
      </c>
      <c r="E959" s="186" t="s">
        <v>16055</v>
      </c>
      <c r="F959" s="186" t="s">
        <v>16056</v>
      </c>
      <c r="G959" s="186" t="s">
        <v>16057</v>
      </c>
      <c r="H959" s="185" t="s">
        <v>13320</v>
      </c>
      <c r="I959" s="187">
        <v>21256</v>
      </c>
      <c r="J959" s="185"/>
      <c r="K959" s="185">
        <v>2018</v>
      </c>
    </row>
    <row r="960" spans="1:11" x14ac:dyDescent="0.3">
      <c r="A960" s="176" t="s">
        <v>13192</v>
      </c>
      <c r="B960" s="186" t="s">
        <v>13192</v>
      </c>
      <c r="C960" s="186">
        <v>7253989</v>
      </c>
      <c r="D960" s="185">
        <v>3</v>
      </c>
      <c r="E960" s="186" t="s">
        <v>16035</v>
      </c>
      <c r="F960" s="186" t="s">
        <v>14095</v>
      </c>
      <c r="G960" s="186" t="s">
        <v>16036</v>
      </c>
      <c r="H960" s="185" t="s">
        <v>13320</v>
      </c>
      <c r="I960" s="187">
        <v>20843</v>
      </c>
      <c r="J960" s="185"/>
      <c r="K960" s="185">
        <v>2018</v>
      </c>
    </row>
    <row r="961" spans="1:11" x14ac:dyDescent="0.3">
      <c r="A961" s="176" t="s">
        <v>13192</v>
      </c>
      <c r="B961" s="186" t="s">
        <v>13192</v>
      </c>
      <c r="C961" s="186">
        <v>8517363</v>
      </c>
      <c r="D961" s="185">
        <v>4</v>
      </c>
      <c r="E961" s="186" t="s">
        <v>13832</v>
      </c>
      <c r="F961" s="186" t="s">
        <v>16072</v>
      </c>
      <c r="G961" s="186" t="s">
        <v>16073</v>
      </c>
      <c r="H961" s="185" t="s">
        <v>13320</v>
      </c>
      <c r="I961" s="187">
        <v>21214</v>
      </c>
      <c r="J961" s="185"/>
      <c r="K961" s="185">
        <v>2018</v>
      </c>
    </row>
    <row r="962" spans="1:11" x14ac:dyDescent="0.3">
      <c r="A962" s="176" t="s">
        <v>13192</v>
      </c>
      <c r="B962" s="186" t="s">
        <v>13192</v>
      </c>
      <c r="C962" s="186">
        <v>8566039</v>
      </c>
      <c r="D962" s="185" t="s">
        <v>13315</v>
      </c>
      <c r="E962" s="186" t="s">
        <v>16076</v>
      </c>
      <c r="F962" s="186" t="s">
        <v>15749</v>
      </c>
      <c r="G962" s="186" t="s">
        <v>16077</v>
      </c>
      <c r="H962" s="185" t="s">
        <v>13320</v>
      </c>
      <c r="I962" s="187">
        <v>21182</v>
      </c>
      <c r="J962" s="185"/>
      <c r="K962" s="185">
        <v>2018</v>
      </c>
    </row>
    <row r="963" spans="1:11" x14ac:dyDescent="0.3">
      <c r="A963" s="176" t="s">
        <v>13192</v>
      </c>
      <c r="B963" s="186" t="s">
        <v>13192</v>
      </c>
      <c r="C963" s="186">
        <v>7390138</v>
      </c>
      <c r="D963" s="185">
        <v>3</v>
      </c>
      <c r="E963" s="186" t="s">
        <v>15745</v>
      </c>
      <c r="F963" s="186" t="s">
        <v>15934</v>
      </c>
      <c r="G963" s="186" t="s">
        <v>16039</v>
      </c>
      <c r="H963" s="185" t="s">
        <v>13320</v>
      </c>
      <c r="I963" s="187">
        <v>21230</v>
      </c>
      <c r="J963" s="185"/>
      <c r="K963" s="185">
        <v>2018</v>
      </c>
    </row>
    <row r="964" spans="1:11" x14ac:dyDescent="0.3">
      <c r="A964" s="176" t="s">
        <v>13192</v>
      </c>
      <c r="B964" s="186" t="s">
        <v>13192</v>
      </c>
      <c r="C964" s="186">
        <v>6689847</v>
      </c>
      <c r="D964" s="185">
        <v>4</v>
      </c>
      <c r="E964" s="186" t="s">
        <v>16019</v>
      </c>
      <c r="F964" s="186" t="s">
        <v>16020</v>
      </c>
      <c r="G964" s="186" t="s">
        <v>16021</v>
      </c>
      <c r="H964" s="185" t="s">
        <v>12987</v>
      </c>
      <c r="I964" s="187">
        <v>19417</v>
      </c>
      <c r="J964" s="185"/>
      <c r="K964" s="185">
        <v>2018</v>
      </c>
    </row>
    <row r="965" spans="1:11" x14ac:dyDescent="0.3">
      <c r="A965" s="176" t="s">
        <v>13192</v>
      </c>
      <c r="B965" s="186" t="s">
        <v>13192</v>
      </c>
      <c r="C965" s="186">
        <v>8182880</v>
      </c>
      <c r="D965" s="185">
        <v>6</v>
      </c>
      <c r="E965" s="186" t="s">
        <v>13845</v>
      </c>
      <c r="F965" s="186" t="s">
        <v>14440</v>
      </c>
      <c r="G965" s="186" t="s">
        <v>16064</v>
      </c>
      <c r="H965" s="185" t="s">
        <v>13320</v>
      </c>
      <c r="I965" s="187">
        <v>20893</v>
      </c>
      <c r="J965" s="185"/>
      <c r="K965" s="185">
        <v>2018</v>
      </c>
    </row>
    <row r="966" spans="1:11" x14ac:dyDescent="0.3">
      <c r="A966" s="176" t="s">
        <v>13192</v>
      </c>
      <c r="B966" s="186" t="s">
        <v>13192</v>
      </c>
      <c r="C966" s="186">
        <v>6021966</v>
      </c>
      <c r="D966" s="185">
        <v>4</v>
      </c>
      <c r="E966" s="186" t="s">
        <v>13938</v>
      </c>
      <c r="F966" s="186" t="s">
        <v>13936</v>
      </c>
      <c r="G966" s="186" t="s">
        <v>15998</v>
      </c>
      <c r="H966" s="185" t="s">
        <v>12987</v>
      </c>
      <c r="I966" s="187">
        <v>19214</v>
      </c>
      <c r="J966" s="185"/>
      <c r="K966" s="185">
        <v>2018</v>
      </c>
    </row>
    <row r="967" spans="1:11" x14ac:dyDescent="0.3">
      <c r="A967" s="176" t="s">
        <v>13192</v>
      </c>
      <c r="B967" s="186" t="s">
        <v>13192</v>
      </c>
      <c r="C967" s="186">
        <v>5716389</v>
      </c>
      <c r="D967" s="185">
        <v>5</v>
      </c>
      <c r="E967" s="186" t="s">
        <v>13481</v>
      </c>
      <c r="F967" s="186" t="s">
        <v>13481</v>
      </c>
      <c r="G967" s="186" t="s">
        <v>15997</v>
      </c>
      <c r="H967" s="185" t="s">
        <v>12987</v>
      </c>
      <c r="I967" s="187">
        <v>19289</v>
      </c>
      <c r="J967" s="185"/>
      <c r="K967" s="185">
        <v>2018</v>
      </c>
    </row>
    <row r="968" spans="1:11" x14ac:dyDescent="0.3">
      <c r="A968" s="176" t="s">
        <v>13192</v>
      </c>
      <c r="B968" s="186" t="s">
        <v>13192</v>
      </c>
      <c r="C968" s="186">
        <v>7642606</v>
      </c>
      <c r="D968" s="185">
        <v>6</v>
      </c>
      <c r="E968" s="186" t="s">
        <v>13831</v>
      </c>
      <c r="F968" s="186" t="s">
        <v>13635</v>
      </c>
      <c r="G968" s="186" t="s">
        <v>16042</v>
      </c>
      <c r="H968" s="185" t="s">
        <v>13320</v>
      </c>
      <c r="I968" s="187">
        <v>20522</v>
      </c>
      <c r="J968" s="185"/>
      <c r="K968" s="185">
        <v>2018</v>
      </c>
    </row>
    <row r="969" spans="1:11" x14ac:dyDescent="0.3">
      <c r="A969" s="176" t="s">
        <v>13192</v>
      </c>
      <c r="B969" s="186" t="s">
        <v>13192</v>
      </c>
      <c r="C969" s="186">
        <v>6591508</v>
      </c>
      <c r="D969" s="185">
        <v>1</v>
      </c>
      <c r="E969" s="186" t="s">
        <v>13584</v>
      </c>
      <c r="F969" s="186" t="s">
        <v>13321</v>
      </c>
      <c r="G969" s="186" t="s">
        <v>16013</v>
      </c>
      <c r="H969" s="185" t="s">
        <v>12987</v>
      </c>
      <c r="I969" s="187">
        <v>19194</v>
      </c>
      <c r="J969" s="185"/>
      <c r="K969" s="185">
        <v>2018</v>
      </c>
    </row>
    <row r="970" spans="1:11" x14ac:dyDescent="0.3">
      <c r="A970" s="176" t="s">
        <v>13192</v>
      </c>
      <c r="B970" s="186" t="s">
        <v>13192</v>
      </c>
      <c r="C970" s="186">
        <v>7041967</v>
      </c>
      <c r="D970" s="185" t="s">
        <v>13315</v>
      </c>
      <c r="E970" s="186" t="s">
        <v>13689</v>
      </c>
      <c r="F970" s="186" t="s">
        <v>13871</v>
      </c>
      <c r="G970" s="186" t="s">
        <v>16027</v>
      </c>
      <c r="H970" s="185" t="s">
        <v>13320</v>
      </c>
      <c r="I970" s="187">
        <v>19998</v>
      </c>
      <c r="J970" s="185"/>
      <c r="K970" s="185">
        <v>2018</v>
      </c>
    </row>
    <row r="971" spans="1:11" x14ac:dyDescent="0.3">
      <c r="A971" s="176" t="s">
        <v>13192</v>
      </c>
      <c r="B971" s="186" t="s">
        <v>13192</v>
      </c>
      <c r="C971" s="186">
        <v>8043143</v>
      </c>
      <c r="D971" s="185">
        <v>0</v>
      </c>
      <c r="E971" s="186" t="s">
        <v>14793</v>
      </c>
      <c r="F971" s="186" t="s">
        <v>14633</v>
      </c>
      <c r="G971" s="186" t="s">
        <v>16058</v>
      </c>
      <c r="H971" s="185" t="s">
        <v>13320</v>
      </c>
      <c r="I971" s="187">
        <v>21098</v>
      </c>
      <c r="J971" s="185"/>
      <c r="K971" s="185">
        <v>2018</v>
      </c>
    </row>
    <row r="972" spans="1:11" x14ac:dyDescent="0.3">
      <c r="A972" s="176" t="s">
        <v>13192</v>
      </c>
      <c r="B972" s="186" t="s">
        <v>13192</v>
      </c>
      <c r="C972" s="186">
        <v>6329061</v>
      </c>
      <c r="D972" s="185">
        <v>0</v>
      </c>
      <c r="E972" s="186" t="s">
        <v>14153</v>
      </c>
      <c r="F972" s="186" t="s">
        <v>16002</v>
      </c>
      <c r="G972" s="186" t="s">
        <v>16003</v>
      </c>
      <c r="H972" s="185" t="s">
        <v>12987</v>
      </c>
      <c r="I972" s="187">
        <v>19011</v>
      </c>
      <c r="J972" s="185"/>
      <c r="K972" s="185">
        <v>2018</v>
      </c>
    </row>
    <row r="973" spans="1:11" x14ac:dyDescent="0.3">
      <c r="A973" s="176" t="s">
        <v>13192</v>
      </c>
      <c r="B973" s="186" t="s">
        <v>13192</v>
      </c>
      <c r="C973" s="186">
        <v>6667881</v>
      </c>
      <c r="D973" s="185">
        <v>4</v>
      </c>
      <c r="E973" s="186" t="s">
        <v>13329</v>
      </c>
      <c r="F973" s="186" t="s">
        <v>16016</v>
      </c>
      <c r="G973" s="186" t="s">
        <v>16017</v>
      </c>
      <c r="H973" s="185" t="s">
        <v>12987</v>
      </c>
      <c r="I973" s="187">
        <v>19390</v>
      </c>
      <c r="J973" s="185"/>
      <c r="K973" s="185">
        <v>2018</v>
      </c>
    </row>
    <row r="974" spans="1:11" x14ac:dyDescent="0.3">
      <c r="A974" s="176" t="s">
        <v>13192</v>
      </c>
      <c r="B974" s="186" t="s">
        <v>13192</v>
      </c>
      <c r="C974" s="186">
        <v>8443224</v>
      </c>
      <c r="D974" s="185">
        <v>5</v>
      </c>
      <c r="E974" s="186" t="s">
        <v>16065</v>
      </c>
      <c r="F974" s="186" t="s">
        <v>16066</v>
      </c>
      <c r="G974" s="186" t="s">
        <v>16067</v>
      </c>
      <c r="H974" s="185" t="s">
        <v>13320</v>
      </c>
      <c r="I974" s="187">
        <v>21292</v>
      </c>
      <c r="J974" s="185"/>
      <c r="K974" s="185">
        <v>2018</v>
      </c>
    </row>
    <row r="975" spans="1:11" x14ac:dyDescent="0.3">
      <c r="A975" s="176" t="s">
        <v>13192</v>
      </c>
      <c r="B975" s="186" t="s">
        <v>13192</v>
      </c>
      <c r="C975" s="186">
        <v>7855168</v>
      </c>
      <c r="D975" s="185">
        <v>2</v>
      </c>
      <c r="E975" s="186" t="s">
        <v>13321</v>
      </c>
      <c r="F975" s="186" t="s">
        <v>13966</v>
      </c>
      <c r="G975" s="186" t="s">
        <v>16051</v>
      </c>
      <c r="H975" s="185" t="s">
        <v>13320</v>
      </c>
      <c r="I975" s="187">
        <v>20923</v>
      </c>
      <c r="J975" s="185"/>
      <c r="K975" s="185">
        <v>2018</v>
      </c>
    </row>
    <row r="976" spans="1:11" x14ac:dyDescent="0.3">
      <c r="A976" s="176" t="s">
        <v>13192</v>
      </c>
      <c r="B976" s="186" t="s">
        <v>13192</v>
      </c>
      <c r="C976" s="186">
        <v>7694531</v>
      </c>
      <c r="D976" s="185">
        <v>4</v>
      </c>
      <c r="E976" s="186" t="s">
        <v>16043</v>
      </c>
      <c r="F976" s="186" t="s">
        <v>13364</v>
      </c>
      <c r="G976" s="186" t="s">
        <v>16044</v>
      </c>
      <c r="H976" s="185" t="s">
        <v>13320</v>
      </c>
      <c r="I976" s="187">
        <v>20667</v>
      </c>
      <c r="J976" s="185"/>
      <c r="K976" s="185">
        <v>2018</v>
      </c>
    </row>
    <row r="977" spans="1:11" x14ac:dyDescent="0.3">
      <c r="A977" s="176" t="s">
        <v>13192</v>
      </c>
      <c r="B977" s="186" t="s">
        <v>13192</v>
      </c>
      <c r="C977" s="186">
        <v>7938389</v>
      </c>
      <c r="D977" s="185">
        <v>9</v>
      </c>
      <c r="E977" s="186" t="s">
        <v>13330</v>
      </c>
      <c r="F977" s="186" t="s">
        <v>14725</v>
      </c>
      <c r="G977" s="186" t="s">
        <v>16054</v>
      </c>
      <c r="H977" s="185" t="s">
        <v>13320</v>
      </c>
      <c r="I977" s="187">
        <v>20829</v>
      </c>
      <c r="J977" s="185"/>
      <c r="K977" s="185">
        <v>2018</v>
      </c>
    </row>
    <row r="978" spans="1:11" x14ac:dyDescent="0.3">
      <c r="A978" s="176" t="s">
        <v>13192</v>
      </c>
      <c r="B978" s="186" t="s">
        <v>13192</v>
      </c>
      <c r="C978" s="186">
        <v>6298127</v>
      </c>
      <c r="D978" s="185" t="s">
        <v>13315</v>
      </c>
      <c r="E978" s="186" t="s">
        <v>15199</v>
      </c>
      <c r="F978" s="186" t="s">
        <v>13429</v>
      </c>
      <c r="G978" s="186" t="s">
        <v>16001</v>
      </c>
      <c r="H978" s="185" t="s">
        <v>12987</v>
      </c>
      <c r="I978" s="187">
        <v>19103</v>
      </c>
      <c r="J978" s="185"/>
      <c r="K978" s="185">
        <v>2018</v>
      </c>
    </row>
    <row r="979" spans="1:11" x14ac:dyDescent="0.3">
      <c r="A979" s="176" t="s">
        <v>13192</v>
      </c>
      <c r="B979" s="186" t="s">
        <v>13192</v>
      </c>
      <c r="C979" s="186">
        <v>8176744</v>
      </c>
      <c r="D979" s="185">
        <v>0</v>
      </c>
      <c r="E979" s="186" t="s">
        <v>13576</v>
      </c>
      <c r="F979" s="186" t="s">
        <v>13931</v>
      </c>
      <c r="G979" s="186" t="s">
        <v>16063</v>
      </c>
      <c r="H979" s="185" t="s">
        <v>13320</v>
      </c>
      <c r="I979" s="187">
        <v>20793</v>
      </c>
      <c r="J979" s="185"/>
      <c r="K979" s="185">
        <v>2018</v>
      </c>
    </row>
    <row r="980" spans="1:11" x14ac:dyDescent="0.3">
      <c r="A980" s="176" t="s">
        <v>13192</v>
      </c>
      <c r="B980" s="186" t="s">
        <v>13192</v>
      </c>
      <c r="C980" s="186">
        <v>7495477</v>
      </c>
      <c r="D980" s="185">
        <v>4</v>
      </c>
      <c r="E980" s="186" t="s">
        <v>16040</v>
      </c>
      <c r="F980" s="186" t="s">
        <v>13397</v>
      </c>
      <c r="G980" s="186" t="s">
        <v>16041</v>
      </c>
      <c r="H980" s="185" t="s">
        <v>13320</v>
      </c>
      <c r="I980" s="187">
        <v>21086</v>
      </c>
      <c r="J980" s="185"/>
      <c r="K980" s="185">
        <v>2018</v>
      </c>
    </row>
    <row r="981" spans="1:11" x14ac:dyDescent="0.3">
      <c r="A981" s="176" t="s">
        <v>13192</v>
      </c>
      <c r="B981" s="186" t="s">
        <v>13192</v>
      </c>
      <c r="C981" s="186">
        <v>8586088</v>
      </c>
      <c r="D981" s="185">
        <v>7</v>
      </c>
      <c r="E981" s="186" t="s">
        <v>16078</v>
      </c>
      <c r="F981" s="186" t="s">
        <v>16079</v>
      </c>
      <c r="G981" s="186" t="s">
        <v>16080</v>
      </c>
      <c r="H981" s="185" t="s">
        <v>13320</v>
      </c>
      <c r="I981" s="187">
        <v>21199</v>
      </c>
      <c r="J981" s="185"/>
      <c r="K981" s="185">
        <v>2018</v>
      </c>
    </row>
    <row r="982" spans="1:11" x14ac:dyDescent="0.3">
      <c r="A982" s="176" t="s">
        <v>13192</v>
      </c>
      <c r="B982" s="186" t="s">
        <v>13192</v>
      </c>
      <c r="C982" s="186">
        <v>6286479</v>
      </c>
      <c r="D982" s="185">
        <v>6</v>
      </c>
      <c r="E982" s="186" t="s">
        <v>14576</v>
      </c>
      <c r="F982" s="186" t="s">
        <v>16000</v>
      </c>
      <c r="G982" s="186" t="s">
        <v>13445</v>
      </c>
      <c r="H982" s="185" t="s">
        <v>12987</v>
      </c>
      <c r="I982" s="187">
        <v>19451</v>
      </c>
      <c r="J982" s="185"/>
      <c r="K982" s="185">
        <v>2018</v>
      </c>
    </row>
    <row r="983" spans="1:11" x14ac:dyDescent="0.3">
      <c r="A983" s="176" t="s">
        <v>13192</v>
      </c>
      <c r="B983" s="186" t="s">
        <v>13192</v>
      </c>
      <c r="C983" s="186">
        <v>7077837</v>
      </c>
      <c r="D983" s="185">
        <v>8</v>
      </c>
      <c r="E983" s="186" t="s">
        <v>13347</v>
      </c>
      <c r="F983" s="186" t="s">
        <v>13457</v>
      </c>
      <c r="G983" s="186" t="s">
        <v>16031</v>
      </c>
      <c r="H983" s="185" t="s">
        <v>13320</v>
      </c>
      <c r="I983" s="187">
        <v>21122</v>
      </c>
      <c r="J983" s="185"/>
      <c r="K983" s="185">
        <v>2018</v>
      </c>
    </row>
    <row r="984" spans="1:11" x14ac:dyDescent="0.3">
      <c r="A984" s="176" t="s">
        <v>13192</v>
      </c>
      <c r="B984" s="186" t="s">
        <v>13192</v>
      </c>
      <c r="C984" s="186">
        <v>7805324</v>
      </c>
      <c r="D984" s="185">
        <v>0</v>
      </c>
      <c r="E984" s="186" t="s">
        <v>13676</v>
      </c>
      <c r="F984" s="186" t="s">
        <v>13350</v>
      </c>
      <c r="G984" s="186" t="s">
        <v>16047</v>
      </c>
      <c r="H984" s="185" t="s">
        <v>13320</v>
      </c>
      <c r="I984" s="187">
        <v>21205</v>
      </c>
      <c r="J984" s="185"/>
      <c r="K984" s="185">
        <v>2018</v>
      </c>
    </row>
    <row r="985" spans="1:11" x14ac:dyDescent="0.3">
      <c r="A985" s="176" t="s">
        <v>13192</v>
      </c>
      <c r="B985" s="186" t="s">
        <v>13192</v>
      </c>
      <c r="C985" s="186">
        <v>8515455</v>
      </c>
      <c r="D985" s="185">
        <v>9</v>
      </c>
      <c r="E985" s="186" t="s">
        <v>13680</v>
      </c>
      <c r="F985" s="186" t="s">
        <v>13927</v>
      </c>
      <c r="G985" s="186" t="s">
        <v>16068</v>
      </c>
      <c r="H985" s="185" t="s">
        <v>13320</v>
      </c>
      <c r="I985" s="187">
        <v>21081</v>
      </c>
      <c r="J985" s="185"/>
      <c r="K985" s="185">
        <v>2018</v>
      </c>
    </row>
    <row r="986" spans="1:11" x14ac:dyDescent="0.3">
      <c r="A986" s="176" t="s">
        <v>13192</v>
      </c>
      <c r="B986" s="186" t="s">
        <v>13192</v>
      </c>
      <c r="C986" s="186">
        <v>8515604</v>
      </c>
      <c r="D986" s="185">
        <v>7</v>
      </c>
      <c r="E986" s="186" t="s">
        <v>16069</v>
      </c>
      <c r="F986" s="186" t="s">
        <v>16070</v>
      </c>
      <c r="G986" s="186" t="s">
        <v>16071</v>
      </c>
      <c r="H986" s="185" t="s">
        <v>13320</v>
      </c>
      <c r="I986" s="187">
        <v>21296</v>
      </c>
      <c r="J986" s="185"/>
      <c r="K986" s="185">
        <v>2018</v>
      </c>
    </row>
    <row r="987" spans="1:11" x14ac:dyDescent="0.3">
      <c r="A987" s="176" t="s">
        <v>13192</v>
      </c>
      <c r="B987" s="186" t="s">
        <v>13192</v>
      </c>
      <c r="C987" s="186">
        <v>8544101</v>
      </c>
      <c r="D987" s="185">
        <v>9</v>
      </c>
      <c r="E987" s="186" t="s">
        <v>13520</v>
      </c>
      <c r="F987" s="186" t="s">
        <v>13723</v>
      </c>
      <c r="G987" s="186" t="s">
        <v>13639</v>
      </c>
      <c r="H987" s="185" t="s">
        <v>13320</v>
      </c>
      <c r="I987" s="187">
        <v>21191</v>
      </c>
      <c r="J987" s="185"/>
      <c r="K987" s="185">
        <v>2018</v>
      </c>
    </row>
    <row r="988" spans="1:11" x14ac:dyDescent="0.3">
      <c r="A988" s="176" t="s">
        <v>13192</v>
      </c>
      <c r="B988" s="186" t="s">
        <v>13192</v>
      </c>
      <c r="C988" s="186">
        <v>6976424</v>
      </c>
      <c r="D988" s="185" t="s">
        <v>13315</v>
      </c>
      <c r="E988" s="186" t="s">
        <v>13549</v>
      </c>
      <c r="F988" s="186" t="s">
        <v>13604</v>
      </c>
      <c r="G988" s="186" t="s">
        <v>16026</v>
      </c>
      <c r="H988" s="185" t="s">
        <v>12987</v>
      </c>
      <c r="I988" s="187">
        <v>19251</v>
      </c>
      <c r="J988" s="185"/>
      <c r="K988" s="185">
        <v>2018</v>
      </c>
    </row>
    <row r="989" spans="1:11" x14ac:dyDescent="0.3">
      <c r="A989" s="176" t="s">
        <v>13192</v>
      </c>
      <c r="B989" s="186" t="s">
        <v>13192</v>
      </c>
      <c r="C989" s="186">
        <v>8053166</v>
      </c>
      <c r="D989" s="185">
        <v>4</v>
      </c>
      <c r="E989" s="186" t="s">
        <v>13549</v>
      </c>
      <c r="F989" s="186" t="s">
        <v>14302</v>
      </c>
      <c r="G989" s="186" t="s">
        <v>16059</v>
      </c>
      <c r="H989" s="185" t="s">
        <v>13320</v>
      </c>
      <c r="I989" s="187">
        <v>21194</v>
      </c>
      <c r="J989" s="185"/>
      <c r="K989" s="185">
        <v>2018</v>
      </c>
    </row>
    <row r="990" spans="1:11" x14ac:dyDescent="0.3">
      <c r="A990" s="176" t="s">
        <v>13192</v>
      </c>
      <c r="B990" s="186" t="s">
        <v>13192</v>
      </c>
      <c r="C990" s="186">
        <v>8527006</v>
      </c>
      <c r="D990" s="185">
        <v>0</v>
      </c>
      <c r="E990" s="186" t="s">
        <v>16074</v>
      </c>
      <c r="F990" s="186" t="s">
        <v>14265</v>
      </c>
      <c r="G990" s="186" t="s">
        <v>16075</v>
      </c>
      <c r="H990" s="185" t="s">
        <v>13320</v>
      </c>
      <c r="I990" s="187">
        <v>21125</v>
      </c>
      <c r="J990" s="185"/>
      <c r="K990" s="185">
        <v>2018</v>
      </c>
    </row>
    <row r="991" spans="1:11" x14ac:dyDescent="0.3">
      <c r="A991" s="176" t="s">
        <v>13192</v>
      </c>
      <c r="B991" s="186" t="s">
        <v>13192</v>
      </c>
      <c r="C991" s="186">
        <v>7075393</v>
      </c>
      <c r="D991" s="185">
        <v>6</v>
      </c>
      <c r="E991" s="186" t="s">
        <v>13356</v>
      </c>
      <c r="F991" s="186" t="s">
        <v>14388</v>
      </c>
      <c r="G991" s="186" t="s">
        <v>16030</v>
      </c>
      <c r="H991" s="185" t="s">
        <v>12987</v>
      </c>
      <c r="I991" s="187">
        <v>19279</v>
      </c>
      <c r="J991" s="185"/>
      <c r="K991" s="185">
        <v>2018</v>
      </c>
    </row>
    <row r="992" spans="1:11" x14ac:dyDescent="0.3">
      <c r="A992" s="176" t="s">
        <v>13098</v>
      </c>
      <c r="B992" s="176" t="s">
        <v>13098</v>
      </c>
      <c r="C992" s="184">
        <v>8212295</v>
      </c>
      <c r="D992" s="185">
        <v>8</v>
      </c>
      <c r="E992" s="186" t="s">
        <v>13630</v>
      </c>
      <c r="F992" s="186" t="s">
        <v>13820</v>
      </c>
      <c r="G992" s="186" t="s">
        <v>14970</v>
      </c>
      <c r="H992" s="185" t="s">
        <v>13320</v>
      </c>
      <c r="I992" s="187">
        <v>21365</v>
      </c>
      <c r="J992" s="185"/>
      <c r="K992" s="185">
        <v>2018</v>
      </c>
    </row>
    <row r="993" spans="1:11" x14ac:dyDescent="0.3">
      <c r="A993" s="176" t="s">
        <v>13098</v>
      </c>
      <c r="B993" s="176" t="s">
        <v>13098</v>
      </c>
      <c r="C993" s="184">
        <v>7968850</v>
      </c>
      <c r="D993" s="185">
        <v>9</v>
      </c>
      <c r="E993" s="186" t="s">
        <v>13576</v>
      </c>
      <c r="F993" s="186" t="s">
        <v>13596</v>
      </c>
      <c r="G993" s="186" t="s">
        <v>14969</v>
      </c>
      <c r="H993" s="185" t="s">
        <v>13320</v>
      </c>
      <c r="I993" s="187">
        <v>21290</v>
      </c>
      <c r="J993" s="185"/>
      <c r="K993" s="185">
        <v>2018</v>
      </c>
    </row>
    <row r="994" spans="1:11" x14ac:dyDescent="0.3">
      <c r="A994" s="176" t="s">
        <v>13293</v>
      </c>
      <c r="B994" s="186" t="s">
        <v>13293</v>
      </c>
      <c r="C994" s="186">
        <v>8623517</v>
      </c>
      <c r="D994" s="185" t="s">
        <v>13315</v>
      </c>
      <c r="E994" s="186" t="s">
        <v>13483</v>
      </c>
      <c r="F994" s="186" t="s">
        <v>15047</v>
      </c>
      <c r="G994" s="186" t="s">
        <v>17111</v>
      </c>
      <c r="H994" s="185" t="s">
        <v>13320</v>
      </c>
      <c r="I994" s="187">
        <v>20956</v>
      </c>
      <c r="J994" s="185"/>
      <c r="K994" s="185">
        <v>2018</v>
      </c>
    </row>
    <row r="995" spans="1:11" x14ac:dyDescent="0.3">
      <c r="A995" s="176" t="s">
        <v>13293</v>
      </c>
      <c r="B995" s="186" t="s">
        <v>13293</v>
      </c>
      <c r="C995" s="186">
        <v>8172440</v>
      </c>
      <c r="D995" s="185">
        <v>7</v>
      </c>
      <c r="E995" s="186" t="s">
        <v>17108</v>
      </c>
      <c r="F995" s="186" t="s">
        <v>17108</v>
      </c>
      <c r="G995" s="186" t="s">
        <v>14075</v>
      </c>
      <c r="H995" s="185" t="s">
        <v>13320</v>
      </c>
      <c r="I995" s="187">
        <v>20933</v>
      </c>
      <c r="J995" s="185"/>
      <c r="K995" s="185">
        <v>2018</v>
      </c>
    </row>
    <row r="996" spans="1:11" x14ac:dyDescent="0.3">
      <c r="A996" s="176" t="s">
        <v>13293</v>
      </c>
      <c r="B996" s="186" t="s">
        <v>13293</v>
      </c>
      <c r="C996" s="186">
        <v>8604522</v>
      </c>
      <c r="D996" s="185">
        <v>2</v>
      </c>
      <c r="E996" s="186" t="s">
        <v>17091</v>
      </c>
      <c r="F996" s="186" t="s">
        <v>17109</v>
      </c>
      <c r="G996" s="186" t="s">
        <v>17110</v>
      </c>
      <c r="H996" s="185" t="s">
        <v>13320</v>
      </c>
      <c r="I996" s="187">
        <v>21112</v>
      </c>
      <c r="J996" s="185"/>
      <c r="K996" s="185">
        <v>2018</v>
      </c>
    </row>
    <row r="997" spans="1:11" x14ac:dyDescent="0.3">
      <c r="A997" s="176" t="s">
        <v>13293</v>
      </c>
      <c r="B997" s="186" t="s">
        <v>13293</v>
      </c>
      <c r="C997" s="186">
        <v>6710717</v>
      </c>
      <c r="D997" s="185">
        <v>9</v>
      </c>
      <c r="E997" s="186" t="s">
        <v>13604</v>
      </c>
      <c r="F997" s="186" t="s">
        <v>12979</v>
      </c>
      <c r="G997" s="186" t="s">
        <v>17106</v>
      </c>
      <c r="H997" s="185" t="s">
        <v>12987</v>
      </c>
      <c r="I997" s="187">
        <v>19183</v>
      </c>
      <c r="J997" s="185"/>
      <c r="K997" s="185">
        <v>2018</v>
      </c>
    </row>
    <row r="998" spans="1:11" x14ac:dyDescent="0.3">
      <c r="A998" s="176" t="s">
        <v>13293</v>
      </c>
      <c r="B998" s="186" t="s">
        <v>13293</v>
      </c>
      <c r="C998" s="186">
        <v>6894007</v>
      </c>
      <c r="D998" s="185">
        <v>9</v>
      </c>
      <c r="E998" s="186" t="s">
        <v>14384</v>
      </c>
      <c r="F998" s="186" t="s">
        <v>13479</v>
      </c>
      <c r="G998" s="186" t="s">
        <v>17107</v>
      </c>
      <c r="H998" s="185" t="s">
        <v>12987</v>
      </c>
      <c r="I998" s="187">
        <v>19494</v>
      </c>
      <c r="J998" s="185"/>
      <c r="K998" s="185">
        <v>2018</v>
      </c>
    </row>
    <row r="999" spans="1:11" x14ac:dyDescent="0.3">
      <c r="A999" s="176" t="s">
        <v>13293</v>
      </c>
      <c r="B999" s="186" t="s">
        <v>13293</v>
      </c>
      <c r="C999" s="186">
        <v>7588836</v>
      </c>
      <c r="D999" s="185">
        <v>8</v>
      </c>
      <c r="E999" s="186" t="s">
        <v>14633</v>
      </c>
      <c r="F999" s="186" t="s">
        <v>13980</v>
      </c>
      <c r="G999" s="186" t="s">
        <v>13643</v>
      </c>
      <c r="H999" s="185" t="s">
        <v>13320</v>
      </c>
      <c r="I999" s="187">
        <v>20901</v>
      </c>
      <c r="J999" s="185"/>
      <c r="K999" s="185">
        <v>2018</v>
      </c>
    </row>
    <row r="1000" spans="1:11" x14ac:dyDescent="0.3">
      <c r="A1000" s="176" t="s">
        <v>13194</v>
      </c>
      <c r="B1000" s="186" t="s">
        <v>13194</v>
      </c>
      <c r="C1000" s="186">
        <v>5791475</v>
      </c>
      <c r="D1000" s="185">
        <v>0</v>
      </c>
      <c r="E1000" s="186" t="s">
        <v>14246</v>
      </c>
      <c r="F1000" s="186" t="s">
        <v>13341</v>
      </c>
      <c r="G1000" s="186" t="s">
        <v>16092</v>
      </c>
      <c r="H1000" s="185" t="s">
        <v>12987</v>
      </c>
      <c r="I1000" s="187">
        <v>19031</v>
      </c>
      <c r="J1000" s="185"/>
      <c r="K1000" s="185">
        <v>2018</v>
      </c>
    </row>
    <row r="1001" spans="1:11" x14ac:dyDescent="0.3">
      <c r="A1001" s="176" t="s">
        <v>13194</v>
      </c>
      <c r="B1001" s="186" t="s">
        <v>13194</v>
      </c>
      <c r="C1001" s="186">
        <v>7155368</v>
      </c>
      <c r="D1001" s="185" t="s">
        <v>13315</v>
      </c>
      <c r="E1001" s="186" t="s">
        <v>13604</v>
      </c>
      <c r="F1001" s="186" t="s">
        <v>13367</v>
      </c>
      <c r="G1001" s="186" t="s">
        <v>16096</v>
      </c>
      <c r="H1001" s="185" t="s">
        <v>13320</v>
      </c>
      <c r="I1001" s="187">
        <v>21001</v>
      </c>
      <c r="J1001" s="185"/>
      <c r="K1001" s="185">
        <v>2018</v>
      </c>
    </row>
    <row r="1002" spans="1:11" x14ac:dyDescent="0.3">
      <c r="A1002" s="176" t="s">
        <v>13194</v>
      </c>
      <c r="B1002" s="186" t="s">
        <v>13194</v>
      </c>
      <c r="C1002" s="186">
        <v>6611525</v>
      </c>
      <c r="D1002" s="185">
        <v>9</v>
      </c>
      <c r="E1002" s="186" t="s">
        <v>13361</v>
      </c>
      <c r="F1002" s="186" t="s">
        <v>13321</v>
      </c>
      <c r="G1002" s="186" t="s">
        <v>14681</v>
      </c>
      <c r="H1002" s="185" t="s">
        <v>12987</v>
      </c>
      <c r="I1002" s="187">
        <v>19463</v>
      </c>
      <c r="J1002" s="185"/>
      <c r="K1002" s="185">
        <v>2018</v>
      </c>
    </row>
    <row r="1003" spans="1:11" x14ac:dyDescent="0.3">
      <c r="A1003" s="176" t="s">
        <v>13194</v>
      </c>
      <c r="B1003" s="186" t="s">
        <v>13194</v>
      </c>
      <c r="C1003" s="186">
        <v>8047560</v>
      </c>
      <c r="D1003" s="185">
        <v>8</v>
      </c>
      <c r="E1003" s="186" t="s">
        <v>16099</v>
      </c>
      <c r="F1003" s="186" t="s">
        <v>13979</v>
      </c>
      <c r="G1003" s="186" t="s">
        <v>16100</v>
      </c>
      <c r="H1003" s="185" t="s">
        <v>13320</v>
      </c>
      <c r="I1003" s="187">
        <v>21222</v>
      </c>
      <c r="J1003" s="185"/>
      <c r="K1003" s="185">
        <v>2018</v>
      </c>
    </row>
    <row r="1004" spans="1:11" x14ac:dyDescent="0.3">
      <c r="A1004" s="176" t="s">
        <v>13194</v>
      </c>
      <c r="B1004" s="186" t="s">
        <v>13194</v>
      </c>
      <c r="C1004" s="186">
        <v>7546496</v>
      </c>
      <c r="D1004" s="185">
        <v>7</v>
      </c>
      <c r="E1004" s="186" t="s">
        <v>14628</v>
      </c>
      <c r="F1004" s="186" t="s">
        <v>13378</v>
      </c>
      <c r="G1004" s="186" t="s">
        <v>16097</v>
      </c>
      <c r="H1004" s="185" t="s">
        <v>13320</v>
      </c>
      <c r="I1004" s="187">
        <v>20857</v>
      </c>
      <c r="J1004" s="185"/>
      <c r="K1004" s="185">
        <v>2018</v>
      </c>
    </row>
    <row r="1005" spans="1:11" x14ac:dyDescent="0.3">
      <c r="A1005" s="176" t="s">
        <v>13194</v>
      </c>
      <c r="B1005" s="186" t="s">
        <v>13194</v>
      </c>
      <c r="C1005" s="186">
        <v>7150964</v>
      </c>
      <c r="D1005" s="185">
        <v>8</v>
      </c>
      <c r="E1005" s="186" t="s">
        <v>16094</v>
      </c>
      <c r="F1005" s="186" t="s">
        <v>13440</v>
      </c>
      <c r="G1005" s="186" t="s">
        <v>16095</v>
      </c>
      <c r="H1005" s="185" t="s">
        <v>12987</v>
      </c>
      <c r="I1005" s="187">
        <v>19275</v>
      </c>
      <c r="J1005" s="185"/>
      <c r="K1005" s="185">
        <v>2018</v>
      </c>
    </row>
    <row r="1006" spans="1:11" x14ac:dyDescent="0.3">
      <c r="A1006" s="176" t="s">
        <v>13194</v>
      </c>
      <c r="B1006" s="186" t="s">
        <v>13194</v>
      </c>
      <c r="C1006" s="186">
        <v>6199167</v>
      </c>
      <c r="D1006" s="185">
        <v>0</v>
      </c>
      <c r="E1006" s="186" t="s">
        <v>13329</v>
      </c>
      <c r="F1006" s="186" t="s">
        <v>13685</v>
      </c>
      <c r="G1006" s="186" t="s">
        <v>13643</v>
      </c>
      <c r="H1006" s="185" t="s">
        <v>13320</v>
      </c>
      <c r="I1006" s="187">
        <v>20296</v>
      </c>
      <c r="J1006" s="185"/>
      <c r="K1006" s="185">
        <v>2018</v>
      </c>
    </row>
    <row r="1007" spans="1:11" x14ac:dyDescent="0.3">
      <c r="A1007" s="176" t="s">
        <v>13194</v>
      </c>
      <c r="B1007" s="186" t="s">
        <v>13194</v>
      </c>
      <c r="C1007" s="186">
        <v>7954658</v>
      </c>
      <c r="D1007" s="185">
        <v>5</v>
      </c>
      <c r="E1007" s="186" t="s">
        <v>14177</v>
      </c>
      <c r="F1007" s="186" t="s">
        <v>13638</v>
      </c>
      <c r="G1007" s="186" t="s">
        <v>13634</v>
      </c>
      <c r="H1007" s="185" t="s">
        <v>13320</v>
      </c>
      <c r="I1007" s="187">
        <v>21101</v>
      </c>
      <c r="J1007" s="185"/>
      <c r="K1007" s="185">
        <v>2018</v>
      </c>
    </row>
    <row r="1008" spans="1:11" x14ac:dyDescent="0.3">
      <c r="A1008" s="176" t="s">
        <v>13194</v>
      </c>
      <c r="B1008" s="186" t="s">
        <v>13194</v>
      </c>
      <c r="C1008" s="186">
        <v>8111278</v>
      </c>
      <c r="D1008" s="185">
        <v>9</v>
      </c>
      <c r="E1008" s="186" t="s">
        <v>16101</v>
      </c>
      <c r="F1008" s="186" t="s">
        <v>16102</v>
      </c>
      <c r="G1008" s="186" t="s">
        <v>16103</v>
      </c>
      <c r="H1008" s="185" t="s">
        <v>13320</v>
      </c>
      <c r="I1008" s="187">
        <v>21225</v>
      </c>
      <c r="J1008" s="185"/>
      <c r="K1008" s="185">
        <v>2018</v>
      </c>
    </row>
    <row r="1009" spans="1:11" x14ac:dyDescent="0.3">
      <c r="A1009" s="176" t="s">
        <v>13194</v>
      </c>
      <c r="B1009" s="186" t="s">
        <v>13194</v>
      </c>
      <c r="C1009" s="186">
        <v>7936795</v>
      </c>
      <c r="D1009" s="185">
        <v>8</v>
      </c>
      <c r="E1009" s="186" t="s">
        <v>13837</v>
      </c>
      <c r="F1009" s="186" t="s">
        <v>14326</v>
      </c>
      <c r="G1009" s="186" t="s">
        <v>16098</v>
      </c>
      <c r="H1009" s="185" t="s">
        <v>13320</v>
      </c>
      <c r="I1009" s="187">
        <v>21234</v>
      </c>
      <c r="J1009" s="185"/>
      <c r="K1009" s="185">
        <v>2018</v>
      </c>
    </row>
    <row r="1010" spans="1:11" x14ac:dyDescent="0.3">
      <c r="A1010" s="176" t="s">
        <v>13194</v>
      </c>
      <c r="B1010" s="186" t="s">
        <v>13194</v>
      </c>
      <c r="C1010" s="186">
        <v>6057017</v>
      </c>
      <c r="D1010" s="185">
        <v>5</v>
      </c>
      <c r="E1010" s="186" t="s">
        <v>13375</v>
      </c>
      <c r="F1010" s="186" t="s">
        <v>14172</v>
      </c>
      <c r="G1010" s="186" t="s">
        <v>16093</v>
      </c>
      <c r="H1010" s="185" t="s">
        <v>12987</v>
      </c>
      <c r="I1010" s="187">
        <v>19193</v>
      </c>
      <c r="J1010" s="185"/>
      <c r="K1010" s="185">
        <v>2018</v>
      </c>
    </row>
    <row r="1011" spans="1:11" x14ac:dyDescent="0.3">
      <c r="A1011" s="176" t="s">
        <v>13194</v>
      </c>
      <c r="B1011" s="186" t="s">
        <v>13194</v>
      </c>
      <c r="C1011" s="186">
        <v>8251527</v>
      </c>
      <c r="D1011" s="185">
        <v>5</v>
      </c>
      <c r="E1011" s="186" t="s">
        <v>13375</v>
      </c>
      <c r="F1011" s="186" t="s">
        <v>13416</v>
      </c>
      <c r="G1011" s="186" t="s">
        <v>16104</v>
      </c>
      <c r="H1011" s="185" t="s">
        <v>13320</v>
      </c>
      <c r="I1011" s="187">
        <v>21019</v>
      </c>
      <c r="J1011" s="185"/>
      <c r="K1011" s="185">
        <v>2018</v>
      </c>
    </row>
    <row r="1012" spans="1:11" x14ac:dyDescent="0.3">
      <c r="A1012" s="176" t="s">
        <v>13194</v>
      </c>
      <c r="B1012" s="186" t="s">
        <v>13194</v>
      </c>
      <c r="C1012" s="186">
        <v>7987834</v>
      </c>
      <c r="D1012" s="185">
        <v>0</v>
      </c>
      <c r="E1012" s="186" t="s">
        <v>15703</v>
      </c>
      <c r="F1012" s="186" t="s">
        <v>13584</v>
      </c>
      <c r="G1012" s="186" t="s">
        <v>15774</v>
      </c>
      <c r="H1012" s="185" t="s">
        <v>13320</v>
      </c>
      <c r="I1012" s="187">
        <v>21010</v>
      </c>
      <c r="J1012" s="185"/>
      <c r="K1012" s="185">
        <v>2018</v>
      </c>
    </row>
    <row r="1013" spans="1:11" x14ac:dyDescent="0.3">
      <c r="A1013" s="176" t="s">
        <v>13195</v>
      </c>
      <c r="B1013" s="186" t="s">
        <v>13195</v>
      </c>
      <c r="C1013" s="186">
        <v>7899961</v>
      </c>
      <c r="D1013" s="185">
        <v>6</v>
      </c>
      <c r="E1013" s="186" t="s">
        <v>14571</v>
      </c>
      <c r="F1013" s="186" t="s">
        <v>13586</v>
      </c>
      <c r="G1013" s="186" t="s">
        <v>16108</v>
      </c>
      <c r="H1013" s="185" t="s">
        <v>13320</v>
      </c>
      <c r="I1013" s="187">
        <v>20486</v>
      </c>
      <c r="J1013" s="185"/>
      <c r="K1013" s="185">
        <v>2018</v>
      </c>
    </row>
    <row r="1014" spans="1:11" x14ac:dyDescent="0.3">
      <c r="A1014" s="176" t="s">
        <v>13195</v>
      </c>
      <c r="B1014" s="186" t="s">
        <v>13195</v>
      </c>
      <c r="C1014" s="186">
        <v>8029479</v>
      </c>
      <c r="D1014" s="185">
        <v>4</v>
      </c>
      <c r="E1014" s="186" t="s">
        <v>16109</v>
      </c>
      <c r="F1014" s="186" t="s">
        <v>13625</v>
      </c>
      <c r="G1014" s="186" t="s">
        <v>16110</v>
      </c>
      <c r="H1014" s="185" t="s">
        <v>13320</v>
      </c>
      <c r="I1014" s="187">
        <v>20999</v>
      </c>
      <c r="J1014" s="185"/>
      <c r="K1014" s="185">
        <v>2018</v>
      </c>
    </row>
    <row r="1015" spans="1:11" x14ac:dyDescent="0.3">
      <c r="A1015" s="176" t="s">
        <v>13195</v>
      </c>
      <c r="B1015" s="186" t="s">
        <v>13195</v>
      </c>
      <c r="C1015" s="186">
        <v>7755386</v>
      </c>
      <c r="D1015" s="185" t="s">
        <v>13315</v>
      </c>
      <c r="E1015" s="186" t="s">
        <v>12979</v>
      </c>
      <c r="F1015" s="186" t="s">
        <v>16106</v>
      </c>
      <c r="G1015" s="186" t="s">
        <v>16107</v>
      </c>
      <c r="H1015" s="185" t="s">
        <v>13320</v>
      </c>
      <c r="I1015" s="187">
        <v>20321</v>
      </c>
      <c r="J1015" s="185"/>
      <c r="K1015" s="185">
        <v>2018</v>
      </c>
    </row>
    <row r="1016" spans="1:11" x14ac:dyDescent="0.3">
      <c r="A1016" s="176" t="s">
        <v>13195</v>
      </c>
      <c r="B1016" s="186" t="s">
        <v>13195</v>
      </c>
      <c r="C1016" s="186">
        <v>7049614</v>
      </c>
      <c r="D1016" s="185">
        <v>3</v>
      </c>
      <c r="E1016" s="186" t="s">
        <v>15942</v>
      </c>
      <c r="F1016" s="186" t="s">
        <v>13437</v>
      </c>
      <c r="G1016" s="186" t="s">
        <v>16105</v>
      </c>
      <c r="H1016" s="185" t="s">
        <v>13320</v>
      </c>
      <c r="I1016" s="187">
        <v>21134</v>
      </c>
      <c r="J1016" s="185"/>
      <c r="K1016" s="185">
        <v>2018</v>
      </c>
    </row>
    <row r="1017" spans="1:11" x14ac:dyDescent="0.3">
      <c r="A1017" s="176" t="s">
        <v>13099</v>
      </c>
      <c r="B1017" s="176" t="s">
        <v>13099</v>
      </c>
      <c r="C1017" s="184">
        <v>5766200</v>
      </c>
      <c r="D1017" s="185" t="s">
        <v>13315</v>
      </c>
      <c r="E1017" s="186" t="s">
        <v>13719</v>
      </c>
      <c r="F1017" s="186" t="s">
        <v>13719</v>
      </c>
      <c r="G1017" s="186" t="s">
        <v>14974</v>
      </c>
      <c r="H1017" s="185" t="s">
        <v>12987</v>
      </c>
      <c r="I1017" s="187">
        <v>19170</v>
      </c>
      <c r="J1017" s="185"/>
      <c r="K1017" s="185">
        <v>2018</v>
      </c>
    </row>
    <row r="1018" spans="1:11" x14ac:dyDescent="0.3">
      <c r="A1018" s="176" t="s">
        <v>13099</v>
      </c>
      <c r="B1018" s="176" t="s">
        <v>13099</v>
      </c>
      <c r="C1018" s="184">
        <v>5964717</v>
      </c>
      <c r="D1018" s="185">
        <v>2</v>
      </c>
      <c r="E1018" s="186" t="s">
        <v>13483</v>
      </c>
      <c r="F1018" s="186" t="s">
        <v>13458</v>
      </c>
      <c r="G1018" s="186" t="s">
        <v>14978</v>
      </c>
      <c r="H1018" s="185" t="s">
        <v>12987</v>
      </c>
      <c r="I1018" s="187">
        <v>19357</v>
      </c>
      <c r="J1018" s="185"/>
      <c r="K1018" s="185">
        <v>2018</v>
      </c>
    </row>
    <row r="1019" spans="1:11" x14ac:dyDescent="0.3">
      <c r="A1019" s="176" t="s">
        <v>13099</v>
      </c>
      <c r="B1019" s="176" t="s">
        <v>13099</v>
      </c>
      <c r="C1019" s="184">
        <v>7494867</v>
      </c>
      <c r="D1019" s="185">
        <v>7</v>
      </c>
      <c r="E1019" s="186" t="s">
        <v>14999</v>
      </c>
      <c r="F1019" s="186" t="s">
        <v>13543</v>
      </c>
      <c r="G1019" s="186" t="s">
        <v>14078</v>
      </c>
      <c r="H1019" s="185" t="s">
        <v>13320</v>
      </c>
      <c r="I1019" s="187">
        <v>20924</v>
      </c>
      <c r="J1019" s="185"/>
      <c r="K1019" s="185">
        <v>2018</v>
      </c>
    </row>
    <row r="1020" spans="1:11" x14ac:dyDescent="0.3">
      <c r="A1020" s="176" t="s">
        <v>13099</v>
      </c>
      <c r="B1020" s="176" t="s">
        <v>13099</v>
      </c>
      <c r="C1020" s="184">
        <v>7460134</v>
      </c>
      <c r="D1020" s="185">
        <v>0</v>
      </c>
      <c r="E1020" s="186" t="s">
        <v>13682</v>
      </c>
      <c r="F1020" s="186" t="s">
        <v>13483</v>
      </c>
      <c r="G1020" s="186" t="s">
        <v>14997</v>
      </c>
      <c r="H1020" s="185" t="s">
        <v>13320</v>
      </c>
      <c r="I1020" s="187">
        <v>21042</v>
      </c>
      <c r="J1020" s="185"/>
      <c r="K1020" s="185">
        <v>2018</v>
      </c>
    </row>
    <row r="1021" spans="1:11" x14ac:dyDescent="0.3">
      <c r="A1021" s="176" t="s">
        <v>13099</v>
      </c>
      <c r="B1021" s="176" t="s">
        <v>13099</v>
      </c>
      <c r="C1021" s="184">
        <v>7477138</v>
      </c>
      <c r="D1021" s="185">
        <v>6</v>
      </c>
      <c r="E1021" s="186" t="s">
        <v>14998</v>
      </c>
      <c r="F1021" s="186" t="s">
        <v>13513</v>
      </c>
      <c r="G1021" s="186" t="s">
        <v>14896</v>
      </c>
      <c r="H1021" s="185" t="s">
        <v>13320</v>
      </c>
      <c r="I1021" s="187">
        <v>20991</v>
      </c>
      <c r="J1021" s="185"/>
      <c r="K1021" s="185">
        <v>2018</v>
      </c>
    </row>
    <row r="1022" spans="1:11" x14ac:dyDescent="0.3">
      <c r="A1022" s="176" t="s">
        <v>13099</v>
      </c>
      <c r="B1022" s="176" t="s">
        <v>13099</v>
      </c>
      <c r="C1022" s="184">
        <v>6889591</v>
      </c>
      <c r="D1022" s="185" t="s">
        <v>13315</v>
      </c>
      <c r="E1022" s="186" t="s">
        <v>13398</v>
      </c>
      <c r="F1022" s="186" t="s">
        <v>14987</v>
      </c>
      <c r="G1022" s="186" t="s">
        <v>14988</v>
      </c>
      <c r="H1022" s="185" t="s">
        <v>12987</v>
      </c>
      <c r="I1022" s="187">
        <v>19081</v>
      </c>
      <c r="J1022" s="185"/>
      <c r="K1022" s="185">
        <v>2018</v>
      </c>
    </row>
    <row r="1023" spans="1:11" x14ac:dyDescent="0.3">
      <c r="A1023" s="176" t="s">
        <v>13099</v>
      </c>
      <c r="B1023" s="176" t="s">
        <v>13099</v>
      </c>
      <c r="C1023" s="184">
        <v>6915993</v>
      </c>
      <c r="D1023" s="185">
        <v>1</v>
      </c>
      <c r="E1023" s="186" t="s">
        <v>14989</v>
      </c>
      <c r="F1023" s="186" t="s">
        <v>13350</v>
      </c>
      <c r="G1023" s="186" t="s">
        <v>14990</v>
      </c>
      <c r="H1023" s="185" t="s">
        <v>12987</v>
      </c>
      <c r="I1023" s="187">
        <v>19349</v>
      </c>
      <c r="J1023" s="185"/>
      <c r="K1023" s="185">
        <v>2018</v>
      </c>
    </row>
    <row r="1024" spans="1:11" x14ac:dyDescent="0.3">
      <c r="A1024" s="176" t="s">
        <v>13099</v>
      </c>
      <c r="B1024" s="176" t="s">
        <v>13099</v>
      </c>
      <c r="C1024" s="184">
        <v>7982988</v>
      </c>
      <c r="D1024" s="185">
        <v>9</v>
      </c>
      <c r="E1024" s="186" t="s">
        <v>15005</v>
      </c>
      <c r="F1024" s="186" t="s">
        <v>13604</v>
      </c>
      <c r="G1024" s="186" t="s">
        <v>15006</v>
      </c>
      <c r="H1024" s="185" t="s">
        <v>13320</v>
      </c>
      <c r="I1024" s="187">
        <v>20930</v>
      </c>
      <c r="J1024" s="185"/>
      <c r="K1024" s="185">
        <v>2018</v>
      </c>
    </row>
    <row r="1025" spans="1:11" x14ac:dyDescent="0.3">
      <c r="A1025" s="176" t="s">
        <v>13099</v>
      </c>
      <c r="B1025" s="176" t="s">
        <v>13099</v>
      </c>
      <c r="C1025" s="184">
        <v>7530742</v>
      </c>
      <c r="D1025" s="185" t="s">
        <v>13315</v>
      </c>
      <c r="E1025" s="186" t="s">
        <v>13458</v>
      </c>
      <c r="F1025" s="186" t="s">
        <v>13970</v>
      </c>
      <c r="G1025" s="186" t="s">
        <v>15000</v>
      </c>
      <c r="H1025" s="185" t="s">
        <v>13320</v>
      </c>
      <c r="I1025" s="187">
        <v>21209</v>
      </c>
      <c r="J1025" s="185"/>
      <c r="K1025" s="185">
        <v>2018</v>
      </c>
    </row>
    <row r="1026" spans="1:11" x14ac:dyDescent="0.3">
      <c r="A1026" s="176" t="s">
        <v>13099</v>
      </c>
      <c r="B1026" s="176" t="s">
        <v>13099</v>
      </c>
      <c r="C1026" s="184">
        <v>6745786</v>
      </c>
      <c r="D1026" s="185">
        <v>2</v>
      </c>
      <c r="E1026" s="186" t="s">
        <v>13458</v>
      </c>
      <c r="F1026" s="186" t="s">
        <v>13355</v>
      </c>
      <c r="G1026" s="186" t="s">
        <v>14986</v>
      </c>
      <c r="H1026" s="185" t="s">
        <v>12987</v>
      </c>
      <c r="I1026" s="187">
        <v>19084</v>
      </c>
      <c r="J1026" s="185"/>
      <c r="K1026" s="185">
        <v>2018</v>
      </c>
    </row>
    <row r="1027" spans="1:11" x14ac:dyDescent="0.3">
      <c r="A1027" s="176" t="s">
        <v>13099</v>
      </c>
      <c r="B1027" s="176" t="s">
        <v>13099</v>
      </c>
      <c r="C1027" s="184">
        <v>8489851</v>
      </c>
      <c r="D1027" s="185">
        <v>1</v>
      </c>
      <c r="E1027" s="186" t="s">
        <v>13586</v>
      </c>
      <c r="F1027" s="186" t="s">
        <v>15022</v>
      </c>
      <c r="G1027" s="186" t="s">
        <v>15023</v>
      </c>
      <c r="H1027" s="185" t="s">
        <v>13320</v>
      </c>
      <c r="I1027" s="187">
        <v>21193</v>
      </c>
      <c r="J1027" s="185"/>
      <c r="K1027" s="185">
        <v>2018</v>
      </c>
    </row>
    <row r="1028" spans="1:11" x14ac:dyDescent="0.3">
      <c r="A1028" s="176" t="s">
        <v>13099</v>
      </c>
      <c r="B1028" s="176" t="s">
        <v>13099</v>
      </c>
      <c r="C1028" s="184">
        <v>5459876</v>
      </c>
      <c r="D1028" s="185">
        <v>9</v>
      </c>
      <c r="E1028" s="186" t="s">
        <v>13586</v>
      </c>
      <c r="F1028" s="186" t="s">
        <v>14971</v>
      </c>
      <c r="G1028" s="186" t="s">
        <v>14972</v>
      </c>
      <c r="H1028" s="185" t="s">
        <v>12987</v>
      </c>
      <c r="I1028" s="187">
        <v>19015</v>
      </c>
      <c r="J1028" s="185"/>
      <c r="K1028" s="185">
        <v>2018</v>
      </c>
    </row>
    <row r="1029" spans="1:11" x14ac:dyDescent="0.3">
      <c r="A1029" s="176" t="s">
        <v>13099</v>
      </c>
      <c r="B1029" s="176" t="s">
        <v>13099</v>
      </c>
      <c r="C1029" s="184">
        <v>8102901</v>
      </c>
      <c r="D1029" s="185">
        <v>6</v>
      </c>
      <c r="E1029" s="186" t="s">
        <v>15011</v>
      </c>
      <c r="F1029" s="186" t="s">
        <v>13347</v>
      </c>
      <c r="G1029" s="186" t="s">
        <v>14336</v>
      </c>
      <c r="H1029" s="185" t="s">
        <v>13320</v>
      </c>
      <c r="I1029" s="187">
        <v>20778</v>
      </c>
      <c r="J1029" s="185"/>
      <c r="K1029" s="185">
        <v>2018</v>
      </c>
    </row>
    <row r="1030" spans="1:11" x14ac:dyDescent="0.3">
      <c r="A1030" s="176" t="s">
        <v>13099</v>
      </c>
      <c r="B1030" s="176" t="s">
        <v>13099</v>
      </c>
      <c r="C1030" s="184">
        <v>8487327</v>
      </c>
      <c r="D1030" s="185">
        <v>6</v>
      </c>
      <c r="E1030" s="186" t="s">
        <v>13496</v>
      </c>
      <c r="F1030" s="186" t="s">
        <v>15021</v>
      </c>
      <c r="G1030" s="186" t="s">
        <v>14679</v>
      </c>
      <c r="H1030" s="185" t="s">
        <v>13320</v>
      </c>
      <c r="I1030" s="187">
        <v>21122</v>
      </c>
      <c r="J1030" s="185"/>
      <c r="K1030" s="185">
        <v>2018</v>
      </c>
    </row>
    <row r="1031" spans="1:11" x14ac:dyDescent="0.3">
      <c r="A1031" s="176" t="s">
        <v>13099</v>
      </c>
      <c r="B1031" s="176" t="s">
        <v>13099</v>
      </c>
      <c r="C1031" s="184">
        <v>7704323</v>
      </c>
      <c r="D1031" s="185">
        <v>3</v>
      </c>
      <c r="E1031" s="186" t="s">
        <v>13427</v>
      </c>
      <c r="F1031" s="186" t="s">
        <v>13382</v>
      </c>
      <c r="G1031" s="186" t="s">
        <v>15001</v>
      </c>
      <c r="H1031" s="185" t="s">
        <v>13320</v>
      </c>
      <c r="I1031" s="187">
        <v>20978</v>
      </c>
      <c r="J1031" s="185"/>
      <c r="K1031" s="185">
        <v>2018</v>
      </c>
    </row>
    <row r="1032" spans="1:11" x14ac:dyDescent="0.3">
      <c r="A1032" s="176" t="s">
        <v>13099</v>
      </c>
      <c r="B1032" s="176" t="s">
        <v>13099</v>
      </c>
      <c r="C1032" s="184">
        <v>8556941</v>
      </c>
      <c r="D1032" s="185">
        <v>4</v>
      </c>
      <c r="E1032" s="186" t="s">
        <v>14425</v>
      </c>
      <c r="F1032" s="186" t="s">
        <v>15025</v>
      </c>
      <c r="G1032" s="186" t="s">
        <v>15026</v>
      </c>
      <c r="H1032" s="185" t="s">
        <v>13320</v>
      </c>
      <c r="I1032" s="187">
        <v>21267</v>
      </c>
      <c r="J1032" s="185"/>
      <c r="K1032" s="185">
        <v>2018</v>
      </c>
    </row>
    <row r="1033" spans="1:11" x14ac:dyDescent="0.3">
      <c r="A1033" s="176" t="s">
        <v>13099</v>
      </c>
      <c r="B1033" s="176" t="s">
        <v>13099</v>
      </c>
      <c r="C1033" s="184">
        <v>6549239</v>
      </c>
      <c r="D1033" s="185">
        <v>3</v>
      </c>
      <c r="E1033" s="186" t="s">
        <v>13604</v>
      </c>
      <c r="F1033" s="186" t="s">
        <v>13422</v>
      </c>
      <c r="G1033" s="186" t="s">
        <v>14983</v>
      </c>
      <c r="H1033" s="185" t="s">
        <v>12987</v>
      </c>
      <c r="I1033" s="187">
        <v>19337</v>
      </c>
      <c r="J1033" s="185"/>
      <c r="K1033" s="185">
        <v>2018</v>
      </c>
    </row>
    <row r="1034" spans="1:11" x14ac:dyDescent="0.3">
      <c r="A1034" s="176" t="s">
        <v>13099</v>
      </c>
      <c r="B1034" s="176" t="s">
        <v>13099</v>
      </c>
      <c r="C1034" s="184">
        <v>8042005</v>
      </c>
      <c r="D1034" s="185">
        <v>6</v>
      </c>
      <c r="E1034" s="186" t="s">
        <v>13361</v>
      </c>
      <c r="F1034" s="186" t="s">
        <v>15007</v>
      </c>
      <c r="G1034" s="186" t="s">
        <v>15008</v>
      </c>
      <c r="H1034" s="185" t="s">
        <v>13320</v>
      </c>
      <c r="I1034" s="187">
        <v>20556</v>
      </c>
      <c r="J1034" s="185"/>
      <c r="K1034" s="185">
        <v>2018</v>
      </c>
    </row>
    <row r="1035" spans="1:11" x14ac:dyDescent="0.3">
      <c r="A1035" s="176" t="s">
        <v>13099</v>
      </c>
      <c r="B1035" s="176" t="s">
        <v>13099</v>
      </c>
      <c r="C1035" s="184">
        <v>7052277</v>
      </c>
      <c r="D1035" s="185">
        <v>2</v>
      </c>
      <c r="E1035" s="186" t="s">
        <v>14386</v>
      </c>
      <c r="F1035" s="186" t="s">
        <v>13330</v>
      </c>
      <c r="G1035" s="186" t="s">
        <v>14993</v>
      </c>
      <c r="H1035" s="185" t="s">
        <v>13320</v>
      </c>
      <c r="I1035" s="187">
        <v>21048</v>
      </c>
      <c r="J1035" s="185"/>
      <c r="K1035" s="185">
        <v>2018</v>
      </c>
    </row>
    <row r="1036" spans="1:11" x14ac:dyDescent="0.3">
      <c r="A1036" s="176" t="s">
        <v>13099</v>
      </c>
      <c r="B1036" s="176" t="s">
        <v>13099</v>
      </c>
      <c r="C1036" s="184">
        <v>8104366</v>
      </c>
      <c r="D1036" s="185">
        <v>3</v>
      </c>
      <c r="E1036" s="186" t="s">
        <v>15012</v>
      </c>
      <c r="F1036" s="186" t="s">
        <v>13468</v>
      </c>
      <c r="G1036" s="186" t="s">
        <v>15013</v>
      </c>
      <c r="H1036" s="185" t="s">
        <v>13320</v>
      </c>
      <c r="I1036" s="187">
        <v>20875</v>
      </c>
      <c r="J1036" s="185"/>
      <c r="K1036" s="185">
        <v>2018</v>
      </c>
    </row>
    <row r="1037" spans="1:11" x14ac:dyDescent="0.3">
      <c r="A1037" s="176" t="s">
        <v>13099</v>
      </c>
      <c r="B1037" s="176" t="s">
        <v>13099</v>
      </c>
      <c r="C1037" s="184">
        <v>6661031</v>
      </c>
      <c r="D1037" s="185">
        <v>4</v>
      </c>
      <c r="E1037" s="186" t="s">
        <v>14984</v>
      </c>
      <c r="F1037" s="186" t="s">
        <v>13394</v>
      </c>
      <c r="G1037" s="186" t="s">
        <v>14985</v>
      </c>
      <c r="H1037" s="185" t="s">
        <v>12987</v>
      </c>
      <c r="I1037" s="187">
        <v>19247</v>
      </c>
      <c r="J1037" s="185"/>
      <c r="K1037" s="185">
        <v>2018</v>
      </c>
    </row>
    <row r="1038" spans="1:11" x14ac:dyDescent="0.3">
      <c r="A1038" s="176" t="s">
        <v>13099</v>
      </c>
      <c r="B1038" s="176" t="s">
        <v>13099</v>
      </c>
      <c r="C1038" s="184">
        <v>6182811</v>
      </c>
      <c r="D1038" s="185">
        <v>7</v>
      </c>
      <c r="E1038" s="186" t="s">
        <v>13703</v>
      </c>
      <c r="F1038" s="186" t="s">
        <v>13645</v>
      </c>
      <c r="G1038" s="186" t="s">
        <v>14981</v>
      </c>
      <c r="H1038" s="185" t="s">
        <v>12987</v>
      </c>
      <c r="I1038" s="187">
        <v>19410</v>
      </c>
      <c r="J1038" s="185"/>
      <c r="K1038" s="185">
        <v>2018</v>
      </c>
    </row>
    <row r="1039" spans="1:11" x14ac:dyDescent="0.3">
      <c r="A1039" s="176" t="s">
        <v>13099</v>
      </c>
      <c r="B1039" s="176" t="s">
        <v>13099</v>
      </c>
      <c r="C1039" s="184">
        <v>5770138</v>
      </c>
      <c r="D1039" s="185">
        <v>2</v>
      </c>
      <c r="E1039" s="186" t="s">
        <v>13759</v>
      </c>
      <c r="F1039" s="186" t="s">
        <v>13361</v>
      </c>
      <c r="G1039" s="186" t="s">
        <v>14975</v>
      </c>
      <c r="H1039" s="185" t="s">
        <v>12987</v>
      </c>
      <c r="I1039" s="187">
        <v>19483</v>
      </c>
      <c r="J1039" s="185"/>
      <c r="K1039" s="185">
        <v>2018</v>
      </c>
    </row>
    <row r="1040" spans="1:11" x14ac:dyDescent="0.3">
      <c r="A1040" s="176" t="s">
        <v>13099</v>
      </c>
      <c r="B1040" s="176" t="s">
        <v>13099</v>
      </c>
      <c r="C1040" s="184">
        <v>7726672</v>
      </c>
      <c r="D1040" s="185">
        <v>0</v>
      </c>
      <c r="E1040" s="186" t="s">
        <v>13329</v>
      </c>
      <c r="F1040" s="186" t="s">
        <v>13318</v>
      </c>
      <c r="G1040" s="186" t="s">
        <v>15002</v>
      </c>
      <c r="H1040" s="185" t="s">
        <v>13320</v>
      </c>
      <c r="I1040" s="187">
        <v>21293</v>
      </c>
      <c r="J1040" s="185"/>
      <c r="K1040" s="185">
        <v>2018</v>
      </c>
    </row>
    <row r="1041" spans="1:11" x14ac:dyDescent="0.3">
      <c r="A1041" s="176" t="s">
        <v>13099</v>
      </c>
      <c r="B1041" s="176" t="s">
        <v>13099</v>
      </c>
      <c r="C1041" s="184">
        <v>6256480</v>
      </c>
      <c r="D1041" s="185">
        <v>6</v>
      </c>
      <c r="E1041" s="186" t="s">
        <v>13479</v>
      </c>
      <c r="F1041" s="186" t="s">
        <v>13361</v>
      </c>
      <c r="G1041" s="186" t="s">
        <v>14982</v>
      </c>
      <c r="H1041" s="185" t="s">
        <v>12987</v>
      </c>
      <c r="I1041" s="187">
        <v>19182</v>
      </c>
      <c r="J1041" s="185"/>
      <c r="K1041" s="185">
        <v>2018</v>
      </c>
    </row>
    <row r="1042" spans="1:11" x14ac:dyDescent="0.3">
      <c r="A1042" s="176" t="s">
        <v>13099</v>
      </c>
      <c r="B1042" s="176" t="s">
        <v>13099</v>
      </c>
      <c r="C1042" s="184">
        <v>7954336</v>
      </c>
      <c r="D1042" s="185">
        <v>5</v>
      </c>
      <c r="E1042" s="186" t="s">
        <v>13406</v>
      </c>
      <c r="F1042" s="186" t="s">
        <v>13382</v>
      </c>
      <c r="G1042" s="186" t="s">
        <v>15004</v>
      </c>
      <c r="H1042" s="185" t="s">
        <v>13320</v>
      </c>
      <c r="I1042" s="187">
        <v>21157</v>
      </c>
      <c r="J1042" s="185"/>
      <c r="K1042" s="185">
        <v>2018</v>
      </c>
    </row>
    <row r="1043" spans="1:11" x14ac:dyDescent="0.3">
      <c r="A1043" s="176" t="s">
        <v>13099</v>
      </c>
      <c r="B1043" s="176" t="s">
        <v>13099</v>
      </c>
      <c r="C1043" s="184">
        <v>5846910</v>
      </c>
      <c r="D1043" s="185">
        <v>6</v>
      </c>
      <c r="E1043" s="186" t="s">
        <v>13502</v>
      </c>
      <c r="F1043" s="186" t="s">
        <v>14976</v>
      </c>
      <c r="G1043" s="186" t="s">
        <v>14977</v>
      </c>
      <c r="H1043" s="185" t="s">
        <v>13320</v>
      </c>
      <c r="I1043" s="187">
        <v>20900</v>
      </c>
      <c r="J1043" s="185"/>
      <c r="K1043" s="185">
        <v>2018</v>
      </c>
    </row>
    <row r="1044" spans="1:11" x14ac:dyDescent="0.3">
      <c r="A1044" s="176" t="s">
        <v>13099</v>
      </c>
      <c r="B1044" s="176" t="s">
        <v>13099</v>
      </c>
      <c r="C1044" s="184">
        <v>7110959</v>
      </c>
      <c r="D1044" s="185">
        <v>3</v>
      </c>
      <c r="E1044" s="186" t="s">
        <v>14994</v>
      </c>
      <c r="F1044" s="186" t="s">
        <v>13502</v>
      </c>
      <c r="G1044" s="186" t="s">
        <v>14995</v>
      </c>
      <c r="H1044" s="185" t="s">
        <v>13320</v>
      </c>
      <c r="I1044" s="187">
        <v>21069</v>
      </c>
      <c r="J1044" s="185"/>
      <c r="K1044" s="185">
        <v>2018</v>
      </c>
    </row>
    <row r="1045" spans="1:11" x14ac:dyDescent="0.3">
      <c r="A1045" s="176" t="s">
        <v>13099</v>
      </c>
      <c r="B1045" s="176" t="s">
        <v>13099</v>
      </c>
      <c r="C1045" s="184">
        <v>8532005</v>
      </c>
      <c r="D1045" s="185" t="s">
        <v>13315</v>
      </c>
      <c r="E1045" s="186" t="s">
        <v>13447</v>
      </c>
      <c r="F1045" s="186" t="s">
        <v>15024</v>
      </c>
      <c r="G1045" s="186" t="s">
        <v>14391</v>
      </c>
      <c r="H1045" s="185" t="s">
        <v>13320</v>
      </c>
      <c r="I1045" s="187">
        <v>21103</v>
      </c>
      <c r="J1045" s="185"/>
      <c r="K1045" s="185">
        <v>2018</v>
      </c>
    </row>
    <row r="1046" spans="1:11" x14ac:dyDescent="0.3">
      <c r="A1046" s="176" t="s">
        <v>13099</v>
      </c>
      <c r="B1046" s="176" t="s">
        <v>13099</v>
      </c>
      <c r="C1046" s="184">
        <v>7035062</v>
      </c>
      <c r="D1046" s="185">
        <v>9</v>
      </c>
      <c r="E1046" s="186" t="s">
        <v>13966</v>
      </c>
      <c r="F1046" s="186" t="s">
        <v>14991</v>
      </c>
      <c r="G1046" s="186" t="s">
        <v>14992</v>
      </c>
      <c r="H1046" s="185" t="s">
        <v>12987</v>
      </c>
      <c r="I1046" s="187">
        <v>19291</v>
      </c>
      <c r="J1046" s="185"/>
      <c r="K1046" s="185">
        <v>2018</v>
      </c>
    </row>
    <row r="1047" spans="1:11" x14ac:dyDescent="0.3">
      <c r="A1047" s="176" t="s">
        <v>13099</v>
      </c>
      <c r="B1047" s="176" t="s">
        <v>13099</v>
      </c>
      <c r="C1047" s="184">
        <v>8105313</v>
      </c>
      <c r="D1047" s="185">
        <v>8</v>
      </c>
      <c r="E1047" s="186" t="s">
        <v>15014</v>
      </c>
      <c r="F1047" s="186" t="s">
        <v>15015</v>
      </c>
      <c r="G1047" s="186" t="s">
        <v>15016</v>
      </c>
      <c r="H1047" s="185" t="s">
        <v>13320</v>
      </c>
      <c r="I1047" s="187">
        <v>21009</v>
      </c>
      <c r="J1047" s="185"/>
      <c r="K1047" s="185">
        <v>2018</v>
      </c>
    </row>
    <row r="1048" spans="1:11" x14ac:dyDescent="0.3">
      <c r="A1048" s="176" t="s">
        <v>13099</v>
      </c>
      <c r="B1048" s="176" t="s">
        <v>13099</v>
      </c>
      <c r="C1048" s="184">
        <v>7731359</v>
      </c>
      <c r="D1048" s="185">
        <v>1</v>
      </c>
      <c r="E1048" s="186" t="s">
        <v>13680</v>
      </c>
      <c r="F1048" s="186" t="s">
        <v>13586</v>
      </c>
      <c r="G1048" s="186" t="s">
        <v>15003</v>
      </c>
      <c r="H1048" s="185" t="s">
        <v>13320</v>
      </c>
      <c r="I1048" s="187">
        <v>21036</v>
      </c>
      <c r="J1048" s="185"/>
      <c r="K1048" s="185">
        <v>2018</v>
      </c>
    </row>
    <row r="1049" spans="1:11" x14ac:dyDescent="0.3">
      <c r="A1049" s="176" t="s">
        <v>13099</v>
      </c>
      <c r="B1049" s="176" t="s">
        <v>13099</v>
      </c>
      <c r="C1049" s="184">
        <v>8082698</v>
      </c>
      <c r="D1049" s="185">
        <v>2</v>
      </c>
      <c r="E1049" s="186" t="s">
        <v>13947</v>
      </c>
      <c r="F1049" s="186" t="s">
        <v>13979</v>
      </c>
      <c r="G1049" s="186" t="s">
        <v>15009</v>
      </c>
      <c r="H1049" s="185" t="s">
        <v>13320</v>
      </c>
      <c r="I1049" s="187">
        <v>21072</v>
      </c>
      <c r="J1049" s="185"/>
      <c r="K1049" s="185">
        <v>2018</v>
      </c>
    </row>
    <row r="1050" spans="1:11" x14ac:dyDescent="0.3">
      <c r="A1050" s="176" t="s">
        <v>13099</v>
      </c>
      <c r="B1050" s="176" t="s">
        <v>13099</v>
      </c>
      <c r="C1050" s="184">
        <v>6045884</v>
      </c>
      <c r="D1050" s="185">
        <v>7</v>
      </c>
      <c r="E1050" s="186" t="s">
        <v>13382</v>
      </c>
      <c r="F1050" s="186" t="s">
        <v>13483</v>
      </c>
      <c r="G1050" s="186" t="s">
        <v>13896</v>
      </c>
      <c r="H1050" s="185" t="s">
        <v>12987</v>
      </c>
      <c r="I1050" s="187">
        <v>19247</v>
      </c>
      <c r="J1050" s="185"/>
      <c r="K1050" s="185">
        <v>2018</v>
      </c>
    </row>
    <row r="1051" spans="1:11" x14ac:dyDescent="0.3">
      <c r="A1051" s="176" t="s">
        <v>13099</v>
      </c>
      <c r="B1051" s="176" t="s">
        <v>13099</v>
      </c>
      <c r="C1051" s="184">
        <v>8286554</v>
      </c>
      <c r="D1051" s="185">
        <v>3</v>
      </c>
      <c r="E1051" s="186" t="s">
        <v>13382</v>
      </c>
      <c r="F1051" s="186" t="s">
        <v>13799</v>
      </c>
      <c r="G1051" s="186" t="s">
        <v>15017</v>
      </c>
      <c r="H1051" s="185" t="s">
        <v>13320</v>
      </c>
      <c r="I1051" s="187">
        <v>21109</v>
      </c>
      <c r="J1051" s="185"/>
      <c r="K1051" s="185">
        <v>2018</v>
      </c>
    </row>
    <row r="1052" spans="1:11" x14ac:dyDescent="0.3">
      <c r="A1052" s="176" t="s">
        <v>13099</v>
      </c>
      <c r="B1052" s="176" t="s">
        <v>13099</v>
      </c>
      <c r="C1052" s="184">
        <v>8790915</v>
      </c>
      <c r="D1052" s="185">
        <v>8</v>
      </c>
      <c r="E1052" s="186" t="s">
        <v>13714</v>
      </c>
      <c r="F1052" s="186" t="s">
        <v>13382</v>
      </c>
      <c r="G1052" s="186" t="s">
        <v>15027</v>
      </c>
      <c r="H1052" s="185" t="s">
        <v>13320</v>
      </c>
      <c r="I1052" s="187">
        <v>21290</v>
      </c>
      <c r="J1052" s="185"/>
      <c r="K1052" s="185">
        <v>2018</v>
      </c>
    </row>
    <row r="1053" spans="1:11" x14ac:dyDescent="0.3">
      <c r="A1053" s="176" t="s">
        <v>13099</v>
      </c>
      <c r="B1053" s="176" t="s">
        <v>13099</v>
      </c>
      <c r="C1053" s="184">
        <v>8174366</v>
      </c>
      <c r="D1053" s="185">
        <v>5</v>
      </c>
      <c r="E1053" s="186" t="s">
        <v>13342</v>
      </c>
      <c r="F1053" s="186" t="s">
        <v>13644</v>
      </c>
      <c r="G1053" s="186" t="s">
        <v>14264</v>
      </c>
      <c r="H1053" s="185" t="s">
        <v>13320</v>
      </c>
      <c r="I1053" s="187">
        <v>21018</v>
      </c>
      <c r="J1053" s="185"/>
      <c r="K1053" s="185">
        <v>2018</v>
      </c>
    </row>
    <row r="1054" spans="1:11" x14ac:dyDescent="0.3">
      <c r="A1054" s="176" t="s">
        <v>13099</v>
      </c>
      <c r="B1054" s="176" t="s">
        <v>13099</v>
      </c>
      <c r="C1054" s="184">
        <v>7431272</v>
      </c>
      <c r="D1054" s="185">
        <v>1</v>
      </c>
      <c r="E1054" s="186" t="s">
        <v>13515</v>
      </c>
      <c r="F1054" s="186" t="s">
        <v>13944</v>
      </c>
      <c r="G1054" s="186" t="s">
        <v>14996</v>
      </c>
      <c r="H1054" s="185" t="s">
        <v>13320</v>
      </c>
      <c r="I1054" s="187">
        <v>21073</v>
      </c>
      <c r="J1054" s="185"/>
      <c r="K1054" s="185">
        <v>2018</v>
      </c>
    </row>
    <row r="1055" spans="1:11" x14ac:dyDescent="0.3">
      <c r="A1055" s="176" t="s">
        <v>13099</v>
      </c>
      <c r="B1055" s="176" t="s">
        <v>13099</v>
      </c>
      <c r="C1055" s="184">
        <v>8378715</v>
      </c>
      <c r="D1055" s="185">
        <v>5</v>
      </c>
      <c r="E1055" s="186" t="s">
        <v>13755</v>
      </c>
      <c r="F1055" s="186" t="s">
        <v>14203</v>
      </c>
      <c r="G1055" s="186" t="s">
        <v>15020</v>
      </c>
      <c r="H1055" s="185" t="s">
        <v>13320</v>
      </c>
      <c r="I1055" s="187">
        <v>21088</v>
      </c>
      <c r="J1055" s="185"/>
      <c r="K1055" s="185">
        <v>2018</v>
      </c>
    </row>
    <row r="1056" spans="1:11" x14ac:dyDescent="0.3">
      <c r="A1056" s="176" t="s">
        <v>13099</v>
      </c>
      <c r="B1056" s="176" t="s">
        <v>13099</v>
      </c>
      <c r="C1056" s="184">
        <v>5750783</v>
      </c>
      <c r="D1056" s="185">
        <v>7</v>
      </c>
      <c r="E1056" s="186" t="s">
        <v>14225</v>
      </c>
      <c r="F1056" s="186" t="s">
        <v>13461</v>
      </c>
      <c r="G1056" s="186" t="s">
        <v>14973</v>
      </c>
      <c r="H1056" s="185" t="s">
        <v>12987</v>
      </c>
      <c r="I1056" s="187">
        <v>19086</v>
      </c>
      <c r="J1056" s="185"/>
      <c r="K1056" s="185">
        <v>2018</v>
      </c>
    </row>
    <row r="1057" spans="1:11" x14ac:dyDescent="0.3">
      <c r="A1057" s="176" t="s">
        <v>13099</v>
      </c>
      <c r="B1057" s="176" t="s">
        <v>13099</v>
      </c>
      <c r="C1057" s="184">
        <v>6140441</v>
      </c>
      <c r="D1057" s="185">
        <v>4</v>
      </c>
      <c r="E1057" s="186" t="s">
        <v>14095</v>
      </c>
      <c r="F1057" s="186" t="s">
        <v>14979</v>
      </c>
      <c r="G1057" s="186" t="s">
        <v>14980</v>
      </c>
      <c r="H1057" s="185" t="s">
        <v>13320</v>
      </c>
      <c r="I1057" s="187">
        <v>20826</v>
      </c>
      <c r="J1057" s="185"/>
      <c r="K1057" s="185">
        <v>2018</v>
      </c>
    </row>
    <row r="1058" spans="1:11" x14ac:dyDescent="0.3">
      <c r="A1058" s="176" t="s">
        <v>13099</v>
      </c>
      <c r="B1058" s="176" t="s">
        <v>13099</v>
      </c>
      <c r="C1058" s="184">
        <v>8093081</v>
      </c>
      <c r="D1058" s="185" t="s">
        <v>13315</v>
      </c>
      <c r="E1058" s="186" t="s">
        <v>13355</v>
      </c>
      <c r="F1058" s="186" t="s">
        <v>13644</v>
      </c>
      <c r="G1058" s="186" t="s">
        <v>15010</v>
      </c>
      <c r="H1058" s="185" t="s">
        <v>13320</v>
      </c>
      <c r="I1058" s="187">
        <v>21091</v>
      </c>
      <c r="J1058" s="185"/>
      <c r="K1058" s="185">
        <v>2018</v>
      </c>
    </row>
    <row r="1059" spans="1:11" x14ac:dyDescent="0.3">
      <c r="A1059" s="176" t="s">
        <v>13099</v>
      </c>
      <c r="B1059" s="176" t="s">
        <v>13099</v>
      </c>
      <c r="C1059" s="184">
        <v>8360516</v>
      </c>
      <c r="D1059" s="185">
        <v>2</v>
      </c>
      <c r="E1059" s="186" t="s">
        <v>15018</v>
      </c>
      <c r="F1059" s="186" t="s">
        <v>13407</v>
      </c>
      <c r="G1059" s="186" t="s">
        <v>15019</v>
      </c>
      <c r="H1059" s="185" t="s">
        <v>13320</v>
      </c>
      <c r="I1059" s="187">
        <v>21067</v>
      </c>
      <c r="J1059" s="185"/>
      <c r="K1059" s="185">
        <v>2018</v>
      </c>
    </row>
    <row r="1060" spans="1:11" x14ac:dyDescent="0.3">
      <c r="A1060" s="176" t="s">
        <v>17378</v>
      </c>
      <c r="B1060" s="176" t="s">
        <v>13136</v>
      </c>
      <c r="C1060" s="184">
        <v>6429776</v>
      </c>
      <c r="D1060" s="185">
        <v>7</v>
      </c>
      <c r="E1060" s="186" t="s">
        <v>13440</v>
      </c>
      <c r="F1060" s="186" t="s">
        <v>13406</v>
      </c>
      <c r="G1060" s="186" t="s">
        <v>15425</v>
      </c>
      <c r="H1060" s="185" t="s">
        <v>12987</v>
      </c>
      <c r="I1060" s="187">
        <v>19282</v>
      </c>
      <c r="J1060" s="185"/>
      <c r="K1060" s="185">
        <v>2018</v>
      </c>
    </row>
    <row r="1061" spans="1:11" x14ac:dyDescent="0.3">
      <c r="A1061" s="176" t="s">
        <v>17378</v>
      </c>
      <c r="B1061" s="176" t="s">
        <v>13136</v>
      </c>
      <c r="C1061" s="184">
        <v>6998901</v>
      </c>
      <c r="D1061" s="185">
        <v>2</v>
      </c>
      <c r="E1061" s="186" t="s">
        <v>13870</v>
      </c>
      <c r="F1061" s="186" t="s">
        <v>13708</v>
      </c>
      <c r="G1061" s="186" t="s">
        <v>15427</v>
      </c>
      <c r="H1061" s="185" t="s">
        <v>13320</v>
      </c>
      <c r="I1061" s="187">
        <v>21024</v>
      </c>
      <c r="J1061" s="185"/>
      <c r="K1061" s="185">
        <v>2018</v>
      </c>
    </row>
    <row r="1062" spans="1:11" x14ac:dyDescent="0.3">
      <c r="A1062" s="176" t="s">
        <v>17378</v>
      </c>
      <c r="B1062" s="176" t="s">
        <v>13136</v>
      </c>
      <c r="C1062" s="184">
        <v>8429367</v>
      </c>
      <c r="D1062" s="185">
        <v>9</v>
      </c>
      <c r="E1062" s="186" t="s">
        <v>13102</v>
      </c>
      <c r="F1062" s="186" t="s">
        <v>14576</v>
      </c>
      <c r="G1062" s="186" t="s">
        <v>15431</v>
      </c>
      <c r="H1062" s="185" t="s">
        <v>13320</v>
      </c>
      <c r="I1062" s="187">
        <v>21164</v>
      </c>
      <c r="J1062" s="185"/>
      <c r="K1062" s="185">
        <v>2018</v>
      </c>
    </row>
    <row r="1063" spans="1:11" x14ac:dyDescent="0.3">
      <c r="A1063" s="176" t="s">
        <v>17378</v>
      </c>
      <c r="B1063" s="176" t="s">
        <v>13136</v>
      </c>
      <c r="C1063" s="184">
        <v>7395903</v>
      </c>
      <c r="D1063" s="185">
        <v>9</v>
      </c>
      <c r="E1063" s="186" t="s">
        <v>13836</v>
      </c>
      <c r="F1063" s="186" t="s">
        <v>15428</v>
      </c>
      <c r="G1063" s="186" t="s">
        <v>15429</v>
      </c>
      <c r="H1063" s="185" t="s">
        <v>13320</v>
      </c>
      <c r="I1063" s="187">
        <v>21056</v>
      </c>
      <c r="J1063" s="185"/>
      <c r="K1063" s="185">
        <v>2018</v>
      </c>
    </row>
    <row r="1064" spans="1:11" x14ac:dyDescent="0.3">
      <c r="A1064" s="176" t="s">
        <v>17378</v>
      </c>
      <c r="B1064" s="176" t="s">
        <v>13136</v>
      </c>
      <c r="C1064" s="184">
        <v>8003898</v>
      </c>
      <c r="D1064" s="185">
        <v>4</v>
      </c>
      <c r="E1064" s="186" t="s">
        <v>15430</v>
      </c>
      <c r="F1064" s="186" t="s">
        <v>14417</v>
      </c>
      <c r="G1064" s="186" t="s">
        <v>14507</v>
      </c>
      <c r="H1064" s="185" t="s">
        <v>13320</v>
      </c>
      <c r="I1064" s="187">
        <v>20867</v>
      </c>
      <c r="J1064" s="185"/>
      <c r="K1064" s="185">
        <v>2018</v>
      </c>
    </row>
    <row r="1065" spans="1:11" x14ac:dyDescent="0.3">
      <c r="A1065" s="176" t="s">
        <v>17378</v>
      </c>
      <c r="B1065" s="176" t="s">
        <v>13136</v>
      </c>
      <c r="C1065" s="184">
        <v>5833510</v>
      </c>
      <c r="D1065" s="185" t="s">
        <v>13315</v>
      </c>
      <c r="E1065" s="186" t="s">
        <v>13799</v>
      </c>
      <c r="F1065" s="186" t="s">
        <v>13810</v>
      </c>
      <c r="G1065" s="186" t="s">
        <v>15424</v>
      </c>
      <c r="H1065" s="185" t="s">
        <v>12987</v>
      </c>
      <c r="I1065" s="187">
        <v>19322</v>
      </c>
      <c r="J1065" s="185"/>
      <c r="K1065" s="185">
        <v>2018</v>
      </c>
    </row>
    <row r="1066" spans="1:11" x14ac:dyDescent="0.3">
      <c r="A1066" s="176" t="s">
        <v>17378</v>
      </c>
      <c r="B1066" s="176" t="s">
        <v>13136</v>
      </c>
      <c r="C1066" s="184">
        <v>6536810</v>
      </c>
      <c r="D1066" s="185">
        <v>2</v>
      </c>
      <c r="E1066" s="186" t="s">
        <v>13914</v>
      </c>
      <c r="F1066" s="186" t="s">
        <v>14576</v>
      </c>
      <c r="G1066" s="186" t="s">
        <v>15426</v>
      </c>
      <c r="H1066" s="185" t="s">
        <v>12987</v>
      </c>
      <c r="I1066" s="187">
        <v>19231</v>
      </c>
      <c r="J1066" s="185"/>
      <c r="K1066" s="185">
        <v>2018</v>
      </c>
    </row>
    <row r="1067" spans="1:11" x14ac:dyDescent="0.3">
      <c r="A1067" s="176" t="s">
        <v>13137</v>
      </c>
      <c r="B1067" s="176" t="s">
        <v>13137</v>
      </c>
      <c r="C1067" s="184">
        <v>8113141</v>
      </c>
      <c r="D1067" s="185">
        <v>4</v>
      </c>
      <c r="E1067" s="186" t="s">
        <v>14022</v>
      </c>
      <c r="F1067" s="186" t="s">
        <v>13820</v>
      </c>
      <c r="G1067" s="186" t="s">
        <v>15433</v>
      </c>
      <c r="H1067" s="185" t="s">
        <v>13320</v>
      </c>
      <c r="I1067" s="187">
        <v>20678</v>
      </c>
      <c r="J1067" s="185"/>
      <c r="K1067" s="185">
        <v>2018</v>
      </c>
    </row>
    <row r="1068" spans="1:11" x14ac:dyDescent="0.3">
      <c r="A1068" s="176" t="s">
        <v>13137</v>
      </c>
      <c r="B1068" s="176" t="s">
        <v>13137</v>
      </c>
      <c r="C1068" s="184">
        <v>8065119</v>
      </c>
      <c r="D1068" s="185">
        <v>8</v>
      </c>
      <c r="E1068" s="186" t="s">
        <v>13332</v>
      </c>
      <c r="F1068" s="186" t="s">
        <v>13794</v>
      </c>
      <c r="G1068" s="186" t="s">
        <v>15432</v>
      </c>
      <c r="H1068" s="185" t="s">
        <v>13320</v>
      </c>
      <c r="I1068" s="187">
        <v>21235</v>
      </c>
      <c r="J1068" s="185"/>
      <c r="K1068" s="185">
        <v>2018</v>
      </c>
    </row>
    <row r="1069" spans="1:11" x14ac:dyDescent="0.3">
      <c r="A1069" s="176" t="s">
        <v>13076</v>
      </c>
      <c r="B1069" s="176" t="s">
        <v>13076</v>
      </c>
      <c r="C1069" s="184">
        <v>7224804</v>
      </c>
      <c r="D1069" s="185" t="s">
        <v>13315</v>
      </c>
      <c r="E1069" s="186" t="s">
        <v>14663</v>
      </c>
      <c r="F1069" s="186" t="s">
        <v>13604</v>
      </c>
      <c r="G1069" s="186" t="s">
        <v>14664</v>
      </c>
      <c r="H1069" s="185" t="s">
        <v>13320</v>
      </c>
      <c r="I1069" s="187">
        <v>20796</v>
      </c>
      <c r="J1069" s="185"/>
      <c r="K1069" s="185">
        <v>2018</v>
      </c>
    </row>
    <row r="1070" spans="1:11" x14ac:dyDescent="0.3">
      <c r="A1070" s="176" t="s">
        <v>13076</v>
      </c>
      <c r="B1070" s="176" t="s">
        <v>13076</v>
      </c>
      <c r="C1070" s="184">
        <v>8477348</v>
      </c>
      <c r="D1070" s="185">
        <v>4</v>
      </c>
      <c r="E1070" s="186" t="s">
        <v>13503</v>
      </c>
      <c r="F1070" s="186" t="s">
        <v>14425</v>
      </c>
      <c r="G1070" s="186" t="s">
        <v>13934</v>
      </c>
      <c r="H1070" s="185" t="s">
        <v>13320</v>
      </c>
      <c r="I1070" s="187">
        <v>21121</v>
      </c>
      <c r="J1070" s="185"/>
      <c r="K1070" s="185">
        <v>2018</v>
      </c>
    </row>
    <row r="1071" spans="1:11" x14ac:dyDescent="0.3">
      <c r="A1071" s="176" t="s">
        <v>13076</v>
      </c>
      <c r="B1071" s="176" t="s">
        <v>13076</v>
      </c>
      <c r="C1071" s="184">
        <v>6823973</v>
      </c>
      <c r="D1071" s="185">
        <v>7</v>
      </c>
      <c r="E1071" s="186" t="s">
        <v>13995</v>
      </c>
      <c r="F1071" s="186" t="s">
        <v>13995</v>
      </c>
      <c r="G1071" s="186" t="s">
        <v>14661</v>
      </c>
      <c r="H1071" s="185" t="s">
        <v>13320</v>
      </c>
      <c r="I1071" s="187">
        <v>20832</v>
      </c>
      <c r="J1071" s="185"/>
      <c r="K1071" s="185">
        <v>2018</v>
      </c>
    </row>
    <row r="1072" spans="1:11" x14ac:dyDescent="0.3">
      <c r="A1072" s="176" t="s">
        <v>13076</v>
      </c>
      <c r="B1072" s="176" t="s">
        <v>13076</v>
      </c>
      <c r="C1072" s="184">
        <v>7606138</v>
      </c>
      <c r="D1072" s="185">
        <v>6</v>
      </c>
      <c r="E1072" s="186" t="s">
        <v>13657</v>
      </c>
      <c r="F1072" s="186" t="s">
        <v>14665</v>
      </c>
      <c r="G1072" s="186" t="s">
        <v>14666</v>
      </c>
      <c r="H1072" s="185" t="s">
        <v>13320</v>
      </c>
      <c r="I1072" s="187">
        <v>21127</v>
      </c>
      <c r="J1072" s="185"/>
      <c r="K1072" s="185">
        <v>2018</v>
      </c>
    </row>
    <row r="1073" spans="1:11" x14ac:dyDescent="0.3">
      <c r="A1073" s="176" t="s">
        <v>13076</v>
      </c>
      <c r="B1073" s="176" t="s">
        <v>13076</v>
      </c>
      <c r="C1073" s="184">
        <v>8442931</v>
      </c>
      <c r="D1073" s="185">
        <v>7</v>
      </c>
      <c r="E1073" s="186" t="s">
        <v>13697</v>
      </c>
      <c r="F1073" s="186" t="s">
        <v>13697</v>
      </c>
      <c r="G1073" s="186" t="s">
        <v>14670</v>
      </c>
      <c r="H1073" s="185" t="s">
        <v>13320</v>
      </c>
      <c r="I1073" s="187">
        <v>20849</v>
      </c>
      <c r="J1073" s="185"/>
      <c r="K1073" s="185">
        <v>2018</v>
      </c>
    </row>
    <row r="1074" spans="1:11" x14ac:dyDescent="0.3">
      <c r="A1074" s="176" t="s">
        <v>13076</v>
      </c>
      <c r="B1074" s="176" t="s">
        <v>13076</v>
      </c>
      <c r="C1074" s="184">
        <v>8215738</v>
      </c>
      <c r="D1074" s="185">
        <v>7</v>
      </c>
      <c r="E1074" s="186" t="s">
        <v>14453</v>
      </c>
      <c r="F1074" s="186" t="s">
        <v>14492</v>
      </c>
      <c r="G1074" s="186" t="s">
        <v>14669</v>
      </c>
      <c r="H1074" s="185" t="s">
        <v>13320</v>
      </c>
      <c r="I1074" s="187">
        <v>21108</v>
      </c>
      <c r="J1074" s="185"/>
      <c r="K1074" s="185">
        <v>2018</v>
      </c>
    </row>
    <row r="1075" spans="1:11" x14ac:dyDescent="0.3">
      <c r="A1075" s="176" t="s">
        <v>13076</v>
      </c>
      <c r="B1075" s="176" t="s">
        <v>13076</v>
      </c>
      <c r="C1075" s="184">
        <v>8050038</v>
      </c>
      <c r="D1075" s="185">
        <v>6</v>
      </c>
      <c r="E1075" s="186" t="s">
        <v>13593</v>
      </c>
      <c r="F1075" s="186" t="s">
        <v>14668</v>
      </c>
      <c r="G1075" s="186" t="s">
        <v>14045</v>
      </c>
      <c r="H1075" s="185" t="s">
        <v>13320</v>
      </c>
      <c r="I1075" s="187">
        <v>21048</v>
      </c>
      <c r="J1075" s="185"/>
      <c r="K1075" s="185">
        <v>2018</v>
      </c>
    </row>
    <row r="1076" spans="1:11" x14ac:dyDescent="0.3">
      <c r="A1076" s="176" t="s">
        <v>13076</v>
      </c>
      <c r="B1076" s="176" t="s">
        <v>13076</v>
      </c>
      <c r="C1076" s="184">
        <v>7027404</v>
      </c>
      <c r="D1076" s="185">
        <v>3</v>
      </c>
      <c r="E1076" s="186" t="s">
        <v>13478</v>
      </c>
      <c r="F1076" s="186" t="s">
        <v>13810</v>
      </c>
      <c r="G1076" s="186" t="s">
        <v>14662</v>
      </c>
      <c r="H1076" s="185" t="s">
        <v>12987</v>
      </c>
      <c r="I1076" s="187">
        <v>19179</v>
      </c>
      <c r="J1076" s="185"/>
      <c r="K1076" s="185">
        <v>2018</v>
      </c>
    </row>
    <row r="1077" spans="1:11" x14ac:dyDescent="0.3">
      <c r="A1077" s="176" t="s">
        <v>13076</v>
      </c>
      <c r="B1077" s="176" t="s">
        <v>13076</v>
      </c>
      <c r="C1077" s="184">
        <v>6648160</v>
      </c>
      <c r="D1077" s="185">
        <v>3</v>
      </c>
      <c r="E1077" s="186" t="s">
        <v>14628</v>
      </c>
      <c r="F1077" s="186" t="s">
        <v>13321</v>
      </c>
      <c r="G1077" s="186" t="s">
        <v>14660</v>
      </c>
      <c r="H1077" s="185" t="s">
        <v>12987</v>
      </c>
      <c r="I1077" s="187">
        <v>19490</v>
      </c>
      <c r="J1077" s="185"/>
      <c r="K1077" s="185">
        <v>2018</v>
      </c>
    </row>
    <row r="1078" spans="1:11" x14ac:dyDescent="0.3">
      <c r="A1078" s="176" t="s">
        <v>13076</v>
      </c>
      <c r="B1078" s="176" t="s">
        <v>13076</v>
      </c>
      <c r="C1078" s="184">
        <v>7607648</v>
      </c>
      <c r="D1078" s="185">
        <v>0</v>
      </c>
      <c r="E1078" s="186" t="s">
        <v>13373</v>
      </c>
      <c r="F1078" s="186" t="s">
        <v>13375</v>
      </c>
      <c r="G1078" s="186" t="s">
        <v>14667</v>
      </c>
      <c r="H1078" s="185" t="s">
        <v>13320</v>
      </c>
      <c r="I1078" s="187">
        <v>19983</v>
      </c>
      <c r="J1078" s="185"/>
      <c r="K1078" s="185">
        <v>2018</v>
      </c>
    </row>
    <row r="1079" spans="1:11" x14ac:dyDescent="0.3">
      <c r="A1079" s="176" t="s">
        <v>13196</v>
      </c>
      <c r="B1079" s="186" t="s">
        <v>13196</v>
      </c>
      <c r="C1079" s="186">
        <v>8112391</v>
      </c>
      <c r="D1079" s="185">
        <v>8</v>
      </c>
      <c r="E1079" s="186" t="s">
        <v>13663</v>
      </c>
      <c r="F1079" s="186" t="s">
        <v>13491</v>
      </c>
      <c r="G1079" s="186" t="s">
        <v>16124</v>
      </c>
      <c r="H1079" s="185" t="s">
        <v>13320</v>
      </c>
      <c r="I1079" s="187">
        <v>21128</v>
      </c>
      <c r="J1079" s="185"/>
      <c r="K1079" s="185">
        <v>2018</v>
      </c>
    </row>
    <row r="1080" spans="1:11" x14ac:dyDescent="0.3">
      <c r="A1080" s="176" t="s">
        <v>13196</v>
      </c>
      <c r="B1080" s="186" t="s">
        <v>13196</v>
      </c>
      <c r="C1080" s="186">
        <v>8120844</v>
      </c>
      <c r="D1080" s="185">
        <v>1</v>
      </c>
      <c r="E1080" s="186" t="s">
        <v>13661</v>
      </c>
      <c r="F1080" s="186" t="s">
        <v>13321</v>
      </c>
      <c r="G1080" s="186" t="s">
        <v>13436</v>
      </c>
      <c r="H1080" s="185" t="s">
        <v>13320</v>
      </c>
      <c r="I1080" s="187">
        <v>20909</v>
      </c>
      <c r="J1080" s="185"/>
      <c r="K1080" s="185">
        <v>2018</v>
      </c>
    </row>
    <row r="1081" spans="1:11" x14ac:dyDescent="0.3">
      <c r="A1081" s="176" t="s">
        <v>13196</v>
      </c>
      <c r="B1081" s="186" t="s">
        <v>13196</v>
      </c>
      <c r="C1081" s="186">
        <v>6480019</v>
      </c>
      <c r="D1081" s="185">
        <v>1</v>
      </c>
      <c r="E1081" s="186" t="s">
        <v>13644</v>
      </c>
      <c r="F1081" s="186" t="s">
        <v>16119</v>
      </c>
      <c r="G1081" s="186" t="s">
        <v>16120</v>
      </c>
      <c r="H1081" s="185" t="s">
        <v>13320</v>
      </c>
      <c r="I1081" s="187">
        <v>21105</v>
      </c>
      <c r="J1081" s="185"/>
      <c r="K1081" s="185">
        <v>2018</v>
      </c>
    </row>
    <row r="1082" spans="1:11" x14ac:dyDescent="0.3">
      <c r="A1082" s="176" t="s">
        <v>13196</v>
      </c>
      <c r="B1082" s="186" t="s">
        <v>13196</v>
      </c>
      <c r="C1082" s="186">
        <v>8004201</v>
      </c>
      <c r="D1082" s="185">
        <v>9</v>
      </c>
      <c r="E1082" s="186" t="s">
        <v>13496</v>
      </c>
      <c r="F1082" s="186" t="s">
        <v>13364</v>
      </c>
      <c r="G1082" s="186" t="s">
        <v>16123</v>
      </c>
      <c r="H1082" s="185" t="s">
        <v>13320</v>
      </c>
      <c r="I1082" s="187">
        <v>20937</v>
      </c>
      <c r="J1082" s="185"/>
      <c r="K1082" s="185">
        <v>2018</v>
      </c>
    </row>
    <row r="1083" spans="1:11" x14ac:dyDescent="0.3">
      <c r="A1083" s="176" t="s">
        <v>13196</v>
      </c>
      <c r="B1083" s="186" t="s">
        <v>13196</v>
      </c>
      <c r="C1083" s="186">
        <v>6061605</v>
      </c>
      <c r="D1083" s="185">
        <v>1</v>
      </c>
      <c r="E1083" s="186" t="s">
        <v>16115</v>
      </c>
      <c r="F1083" s="186" t="s">
        <v>16116</v>
      </c>
      <c r="G1083" s="186" t="s">
        <v>15933</v>
      </c>
      <c r="H1083" s="185" t="s">
        <v>12987</v>
      </c>
      <c r="I1083" s="187">
        <v>19455</v>
      </c>
      <c r="J1083" s="185"/>
      <c r="K1083" s="185">
        <v>2018</v>
      </c>
    </row>
    <row r="1084" spans="1:11" x14ac:dyDescent="0.3">
      <c r="A1084" s="176" t="s">
        <v>13196</v>
      </c>
      <c r="B1084" s="186" t="s">
        <v>13196</v>
      </c>
      <c r="C1084" s="186">
        <v>7103495</v>
      </c>
      <c r="D1084" s="185" t="s">
        <v>13315</v>
      </c>
      <c r="E1084" s="186" t="s">
        <v>13604</v>
      </c>
      <c r="F1084" s="186" t="s">
        <v>13540</v>
      </c>
      <c r="G1084" s="186" t="s">
        <v>16121</v>
      </c>
      <c r="H1084" s="185" t="s">
        <v>13320</v>
      </c>
      <c r="I1084" s="187">
        <v>20919</v>
      </c>
      <c r="J1084" s="185"/>
      <c r="K1084" s="185">
        <v>2018</v>
      </c>
    </row>
    <row r="1085" spans="1:11" x14ac:dyDescent="0.3">
      <c r="A1085" s="176" t="s">
        <v>13196</v>
      </c>
      <c r="B1085" s="186" t="s">
        <v>13196</v>
      </c>
      <c r="C1085" s="186">
        <v>6398336</v>
      </c>
      <c r="D1085" s="185">
        <v>5</v>
      </c>
      <c r="E1085" s="186" t="s">
        <v>13506</v>
      </c>
      <c r="F1085" s="186" t="s">
        <v>16117</v>
      </c>
      <c r="G1085" s="186" t="s">
        <v>16118</v>
      </c>
      <c r="H1085" s="185" t="s">
        <v>12987</v>
      </c>
      <c r="I1085" s="187">
        <v>19061</v>
      </c>
      <c r="J1085" s="185"/>
      <c r="K1085" s="185">
        <v>2018</v>
      </c>
    </row>
    <row r="1086" spans="1:11" x14ac:dyDescent="0.3">
      <c r="A1086" s="176" t="s">
        <v>13196</v>
      </c>
      <c r="B1086" s="186" t="s">
        <v>13196</v>
      </c>
      <c r="C1086" s="186">
        <v>7531207</v>
      </c>
      <c r="D1086" s="185">
        <v>5</v>
      </c>
      <c r="E1086" s="186" t="s">
        <v>13938</v>
      </c>
      <c r="F1086" s="186" t="s">
        <v>14494</v>
      </c>
      <c r="G1086" s="186" t="s">
        <v>16122</v>
      </c>
      <c r="H1086" s="185" t="s">
        <v>13320</v>
      </c>
      <c r="I1086" s="187">
        <v>20830</v>
      </c>
      <c r="J1086" s="185"/>
      <c r="K1086" s="185">
        <v>2018</v>
      </c>
    </row>
    <row r="1087" spans="1:11" x14ac:dyDescent="0.3">
      <c r="A1087" s="176" t="s">
        <v>13196</v>
      </c>
      <c r="B1087" s="186" t="s">
        <v>13196</v>
      </c>
      <c r="C1087" s="186">
        <v>6035068</v>
      </c>
      <c r="D1087" s="185" t="s">
        <v>13315</v>
      </c>
      <c r="E1087" s="186" t="s">
        <v>14866</v>
      </c>
      <c r="F1087" s="186" t="s">
        <v>13378</v>
      </c>
      <c r="G1087" s="186" t="s">
        <v>16114</v>
      </c>
      <c r="H1087" s="185" t="s">
        <v>12987</v>
      </c>
      <c r="I1087" s="187">
        <v>19309</v>
      </c>
      <c r="J1087" s="185"/>
      <c r="K1087" s="185">
        <v>2018</v>
      </c>
    </row>
    <row r="1088" spans="1:11" x14ac:dyDescent="0.3">
      <c r="A1088" s="176" t="s">
        <v>13196</v>
      </c>
      <c r="B1088" s="186" t="s">
        <v>13196</v>
      </c>
      <c r="C1088" s="186">
        <v>8698618</v>
      </c>
      <c r="D1088" s="185">
        <v>3</v>
      </c>
      <c r="E1088" s="186" t="s">
        <v>13513</v>
      </c>
      <c r="F1088" s="186" t="s">
        <v>13938</v>
      </c>
      <c r="G1088" s="186" t="s">
        <v>13934</v>
      </c>
      <c r="H1088" s="185" t="s">
        <v>13320</v>
      </c>
      <c r="I1088" s="187">
        <v>21359</v>
      </c>
      <c r="J1088" s="185"/>
      <c r="K1088" s="185">
        <v>2018</v>
      </c>
    </row>
    <row r="1089" spans="1:11" x14ac:dyDescent="0.3">
      <c r="A1089" s="176" t="s">
        <v>13196</v>
      </c>
      <c r="B1089" s="186" t="s">
        <v>13196</v>
      </c>
      <c r="C1089" s="186">
        <v>5788473</v>
      </c>
      <c r="D1089" s="185">
        <v>8</v>
      </c>
      <c r="E1089" s="186" t="s">
        <v>16111</v>
      </c>
      <c r="F1089" s="186" t="s">
        <v>16112</v>
      </c>
      <c r="G1089" s="186" t="s">
        <v>16113</v>
      </c>
      <c r="H1089" s="185" t="s">
        <v>12987</v>
      </c>
      <c r="I1089" s="187">
        <v>19004</v>
      </c>
      <c r="J1089" s="185"/>
      <c r="K1089" s="185">
        <v>2018</v>
      </c>
    </row>
    <row r="1090" spans="1:11" x14ac:dyDescent="0.3">
      <c r="A1090" s="176" t="s">
        <v>13196</v>
      </c>
      <c r="B1090" s="186" t="s">
        <v>13196</v>
      </c>
      <c r="C1090" s="186">
        <v>6869150</v>
      </c>
      <c r="D1090" s="185">
        <v>8</v>
      </c>
      <c r="E1090" s="186" t="s">
        <v>14711</v>
      </c>
      <c r="F1090" s="186" t="s">
        <v>15051</v>
      </c>
      <c r="G1090" s="186" t="s">
        <v>15864</v>
      </c>
      <c r="H1090" s="185" t="s">
        <v>12987</v>
      </c>
      <c r="I1090" s="187">
        <v>19483</v>
      </c>
      <c r="J1090" s="185"/>
      <c r="K1090" s="185">
        <v>2018</v>
      </c>
    </row>
    <row r="1091" spans="1:11" x14ac:dyDescent="0.3">
      <c r="A1091" s="176" t="s">
        <v>13196</v>
      </c>
      <c r="B1091" s="186" t="s">
        <v>13196</v>
      </c>
      <c r="C1091" s="186">
        <v>8046365</v>
      </c>
      <c r="D1091" s="185">
        <v>0</v>
      </c>
      <c r="E1091" s="186" t="s">
        <v>13947</v>
      </c>
      <c r="F1091" s="186" t="s">
        <v>14169</v>
      </c>
      <c r="G1091" s="186" t="s">
        <v>13994</v>
      </c>
      <c r="H1091" s="185" t="s">
        <v>13320</v>
      </c>
      <c r="I1091" s="187">
        <v>21169</v>
      </c>
      <c r="J1091" s="185"/>
      <c r="K1091" s="185">
        <v>2018</v>
      </c>
    </row>
    <row r="1092" spans="1:11" x14ac:dyDescent="0.3">
      <c r="A1092" s="176" t="s">
        <v>13196</v>
      </c>
      <c r="B1092" s="186" t="s">
        <v>13196</v>
      </c>
      <c r="C1092" s="186">
        <v>8348093</v>
      </c>
      <c r="D1092" s="185">
        <v>9</v>
      </c>
      <c r="E1092" s="186" t="s">
        <v>13949</v>
      </c>
      <c r="F1092" s="186" t="s">
        <v>13372</v>
      </c>
      <c r="G1092" s="186" t="s">
        <v>16125</v>
      </c>
      <c r="H1092" s="185" t="s">
        <v>13320</v>
      </c>
      <c r="I1092" s="187">
        <v>21154</v>
      </c>
      <c r="J1092" s="185"/>
      <c r="K1092" s="185">
        <v>2018</v>
      </c>
    </row>
    <row r="1093" spans="1:11" x14ac:dyDescent="0.3">
      <c r="A1093" s="176" t="s">
        <v>13138</v>
      </c>
      <c r="B1093" s="176" t="s">
        <v>13138</v>
      </c>
      <c r="C1093" s="184">
        <v>6440720</v>
      </c>
      <c r="D1093" s="185">
        <v>1</v>
      </c>
      <c r="E1093" s="186" t="s">
        <v>15435</v>
      </c>
      <c r="F1093" s="186" t="s">
        <v>13381</v>
      </c>
      <c r="G1093" s="186" t="s">
        <v>15436</v>
      </c>
      <c r="H1093" s="185" t="s">
        <v>12987</v>
      </c>
      <c r="I1093" s="187">
        <v>19032</v>
      </c>
      <c r="J1093" s="185"/>
      <c r="K1093" s="185">
        <v>2018</v>
      </c>
    </row>
    <row r="1094" spans="1:11" x14ac:dyDescent="0.3">
      <c r="A1094" s="176" t="s">
        <v>13138</v>
      </c>
      <c r="B1094" s="176" t="s">
        <v>13138</v>
      </c>
      <c r="C1094" s="184">
        <v>7003644</v>
      </c>
      <c r="D1094" s="185">
        <v>4</v>
      </c>
      <c r="E1094" s="186" t="s">
        <v>14425</v>
      </c>
      <c r="F1094" s="186" t="s">
        <v>13457</v>
      </c>
      <c r="G1094" s="186" t="s">
        <v>15437</v>
      </c>
      <c r="H1094" s="185" t="s">
        <v>12987</v>
      </c>
      <c r="I1094" s="187">
        <v>19305</v>
      </c>
      <c r="J1094" s="185"/>
      <c r="K1094" s="185">
        <v>2018</v>
      </c>
    </row>
    <row r="1095" spans="1:11" x14ac:dyDescent="0.3">
      <c r="A1095" s="176" t="s">
        <v>13138</v>
      </c>
      <c r="B1095" s="176" t="s">
        <v>13138</v>
      </c>
      <c r="C1095" s="184">
        <v>7825858</v>
      </c>
      <c r="D1095" s="185">
        <v>6</v>
      </c>
      <c r="E1095" s="186" t="s">
        <v>13481</v>
      </c>
      <c r="F1095" s="186" t="s">
        <v>13416</v>
      </c>
      <c r="G1095" s="186" t="s">
        <v>15440</v>
      </c>
      <c r="H1095" s="185" t="s">
        <v>13320</v>
      </c>
      <c r="I1095" s="187">
        <v>20815</v>
      </c>
      <c r="J1095" s="185"/>
      <c r="K1095" s="185">
        <v>2018</v>
      </c>
    </row>
    <row r="1096" spans="1:11" x14ac:dyDescent="0.3">
      <c r="A1096" s="176" t="s">
        <v>13138</v>
      </c>
      <c r="B1096" s="176" t="s">
        <v>13138</v>
      </c>
      <c r="C1096" s="184">
        <v>7229970</v>
      </c>
      <c r="D1096" s="185">
        <v>1</v>
      </c>
      <c r="E1096" s="186" t="s">
        <v>14015</v>
      </c>
      <c r="F1096" s="186" t="s">
        <v>13995</v>
      </c>
      <c r="G1096" s="186" t="s">
        <v>15439</v>
      </c>
      <c r="H1096" s="185" t="s">
        <v>13320</v>
      </c>
      <c r="I1096" s="187">
        <v>20558</v>
      </c>
      <c r="J1096" s="185"/>
      <c r="K1096" s="185">
        <v>2018</v>
      </c>
    </row>
    <row r="1097" spans="1:11" x14ac:dyDescent="0.3">
      <c r="A1097" s="176" t="s">
        <v>13138</v>
      </c>
      <c r="B1097" s="176" t="s">
        <v>13138</v>
      </c>
      <c r="C1097" s="184">
        <v>6313569</v>
      </c>
      <c r="D1097" s="185">
        <v>0</v>
      </c>
      <c r="E1097" s="186" t="s">
        <v>14227</v>
      </c>
      <c r="F1097" s="186" t="s">
        <v>13464</v>
      </c>
      <c r="G1097" s="186" t="s">
        <v>15434</v>
      </c>
      <c r="H1097" s="185" t="s">
        <v>12987</v>
      </c>
      <c r="I1097" s="187">
        <v>19434</v>
      </c>
      <c r="J1097" s="185"/>
      <c r="K1097" s="185">
        <v>2018</v>
      </c>
    </row>
    <row r="1098" spans="1:11" x14ac:dyDescent="0.3">
      <c r="A1098" s="176" t="s">
        <v>13138</v>
      </c>
      <c r="B1098" s="176" t="s">
        <v>13138</v>
      </c>
      <c r="C1098" s="184">
        <v>7031301</v>
      </c>
      <c r="D1098" s="185">
        <v>4</v>
      </c>
      <c r="E1098" s="186" t="s">
        <v>13530</v>
      </c>
      <c r="F1098" s="186" t="s">
        <v>13881</v>
      </c>
      <c r="G1098" s="186" t="s">
        <v>15438</v>
      </c>
      <c r="H1098" s="185" t="s">
        <v>12987</v>
      </c>
      <c r="I1098" s="187">
        <v>19223</v>
      </c>
      <c r="J1098" s="185"/>
      <c r="K1098" s="185">
        <v>2018</v>
      </c>
    </row>
    <row r="1099" spans="1:11" x14ac:dyDescent="0.3">
      <c r="A1099" s="176" t="s">
        <v>13252</v>
      </c>
      <c r="B1099" s="186" t="s">
        <v>13252</v>
      </c>
      <c r="C1099" s="186">
        <v>7888049</v>
      </c>
      <c r="D1099" s="185" t="s">
        <v>13315</v>
      </c>
      <c r="E1099" s="186" t="s">
        <v>13411</v>
      </c>
      <c r="F1099" s="186" t="s">
        <v>15710</v>
      </c>
      <c r="G1099" s="186" t="s">
        <v>13824</v>
      </c>
      <c r="H1099" s="185" t="s">
        <v>13320</v>
      </c>
      <c r="I1099" s="187">
        <v>20990</v>
      </c>
      <c r="J1099" s="185"/>
      <c r="K1099" s="185">
        <v>2018</v>
      </c>
    </row>
    <row r="1100" spans="1:11" x14ac:dyDescent="0.3">
      <c r="A1100" s="176" t="s">
        <v>13252</v>
      </c>
      <c r="B1100" s="186" t="s">
        <v>13252</v>
      </c>
      <c r="C1100" s="186">
        <v>7714665</v>
      </c>
      <c r="D1100" s="185">
        <v>2</v>
      </c>
      <c r="E1100" s="186" t="s">
        <v>14255</v>
      </c>
      <c r="F1100" s="186" t="s">
        <v>13586</v>
      </c>
      <c r="G1100" s="186" t="s">
        <v>16710</v>
      </c>
      <c r="H1100" s="185" t="s">
        <v>13320</v>
      </c>
      <c r="I1100" s="187">
        <v>21249</v>
      </c>
      <c r="J1100" s="185"/>
      <c r="K1100" s="185">
        <v>2018</v>
      </c>
    </row>
    <row r="1101" spans="1:11" x14ac:dyDescent="0.3">
      <c r="A1101" s="176" t="s">
        <v>13252</v>
      </c>
      <c r="B1101" s="186" t="s">
        <v>13252</v>
      </c>
      <c r="C1101" s="186">
        <v>5838743</v>
      </c>
      <c r="D1101" s="185">
        <v>6</v>
      </c>
      <c r="E1101" s="186" t="s">
        <v>13381</v>
      </c>
      <c r="F1101" s="186" t="s">
        <v>16235</v>
      </c>
      <c r="G1101" s="186" t="s">
        <v>16829</v>
      </c>
      <c r="H1101" s="185" t="s">
        <v>12987</v>
      </c>
      <c r="I1101" s="187">
        <v>19266</v>
      </c>
      <c r="J1101" s="185"/>
      <c r="K1101" s="185">
        <v>2018</v>
      </c>
    </row>
    <row r="1102" spans="1:11" x14ac:dyDescent="0.3">
      <c r="A1102" s="176" t="s">
        <v>13252</v>
      </c>
      <c r="B1102" s="186" t="s">
        <v>13252</v>
      </c>
      <c r="C1102" s="186">
        <v>6479421</v>
      </c>
      <c r="D1102" s="185">
        <v>3</v>
      </c>
      <c r="E1102" s="186" t="s">
        <v>14704</v>
      </c>
      <c r="F1102" s="186" t="s">
        <v>13723</v>
      </c>
      <c r="G1102" s="186" t="s">
        <v>16777</v>
      </c>
      <c r="H1102" s="185" t="s">
        <v>12987</v>
      </c>
      <c r="I1102" s="187">
        <v>19010</v>
      </c>
      <c r="J1102" s="185"/>
      <c r="K1102" s="185">
        <v>2018</v>
      </c>
    </row>
    <row r="1103" spans="1:11" x14ac:dyDescent="0.3">
      <c r="A1103" s="176" t="s">
        <v>13252</v>
      </c>
      <c r="B1103" s="186" t="s">
        <v>13252</v>
      </c>
      <c r="C1103" s="186">
        <v>8283780</v>
      </c>
      <c r="D1103" s="185">
        <v>9</v>
      </c>
      <c r="E1103" s="186" t="s">
        <v>16831</v>
      </c>
      <c r="F1103" s="186" t="s">
        <v>13401</v>
      </c>
      <c r="G1103" s="186" t="s">
        <v>15950</v>
      </c>
      <c r="H1103" s="185" t="s">
        <v>13320</v>
      </c>
      <c r="I1103" s="187">
        <v>21172</v>
      </c>
      <c r="J1103" s="185"/>
      <c r="K1103" s="185">
        <v>2018</v>
      </c>
    </row>
    <row r="1104" spans="1:11" x14ac:dyDescent="0.3">
      <c r="A1104" s="176" t="s">
        <v>13252</v>
      </c>
      <c r="B1104" s="186" t="s">
        <v>13252</v>
      </c>
      <c r="C1104" s="186">
        <v>7589804</v>
      </c>
      <c r="D1104" s="185">
        <v>5</v>
      </c>
      <c r="E1104" s="186" t="s">
        <v>15934</v>
      </c>
      <c r="F1104" s="186" t="s">
        <v>16117</v>
      </c>
      <c r="G1104" s="186" t="s">
        <v>13948</v>
      </c>
      <c r="H1104" s="185" t="s">
        <v>13320</v>
      </c>
      <c r="I1104" s="187">
        <v>20947</v>
      </c>
      <c r="J1104" s="185"/>
      <c r="K1104" s="185">
        <v>2018</v>
      </c>
    </row>
    <row r="1105" spans="1:11" x14ac:dyDescent="0.3">
      <c r="A1105" s="176" t="s">
        <v>13252</v>
      </c>
      <c r="B1105" s="186" t="s">
        <v>13252</v>
      </c>
      <c r="C1105" s="186">
        <v>6307372</v>
      </c>
      <c r="D1105" s="185">
        <v>5</v>
      </c>
      <c r="E1105" s="186" t="s">
        <v>13236</v>
      </c>
      <c r="F1105" s="186" t="s">
        <v>13689</v>
      </c>
      <c r="G1105" s="186" t="s">
        <v>16830</v>
      </c>
      <c r="H1105" s="185" t="s">
        <v>12987</v>
      </c>
      <c r="I1105" s="187">
        <v>19243</v>
      </c>
      <c r="J1105" s="185"/>
      <c r="K1105" s="185">
        <v>2018</v>
      </c>
    </row>
    <row r="1106" spans="1:11" x14ac:dyDescent="0.3">
      <c r="A1106" s="176" t="s">
        <v>13197</v>
      </c>
      <c r="B1106" s="186" t="s">
        <v>13197</v>
      </c>
      <c r="C1106" s="186">
        <v>7334361</v>
      </c>
      <c r="D1106" s="185">
        <v>5</v>
      </c>
      <c r="E1106" s="186" t="s">
        <v>16131</v>
      </c>
      <c r="F1106" s="186" t="s">
        <v>13382</v>
      </c>
      <c r="G1106" s="186" t="s">
        <v>16132</v>
      </c>
      <c r="H1106" s="185" t="s">
        <v>13320</v>
      </c>
      <c r="I1106" s="187">
        <v>21231</v>
      </c>
      <c r="J1106" s="185"/>
      <c r="K1106" s="185">
        <v>2018</v>
      </c>
    </row>
    <row r="1107" spans="1:11" x14ac:dyDescent="0.3">
      <c r="A1107" s="176" t="s">
        <v>13197</v>
      </c>
      <c r="B1107" s="186" t="s">
        <v>13197</v>
      </c>
      <c r="C1107" s="186">
        <v>6314625</v>
      </c>
      <c r="D1107" s="185">
        <v>0</v>
      </c>
      <c r="E1107" s="186" t="s">
        <v>13361</v>
      </c>
      <c r="F1107" s="186" t="s">
        <v>16126</v>
      </c>
      <c r="G1107" s="186" t="s">
        <v>14629</v>
      </c>
      <c r="H1107" s="185" t="s">
        <v>12987</v>
      </c>
      <c r="I1107" s="187">
        <v>19514</v>
      </c>
      <c r="J1107" s="185"/>
      <c r="K1107" s="185">
        <v>2018</v>
      </c>
    </row>
    <row r="1108" spans="1:11" x14ac:dyDescent="0.3">
      <c r="A1108" s="176" t="s">
        <v>13197</v>
      </c>
      <c r="B1108" s="186" t="s">
        <v>13197</v>
      </c>
      <c r="C1108" s="186">
        <v>6523588</v>
      </c>
      <c r="D1108" s="185">
        <v>9</v>
      </c>
      <c r="E1108" s="186" t="s">
        <v>16127</v>
      </c>
      <c r="F1108" s="186" t="s">
        <v>16127</v>
      </c>
      <c r="G1108" s="186" t="s">
        <v>16128</v>
      </c>
      <c r="H1108" s="185" t="s">
        <v>13320</v>
      </c>
      <c r="I1108" s="187">
        <v>20909</v>
      </c>
      <c r="J1108" s="185"/>
      <c r="K1108" s="185">
        <v>2018</v>
      </c>
    </row>
    <row r="1109" spans="1:11" x14ac:dyDescent="0.3">
      <c r="A1109" s="176" t="s">
        <v>13197</v>
      </c>
      <c r="B1109" s="186" t="s">
        <v>13197</v>
      </c>
      <c r="C1109" s="186">
        <v>7204184</v>
      </c>
      <c r="D1109" s="185">
        <v>4</v>
      </c>
      <c r="E1109" s="186" t="s">
        <v>13685</v>
      </c>
      <c r="F1109" s="186" t="s">
        <v>13625</v>
      </c>
      <c r="G1109" s="186" t="s">
        <v>13994</v>
      </c>
      <c r="H1109" s="185" t="s">
        <v>13320</v>
      </c>
      <c r="I1109" s="187">
        <v>19744</v>
      </c>
      <c r="J1109" s="185"/>
      <c r="K1109" s="185">
        <v>2018</v>
      </c>
    </row>
    <row r="1110" spans="1:11" x14ac:dyDescent="0.3">
      <c r="A1110" s="176" t="s">
        <v>13197</v>
      </c>
      <c r="B1110" s="186" t="s">
        <v>13197</v>
      </c>
      <c r="C1110" s="186">
        <v>6851707</v>
      </c>
      <c r="D1110" s="185">
        <v>9</v>
      </c>
      <c r="E1110" s="186" t="s">
        <v>14167</v>
      </c>
      <c r="F1110" s="186" t="s">
        <v>13584</v>
      </c>
      <c r="G1110" s="186" t="s">
        <v>16130</v>
      </c>
      <c r="H1110" s="185" t="s">
        <v>13320</v>
      </c>
      <c r="I1110" s="187">
        <v>20225</v>
      </c>
      <c r="J1110" s="185"/>
      <c r="K1110" s="185">
        <v>2018</v>
      </c>
    </row>
    <row r="1111" spans="1:11" x14ac:dyDescent="0.3">
      <c r="A1111" s="176" t="s">
        <v>13197</v>
      </c>
      <c r="B1111" s="186" t="s">
        <v>13197</v>
      </c>
      <c r="C1111" s="186">
        <v>6598025</v>
      </c>
      <c r="D1111" s="185">
        <v>8</v>
      </c>
      <c r="E1111" s="186" t="s">
        <v>16129</v>
      </c>
      <c r="F1111" s="186" t="s">
        <v>13437</v>
      </c>
      <c r="G1111" s="186" t="s">
        <v>14131</v>
      </c>
      <c r="H1111" s="185" t="s">
        <v>13320</v>
      </c>
      <c r="I1111" s="187">
        <v>20200</v>
      </c>
      <c r="J1111" s="185"/>
      <c r="K1111" s="185">
        <v>2018</v>
      </c>
    </row>
    <row r="1112" spans="1:11" x14ac:dyDescent="0.3">
      <c r="A1112" s="176" t="s">
        <v>13197</v>
      </c>
      <c r="B1112" s="186" t="s">
        <v>13197</v>
      </c>
      <c r="C1112" s="186">
        <v>8163585</v>
      </c>
      <c r="D1112" s="185">
        <v>4</v>
      </c>
      <c r="E1112" s="186" t="s">
        <v>13949</v>
      </c>
      <c r="F1112" s="186" t="s">
        <v>13949</v>
      </c>
      <c r="G1112" s="186" t="s">
        <v>16133</v>
      </c>
      <c r="H1112" s="185" t="s">
        <v>13320</v>
      </c>
      <c r="I1112" s="187">
        <v>21124</v>
      </c>
      <c r="J1112" s="185"/>
      <c r="K1112" s="185">
        <v>2018</v>
      </c>
    </row>
    <row r="1113" spans="1:11" x14ac:dyDescent="0.3">
      <c r="A1113" s="176" t="s">
        <v>13040</v>
      </c>
      <c r="B1113" s="176" t="s">
        <v>13040</v>
      </c>
      <c r="C1113" s="184">
        <v>7485543</v>
      </c>
      <c r="D1113" s="185">
        <v>1</v>
      </c>
      <c r="E1113" s="186" t="s">
        <v>13931</v>
      </c>
      <c r="F1113" s="186" t="s">
        <v>13927</v>
      </c>
      <c r="G1113" s="186" t="s">
        <v>13932</v>
      </c>
      <c r="H1113" s="185" t="s">
        <v>13320</v>
      </c>
      <c r="I1113" s="187">
        <v>21029</v>
      </c>
      <c r="J1113" s="185"/>
      <c r="K1113" s="185">
        <v>2018</v>
      </c>
    </row>
    <row r="1114" spans="1:11" x14ac:dyDescent="0.3">
      <c r="A1114" s="176" t="s">
        <v>13040</v>
      </c>
      <c r="B1114" s="176" t="s">
        <v>13040</v>
      </c>
      <c r="C1114" s="184">
        <v>6512195</v>
      </c>
      <c r="D1114" s="185">
        <v>6</v>
      </c>
      <c r="E1114" s="186" t="s">
        <v>13920</v>
      </c>
      <c r="F1114" s="186" t="s">
        <v>13329</v>
      </c>
      <c r="G1114" s="186" t="s">
        <v>13921</v>
      </c>
      <c r="H1114" s="185" t="s">
        <v>12987</v>
      </c>
      <c r="I1114" s="187">
        <v>19009</v>
      </c>
      <c r="J1114" s="185"/>
      <c r="K1114" s="185">
        <v>2018</v>
      </c>
    </row>
    <row r="1115" spans="1:11" x14ac:dyDescent="0.3">
      <c r="A1115" s="176" t="s">
        <v>13040</v>
      </c>
      <c r="B1115" s="176" t="s">
        <v>13040</v>
      </c>
      <c r="C1115" s="184">
        <v>6965561</v>
      </c>
      <c r="D1115" s="185">
        <v>0</v>
      </c>
      <c r="E1115" s="186" t="s">
        <v>13927</v>
      </c>
      <c r="F1115" s="186" t="s">
        <v>13321</v>
      </c>
      <c r="G1115" s="186" t="s">
        <v>13928</v>
      </c>
      <c r="H1115" s="185" t="s">
        <v>12987</v>
      </c>
      <c r="I1115" s="187">
        <v>19459</v>
      </c>
      <c r="J1115" s="185"/>
      <c r="K1115" s="185">
        <v>2018</v>
      </c>
    </row>
    <row r="1116" spans="1:11" x14ac:dyDescent="0.3">
      <c r="A1116" s="176" t="s">
        <v>13040</v>
      </c>
      <c r="B1116" s="176" t="s">
        <v>13040</v>
      </c>
      <c r="C1116" s="184">
        <v>8240004</v>
      </c>
      <c r="D1116" s="185">
        <v>4</v>
      </c>
      <c r="E1116" s="186" t="s">
        <v>13935</v>
      </c>
      <c r="F1116" s="186" t="s">
        <v>13936</v>
      </c>
      <c r="G1116" s="186" t="s">
        <v>13937</v>
      </c>
      <c r="H1116" s="185" t="s">
        <v>13320</v>
      </c>
      <c r="I1116" s="187">
        <v>20876</v>
      </c>
      <c r="J1116" s="185"/>
      <c r="K1116" s="185">
        <v>2018</v>
      </c>
    </row>
    <row r="1117" spans="1:11" x14ac:dyDescent="0.3">
      <c r="A1117" s="176" t="s">
        <v>13040</v>
      </c>
      <c r="B1117" s="176" t="s">
        <v>13040</v>
      </c>
      <c r="C1117" s="184">
        <v>7905325</v>
      </c>
      <c r="D1117" s="185">
        <v>2</v>
      </c>
      <c r="E1117" s="186" t="s">
        <v>13464</v>
      </c>
      <c r="F1117" s="186" t="s">
        <v>13933</v>
      </c>
      <c r="G1117" s="186" t="s">
        <v>13934</v>
      </c>
      <c r="H1117" s="185" t="s">
        <v>13320</v>
      </c>
      <c r="I1117" s="187">
        <v>21134</v>
      </c>
      <c r="J1117" s="185"/>
      <c r="K1117" s="185">
        <v>2018</v>
      </c>
    </row>
    <row r="1118" spans="1:11" x14ac:dyDescent="0.3">
      <c r="A1118" s="176" t="s">
        <v>13040</v>
      </c>
      <c r="B1118" s="176" t="s">
        <v>13040</v>
      </c>
      <c r="C1118" s="184">
        <v>5788222</v>
      </c>
      <c r="D1118" s="185">
        <v>0</v>
      </c>
      <c r="E1118" s="186" t="s">
        <v>13457</v>
      </c>
      <c r="F1118" s="186" t="s">
        <v>13918</v>
      </c>
      <c r="G1118" s="186" t="s">
        <v>13919</v>
      </c>
      <c r="H1118" s="185" t="s">
        <v>12987</v>
      </c>
      <c r="I1118" s="187">
        <v>19342</v>
      </c>
      <c r="J1118" s="185"/>
      <c r="K1118" s="185">
        <v>2018</v>
      </c>
    </row>
    <row r="1119" spans="1:11" x14ac:dyDescent="0.3">
      <c r="A1119" s="176" t="s">
        <v>13040</v>
      </c>
      <c r="B1119" s="176" t="s">
        <v>13040</v>
      </c>
      <c r="C1119" s="184">
        <v>8417079</v>
      </c>
      <c r="D1119" s="185">
        <v>8</v>
      </c>
      <c r="E1119" s="186" t="s">
        <v>13938</v>
      </c>
      <c r="F1119" s="186" t="s">
        <v>13939</v>
      </c>
      <c r="G1119" s="186" t="s">
        <v>13889</v>
      </c>
      <c r="H1119" s="185" t="s">
        <v>13320</v>
      </c>
      <c r="I1119" s="187">
        <v>20994</v>
      </c>
      <c r="J1119" s="185"/>
      <c r="K1119" s="185">
        <v>2018</v>
      </c>
    </row>
    <row r="1120" spans="1:11" x14ac:dyDescent="0.3">
      <c r="A1120" s="176" t="s">
        <v>13040</v>
      </c>
      <c r="B1120" s="176" t="s">
        <v>13040</v>
      </c>
      <c r="C1120" s="184">
        <v>5672141</v>
      </c>
      <c r="D1120" s="185" t="s">
        <v>13315</v>
      </c>
      <c r="E1120" s="186" t="s">
        <v>12979</v>
      </c>
      <c r="F1120" s="186" t="s">
        <v>13917</v>
      </c>
      <c r="G1120" s="186" t="s">
        <v>13477</v>
      </c>
      <c r="H1120" s="185" t="s">
        <v>12987</v>
      </c>
      <c r="I1120" s="187">
        <v>19118</v>
      </c>
      <c r="J1120" s="185"/>
      <c r="K1120" s="185">
        <v>2018</v>
      </c>
    </row>
    <row r="1121" spans="1:11" x14ac:dyDescent="0.3">
      <c r="A1121" s="176" t="s">
        <v>13040</v>
      </c>
      <c r="B1121" s="176" t="s">
        <v>13040</v>
      </c>
      <c r="C1121" s="184">
        <v>7485028</v>
      </c>
      <c r="D1121" s="185">
        <v>6</v>
      </c>
      <c r="E1121" s="186" t="s">
        <v>13929</v>
      </c>
      <c r="F1121" s="186" t="s">
        <v>13871</v>
      </c>
      <c r="G1121" s="186" t="s">
        <v>13930</v>
      </c>
      <c r="H1121" s="185" t="s">
        <v>13320</v>
      </c>
      <c r="I1121" s="187">
        <v>21184</v>
      </c>
      <c r="J1121" s="185"/>
      <c r="K1121" s="185">
        <v>2018</v>
      </c>
    </row>
    <row r="1122" spans="1:11" x14ac:dyDescent="0.3">
      <c r="A1122" s="176" t="s">
        <v>13040</v>
      </c>
      <c r="B1122" s="176" t="s">
        <v>13040</v>
      </c>
      <c r="C1122" s="184">
        <v>6706448</v>
      </c>
      <c r="D1122" s="185">
        <v>8</v>
      </c>
      <c r="E1122" s="186" t="s">
        <v>13922</v>
      </c>
      <c r="F1122" s="186" t="s">
        <v>13799</v>
      </c>
      <c r="G1122" s="186" t="s">
        <v>13923</v>
      </c>
      <c r="H1122" s="185" t="s">
        <v>12987</v>
      </c>
      <c r="I1122" s="187">
        <v>19133</v>
      </c>
      <c r="J1122" s="185"/>
      <c r="K1122" s="185">
        <v>2018</v>
      </c>
    </row>
    <row r="1123" spans="1:11" x14ac:dyDescent="0.3">
      <c r="A1123" s="176" t="s">
        <v>13040</v>
      </c>
      <c r="B1123" s="176" t="s">
        <v>13040</v>
      </c>
      <c r="C1123" s="184">
        <v>6815982</v>
      </c>
      <c r="D1123" s="185">
        <v>2</v>
      </c>
      <c r="E1123" s="186" t="s">
        <v>13924</v>
      </c>
      <c r="F1123" s="186" t="s">
        <v>13925</v>
      </c>
      <c r="G1123" s="186" t="s">
        <v>13926</v>
      </c>
      <c r="H1123" s="185" t="s">
        <v>12987</v>
      </c>
      <c r="I1123" s="187">
        <v>18997</v>
      </c>
      <c r="J1123" s="185"/>
      <c r="K1123" s="185">
        <v>2018</v>
      </c>
    </row>
    <row r="1124" spans="1:11" x14ac:dyDescent="0.3">
      <c r="A1124" s="176" t="s">
        <v>13040</v>
      </c>
      <c r="B1124" s="176" t="s">
        <v>13040</v>
      </c>
      <c r="C1124" s="184">
        <v>8596146</v>
      </c>
      <c r="D1124" s="185">
        <v>2</v>
      </c>
      <c r="E1124" s="186" t="s">
        <v>13940</v>
      </c>
      <c r="F1124" s="186" t="s">
        <v>13892</v>
      </c>
      <c r="G1124" s="186" t="s">
        <v>13941</v>
      </c>
      <c r="H1124" s="185" t="s">
        <v>13320</v>
      </c>
      <c r="I1124" s="187">
        <v>20991</v>
      </c>
      <c r="J1124" s="185"/>
      <c r="K1124" s="185">
        <v>2018</v>
      </c>
    </row>
    <row r="1125" spans="1:11" x14ac:dyDescent="0.3">
      <c r="A1125" s="176" t="s">
        <v>13077</v>
      </c>
      <c r="B1125" s="176" t="s">
        <v>13077</v>
      </c>
      <c r="C1125" s="184">
        <v>5809422</v>
      </c>
      <c r="D1125" s="185">
        <v>6</v>
      </c>
      <c r="E1125" s="186" t="s">
        <v>13437</v>
      </c>
      <c r="F1125" s="186" t="s">
        <v>14671</v>
      </c>
      <c r="G1125" s="186" t="s">
        <v>14672</v>
      </c>
      <c r="H1125" s="185" t="s">
        <v>12987</v>
      </c>
      <c r="I1125" s="187">
        <v>19190</v>
      </c>
      <c r="J1125" s="185"/>
      <c r="K1125" s="185">
        <v>2018</v>
      </c>
    </row>
    <row r="1126" spans="1:11" x14ac:dyDescent="0.3">
      <c r="A1126" s="176" t="s">
        <v>13077</v>
      </c>
      <c r="B1126" s="176" t="s">
        <v>13077</v>
      </c>
      <c r="C1126" s="184">
        <v>7802659</v>
      </c>
      <c r="D1126" s="185">
        <v>6</v>
      </c>
      <c r="E1126" s="186" t="s">
        <v>13284</v>
      </c>
      <c r="F1126" s="186" t="s">
        <v>13338</v>
      </c>
      <c r="G1126" s="186" t="s">
        <v>14679</v>
      </c>
      <c r="H1126" s="185" t="s">
        <v>13320</v>
      </c>
      <c r="I1126" s="187">
        <v>19963</v>
      </c>
      <c r="J1126" s="185"/>
      <c r="K1126" s="185">
        <v>2018</v>
      </c>
    </row>
    <row r="1127" spans="1:11" x14ac:dyDescent="0.3">
      <c r="A1127" s="176" t="s">
        <v>13077</v>
      </c>
      <c r="B1127" s="176" t="s">
        <v>13077</v>
      </c>
      <c r="C1127" s="184">
        <v>8518253</v>
      </c>
      <c r="D1127" s="185">
        <v>6</v>
      </c>
      <c r="E1127" s="186" t="s">
        <v>13401</v>
      </c>
      <c r="F1127" s="186" t="s">
        <v>14488</v>
      </c>
      <c r="G1127" s="186" t="s">
        <v>14680</v>
      </c>
      <c r="H1127" s="185" t="s">
        <v>13320</v>
      </c>
      <c r="I1127" s="187">
        <v>21182</v>
      </c>
      <c r="J1127" s="185"/>
      <c r="K1127" s="185">
        <v>2018</v>
      </c>
    </row>
    <row r="1128" spans="1:11" x14ac:dyDescent="0.3">
      <c r="A1128" s="176" t="s">
        <v>13077</v>
      </c>
      <c r="B1128" s="176" t="s">
        <v>13077</v>
      </c>
      <c r="C1128" s="184">
        <v>7125595</v>
      </c>
      <c r="D1128" s="185">
        <v>6</v>
      </c>
      <c r="E1128" s="186" t="s">
        <v>13339</v>
      </c>
      <c r="F1128" s="186" t="s">
        <v>13985</v>
      </c>
      <c r="G1128" s="186" t="s">
        <v>14677</v>
      </c>
      <c r="H1128" s="185" t="s">
        <v>13320</v>
      </c>
      <c r="I1128" s="187">
        <v>20095</v>
      </c>
      <c r="J1128" s="185"/>
      <c r="K1128" s="185">
        <v>2018</v>
      </c>
    </row>
    <row r="1129" spans="1:11" x14ac:dyDescent="0.3">
      <c r="A1129" s="176" t="s">
        <v>13077</v>
      </c>
      <c r="B1129" s="176" t="s">
        <v>13077</v>
      </c>
      <c r="C1129" s="184">
        <v>6530858</v>
      </c>
      <c r="D1129" s="185">
        <v>4</v>
      </c>
      <c r="E1129" s="186" t="s">
        <v>13457</v>
      </c>
      <c r="F1129" s="186" t="s">
        <v>13401</v>
      </c>
      <c r="G1129" s="186" t="s">
        <v>14674</v>
      </c>
      <c r="H1129" s="185" t="s">
        <v>12987</v>
      </c>
      <c r="I1129" s="187">
        <v>19254</v>
      </c>
      <c r="J1129" s="185"/>
      <c r="K1129" s="185">
        <v>2018</v>
      </c>
    </row>
    <row r="1130" spans="1:11" x14ac:dyDescent="0.3">
      <c r="A1130" s="176" t="s">
        <v>13077</v>
      </c>
      <c r="B1130" s="176" t="s">
        <v>13077</v>
      </c>
      <c r="C1130" s="184">
        <v>7056423</v>
      </c>
      <c r="D1130" s="185">
        <v>8</v>
      </c>
      <c r="E1130" s="186" t="s">
        <v>14169</v>
      </c>
      <c r="F1130" s="186" t="s">
        <v>13871</v>
      </c>
      <c r="G1130" s="186" t="s">
        <v>14676</v>
      </c>
      <c r="H1130" s="185" t="s">
        <v>13320</v>
      </c>
      <c r="I1130" s="187">
        <v>20912</v>
      </c>
      <c r="J1130" s="185"/>
      <c r="K1130" s="185">
        <v>2018</v>
      </c>
    </row>
    <row r="1131" spans="1:11" x14ac:dyDescent="0.3">
      <c r="A1131" s="176" t="s">
        <v>13077</v>
      </c>
      <c r="B1131" s="176" t="s">
        <v>13077</v>
      </c>
      <c r="C1131" s="184">
        <v>6239990</v>
      </c>
      <c r="D1131" s="185">
        <v>2</v>
      </c>
      <c r="E1131" s="186" t="s">
        <v>14054</v>
      </c>
      <c r="F1131" s="186" t="s">
        <v>12979</v>
      </c>
      <c r="G1131" s="186" t="s">
        <v>14673</v>
      </c>
      <c r="H1131" s="185" t="s">
        <v>12987</v>
      </c>
      <c r="I1131" s="187">
        <v>19292</v>
      </c>
      <c r="J1131" s="185"/>
      <c r="K1131" s="185">
        <v>2018</v>
      </c>
    </row>
    <row r="1132" spans="1:11" x14ac:dyDescent="0.3">
      <c r="A1132" s="176" t="s">
        <v>13077</v>
      </c>
      <c r="B1132" s="176" t="s">
        <v>13077</v>
      </c>
      <c r="C1132" s="184">
        <v>6547230</v>
      </c>
      <c r="D1132" s="185">
        <v>9</v>
      </c>
      <c r="E1132" s="186" t="s">
        <v>13619</v>
      </c>
      <c r="F1132" s="186" t="s">
        <v>14052</v>
      </c>
      <c r="G1132" s="186" t="s">
        <v>14675</v>
      </c>
      <c r="H1132" s="185" t="s">
        <v>12987</v>
      </c>
      <c r="I1132" s="187">
        <v>19295</v>
      </c>
      <c r="J1132" s="185"/>
      <c r="K1132" s="185">
        <v>2018</v>
      </c>
    </row>
    <row r="1133" spans="1:11" x14ac:dyDescent="0.3">
      <c r="A1133" s="176" t="s">
        <v>13077</v>
      </c>
      <c r="B1133" s="176" t="s">
        <v>13077</v>
      </c>
      <c r="C1133" s="184">
        <v>7729097</v>
      </c>
      <c r="D1133" s="185">
        <v>4</v>
      </c>
      <c r="E1133" s="186" t="s">
        <v>14095</v>
      </c>
      <c r="F1133" s="186" t="s">
        <v>13630</v>
      </c>
      <c r="G1133" s="186" t="s">
        <v>14678</v>
      </c>
      <c r="H1133" s="185" t="s">
        <v>13320</v>
      </c>
      <c r="I1133" s="187">
        <v>19958</v>
      </c>
      <c r="J1133" s="185"/>
      <c r="K1133" s="185">
        <v>2018</v>
      </c>
    </row>
    <row r="1134" spans="1:11" x14ac:dyDescent="0.3">
      <c r="A1134" s="176" t="s">
        <v>17385</v>
      </c>
      <c r="B1134" s="176" t="s">
        <v>13158</v>
      </c>
      <c r="C1134" s="184">
        <v>8131399</v>
      </c>
      <c r="D1134" s="185">
        <v>7</v>
      </c>
      <c r="E1134" s="186" t="s">
        <v>13350</v>
      </c>
      <c r="F1134" s="186" t="s">
        <v>13658</v>
      </c>
      <c r="G1134" s="186" t="s">
        <v>13508</v>
      </c>
      <c r="H1134" s="185" t="s">
        <v>13320</v>
      </c>
      <c r="I1134" s="187">
        <v>20955</v>
      </c>
      <c r="J1134" s="185"/>
      <c r="K1134" s="185">
        <v>2018</v>
      </c>
    </row>
    <row r="1135" spans="1:11" x14ac:dyDescent="0.3">
      <c r="A1135" s="176" t="s">
        <v>13294</v>
      </c>
      <c r="B1135" s="186" t="s">
        <v>13294</v>
      </c>
      <c r="C1135" s="186">
        <v>6884458</v>
      </c>
      <c r="D1135" s="185">
        <v>4</v>
      </c>
      <c r="E1135" s="186" t="s">
        <v>13586</v>
      </c>
      <c r="F1135" s="186" t="s">
        <v>13738</v>
      </c>
      <c r="G1135" s="186" t="s">
        <v>17113</v>
      </c>
      <c r="H1135" s="185" t="s">
        <v>13320</v>
      </c>
      <c r="I1135" s="187">
        <v>20942</v>
      </c>
      <c r="J1135" s="185"/>
      <c r="K1135" s="185">
        <v>2018</v>
      </c>
    </row>
    <row r="1136" spans="1:11" x14ac:dyDescent="0.3">
      <c r="A1136" s="176" t="s">
        <v>13294</v>
      </c>
      <c r="B1136" s="186" t="s">
        <v>13294</v>
      </c>
      <c r="C1136" s="186">
        <v>7820069</v>
      </c>
      <c r="D1136" s="185">
        <v>3</v>
      </c>
      <c r="E1136" s="186" t="s">
        <v>13697</v>
      </c>
      <c r="F1136" s="186" t="s">
        <v>16561</v>
      </c>
      <c r="G1136" s="186" t="s">
        <v>17117</v>
      </c>
      <c r="H1136" s="185" t="s">
        <v>13320</v>
      </c>
      <c r="I1136" s="187">
        <v>20795</v>
      </c>
      <c r="J1136" s="185"/>
      <c r="K1136" s="185">
        <v>2018</v>
      </c>
    </row>
    <row r="1137" spans="1:11" x14ac:dyDescent="0.3">
      <c r="A1137" s="176" t="s">
        <v>13294</v>
      </c>
      <c r="B1137" s="186" t="s">
        <v>13294</v>
      </c>
      <c r="C1137" s="186">
        <v>7469447</v>
      </c>
      <c r="D1137" s="185">
        <v>0</v>
      </c>
      <c r="E1137" s="186" t="s">
        <v>17114</v>
      </c>
      <c r="F1137" s="186" t="s">
        <v>17115</v>
      </c>
      <c r="G1137" s="186" t="s">
        <v>13517</v>
      </c>
      <c r="H1137" s="185" t="s">
        <v>13320</v>
      </c>
      <c r="I1137" s="187">
        <v>21260</v>
      </c>
      <c r="J1137" s="185"/>
      <c r="K1137" s="185">
        <v>2018</v>
      </c>
    </row>
    <row r="1138" spans="1:11" x14ac:dyDescent="0.3">
      <c r="A1138" s="176" t="s">
        <v>13294</v>
      </c>
      <c r="B1138" s="186" t="s">
        <v>13294</v>
      </c>
      <c r="C1138" s="186">
        <v>6477407</v>
      </c>
      <c r="D1138" s="185">
        <v>7</v>
      </c>
      <c r="E1138" s="186" t="s">
        <v>13582</v>
      </c>
      <c r="F1138" s="186" t="s">
        <v>13619</v>
      </c>
      <c r="G1138" s="186" t="s">
        <v>17112</v>
      </c>
      <c r="H1138" s="185" t="s">
        <v>13320</v>
      </c>
      <c r="I1138" s="187">
        <v>21144</v>
      </c>
      <c r="J1138" s="185"/>
      <c r="K1138" s="185">
        <v>2018</v>
      </c>
    </row>
    <row r="1139" spans="1:11" x14ac:dyDescent="0.3">
      <c r="A1139" s="176" t="s">
        <v>13294</v>
      </c>
      <c r="B1139" s="186" t="s">
        <v>13294</v>
      </c>
      <c r="C1139" s="186">
        <v>7765920</v>
      </c>
      <c r="D1139" s="185" t="s">
        <v>13315</v>
      </c>
      <c r="E1139" s="186" t="s">
        <v>14697</v>
      </c>
      <c r="F1139" s="186" t="s">
        <v>14268</v>
      </c>
      <c r="G1139" s="186" t="s">
        <v>17116</v>
      </c>
      <c r="H1139" s="185" t="s">
        <v>13320</v>
      </c>
      <c r="I1139" s="187">
        <v>21045</v>
      </c>
      <c r="J1139" s="185"/>
      <c r="K1139" s="185">
        <v>2018</v>
      </c>
    </row>
    <row r="1140" spans="1:11" x14ac:dyDescent="0.3">
      <c r="A1140" s="176" t="s">
        <v>13159</v>
      </c>
      <c r="B1140" s="176" t="s">
        <v>13159</v>
      </c>
      <c r="C1140" s="184">
        <v>6609857</v>
      </c>
      <c r="D1140" s="185">
        <v>5</v>
      </c>
      <c r="E1140" s="186" t="s">
        <v>13446</v>
      </c>
      <c r="F1140" s="186" t="s">
        <v>14576</v>
      </c>
      <c r="G1140" s="186" t="s">
        <v>15657</v>
      </c>
      <c r="H1140" s="185" t="s">
        <v>12987</v>
      </c>
      <c r="I1140" s="187">
        <v>19314</v>
      </c>
      <c r="J1140" s="185"/>
      <c r="K1140" s="185">
        <v>2018</v>
      </c>
    </row>
    <row r="1141" spans="1:11" x14ac:dyDescent="0.3">
      <c r="A1141" s="176" t="s">
        <v>13159</v>
      </c>
      <c r="B1141" s="176" t="s">
        <v>13159</v>
      </c>
      <c r="C1141" s="184">
        <v>6804274</v>
      </c>
      <c r="D1141" s="185">
        <v>7</v>
      </c>
      <c r="E1141" s="186" t="s">
        <v>15660</v>
      </c>
      <c r="F1141" s="186" t="s">
        <v>14827</v>
      </c>
      <c r="G1141" s="186" t="s">
        <v>15661</v>
      </c>
      <c r="H1141" s="185" t="s">
        <v>13320</v>
      </c>
      <c r="I1141" s="187">
        <v>20571</v>
      </c>
      <c r="J1141" s="185"/>
      <c r="K1141" s="185">
        <v>2018</v>
      </c>
    </row>
    <row r="1142" spans="1:11" x14ac:dyDescent="0.3">
      <c r="A1142" s="176" t="s">
        <v>13159</v>
      </c>
      <c r="B1142" s="176" t="s">
        <v>13159</v>
      </c>
      <c r="C1142" s="184">
        <v>7325709</v>
      </c>
      <c r="D1142" s="185">
        <v>3</v>
      </c>
      <c r="E1142" s="186" t="s">
        <v>13663</v>
      </c>
      <c r="F1142" s="186" t="s">
        <v>13347</v>
      </c>
      <c r="G1142" s="186" t="s">
        <v>15665</v>
      </c>
      <c r="H1142" s="185" t="s">
        <v>13320</v>
      </c>
      <c r="I1142" s="187">
        <v>21094</v>
      </c>
      <c r="J1142" s="185"/>
      <c r="K1142" s="185">
        <v>2018</v>
      </c>
    </row>
    <row r="1143" spans="1:11" x14ac:dyDescent="0.3">
      <c r="A1143" s="176" t="s">
        <v>13159</v>
      </c>
      <c r="B1143" s="176" t="s">
        <v>13159</v>
      </c>
      <c r="C1143" s="184">
        <v>6644579</v>
      </c>
      <c r="D1143" s="185">
        <v>8</v>
      </c>
      <c r="E1143" s="186" t="s">
        <v>14516</v>
      </c>
      <c r="F1143" s="186" t="s">
        <v>13341</v>
      </c>
      <c r="G1143" s="186" t="s">
        <v>15658</v>
      </c>
      <c r="H1143" s="185" t="s">
        <v>12987</v>
      </c>
      <c r="I1143" s="187">
        <v>19180</v>
      </c>
      <c r="J1143" s="185"/>
      <c r="K1143" s="185">
        <v>2018</v>
      </c>
    </row>
    <row r="1144" spans="1:11" x14ac:dyDescent="0.3">
      <c r="A1144" s="176" t="s">
        <v>13159</v>
      </c>
      <c r="B1144" s="176" t="s">
        <v>13159</v>
      </c>
      <c r="C1144" s="184">
        <v>6650113</v>
      </c>
      <c r="D1144" s="185">
        <v>2</v>
      </c>
      <c r="E1144" s="186" t="s">
        <v>13437</v>
      </c>
      <c r="F1144" s="186" t="s">
        <v>13723</v>
      </c>
      <c r="G1144" s="186" t="s">
        <v>15659</v>
      </c>
      <c r="H1144" s="185" t="s">
        <v>12987</v>
      </c>
      <c r="I1144" s="187">
        <v>19028</v>
      </c>
      <c r="J1144" s="185"/>
      <c r="K1144" s="185">
        <v>2018</v>
      </c>
    </row>
    <row r="1145" spans="1:11" x14ac:dyDescent="0.3">
      <c r="A1145" s="176" t="s">
        <v>13159</v>
      </c>
      <c r="B1145" s="176" t="s">
        <v>13159</v>
      </c>
      <c r="C1145" s="184">
        <v>7801508</v>
      </c>
      <c r="D1145" s="185" t="s">
        <v>13315</v>
      </c>
      <c r="E1145" s="186" t="s">
        <v>13644</v>
      </c>
      <c r="F1145" s="186" t="s">
        <v>13446</v>
      </c>
      <c r="G1145" s="186" t="s">
        <v>14557</v>
      </c>
      <c r="H1145" s="185" t="s">
        <v>13320</v>
      </c>
      <c r="I1145" s="187">
        <v>21154</v>
      </c>
      <c r="J1145" s="185"/>
      <c r="K1145" s="185">
        <v>2018</v>
      </c>
    </row>
    <row r="1146" spans="1:11" x14ac:dyDescent="0.3">
      <c r="A1146" s="176" t="s">
        <v>13159</v>
      </c>
      <c r="B1146" s="176" t="s">
        <v>13159</v>
      </c>
      <c r="C1146" s="184">
        <v>5842124</v>
      </c>
      <c r="D1146" s="185">
        <v>3</v>
      </c>
      <c r="E1146" s="186" t="s">
        <v>13458</v>
      </c>
      <c r="F1146" s="186" t="s">
        <v>13604</v>
      </c>
      <c r="G1146" s="186" t="s">
        <v>15651</v>
      </c>
      <c r="H1146" s="185" t="s">
        <v>12987</v>
      </c>
      <c r="I1146" s="187">
        <v>19008</v>
      </c>
      <c r="J1146" s="185"/>
      <c r="K1146" s="185">
        <v>2018</v>
      </c>
    </row>
    <row r="1147" spans="1:11" x14ac:dyDescent="0.3">
      <c r="A1147" s="176" t="s">
        <v>13159</v>
      </c>
      <c r="B1147" s="176" t="s">
        <v>13159</v>
      </c>
      <c r="C1147" s="184">
        <v>8873858</v>
      </c>
      <c r="D1147" s="185">
        <v>6</v>
      </c>
      <c r="E1147" s="186" t="s">
        <v>13630</v>
      </c>
      <c r="F1147" s="186" t="s">
        <v>13438</v>
      </c>
      <c r="G1147" s="186" t="s">
        <v>15674</v>
      </c>
      <c r="H1147" s="185" t="s">
        <v>13320</v>
      </c>
      <c r="I1147" s="187">
        <v>21126</v>
      </c>
      <c r="J1147" s="185"/>
      <c r="K1147" s="185">
        <v>2018</v>
      </c>
    </row>
    <row r="1148" spans="1:11" x14ac:dyDescent="0.3">
      <c r="A1148" s="176" t="s">
        <v>13159</v>
      </c>
      <c r="B1148" s="176" t="s">
        <v>13159</v>
      </c>
      <c r="C1148" s="184">
        <v>8558510</v>
      </c>
      <c r="D1148" s="185" t="s">
        <v>13315</v>
      </c>
      <c r="E1148" s="186" t="s">
        <v>15673</v>
      </c>
      <c r="F1148" s="186" t="s">
        <v>13801</v>
      </c>
      <c r="G1148" s="186" t="s">
        <v>14557</v>
      </c>
      <c r="H1148" s="185" t="s">
        <v>13320</v>
      </c>
      <c r="I1148" s="187">
        <v>21247</v>
      </c>
      <c r="J1148" s="185"/>
      <c r="K1148" s="185">
        <v>2018</v>
      </c>
    </row>
    <row r="1149" spans="1:11" x14ac:dyDescent="0.3">
      <c r="A1149" s="176" t="s">
        <v>13159</v>
      </c>
      <c r="B1149" s="176" t="s">
        <v>13159</v>
      </c>
      <c r="C1149" s="184">
        <v>7342458</v>
      </c>
      <c r="D1149" s="185">
        <v>5</v>
      </c>
      <c r="E1149" s="186" t="s">
        <v>13336</v>
      </c>
      <c r="F1149" s="186" t="s">
        <v>15282</v>
      </c>
      <c r="G1149" s="186" t="s">
        <v>15666</v>
      </c>
      <c r="H1149" s="185" t="s">
        <v>13320</v>
      </c>
      <c r="I1149" s="187">
        <v>21090</v>
      </c>
      <c r="J1149" s="185"/>
      <c r="K1149" s="185">
        <v>2018</v>
      </c>
    </row>
    <row r="1150" spans="1:11" x14ac:dyDescent="0.3">
      <c r="A1150" s="176" t="s">
        <v>13159</v>
      </c>
      <c r="B1150" s="176" t="s">
        <v>13159</v>
      </c>
      <c r="C1150" s="184">
        <v>7000251</v>
      </c>
      <c r="D1150" s="185">
        <v>5</v>
      </c>
      <c r="E1150" s="186" t="s">
        <v>13339</v>
      </c>
      <c r="F1150" s="186" t="s">
        <v>13378</v>
      </c>
      <c r="G1150" s="186" t="s">
        <v>13803</v>
      </c>
      <c r="H1150" s="185" t="s">
        <v>13320</v>
      </c>
      <c r="I1150" s="187">
        <v>19568</v>
      </c>
      <c r="J1150" s="185"/>
      <c r="K1150" s="185">
        <v>2018</v>
      </c>
    </row>
    <row r="1151" spans="1:11" x14ac:dyDescent="0.3">
      <c r="A1151" s="176" t="s">
        <v>13159</v>
      </c>
      <c r="B1151" s="176" t="s">
        <v>13159</v>
      </c>
      <c r="C1151" s="184">
        <v>6302911</v>
      </c>
      <c r="D1151" s="185">
        <v>4</v>
      </c>
      <c r="E1151" s="186" t="s">
        <v>13449</v>
      </c>
      <c r="F1151" s="186" t="s">
        <v>13437</v>
      </c>
      <c r="G1151" s="186" t="s">
        <v>14580</v>
      </c>
      <c r="H1151" s="185" t="s">
        <v>12987</v>
      </c>
      <c r="I1151" s="187">
        <v>19181</v>
      </c>
      <c r="J1151" s="185"/>
      <c r="K1151" s="185">
        <v>2018</v>
      </c>
    </row>
    <row r="1152" spans="1:11" x14ac:dyDescent="0.3">
      <c r="A1152" s="176" t="s">
        <v>13159</v>
      </c>
      <c r="B1152" s="176" t="s">
        <v>13159</v>
      </c>
      <c r="C1152" s="184">
        <v>7035324</v>
      </c>
      <c r="D1152" s="185">
        <v>5</v>
      </c>
      <c r="E1152" s="186" t="s">
        <v>13513</v>
      </c>
      <c r="F1152" s="186" t="s">
        <v>13361</v>
      </c>
      <c r="G1152" s="186" t="s">
        <v>15663</v>
      </c>
      <c r="H1152" s="185" t="s">
        <v>12987</v>
      </c>
      <c r="I1152" s="187">
        <v>19267</v>
      </c>
      <c r="J1152" s="185"/>
      <c r="K1152" s="185">
        <v>2018</v>
      </c>
    </row>
    <row r="1153" spans="1:11" x14ac:dyDescent="0.3">
      <c r="A1153" s="176" t="s">
        <v>13159</v>
      </c>
      <c r="B1153" s="176" t="s">
        <v>13159</v>
      </c>
      <c r="C1153" s="184">
        <v>7054188</v>
      </c>
      <c r="D1153" s="185">
        <v>2</v>
      </c>
      <c r="E1153" s="186" t="s">
        <v>13513</v>
      </c>
      <c r="F1153" s="186" t="s">
        <v>14086</v>
      </c>
      <c r="G1153" s="186" t="s">
        <v>15664</v>
      </c>
      <c r="H1153" s="185" t="s">
        <v>12987</v>
      </c>
      <c r="I1153" s="187">
        <v>19291</v>
      </c>
      <c r="J1153" s="185"/>
      <c r="K1153" s="185">
        <v>2018</v>
      </c>
    </row>
    <row r="1154" spans="1:11" x14ac:dyDescent="0.3">
      <c r="A1154" s="176" t="s">
        <v>13159</v>
      </c>
      <c r="B1154" s="176" t="s">
        <v>13159</v>
      </c>
      <c r="C1154" s="184">
        <v>6950824</v>
      </c>
      <c r="D1154" s="185">
        <v>3</v>
      </c>
      <c r="E1154" s="186" t="s">
        <v>14732</v>
      </c>
      <c r="F1154" s="186" t="s">
        <v>13799</v>
      </c>
      <c r="G1154" s="186" t="s">
        <v>15584</v>
      </c>
      <c r="H1154" s="185" t="s">
        <v>12987</v>
      </c>
      <c r="I1154" s="187">
        <v>19034</v>
      </c>
      <c r="J1154" s="185"/>
      <c r="K1154" s="185">
        <v>2018</v>
      </c>
    </row>
    <row r="1155" spans="1:11" x14ac:dyDescent="0.3">
      <c r="A1155" s="176" t="s">
        <v>13159</v>
      </c>
      <c r="B1155" s="176" t="s">
        <v>13159</v>
      </c>
      <c r="C1155" s="184">
        <v>8226011</v>
      </c>
      <c r="D1155" s="185">
        <v>0</v>
      </c>
      <c r="E1155" s="186" t="s">
        <v>13461</v>
      </c>
      <c r="F1155" s="186" t="s">
        <v>13321</v>
      </c>
      <c r="G1155" s="186" t="s">
        <v>13567</v>
      </c>
      <c r="H1155" s="185" t="s">
        <v>13320</v>
      </c>
      <c r="I1155" s="187">
        <v>21127</v>
      </c>
      <c r="J1155" s="185"/>
      <c r="K1155" s="185">
        <v>2018</v>
      </c>
    </row>
    <row r="1156" spans="1:11" x14ac:dyDescent="0.3">
      <c r="A1156" s="176" t="s">
        <v>13159</v>
      </c>
      <c r="B1156" s="176" t="s">
        <v>13159</v>
      </c>
      <c r="C1156" s="184">
        <v>6956782</v>
      </c>
      <c r="D1156" s="185">
        <v>7</v>
      </c>
      <c r="E1156" s="186" t="s">
        <v>13792</v>
      </c>
      <c r="F1156" s="186" t="s">
        <v>13810</v>
      </c>
      <c r="G1156" s="186" t="s">
        <v>14767</v>
      </c>
      <c r="H1156" s="185" t="s">
        <v>12987</v>
      </c>
      <c r="I1156" s="187">
        <v>19292</v>
      </c>
      <c r="J1156" s="185"/>
      <c r="K1156" s="185">
        <v>2018</v>
      </c>
    </row>
    <row r="1157" spans="1:11" x14ac:dyDescent="0.3">
      <c r="A1157" s="176" t="s">
        <v>13159</v>
      </c>
      <c r="B1157" s="176" t="s">
        <v>13159</v>
      </c>
      <c r="C1157" s="184">
        <v>6256048</v>
      </c>
      <c r="D1157" s="185">
        <v>7</v>
      </c>
      <c r="E1157" s="186" t="s">
        <v>15653</v>
      </c>
      <c r="F1157" s="186" t="s">
        <v>13347</v>
      </c>
      <c r="G1157" s="186" t="s">
        <v>15654</v>
      </c>
      <c r="H1157" s="185" t="s">
        <v>12987</v>
      </c>
      <c r="I1157" s="187">
        <v>19470</v>
      </c>
      <c r="J1157" s="185"/>
      <c r="K1157" s="185">
        <v>2018</v>
      </c>
    </row>
    <row r="1158" spans="1:11" x14ac:dyDescent="0.3">
      <c r="A1158" s="176" t="s">
        <v>13159</v>
      </c>
      <c r="B1158" s="176" t="s">
        <v>13159</v>
      </c>
      <c r="C1158" s="184">
        <v>8084888</v>
      </c>
      <c r="D1158" s="185">
        <v>9</v>
      </c>
      <c r="E1158" s="186" t="s">
        <v>13330</v>
      </c>
      <c r="F1158" s="186" t="s">
        <v>13464</v>
      </c>
      <c r="G1158" s="186" t="s">
        <v>15671</v>
      </c>
      <c r="H1158" s="185" t="s">
        <v>13320</v>
      </c>
      <c r="I1158" s="187">
        <v>20985</v>
      </c>
      <c r="J1158" s="185"/>
      <c r="K1158" s="185">
        <v>2018</v>
      </c>
    </row>
    <row r="1159" spans="1:11" x14ac:dyDescent="0.3">
      <c r="A1159" s="176" t="s">
        <v>13159</v>
      </c>
      <c r="B1159" s="176" t="s">
        <v>13159</v>
      </c>
      <c r="C1159" s="184">
        <v>5901560</v>
      </c>
      <c r="D1159" s="185">
        <v>5</v>
      </c>
      <c r="E1159" s="186" t="s">
        <v>13900</v>
      </c>
      <c r="F1159" s="186" t="s">
        <v>13486</v>
      </c>
      <c r="G1159" s="186" t="s">
        <v>15652</v>
      </c>
      <c r="H1159" s="185" t="s">
        <v>12987</v>
      </c>
      <c r="I1159" s="187">
        <v>19069</v>
      </c>
      <c r="J1159" s="185"/>
      <c r="K1159" s="185">
        <v>2018</v>
      </c>
    </row>
    <row r="1160" spans="1:11" x14ac:dyDescent="0.3">
      <c r="A1160" s="176" t="s">
        <v>13159</v>
      </c>
      <c r="B1160" s="176" t="s">
        <v>13159</v>
      </c>
      <c r="C1160" s="184">
        <v>8320072</v>
      </c>
      <c r="D1160" s="185">
        <v>3</v>
      </c>
      <c r="E1160" s="186" t="s">
        <v>13598</v>
      </c>
      <c r="F1160" s="186" t="s">
        <v>14265</v>
      </c>
      <c r="G1160" s="186" t="s">
        <v>15672</v>
      </c>
      <c r="H1160" s="185" t="s">
        <v>13320</v>
      </c>
      <c r="I1160" s="187">
        <v>20941</v>
      </c>
      <c r="J1160" s="185"/>
      <c r="K1160" s="185">
        <v>2018</v>
      </c>
    </row>
    <row r="1161" spans="1:11" x14ac:dyDescent="0.3">
      <c r="A1161" s="176" t="s">
        <v>13159</v>
      </c>
      <c r="B1161" s="176" t="s">
        <v>13159</v>
      </c>
      <c r="C1161" s="184">
        <v>6313238</v>
      </c>
      <c r="D1161" s="185">
        <v>1</v>
      </c>
      <c r="E1161" s="186" t="s">
        <v>13799</v>
      </c>
      <c r="F1161" s="186" t="s">
        <v>13604</v>
      </c>
      <c r="G1161" s="186" t="s">
        <v>15655</v>
      </c>
      <c r="H1161" s="185" t="s">
        <v>13320</v>
      </c>
      <c r="I1161" s="187">
        <v>21041</v>
      </c>
      <c r="J1161" s="185"/>
      <c r="K1161" s="185">
        <v>2018</v>
      </c>
    </row>
    <row r="1162" spans="1:11" x14ac:dyDescent="0.3">
      <c r="A1162" s="176" t="s">
        <v>13159</v>
      </c>
      <c r="B1162" s="176" t="s">
        <v>13159</v>
      </c>
      <c r="C1162" s="184">
        <v>7004444</v>
      </c>
      <c r="D1162" s="185">
        <v>7</v>
      </c>
      <c r="E1162" s="186" t="s">
        <v>13388</v>
      </c>
      <c r="F1162" s="186" t="s">
        <v>13342</v>
      </c>
      <c r="G1162" s="186" t="s">
        <v>15662</v>
      </c>
      <c r="H1162" s="185" t="s">
        <v>12987</v>
      </c>
      <c r="I1162" s="187">
        <v>19336</v>
      </c>
      <c r="J1162" s="185"/>
      <c r="K1162" s="185">
        <v>2018</v>
      </c>
    </row>
    <row r="1163" spans="1:11" x14ac:dyDescent="0.3">
      <c r="A1163" s="176" t="s">
        <v>13159</v>
      </c>
      <c r="B1163" s="176" t="s">
        <v>13159</v>
      </c>
      <c r="C1163" s="184">
        <v>7738293</v>
      </c>
      <c r="D1163" s="185">
        <v>3</v>
      </c>
      <c r="E1163" s="186" t="s">
        <v>14243</v>
      </c>
      <c r="F1163" s="186" t="s">
        <v>15668</v>
      </c>
      <c r="G1163" s="186" t="s">
        <v>15669</v>
      </c>
      <c r="H1163" s="185" t="s">
        <v>13320</v>
      </c>
      <c r="I1163" s="187">
        <v>20987</v>
      </c>
      <c r="J1163" s="185"/>
      <c r="K1163" s="185">
        <v>2018</v>
      </c>
    </row>
    <row r="1164" spans="1:11" x14ac:dyDescent="0.3">
      <c r="A1164" s="176" t="s">
        <v>13159</v>
      </c>
      <c r="B1164" s="176" t="s">
        <v>13159</v>
      </c>
      <c r="C1164" s="184">
        <v>7346519</v>
      </c>
      <c r="D1164" s="185">
        <v>2</v>
      </c>
      <c r="E1164" s="186" t="s">
        <v>14803</v>
      </c>
      <c r="F1164" s="186" t="s">
        <v>13604</v>
      </c>
      <c r="G1164" s="186" t="s">
        <v>15667</v>
      </c>
      <c r="H1164" s="185" t="s">
        <v>12987</v>
      </c>
      <c r="I1164" s="187">
        <v>19494</v>
      </c>
      <c r="J1164" s="185"/>
      <c r="K1164" s="185">
        <v>2018</v>
      </c>
    </row>
    <row r="1165" spans="1:11" x14ac:dyDescent="0.3">
      <c r="A1165" s="176" t="s">
        <v>13159</v>
      </c>
      <c r="B1165" s="176" t="s">
        <v>13159</v>
      </c>
      <c r="C1165" s="184">
        <v>6606499</v>
      </c>
      <c r="D1165" s="185">
        <v>9</v>
      </c>
      <c r="E1165" s="186" t="s">
        <v>14281</v>
      </c>
      <c r="F1165" s="186" t="s">
        <v>13703</v>
      </c>
      <c r="G1165" s="186" t="s">
        <v>15656</v>
      </c>
      <c r="H1165" s="185" t="s">
        <v>12987</v>
      </c>
      <c r="I1165" s="187">
        <v>19073</v>
      </c>
      <c r="J1165" s="185"/>
      <c r="K1165" s="185">
        <v>2018</v>
      </c>
    </row>
    <row r="1166" spans="1:11" x14ac:dyDescent="0.3">
      <c r="A1166" s="176" t="s">
        <v>13159</v>
      </c>
      <c r="B1166" s="176" t="s">
        <v>13159</v>
      </c>
      <c r="C1166" s="184">
        <v>7824283</v>
      </c>
      <c r="D1166" s="185">
        <v>3</v>
      </c>
      <c r="E1166" s="186" t="s">
        <v>13949</v>
      </c>
      <c r="F1166" s="186" t="s">
        <v>13537</v>
      </c>
      <c r="G1166" s="186" t="s">
        <v>15670</v>
      </c>
      <c r="H1166" s="185" t="s">
        <v>13320</v>
      </c>
      <c r="I1166" s="187">
        <v>21076</v>
      </c>
      <c r="J1166" s="185"/>
      <c r="K1166" s="185">
        <v>2018</v>
      </c>
    </row>
    <row r="1167" spans="1:11" x14ac:dyDescent="0.3">
      <c r="A1167" s="176" t="s">
        <v>13253</v>
      </c>
      <c r="B1167" s="186" t="s">
        <v>13253</v>
      </c>
      <c r="C1167" s="186">
        <v>5970230</v>
      </c>
      <c r="D1167" s="185">
        <v>0</v>
      </c>
      <c r="E1167" s="186" t="s">
        <v>16832</v>
      </c>
      <c r="F1167" s="186" t="s">
        <v>13321</v>
      </c>
      <c r="G1167" s="186" t="s">
        <v>16833</v>
      </c>
      <c r="H1167" s="185" t="s">
        <v>12987</v>
      </c>
      <c r="I1167" s="187">
        <v>19073</v>
      </c>
      <c r="J1167" s="185"/>
      <c r="K1167" s="185">
        <v>2018</v>
      </c>
    </row>
    <row r="1168" spans="1:11" x14ac:dyDescent="0.3">
      <c r="A1168" s="176" t="s">
        <v>13253</v>
      </c>
      <c r="B1168" s="186" t="s">
        <v>13253</v>
      </c>
      <c r="C1168" s="186">
        <v>8595805</v>
      </c>
      <c r="D1168" s="185">
        <v>4</v>
      </c>
      <c r="E1168" s="186" t="s">
        <v>13464</v>
      </c>
      <c r="F1168" s="186" t="s">
        <v>13483</v>
      </c>
      <c r="G1168" s="186" t="s">
        <v>16836</v>
      </c>
      <c r="H1168" s="185" t="s">
        <v>13320</v>
      </c>
      <c r="I1168" s="187">
        <v>20869</v>
      </c>
      <c r="J1168" s="185"/>
      <c r="K1168" s="185">
        <v>2018</v>
      </c>
    </row>
    <row r="1169" spans="1:11" x14ac:dyDescent="0.3">
      <c r="A1169" s="176" t="s">
        <v>13253</v>
      </c>
      <c r="B1169" s="186" t="s">
        <v>13253</v>
      </c>
      <c r="C1169" s="186">
        <v>7292828</v>
      </c>
      <c r="D1169" s="185">
        <v>8</v>
      </c>
      <c r="E1169" s="186" t="s">
        <v>16834</v>
      </c>
      <c r="F1169" s="186" t="s">
        <v>13929</v>
      </c>
      <c r="G1169" s="186" t="s">
        <v>16835</v>
      </c>
      <c r="H1169" s="185" t="s">
        <v>13320</v>
      </c>
      <c r="I1169" s="187">
        <v>20879</v>
      </c>
      <c r="J1169" s="185"/>
      <c r="K1169" s="185">
        <v>2018</v>
      </c>
    </row>
    <row r="1170" spans="1:11" x14ac:dyDescent="0.3">
      <c r="A1170" s="176" t="s">
        <v>13295</v>
      </c>
      <c r="B1170" s="186" t="s">
        <v>13295</v>
      </c>
      <c r="C1170" s="186">
        <v>7702666</v>
      </c>
      <c r="D1170" s="185">
        <v>5</v>
      </c>
      <c r="E1170" s="186" t="s">
        <v>13350</v>
      </c>
      <c r="F1170" s="186" t="s">
        <v>13457</v>
      </c>
      <c r="G1170" s="186" t="s">
        <v>13567</v>
      </c>
      <c r="H1170" s="185" t="s">
        <v>13320</v>
      </c>
      <c r="I1170" s="187">
        <v>20926</v>
      </c>
      <c r="J1170" s="185"/>
      <c r="K1170" s="185">
        <v>2018</v>
      </c>
    </row>
    <row r="1171" spans="1:11" x14ac:dyDescent="0.3">
      <c r="A1171" s="176" t="s">
        <v>13295</v>
      </c>
      <c r="B1171" s="186" t="s">
        <v>13295</v>
      </c>
      <c r="C1171" s="186">
        <v>5607354</v>
      </c>
      <c r="D1171" s="185" t="s">
        <v>13315</v>
      </c>
      <c r="E1171" s="186" t="s">
        <v>13697</v>
      </c>
      <c r="F1171" s="186" t="s">
        <v>13350</v>
      </c>
      <c r="G1171" s="186" t="s">
        <v>16727</v>
      </c>
      <c r="H1171" s="185" t="s">
        <v>12987</v>
      </c>
      <c r="I1171" s="187">
        <v>19279</v>
      </c>
      <c r="J1171" s="185"/>
      <c r="K1171" s="185">
        <v>2018</v>
      </c>
    </row>
    <row r="1172" spans="1:11" x14ac:dyDescent="0.3">
      <c r="A1172" s="176" t="s">
        <v>13295</v>
      </c>
      <c r="B1172" s="186" t="s">
        <v>13295</v>
      </c>
      <c r="C1172" s="186">
        <v>7601021</v>
      </c>
      <c r="D1172" s="185">
        <v>8</v>
      </c>
      <c r="E1172" s="186" t="s">
        <v>12979</v>
      </c>
      <c r="F1172" s="186" t="s">
        <v>13543</v>
      </c>
      <c r="G1172" s="186" t="s">
        <v>14045</v>
      </c>
      <c r="H1172" s="185" t="s">
        <v>13320</v>
      </c>
      <c r="I1172" s="187">
        <v>21058</v>
      </c>
      <c r="J1172" s="185"/>
      <c r="K1172" s="185">
        <v>2018</v>
      </c>
    </row>
    <row r="1173" spans="1:11" x14ac:dyDescent="0.3">
      <c r="A1173" s="176" t="s">
        <v>13295</v>
      </c>
      <c r="B1173" s="186" t="s">
        <v>13295</v>
      </c>
      <c r="C1173" s="186">
        <v>7754595</v>
      </c>
      <c r="D1173" s="185">
        <v>6</v>
      </c>
      <c r="E1173" s="186" t="s">
        <v>14043</v>
      </c>
      <c r="F1173" s="186" t="s">
        <v>17120</v>
      </c>
      <c r="G1173" s="186" t="s">
        <v>17121</v>
      </c>
      <c r="H1173" s="185" t="s">
        <v>13320</v>
      </c>
      <c r="I1173" s="187">
        <v>21246</v>
      </c>
      <c r="J1173" s="185"/>
      <c r="K1173" s="185">
        <v>2018</v>
      </c>
    </row>
    <row r="1174" spans="1:11" x14ac:dyDescent="0.3">
      <c r="A1174" s="176" t="s">
        <v>13295</v>
      </c>
      <c r="B1174" s="186" t="s">
        <v>13295</v>
      </c>
      <c r="C1174" s="186">
        <v>6628245</v>
      </c>
      <c r="D1174" s="185">
        <v>7</v>
      </c>
      <c r="E1174" s="186" t="s">
        <v>13347</v>
      </c>
      <c r="F1174" s="186" t="s">
        <v>16117</v>
      </c>
      <c r="G1174" s="186" t="s">
        <v>16760</v>
      </c>
      <c r="H1174" s="185" t="s">
        <v>12987</v>
      </c>
      <c r="I1174" s="187">
        <v>19168</v>
      </c>
      <c r="J1174" s="185"/>
      <c r="K1174" s="185">
        <v>2018</v>
      </c>
    </row>
    <row r="1175" spans="1:11" x14ac:dyDescent="0.3">
      <c r="A1175" s="176" t="s">
        <v>13295</v>
      </c>
      <c r="B1175" s="186" t="s">
        <v>13295</v>
      </c>
      <c r="C1175" s="186">
        <v>5798263</v>
      </c>
      <c r="D1175" s="185">
        <v>2</v>
      </c>
      <c r="E1175" s="186" t="s">
        <v>13680</v>
      </c>
      <c r="F1175" s="186" t="s">
        <v>13703</v>
      </c>
      <c r="G1175" s="186" t="s">
        <v>17118</v>
      </c>
      <c r="H1175" s="185" t="s">
        <v>12987</v>
      </c>
      <c r="I1175" s="187">
        <v>19170</v>
      </c>
      <c r="J1175" s="185"/>
      <c r="K1175" s="185">
        <v>2018</v>
      </c>
    </row>
    <row r="1176" spans="1:11" x14ac:dyDescent="0.3">
      <c r="A1176" s="176" t="s">
        <v>13295</v>
      </c>
      <c r="B1176" s="186" t="s">
        <v>13295</v>
      </c>
      <c r="C1176" s="186">
        <v>7482700</v>
      </c>
      <c r="D1176" s="185">
        <v>4</v>
      </c>
      <c r="E1176" s="186" t="s">
        <v>13520</v>
      </c>
      <c r="F1176" s="186" t="s">
        <v>15199</v>
      </c>
      <c r="G1176" s="186" t="s">
        <v>17119</v>
      </c>
      <c r="H1176" s="185" t="s">
        <v>13320</v>
      </c>
      <c r="I1176" s="187">
        <v>20956</v>
      </c>
      <c r="J1176" s="185"/>
      <c r="K1176" s="185">
        <v>2018</v>
      </c>
    </row>
    <row r="1177" spans="1:11" x14ac:dyDescent="0.3">
      <c r="A1177" s="176" t="s">
        <v>13198</v>
      </c>
      <c r="B1177" s="186" t="s">
        <v>13198</v>
      </c>
      <c r="C1177" s="186">
        <v>7571477</v>
      </c>
      <c r="D1177" s="185">
        <v>7</v>
      </c>
      <c r="E1177" s="186" t="s">
        <v>16134</v>
      </c>
      <c r="F1177" s="186" t="s">
        <v>16135</v>
      </c>
      <c r="G1177" s="186" t="s">
        <v>16136</v>
      </c>
      <c r="H1177" s="185" t="s">
        <v>13320</v>
      </c>
      <c r="I1177" s="187">
        <v>21187</v>
      </c>
      <c r="J1177" s="185"/>
      <c r="K1177" s="185">
        <v>2018</v>
      </c>
    </row>
    <row r="1178" spans="1:11" x14ac:dyDescent="0.3">
      <c r="A1178" s="176" t="s">
        <v>13198</v>
      </c>
      <c r="B1178" s="186" t="s">
        <v>13198</v>
      </c>
      <c r="C1178" s="186">
        <v>8120725</v>
      </c>
      <c r="D1178" s="185">
        <v>9</v>
      </c>
      <c r="E1178" s="186" t="s">
        <v>14704</v>
      </c>
      <c r="F1178" s="186" t="s">
        <v>14400</v>
      </c>
      <c r="G1178" s="186" t="s">
        <v>16139</v>
      </c>
      <c r="H1178" s="185" t="s">
        <v>13320</v>
      </c>
      <c r="I1178" s="187">
        <v>21294</v>
      </c>
      <c r="J1178" s="185"/>
      <c r="K1178" s="185">
        <v>2018</v>
      </c>
    </row>
    <row r="1179" spans="1:11" x14ac:dyDescent="0.3">
      <c r="A1179" s="176" t="s">
        <v>13198</v>
      </c>
      <c r="B1179" s="186" t="s">
        <v>13198</v>
      </c>
      <c r="C1179" s="186">
        <v>7635566</v>
      </c>
      <c r="D1179" s="185">
        <v>5</v>
      </c>
      <c r="E1179" s="186" t="s">
        <v>13853</v>
      </c>
      <c r="F1179" s="186" t="s">
        <v>16137</v>
      </c>
      <c r="G1179" s="186" t="s">
        <v>16138</v>
      </c>
      <c r="H1179" s="185" t="s">
        <v>13320</v>
      </c>
      <c r="I1179" s="187">
        <v>20060</v>
      </c>
      <c r="J1179" s="185"/>
      <c r="K1179" s="185">
        <v>2018</v>
      </c>
    </row>
    <row r="1180" spans="1:11" x14ac:dyDescent="0.3">
      <c r="A1180" s="176" t="s">
        <v>13199</v>
      </c>
      <c r="B1180" s="186" t="s">
        <v>13199</v>
      </c>
      <c r="C1180" s="186">
        <v>6971940</v>
      </c>
      <c r="D1180" s="185">
        <v>6</v>
      </c>
      <c r="E1180" s="186" t="s">
        <v>16146</v>
      </c>
      <c r="F1180" s="186" t="s">
        <v>15181</v>
      </c>
      <c r="G1180" s="186" t="s">
        <v>16147</v>
      </c>
      <c r="H1180" s="185" t="s">
        <v>12987</v>
      </c>
      <c r="I1180" s="187">
        <v>19323</v>
      </c>
      <c r="J1180" s="185"/>
      <c r="K1180" s="185">
        <v>2018</v>
      </c>
    </row>
    <row r="1181" spans="1:11" x14ac:dyDescent="0.3">
      <c r="A1181" s="176" t="s">
        <v>13199</v>
      </c>
      <c r="B1181" s="186" t="s">
        <v>13199</v>
      </c>
      <c r="C1181" s="186">
        <v>5985912</v>
      </c>
      <c r="D1181" s="185">
        <v>9</v>
      </c>
      <c r="E1181" s="186" t="s">
        <v>13350</v>
      </c>
      <c r="F1181" s="186" t="s">
        <v>16143</v>
      </c>
      <c r="G1181" s="186" t="s">
        <v>16144</v>
      </c>
      <c r="H1181" s="185" t="s">
        <v>12987</v>
      </c>
      <c r="I1181" s="187">
        <v>19158</v>
      </c>
      <c r="J1181" s="185"/>
      <c r="K1181" s="185">
        <v>2018</v>
      </c>
    </row>
    <row r="1182" spans="1:11" x14ac:dyDescent="0.3">
      <c r="A1182" s="176" t="s">
        <v>13199</v>
      </c>
      <c r="B1182" s="186" t="s">
        <v>13199</v>
      </c>
      <c r="C1182" s="186">
        <v>7071140</v>
      </c>
      <c r="D1182" s="185">
        <v>0</v>
      </c>
      <c r="E1182" s="186" t="s">
        <v>13801</v>
      </c>
      <c r="F1182" s="186" t="s">
        <v>15051</v>
      </c>
      <c r="G1182" s="186" t="s">
        <v>16149</v>
      </c>
      <c r="H1182" s="185" t="s">
        <v>12987</v>
      </c>
      <c r="I1182" s="187">
        <v>19293</v>
      </c>
      <c r="J1182" s="185"/>
      <c r="K1182" s="185">
        <v>2018</v>
      </c>
    </row>
    <row r="1183" spans="1:11" x14ac:dyDescent="0.3">
      <c r="A1183" s="176" t="s">
        <v>13199</v>
      </c>
      <c r="B1183" s="186" t="s">
        <v>13199</v>
      </c>
      <c r="C1183" s="186">
        <v>7758099</v>
      </c>
      <c r="D1183" s="185">
        <v>9</v>
      </c>
      <c r="E1183" s="186" t="s">
        <v>13801</v>
      </c>
      <c r="F1183" s="186" t="s">
        <v>15936</v>
      </c>
      <c r="G1183" s="186" t="s">
        <v>16154</v>
      </c>
      <c r="H1183" s="185" t="s">
        <v>13320</v>
      </c>
      <c r="I1183" s="187">
        <v>21038</v>
      </c>
      <c r="J1183" s="185"/>
      <c r="K1183" s="185">
        <v>2018</v>
      </c>
    </row>
    <row r="1184" spans="1:11" x14ac:dyDescent="0.3">
      <c r="A1184" s="176" t="s">
        <v>13199</v>
      </c>
      <c r="B1184" s="186" t="s">
        <v>13199</v>
      </c>
      <c r="C1184" s="186">
        <v>6983573</v>
      </c>
      <c r="D1184" s="185">
        <v>2</v>
      </c>
      <c r="E1184" s="186" t="s">
        <v>13361</v>
      </c>
      <c r="F1184" s="186" t="s">
        <v>13661</v>
      </c>
      <c r="G1184" s="186" t="s">
        <v>16148</v>
      </c>
      <c r="H1184" s="185" t="s">
        <v>13320</v>
      </c>
      <c r="I1184" s="187">
        <v>21117</v>
      </c>
      <c r="J1184" s="185"/>
      <c r="K1184" s="185">
        <v>2018</v>
      </c>
    </row>
    <row r="1185" spans="1:11" x14ac:dyDescent="0.3">
      <c r="A1185" s="176" t="s">
        <v>13199</v>
      </c>
      <c r="B1185" s="186" t="s">
        <v>13199</v>
      </c>
      <c r="C1185" s="186">
        <v>5783602</v>
      </c>
      <c r="D1185" s="185">
        <v>4</v>
      </c>
      <c r="E1185" s="186" t="s">
        <v>14153</v>
      </c>
      <c r="F1185" s="186" t="s">
        <v>16141</v>
      </c>
      <c r="G1185" s="186" t="s">
        <v>16142</v>
      </c>
      <c r="H1185" s="185" t="s">
        <v>12987</v>
      </c>
      <c r="I1185" s="187">
        <v>19136</v>
      </c>
      <c r="J1185" s="185"/>
      <c r="K1185" s="185">
        <v>2018</v>
      </c>
    </row>
    <row r="1186" spans="1:11" x14ac:dyDescent="0.3">
      <c r="A1186" s="176" t="s">
        <v>13199</v>
      </c>
      <c r="B1186" s="186" t="s">
        <v>13199</v>
      </c>
      <c r="C1186" s="186">
        <v>6235634</v>
      </c>
      <c r="D1186" s="185">
        <v>0</v>
      </c>
      <c r="E1186" s="186" t="s">
        <v>14766</v>
      </c>
      <c r="F1186" s="186" t="s">
        <v>13888</v>
      </c>
      <c r="G1186" s="186" t="s">
        <v>14934</v>
      </c>
      <c r="H1186" s="185" t="s">
        <v>13320</v>
      </c>
      <c r="I1186" s="187">
        <v>19680</v>
      </c>
      <c r="J1186" s="185"/>
      <c r="K1186" s="185">
        <v>2018</v>
      </c>
    </row>
    <row r="1187" spans="1:11" x14ac:dyDescent="0.3">
      <c r="A1187" s="176" t="s">
        <v>13199</v>
      </c>
      <c r="B1187" s="186" t="s">
        <v>13199</v>
      </c>
      <c r="C1187" s="186">
        <v>7433143</v>
      </c>
      <c r="D1187" s="185">
        <v>2</v>
      </c>
      <c r="E1187" s="186" t="s">
        <v>13329</v>
      </c>
      <c r="F1187" s="186" t="s">
        <v>16152</v>
      </c>
      <c r="G1187" s="186" t="s">
        <v>15256</v>
      </c>
      <c r="H1187" s="185" t="s">
        <v>13320</v>
      </c>
      <c r="I1187" s="187">
        <v>21115</v>
      </c>
      <c r="J1187" s="185"/>
      <c r="K1187" s="185">
        <v>2018</v>
      </c>
    </row>
    <row r="1188" spans="1:11" x14ac:dyDescent="0.3">
      <c r="A1188" s="176" t="s">
        <v>13199</v>
      </c>
      <c r="B1188" s="186" t="s">
        <v>13199</v>
      </c>
      <c r="C1188" s="186">
        <v>8153774</v>
      </c>
      <c r="D1188" s="185">
        <v>7</v>
      </c>
      <c r="E1188" s="186" t="s">
        <v>13317</v>
      </c>
      <c r="F1188" s="186" t="s">
        <v>16156</v>
      </c>
      <c r="G1188" s="186" t="s">
        <v>16157</v>
      </c>
      <c r="H1188" s="185" t="s">
        <v>13320</v>
      </c>
      <c r="I1188" s="187">
        <v>20961</v>
      </c>
      <c r="J1188" s="185"/>
      <c r="K1188" s="185">
        <v>2018</v>
      </c>
    </row>
    <row r="1189" spans="1:11" x14ac:dyDescent="0.3">
      <c r="A1189" s="176" t="s">
        <v>13199</v>
      </c>
      <c r="B1189" s="186" t="s">
        <v>13199</v>
      </c>
      <c r="C1189" s="186">
        <v>7275844</v>
      </c>
      <c r="D1189" s="185">
        <v>7</v>
      </c>
      <c r="E1189" s="186" t="s">
        <v>13685</v>
      </c>
      <c r="F1189" s="186" t="s">
        <v>16150</v>
      </c>
      <c r="G1189" s="186" t="s">
        <v>16151</v>
      </c>
      <c r="H1189" s="185" t="s">
        <v>13320</v>
      </c>
      <c r="I1189" s="187">
        <v>21088</v>
      </c>
      <c r="J1189" s="185"/>
      <c r="K1189" s="185">
        <v>2018</v>
      </c>
    </row>
    <row r="1190" spans="1:11" x14ac:dyDescent="0.3">
      <c r="A1190" s="176" t="s">
        <v>13199</v>
      </c>
      <c r="B1190" s="186" t="s">
        <v>13199</v>
      </c>
      <c r="C1190" s="186">
        <v>8431031</v>
      </c>
      <c r="D1190" s="185" t="s">
        <v>13315</v>
      </c>
      <c r="E1190" s="186" t="s">
        <v>13333</v>
      </c>
      <c r="F1190" s="186" t="s">
        <v>13341</v>
      </c>
      <c r="G1190" s="186" t="s">
        <v>13643</v>
      </c>
      <c r="H1190" s="185" t="s">
        <v>13320</v>
      </c>
      <c r="I1190" s="187">
        <v>21065</v>
      </c>
      <c r="J1190" s="185"/>
      <c r="K1190" s="185">
        <v>2018</v>
      </c>
    </row>
    <row r="1191" spans="1:11" x14ac:dyDescent="0.3">
      <c r="A1191" s="176" t="s">
        <v>13199</v>
      </c>
      <c r="B1191" s="186" t="s">
        <v>13199</v>
      </c>
      <c r="C1191" s="186">
        <v>8612598</v>
      </c>
      <c r="D1191" s="185">
        <v>6</v>
      </c>
      <c r="E1191" s="186" t="s">
        <v>13650</v>
      </c>
      <c r="F1191" s="186" t="s">
        <v>13464</v>
      </c>
      <c r="G1191" s="186" t="s">
        <v>16160</v>
      </c>
      <c r="H1191" s="185" t="s">
        <v>13320</v>
      </c>
      <c r="I1191" s="187">
        <v>21193</v>
      </c>
      <c r="J1191" s="185"/>
      <c r="K1191" s="185">
        <v>2018</v>
      </c>
    </row>
    <row r="1192" spans="1:11" x14ac:dyDescent="0.3">
      <c r="A1192" s="176" t="s">
        <v>13199</v>
      </c>
      <c r="B1192" s="186" t="s">
        <v>13199</v>
      </c>
      <c r="C1192" s="186">
        <v>8113235</v>
      </c>
      <c r="D1192" s="185">
        <v>6</v>
      </c>
      <c r="E1192" s="186" t="s">
        <v>14561</v>
      </c>
      <c r="F1192" s="186" t="s">
        <v>14987</v>
      </c>
      <c r="G1192" s="186" t="s">
        <v>16155</v>
      </c>
      <c r="H1192" s="185" t="s">
        <v>13320</v>
      </c>
      <c r="I1192" s="187">
        <v>20997</v>
      </c>
      <c r="J1192" s="185"/>
      <c r="K1192" s="185">
        <v>2018</v>
      </c>
    </row>
    <row r="1193" spans="1:11" x14ac:dyDescent="0.3">
      <c r="A1193" s="176" t="s">
        <v>13199</v>
      </c>
      <c r="B1193" s="186" t="s">
        <v>13199</v>
      </c>
      <c r="C1193" s="186">
        <v>7637669</v>
      </c>
      <c r="D1193" s="185">
        <v>7</v>
      </c>
      <c r="E1193" s="186" t="s">
        <v>13502</v>
      </c>
      <c r="F1193" s="186" t="s">
        <v>13758</v>
      </c>
      <c r="G1193" s="186" t="s">
        <v>16153</v>
      </c>
      <c r="H1193" s="185" t="s">
        <v>13320</v>
      </c>
      <c r="I1193" s="187">
        <v>20859</v>
      </c>
      <c r="J1193" s="185"/>
      <c r="K1193" s="185">
        <v>2018</v>
      </c>
    </row>
    <row r="1194" spans="1:11" x14ac:dyDescent="0.3">
      <c r="A1194" s="176" t="s">
        <v>13199</v>
      </c>
      <c r="B1194" s="186" t="s">
        <v>13199</v>
      </c>
      <c r="C1194" s="186">
        <v>6224612</v>
      </c>
      <c r="D1194" s="185" t="s">
        <v>13315</v>
      </c>
      <c r="E1194" s="186" t="s">
        <v>16145</v>
      </c>
      <c r="F1194" s="186" t="s">
        <v>13432</v>
      </c>
      <c r="G1194" s="186" t="s">
        <v>16026</v>
      </c>
      <c r="H1194" s="185" t="s">
        <v>12987</v>
      </c>
      <c r="I1194" s="187">
        <v>19063</v>
      </c>
      <c r="J1194" s="185"/>
      <c r="K1194" s="185">
        <v>2018</v>
      </c>
    </row>
    <row r="1195" spans="1:11" x14ac:dyDescent="0.3">
      <c r="A1195" s="176" t="s">
        <v>13199</v>
      </c>
      <c r="B1195" s="186" t="s">
        <v>13199</v>
      </c>
      <c r="C1195" s="186">
        <v>5633066</v>
      </c>
      <c r="D1195" s="185">
        <v>6</v>
      </c>
      <c r="E1195" s="186" t="s">
        <v>13520</v>
      </c>
      <c r="F1195" s="186" t="s">
        <v>13686</v>
      </c>
      <c r="G1195" s="186" t="s">
        <v>16140</v>
      </c>
      <c r="H1195" s="185" t="s">
        <v>12987</v>
      </c>
      <c r="I1195" s="187">
        <v>18996</v>
      </c>
      <c r="J1195" s="185"/>
      <c r="K1195" s="185">
        <v>2018</v>
      </c>
    </row>
    <row r="1196" spans="1:11" x14ac:dyDescent="0.3">
      <c r="A1196" s="176" t="s">
        <v>13199</v>
      </c>
      <c r="B1196" s="186" t="s">
        <v>13199</v>
      </c>
      <c r="C1196" s="186">
        <v>8339580</v>
      </c>
      <c r="D1196" s="185" t="s">
        <v>13315</v>
      </c>
      <c r="E1196" s="186" t="s">
        <v>15777</v>
      </c>
      <c r="F1196" s="186" t="s">
        <v>13801</v>
      </c>
      <c r="G1196" s="186" t="s">
        <v>16158</v>
      </c>
      <c r="H1196" s="185" t="s">
        <v>13320</v>
      </c>
      <c r="I1196" s="187">
        <v>21053</v>
      </c>
      <c r="J1196" s="185"/>
      <c r="K1196" s="185">
        <v>2018</v>
      </c>
    </row>
    <row r="1197" spans="1:11" x14ac:dyDescent="0.3">
      <c r="A1197" s="176" t="s">
        <v>13199</v>
      </c>
      <c r="B1197" s="186" t="s">
        <v>13199</v>
      </c>
      <c r="C1197" s="186">
        <v>8568698</v>
      </c>
      <c r="D1197" s="185">
        <v>4</v>
      </c>
      <c r="E1197" s="186" t="s">
        <v>15777</v>
      </c>
      <c r="F1197" s="186" t="s">
        <v>13853</v>
      </c>
      <c r="G1197" s="186" t="s">
        <v>16159</v>
      </c>
      <c r="H1197" s="185" t="s">
        <v>13320</v>
      </c>
      <c r="I1197" s="187">
        <v>20468</v>
      </c>
      <c r="J1197" s="185"/>
      <c r="K1197" s="185">
        <v>2018</v>
      </c>
    </row>
    <row r="1198" spans="1:11" x14ac:dyDescent="0.3">
      <c r="A1198" s="176" t="s">
        <v>13199</v>
      </c>
      <c r="B1198" s="186" t="s">
        <v>13199</v>
      </c>
      <c r="C1198" s="186">
        <v>7774376</v>
      </c>
      <c r="D1198" s="185">
        <v>6</v>
      </c>
      <c r="E1198" s="186" t="s">
        <v>13367</v>
      </c>
      <c r="F1198" s="186" t="s">
        <v>15446</v>
      </c>
      <c r="G1198" s="186" t="s">
        <v>14031</v>
      </c>
      <c r="H1198" s="185" t="s">
        <v>13320</v>
      </c>
      <c r="I1198" s="187">
        <v>21107</v>
      </c>
      <c r="J1198" s="185"/>
      <c r="K1198" s="185">
        <v>2018</v>
      </c>
    </row>
    <row r="1199" spans="1:11" x14ac:dyDescent="0.3">
      <c r="A1199" s="176" t="s">
        <v>13254</v>
      </c>
      <c r="B1199" s="186" t="s">
        <v>13254</v>
      </c>
      <c r="C1199" s="186">
        <v>7338236</v>
      </c>
      <c r="D1199" s="185" t="s">
        <v>13315</v>
      </c>
      <c r="E1199" s="186" t="s">
        <v>14440</v>
      </c>
      <c r="F1199" s="186" t="s">
        <v>14440</v>
      </c>
      <c r="G1199" s="186" t="s">
        <v>13643</v>
      </c>
      <c r="H1199" s="185" t="s">
        <v>13320</v>
      </c>
      <c r="I1199" s="187">
        <v>21127</v>
      </c>
      <c r="J1199" s="185"/>
      <c r="K1199" s="185">
        <v>2018</v>
      </c>
    </row>
    <row r="1200" spans="1:11" x14ac:dyDescent="0.3">
      <c r="A1200" s="176" t="s">
        <v>13254</v>
      </c>
      <c r="B1200" s="186" t="s">
        <v>13254</v>
      </c>
      <c r="C1200" s="186">
        <v>7261682</v>
      </c>
      <c r="D1200" s="185">
        <v>0</v>
      </c>
      <c r="E1200" s="186" t="s">
        <v>13604</v>
      </c>
      <c r="F1200" s="186" t="s">
        <v>16217</v>
      </c>
      <c r="G1200" s="186" t="s">
        <v>16837</v>
      </c>
      <c r="H1200" s="185" t="s">
        <v>13320</v>
      </c>
      <c r="I1200" s="187">
        <v>20922</v>
      </c>
      <c r="J1200" s="185"/>
      <c r="K1200" s="185">
        <v>2018</v>
      </c>
    </row>
    <row r="1201" spans="1:11" x14ac:dyDescent="0.3">
      <c r="A1201" s="176" t="s">
        <v>13041</v>
      </c>
      <c r="B1201" s="176" t="s">
        <v>13041</v>
      </c>
      <c r="C1201" s="184">
        <v>7056854</v>
      </c>
      <c r="D1201" s="185">
        <v>3</v>
      </c>
      <c r="E1201" s="186" t="s">
        <v>13946</v>
      </c>
      <c r="F1201" s="186" t="s">
        <v>13947</v>
      </c>
      <c r="G1201" s="186" t="s">
        <v>13948</v>
      </c>
      <c r="H1201" s="185" t="s">
        <v>13320</v>
      </c>
      <c r="I1201" s="187">
        <v>21083</v>
      </c>
      <c r="J1201" s="185"/>
      <c r="K1201" s="185">
        <v>2018</v>
      </c>
    </row>
    <row r="1202" spans="1:11" x14ac:dyDescent="0.3">
      <c r="A1202" s="176" t="s">
        <v>13041</v>
      </c>
      <c r="B1202" s="176" t="s">
        <v>13041</v>
      </c>
      <c r="C1202" s="184">
        <v>7056802</v>
      </c>
      <c r="D1202" s="185">
        <v>0</v>
      </c>
      <c r="E1202" s="186" t="s">
        <v>13037</v>
      </c>
      <c r="F1202" s="186" t="s">
        <v>13944</v>
      </c>
      <c r="G1202" s="186" t="s">
        <v>13945</v>
      </c>
      <c r="H1202" s="185" t="s">
        <v>13320</v>
      </c>
      <c r="I1202" s="187">
        <v>21042</v>
      </c>
      <c r="J1202" s="185"/>
      <c r="K1202" s="185">
        <v>2018</v>
      </c>
    </row>
    <row r="1203" spans="1:11" x14ac:dyDescent="0.3">
      <c r="A1203" s="176" t="s">
        <v>13041</v>
      </c>
      <c r="B1203" s="176" t="s">
        <v>13041</v>
      </c>
      <c r="C1203" s="184">
        <v>6844585</v>
      </c>
      <c r="D1203" s="185" t="s">
        <v>13315</v>
      </c>
      <c r="E1203" s="186" t="s">
        <v>12979</v>
      </c>
      <c r="F1203" s="186" t="s">
        <v>13347</v>
      </c>
      <c r="G1203" s="186" t="s">
        <v>13943</v>
      </c>
      <c r="H1203" s="185" t="s">
        <v>12987</v>
      </c>
      <c r="I1203" s="187">
        <v>19236</v>
      </c>
      <c r="J1203" s="185"/>
      <c r="K1203" s="185">
        <v>2018</v>
      </c>
    </row>
    <row r="1204" spans="1:11" x14ac:dyDescent="0.3">
      <c r="A1204" s="176" t="s">
        <v>13041</v>
      </c>
      <c r="B1204" s="176" t="s">
        <v>13041</v>
      </c>
      <c r="C1204" s="184">
        <v>5911438</v>
      </c>
      <c r="D1204" s="185">
        <v>7</v>
      </c>
      <c r="E1204" s="186" t="s">
        <v>13871</v>
      </c>
      <c r="F1204" s="186" t="s">
        <v>13913</v>
      </c>
      <c r="G1204" s="186" t="s">
        <v>13942</v>
      </c>
      <c r="H1204" s="185" t="s">
        <v>12987</v>
      </c>
      <c r="I1204" s="187">
        <v>19143</v>
      </c>
      <c r="J1204" s="185"/>
      <c r="K1204" s="185">
        <v>2018</v>
      </c>
    </row>
    <row r="1205" spans="1:11" x14ac:dyDescent="0.3">
      <c r="A1205" s="176" t="s">
        <v>13041</v>
      </c>
      <c r="B1205" s="176" t="s">
        <v>13041</v>
      </c>
      <c r="C1205" s="184">
        <v>8093690</v>
      </c>
      <c r="D1205" s="185">
        <v>7</v>
      </c>
      <c r="E1205" s="186" t="s">
        <v>13949</v>
      </c>
      <c r="F1205" s="186" t="s">
        <v>13950</v>
      </c>
      <c r="G1205" s="186" t="s">
        <v>13741</v>
      </c>
      <c r="H1205" s="185" t="s">
        <v>13320</v>
      </c>
      <c r="I1205" s="187">
        <v>21113</v>
      </c>
      <c r="J1205" s="185"/>
      <c r="K1205" s="185">
        <v>2018</v>
      </c>
    </row>
    <row r="1206" spans="1:11" x14ac:dyDescent="0.3">
      <c r="A1206" s="176" t="s">
        <v>17386</v>
      </c>
      <c r="B1206" s="186" t="s">
        <v>13160</v>
      </c>
      <c r="C1206" s="186">
        <v>6295486</v>
      </c>
      <c r="D1206" s="185">
        <v>8</v>
      </c>
      <c r="E1206" s="186" t="s">
        <v>13640</v>
      </c>
      <c r="F1206" s="186" t="s">
        <v>15676</v>
      </c>
      <c r="G1206" s="186" t="s">
        <v>16015</v>
      </c>
      <c r="H1206" s="185" t="s">
        <v>12987</v>
      </c>
      <c r="I1206" s="187">
        <v>19172</v>
      </c>
      <c r="J1206" s="185"/>
      <c r="K1206" s="185">
        <v>2018</v>
      </c>
    </row>
    <row r="1207" spans="1:11" x14ac:dyDescent="0.3">
      <c r="A1207" s="176" t="s">
        <v>17386</v>
      </c>
      <c r="B1207" s="186" t="s">
        <v>13160</v>
      </c>
      <c r="C1207" s="186">
        <v>7586637</v>
      </c>
      <c r="D1207" s="185">
        <v>2</v>
      </c>
      <c r="E1207" s="186" t="s">
        <v>13466</v>
      </c>
      <c r="F1207" s="186" t="s">
        <v>13321</v>
      </c>
      <c r="G1207" s="186" t="s">
        <v>13934</v>
      </c>
      <c r="H1207" s="185" t="s">
        <v>13320</v>
      </c>
      <c r="I1207" s="187">
        <v>20764</v>
      </c>
      <c r="J1207" s="185"/>
      <c r="K1207" s="185" t="s">
        <v>17344</v>
      </c>
    </row>
    <row r="1208" spans="1:11" x14ac:dyDescent="0.3">
      <c r="A1208" s="176" t="s">
        <v>17386</v>
      </c>
      <c r="B1208" s="186" t="s">
        <v>13160</v>
      </c>
      <c r="C1208" s="186">
        <v>8556986</v>
      </c>
      <c r="D1208" s="185">
        <v>4</v>
      </c>
      <c r="E1208" s="186" t="s">
        <v>13398</v>
      </c>
      <c r="F1208" s="186" t="s">
        <v>13438</v>
      </c>
      <c r="G1208" s="186" t="s">
        <v>14507</v>
      </c>
      <c r="H1208" s="185" t="s">
        <v>13320</v>
      </c>
      <c r="I1208" s="187">
        <v>20905</v>
      </c>
      <c r="J1208" s="185"/>
      <c r="K1208" s="185">
        <v>2018</v>
      </c>
    </row>
    <row r="1209" spans="1:11" x14ac:dyDescent="0.3">
      <c r="A1209" s="176" t="s">
        <v>17386</v>
      </c>
      <c r="B1209" s="176" t="s">
        <v>13160</v>
      </c>
      <c r="C1209" s="184">
        <v>7370320</v>
      </c>
      <c r="D1209" s="185">
        <v>4</v>
      </c>
      <c r="E1209" s="186" t="s">
        <v>14028</v>
      </c>
      <c r="F1209" s="186" t="s">
        <v>13349</v>
      </c>
      <c r="G1209" s="186" t="s">
        <v>15675</v>
      </c>
      <c r="H1209" s="185" t="s">
        <v>12987</v>
      </c>
      <c r="I1209" s="187">
        <v>19523</v>
      </c>
      <c r="J1209" s="185"/>
      <c r="K1209" s="185">
        <v>2018</v>
      </c>
    </row>
    <row r="1210" spans="1:11" x14ac:dyDescent="0.3">
      <c r="A1210" s="176" t="s">
        <v>17386</v>
      </c>
      <c r="B1210" s="176" t="s">
        <v>13160</v>
      </c>
      <c r="C1210" s="184">
        <v>7214701</v>
      </c>
      <c r="D1210" s="185">
        <v>4</v>
      </c>
      <c r="E1210" s="186" t="s">
        <v>13488</v>
      </c>
      <c r="F1210" s="186" t="s">
        <v>13944</v>
      </c>
      <c r="G1210" s="186" t="s">
        <v>14798</v>
      </c>
      <c r="H1210" s="185" t="s">
        <v>12987</v>
      </c>
      <c r="I1210" s="187">
        <v>19497</v>
      </c>
      <c r="J1210" s="185"/>
      <c r="K1210" s="185">
        <v>2018</v>
      </c>
    </row>
    <row r="1211" spans="1:11" x14ac:dyDescent="0.3">
      <c r="A1211" s="176" t="s">
        <v>17386</v>
      </c>
      <c r="B1211" s="186" t="s">
        <v>13160</v>
      </c>
      <c r="C1211" s="186">
        <v>7080546</v>
      </c>
      <c r="D1211" s="185">
        <v>4</v>
      </c>
      <c r="E1211" s="186" t="s">
        <v>13866</v>
      </c>
      <c r="F1211" s="186" t="s">
        <v>13537</v>
      </c>
      <c r="G1211" s="186" t="s">
        <v>13453</v>
      </c>
      <c r="H1211" s="185" t="s">
        <v>12987</v>
      </c>
      <c r="I1211" s="187">
        <v>19231</v>
      </c>
      <c r="J1211" s="185"/>
      <c r="K1211" s="185">
        <v>2018</v>
      </c>
    </row>
    <row r="1212" spans="1:11" x14ac:dyDescent="0.3">
      <c r="A1212" s="176" t="s">
        <v>17386</v>
      </c>
      <c r="B1212" s="186" t="s">
        <v>13160</v>
      </c>
      <c r="C1212" s="186">
        <v>5695973</v>
      </c>
      <c r="D1212" s="185">
        <v>4</v>
      </c>
      <c r="E1212" s="186" t="s">
        <v>14899</v>
      </c>
      <c r="F1212" s="186" t="s">
        <v>14571</v>
      </c>
      <c r="G1212" s="186" t="s">
        <v>14913</v>
      </c>
      <c r="H1212" s="185" t="s">
        <v>12987</v>
      </c>
      <c r="I1212" s="187">
        <v>19100</v>
      </c>
      <c r="J1212" s="185"/>
      <c r="K1212" s="185">
        <v>2018</v>
      </c>
    </row>
    <row r="1213" spans="1:11" x14ac:dyDescent="0.3">
      <c r="A1213" s="176" t="s">
        <v>17386</v>
      </c>
      <c r="B1213" s="186" t="s">
        <v>13160</v>
      </c>
      <c r="C1213" s="186">
        <v>6846454</v>
      </c>
      <c r="D1213" s="185">
        <v>4</v>
      </c>
      <c r="E1213" s="186" t="s">
        <v>14485</v>
      </c>
      <c r="F1213" s="186" t="s">
        <v>14086</v>
      </c>
      <c r="G1213" s="186" t="s">
        <v>17343</v>
      </c>
      <c r="H1213" s="185" t="s">
        <v>12987</v>
      </c>
      <c r="I1213" s="187">
        <v>19073</v>
      </c>
      <c r="J1213" s="185"/>
      <c r="K1213" s="185">
        <v>2018</v>
      </c>
    </row>
    <row r="1214" spans="1:11" x14ac:dyDescent="0.3">
      <c r="A1214" s="176" t="s">
        <v>13042</v>
      </c>
      <c r="B1214" s="176" t="s">
        <v>13042</v>
      </c>
      <c r="C1214" s="184">
        <v>8469636</v>
      </c>
      <c r="D1214" s="185">
        <v>6</v>
      </c>
      <c r="E1214" s="186" t="s">
        <v>13951</v>
      </c>
      <c r="F1214" s="186" t="s">
        <v>13853</v>
      </c>
      <c r="G1214" s="186" t="s">
        <v>13952</v>
      </c>
      <c r="H1214" s="185" t="s">
        <v>13320</v>
      </c>
      <c r="I1214" s="187">
        <v>21038</v>
      </c>
      <c r="J1214" s="185"/>
      <c r="K1214" s="185">
        <v>2018</v>
      </c>
    </row>
    <row r="1215" spans="1:11" x14ac:dyDescent="0.3">
      <c r="A1215" s="176" t="s">
        <v>17361</v>
      </c>
      <c r="B1215" s="176" t="s">
        <v>13078</v>
      </c>
      <c r="C1215" s="184">
        <v>7004353</v>
      </c>
      <c r="D1215" s="185" t="s">
        <v>13315</v>
      </c>
      <c r="E1215" s="186" t="s">
        <v>13586</v>
      </c>
      <c r="F1215" s="186" t="s">
        <v>13503</v>
      </c>
      <c r="G1215" s="186" t="s">
        <v>14684</v>
      </c>
      <c r="H1215" s="185" t="s">
        <v>13320</v>
      </c>
      <c r="I1215" s="187">
        <v>20857</v>
      </c>
      <c r="J1215" s="185"/>
      <c r="K1215" s="185">
        <v>2018</v>
      </c>
    </row>
    <row r="1216" spans="1:11" x14ac:dyDescent="0.3">
      <c r="A1216" s="176" t="s">
        <v>17361</v>
      </c>
      <c r="B1216" s="176" t="s">
        <v>13078</v>
      </c>
      <c r="C1216" s="184">
        <v>6826302</v>
      </c>
      <c r="D1216" s="185">
        <v>6</v>
      </c>
      <c r="E1216" s="186" t="s">
        <v>14682</v>
      </c>
      <c r="F1216" s="186" t="s">
        <v>13341</v>
      </c>
      <c r="G1216" s="186" t="s">
        <v>13690</v>
      </c>
      <c r="H1216" s="185" t="s">
        <v>12987</v>
      </c>
      <c r="I1216" s="187">
        <v>19100</v>
      </c>
      <c r="J1216" s="185"/>
      <c r="K1216" s="185">
        <v>2018</v>
      </c>
    </row>
    <row r="1217" spans="1:11" x14ac:dyDescent="0.3">
      <c r="A1217" s="176" t="s">
        <v>17361</v>
      </c>
      <c r="B1217" s="176" t="s">
        <v>13078</v>
      </c>
      <c r="C1217" s="184">
        <v>8076018</v>
      </c>
      <c r="D1217" s="185">
        <v>3</v>
      </c>
      <c r="E1217" s="186" t="s">
        <v>13801</v>
      </c>
      <c r="F1217" s="186" t="s">
        <v>14227</v>
      </c>
      <c r="G1217" s="186" t="s">
        <v>14075</v>
      </c>
      <c r="H1217" s="185" t="s">
        <v>13320</v>
      </c>
      <c r="I1217" s="187">
        <v>20748</v>
      </c>
      <c r="J1217" s="185"/>
      <c r="K1217" s="185" t="s">
        <v>17344</v>
      </c>
    </row>
    <row r="1218" spans="1:11" x14ac:dyDescent="0.3">
      <c r="A1218" s="176" t="s">
        <v>17361</v>
      </c>
      <c r="B1218" s="176" t="s">
        <v>13078</v>
      </c>
      <c r="C1218" s="184">
        <v>6160784</v>
      </c>
      <c r="D1218" s="185">
        <v>6</v>
      </c>
      <c r="E1218" s="186" t="s">
        <v>13457</v>
      </c>
      <c r="F1218" s="186" t="s">
        <v>13461</v>
      </c>
      <c r="G1218" s="186" t="s">
        <v>14681</v>
      </c>
      <c r="H1218" s="185" t="s">
        <v>12987</v>
      </c>
      <c r="I1218" s="187">
        <v>19203</v>
      </c>
      <c r="J1218" s="185"/>
      <c r="K1218" s="185">
        <v>2018</v>
      </c>
    </row>
    <row r="1219" spans="1:11" x14ac:dyDescent="0.3">
      <c r="A1219" s="176" t="s">
        <v>17361</v>
      </c>
      <c r="B1219" s="176" t="s">
        <v>13078</v>
      </c>
      <c r="C1219" s="184">
        <v>6908983</v>
      </c>
      <c r="D1219" s="185">
        <v>6</v>
      </c>
      <c r="E1219" s="186" t="s">
        <v>13513</v>
      </c>
      <c r="F1219" s="186" t="s">
        <v>13966</v>
      </c>
      <c r="G1219" s="186" t="s">
        <v>14683</v>
      </c>
      <c r="H1219" s="185" t="s">
        <v>12987</v>
      </c>
      <c r="I1219" s="187">
        <v>19105</v>
      </c>
      <c r="J1219" s="185"/>
      <c r="K1219" s="185">
        <v>2018</v>
      </c>
    </row>
    <row r="1220" spans="1:11" x14ac:dyDescent="0.3">
      <c r="A1220" s="176" t="s">
        <v>17361</v>
      </c>
      <c r="B1220" s="176" t="s">
        <v>13078</v>
      </c>
      <c r="C1220" s="184">
        <v>7948192</v>
      </c>
      <c r="D1220" s="185">
        <v>0</v>
      </c>
      <c r="E1220" s="186" t="s">
        <v>13321</v>
      </c>
      <c r="F1220" s="186" t="s">
        <v>13037</v>
      </c>
      <c r="G1220" s="186" t="s">
        <v>14688</v>
      </c>
      <c r="H1220" s="185" t="s">
        <v>13320</v>
      </c>
      <c r="I1220" s="187">
        <v>21365</v>
      </c>
      <c r="J1220" s="185"/>
      <c r="K1220" s="185">
        <v>2018</v>
      </c>
    </row>
    <row r="1221" spans="1:11" x14ac:dyDescent="0.3">
      <c r="A1221" s="176" t="s">
        <v>17361</v>
      </c>
      <c r="B1221" s="176" t="s">
        <v>13078</v>
      </c>
      <c r="C1221" s="184">
        <v>7764743</v>
      </c>
      <c r="D1221" s="185">
        <v>0</v>
      </c>
      <c r="E1221" s="186" t="s">
        <v>14686</v>
      </c>
      <c r="F1221" s="186" t="s">
        <v>13820</v>
      </c>
      <c r="G1221" s="186" t="s">
        <v>14687</v>
      </c>
      <c r="H1221" s="185" t="s">
        <v>13320</v>
      </c>
      <c r="I1221" s="187">
        <v>21187</v>
      </c>
      <c r="J1221" s="185"/>
      <c r="K1221" s="185">
        <v>2018</v>
      </c>
    </row>
    <row r="1222" spans="1:11" x14ac:dyDescent="0.3">
      <c r="A1222" s="176" t="s">
        <v>17361</v>
      </c>
      <c r="B1222" s="176" t="s">
        <v>13078</v>
      </c>
      <c r="C1222" s="184">
        <v>7600068</v>
      </c>
      <c r="D1222" s="185">
        <v>9</v>
      </c>
      <c r="E1222" s="186" t="s">
        <v>13370</v>
      </c>
      <c r="F1222" s="186" t="s">
        <v>13813</v>
      </c>
      <c r="G1222" s="186" t="s">
        <v>14685</v>
      </c>
      <c r="H1222" s="185" t="s">
        <v>13320</v>
      </c>
      <c r="I1222" s="187">
        <v>19642</v>
      </c>
      <c r="J1222" s="185"/>
      <c r="K1222" s="185">
        <v>2018</v>
      </c>
    </row>
    <row r="1223" spans="1:11" x14ac:dyDescent="0.3">
      <c r="A1223" s="176" t="s">
        <v>17361</v>
      </c>
      <c r="B1223" s="176" t="s">
        <v>13078</v>
      </c>
      <c r="C1223" s="184">
        <v>8300463</v>
      </c>
      <c r="D1223" s="185">
        <v>0</v>
      </c>
      <c r="E1223" s="186" t="s">
        <v>13370</v>
      </c>
      <c r="F1223" s="186" t="s">
        <v>13813</v>
      </c>
      <c r="G1223" s="186" t="s">
        <v>14691</v>
      </c>
      <c r="H1223" s="185" t="s">
        <v>13320</v>
      </c>
      <c r="I1223" s="187">
        <v>21011</v>
      </c>
      <c r="J1223" s="185"/>
      <c r="K1223" s="185">
        <v>2018</v>
      </c>
    </row>
    <row r="1224" spans="1:11" x14ac:dyDescent="0.3">
      <c r="A1224" s="176" t="s">
        <v>17361</v>
      </c>
      <c r="B1224" s="176" t="s">
        <v>13078</v>
      </c>
      <c r="C1224" s="184">
        <v>8429320</v>
      </c>
      <c r="D1224" s="185">
        <v>2</v>
      </c>
      <c r="E1224" s="186" t="s">
        <v>14225</v>
      </c>
      <c r="F1224" s="186" t="s">
        <v>14072</v>
      </c>
      <c r="G1224" s="186" t="s">
        <v>14692</v>
      </c>
      <c r="H1224" s="185" t="s">
        <v>13320</v>
      </c>
      <c r="I1224" s="187">
        <v>21112</v>
      </c>
      <c r="J1224" s="185"/>
      <c r="K1224" s="185">
        <v>2018</v>
      </c>
    </row>
    <row r="1225" spans="1:11" x14ac:dyDescent="0.3">
      <c r="A1225" s="176" t="s">
        <v>17361</v>
      </c>
      <c r="B1225" s="176" t="s">
        <v>13078</v>
      </c>
      <c r="C1225" s="184">
        <v>8053580</v>
      </c>
      <c r="D1225" s="185">
        <v>5</v>
      </c>
      <c r="E1225" s="186" t="s">
        <v>14689</v>
      </c>
      <c r="F1225" s="186" t="s">
        <v>13376</v>
      </c>
      <c r="G1225" s="186" t="s">
        <v>14690</v>
      </c>
      <c r="H1225" s="185" t="s">
        <v>13320</v>
      </c>
      <c r="I1225" s="187">
        <v>20967</v>
      </c>
      <c r="J1225" s="185"/>
      <c r="K1225" s="185">
        <v>2018</v>
      </c>
    </row>
    <row r="1226" spans="1:11" x14ac:dyDescent="0.3">
      <c r="A1226" s="176" t="s">
        <v>13296</v>
      </c>
      <c r="B1226" s="186" t="s">
        <v>13296</v>
      </c>
      <c r="C1226" s="186">
        <v>6546229</v>
      </c>
      <c r="D1226" s="185" t="s">
        <v>13315</v>
      </c>
      <c r="E1226" s="186" t="s">
        <v>13628</v>
      </c>
      <c r="F1226" s="186" t="s">
        <v>14299</v>
      </c>
      <c r="G1226" s="186" t="s">
        <v>15736</v>
      </c>
      <c r="H1226" s="185" t="s">
        <v>12987</v>
      </c>
      <c r="I1226" s="187">
        <v>19125</v>
      </c>
      <c r="J1226" s="185"/>
      <c r="K1226" s="185">
        <v>2018</v>
      </c>
    </row>
    <row r="1227" spans="1:11" x14ac:dyDescent="0.3">
      <c r="A1227" s="176" t="s">
        <v>13296</v>
      </c>
      <c r="B1227" s="186" t="s">
        <v>13296</v>
      </c>
      <c r="C1227" s="186">
        <v>5606802</v>
      </c>
      <c r="D1227" s="185">
        <v>3</v>
      </c>
      <c r="E1227" s="186" t="s">
        <v>13398</v>
      </c>
      <c r="F1227" s="186" t="s">
        <v>13621</v>
      </c>
      <c r="G1227" s="186" t="s">
        <v>17122</v>
      </c>
      <c r="H1227" s="185" t="s">
        <v>12987</v>
      </c>
      <c r="I1227" s="187">
        <v>19078</v>
      </c>
      <c r="J1227" s="185"/>
      <c r="K1227" s="185">
        <v>2018</v>
      </c>
    </row>
    <row r="1228" spans="1:11" x14ac:dyDescent="0.3">
      <c r="A1228" s="176" t="s">
        <v>13296</v>
      </c>
      <c r="B1228" s="186" t="s">
        <v>13296</v>
      </c>
      <c r="C1228" s="186">
        <v>6701481</v>
      </c>
      <c r="D1228" s="185">
        <v>2</v>
      </c>
      <c r="E1228" s="186" t="s">
        <v>13372</v>
      </c>
      <c r="F1228" s="186" t="s">
        <v>13619</v>
      </c>
      <c r="G1228" s="186" t="s">
        <v>13477</v>
      </c>
      <c r="H1228" s="185" t="s">
        <v>12987</v>
      </c>
      <c r="I1228" s="187">
        <v>19178</v>
      </c>
      <c r="J1228" s="185"/>
      <c r="K1228" s="185">
        <v>2018</v>
      </c>
    </row>
    <row r="1229" spans="1:11" x14ac:dyDescent="0.3">
      <c r="A1229" s="176" t="s">
        <v>13296</v>
      </c>
      <c r="B1229" s="186" t="s">
        <v>13296</v>
      </c>
      <c r="C1229" s="186">
        <v>8483637</v>
      </c>
      <c r="D1229" s="185">
        <v>0</v>
      </c>
      <c r="E1229" s="186" t="s">
        <v>13897</v>
      </c>
      <c r="F1229" s="186" t="s">
        <v>14820</v>
      </c>
      <c r="G1229" s="186" t="s">
        <v>13529</v>
      </c>
      <c r="H1229" s="185" t="s">
        <v>13320</v>
      </c>
      <c r="I1229" s="187">
        <v>20444</v>
      </c>
      <c r="J1229" s="185"/>
      <c r="K1229" s="185">
        <v>2018</v>
      </c>
    </row>
    <row r="1230" spans="1:11" x14ac:dyDescent="0.3">
      <c r="A1230" s="176" t="s">
        <v>13296</v>
      </c>
      <c r="B1230" s="186" t="s">
        <v>13296</v>
      </c>
      <c r="C1230" s="186">
        <v>7406878</v>
      </c>
      <c r="D1230" s="185">
        <v>2</v>
      </c>
      <c r="E1230" s="186" t="s">
        <v>13350</v>
      </c>
      <c r="F1230" s="186" t="s">
        <v>13446</v>
      </c>
      <c r="G1230" s="186" t="s">
        <v>17129</v>
      </c>
      <c r="H1230" s="185" t="s">
        <v>13320</v>
      </c>
      <c r="I1230" s="187">
        <v>21006</v>
      </c>
      <c r="J1230" s="185"/>
      <c r="K1230" s="185">
        <v>2018</v>
      </c>
    </row>
    <row r="1231" spans="1:11" x14ac:dyDescent="0.3">
      <c r="A1231" s="176" t="s">
        <v>13296</v>
      </c>
      <c r="B1231" s="186" t="s">
        <v>13296</v>
      </c>
      <c r="C1231" s="186">
        <v>6846817</v>
      </c>
      <c r="D1231" s="185">
        <v>5</v>
      </c>
      <c r="E1231" s="186" t="s">
        <v>17126</v>
      </c>
      <c r="F1231" s="186" t="s">
        <v>13549</v>
      </c>
      <c r="G1231" s="186" t="s">
        <v>17127</v>
      </c>
      <c r="H1231" s="185" t="s">
        <v>13320</v>
      </c>
      <c r="I1231" s="187">
        <v>20902</v>
      </c>
      <c r="J1231" s="185"/>
      <c r="K1231" s="185">
        <v>2018</v>
      </c>
    </row>
    <row r="1232" spans="1:11" x14ac:dyDescent="0.3">
      <c r="A1232" s="176" t="s">
        <v>13296</v>
      </c>
      <c r="B1232" s="186" t="s">
        <v>13296</v>
      </c>
      <c r="C1232" s="186">
        <v>6684100</v>
      </c>
      <c r="D1232" s="185">
        <v>6</v>
      </c>
      <c r="E1232" s="186" t="s">
        <v>13604</v>
      </c>
      <c r="F1232" s="186" t="s">
        <v>17124</v>
      </c>
      <c r="G1232" s="186" t="s">
        <v>17125</v>
      </c>
      <c r="H1232" s="185" t="s">
        <v>12987</v>
      </c>
      <c r="I1232" s="187">
        <v>19208</v>
      </c>
      <c r="J1232" s="185"/>
      <c r="K1232" s="185">
        <v>2018</v>
      </c>
    </row>
    <row r="1233" spans="1:11" x14ac:dyDescent="0.3">
      <c r="A1233" s="176" t="s">
        <v>13296</v>
      </c>
      <c r="B1233" s="186" t="s">
        <v>13296</v>
      </c>
      <c r="C1233" s="186">
        <v>6336409</v>
      </c>
      <c r="D1233" s="185">
        <v>6</v>
      </c>
      <c r="E1233" s="186" t="s">
        <v>13479</v>
      </c>
      <c r="F1233" s="186" t="s">
        <v>17123</v>
      </c>
      <c r="G1233" s="186" t="s">
        <v>14464</v>
      </c>
      <c r="H1233" s="185" t="s">
        <v>12987</v>
      </c>
      <c r="I1233" s="187">
        <v>19231</v>
      </c>
      <c r="J1233" s="185"/>
      <c r="K1233" s="185">
        <v>2018</v>
      </c>
    </row>
    <row r="1234" spans="1:11" x14ac:dyDescent="0.3">
      <c r="A1234" s="176" t="s">
        <v>13296</v>
      </c>
      <c r="B1234" s="186" t="s">
        <v>13296</v>
      </c>
      <c r="C1234" s="186">
        <v>6888684</v>
      </c>
      <c r="D1234" s="185">
        <v>8</v>
      </c>
      <c r="E1234" s="186" t="s">
        <v>15934</v>
      </c>
      <c r="F1234" s="186" t="s">
        <v>14153</v>
      </c>
      <c r="G1234" s="186" t="s">
        <v>17128</v>
      </c>
      <c r="H1234" s="185" t="s">
        <v>13320</v>
      </c>
      <c r="I1234" s="187">
        <v>21146</v>
      </c>
      <c r="J1234" s="185"/>
      <c r="K1234" s="185">
        <v>2018</v>
      </c>
    </row>
    <row r="1235" spans="1:11" x14ac:dyDescent="0.3">
      <c r="A1235" s="176" t="s">
        <v>13296</v>
      </c>
      <c r="B1235" s="186" t="s">
        <v>13296</v>
      </c>
      <c r="C1235" s="186">
        <v>8144180</v>
      </c>
      <c r="D1235" s="185">
        <v>4</v>
      </c>
      <c r="E1235" s="186" t="s">
        <v>17130</v>
      </c>
      <c r="F1235" s="186" t="s">
        <v>13931</v>
      </c>
      <c r="G1235" s="186" t="s">
        <v>17131</v>
      </c>
      <c r="H1235" s="185" t="s">
        <v>13320</v>
      </c>
      <c r="I1235" s="187">
        <v>21088</v>
      </c>
      <c r="J1235" s="185"/>
      <c r="K1235" s="185">
        <v>2018</v>
      </c>
    </row>
    <row r="1236" spans="1:11" x14ac:dyDescent="0.3">
      <c r="A1236" s="176" t="s">
        <v>17362</v>
      </c>
      <c r="B1236" s="176" t="s">
        <v>13079</v>
      </c>
      <c r="C1236" s="184">
        <v>6995462</v>
      </c>
      <c r="D1236" s="185">
        <v>6</v>
      </c>
      <c r="E1236" s="186" t="s">
        <v>14717</v>
      </c>
      <c r="F1236" s="186" t="s">
        <v>14718</v>
      </c>
      <c r="G1236" s="186" t="s">
        <v>14719</v>
      </c>
      <c r="H1236" s="185" t="s">
        <v>12987</v>
      </c>
      <c r="I1236" s="187">
        <v>19238</v>
      </c>
      <c r="J1236" s="185"/>
      <c r="K1236" s="185">
        <v>2018</v>
      </c>
    </row>
    <row r="1237" spans="1:11" x14ac:dyDescent="0.3">
      <c r="A1237" s="176" t="s">
        <v>17362</v>
      </c>
      <c r="B1237" s="176" t="s">
        <v>13079</v>
      </c>
      <c r="C1237" s="184">
        <v>8033563</v>
      </c>
      <c r="D1237" s="185">
        <v>6</v>
      </c>
      <c r="E1237" s="186" t="s">
        <v>14737</v>
      </c>
      <c r="F1237" s="186" t="s">
        <v>13640</v>
      </c>
      <c r="G1237" s="186" t="s">
        <v>14738</v>
      </c>
      <c r="H1237" s="185" t="s">
        <v>13320</v>
      </c>
      <c r="I1237" s="187">
        <v>21234</v>
      </c>
      <c r="J1237" s="185"/>
      <c r="K1237" s="185">
        <v>2018</v>
      </c>
    </row>
    <row r="1238" spans="1:11" x14ac:dyDescent="0.3">
      <c r="A1238" s="176" t="s">
        <v>17362</v>
      </c>
      <c r="B1238" s="176" t="s">
        <v>13079</v>
      </c>
      <c r="C1238" s="184">
        <v>8151702</v>
      </c>
      <c r="D1238" s="185">
        <v>9</v>
      </c>
      <c r="E1238" s="186" t="s">
        <v>13398</v>
      </c>
      <c r="F1238" s="186" t="s">
        <v>14374</v>
      </c>
      <c r="G1238" s="186" t="s">
        <v>14744</v>
      </c>
      <c r="H1238" s="185" t="s">
        <v>13320</v>
      </c>
      <c r="I1238" s="187">
        <v>21289</v>
      </c>
      <c r="J1238" s="185"/>
      <c r="K1238" s="185">
        <v>2018</v>
      </c>
    </row>
    <row r="1239" spans="1:11" x14ac:dyDescent="0.3">
      <c r="A1239" s="176" t="s">
        <v>17362</v>
      </c>
      <c r="B1239" s="176" t="s">
        <v>13079</v>
      </c>
      <c r="C1239" s="184">
        <v>7083337</v>
      </c>
      <c r="D1239" s="185">
        <v>9</v>
      </c>
      <c r="E1239" s="186" t="s">
        <v>13458</v>
      </c>
      <c r="F1239" s="186" t="s">
        <v>13836</v>
      </c>
      <c r="G1239" s="186" t="s">
        <v>14721</v>
      </c>
      <c r="H1239" s="185" t="s">
        <v>13320</v>
      </c>
      <c r="I1239" s="187">
        <v>21263</v>
      </c>
      <c r="J1239" s="185"/>
      <c r="K1239" s="185">
        <v>2018</v>
      </c>
    </row>
    <row r="1240" spans="1:11" x14ac:dyDescent="0.3">
      <c r="A1240" s="176" t="s">
        <v>17362</v>
      </c>
      <c r="B1240" s="176" t="s">
        <v>13079</v>
      </c>
      <c r="C1240" s="184">
        <v>6638963</v>
      </c>
      <c r="D1240" s="185">
        <v>4</v>
      </c>
      <c r="E1240" s="186" t="s">
        <v>14707</v>
      </c>
      <c r="F1240" s="186" t="s">
        <v>13604</v>
      </c>
      <c r="G1240" s="186" t="s">
        <v>13835</v>
      </c>
      <c r="H1240" s="185" t="s">
        <v>12987</v>
      </c>
      <c r="I1240" s="187">
        <v>19440</v>
      </c>
      <c r="J1240" s="185"/>
      <c r="K1240" s="185">
        <v>2018</v>
      </c>
    </row>
    <row r="1241" spans="1:11" x14ac:dyDescent="0.3">
      <c r="A1241" s="176" t="s">
        <v>17362</v>
      </c>
      <c r="B1241" s="176" t="s">
        <v>13079</v>
      </c>
      <c r="C1241" s="184">
        <v>8192357</v>
      </c>
      <c r="D1241" s="185">
        <v>4</v>
      </c>
      <c r="E1241" s="186" t="s">
        <v>13761</v>
      </c>
      <c r="F1241" s="186" t="s">
        <v>14745</v>
      </c>
      <c r="G1241" s="186" t="s">
        <v>14746</v>
      </c>
      <c r="H1241" s="185" t="s">
        <v>13320</v>
      </c>
      <c r="I1241" s="187">
        <v>20840</v>
      </c>
      <c r="J1241" s="185"/>
      <c r="K1241" s="185">
        <v>2018</v>
      </c>
    </row>
    <row r="1242" spans="1:11" x14ac:dyDescent="0.3">
      <c r="A1242" s="176" t="s">
        <v>17362</v>
      </c>
      <c r="B1242" s="176" t="s">
        <v>13079</v>
      </c>
      <c r="C1242" s="184">
        <v>8442002</v>
      </c>
      <c r="D1242" s="185">
        <v>6</v>
      </c>
      <c r="E1242" s="186" t="s">
        <v>13761</v>
      </c>
      <c r="F1242" s="186" t="s">
        <v>13584</v>
      </c>
      <c r="G1242" s="186" t="s">
        <v>14751</v>
      </c>
      <c r="H1242" s="185" t="s">
        <v>13320</v>
      </c>
      <c r="I1242" s="187">
        <v>21280</v>
      </c>
      <c r="J1242" s="185"/>
      <c r="K1242" s="185">
        <v>2018</v>
      </c>
    </row>
    <row r="1243" spans="1:11" x14ac:dyDescent="0.3">
      <c r="A1243" s="176" t="s">
        <v>17362</v>
      </c>
      <c r="B1243" s="176" t="s">
        <v>13079</v>
      </c>
      <c r="C1243" s="184">
        <v>6919204</v>
      </c>
      <c r="D1243" s="185">
        <v>1</v>
      </c>
      <c r="E1243" s="186" t="s">
        <v>13440</v>
      </c>
      <c r="F1243" s="186" t="s">
        <v>13748</v>
      </c>
      <c r="G1243" s="186" t="s">
        <v>14713</v>
      </c>
      <c r="H1243" s="185" t="s">
        <v>12987</v>
      </c>
      <c r="I1243" s="187">
        <v>19159</v>
      </c>
      <c r="J1243" s="185"/>
      <c r="K1243" s="185">
        <v>2018</v>
      </c>
    </row>
    <row r="1244" spans="1:11" x14ac:dyDescent="0.3">
      <c r="A1244" s="176" t="s">
        <v>17362</v>
      </c>
      <c r="B1244" s="176" t="s">
        <v>13079</v>
      </c>
      <c r="C1244" s="184">
        <v>6931005</v>
      </c>
      <c r="D1244" s="185">
        <v>2</v>
      </c>
      <c r="E1244" s="186" t="s">
        <v>14714</v>
      </c>
      <c r="F1244" s="186" t="s">
        <v>13464</v>
      </c>
      <c r="G1244" s="186" t="s">
        <v>14715</v>
      </c>
      <c r="H1244" s="185" t="s">
        <v>12987</v>
      </c>
      <c r="I1244" s="187">
        <v>19284</v>
      </c>
      <c r="J1244" s="185"/>
      <c r="K1244" s="185">
        <v>2018</v>
      </c>
    </row>
    <row r="1245" spans="1:11" x14ac:dyDescent="0.3">
      <c r="A1245" s="176" t="s">
        <v>17362</v>
      </c>
      <c r="B1245" s="176" t="s">
        <v>13079</v>
      </c>
      <c r="C1245" s="184">
        <v>6522444</v>
      </c>
      <c r="D1245" s="185">
        <v>5</v>
      </c>
      <c r="E1245" s="186" t="s">
        <v>14704</v>
      </c>
      <c r="F1245" s="186" t="s">
        <v>13584</v>
      </c>
      <c r="G1245" s="186" t="s">
        <v>14705</v>
      </c>
      <c r="H1245" s="185" t="s">
        <v>12987</v>
      </c>
      <c r="I1245" s="187">
        <v>19093</v>
      </c>
      <c r="J1245" s="185"/>
      <c r="K1245" s="185">
        <v>2018</v>
      </c>
    </row>
    <row r="1246" spans="1:11" x14ac:dyDescent="0.3">
      <c r="A1246" s="176" t="s">
        <v>17362</v>
      </c>
      <c r="B1246" s="176" t="s">
        <v>13079</v>
      </c>
      <c r="C1246" s="184">
        <v>8470477</v>
      </c>
      <c r="D1246" s="185">
        <v>6</v>
      </c>
      <c r="E1246" s="186" t="s">
        <v>14754</v>
      </c>
      <c r="F1246" s="186" t="s">
        <v>13900</v>
      </c>
      <c r="G1246" s="186" t="s">
        <v>14755</v>
      </c>
      <c r="H1246" s="185" t="s">
        <v>13320</v>
      </c>
      <c r="I1246" s="187">
        <v>21023</v>
      </c>
      <c r="J1246" s="185"/>
      <c r="K1246" s="185">
        <v>2018</v>
      </c>
    </row>
    <row r="1247" spans="1:11" x14ac:dyDescent="0.3">
      <c r="A1247" s="176" t="s">
        <v>17362</v>
      </c>
      <c r="B1247" s="176" t="s">
        <v>13079</v>
      </c>
      <c r="C1247" s="184">
        <v>6782297</v>
      </c>
      <c r="D1247" s="185">
        <v>8</v>
      </c>
      <c r="E1247" s="186" t="s">
        <v>14001</v>
      </c>
      <c r="F1247" s="186" t="s">
        <v>13543</v>
      </c>
      <c r="G1247" s="186" t="s">
        <v>14710</v>
      </c>
      <c r="H1247" s="185" t="s">
        <v>13320</v>
      </c>
      <c r="I1247" s="187">
        <v>20879</v>
      </c>
      <c r="J1247" s="185"/>
      <c r="K1247" s="185">
        <v>2018</v>
      </c>
    </row>
    <row r="1248" spans="1:11" x14ac:dyDescent="0.3">
      <c r="A1248" s="176" t="s">
        <v>17362</v>
      </c>
      <c r="B1248" s="176" t="s">
        <v>13079</v>
      </c>
      <c r="C1248" s="184">
        <v>7458759</v>
      </c>
      <c r="D1248" s="185">
        <v>3</v>
      </c>
      <c r="E1248" s="186" t="s">
        <v>14340</v>
      </c>
      <c r="F1248" s="186" t="s">
        <v>14180</v>
      </c>
      <c r="G1248" s="186" t="s">
        <v>14729</v>
      </c>
      <c r="H1248" s="185" t="s">
        <v>13320</v>
      </c>
      <c r="I1248" s="187">
        <v>20252</v>
      </c>
      <c r="J1248" s="185"/>
      <c r="K1248" s="185">
        <v>2018</v>
      </c>
    </row>
    <row r="1249" spans="1:11" x14ac:dyDescent="0.3">
      <c r="A1249" s="176" t="s">
        <v>17362</v>
      </c>
      <c r="B1249" s="176" t="s">
        <v>13079</v>
      </c>
      <c r="C1249" s="184">
        <v>5905829</v>
      </c>
      <c r="D1249" s="185">
        <v>0</v>
      </c>
      <c r="E1249" s="186" t="s">
        <v>13037</v>
      </c>
      <c r="F1249" s="186" t="s">
        <v>13799</v>
      </c>
      <c r="G1249" s="186" t="s">
        <v>14694</v>
      </c>
      <c r="H1249" s="185" t="s">
        <v>12987</v>
      </c>
      <c r="I1249" s="187">
        <v>19023</v>
      </c>
      <c r="J1249" s="185"/>
      <c r="K1249" s="185">
        <v>2018</v>
      </c>
    </row>
    <row r="1250" spans="1:11" x14ac:dyDescent="0.3">
      <c r="A1250" s="176" t="s">
        <v>17362</v>
      </c>
      <c r="B1250" s="176" t="s">
        <v>13079</v>
      </c>
      <c r="C1250" s="184">
        <v>7271352</v>
      </c>
      <c r="D1250" s="185">
        <v>4</v>
      </c>
      <c r="E1250" s="186" t="s">
        <v>13401</v>
      </c>
      <c r="F1250" s="186" t="s">
        <v>13483</v>
      </c>
      <c r="G1250" s="186" t="s">
        <v>13567</v>
      </c>
      <c r="H1250" s="185" t="s">
        <v>13320</v>
      </c>
      <c r="I1250" s="187">
        <v>19738</v>
      </c>
      <c r="J1250" s="185"/>
      <c r="K1250" s="185">
        <v>2018</v>
      </c>
    </row>
    <row r="1251" spans="1:11" x14ac:dyDescent="0.3">
      <c r="A1251" s="176" t="s">
        <v>17362</v>
      </c>
      <c r="B1251" s="176" t="s">
        <v>13079</v>
      </c>
      <c r="C1251" s="184">
        <v>7342836</v>
      </c>
      <c r="D1251" s="185" t="s">
        <v>13315</v>
      </c>
      <c r="E1251" s="186" t="s">
        <v>13488</v>
      </c>
      <c r="F1251" s="186" t="s">
        <v>13621</v>
      </c>
      <c r="G1251" s="186" t="s">
        <v>14728</v>
      </c>
      <c r="H1251" s="185" t="s">
        <v>13320</v>
      </c>
      <c r="I1251" s="187">
        <v>21220</v>
      </c>
      <c r="J1251" s="185"/>
      <c r="K1251" s="185">
        <v>2018</v>
      </c>
    </row>
    <row r="1252" spans="1:11" x14ac:dyDescent="0.3">
      <c r="A1252" s="176" t="s">
        <v>17362</v>
      </c>
      <c r="B1252" s="176" t="s">
        <v>13079</v>
      </c>
      <c r="C1252" s="184">
        <v>8800818</v>
      </c>
      <c r="D1252" s="185">
        <v>9</v>
      </c>
      <c r="E1252" s="186" t="s">
        <v>14761</v>
      </c>
      <c r="F1252" s="186" t="s">
        <v>13329</v>
      </c>
      <c r="G1252" s="186" t="s">
        <v>14128</v>
      </c>
      <c r="H1252" s="185" t="s">
        <v>13320</v>
      </c>
      <c r="I1252" s="187">
        <v>20934</v>
      </c>
      <c r="J1252" s="185"/>
      <c r="K1252" s="185">
        <v>2018</v>
      </c>
    </row>
    <row r="1253" spans="1:11" x14ac:dyDescent="0.3">
      <c r="A1253" s="176" t="s">
        <v>17362</v>
      </c>
      <c r="B1253" s="176" t="s">
        <v>13079</v>
      </c>
      <c r="C1253" s="184">
        <v>8290231</v>
      </c>
      <c r="D1253" s="185">
        <v>7</v>
      </c>
      <c r="E1253" s="186" t="s">
        <v>14749</v>
      </c>
      <c r="F1253" s="186" t="s">
        <v>13689</v>
      </c>
      <c r="G1253" s="186" t="s">
        <v>14750</v>
      </c>
      <c r="H1253" s="185" t="s">
        <v>13320</v>
      </c>
      <c r="I1253" s="187">
        <v>21173</v>
      </c>
      <c r="J1253" s="185"/>
      <c r="K1253" s="185">
        <v>2018</v>
      </c>
    </row>
    <row r="1254" spans="1:11" x14ac:dyDescent="0.3">
      <c r="A1254" s="176" t="s">
        <v>17362</v>
      </c>
      <c r="B1254" s="176" t="s">
        <v>13079</v>
      </c>
      <c r="C1254" s="184">
        <v>8505781</v>
      </c>
      <c r="D1254" s="185">
        <v>2</v>
      </c>
      <c r="E1254" s="186" t="s">
        <v>13956</v>
      </c>
      <c r="F1254" s="186" t="s">
        <v>13846</v>
      </c>
      <c r="G1254" s="186" t="s">
        <v>14757</v>
      </c>
      <c r="H1254" s="185" t="s">
        <v>13320</v>
      </c>
      <c r="I1254" s="187">
        <v>21036</v>
      </c>
      <c r="J1254" s="185"/>
      <c r="K1254" s="185">
        <v>2018</v>
      </c>
    </row>
    <row r="1255" spans="1:11" x14ac:dyDescent="0.3">
      <c r="A1255" s="176" t="s">
        <v>17362</v>
      </c>
      <c r="B1255" s="176" t="s">
        <v>13079</v>
      </c>
      <c r="C1255" s="184">
        <v>8097183</v>
      </c>
      <c r="D1255" s="185">
        <v>4</v>
      </c>
      <c r="E1255" s="186" t="s">
        <v>14741</v>
      </c>
      <c r="F1255" s="186" t="s">
        <v>13375</v>
      </c>
      <c r="G1255" s="186" t="s">
        <v>14742</v>
      </c>
      <c r="H1255" s="185" t="s">
        <v>13320</v>
      </c>
      <c r="I1255" s="187">
        <v>21366</v>
      </c>
      <c r="J1255" s="185"/>
      <c r="K1255" s="185">
        <v>2018</v>
      </c>
    </row>
    <row r="1256" spans="1:11" x14ac:dyDescent="0.3">
      <c r="A1256" s="176" t="s">
        <v>17362</v>
      </c>
      <c r="B1256" s="176" t="s">
        <v>13079</v>
      </c>
      <c r="C1256" s="184">
        <v>8144621</v>
      </c>
      <c r="D1256" s="185">
        <v>0</v>
      </c>
      <c r="E1256" s="186" t="s">
        <v>14086</v>
      </c>
      <c r="F1256" s="186" t="s">
        <v>13628</v>
      </c>
      <c r="G1256" s="186" t="s">
        <v>14743</v>
      </c>
      <c r="H1256" s="185" t="s">
        <v>13320</v>
      </c>
      <c r="I1256" s="187">
        <v>21239</v>
      </c>
      <c r="J1256" s="185"/>
      <c r="K1256" s="185">
        <v>2018</v>
      </c>
    </row>
    <row r="1257" spans="1:11" x14ac:dyDescent="0.3">
      <c r="A1257" s="176" t="s">
        <v>17362</v>
      </c>
      <c r="B1257" s="176" t="s">
        <v>13079</v>
      </c>
      <c r="C1257" s="184">
        <v>8494301</v>
      </c>
      <c r="D1257" s="185">
        <v>0</v>
      </c>
      <c r="E1257" s="186" t="s">
        <v>14756</v>
      </c>
      <c r="F1257" s="186" t="s">
        <v>13799</v>
      </c>
      <c r="G1257" s="186" t="s">
        <v>14075</v>
      </c>
      <c r="H1257" s="185" t="s">
        <v>13320</v>
      </c>
      <c r="I1257" s="187">
        <v>21077</v>
      </c>
      <c r="J1257" s="185"/>
      <c r="K1257" s="185">
        <v>2018</v>
      </c>
    </row>
    <row r="1258" spans="1:11" x14ac:dyDescent="0.3">
      <c r="A1258" s="176" t="s">
        <v>17362</v>
      </c>
      <c r="B1258" s="176" t="s">
        <v>13079</v>
      </c>
      <c r="C1258" s="184">
        <v>6466015</v>
      </c>
      <c r="D1258" s="185">
        <v>2</v>
      </c>
      <c r="E1258" s="186" t="s">
        <v>13341</v>
      </c>
      <c r="F1258" s="186" t="s">
        <v>13321</v>
      </c>
      <c r="G1258" s="186" t="s">
        <v>14703</v>
      </c>
      <c r="H1258" s="185" t="s">
        <v>12987</v>
      </c>
      <c r="I1258" s="187">
        <v>19300</v>
      </c>
      <c r="J1258" s="185"/>
      <c r="K1258" s="185">
        <v>2018</v>
      </c>
    </row>
    <row r="1259" spans="1:11" x14ac:dyDescent="0.3">
      <c r="A1259" s="176" t="s">
        <v>17362</v>
      </c>
      <c r="B1259" s="176" t="s">
        <v>13079</v>
      </c>
      <c r="C1259" s="184">
        <v>6710025</v>
      </c>
      <c r="D1259" s="185">
        <v>5</v>
      </c>
      <c r="E1259" s="186" t="s">
        <v>13689</v>
      </c>
      <c r="F1259" s="186" t="s">
        <v>13689</v>
      </c>
      <c r="G1259" s="186" t="s">
        <v>14709</v>
      </c>
      <c r="H1259" s="185" t="s">
        <v>13320</v>
      </c>
      <c r="I1259" s="187">
        <v>20877</v>
      </c>
      <c r="J1259" s="185"/>
      <c r="K1259" s="185">
        <v>2018</v>
      </c>
    </row>
    <row r="1260" spans="1:11" x14ac:dyDescent="0.3">
      <c r="A1260" s="176" t="s">
        <v>17362</v>
      </c>
      <c r="B1260" s="176" t="s">
        <v>13079</v>
      </c>
      <c r="C1260" s="184">
        <v>7726683</v>
      </c>
      <c r="D1260" s="185">
        <v>6</v>
      </c>
      <c r="E1260" s="186" t="s">
        <v>14732</v>
      </c>
      <c r="F1260" s="186" t="s">
        <v>14733</v>
      </c>
      <c r="G1260" s="186" t="s">
        <v>14734</v>
      </c>
      <c r="H1260" s="185" t="s">
        <v>13320</v>
      </c>
      <c r="I1260" s="187">
        <v>20737</v>
      </c>
      <c r="J1260" s="185"/>
      <c r="K1260" s="185" t="s">
        <v>17344</v>
      </c>
    </row>
    <row r="1261" spans="1:11" x14ac:dyDescent="0.3">
      <c r="A1261" s="176" t="s">
        <v>17362</v>
      </c>
      <c r="B1261" s="176" t="s">
        <v>13079</v>
      </c>
      <c r="C1261" s="184">
        <v>5931702</v>
      </c>
      <c r="D1261" s="185">
        <v>4</v>
      </c>
      <c r="E1261" s="186" t="s">
        <v>13751</v>
      </c>
      <c r="F1261" s="186" t="s">
        <v>13339</v>
      </c>
      <c r="G1261" s="186" t="s">
        <v>14696</v>
      </c>
      <c r="H1261" s="185" t="s">
        <v>12987</v>
      </c>
      <c r="I1261" s="187">
        <v>19206</v>
      </c>
      <c r="J1261" s="185"/>
      <c r="K1261" s="185">
        <v>2018</v>
      </c>
    </row>
    <row r="1262" spans="1:11" x14ac:dyDescent="0.3">
      <c r="A1262" s="176" t="s">
        <v>17362</v>
      </c>
      <c r="B1262" s="176" t="s">
        <v>13079</v>
      </c>
      <c r="C1262" s="184">
        <v>6215599</v>
      </c>
      <c r="D1262" s="185" t="s">
        <v>13315</v>
      </c>
      <c r="E1262" s="186" t="s">
        <v>13321</v>
      </c>
      <c r="F1262" s="186" t="s">
        <v>14072</v>
      </c>
      <c r="G1262" s="186" t="s">
        <v>14701</v>
      </c>
      <c r="H1262" s="185" t="s">
        <v>12987</v>
      </c>
      <c r="I1262" s="187">
        <v>19457</v>
      </c>
      <c r="J1262" s="185"/>
      <c r="K1262" s="185">
        <v>2018</v>
      </c>
    </row>
    <row r="1263" spans="1:11" x14ac:dyDescent="0.3">
      <c r="A1263" s="176" t="s">
        <v>17362</v>
      </c>
      <c r="B1263" s="176" t="s">
        <v>13079</v>
      </c>
      <c r="C1263" s="184">
        <v>6584236</v>
      </c>
      <c r="D1263" s="185" t="s">
        <v>13315</v>
      </c>
      <c r="E1263" s="186" t="s">
        <v>13479</v>
      </c>
      <c r="F1263" s="186" t="s">
        <v>13628</v>
      </c>
      <c r="G1263" s="186" t="s">
        <v>14706</v>
      </c>
      <c r="H1263" s="185" t="s">
        <v>12987</v>
      </c>
      <c r="I1263" s="187">
        <v>19344</v>
      </c>
      <c r="J1263" s="185"/>
      <c r="K1263" s="185">
        <v>2018</v>
      </c>
    </row>
    <row r="1264" spans="1:11" x14ac:dyDescent="0.3">
      <c r="A1264" s="176" t="s">
        <v>17362</v>
      </c>
      <c r="B1264" s="176" t="s">
        <v>13079</v>
      </c>
      <c r="C1264" s="184">
        <v>7529712</v>
      </c>
      <c r="D1264" s="185">
        <v>2</v>
      </c>
      <c r="E1264" s="186" t="s">
        <v>13535</v>
      </c>
      <c r="F1264" s="186" t="s">
        <v>13333</v>
      </c>
      <c r="G1264" s="186" t="s">
        <v>14731</v>
      </c>
      <c r="H1264" s="185" t="s">
        <v>13320</v>
      </c>
      <c r="I1264" s="187">
        <v>21282</v>
      </c>
      <c r="J1264" s="185"/>
      <c r="K1264" s="185">
        <v>2018</v>
      </c>
    </row>
    <row r="1265" spans="1:11" x14ac:dyDescent="0.3">
      <c r="A1265" s="176" t="s">
        <v>17362</v>
      </c>
      <c r="B1265" s="176" t="s">
        <v>13079</v>
      </c>
      <c r="C1265" s="184">
        <v>7111357</v>
      </c>
      <c r="D1265" s="185">
        <v>4</v>
      </c>
      <c r="E1265" s="186" t="s">
        <v>13841</v>
      </c>
      <c r="F1265" s="186" t="s">
        <v>14723</v>
      </c>
      <c r="G1265" s="186" t="s">
        <v>14724</v>
      </c>
      <c r="H1265" s="185" t="s">
        <v>13320</v>
      </c>
      <c r="I1265" s="187">
        <v>21183</v>
      </c>
      <c r="J1265" s="185"/>
      <c r="K1265" s="185">
        <v>2018</v>
      </c>
    </row>
    <row r="1266" spans="1:11" x14ac:dyDescent="0.3">
      <c r="A1266" s="176" t="s">
        <v>17362</v>
      </c>
      <c r="B1266" s="176" t="s">
        <v>13079</v>
      </c>
      <c r="C1266" s="184">
        <v>8253971</v>
      </c>
      <c r="D1266" s="185">
        <v>9</v>
      </c>
      <c r="E1266" s="186" t="s">
        <v>14172</v>
      </c>
      <c r="F1266" s="186" t="s">
        <v>14748</v>
      </c>
      <c r="G1266" s="186" t="s">
        <v>14424</v>
      </c>
      <c r="H1266" s="185" t="s">
        <v>13320</v>
      </c>
      <c r="I1266" s="187">
        <v>20849</v>
      </c>
      <c r="J1266" s="185"/>
      <c r="K1266" s="185">
        <v>2018</v>
      </c>
    </row>
    <row r="1267" spans="1:11" x14ac:dyDescent="0.3">
      <c r="A1267" s="176" t="s">
        <v>17362</v>
      </c>
      <c r="B1267" s="176" t="s">
        <v>13079</v>
      </c>
      <c r="C1267" s="184">
        <v>7476055</v>
      </c>
      <c r="D1267" s="185">
        <v>4</v>
      </c>
      <c r="E1267" s="186" t="s">
        <v>13980</v>
      </c>
      <c r="F1267" s="186" t="s">
        <v>13384</v>
      </c>
      <c r="G1267" s="186" t="s">
        <v>14730</v>
      </c>
      <c r="H1267" s="185" t="s">
        <v>13320</v>
      </c>
      <c r="I1267" s="187">
        <v>21226</v>
      </c>
      <c r="J1267" s="185"/>
      <c r="K1267" s="185">
        <v>2018</v>
      </c>
    </row>
    <row r="1268" spans="1:11" x14ac:dyDescent="0.3">
      <c r="A1268" s="176" t="s">
        <v>17362</v>
      </c>
      <c r="B1268" s="176" t="s">
        <v>13079</v>
      </c>
      <c r="C1268" s="184">
        <v>7171323</v>
      </c>
      <c r="D1268" s="185">
        <v>7</v>
      </c>
      <c r="E1268" s="186" t="s">
        <v>13406</v>
      </c>
      <c r="F1268" s="186" t="s">
        <v>13455</v>
      </c>
      <c r="G1268" s="186" t="s">
        <v>14727</v>
      </c>
      <c r="H1268" s="185" t="s">
        <v>13320</v>
      </c>
      <c r="I1268" s="187">
        <v>21113</v>
      </c>
      <c r="J1268" s="185"/>
      <c r="K1268" s="185">
        <v>2018</v>
      </c>
    </row>
    <row r="1269" spans="1:11" x14ac:dyDescent="0.3">
      <c r="A1269" s="176" t="s">
        <v>17362</v>
      </c>
      <c r="B1269" s="176" t="s">
        <v>13079</v>
      </c>
      <c r="C1269" s="184">
        <v>6019486</v>
      </c>
      <c r="D1269" s="185">
        <v>6</v>
      </c>
      <c r="E1269" s="186" t="s">
        <v>13406</v>
      </c>
      <c r="F1269" s="186" t="s">
        <v>14052</v>
      </c>
      <c r="G1269" s="186" t="s">
        <v>14699</v>
      </c>
      <c r="H1269" s="185" t="s">
        <v>12987</v>
      </c>
      <c r="I1269" s="187">
        <v>19196</v>
      </c>
      <c r="J1269" s="185"/>
      <c r="K1269" s="185">
        <v>2018</v>
      </c>
    </row>
    <row r="1270" spans="1:11" x14ac:dyDescent="0.3">
      <c r="A1270" s="176" t="s">
        <v>17362</v>
      </c>
      <c r="B1270" s="176" t="s">
        <v>13079</v>
      </c>
      <c r="C1270" s="184">
        <v>7963543</v>
      </c>
      <c r="D1270" s="185" t="s">
        <v>13315</v>
      </c>
      <c r="E1270" s="186" t="s">
        <v>14736</v>
      </c>
      <c r="F1270" s="186" t="s">
        <v>13905</v>
      </c>
      <c r="G1270" s="186" t="s">
        <v>14321</v>
      </c>
      <c r="H1270" s="185" t="s">
        <v>13320</v>
      </c>
      <c r="I1270" s="187">
        <v>20890</v>
      </c>
      <c r="J1270" s="185"/>
      <c r="K1270" s="185">
        <v>2018</v>
      </c>
    </row>
    <row r="1271" spans="1:11" x14ac:dyDescent="0.3">
      <c r="A1271" s="176" t="s">
        <v>17362</v>
      </c>
      <c r="B1271" s="176" t="s">
        <v>13079</v>
      </c>
      <c r="C1271" s="184">
        <v>7730477</v>
      </c>
      <c r="D1271" s="185">
        <v>0</v>
      </c>
      <c r="E1271" s="186" t="s">
        <v>13738</v>
      </c>
      <c r="F1271" s="186" t="s">
        <v>14576</v>
      </c>
      <c r="G1271" s="186" t="s">
        <v>14735</v>
      </c>
      <c r="H1271" s="185" t="s">
        <v>13320</v>
      </c>
      <c r="I1271" s="187">
        <v>20769</v>
      </c>
      <c r="J1271" s="185"/>
      <c r="K1271" s="185">
        <v>2018</v>
      </c>
    </row>
    <row r="1272" spans="1:11" x14ac:dyDescent="0.3">
      <c r="A1272" s="176" t="s">
        <v>17362</v>
      </c>
      <c r="B1272" s="176" t="s">
        <v>13079</v>
      </c>
      <c r="C1272" s="184">
        <v>8201584</v>
      </c>
      <c r="D1272" s="185">
        <v>1</v>
      </c>
      <c r="E1272" s="186" t="s">
        <v>13929</v>
      </c>
      <c r="F1272" s="186" t="s">
        <v>13638</v>
      </c>
      <c r="G1272" s="186" t="s">
        <v>14747</v>
      </c>
      <c r="H1272" s="185" t="s">
        <v>13320</v>
      </c>
      <c r="I1272" s="187">
        <v>20872</v>
      </c>
      <c r="J1272" s="185"/>
      <c r="K1272" s="185">
        <v>2018</v>
      </c>
    </row>
    <row r="1273" spans="1:11" x14ac:dyDescent="0.3">
      <c r="A1273" s="176" t="s">
        <v>17362</v>
      </c>
      <c r="B1273" s="176" t="s">
        <v>13079</v>
      </c>
      <c r="C1273" s="184">
        <v>7444005</v>
      </c>
      <c r="D1273" s="185">
        <v>3</v>
      </c>
      <c r="E1273" s="186" t="s">
        <v>13347</v>
      </c>
      <c r="F1273" s="186" t="s">
        <v>13352</v>
      </c>
      <c r="G1273" s="186" t="s">
        <v>14462</v>
      </c>
      <c r="H1273" s="185" t="s">
        <v>13320</v>
      </c>
      <c r="I1273" s="187">
        <v>20898</v>
      </c>
      <c r="J1273" s="185"/>
      <c r="K1273" s="185">
        <v>2018</v>
      </c>
    </row>
    <row r="1274" spans="1:11" x14ac:dyDescent="0.3">
      <c r="A1274" s="176" t="s">
        <v>17362</v>
      </c>
      <c r="B1274" s="176" t="s">
        <v>13079</v>
      </c>
      <c r="C1274" s="184">
        <v>6658851</v>
      </c>
      <c r="D1274" s="185">
        <v>3</v>
      </c>
      <c r="E1274" s="186" t="s">
        <v>14167</v>
      </c>
      <c r="F1274" s="186" t="s">
        <v>14167</v>
      </c>
      <c r="G1274" s="186" t="s">
        <v>14708</v>
      </c>
      <c r="H1274" s="185" t="s">
        <v>12987</v>
      </c>
      <c r="I1274" s="187">
        <v>19523</v>
      </c>
      <c r="J1274" s="185"/>
      <c r="K1274" s="185">
        <v>2018</v>
      </c>
    </row>
    <row r="1275" spans="1:11" x14ac:dyDescent="0.3">
      <c r="A1275" s="176" t="s">
        <v>17362</v>
      </c>
      <c r="B1275" s="176" t="s">
        <v>13079</v>
      </c>
      <c r="C1275" s="184">
        <v>5825101</v>
      </c>
      <c r="D1275" s="185">
        <v>1</v>
      </c>
      <c r="E1275" s="186" t="s">
        <v>13680</v>
      </c>
      <c r="F1275" s="186" t="s">
        <v>13837</v>
      </c>
      <c r="G1275" s="186" t="s">
        <v>14693</v>
      </c>
      <c r="H1275" s="185" t="s">
        <v>12987</v>
      </c>
      <c r="I1275" s="187">
        <v>19184</v>
      </c>
      <c r="J1275" s="185"/>
      <c r="K1275" s="185">
        <v>2018</v>
      </c>
    </row>
    <row r="1276" spans="1:11" x14ac:dyDescent="0.3">
      <c r="A1276" s="176" t="s">
        <v>17362</v>
      </c>
      <c r="B1276" s="176" t="s">
        <v>13079</v>
      </c>
      <c r="C1276" s="184">
        <v>7150110</v>
      </c>
      <c r="D1276" s="185">
        <v>8</v>
      </c>
      <c r="E1276" s="186" t="s">
        <v>13476</v>
      </c>
      <c r="F1276" s="186" t="s">
        <v>14725</v>
      </c>
      <c r="G1276" s="186" t="s">
        <v>14726</v>
      </c>
      <c r="H1276" s="185" t="s">
        <v>12987</v>
      </c>
      <c r="I1276" s="187">
        <v>19357</v>
      </c>
      <c r="J1276" s="185"/>
      <c r="K1276" s="185">
        <v>2018</v>
      </c>
    </row>
    <row r="1277" spans="1:11" x14ac:dyDescent="0.3">
      <c r="A1277" s="176" t="s">
        <v>17362</v>
      </c>
      <c r="B1277" s="176" t="s">
        <v>13079</v>
      </c>
      <c r="C1277" s="184">
        <v>7050985</v>
      </c>
      <c r="D1277" s="185">
        <v>7</v>
      </c>
      <c r="E1277" s="186" t="s">
        <v>13871</v>
      </c>
      <c r="F1277" s="186" t="s">
        <v>13437</v>
      </c>
      <c r="G1277" s="186" t="s">
        <v>14720</v>
      </c>
      <c r="H1277" s="185" t="s">
        <v>12987</v>
      </c>
      <c r="I1277" s="187">
        <v>19298</v>
      </c>
      <c r="J1277" s="185"/>
      <c r="K1277" s="185">
        <v>2018</v>
      </c>
    </row>
    <row r="1278" spans="1:11" x14ac:dyDescent="0.3">
      <c r="A1278" s="176" t="s">
        <v>17362</v>
      </c>
      <c r="B1278" s="176" t="s">
        <v>13079</v>
      </c>
      <c r="C1278" s="184">
        <v>8587882</v>
      </c>
      <c r="D1278" s="185">
        <v>4</v>
      </c>
      <c r="E1278" s="186" t="s">
        <v>13871</v>
      </c>
      <c r="F1278" s="186" t="s">
        <v>13938</v>
      </c>
      <c r="G1278" s="186" t="s">
        <v>14758</v>
      </c>
      <c r="H1278" s="185" t="s">
        <v>13320</v>
      </c>
      <c r="I1278" s="187">
        <v>21282</v>
      </c>
      <c r="J1278" s="185"/>
      <c r="K1278" s="185">
        <v>2018</v>
      </c>
    </row>
    <row r="1279" spans="1:11" x14ac:dyDescent="0.3">
      <c r="A1279" s="176" t="s">
        <v>17362</v>
      </c>
      <c r="B1279" s="176" t="s">
        <v>13079</v>
      </c>
      <c r="C1279" s="184">
        <v>6912747</v>
      </c>
      <c r="D1279" s="185">
        <v>9</v>
      </c>
      <c r="E1279" s="186" t="s">
        <v>13810</v>
      </c>
      <c r="F1279" s="186" t="s">
        <v>14711</v>
      </c>
      <c r="G1279" s="186" t="s">
        <v>14712</v>
      </c>
      <c r="H1279" s="185" t="s">
        <v>13320</v>
      </c>
      <c r="I1279" s="187">
        <v>19651</v>
      </c>
      <c r="J1279" s="185"/>
      <c r="K1279" s="185">
        <v>2018</v>
      </c>
    </row>
    <row r="1280" spans="1:11" x14ac:dyDescent="0.3">
      <c r="A1280" s="176" t="s">
        <v>17362</v>
      </c>
      <c r="B1280" s="176" t="s">
        <v>13079</v>
      </c>
      <c r="C1280" s="184">
        <v>6731021</v>
      </c>
      <c r="D1280" s="185">
        <v>7</v>
      </c>
      <c r="E1280" s="186" t="s">
        <v>13881</v>
      </c>
      <c r="F1280" s="186" t="s">
        <v>13530</v>
      </c>
      <c r="G1280" s="186" t="s">
        <v>14580</v>
      </c>
      <c r="H1280" s="185" t="s">
        <v>12987</v>
      </c>
      <c r="I1280" s="187">
        <v>19220</v>
      </c>
      <c r="J1280" s="185"/>
      <c r="K1280" s="185">
        <v>2018</v>
      </c>
    </row>
    <row r="1281" spans="1:11" x14ac:dyDescent="0.3">
      <c r="A1281" s="176" t="s">
        <v>17362</v>
      </c>
      <c r="B1281" s="176" t="s">
        <v>13079</v>
      </c>
      <c r="C1281" s="184">
        <v>5917023</v>
      </c>
      <c r="D1281" s="185">
        <v>6</v>
      </c>
      <c r="E1281" s="186" t="s">
        <v>14052</v>
      </c>
      <c r="F1281" s="186" t="s">
        <v>13347</v>
      </c>
      <c r="G1281" s="186" t="s">
        <v>14695</v>
      </c>
      <c r="H1281" s="185" t="s">
        <v>12987</v>
      </c>
      <c r="I1281" s="187">
        <v>19490</v>
      </c>
      <c r="J1281" s="185"/>
      <c r="K1281" s="185">
        <v>2018</v>
      </c>
    </row>
    <row r="1282" spans="1:11" x14ac:dyDescent="0.3">
      <c r="A1282" s="176" t="s">
        <v>17362</v>
      </c>
      <c r="B1282" s="176" t="s">
        <v>13079</v>
      </c>
      <c r="C1282" s="184">
        <v>8078172</v>
      </c>
      <c r="D1282" s="185">
        <v>5</v>
      </c>
      <c r="E1282" s="186" t="s">
        <v>14739</v>
      </c>
      <c r="F1282" s="186" t="s">
        <v>14740</v>
      </c>
      <c r="G1282" s="186" t="s">
        <v>13934</v>
      </c>
      <c r="H1282" s="185" t="s">
        <v>13320</v>
      </c>
      <c r="I1282" s="187">
        <v>21167</v>
      </c>
      <c r="J1282" s="185"/>
      <c r="K1282" s="185">
        <v>2018</v>
      </c>
    </row>
    <row r="1283" spans="1:11" x14ac:dyDescent="0.3">
      <c r="A1283" s="176" t="s">
        <v>17362</v>
      </c>
      <c r="B1283" s="176" t="s">
        <v>13079</v>
      </c>
      <c r="C1283" s="184">
        <v>6988370</v>
      </c>
      <c r="D1283" s="185">
        <v>2</v>
      </c>
      <c r="E1283" s="186" t="s">
        <v>13549</v>
      </c>
      <c r="F1283" s="186" t="s">
        <v>13586</v>
      </c>
      <c r="G1283" s="186" t="s">
        <v>14716</v>
      </c>
      <c r="H1283" s="185" t="s">
        <v>12987</v>
      </c>
      <c r="I1283" s="187">
        <v>19293</v>
      </c>
      <c r="J1283" s="185"/>
      <c r="K1283" s="185">
        <v>2018</v>
      </c>
    </row>
    <row r="1284" spans="1:11" x14ac:dyDescent="0.3">
      <c r="A1284" s="176" t="s">
        <v>17362</v>
      </c>
      <c r="B1284" s="176" t="s">
        <v>13079</v>
      </c>
      <c r="C1284" s="184">
        <v>8639042</v>
      </c>
      <c r="D1284" s="185">
        <v>6</v>
      </c>
      <c r="E1284" s="186" t="s">
        <v>14759</v>
      </c>
      <c r="F1284" s="186" t="s">
        <v>13376</v>
      </c>
      <c r="G1284" s="186" t="s">
        <v>14760</v>
      </c>
      <c r="H1284" s="185" t="s">
        <v>13320</v>
      </c>
      <c r="I1284" s="187">
        <v>21365</v>
      </c>
      <c r="J1284" s="185"/>
      <c r="K1284" s="185">
        <v>2018</v>
      </c>
    </row>
    <row r="1285" spans="1:11" x14ac:dyDescent="0.3">
      <c r="A1285" s="176" t="s">
        <v>17362</v>
      </c>
      <c r="B1285" s="176" t="s">
        <v>13079</v>
      </c>
      <c r="C1285" s="184">
        <v>7091352</v>
      </c>
      <c r="D1285" s="185">
        <v>6</v>
      </c>
      <c r="E1285" s="186" t="s">
        <v>13905</v>
      </c>
      <c r="F1285" s="186" t="s">
        <v>13352</v>
      </c>
      <c r="G1285" s="186" t="s">
        <v>14722</v>
      </c>
      <c r="H1285" s="185" t="s">
        <v>13320</v>
      </c>
      <c r="I1285" s="187">
        <v>19645</v>
      </c>
      <c r="J1285" s="185"/>
      <c r="K1285" s="185">
        <v>2018</v>
      </c>
    </row>
    <row r="1286" spans="1:11" x14ac:dyDescent="0.3">
      <c r="A1286" s="176" t="s">
        <v>17362</v>
      </c>
      <c r="B1286" s="176" t="s">
        <v>13079</v>
      </c>
      <c r="C1286" s="184">
        <v>6450356</v>
      </c>
      <c r="D1286" s="185">
        <v>1</v>
      </c>
      <c r="E1286" s="186" t="s">
        <v>13375</v>
      </c>
      <c r="F1286" s="186" t="s">
        <v>13689</v>
      </c>
      <c r="G1286" s="186" t="s">
        <v>14702</v>
      </c>
      <c r="H1286" s="185" t="s">
        <v>13320</v>
      </c>
      <c r="I1286" s="187">
        <v>19649</v>
      </c>
      <c r="J1286" s="185"/>
      <c r="K1286" s="185">
        <v>2018</v>
      </c>
    </row>
    <row r="1287" spans="1:11" x14ac:dyDescent="0.3">
      <c r="A1287" s="176" t="s">
        <v>17362</v>
      </c>
      <c r="B1287" s="176" t="s">
        <v>13079</v>
      </c>
      <c r="C1287" s="184">
        <v>6134159</v>
      </c>
      <c r="D1287" s="185">
        <v>5</v>
      </c>
      <c r="E1287" s="186" t="s">
        <v>13352</v>
      </c>
      <c r="F1287" s="186" t="s">
        <v>13888</v>
      </c>
      <c r="G1287" s="186" t="s">
        <v>14700</v>
      </c>
      <c r="H1287" s="185" t="s">
        <v>13320</v>
      </c>
      <c r="I1287" s="187">
        <v>19989</v>
      </c>
      <c r="J1287" s="185"/>
      <c r="K1287" s="185">
        <v>2018</v>
      </c>
    </row>
    <row r="1288" spans="1:11" x14ac:dyDescent="0.3">
      <c r="A1288" s="176" t="s">
        <v>17362</v>
      </c>
      <c r="B1288" s="176" t="s">
        <v>13079</v>
      </c>
      <c r="C1288" s="184">
        <v>5955393</v>
      </c>
      <c r="D1288" s="185">
        <v>3</v>
      </c>
      <c r="E1288" s="186" t="s">
        <v>14697</v>
      </c>
      <c r="F1288" s="186" t="s">
        <v>14517</v>
      </c>
      <c r="G1288" s="186" t="s">
        <v>14698</v>
      </c>
      <c r="H1288" s="185" t="s">
        <v>12987</v>
      </c>
      <c r="I1288" s="187">
        <v>19227</v>
      </c>
      <c r="J1288" s="185"/>
      <c r="K1288" s="185">
        <v>2018</v>
      </c>
    </row>
    <row r="1289" spans="1:11" x14ac:dyDescent="0.3">
      <c r="A1289" s="176" t="s">
        <v>17362</v>
      </c>
      <c r="B1289" s="176" t="s">
        <v>13079</v>
      </c>
      <c r="C1289" s="184">
        <v>8443188</v>
      </c>
      <c r="D1289" s="185">
        <v>5</v>
      </c>
      <c r="E1289" s="186" t="s">
        <v>14752</v>
      </c>
      <c r="F1289" s="186" t="s">
        <v>13657</v>
      </c>
      <c r="G1289" s="186" t="s">
        <v>14753</v>
      </c>
      <c r="H1289" s="185" t="s">
        <v>13320</v>
      </c>
      <c r="I1289" s="187">
        <v>21030</v>
      </c>
      <c r="J1289" s="185"/>
      <c r="K1289" s="185">
        <v>2018</v>
      </c>
    </row>
    <row r="1290" spans="1:11" x14ac:dyDescent="0.3">
      <c r="A1290" s="176" t="s">
        <v>13139</v>
      </c>
      <c r="B1290" s="176" t="s">
        <v>13139</v>
      </c>
      <c r="C1290" s="184">
        <v>6238219</v>
      </c>
      <c r="D1290" s="185">
        <v>8</v>
      </c>
      <c r="E1290" s="186" t="s">
        <v>13440</v>
      </c>
      <c r="F1290" s="186" t="s">
        <v>13344</v>
      </c>
      <c r="G1290" s="186" t="s">
        <v>15441</v>
      </c>
      <c r="H1290" s="185" t="s">
        <v>12987</v>
      </c>
      <c r="I1290" s="187">
        <v>19338</v>
      </c>
      <c r="J1290" s="185"/>
      <c r="K1290" s="185">
        <v>2018</v>
      </c>
    </row>
    <row r="1291" spans="1:11" x14ac:dyDescent="0.3">
      <c r="A1291" s="176" t="s">
        <v>13139</v>
      </c>
      <c r="B1291" s="176" t="s">
        <v>13139</v>
      </c>
      <c r="C1291" s="184">
        <v>6636828</v>
      </c>
      <c r="D1291" s="185">
        <v>9</v>
      </c>
      <c r="E1291" s="186" t="s">
        <v>13888</v>
      </c>
      <c r="F1291" s="186" t="s">
        <v>15442</v>
      </c>
      <c r="G1291" s="186" t="s">
        <v>15443</v>
      </c>
      <c r="H1291" s="185" t="s">
        <v>13320</v>
      </c>
      <c r="I1291" s="187">
        <v>20939</v>
      </c>
      <c r="J1291" s="185"/>
      <c r="K1291" s="185">
        <v>2018</v>
      </c>
    </row>
    <row r="1292" spans="1:11" x14ac:dyDescent="0.3">
      <c r="A1292" s="176" t="s">
        <v>13139</v>
      </c>
      <c r="B1292" s="176" t="s">
        <v>13139</v>
      </c>
      <c r="C1292" s="184">
        <v>8075809</v>
      </c>
      <c r="D1292" s="185" t="s">
        <v>13315</v>
      </c>
      <c r="E1292" s="186" t="s">
        <v>15444</v>
      </c>
      <c r="F1292" s="186" t="s">
        <v>13532</v>
      </c>
      <c r="G1292" s="186" t="s">
        <v>13636</v>
      </c>
      <c r="H1292" s="185" t="s">
        <v>13320</v>
      </c>
      <c r="I1292" s="187">
        <v>21074</v>
      </c>
      <c r="J1292" s="185"/>
      <c r="K1292" s="185">
        <v>2018</v>
      </c>
    </row>
    <row r="1293" spans="1:11" x14ac:dyDescent="0.3">
      <c r="A1293" s="176" t="s">
        <v>13043</v>
      </c>
      <c r="B1293" s="176" t="s">
        <v>13043</v>
      </c>
      <c r="C1293" s="184">
        <v>7751311</v>
      </c>
      <c r="D1293" s="185">
        <v>6</v>
      </c>
      <c r="E1293" s="186" t="s">
        <v>13426</v>
      </c>
      <c r="F1293" s="186" t="s">
        <v>13953</v>
      </c>
      <c r="G1293" s="186" t="s">
        <v>13954</v>
      </c>
      <c r="H1293" s="185" t="s">
        <v>13320</v>
      </c>
      <c r="I1293" s="187">
        <v>20856</v>
      </c>
      <c r="J1293" s="185"/>
      <c r="K1293" s="185">
        <v>2018</v>
      </c>
    </row>
    <row r="1294" spans="1:11" x14ac:dyDescent="0.3">
      <c r="A1294" s="176" t="s">
        <v>13043</v>
      </c>
      <c r="B1294" s="176" t="s">
        <v>13043</v>
      </c>
      <c r="C1294" s="184">
        <v>7878085</v>
      </c>
      <c r="D1294" s="185">
        <v>1</v>
      </c>
      <c r="E1294" s="186" t="s">
        <v>13378</v>
      </c>
      <c r="F1294" s="186" t="s">
        <v>13955</v>
      </c>
      <c r="G1294" s="186" t="s">
        <v>13636</v>
      </c>
      <c r="H1294" s="185" t="s">
        <v>13320</v>
      </c>
      <c r="I1294" s="187">
        <v>20481</v>
      </c>
      <c r="J1294" s="185"/>
      <c r="K1294" s="185">
        <v>2018</v>
      </c>
    </row>
    <row r="1295" spans="1:11" x14ac:dyDescent="0.3">
      <c r="A1295" s="176" t="s">
        <v>13100</v>
      </c>
      <c r="B1295" s="176" t="s">
        <v>13100</v>
      </c>
      <c r="C1295" s="184">
        <v>5625671</v>
      </c>
      <c r="D1295" s="185">
        <v>7</v>
      </c>
      <c r="E1295" s="186" t="s">
        <v>13555</v>
      </c>
      <c r="F1295" s="186" t="s">
        <v>15028</v>
      </c>
      <c r="G1295" s="186" t="s">
        <v>15029</v>
      </c>
      <c r="H1295" s="185" t="s">
        <v>12987</v>
      </c>
      <c r="I1295" s="187">
        <v>19300</v>
      </c>
      <c r="J1295" s="185"/>
      <c r="K1295" s="185">
        <v>2018</v>
      </c>
    </row>
    <row r="1296" spans="1:11" x14ac:dyDescent="0.3">
      <c r="A1296" s="176" t="s">
        <v>13100</v>
      </c>
      <c r="B1296" s="176" t="s">
        <v>13100</v>
      </c>
      <c r="C1296" s="184">
        <v>6295881</v>
      </c>
      <c r="D1296" s="185">
        <v>2</v>
      </c>
      <c r="E1296" s="186" t="s">
        <v>15030</v>
      </c>
      <c r="F1296" s="186" t="s">
        <v>13871</v>
      </c>
      <c r="G1296" s="186" t="s">
        <v>15031</v>
      </c>
      <c r="H1296" s="185" t="s">
        <v>12987</v>
      </c>
      <c r="I1296" s="187">
        <v>19309</v>
      </c>
      <c r="J1296" s="185"/>
      <c r="K1296" s="185">
        <v>2018</v>
      </c>
    </row>
    <row r="1297" spans="1:11" x14ac:dyDescent="0.3">
      <c r="A1297" s="176" t="s">
        <v>13080</v>
      </c>
      <c r="B1297" s="176" t="s">
        <v>13080</v>
      </c>
      <c r="C1297" s="184">
        <v>5966063</v>
      </c>
      <c r="D1297" s="185">
        <v>2</v>
      </c>
      <c r="E1297" s="186" t="s">
        <v>13625</v>
      </c>
      <c r="F1297" s="186" t="s">
        <v>14028</v>
      </c>
      <c r="G1297" s="186" t="s">
        <v>14763</v>
      </c>
      <c r="H1297" s="185" t="s">
        <v>12987</v>
      </c>
      <c r="I1297" s="187">
        <v>19467</v>
      </c>
      <c r="J1297" s="185"/>
      <c r="K1297" s="185">
        <v>2018</v>
      </c>
    </row>
    <row r="1298" spans="1:11" x14ac:dyDescent="0.3">
      <c r="A1298" s="176" t="s">
        <v>13080</v>
      </c>
      <c r="B1298" s="176" t="s">
        <v>13080</v>
      </c>
      <c r="C1298" s="184">
        <v>8263322</v>
      </c>
      <c r="D1298" s="185">
        <v>7</v>
      </c>
      <c r="E1298" s="186" t="s">
        <v>13758</v>
      </c>
      <c r="F1298" s="186" t="s">
        <v>13905</v>
      </c>
      <c r="G1298" s="186" t="s">
        <v>14774</v>
      </c>
      <c r="H1298" s="185" t="s">
        <v>13320</v>
      </c>
      <c r="I1298" s="187">
        <v>20539</v>
      </c>
      <c r="J1298" s="185"/>
      <c r="K1298" s="185">
        <v>2018</v>
      </c>
    </row>
    <row r="1299" spans="1:11" x14ac:dyDescent="0.3">
      <c r="A1299" s="176" t="s">
        <v>13080</v>
      </c>
      <c r="B1299" s="176" t="s">
        <v>13080</v>
      </c>
      <c r="C1299" s="184">
        <v>5999042</v>
      </c>
      <c r="D1299" s="185" t="s">
        <v>13315</v>
      </c>
      <c r="E1299" s="186" t="s">
        <v>13897</v>
      </c>
      <c r="F1299" s="186" t="s">
        <v>14697</v>
      </c>
      <c r="G1299" s="186" t="s">
        <v>14765</v>
      </c>
      <c r="H1299" s="185" t="s">
        <v>12987</v>
      </c>
      <c r="I1299" s="187">
        <v>19089</v>
      </c>
      <c r="J1299" s="185"/>
      <c r="K1299" s="185">
        <v>2018</v>
      </c>
    </row>
    <row r="1300" spans="1:11" x14ac:dyDescent="0.3">
      <c r="A1300" s="176" t="s">
        <v>13080</v>
      </c>
      <c r="B1300" s="176" t="s">
        <v>13080</v>
      </c>
      <c r="C1300" s="184">
        <v>5993501</v>
      </c>
      <c r="D1300" s="185">
        <v>1</v>
      </c>
      <c r="E1300" s="186" t="s">
        <v>13995</v>
      </c>
      <c r="F1300" s="186" t="s">
        <v>13956</v>
      </c>
      <c r="G1300" s="186" t="s">
        <v>14764</v>
      </c>
      <c r="H1300" s="185" t="s">
        <v>12987</v>
      </c>
      <c r="I1300" s="187">
        <v>19349</v>
      </c>
      <c r="J1300" s="185"/>
      <c r="K1300" s="185">
        <v>2018</v>
      </c>
    </row>
    <row r="1301" spans="1:11" x14ac:dyDescent="0.3">
      <c r="A1301" s="176" t="s">
        <v>13080</v>
      </c>
      <c r="B1301" s="176" t="s">
        <v>13080</v>
      </c>
      <c r="C1301" s="184">
        <v>8268472</v>
      </c>
      <c r="D1301" s="185">
        <v>7</v>
      </c>
      <c r="E1301" s="186" t="s">
        <v>13820</v>
      </c>
      <c r="F1301" s="186" t="s">
        <v>13335</v>
      </c>
      <c r="G1301" s="186" t="s">
        <v>14031</v>
      </c>
      <c r="H1301" s="185" t="s">
        <v>13320</v>
      </c>
      <c r="I1301" s="187">
        <v>20819</v>
      </c>
      <c r="J1301" s="185"/>
      <c r="K1301" s="185">
        <v>2018</v>
      </c>
    </row>
    <row r="1302" spans="1:11" x14ac:dyDescent="0.3">
      <c r="A1302" s="176" t="s">
        <v>13080</v>
      </c>
      <c r="B1302" s="176" t="s">
        <v>13080</v>
      </c>
      <c r="C1302" s="184">
        <v>5757813</v>
      </c>
      <c r="D1302" s="185">
        <v>0</v>
      </c>
      <c r="E1302" s="186" t="s">
        <v>13429</v>
      </c>
      <c r="F1302" s="186" t="s">
        <v>13443</v>
      </c>
      <c r="G1302" s="186" t="s">
        <v>14762</v>
      </c>
      <c r="H1302" s="185" t="s">
        <v>12987</v>
      </c>
      <c r="I1302" s="187">
        <v>19059</v>
      </c>
      <c r="J1302" s="185"/>
      <c r="K1302" s="185">
        <v>2018</v>
      </c>
    </row>
    <row r="1303" spans="1:11" x14ac:dyDescent="0.3">
      <c r="A1303" s="176" t="s">
        <v>13080</v>
      </c>
      <c r="B1303" s="176" t="s">
        <v>13080</v>
      </c>
      <c r="C1303" s="184">
        <v>6517191</v>
      </c>
      <c r="D1303" s="185">
        <v>0</v>
      </c>
      <c r="E1303" s="186" t="s">
        <v>13401</v>
      </c>
      <c r="F1303" s="186" t="s">
        <v>14261</v>
      </c>
      <c r="G1303" s="186" t="s">
        <v>14768</v>
      </c>
      <c r="H1303" s="185" t="s">
        <v>12987</v>
      </c>
      <c r="I1303" s="187">
        <v>19092</v>
      </c>
      <c r="J1303" s="185"/>
      <c r="K1303" s="185">
        <v>2018</v>
      </c>
    </row>
    <row r="1304" spans="1:11" x14ac:dyDescent="0.3">
      <c r="A1304" s="176" t="s">
        <v>13080</v>
      </c>
      <c r="B1304" s="176" t="s">
        <v>13080</v>
      </c>
      <c r="C1304" s="184">
        <v>5721798</v>
      </c>
      <c r="D1304" s="185">
        <v>7</v>
      </c>
      <c r="E1304" s="186" t="s">
        <v>13604</v>
      </c>
      <c r="F1304" s="186" t="s">
        <v>13995</v>
      </c>
      <c r="G1304" s="186" t="s">
        <v>14442</v>
      </c>
      <c r="H1304" s="185" t="s">
        <v>12987</v>
      </c>
      <c r="I1304" s="187">
        <v>19117</v>
      </c>
      <c r="J1304" s="185"/>
      <c r="K1304" s="185">
        <v>2018</v>
      </c>
    </row>
    <row r="1305" spans="1:11" x14ac:dyDescent="0.3">
      <c r="A1305" s="176" t="s">
        <v>13080</v>
      </c>
      <c r="B1305" s="176" t="s">
        <v>13080</v>
      </c>
      <c r="C1305" s="184">
        <v>7179123</v>
      </c>
      <c r="D1305" s="185">
        <v>8</v>
      </c>
      <c r="E1305" s="186" t="s">
        <v>13341</v>
      </c>
      <c r="F1305" s="186" t="s">
        <v>13336</v>
      </c>
      <c r="G1305" s="186" t="s">
        <v>14584</v>
      </c>
      <c r="H1305" s="185" t="s">
        <v>13320</v>
      </c>
      <c r="I1305" s="187">
        <v>20744</v>
      </c>
      <c r="J1305" s="185"/>
      <c r="K1305" s="185" t="s">
        <v>17344</v>
      </c>
    </row>
    <row r="1306" spans="1:11" x14ac:dyDescent="0.3">
      <c r="A1306" s="176" t="s">
        <v>13080</v>
      </c>
      <c r="B1306" s="176" t="s">
        <v>13080</v>
      </c>
      <c r="C1306" s="184">
        <v>5588755</v>
      </c>
      <c r="D1306" s="185">
        <v>1</v>
      </c>
      <c r="E1306" s="186" t="s">
        <v>13461</v>
      </c>
      <c r="F1306" s="186" t="s">
        <v>14440</v>
      </c>
      <c r="G1306" s="186" t="s">
        <v>14441</v>
      </c>
      <c r="H1306" s="185" t="s">
        <v>12987</v>
      </c>
      <c r="I1306" s="187">
        <v>19034</v>
      </c>
      <c r="J1306" s="185"/>
      <c r="K1306" s="185">
        <v>2018</v>
      </c>
    </row>
    <row r="1307" spans="1:11" x14ac:dyDescent="0.3">
      <c r="A1307" s="176" t="s">
        <v>13080</v>
      </c>
      <c r="B1307" s="176" t="s">
        <v>13080</v>
      </c>
      <c r="C1307" s="184">
        <v>6826304</v>
      </c>
      <c r="D1307" s="185">
        <v>2</v>
      </c>
      <c r="E1307" s="186" t="s">
        <v>14769</v>
      </c>
      <c r="F1307" s="186" t="s">
        <v>14770</v>
      </c>
      <c r="G1307" s="186" t="s">
        <v>14771</v>
      </c>
      <c r="H1307" s="185" t="s">
        <v>12987</v>
      </c>
      <c r="I1307" s="187">
        <v>19457</v>
      </c>
      <c r="J1307" s="185"/>
      <c r="K1307" s="185">
        <v>2018</v>
      </c>
    </row>
    <row r="1308" spans="1:11" x14ac:dyDescent="0.3">
      <c r="A1308" s="176" t="s">
        <v>13080</v>
      </c>
      <c r="B1308" s="176" t="s">
        <v>13080</v>
      </c>
      <c r="C1308" s="184">
        <v>8031194</v>
      </c>
      <c r="D1308" s="185" t="s">
        <v>13315</v>
      </c>
      <c r="E1308" s="186" t="s">
        <v>14576</v>
      </c>
      <c r="F1308" s="186" t="s">
        <v>13625</v>
      </c>
      <c r="G1308" s="186" t="s">
        <v>13319</v>
      </c>
      <c r="H1308" s="185" t="s">
        <v>13320</v>
      </c>
      <c r="I1308" s="187">
        <v>20990</v>
      </c>
      <c r="J1308" s="185"/>
      <c r="K1308" s="185">
        <v>2018</v>
      </c>
    </row>
    <row r="1309" spans="1:11" x14ac:dyDescent="0.3">
      <c r="A1309" s="176" t="s">
        <v>13080</v>
      </c>
      <c r="B1309" s="176" t="s">
        <v>13080</v>
      </c>
      <c r="C1309" s="184">
        <v>6303489</v>
      </c>
      <c r="D1309" s="185">
        <v>4</v>
      </c>
      <c r="E1309" s="186" t="s">
        <v>13680</v>
      </c>
      <c r="F1309" s="186" t="s">
        <v>14766</v>
      </c>
      <c r="G1309" s="186" t="s">
        <v>14767</v>
      </c>
      <c r="H1309" s="185" t="s">
        <v>12987</v>
      </c>
      <c r="I1309" s="187">
        <v>19245</v>
      </c>
      <c r="J1309" s="185"/>
      <c r="K1309" s="185">
        <v>2018</v>
      </c>
    </row>
    <row r="1310" spans="1:11" x14ac:dyDescent="0.3">
      <c r="A1310" s="176" t="s">
        <v>13080</v>
      </c>
      <c r="B1310" s="176" t="s">
        <v>13080</v>
      </c>
      <c r="C1310" s="184">
        <v>8595738</v>
      </c>
      <c r="D1310" s="185">
        <v>4</v>
      </c>
      <c r="E1310" s="186" t="s">
        <v>13598</v>
      </c>
      <c r="F1310" s="186" t="s">
        <v>14775</v>
      </c>
      <c r="G1310" s="186" t="s">
        <v>14776</v>
      </c>
      <c r="H1310" s="185" t="s">
        <v>13320</v>
      </c>
      <c r="I1310" s="187">
        <v>21338</v>
      </c>
      <c r="J1310" s="185"/>
      <c r="K1310" s="185">
        <v>2018</v>
      </c>
    </row>
    <row r="1311" spans="1:11" x14ac:dyDescent="0.3">
      <c r="A1311" s="176" t="s">
        <v>13080</v>
      </c>
      <c r="B1311" s="176" t="s">
        <v>13080</v>
      </c>
      <c r="C1311" s="184">
        <v>5731434</v>
      </c>
      <c r="D1311" s="185">
        <v>6</v>
      </c>
      <c r="E1311" s="186" t="s">
        <v>13438</v>
      </c>
      <c r="F1311" s="186" t="s">
        <v>13329</v>
      </c>
      <c r="G1311" s="186" t="s">
        <v>14443</v>
      </c>
      <c r="H1311" s="185" t="s">
        <v>12987</v>
      </c>
      <c r="I1311" s="187">
        <v>19141</v>
      </c>
      <c r="J1311" s="185"/>
      <c r="K1311" s="185">
        <v>2018</v>
      </c>
    </row>
    <row r="1312" spans="1:11" x14ac:dyDescent="0.3">
      <c r="A1312" s="176" t="s">
        <v>13080</v>
      </c>
      <c r="B1312" s="176" t="s">
        <v>13080</v>
      </c>
      <c r="C1312" s="184">
        <v>7380443</v>
      </c>
      <c r="D1312" s="185">
        <v>4</v>
      </c>
      <c r="E1312" s="186" t="s">
        <v>13356</v>
      </c>
      <c r="F1312" s="186" t="s">
        <v>14772</v>
      </c>
      <c r="G1312" s="186" t="s">
        <v>14773</v>
      </c>
      <c r="H1312" s="185" t="s">
        <v>12987</v>
      </c>
      <c r="I1312" s="187">
        <v>19108</v>
      </c>
      <c r="J1312" s="185"/>
      <c r="K1312" s="185">
        <v>2018</v>
      </c>
    </row>
    <row r="1313" spans="1:11" x14ac:dyDescent="0.3">
      <c r="A1313" s="176" t="s">
        <v>13044</v>
      </c>
      <c r="B1313" s="176" t="s">
        <v>13044</v>
      </c>
      <c r="C1313" s="184">
        <v>7052056</v>
      </c>
      <c r="D1313" s="185">
        <v>7</v>
      </c>
      <c r="E1313" s="186" t="s">
        <v>13959</v>
      </c>
      <c r="F1313" s="186" t="s">
        <v>13960</v>
      </c>
      <c r="G1313" s="186" t="s">
        <v>13961</v>
      </c>
      <c r="H1313" s="185" t="s">
        <v>12987</v>
      </c>
      <c r="I1313" s="187">
        <v>19039</v>
      </c>
      <c r="J1313" s="185"/>
      <c r="K1313" s="185">
        <v>2018</v>
      </c>
    </row>
    <row r="1314" spans="1:11" x14ac:dyDescent="0.3">
      <c r="A1314" s="176" t="s">
        <v>13044</v>
      </c>
      <c r="B1314" s="176" t="s">
        <v>13044</v>
      </c>
      <c r="C1314" s="184">
        <v>6129425</v>
      </c>
      <c r="D1314" s="185">
        <v>2</v>
      </c>
      <c r="E1314" s="186" t="s">
        <v>13956</v>
      </c>
      <c r="F1314" s="186" t="s">
        <v>13957</v>
      </c>
      <c r="G1314" s="186" t="s">
        <v>13958</v>
      </c>
      <c r="H1314" s="185" t="s">
        <v>12987</v>
      </c>
      <c r="I1314" s="187">
        <v>19353</v>
      </c>
      <c r="J1314" s="185"/>
      <c r="K1314" s="185">
        <v>2018</v>
      </c>
    </row>
    <row r="1315" spans="1:11" x14ac:dyDescent="0.3">
      <c r="A1315" s="176" t="s">
        <v>17408</v>
      </c>
      <c r="B1315" s="186" t="s">
        <v>13255</v>
      </c>
      <c r="C1315" s="186">
        <v>9224150</v>
      </c>
      <c r="D1315" s="185">
        <v>5</v>
      </c>
      <c r="E1315" s="186" t="s">
        <v>15272</v>
      </c>
      <c r="F1315" s="186" t="s">
        <v>14714</v>
      </c>
      <c r="G1315" s="186" t="s">
        <v>15767</v>
      </c>
      <c r="H1315" s="185" t="s">
        <v>13320</v>
      </c>
      <c r="I1315" s="187">
        <v>21256</v>
      </c>
      <c r="J1315" s="185"/>
      <c r="K1315" s="185">
        <v>2018</v>
      </c>
    </row>
    <row r="1316" spans="1:11" x14ac:dyDescent="0.3">
      <c r="A1316" s="176" t="s">
        <v>17408</v>
      </c>
      <c r="B1316" s="186" t="s">
        <v>13255</v>
      </c>
      <c r="C1316" s="186">
        <v>8170991</v>
      </c>
      <c r="D1316" s="185">
        <v>2</v>
      </c>
      <c r="E1316" s="186" t="s">
        <v>15272</v>
      </c>
      <c r="F1316" s="186" t="s">
        <v>14714</v>
      </c>
      <c r="G1316" s="186" t="s">
        <v>14507</v>
      </c>
      <c r="H1316" s="185" t="s">
        <v>13320</v>
      </c>
      <c r="I1316" s="187">
        <v>20905</v>
      </c>
      <c r="J1316" s="185"/>
      <c r="K1316" s="185">
        <v>2018</v>
      </c>
    </row>
    <row r="1317" spans="1:11" x14ac:dyDescent="0.3">
      <c r="A1317" s="176" t="s">
        <v>17408</v>
      </c>
      <c r="B1317" s="186" t="s">
        <v>13255</v>
      </c>
      <c r="C1317" s="186">
        <v>5972640</v>
      </c>
      <c r="D1317" s="185">
        <v>4</v>
      </c>
      <c r="E1317" s="186" t="s">
        <v>16838</v>
      </c>
      <c r="F1317" s="186" t="s">
        <v>14486</v>
      </c>
      <c r="G1317" s="186" t="s">
        <v>14694</v>
      </c>
      <c r="H1317" s="185" t="s">
        <v>12987</v>
      </c>
      <c r="I1317" s="187">
        <v>19090</v>
      </c>
      <c r="J1317" s="185"/>
      <c r="K1317" s="185">
        <v>2018</v>
      </c>
    </row>
    <row r="1318" spans="1:11" x14ac:dyDescent="0.3">
      <c r="A1318" s="176" t="s">
        <v>17408</v>
      </c>
      <c r="B1318" s="186" t="s">
        <v>13255</v>
      </c>
      <c r="C1318" s="186">
        <v>7110368</v>
      </c>
      <c r="D1318" s="185">
        <v>4</v>
      </c>
      <c r="E1318" s="186" t="s">
        <v>13330</v>
      </c>
      <c r="F1318" s="186" t="s">
        <v>13944</v>
      </c>
      <c r="G1318" s="186" t="s">
        <v>16840</v>
      </c>
      <c r="H1318" s="185" t="s">
        <v>13320</v>
      </c>
      <c r="I1318" s="187">
        <v>20073</v>
      </c>
      <c r="J1318" s="185"/>
      <c r="K1318" s="185">
        <v>2018</v>
      </c>
    </row>
    <row r="1319" spans="1:11" x14ac:dyDescent="0.3">
      <c r="A1319" s="176" t="s">
        <v>17408</v>
      </c>
      <c r="B1319" s="186" t="s">
        <v>13255</v>
      </c>
      <c r="C1319" s="186">
        <v>8103082</v>
      </c>
      <c r="D1319" s="185">
        <v>0</v>
      </c>
      <c r="E1319" s="186" t="s">
        <v>14400</v>
      </c>
      <c r="F1319" s="186" t="s">
        <v>13530</v>
      </c>
      <c r="G1319" s="186" t="s">
        <v>16841</v>
      </c>
      <c r="H1319" s="185" t="s">
        <v>13320</v>
      </c>
      <c r="I1319" s="187">
        <v>20816</v>
      </c>
      <c r="J1319" s="185"/>
      <c r="K1319" s="185">
        <v>2018</v>
      </c>
    </row>
    <row r="1320" spans="1:11" x14ac:dyDescent="0.3">
      <c r="A1320" s="176" t="s">
        <v>17408</v>
      </c>
      <c r="B1320" s="186" t="s">
        <v>13255</v>
      </c>
      <c r="C1320" s="186">
        <v>6651045</v>
      </c>
      <c r="D1320" s="185" t="s">
        <v>13315</v>
      </c>
      <c r="E1320" s="186" t="s">
        <v>13607</v>
      </c>
      <c r="F1320" s="186" t="s">
        <v>13604</v>
      </c>
      <c r="G1320" s="186" t="s">
        <v>16839</v>
      </c>
      <c r="H1320" s="185" t="s">
        <v>13320</v>
      </c>
      <c r="I1320" s="187">
        <v>20752</v>
      </c>
      <c r="J1320" s="185"/>
      <c r="K1320" s="185" t="s">
        <v>17344</v>
      </c>
    </row>
    <row r="1321" spans="1:11" x14ac:dyDescent="0.3">
      <c r="A1321" s="176" t="s">
        <v>17379</v>
      </c>
      <c r="B1321" s="176" t="s">
        <v>13140</v>
      </c>
      <c r="C1321" s="184">
        <v>7595524</v>
      </c>
      <c r="D1321" s="185">
        <v>3</v>
      </c>
      <c r="E1321" s="186" t="s">
        <v>13758</v>
      </c>
      <c r="F1321" s="186" t="s">
        <v>15446</v>
      </c>
      <c r="G1321" s="186" t="s">
        <v>14126</v>
      </c>
      <c r="H1321" s="185" t="s">
        <v>13320</v>
      </c>
      <c r="I1321" s="187">
        <v>20782</v>
      </c>
      <c r="J1321" s="185"/>
      <c r="K1321" s="185">
        <v>2018</v>
      </c>
    </row>
    <row r="1322" spans="1:11" x14ac:dyDescent="0.3">
      <c r="A1322" s="176" t="s">
        <v>17379</v>
      </c>
      <c r="B1322" s="176" t="s">
        <v>13140</v>
      </c>
      <c r="C1322" s="184">
        <v>8254032</v>
      </c>
      <c r="D1322" s="185">
        <v>6</v>
      </c>
      <c r="E1322" s="186" t="s">
        <v>14510</v>
      </c>
      <c r="F1322" s="186" t="s">
        <v>13697</v>
      </c>
      <c r="G1322" s="186" t="s">
        <v>15447</v>
      </c>
      <c r="H1322" s="185" t="s">
        <v>13320</v>
      </c>
      <c r="I1322" s="187">
        <v>21209</v>
      </c>
      <c r="J1322" s="185"/>
      <c r="K1322" s="185">
        <v>2018</v>
      </c>
    </row>
    <row r="1323" spans="1:11" x14ac:dyDescent="0.3">
      <c r="A1323" s="176" t="s">
        <v>17379</v>
      </c>
      <c r="B1323" s="176" t="s">
        <v>13140</v>
      </c>
      <c r="C1323" s="184">
        <v>6648590</v>
      </c>
      <c r="D1323" s="185">
        <v>0</v>
      </c>
      <c r="E1323" s="186" t="s">
        <v>14177</v>
      </c>
      <c r="F1323" s="186" t="s">
        <v>13688</v>
      </c>
      <c r="G1323" s="186" t="s">
        <v>15445</v>
      </c>
      <c r="H1323" s="185" t="s">
        <v>13320</v>
      </c>
      <c r="I1323" s="187">
        <v>20936</v>
      </c>
      <c r="J1323" s="185"/>
      <c r="K1323" s="185">
        <v>2018</v>
      </c>
    </row>
    <row r="1324" spans="1:11" x14ac:dyDescent="0.3">
      <c r="A1324" s="176" t="s">
        <v>13019</v>
      </c>
      <c r="B1324" s="176" t="s">
        <v>13019</v>
      </c>
      <c r="C1324" s="184">
        <v>8420513</v>
      </c>
      <c r="D1324" s="185">
        <v>3</v>
      </c>
      <c r="E1324" s="186" t="s">
        <v>13384</v>
      </c>
      <c r="F1324" s="186" t="s">
        <v>13384</v>
      </c>
      <c r="G1324" s="186" t="s">
        <v>13385</v>
      </c>
      <c r="H1324" s="185" t="s">
        <v>13320</v>
      </c>
      <c r="I1324" s="187">
        <v>21238</v>
      </c>
      <c r="J1324" s="185"/>
      <c r="K1324" s="185">
        <v>2018</v>
      </c>
    </row>
    <row r="1325" spans="1:11" x14ac:dyDescent="0.3">
      <c r="A1325" s="176" t="s">
        <v>17391</v>
      </c>
      <c r="B1325" s="186" t="s">
        <v>13200</v>
      </c>
      <c r="C1325" s="186">
        <v>7981904</v>
      </c>
      <c r="D1325" s="185">
        <v>2</v>
      </c>
      <c r="E1325" s="186" t="s">
        <v>15007</v>
      </c>
      <c r="F1325" s="186" t="s">
        <v>13944</v>
      </c>
      <c r="G1325" s="186" t="s">
        <v>16199</v>
      </c>
      <c r="H1325" s="185" t="s">
        <v>13320</v>
      </c>
      <c r="I1325" s="187">
        <v>20783</v>
      </c>
      <c r="J1325" s="185"/>
      <c r="K1325" s="185">
        <v>2018</v>
      </c>
    </row>
    <row r="1326" spans="1:11" x14ac:dyDescent="0.3">
      <c r="A1326" s="176" t="s">
        <v>17391</v>
      </c>
      <c r="B1326" s="186" t="s">
        <v>13200</v>
      </c>
      <c r="C1326" s="186">
        <v>7258959</v>
      </c>
      <c r="D1326" s="185">
        <v>9</v>
      </c>
      <c r="E1326" s="186" t="s">
        <v>13466</v>
      </c>
      <c r="F1326" s="186" t="s">
        <v>13329</v>
      </c>
      <c r="G1326" s="186" t="s">
        <v>16184</v>
      </c>
      <c r="H1326" s="185" t="s">
        <v>13320</v>
      </c>
      <c r="I1326" s="187">
        <v>21076</v>
      </c>
      <c r="J1326" s="185"/>
      <c r="K1326" s="185">
        <v>2018</v>
      </c>
    </row>
    <row r="1327" spans="1:11" x14ac:dyDescent="0.3">
      <c r="A1327" s="176" t="s">
        <v>17391</v>
      </c>
      <c r="B1327" s="186" t="s">
        <v>13200</v>
      </c>
      <c r="C1327" s="186">
        <v>6717314</v>
      </c>
      <c r="D1327" s="185">
        <v>7</v>
      </c>
      <c r="E1327" s="186" t="s">
        <v>16172</v>
      </c>
      <c r="F1327" s="186" t="s">
        <v>13330</v>
      </c>
      <c r="G1327" s="186" t="s">
        <v>16173</v>
      </c>
      <c r="H1327" s="185" t="s">
        <v>13320</v>
      </c>
      <c r="I1327" s="187">
        <v>20940</v>
      </c>
      <c r="J1327" s="185"/>
      <c r="K1327" s="185">
        <v>2018</v>
      </c>
    </row>
    <row r="1328" spans="1:11" x14ac:dyDescent="0.3">
      <c r="A1328" s="176" t="s">
        <v>17391</v>
      </c>
      <c r="B1328" s="186" t="s">
        <v>13200</v>
      </c>
      <c r="C1328" s="186">
        <v>8415802</v>
      </c>
      <c r="D1328" s="185" t="s">
        <v>13315</v>
      </c>
      <c r="E1328" s="186" t="s">
        <v>13908</v>
      </c>
      <c r="F1328" s="186" t="s">
        <v>16205</v>
      </c>
      <c r="G1328" s="186" t="s">
        <v>15245</v>
      </c>
      <c r="H1328" s="185" t="s">
        <v>13320</v>
      </c>
      <c r="I1328" s="187">
        <v>21146</v>
      </c>
      <c r="J1328" s="185"/>
      <c r="K1328" s="185">
        <v>2018</v>
      </c>
    </row>
    <row r="1329" spans="1:11" x14ac:dyDescent="0.3">
      <c r="A1329" s="176" t="s">
        <v>17391</v>
      </c>
      <c r="B1329" s="186" t="s">
        <v>13200</v>
      </c>
      <c r="C1329" s="186">
        <v>7586049</v>
      </c>
      <c r="D1329" s="185">
        <v>8</v>
      </c>
      <c r="E1329" s="186" t="s">
        <v>13985</v>
      </c>
      <c r="F1329" s="186" t="s">
        <v>14908</v>
      </c>
      <c r="G1329" s="186" t="s">
        <v>16192</v>
      </c>
      <c r="H1329" s="185" t="s">
        <v>13320</v>
      </c>
      <c r="I1329" s="187">
        <v>20899</v>
      </c>
      <c r="J1329" s="185"/>
      <c r="K1329" s="185">
        <v>2018</v>
      </c>
    </row>
    <row r="1330" spans="1:11" x14ac:dyDescent="0.3">
      <c r="A1330" s="176" t="s">
        <v>17391</v>
      </c>
      <c r="B1330" s="186" t="s">
        <v>13200</v>
      </c>
      <c r="C1330" s="186">
        <v>8035819</v>
      </c>
      <c r="D1330" s="185">
        <v>9</v>
      </c>
      <c r="E1330" s="186" t="s">
        <v>13398</v>
      </c>
      <c r="F1330" s="186" t="s">
        <v>15749</v>
      </c>
      <c r="G1330" s="186" t="s">
        <v>16202</v>
      </c>
      <c r="H1330" s="185" t="s">
        <v>13320</v>
      </c>
      <c r="I1330" s="187">
        <v>21364</v>
      </c>
      <c r="J1330" s="185"/>
      <c r="K1330" s="185">
        <v>2018</v>
      </c>
    </row>
    <row r="1331" spans="1:11" x14ac:dyDescent="0.3">
      <c r="A1331" s="176" t="s">
        <v>17391</v>
      </c>
      <c r="B1331" s="186" t="s">
        <v>13200</v>
      </c>
      <c r="C1331" s="186">
        <v>6664631</v>
      </c>
      <c r="D1331" s="185">
        <v>9</v>
      </c>
      <c r="E1331" s="186" t="s">
        <v>15045</v>
      </c>
      <c r="F1331" s="186" t="s">
        <v>13584</v>
      </c>
      <c r="G1331" s="186" t="s">
        <v>13517</v>
      </c>
      <c r="H1331" s="185" t="s">
        <v>13320</v>
      </c>
      <c r="I1331" s="187">
        <v>20927</v>
      </c>
      <c r="J1331" s="185"/>
      <c r="K1331" s="185">
        <v>2018</v>
      </c>
    </row>
    <row r="1332" spans="1:11" x14ac:dyDescent="0.3">
      <c r="A1332" s="176" t="s">
        <v>17391</v>
      </c>
      <c r="B1332" s="186" t="s">
        <v>13200</v>
      </c>
      <c r="C1332" s="186">
        <v>8125628</v>
      </c>
      <c r="D1332" s="185">
        <v>4</v>
      </c>
      <c r="E1332" s="186" t="s">
        <v>16203</v>
      </c>
      <c r="F1332" s="186" t="s">
        <v>13700</v>
      </c>
      <c r="G1332" s="186" t="s">
        <v>16204</v>
      </c>
      <c r="H1332" s="185" t="s">
        <v>13320</v>
      </c>
      <c r="I1332" s="187">
        <v>20892</v>
      </c>
      <c r="J1332" s="185"/>
      <c r="K1332" s="185">
        <v>2018</v>
      </c>
    </row>
    <row r="1333" spans="1:11" x14ac:dyDescent="0.3">
      <c r="A1333" s="176" t="s">
        <v>17391</v>
      </c>
      <c r="B1333" s="186" t="s">
        <v>13200</v>
      </c>
      <c r="C1333" s="186">
        <v>7417100</v>
      </c>
      <c r="D1333" s="185">
        <v>1</v>
      </c>
      <c r="E1333" s="186" t="s">
        <v>13711</v>
      </c>
      <c r="F1333" s="186" t="s">
        <v>13980</v>
      </c>
      <c r="G1333" s="186" t="s">
        <v>16187</v>
      </c>
      <c r="H1333" s="185" t="s">
        <v>13320</v>
      </c>
      <c r="I1333" s="187">
        <v>20911</v>
      </c>
      <c r="J1333" s="185"/>
      <c r="K1333" s="185">
        <v>2018</v>
      </c>
    </row>
    <row r="1334" spans="1:11" x14ac:dyDescent="0.3">
      <c r="A1334" s="176" t="s">
        <v>17391</v>
      </c>
      <c r="B1334" s="186" t="s">
        <v>13200</v>
      </c>
      <c r="C1334" s="186">
        <v>7377121</v>
      </c>
      <c r="D1334" s="185">
        <v>8</v>
      </c>
      <c r="E1334" s="186" t="s">
        <v>13586</v>
      </c>
      <c r="F1334" s="186" t="s">
        <v>13329</v>
      </c>
      <c r="G1334" s="186" t="s">
        <v>16185</v>
      </c>
      <c r="H1334" s="185" t="s">
        <v>13320</v>
      </c>
      <c r="I1334" s="187">
        <v>21164</v>
      </c>
      <c r="J1334" s="185"/>
      <c r="K1334" s="185">
        <v>2018</v>
      </c>
    </row>
    <row r="1335" spans="1:11" x14ac:dyDescent="0.3">
      <c r="A1335" s="176" t="s">
        <v>17391</v>
      </c>
      <c r="B1335" s="186" t="s">
        <v>13200</v>
      </c>
      <c r="C1335" s="186">
        <v>7140956</v>
      </c>
      <c r="D1335" s="185">
        <v>2</v>
      </c>
      <c r="E1335" s="186" t="s">
        <v>16156</v>
      </c>
      <c r="F1335" s="186" t="s">
        <v>16178</v>
      </c>
      <c r="G1335" s="186" t="s">
        <v>16179</v>
      </c>
      <c r="H1335" s="185" t="s">
        <v>13320</v>
      </c>
      <c r="I1335" s="187">
        <v>21144</v>
      </c>
      <c r="J1335" s="185"/>
      <c r="K1335" s="185">
        <v>2018</v>
      </c>
    </row>
    <row r="1336" spans="1:11" x14ac:dyDescent="0.3">
      <c r="A1336" s="176" t="s">
        <v>17391</v>
      </c>
      <c r="B1336" s="186" t="s">
        <v>13200</v>
      </c>
      <c r="C1336" s="186">
        <v>6572156</v>
      </c>
      <c r="D1336" s="185">
        <v>2</v>
      </c>
      <c r="E1336" s="186" t="s">
        <v>15085</v>
      </c>
      <c r="F1336" s="186" t="s">
        <v>15817</v>
      </c>
      <c r="G1336" s="186" t="s">
        <v>16168</v>
      </c>
      <c r="H1336" s="185" t="s">
        <v>12987</v>
      </c>
      <c r="I1336" s="187">
        <v>19061</v>
      </c>
      <c r="J1336" s="185"/>
      <c r="K1336" s="185">
        <v>2018</v>
      </c>
    </row>
    <row r="1337" spans="1:11" x14ac:dyDescent="0.3">
      <c r="A1337" s="176" t="s">
        <v>17391</v>
      </c>
      <c r="B1337" s="186" t="s">
        <v>13200</v>
      </c>
      <c r="C1337" s="186">
        <v>7197191</v>
      </c>
      <c r="D1337" s="185">
        <v>0</v>
      </c>
      <c r="E1337" s="186" t="s">
        <v>13820</v>
      </c>
      <c r="F1337" s="186" t="s">
        <v>16181</v>
      </c>
      <c r="G1337" s="186" t="s">
        <v>16182</v>
      </c>
      <c r="H1337" s="185" t="s">
        <v>13320</v>
      </c>
      <c r="I1337" s="187">
        <v>20666</v>
      </c>
      <c r="J1337" s="185"/>
      <c r="K1337" s="185">
        <v>2018</v>
      </c>
    </row>
    <row r="1338" spans="1:11" x14ac:dyDescent="0.3">
      <c r="A1338" s="176" t="s">
        <v>17391</v>
      </c>
      <c r="B1338" s="186" t="s">
        <v>13200</v>
      </c>
      <c r="C1338" s="186">
        <v>7225598</v>
      </c>
      <c r="D1338" s="185">
        <v>4</v>
      </c>
      <c r="E1338" s="186" t="s">
        <v>13581</v>
      </c>
      <c r="F1338" s="186" t="s">
        <v>16183</v>
      </c>
      <c r="G1338" s="186" t="s">
        <v>15016</v>
      </c>
      <c r="H1338" s="185" t="s">
        <v>13320</v>
      </c>
      <c r="I1338" s="187">
        <v>20870</v>
      </c>
      <c r="J1338" s="185"/>
      <c r="K1338" s="185">
        <v>2018</v>
      </c>
    </row>
    <row r="1339" spans="1:11" x14ac:dyDescent="0.3">
      <c r="A1339" s="176" t="s">
        <v>17391</v>
      </c>
      <c r="B1339" s="186" t="s">
        <v>13200</v>
      </c>
      <c r="C1339" s="186">
        <v>7073389</v>
      </c>
      <c r="D1339" s="185">
        <v>7</v>
      </c>
      <c r="E1339" s="186" t="s">
        <v>13433</v>
      </c>
      <c r="F1339" s="186" t="s">
        <v>13411</v>
      </c>
      <c r="G1339" s="186" t="s">
        <v>16176</v>
      </c>
      <c r="H1339" s="185" t="s">
        <v>13320</v>
      </c>
      <c r="I1339" s="187">
        <v>21188</v>
      </c>
      <c r="J1339" s="185"/>
      <c r="K1339" s="185">
        <v>2018</v>
      </c>
    </row>
    <row r="1340" spans="1:11" x14ac:dyDescent="0.3">
      <c r="A1340" s="176" t="s">
        <v>17391</v>
      </c>
      <c r="B1340" s="186" t="s">
        <v>13200</v>
      </c>
      <c r="C1340" s="186">
        <v>6575497</v>
      </c>
      <c r="D1340" s="185">
        <v>5</v>
      </c>
      <c r="E1340" s="186" t="s">
        <v>13686</v>
      </c>
      <c r="F1340" s="186" t="s">
        <v>14633</v>
      </c>
      <c r="G1340" s="186" t="s">
        <v>16169</v>
      </c>
      <c r="H1340" s="185" t="s">
        <v>12987</v>
      </c>
      <c r="I1340" s="187">
        <v>19050</v>
      </c>
      <c r="J1340" s="185"/>
      <c r="K1340" s="185">
        <v>2018</v>
      </c>
    </row>
    <row r="1341" spans="1:11" x14ac:dyDescent="0.3">
      <c r="A1341" s="176" t="s">
        <v>17391</v>
      </c>
      <c r="B1341" s="186" t="s">
        <v>13200</v>
      </c>
      <c r="C1341" s="186">
        <v>7036501</v>
      </c>
      <c r="D1341" s="185">
        <v>4</v>
      </c>
      <c r="E1341" s="186" t="s">
        <v>15895</v>
      </c>
      <c r="F1341" s="186" t="s">
        <v>14697</v>
      </c>
      <c r="G1341" s="186" t="s">
        <v>16175</v>
      </c>
      <c r="H1341" s="185" t="s">
        <v>13320</v>
      </c>
      <c r="I1341" s="187">
        <v>21071</v>
      </c>
      <c r="J1341" s="185"/>
      <c r="K1341" s="185">
        <v>2018</v>
      </c>
    </row>
    <row r="1342" spans="1:11" x14ac:dyDescent="0.3">
      <c r="A1342" s="176" t="s">
        <v>17391</v>
      </c>
      <c r="B1342" s="186" t="s">
        <v>13200</v>
      </c>
      <c r="C1342" s="186">
        <v>7911338</v>
      </c>
      <c r="D1342" s="185">
        <v>7</v>
      </c>
      <c r="E1342" s="186" t="s">
        <v>16196</v>
      </c>
      <c r="F1342" s="186" t="s">
        <v>16197</v>
      </c>
      <c r="G1342" s="186" t="s">
        <v>16198</v>
      </c>
      <c r="H1342" s="185" t="s">
        <v>13320</v>
      </c>
      <c r="I1342" s="187">
        <v>20772</v>
      </c>
      <c r="J1342" s="185"/>
      <c r="K1342" s="185" t="s">
        <v>17344</v>
      </c>
    </row>
    <row r="1343" spans="1:11" x14ac:dyDescent="0.3">
      <c r="A1343" s="176" t="s">
        <v>17391</v>
      </c>
      <c r="B1343" s="186" t="s">
        <v>13200</v>
      </c>
      <c r="C1343" s="186">
        <v>6263553</v>
      </c>
      <c r="D1343" s="185">
        <v>3</v>
      </c>
      <c r="E1343" s="186" t="s">
        <v>13584</v>
      </c>
      <c r="F1343" s="186" t="s">
        <v>14097</v>
      </c>
      <c r="G1343" s="186" t="s">
        <v>16167</v>
      </c>
      <c r="H1343" s="185" t="s">
        <v>12987</v>
      </c>
      <c r="I1343" s="187">
        <v>19237</v>
      </c>
      <c r="J1343" s="185"/>
      <c r="K1343" s="185">
        <v>2018</v>
      </c>
    </row>
    <row r="1344" spans="1:11" x14ac:dyDescent="0.3">
      <c r="A1344" s="176" t="s">
        <v>17391</v>
      </c>
      <c r="B1344" s="186" t="s">
        <v>13200</v>
      </c>
      <c r="C1344" s="186">
        <v>6765703</v>
      </c>
      <c r="D1344" s="185">
        <v>9</v>
      </c>
      <c r="E1344" s="186" t="s">
        <v>13689</v>
      </c>
      <c r="F1344" s="186" t="s">
        <v>13321</v>
      </c>
      <c r="G1344" s="186" t="s">
        <v>14031</v>
      </c>
      <c r="H1344" s="185" t="s">
        <v>13320</v>
      </c>
      <c r="I1344" s="187">
        <v>21003</v>
      </c>
      <c r="J1344" s="185"/>
      <c r="K1344" s="185">
        <v>2018</v>
      </c>
    </row>
    <row r="1345" spans="1:11" x14ac:dyDescent="0.3">
      <c r="A1345" s="176" t="s">
        <v>17391</v>
      </c>
      <c r="B1345" s="186" t="s">
        <v>13200</v>
      </c>
      <c r="C1345" s="186">
        <v>7847074</v>
      </c>
      <c r="D1345" s="185">
        <v>7</v>
      </c>
      <c r="E1345" s="186" t="s">
        <v>16193</v>
      </c>
      <c r="F1345" s="186" t="s">
        <v>13758</v>
      </c>
      <c r="G1345" s="186" t="s">
        <v>16194</v>
      </c>
      <c r="H1345" s="185" t="s">
        <v>13320</v>
      </c>
      <c r="I1345" s="187">
        <v>20654</v>
      </c>
      <c r="J1345" s="185"/>
      <c r="K1345" s="185">
        <v>2018</v>
      </c>
    </row>
    <row r="1346" spans="1:11" x14ac:dyDescent="0.3">
      <c r="A1346" s="176" t="s">
        <v>17391</v>
      </c>
      <c r="B1346" s="186" t="s">
        <v>13200</v>
      </c>
      <c r="C1346" s="186">
        <v>5799102</v>
      </c>
      <c r="D1346" s="185" t="s">
        <v>13315</v>
      </c>
      <c r="E1346" s="186" t="s">
        <v>13870</v>
      </c>
      <c r="F1346" s="186" t="s">
        <v>13888</v>
      </c>
      <c r="G1346" s="186" t="s">
        <v>16165</v>
      </c>
      <c r="H1346" s="185" t="s">
        <v>12987</v>
      </c>
      <c r="I1346" s="187">
        <v>19014</v>
      </c>
      <c r="J1346" s="185"/>
      <c r="K1346" s="185">
        <v>2018</v>
      </c>
    </row>
    <row r="1347" spans="1:11" x14ac:dyDescent="0.3">
      <c r="A1347" s="176" t="s">
        <v>17391</v>
      </c>
      <c r="B1347" s="186" t="s">
        <v>13200</v>
      </c>
      <c r="C1347" s="186">
        <v>8441466</v>
      </c>
      <c r="D1347" s="185">
        <v>2</v>
      </c>
      <c r="E1347" s="186" t="s">
        <v>13329</v>
      </c>
      <c r="F1347" s="186" t="s">
        <v>13333</v>
      </c>
      <c r="G1347" s="186" t="s">
        <v>14622</v>
      </c>
      <c r="H1347" s="185" t="s">
        <v>13320</v>
      </c>
      <c r="I1347" s="187">
        <v>21178</v>
      </c>
      <c r="J1347" s="185"/>
      <c r="K1347" s="185">
        <v>2018</v>
      </c>
    </row>
    <row r="1348" spans="1:11" x14ac:dyDescent="0.3">
      <c r="A1348" s="176" t="s">
        <v>17391</v>
      </c>
      <c r="B1348" s="186" t="s">
        <v>13200</v>
      </c>
      <c r="C1348" s="186">
        <v>6693593</v>
      </c>
      <c r="D1348" s="185">
        <v>0</v>
      </c>
      <c r="E1348" s="186" t="s">
        <v>13751</v>
      </c>
      <c r="F1348" s="186" t="s">
        <v>13520</v>
      </c>
      <c r="G1348" s="186" t="s">
        <v>16171</v>
      </c>
      <c r="H1348" s="185" t="s">
        <v>12987</v>
      </c>
      <c r="I1348" s="187">
        <v>19039</v>
      </c>
      <c r="J1348" s="185"/>
      <c r="K1348" s="185">
        <v>2018</v>
      </c>
    </row>
    <row r="1349" spans="1:11" x14ac:dyDescent="0.3">
      <c r="A1349" s="176" t="s">
        <v>17391</v>
      </c>
      <c r="B1349" s="186" t="s">
        <v>13200</v>
      </c>
      <c r="C1349" s="186">
        <v>7471700</v>
      </c>
      <c r="D1349" s="185">
        <v>4</v>
      </c>
      <c r="E1349" s="186" t="s">
        <v>13321</v>
      </c>
      <c r="F1349" s="186" t="s">
        <v>13801</v>
      </c>
      <c r="G1349" s="186" t="s">
        <v>15806</v>
      </c>
      <c r="H1349" s="185" t="s">
        <v>13320</v>
      </c>
      <c r="I1349" s="187">
        <v>21152</v>
      </c>
      <c r="J1349" s="185"/>
      <c r="K1349" s="185">
        <v>2018</v>
      </c>
    </row>
    <row r="1350" spans="1:11" x14ac:dyDescent="0.3">
      <c r="A1350" s="176" t="s">
        <v>17391</v>
      </c>
      <c r="B1350" s="186" t="s">
        <v>13200</v>
      </c>
      <c r="C1350" s="186">
        <v>6130916</v>
      </c>
      <c r="D1350" s="185">
        <v>0</v>
      </c>
      <c r="E1350" s="186" t="s">
        <v>13685</v>
      </c>
      <c r="F1350" s="186" t="s">
        <v>16156</v>
      </c>
      <c r="G1350" s="186" t="s">
        <v>16166</v>
      </c>
      <c r="H1350" s="185" t="s">
        <v>12987</v>
      </c>
      <c r="I1350" s="187">
        <v>19348</v>
      </c>
      <c r="J1350" s="185"/>
      <c r="K1350" s="185">
        <v>2018</v>
      </c>
    </row>
    <row r="1351" spans="1:11" x14ac:dyDescent="0.3">
      <c r="A1351" s="176" t="s">
        <v>17391</v>
      </c>
      <c r="B1351" s="186" t="s">
        <v>13200</v>
      </c>
      <c r="C1351" s="186">
        <v>7547002</v>
      </c>
      <c r="D1351" s="185">
        <v>9</v>
      </c>
      <c r="E1351" s="186" t="s">
        <v>16189</v>
      </c>
      <c r="F1351" s="186" t="s">
        <v>16190</v>
      </c>
      <c r="G1351" s="186" t="s">
        <v>16191</v>
      </c>
      <c r="H1351" s="185" t="s">
        <v>13320</v>
      </c>
      <c r="I1351" s="187">
        <v>21312</v>
      </c>
      <c r="J1351" s="185"/>
      <c r="K1351" s="185">
        <v>2018</v>
      </c>
    </row>
    <row r="1352" spans="1:11" x14ac:dyDescent="0.3">
      <c r="A1352" s="176" t="s">
        <v>17391</v>
      </c>
      <c r="B1352" s="186" t="s">
        <v>13200</v>
      </c>
      <c r="C1352" s="186">
        <v>7385432</v>
      </c>
      <c r="D1352" s="185">
        <v>6</v>
      </c>
      <c r="E1352" s="186" t="s">
        <v>16186</v>
      </c>
      <c r="F1352" s="186" t="s">
        <v>14987</v>
      </c>
      <c r="G1352" s="186" t="s">
        <v>15645</v>
      </c>
      <c r="H1352" s="185" t="s">
        <v>13320</v>
      </c>
      <c r="I1352" s="187">
        <v>21015</v>
      </c>
      <c r="J1352" s="185"/>
      <c r="K1352" s="185">
        <v>2018</v>
      </c>
    </row>
    <row r="1353" spans="1:11" x14ac:dyDescent="0.3">
      <c r="A1353" s="176" t="s">
        <v>17391</v>
      </c>
      <c r="B1353" s="186" t="s">
        <v>13200</v>
      </c>
      <c r="C1353" s="186">
        <v>7509957</v>
      </c>
      <c r="D1353" s="185">
        <v>6</v>
      </c>
      <c r="E1353" s="186" t="s">
        <v>16186</v>
      </c>
      <c r="F1353" s="186" t="s">
        <v>13342</v>
      </c>
      <c r="G1353" s="186" t="s">
        <v>16188</v>
      </c>
      <c r="H1353" s="185" t="s">
        <v>13320</v>
      </c>
      <c r="I1353" s="187">
        <v>19620</v>
      </c>
      <c r="J1353" s="185"/>
      <c r="K1353" s="185">
        <v>2018</v>
      </c>
    </row>
    <row r="1354" spans="1:11" x14ac:dyDescent="0.3">
      <c r="A1354" s="176" t="s">
        <v>17391</v>
      </c>
      <c r="B1354" s="186" t="s">
        <v>13200</v>
      </c>
      <c r="C1354" s="186">
        <v>6873320</v>
      </c>
      <c r="D1354" s="185">
        <v>0</v>
      </c>
      <c r="E1354" s="186" t="s">
        <v>15790</v>
      </c>
      <c r="F1354" s="186" t="s">
        <v>15790</v>
      </c>
      <c r="G1354" s="186" t="s">
        <v>16174</v>
      </c>
      <c r="H1354" s="185" t="s">
        <v>13320</v>
      </c>
      <c r="I1354" s="187">
        <v>21130</v>
      </c>
      <c r="J1354" s="185"/>
      <c r="K1354" s="185">
        <v>2018</v>
      </c>
    </row>
    <row r="1355" spans="1:11" x14ac:dyDescent="0.3">
      <c r="A1355" s="176" t="s">
        <v>17391</v>
      </c>
      <c r="B1355" s="186" t="s">
        <v>13200</v>
      </c>
      <c r="C1355" s="186">
        <v>7191039</v>
      </c>
      <c r="D1355" s="185">
        <v>3</v>
      </c>
      <c r="E1355" s="186" t="s">
        <v>16180</v>
      </c>
      <c r="F1355" s="186" t="s">
        <v>15168</v>
      </c>
      <c r="G1355" s="186" t="s">
        <v>15783</v>
      </c>
      <c r="H1355" s="185" t="s">
        <v>13320</v>
      </c>
      <c r="I1355" s="187">
        <v>20825</v>
      </c>
      <c r="J1355" s="185"/>
      <c r="K1355" s="185">
        <v>2018</v>
      </c>
    </row>
    <row r="1356" spans="1:11" x14ac:dyDescent="0.3">
      <c r="A1356" s="176" t="s">
        <v>17391</v>
      </c>
      <c r="B1356" s="186" t="s">
        <v>13200</v>
      </c>
      <c r="C1356" s="186">
        <v>6618200</v>
      </c>
      <c r="D1356" s="185">
        <v>2</v>
      </c>
      <c r="E1356" s="186" t="s">
        <v>13611</v>
      </c>
      <c r="F1356" s="186" t="s">
        <v>13540</v>
      </c>
      <c r="G1356" s="186" t="s">
        <v>16170</v>
      </c>
      <c r="H1356" s="185" t="s">
        <v>13320</v>
      </c>
      <c r="I1356" s="187">
        <v>21275</v>
      </c>
      <c r="J1356" s="185"/>
      <c r="K1356" s="185">
        <v>2018</v>
      </c>
    </row>
    <row r="1357" spans="1:11" x14ac:dyDescent="0.3">
      <c r="A1357" s="176" t="s">
        <v>17391</v>
      </c>
      <c r="B1357" s="186" t="s">
        <v>13200</v>
      </c>
      <c r="C1357" s="186">
        <v>8022888</v>
      </c>
      <c r="D1357" s="185">
        <v>0</v>
      </c>
      <c r="E1357" s="186" t="s">
        <v>16200</v>
      </c>
      <c r="F1357" s="186" t="s">
        <v>16201</v>
      </c>
      <c r="G1357" s="186" t="s">
        <v>13629</v>
      </c>
      <c r="H1357" s="185" t="s">
        <v>13320</v>
      </c>
      <c r="I1357" s="187">
        <v>21365</v>
      </c>
      <c r="J1357" s="185"/>
      <c r="K1357" s="185">
        <v>2018</v>
      </c>
    </row>
    <row r="1358" spans="1:11" x14ac:dyDescent="0.3">
      <c r="A1358" s="176" t="s">
        <v>17391</v>
      </c>
      <c r="B1358" s="186" t="s">
        <v>13200</v>
      </c>
      <c r="C1358" s="186">
        <v>6502795</v>
      </c>
      <c r="D1358" s="185" t="s">
        <v>13315</v>
      </c>
      <c r="E1358" s="186" t="s">
        <v>13486</v>
      </c>
      <c r="F1358" s="186" t="s">
        <v>13799</v>
      </c>
      <c r="G1358" s="186" t="s">
        <v>14721</v>
      </c>
      <c r="H1358" s="185" t="s">
        <v>13320</v>
      </c>
      <c r="I1358" s="187">
        <v>19847</v>
      </c>
      <c r="J1358" s="185"/>
      <c r="K1358" s="185">
        <v>2018</v>
      </c>
    </row>
    <row r="1359" spans="1:11" x14ac:dyDescent="0.3">
      <c r="A1359" s="176" t="s">
        <v>17391</v>
      </c>
      <c r="B1359" s="186" t="s">
        <v>13200</v>
      </c>
      <c r="C1359" s="186">
        <v>7127128</v>
      </c>
      <c r="D1359" s="185">
        <v>5</v>
      </c>
      <c r="E1359" s="186" t="s">
        <v>13543</v>
      </c>
      <c r="F1359" s="186" t="s">
        <v>13871</v>
      </c>
      <c r="G1359" s="186" t="s">
        <v>16177</v>
      </c>
      <c r="H1359" s="185" t="s">
        <v>13320</v>
      </c>
      <c r="I1359" s="187">
        <v>21059</v>
      </c>
      <c r="J1359" s="185"/>
      <c r="K1359" s="185">
        <v>2018</v>
      </c>
    </row>
    <row r="1360" spans="1:11" x14ac:dyDescent="0.3">
      <c r="A1360" s="176" t="s">
        <v>17391</v>
      </c>
      <c r="B1360" s="186" t="s">
        <v>13200</v>
      </c>
      <c r="C1360" s="186">
        <v>6386159</v>
      </c>
      <c r="D1360" s="185">
        <v>6</v>
      </c>
      <c r="E1360" s="186" t="s">
        <v>13799</v>
      </c>
      <c r="F1360" s="186" t="s">
        <v>13888</v>
      </c>
      <c r="G1360" s="186" t="s">
        <v>14804</v>
      </c>
      <c r="H1360" s="185" t="s">
        <v>12987</v>
      </c>
      <c r="I1360" s="187">
        <v>19285</v>
      </c>
      <c r="J1360" s="185"/>
      <c r="K1360" s="185">
        <v>2018</v>
      </c>
    </row>
    <row r="1361" spans="1:11" x14ac:dyDescent="0.3">
      <c r="A1361" s="176" t="s">
        <v>17391</v>
      </c>
      <c r="B1361" s="186" t="s">
        <v>13200</v>
      </c>
      <c r="C1361" s="186">
        <v>6997297</v>
      </c>
      <c r="D1361" s="185">
        <v>7</v>
      </c>
      <c r="E1361" s="186" t="s">
        <v>13520</v>
      </c>
      <c r="F1361" s="186" t="s">
        <v>13406</v>
      </c>
      <c r="G1361" s="186" t="s">
        <v>14150</v>
      </c>
      <c r="H1361" s="185" t="s">
        <v>13320</v>
      </c>
      <c r="I1361" s="187">
        <v>20758</v>
      </c>
      <c r="J1361" s="185"/>
      <c r="K1361" s="185" t="s">
        <v>17344</v>
      </c>
    </row>
    <row r="1362" spans="1:11" x14ac:dyDescent="0.3">
      <c r="A1362" s="176" t="s">
        <v>17391</v>
      </c>
      <c r="B1362" s="186" t="s">
        <v>13200</v>
      </c>
      <c r="C1362" s="186">
        <v>8688489</v>
      </c>
      <c r="D1362" s="185">
        <v>5</v>
      </c>
      <c r="E1362" s="186" t="s">
        <v>13378</v>
      </c>
      <c r="F1362" s="186" t="s">
        <v>16206</v>
      </c>
      <c r="G1362" s="186" t="s">
        <v>16207</v>
      </c>
      <c r="H1362" s="185" t="s">
        <v>13320</v>
      </c>
      <c r="I1362" s="187">
        <v>21364</v>
      </c>
      <c r="J1362" s="185"/>
      <c r="K1362" s="185">
        <v>2018</v>
      </c>
    </row>
    <row r="1363" spans="1:11" x14ac:dyDescent="0.3">
      <c r="A1363" s="176" t="s">
        <v>17391</v>
      </c>
      <c r="B1363" s="186" t="s">
        <v>13200</v>
      </c>
      <c r="C1363" s="186">
        <v>8194880</v>
      </c>
      <c r="D1363" s="185">
        <v>1</v>
      </c>
      <c r="E1363" s="186" t="s">
        <v>13596</v>
      </c>
      <c r="F1363" s="186" t="s">
        <v>14534</v>
      </c>
      <c r="G1363" s="186" t="s">
        <v>15016</v>
      </c>
      <c r="H1363" s="185" t="s">
        <v>13320</v>
      </c>
      <c r="I1363" s="187">
        <v>21094</v>
      </c>
      <c r="J1363" s="185"/>
      <c r="K1363" s="185">
        <v>2018</v>
      </c>
    </row>
    <row r="1364" spans="1:11" x14ac:dyDescent="0.3">
      <c r="A1364" s="176" t="s">
        <v>17391</v>
      </c>
      <c r="B1364" s="186" t="s">
        <v>13200</v>
      </c>
      <c r="C1364" s="186">
        <v>7867627</v>
      </c>
      <c r="D1364" s="185">
        <v>2</v>
      </c>
      <c r="E1364" s="186" t="s">
        <v>14243</v>
      </c>
      <c r="F1364" s="186" t="s">
        <v>13507</v>
      </c>
      <c r="G1364" s="186" t="s">
        <v>16195</v>
      </c>
      <c r="H1364" s="185" t="s">
        <v>13320</v>
      </c>
      <c r="I1364" s="187">
        <v>21090</v>
      </c>
      <c r="J1364" s="185"/>
      <c r="K1364" s="185">
        <v>2018</v>
      </c>
    </row>
    <row r="1365" spans="1:11" x14ac:dyDescent="0.3">
      <c r="A1365" s="176" t="s">
        <v>17391</v>
      </c>
      <c r="B1365" s="186" t="s">
        <v>13200</v>
      </c>
      <c r="C1365" s="186">
        <v>5196696</v>
      </c>
      <c r="D1365" s="185">
        <v>1</v>
      </c>
      <c r="E1365" s="186" t="s">
        <v>13355</v>
      </c>
      <c r="F1365" s="186" t="s">
        <v>13483</v>
      </c>
      <c r="G1365" s="186" t="s">
        <v>16164</v>
      </c>
      <c r="H1365" s="185" t="s">
        <v>13320</v>
      </c>
      <c r="I1365" s="187">
        <v>21073</v>
      </c>
      <c r="J1365" s="185"/>
      <c r="K1365" s="185">
        <v>2018</v>
      </c>
    </row>
    <row r="1366" spans="1:11" x14ac:dyDescent="0.3">
      <c r="A1366" s="176" t="s">
        <v>17391</v>
      </c>
      <c r="B1366" s="186" t="s">
        <v>13200</v>
      </c>
      <c r="C1366" s="186">
        <v>7046681</v>
      </c>
      <c r="D1366" s="185">
        <v>3</v>
      </c>
      <c r="E1366" s="186" t="s">
        <v>13355</v>
      </c>
      <c r="F1366" s="186" t="s">
        <v>13604</v>
      </c>
      <c r="G1366" s="186" t="s">
        <v>15848</v>
      </c>
      <c r="H1366" s="185" t="s">
        <v>13320</v>
      </c>
      <c r="I1366" s="187">
        <v>20947</v>
      </c>
      <c r="J1366" s="185"/>
      <c r="K1366" s="185">
        <v>2018</v>
      </c>
    </row>
    <row r="1367" spans="1:11" x14ac:dyDescent="0.3">
      <c r="A1367" s="176" t="s">
        <v>17409</v>
      </c>
      <c r="B1367" s="186" t="s">
        <v>13256</v>
      </c>
      <c r="C1367" s="186">
        <v>5253581</v>
      </c>
      <c r="D1367" s="185">
        <v>6</v>
      </c>
      <c r="E1367" s="186" t="s">
        <v>16842</v>
      </c>
      <c r="F1367" s="186" t="s">
        <v>13980</v>
      </c>
      <c r="G1367" s="186" t="s">
        <v>14466</v>
      </c>
      <c r="H1367" s="185" t="s">
        <v>12987</v>
      </c>
      <c r="I1367" s="187">
        <v>19125</v>
      </c>
      <c r="J1367" s="185"/>
      <c r="K1367" s="185">
        <v>2018</v>
      </c>
    </row>
    <row r="1368" spans="1:11" x14ac:dyDescent="0.3">
      <c r="A1368" s="176" t="s">
        <v>17409</v>
      </c>
      <c r="B1368" s="186" t="s">
        <v>13256</v>
      </c>
      <c r="C1368" s="186">
        <v>6722747</v>
      </c>
      <c r="D1368" s="185">
        <v>6</v>
      </c>
      <c r="E1368" s="186" t="s">
        <v>13664</v>
      </c>
      <c r="F1368" s="186" t="s">
        <v>13449</v>
      </c>
      <c r="G1368" s="186" t="s">
        <v>16844</v>
      </c>
      <c r="H1368" s="185" t="s">
        <v>12987</v>
      </c>
      <c r="I1368" s="187">
        <v>19520</v>
      </c>
      <c r="J1368" s="185"/>
      <c r="K1368" s="185">
        <v>2018</v>
      </c>
    </row>
    <row r="1369" spans="1:11" x14ac:dyDescent="0.3">
      <c r="A1369" s="176" t="s">
        <v>17409</v>
      </c>
      <c r="B1369" s="186" t="s">
        <v>13256</v>
      </c>
      <c r="C1369" s="186">
        <v>6986926</v>
      </c>
      <c r="D1369" s="185">
        <v>2</v>
      </c>
      <c r="E1369" s="186" t="s">
        <v>13322</v>
      </c>
      <c r="F1369" s="186" t="s">
        <v>14589</v>
      </c>
      <c r="G1369" s="186" t="s">
        <v>15707</v>
      </c>
      <c r="H1369" s="185" t="s">
        <v>12987</v>
      </c>
      <c r="I1369" s="187">
        <v>19342</v>
      </c>
      <c r="J1369" s="185"/>
      <c r="K1369" s="185">
        <v>2018</v>
      </c>
    </row>
    <row r="1370" spans="1:11" x14ac:dyDescent="0.3">
      <c r="A1370" s="176" t="s">
        <v>17409</v>
      </c>
      <c r="B1370" s="186" t="s">
        <v>13256</v>
      </c>
      <c r="C1370" s="186">
        <v>7946512</v>
      </c>
      <c r="D1370" s="185">
        <v>7</v>
      </c>
      <c r="E1370" s="186" t="s">
        <v>16845</v>
      </c>
      <c r="F1370" s="186" t="s">
        <v>15777</v>
      </c>
      <c r="G1370" s="186" t="s">
        <v>16846</v>
      </c>
      <c r="H1370" s="185" t="s">
        <v>12987</v>
      </c>
      <c r="I1370" s="187">
        <v>19422</v>
      </c>
      <c r="J1370" s="185"/>
      <c r="K1370" s="185">
        <v>2018</v>
      </c>
    </row>
    <row r="1371" spans="1:11" x14ac:dyDescent="0.3">
      <c r="A1371" s="176" t="s">
        <v>17409</v>
      </c>
      <c r="B1371" s="186" t="s">
        <v>13256</v>
      </c>
      <c r="C1371" s="186">
        <v>6036346</v>
      </c>
      <c r="D1371" s="185">
        <v>3</v>
      </c>
      <c r="E1371" s="186" t="s">
        <v>13543</v>
      </c>
      <c r="F1371" s="186" t="s">
        <v>13957</v>
      </c>
      <c r="G1371" s="186" t="s">
        <v>16843</v>
      </c>
      <c r="H1371" s="185" t="s">
        <v>12987</v>
      </c>
      <c r="I1371" s="187">
        <v>19517</v>
      </c>
      <c r="J1371" s="185"/>
      <c r="K1371" s="185">
        <v>2018</v>
      </c>
    </row>
    <row r="1372" spans="1:11" x14ac:dyDescent="0.3">
      <c r="A1372" s="176" t="s">
        <v>17409</v>
      </c>
      <c r="B1372" s="186" t="s">
        <v>13256</v>
      </c>
      <c r="C1372" s="186">
        <v>8580897</v>
      </c>
      <c r="D1372" s="185">
        <v>4</v>
      </c>
      <c r="E1372" s="186" t="s">
        <v>15049</v>
      </c>
      <c r="F1372" s="186" t="s">
        <v>13604</v>
      </c>
      <c r="G1372" s="186" t="s">
        <v>16847</v>
      </c>
      <c r="H1372" s="185" t="s">
        <v>13320</v>
      </c>
      <c r="I1372" s="187">
        <v>21199</v>
      </c>
      <c r="J1372" s="185"/>
      <c r="K1372" s="185">
        <v>2018</v>
      </c>
    </row>
    <row r="1373" spans="1:11" x14ac:dyDescent="0.3">
      <c r="A1373" s="176" t="s">
        <v>17392</v>
      </c>
      <c r="B1373" s="186" t="s">
        <v>13201</v>
      </c>
      <c r="C1373" s="186">
        <v>8562130</v>
      </c>
      <c r="D1373" s="185">
        <v>0</v>
      </c>
      <c r="E1373" s="186" t="s">
        <v>14459</v>
      </c>
      <c r="F1373" s="186" t="s">
        <v>13437</v>
      </c>
      <c r="G1373" s="186" t="s">
        <v>16210</v>
      </c>
      <c r="H1373" s="185" t="s">
        <v>13320</v>
      </c>
      <c r="I1373" s="187">
        <v>21366</v>
      </c>
      <c r="J1373" s="185"/>
      <c r="K1373" s="185">
        <v>2018</v>
      </c>
    </row>
    <row r="1374" spans="1:11" x14ac:dyDescent="0.3">
      <c r="A1374" s="176" t="s">
        <v>17392</v>
      </c>
      <c r="B1374" s="186" t="s">
        <v>13201</v>
      </c>
      <c r="C1374" s="186">
        <v>6836261</v>
      </c>
      <c r="D1374" s="185" t="s">
        <v>13315</v>
      </c>
      <c r="E1374" s="186" t="s">
        <v>13584</v>
      </c>
      <c r="F1374" s="186" t="s">
        <v>14318</v>
      </c>
      <c r="G1374" s="186" t="s">
        <v>16208</v>
      </c>
      <c r="H1374" s="185" t="s">
        <v>13320</v>
      </c>
      <c r="I1374" s="187">
        <v>20978</v>
      </c>
      <c r="J1374" s="185"/>
      <c r="K1374" s="185">
        <v>2018</v>
      </c>
    </row>
    <row r="1375" spans="1:11" x14ac:dyDescent="0.3">
      <c r="A1375" s="176" t="s">
        <v>17392</v>
      </c>
      <c r="B1375" s="186" t="s">
        <v>13201</v>
      </c>
      <c r="C1375" s="186">
        <v>7768247</v>
      </c>
      <c r="D1375" s="185">
        <v>3</v>
      </c>
      <c r="E1375" s="186" t="s">
        <v>13352</v>
      </c>
      <c r="F1375" s="186" t="s">
        <v>13820</v>
      </c>
      <c r="G1375" s="186" t="s">
        <v>16209</v>
      </c>
      <c r="H1375" s="185" t="s">
        <v>13320</v>
      </c>
      <c r="I1375" s="187">
        <v>20894</v>
      </c>
      <c r="J1375" s="185"/>
      <c r="K1375" s="185">
        <v>2018</v>
      </c>
    </row>
    <row r="1376" spans="1:11" x14ac:dyDescent="0.3">
      <c r="A1376" s="176" t="s">
        <v>13141</v>
      </c>
      <c r="B1376" s="176" t="s">
        <v>13141</v>
      </c>
      <c r="C1376" s="184">
        <v>6895154</v>
      </c>
      <c r="D1376" s="185">
        <v>2</v>
      </c>
      <c r="E1376" s="186" t="s">
        <v>15450</v>
      </c>
      <c r="F1376" s="186" t="s">
        <v>13700</v>
      </c>
      <c r="G1376" s="186" t="s">
        <v>15451</v>
      </c>
      <c r="H1376" s="185" t="s">
        <v>12987</v>
      </c>
      <c r="I1376" s="187">
        <v>19162</v>
      </c>
      <c r="J1376" s="185"/>
      <c r="K1376" s="185">
        <v>2018</v>
      </c>
    </row>
    <row r="1377" spans="1:11" x14ac:dyDescent="0.3">
      <c r="A1377" s="176" t="s">
        <v>13141</v>
      </c>
      <c r="B1377" s="176" t="s">
        <v>13141</v>
      </c>
      <c r="C1377" s="184">
        <v>7491088</v>
      </c>
      <c r="D1377" s="185">
        <v>2</v>
      </c>
      <c r="E1377" s="186" t="s">
        <v>13350</v>
      </c>
      <c r="F1377" s="186" t="s">
        <v>15452</v>
      </c>
      <c r="G1377" s="186" t="s">
        <v>15453</v>
      </c>
      <c r="H1377" s="185" t="s">
        <v>13320</v>
      </c>
      <c r="I1377" s="187">
        <v>20161</v>
      </c>
      <c r="J1377" s="185"/>
      <c r="K1377" s="185">
        <v>2018</v>
      </c>
    </row>
    <row r="1378" spans="1:11" x14ac:dyDescent="0.3">
      <c r="A1378" s="176" t="s">
        <v>13141</v>
      </c>
      <c r="B1378" s="176" t="s">
        <v>13141</v>
      </c>
      <c r="C1378" s="184">
        <v>6575747</v>
      </c>
      <c r="D1378" s="185">
        <v>8</v>
      </c>
      <c r="E1378" s="186" t="s">
        <v>13441</v>
      </c>
      <c r="F1378" s="186" t="s">
        <v>15448</v>
      </c>
      <c r="G1378" s="186" t="s">
        <v>15449</v>
      </c>
      <c r="H1378" s="185" t="s">
        <v>12987</v>
      </c>
      <c r="I1378" s="187">
        <v>19015</v>
      </c>
      <c r="J1378" s="185"/>
      <c r="K1378" s="185">
        <v>2018</v>
      </c>
    </row>
    <row r="1379" spans="1:11" x14ac:dyDescent="0.3">
      <c r="A1379" s="176" t="s">
        <v>13141</v>
      </c>
      <c r="B1379" s="176" t="s">
        <v>13141</v>
      </c>
      <c r="C1379" s="184">
        <v>8612198</v>
      </c>
      <c r="D1379" s="185">
        <v>0</v>
      </c>
      <c r="E1379" s="186" t="s">
        <v>13438</v>
      </c>
      <c r="F1379" s="186" t="s">
        <v>15454</v>
      </c>
      <c r="G1379" s="186" t="s">
        <v>15455</v>
      </c>
      <c r="H1379" s="185" t="s">
        <v>13320</v>
      </c>
      <c r="I1379" s="187">
        <v>20620</v>
      </c>
      <c r="J1379" s="185"/>
      <c r="K1379" s="185">
        <v>2018</v>
      </c>
    </row>
    <row r="1380" spans="1:11" x14ac:dyDescent="0.3">
      <c r="A1380" s="176" t="s">
        <v>13161</v>
      </c>
      <c r="B1380" s="186" t="s">
        <v>13161</v>
      </c>
      <c r="C1380" s="186">
        <v>8145439</v>
      </c>
      <c r="D1380" s="185">
        <v>6</v>
      </c>
      <c r="E1380" s="186" t="s">
        <v>15679</v>
      </c>
      <c r="F1380" s="186" t="s">
        <v>13382</v>
      </c>
      <c r="G1380" s="186" t="s">
        <v>13643</v>
      </c>
      <c r="H1380" s="185" t="s">
        <v>13320</v>
      </c>
      <c r="I1380" s="187">
        <v>20914</v>
      </c>
      <c r="J1380" s="185"/>
      <c r="K1380" s="185">
        <v>2018</v>
      </c>
    </row>
    <row r="1381" spans="1:11" x14ac:dyDescent="0.3">
      <c r="A1381" s="176" t="s">
        <v>13161</v>
      </c>
      <c r="B1381" s="176" t="s">
        <v>13161</v>
      </c>
      <c r="C1381" s="184">
        <v>7835596</v>
      </c>
      <c r="D1381" s="185">
        <v>4</v>
      </c>
      <c r="E1381" s="186" t="s">
        <v>15564</v>
      </c>
      <c r="F1381" s="186" t="s">
        <v>14846</v>
      </c>
      <c r="G1381" s="186" t="s">
        <v>14075</v>
      </c>
      <c r="H1381" s="185" t="s">
        <v>13320</v>
      </c>
      <c r="I1381" s="187">
        <v>20545</v>
      </c>
      <c r="J1381" s="185"/>
      <c r="K1381" s="185">
        <v>2018</v>
      </c>
    </row>
    <row r="1382" spans="1:11" x14ac:dyDescent="0.3">
      <c r="A1382" s="176" t="s">
        <v>13161</v>
      </c>
      <c r="B1382" s="176" t="s">
        <v>13161</v>
      </c>
      <c r="C1382" s="184">
        <v>6657355</v>
      </c>
      <c r="D1382" s="185">
        <v>9</v>
      </c>
      <c r="E1382" s="186" t="s">
        <v>13738</v>
      </c>
      <c r="F1382" s="186" t="s">
        <v>15676</v>
      </c>
      <c r="G1382" s="186" t="s">
        <v>15016</v>
      </c>
      <c r="H1382" s="185" t="s">
        <v>13320</v>
      </c>
      <c r="I1382" s="187">
        <v>20846</v>
      </c>
      <c r="J1382" s="185"/>
      <c r="K1382" s="185">
        <v>2018</v>
      </c>
    </row>
    <row r="1383" spans="1:11" x14ac:dyDescent="0.3">
      <c r="A1383" s="176" t="s">
        <v>13161</v>
      </c>
      <c r="B1383" s="176" t="s">
        <v>13161</v>
      </c>
      <c r="C1383" s="184">
        <v>6738285</v>
      </c>
      <c r="D1383" s="185">
        <v>4</v>
      </c>
      <c r="E1383" s="186" t="s">
        <v>13382</v>
      </c>
      <c r="F1383" s="186" t="s">
        <v>13110</v>
      </c>
      <c r="G1383" s="186" t="s">
        <v>15677</v>
      </c>
      <c r="H1383" s="185" t="s">
        <v>12987</v>
      </c>
      <c r="I1383" s="187">
        <v>19169</v>
      </c>
      <c r="J1383" s="185"/>
      <c r="K1383" s="185">
        <v>2018</v>
      </c>
    </row>
    <row r="1384" spans="1:11" x14ac:dyDescent="0.3">
      <c r="A1384" s="176" t="s">
        <v>13161</v>
      </c>
      <c r="B1384" s="176" t="s">
        <v>13161</v>
      </c>
      <c r="C1384" s="184">
        <v>8137144</v>
      </c>
      <c r="D1384" s="185" t="s">
        <v>13315</v>
      </c>
      <c r="E1384" s="186" t="s">
        <v>13520</v>
      </c>
      <c r="F1384" s="186" t="s">
        <v>15568</v>
      </c>
      <c r="G1384" s="186" t="s">
        <v>15678</v>
      </c>
      <c r="H1384" s="185" t="s">
        <v>13320</v>
      </c>
      <c r="I1384" s="187">
        <v>20601</v>
      </c>
      <c r="J1384" s="185"/>
      <c r="K1384" s="185">
        <v>2018</v>
      </c>
    </row>
    <row r="1385" spans="1:11" x14ac:dyDescent="0.3">
      <c r="A1385" s="176" t="s">
        <v>17375</v>
      </c>
      <c r="B1385" s="176" t="s">
        <v>13121</v>
      </c>
      <c r="C1385" s="184">
        <v>6791848</v>
      </c>
      <c r="D1385" s="185">
        <v>7</v>
      </c>
      <c r="E1385" s="186" t="s">
        <v>13466</v>
      </c>
      <c r="F1385" s="186" t="s">
        <v>14407</v>
      </c>
      <c r="G1385" s="186" t="s">
        <v>15265</v>
      </c>
      <c r="H1385" s="185" t="s">
        <v>12987</v>
      </c>
      <c r="I1385" s="187">
        <v>19160</v>
      </c>
      <c r="J1385" s="185"/>
      <c r="K1385" s="185">
        <v>2018</v>
      </c>
    </row>
    <row r="1386" spans="1:11" x14ac:dyDescent="0.3">
      <c r="A1386" s="176" t="s">
        <v>17375</v>
      </c>
      <c r="B1386" s="176" t="s">
        <v>13121</v>
      </c>
      <c r="C1386" s="184">
        <v>6609770</v>
      </c>
      <c r="D1386" s="185">
        <v>6</v>
      </c>
      <c r="E1386" s="186" t="s">
        <v>13362</v>
      </c>
      <c r="F1386" s="186" t="s">
        <v>13853</v>
      </c>
      <c r="G1386" s="186" t="s">
        <v>15264</v>
      </c>
      <c r="H1386" s="185" t="s">
        <v>12987</v>
      </c>
      <c r="I1386" s="187">
        <v>19440</v>
      </c>
      <c r="J1386" s="185"/>
      <c r="K1386" s="185">
        <v>2018</v>
      </c>
    </row>
    <row r="1387" spans="1:11" x14ac:dyDescent="0.3">
      <c r="A1387" s="176" t="s">
        <v>17375</v>
      </c>
      <c r="B1387" s="176" t="s">
        <v>13121</v>
      </c>
      <c r="C1387" s="184">
        <v>6336306</v>
      </c>
      <c r="D1387" s="185">
        <v>5</v>
      </c>
      <c r="E1387" s="186" t="s">
        <v>15261</v>
      </c>
      <c r="F1387" s="186" t="s">
        <v>13466</v>
      </c>
      <c r="G1387" s="186" t="s">
        <v>15263</v>
      </c>
      <c r="H1387" s="185" t="s">
        <v>12987</v>
      </c>
      <c r="I1387" s="187">
        <v>19523</v>
      </c>
      <c r="J1387" s="185"/>
      <c r="K1387" s="185">
        <v>2018</v>
      </c>
    </row>
    <row r="1388" spans="1:11" x14ac:dyDescent="0.3">
      <c r="A1388" s="176" t="s">
        <v>17375</v>
      </c>
      <c r="B1388" s="176" t="s">
        <v>13121</v>
      </c>
      <c r="C1388" s="184">
        <v>8258919</v>
      </c>
      <c r="D1388" s="185">
        <v>8</v>
      </c>
      <c r="E1388" s="186" t="s">
        <v>13532</v>
      </c>
      <c r="F1388" s="186" t="s">
        <v>13416</v>
      </c>
      <c r="G1388" s="186" t="s">
        <v>15270</v>
      </c>
      <c r="H1388" s="185" t="s">
        <v>13320</v>
      </c>
      <c r="I1388" s="187">
        <v>20935</v>
      </c>
      <c r="J1388" s="185"/>
      <c r="K1388" s="185">
        <v>2018</v>
      </c>
    </row>
    <row r="1389" spans="1:11" x14ac:dyDescent="0.3">
      <c r="A1389" s="176" t="s">
        <v>17375</v>
      </c>
      <c r="B1389" s="176" t="s">
        <v>13121</v>
      </c>
      <c r="C1389" s="184">
        <v>6940337</v>
      </c>
      <c r="D1389" s="185">
        <v>9</v>
      </c>
      <c r="E1389" s="186" t="s">
        <v>15266</v>
      </c>
      <c r="F1389" s="186" t="s">
        <v>15267</v>
      </c>
      <c r="G1389" s="186" t="s">
        <v>15268</v>
      </c>
      <c r="H1389" s="185" t="s">
        <v>12987</v>
      </c>
      <c r="I1389" s="187">
        <v>19014</v>
      </c>
      <c r="J1389" s="185"/>
      <c r="K1389" s="185">
        <v>2018</v>
      </c>
    </row>
    <row r="1390" spans="1:11" x14ac:dyDescent="0.3">
      <c r="A1390" s="176" t="s">
        <v>17375</v>
      </c>
      <c r="B1390" s="176" t="s">
        <v>13121</v>
      </c>
      <c r="C1390" s="184">
        <v>6980936</v>
      </c>
      <c r="D1390" s="185">
        <v>7</v>
      </c>
      <c r="E1390" s="186" t="s">
        <v>13966</v>
      </c>
      <c r="F1390" s="186" t="s">
        <v>13966</v>
      </c>
      <c r="G1390" s="186" t="s">
        <v>15269</v>
      </c>
      <c r="H1390" s="185" t="s">
        <v>12987</v>
      </c>
      <c r="I1390" s="187">
        <v>19052</v>
      </c>
      <c r="J1390" s="185"/>
      <c r="K1390" s="185">
        <v>2018</v>
      </c>
    </row>
    <row r="1391" spans="1:11" x14ac:dyDescent="0.3">
      <c r="A1391" s="176" t="s">
        <v>17375</v>
      </c>
      <c r="B1391" s="176" t="s">
        <v>13121</v>
      </c>
      <c r="C1391" s="184">
        <v>8594841</v>
      </c>
      <c r="D1391" s="185">
        <v>5</v>
      </c>
      <c r="E1391" s="186" t="s">
        <v>13382</v>
      </c>
      <c r="F1391" s="186" t="s">
        <v>13604</v>
      </c>
      <c r="G1391" s="186" t="s">
        <v>15271</v>
      </c>
      <c r="H1391" s="185" t="s">
        <v>13320</v>
      </c>
      <c r="I1391" s="187">
        <v>21038</v>
      </c>
      <c r="J1391" s="185"/>
      <c r="K1391" s="185">
        <v>2018</v>
      </c>
    </row>
    <row r="1392" spans="1:11" x14ac:dyDescent="0.3">
      <c r="A1392" s="176" t="s">
        <v>13026</v>
      </c>
      <c r="B1392" s="176" t="s">
        <v>13026</v>
      </c>
      <c r="C1392" s="184">
        <v>6343138</v>
      </c>
      <c r="D1392" s="185">
        <v>9</v>
      </c>
      <c r="E1392" s="186" t="s">
        <v>13604</v>
      </c>
      <c r="F1392" s="186" t="s">
        <v>13766</v>
      </c>
      <c r="G1392" s="186" t="s">
        <v>13767</v>
      </c>
      <c r="H1392" s="185" t="s">
        <v>13320</v>
      </c>
      <c r="I1392" s="187">
        <v>20383</v>
      </c>
      <c r="J1392" s="185"/>
      <c r="K1392" s="185">
        <v>2018</v>
      </c>
    </row>
    <row r="1393" spans="1:11" x14ac:dyDescent="0.3">
      <c r="A1393" s="176" t="s">
        <v>13202</v>
      </c>
      <c r="B1393" s="186" t="s">
        <v>13202</v>
      </c>
      <c r="C1393" s="186">
        <v>8594741</v>
      </c>
      <c r="D1393" s="185">
        <v>9</v>
      </c>
      <c r="E1393" s="186" t="s">
        <v>16215</v>
      </c>
      <c r="F1393" s="186" t="s">
        <v>15446</v>
      </c>
      <c r="G1393" s="186" t="s">
        <v>16216</v>
      </c>
      <c r="H1393" s="185" t="s">
        <v>13320</v>
      </c>
      <c r="I1393" s="187">
        <v>20925</v>
      </c>
      <c r="J1393" s="185"/>
      <c r="K1393" s="185">
        <v>2018</v>
      </c>
    </row>
    <row r="1394" spans="1:11" x14ac:dyDescent="0.3">
      <c r="A1394" s="176" t="s">
        <v>13202</v>
      </c>
      <c r="B1394" s="186" t="s">
        <v>13202</v>
      </c>
      <c r="C1394" s="186">
        <v>6894452</v>
      </c>
      <c r="D1394" s="185" t="s">
        <v>13315</v>
      </c>
      <c r="E1394" s="186" t="s">
        <v>13758</v>
      </c>
      <c r="F1394" s="186" t="s">
        <v>16213</v>
      </c>
      <c r="G1394" s="186" t="s">
        <v>16214</v>
      </c>
      <c r="H1394" s="185" t="s">
        <v>13320</v>
      </c>
      <c r="I1394" s="187">
        <v>20934</v>
      </c>
      <c r="J1394" s="185"/>
      <c r="K1394" s="185">
        <v>2018</v>
      </c>
    </row>
    <row r="1395" spans="1:11" x14ac:dyDescent="0.3">
      <c r="A1395" s="176" t="s">
        <v>13202</v>
      </c>
      <c r="B1395" s="186" t="s">
        <v>13202</v>
      </c>
      <c r="C1395" s="186">
        <v>6575465</v>
      </c>
      <c r="D1395" s="185">
        <v>7</v>
      </c>
      <c r="E1395" s="186" t="s">
        <v>13630</v>
      </c>
      <c r="F1395" s="186" t="s">
        <v>16211</v>
      </c>
      <c r="G1395" s="186" t="s">
        <v>16212</v>
      </c>
      <c r="H1395" s="185" t="s">
        <v>12987</v>
      </c>
      <c r="I1395" s="187">
        <v>19110</v>
      </c>
      <c r="J1395" s="185"/>
      <c r="K1395" s="185">
        <v>2018</v>
      </c>
    </row>
    <row r="1396" spans="1:11" x14ac:dyDescent="0.3">
      <c r="A1396" s="176" t="s">
        <v>13202</v>
      </c>
      <c r="B1396" s="186" t="s">
        <v>13202</v>
      </c>
      <c r="C1396" s="186">
        <v>8597724</v>
      </c>
      <c r="D1396" s="185">
        <v>5</v>
      </c>
      <c r="E1396" s="186" t="s">
        <v>16217</v>
      </c>
      <c r="F1396" s="186" t="s">
        <v>15038</v>
      </c>
      <c r="G1396" s="186" t="s">
        <v>16218</v>
      </c>
      <c r="H1396" s="185" t="s">
        <v>13320</v>
      </c>
      <c r="I1396" s="187">
        <v>21140</v>
      </c>
      <c r="J1396" s="185"/>
      <c r="K1396" s="185">
        <v>2018</v>
      </c>
    </row>
    <row r="1397" spans="1:11" x14ac:dyDescent="0.3">
      <c r="A1397" s="176" t="s">
        <v>13162</v>
      </c>
      <c r="B1397" s="186" t="s">
        <v>13162</v>
      </c>
      <c r="C1397" s="186">
        <v>7836156</v>
      </c>
      <c r="D1397" s="185">
        <v>5</v>
      </c>
      <c r="E1397" s="186" t="s">
        <v>14229</v>
      </c>
      <c r="F1397" s="186" t="s">
        <v>13433</v>
      </c>
      <c r="G1397" s="186" t="s">
        <v>15686</v>
      </c>
      <c r="H1397" s="185" t="s">
        <v>13320</v>
      </c>
      <c r="I1397" s="187">
        <v>20997</v>
      </c>
      <c r="J1397" s="185"/>
      <c r="K1397" s="185">
        <v>2018</v>
      </c>
    </row>
    <row r="1398" spans="1:11" x14ac:dyDescent="0.3">
      <c r="A1398" s="176" t="s">
        <v>13162</v>
      </c>
      <c r="B1398" s="186" t="s">
        <v>13162</v>
      </c>
      <c r="C1398" s="186">
        <v>6900601</v>
      </c>
      <c r="D1398" s="185">
        <v>9</v>
      </c>
      <c r="E1398" s="186" t="s">
        <v>15685</v>
      </c>
      <c r="F1398" s="186" t="s">
        <v>13619</v>
      </c>
      <c r="G1398" s="186" t="s">
        <v>13690</v>
      </c>
      <c r="H1398" s="185" t="s">
        <v>12987</v>
      </c>
      <c r="I1398" s="187">
        <v>19311</v>
      </c>
      <c r="J1398" s="185"/>
      <c r="K1398" s="185">
        <v>2018</v>
      </c>
    </row>
    <row r="1399" spans="1:11" x14ac:dyDescent="0.3">
      <c r="A1399" s="176" t="s">
        <v>13162</v>
      </c>
      <c r="B1399" s="186" t="s">
        <v>13162</v>
      </c>
      <c r="C1399" s="186">
        <v>6480259</v>
      </c>
      <c r="D1399" s="185">
        <v>3</v>
      </c>
      <c r="E1399" s="186" t="s">
        <v>13398</v>
      </c>
      <c r="F1399" s="186" t="s">
        <v>13775</v>
      </c>
      <c r="G1399" s="186" t="s">
        <v>15680</v>
      </c>
      <c r="H1399" s="185" t="s">
        <v>12987</v>
      </c>
      <c r="I1399" s="187">
        <v>19190</v>
      </c>
      <c r="J1399" s="185"/>
      <c r="K1399" s="185">
        <v>2018</v>
      </c>
    </row>
    <row r="1400" spans="1:11" x14ac:dyDescent="0.3">
      <c r="A1400" s="176" t="s">
        <v>13162</v>
      </c>
      <c r="B1400" s="186" t="s">
        <v>13162</v>
      </c>
      <c r="C1400" s="186">
        <v>8380607</v>
      </c>
      <c r="D1400" s="185">
        <v>9</v>
      </c>
      <c r="E1400" s="186" t="s">
        <v>13542</v>
      </c>
      <c r="F1400" s="186" t="s">
        <v>13437</v>
      </c>
      <c r="G1400" s="186" t="s">
        <v>15688</v>
      </c>
      <c r="H1400" s="185" t="s">
        <v>13320</v>
      </c>
      <c r="I1400" s="187">
        <v>21123</v>
      </c>
      <c r="J1400" s="185"/>
      <c r="K1400" s="185">
        <v>2018</v>
      </c>
    </row>
    <row r="1401" spans="1:11" x14ac:dyDescent="0.3">
      <c r="A1401" s="176" t="s">
        <v>13162</v>
      </c>
      <c r="B1401" s="186" t="s">
        <v>13162</v>
      </c>
      <c r="C1401" s="186">
        <v>6766255</v>
      </c>
      <c r="D1401" s="185">
        <v>5</v>
      </c>
      <c r="E1401" s="186" t="s">
        <v>13604</v>
      </c>
      <c r="F1401" s="186" t="s">
        <v>13483</v>
      </c>
      <c r="G1401" s="186" t="s">
        <v>15684</v>
      </c>
      <c r="H1401" s="185" t="s">
        <v>12987</v>
      </c>
      <c r="I1401" s="187">
        <v>19329</v>
      </c>
      <c r="J1401" s="185"/>
      <c r="K1401" s="185">
        <v>2018</v>
      </c>
    </row>
    <row r="1402" spans="1:11" x14ac:dyDescent="0.3">
      <c r="A1402" s="176" t="s">
        <v>13162</v>
      </c>
      <c r="B1402" s="186" t="s">
        <v>13162</v>
      </c>
      <c r="C1402" s="186">
        <v>6486820</v>
      </c>
      <c r="D1402" s="185">
        <v>9</v>
      </c>
      <c r="E1402" s="186" t="s">
        <v>13604</v>
      </c>
      <c r="F1402" s="186" t="s">
        <v>13685</v>
      </c>
      <c r="G1402" s="186" t="s">
        <v>15681</v>
      </c>
      <c r="H1402" s="185" t="s">
        <v>13320</v>
      </c>
      <c r="I1402" s="187">
        <v>20392</v>
      </c>
      <c r="J1402" s="185"/>
      <c r="K1402" s="185">
        <v>2018</v>
      </c>
    </row>
    <row r="1403" spans="1:11" x14ac:dyDescent="0.3">
      <c r="A1403" s="176" t="s">
        <v>13162</v>
      </c>
      <c r="B1403" s="186" t="s">
        <v>13162</v>
      </c>
      <c r="C1403" s="186">
        <v>6674829</v>
      </c>
      <c r="D1403" s="185">
        <v>4</v>
      </c>
      <c r="E1403" s="186" t="s">
        <v>15682</v>
      </c>
      <c r="F1403" s="186" t="s">
        <v>13845</v>
      </c>
      <c r="G1403" s="186" t="s">
        <v>15683</v>
      </c>
      <c r="H1403" s="185" t="s">
        <v>13320</v>
      </c>
      <c r="I1403" s="187">
        <v>19851</v>
      </c>
      <c r="J1403" s="185"/>
      <c r="K1403" s="185">
        <v>2018</v>
      </c>
    </row>
    <row r="1404" spans="1:11" x14ac:dyDescent="0.3">
      <c r="A1404" s="176" t="s">
        <v>13162</v>
      </c>
      <c r="B1404" s="186" t="s">
        <v>13162</v>
      </c>
      <c r="C1404" s="186">
        <v>8253802</v>
      </c>
      <c r="D1404" s="185" t="s">
        <v>13315</v>
      </c>
      <c r="E1404" s="186" t="s">
        <v>13347</v>
      </c>
      <c r="F1404" s="186" t="s">
        <v>15636</v>
      </c>
      <c r="G1404" s="186" t="s">
        <v>15687</v>
      </c>
      <c r="H1404" s="185" t="s">
        <v>13320</v>
      </c>
      <c r="I1404" s="187">
        <v>20850</v>
      </c>
      <c r="J1404" s="185"/>
      <c r="K1404" s="185">
        <v>2018</v>
      </c>
    </row>
    <row r="1405" spans="1:11" x14ac:dyDescent="0.3">
      <c r="A1405" s="176" t="s">
        <v>13101</v>
      </c>
      <c r="B1405" s="176" t="s">
        <v>13101</v>
      </c>
      <c r="C1405" s="184">
        <v>7220697</v>
      </c>
      <c r="D1405" s="185">
        <v>5</v>
      </c>
      <c r="E1405" s="186" t="s">
        <v>15044</v>
      </c>
      <c r="F1405" s="186" t="s">
        <v>15045</v>
      </c>
      <c r="G1405" s="186" t="s">
        <v>15046</v>
      </c>
      <c r="H1405" s="185" t="s">
        <v>13320</v>
      </c>
      <c r="I1405" s="187">
        <v>20824</v>
      </c>
      <c r="J1405" s="185"/>
      <c r="K1405" s="185">
        <v>2018</v>
      </c>
    </row>
    <row r="1406" spans="1:11" x14ac:dyDescent="0.3">
      <c r="A1406" s="176" t="s">
        <v>13101</v>
      </c>
      <c r="B1406" s="176" t="s">
        <v>13101</v>
      </c>
      <c r="C1406" s="184">
        <v>7947769</v>
      </c>
      <c r="D1406" s="185">
        <v>9</v>
      </c>
      <c r="E1406" s="186" t="s">
        <v>15051</v>
      </c>
      <c r="F1406" s="186" t="s">
        <v>15049</v>
      </c>
      <c r="G1406" s="186" t="s">
        <v>15052</v>
      </c>
      <c r="H1406" s="185" t="s">
        <v>13320</v>
      </c>
      <c r="I1406" s="187">
        <v>20855</v>
      </c>
      <c r="J1406" s="185"/>
      <c r="K1406" s="185">
        <v>2018</v>
      </c>
    </row>
    <row r="1407" spans="1:11" x14ac:dyDescent="0.3">
      <c r="A1407" s="176" t="s">
        <v>13101</v>
      </c>
      <c r="B1407" s="176" t="s">
        <v>13101</v>
      </c>
      <c r="C1407" s="184">
        <v>7139286</v>
      </c>
      <c r="D1407" s="185">
        <v>4</v>
      </c>
      <c r="E1407" s="186" t="s">
        <v>13682</v>
      </c>
      <c r="F1407" s="186" t="s">
        <v>14225</v>
      </c>
      <c r="G1407" s="186" t="s">
        <v>15043</v>
      </c>
      <c r="H1407" s="185" t="s">
        <v>13320</v>
      </c>
      <c r="I1407" s="187">
        <v>21055</v>
      </c>
      <c r="J1407" s="185"/>
      <c r="K1407" s="185">
        <v>2018</v>
      </c>
    </row>
    <row r="1408" spans="1:11" x14ac:dyDescent="0.3">
      <c r="A1408" s="176" t="s">
        <v>13101</v>
      </c>
      <c r="B1408" s="176" t="s">
        <v>13101</v>
      </c>
      <c r="C1408" s="184">
        <v>8263565</v>
      </c>
      <c r="D1408" s="185">
        <v>3</v>
      </c>
      <c r="E1408" s="186" t="s">
        <v>13458</v>
      </c>
      <c r="F1408" s="186" t="s">
        <v>13427</v>
      </c>
      <c r="G1408" s="186" t="s">
        <v>15057</v>
      </c>
      <c r="H1408" s="185" t="s">
        <v>13320</v>
      </c>
      <c r="I1408" s="187">
        <v>20889</v>
      </c>
      <c r="J1408" s="185"/>
      <c r="K1408" s="185">
        <v>2018</v>
      </c>
    </row>
    <row r="1409" spans="1:11" x14ac:dyDescent="0.3">
      <c r="A1409" s="176" t="s">
        <v>13101</v>
      </c>
      <c r="B1409" s="176" t="s">
        <v>13101</v>
      </c>
      <c r="C1409" s="184">
        <v>8737787</v>
      </c>
      <c r="D1409" s="185">
        <v>3</v>
      </c>
      <c r="E1409" s="186" t="s">
        <v>13586</v>
      </c>
      <c r="F1409" s="186" t="s">
        <v>12979</v>
      </c>
      <c r="G1409" s="186" t="s">
        <v>15058</v>
      </c>
      <c r="H1409" s="185" t="s">
        <v>13320</v>
      </c>
      <c r="I1409" s="187">
        <v>21083</v>
      </c>
      <c r="J1409" s="185"/>
      <c r="K1409" s="185">
        <v>2018</v>
      </c>
    </row>
    <row r="1410" spans="1:11" x14ac:dyDescent="0.3">
      <c r="A1410" s="176" t="s">
        <v>13101</v>
      </c>
      <c r="B1410" s="176" t="s">
        <v>13101</v>
      </c>
      <c r="C1410" s="184">
        <v>8473916</v>
      </c>
      <c r="D1410" s="185">
        <v>2</v>
      </c>
      <c r="E1410" s="186" t="s">
        <v>13604</v>
      </c>
      <c r="F1410" s="186" t="s">
        <v>14240</v>
      </c>
      <c r="G1410" s="186" t="s">
        <v>13934</v>
      </c>
      <c r="H1410" s="185" t="s">
        <v>13320</v>
      </c>
      <c r="I1410" s="187">
        <v>21103</v>
      </c>
      <c r="J1410" s="185"/>
      <c r="K1410" s="185">
        <v>2018</v>
      </c>
    </row>
    <row r="1411" spans="1:11" x14ac:dyDescent="0.3">
      <c r="A1411" s="176" t="s">
        <v>13101</v>
      </c>
      <c r="B1411" s="176" t="s">
        <v>13101</v>
      </c>
      <c r="C1411" s="184">
        <v>8167969</v>
      </c>
      <c r="D1411" s="185" t="s">
        <v>13315</v>
      </c>
      <c r="E1411" s="186" t="s">
        <v>15055</v>
      </c>
      <c r="F1411" s="186" t="s">
        <v>13645</v>
      </c>
      <c r="G1411" s="186" t="s">
        <v>15056</v>
      </c>
      <c r="H1411" s="185" t="s">
        <v>13320</v>
      </c>
      <c r="I1411" s="187">
        <v>21070</v>
      </c>
      <c r="J1411" s="185"/>
      <c r="K1411" s="185">
        <v>2018</v>
      </c>
    </row>
    <row r="1412" spans="1:11" x14ac:dyDescent="0.3">
      <c r="A1412" s="176" t="s">
        <v>13101</v>
      </c>
      <c r="B1412" s="176" t="s">
        <v>13101</v>
      </c>
      <c r="C1412" s="184">
        <v>8132015</v>
      </c>
      <c r="D1412" s="185">
        <v>2</v>
      </c>
      <c r="E1412" s="186" t="s">
        <v>13479</v>
      </c>
      <c r="F1412" s="186" t="s">
        <v>15053</v>
      </c>
      <c r="G1412" s="186" t="s">
        <v>15054</v>
      </c>
      <c r="H1412" s="185" t="s">
        <v>13320</v>
      </c>
      <c r="I1412" s="187">
        <v>20881</v>
      </c>
      <c r="J1412" s="185"/>
      <c r="K1412" s="185">
        <v>2018</v>
      </c>
    </row>
    <row r="1413" spans="1:11" x14ac:dyDescent="0.3">
      <c r="A1413" s="176" t="s">
        <v>13101</v>
      </c>
      <c r="B1413" s="176" t="s">
        <v>13101</v>
      </c>
      <c r="C1413" s="184">
        <v>6408874</v>
      </c>
      <c r="D1413" s="185">
        <v>2</v>
      </c>
      <c r="E1413" s="186" t="s">
        <v>13330</v>
      </c>
      <c r="F1413" s="186" t="s">
        <v>12979</v>
      </c>
      <c r="G1413" s="186" t="s">
        <v>15033</v>
      </c>
      <c r="H1413" s="185" t="s">
        <v>12987</v>
      </c>
      <c r="I1413" s="187">
        <v>19271</v>
      </c>
      <c r="J1413" s="185"/>
      <c r="K1413" s="185">
        <v>2018</v>
      </c>
    </row>
    <row r="1414" spans="1:11" x14ac:dyDescent="0.3">
      <c r="A1414" s="176" t="s">
        <v>13101</v>
      </c>
      <c r="B1414" s="176" t="s">
        <v>13101</v>
      </c>
      <c r="C1414" s="184">
        <v>8757913</v>
      </c>
      <c r="D1414" s="185">
        <v>1</v>
      </c>
      <c r="E1414" s="186" t="s">
        <v>13589</v>
      </c>
      <c r="F1414" s="186" t="s">
        <v>13110</v>
      </c>
      <c r="G1414" s="186" t="s">
        <v>13934</v>
      </c>
      <c r="H1414" s="185" t="s">
        <v>13320</v>
      </c>
      <c r="I1414" s="187">
        <v>21274</v>
      </c>
      <c r="J1414" s="185"/>
      <c r="K1414" s="185">
        <v>2018</v>
      </c>
    </row>
    <row r="1415" spans="1:11" x14ac:dyDescent="0.3">
      <c r="A1415" s="176" t="s">
        <v>13101</v>
      </c>
      <c r="B1415" s="176" t="s">
        <v>13101</v>
      </c>
      <c r="C1415" s="184">
        <v>6792300</v>
      </c>
      <c r="D1415" s="185">
        <v>6</v>
      </c>
      <c r="E1415" s="186" t="s">
        <v>15038</v>
      </c>
      <c r="F1415" s="186" t="s">
        <v>13682</v>
      </c>
      <c r="G1415" s="186" t="s">
        <v>15039</v>
      </c>
      <c r="H1415" s="185" t="s">
        <v>13320</v>
      </c>
      <c r="I1415" s="187">
        <v>20978</v>
      </c>
      <c r="J1415" s="185"/>
      <c r="K1415" s="185">
        <v>2018</v>
      </c>
    </row>
    <row r="1416" spans="1:11" x14ac:dyDescent="0.3">
      <c r="A1416" s="176" t="s">
        <v>13101</v>
      </c>
      <c r="B1416" s="176" t="s">
        <v>13101</v>
      </c>
      <c r="C1416" s="184">
        <v>6546527</v>
      </c>
      <c r="D1416" s="185">
        <v>2</v>
      </c>
      <c r="E1416" s="186" t="s">
        <v>13680</v>
      </c>
      <c r="F1416" s="186" t="s">
        <v>15034</v>
      </c>
      <c r="G1416" s="186" t="s">
        <v>15035</v>
      </c>
      <c r="H1416" s="185" t="s">
        <v>12987</v>
      </c>
      <c r="I1416" s="187">
        <v>19484</v>
      </c>
      <c r="J1416" s="185"/>
      <c r="K1416" s="185">
        <v>2018</v>
      </c>
    </row>
    <row r="1417" spans="1:11" x14ac:dyDescent="0.3">
      <c r="A1417" s="176" t="s">
        <v>13101</v>
      </c>
      <c r="B1417" s="176" t="s">
        <v>13101</v>
      </c>
      <c r="C1417" s="184">
        <v>7057406</v>
      </c>
      <c r="D1417" s="185">
        <v>3</v>
      </c>
      <c r="E1417" s="186" t="s">
        <v>13543</v>
      </c>
      <c r="F1417" s="186" t="s">
        <v>13543</v>
      </c>
      <c r="G1417" s="186" t="s">
        <v>15042</v>
      </c>
      <c r="H1417" s="185" t="s">
        <v>13320</v>
      </c>
      <c r="I1417" s="187">
        <v>21213</v>
      </c>
      <c r="J1417" s="185"/>
      <c r="K1417" s="185">
        <v>2018</v>
      </c>
    </row>
    <row r="1418" spans="1:11" x14ac:dyDescent="0.3">
      <c r="A1418" s="176" t="s">
        <v>13101</v>
      </c>
      <c r="B1418" s="176" t="s">
        <v>13101</v>
      </c>
      <c r="C1418" s="184">
        <v>5956415</v>
      </c>
      <c r="D1418" s="185">
        <v>3</v>
      </c>
      <c r="E1418" s="186" t="s">
        <v>15032</v>
      </c>
      <c r="F1418" s="186" t="s">
        <v>13552</v>
      </c>
      <c r="G1418" s="186" t="s">
        <v>13453</v>
      </c>
      <c r="H1418" s="185" t="s">
        <v>12987</v>
      </c>
      <c r="I1418" s="187">
        <v>19266</v>
      </c>
      <c r="J1418" s="185"/>
      <c r="K1418" s="185">
        <v>2018</v>
      </c>
    </row>
    <row r="1419" spans="1:11" x14ac:dyDescent="0.3">
      <c r="A1419" s="176" t="s">
        <v>13101</v>
      </c>
      <c r="B1419" s="176" t="s">
        <v>13101</v>
      </c>
      <c r="C1419" s="184">
        <v>7495429</v>
      </c>
      <c r="D1419" s="185">
        <v>4</v>
      </c>
      <c r="E1419" s="186" t="s">
        <v>15032</v>
      </c>
      <c r="F1419" s="186" t="s">
        <v>15047</v>
      </c>
      <c r="G1419" s="186" t="s">
        <v>15048</v>
      </c>
      <c r="H1419" s="185" t="s">
        <v>13320</v>
      </c>
      <c r="I1419" s="187">
        <v>20949</v>
      </c>
      <c r="J1419" s="185"/>
      <c r="K1419" s="185">
        <v>2018</v>
      </c>
    </row>
    <row r="1420" spans="1:11" x14ac:dyDescent="0.3">
      <c r="A1420" s="176" t="s">
        <v>13101</v>
      </c>
      <c r="B1420" s="176" t="s">
        <v>13101</v>
      </c>
      <c r="C1420" s="184">
        <v>6772379</v>
      </c>
      <c r="D1420" s="185">
        <v>1</v>
      </c>
      <c r="E1420" s="186" t="s">
        <v>15036</v>
      </c>
      <c r="F1420" s="186" t="s">
        <v>13685</v>
      </c>
      <c r="G1420" s="186" t="s">
        <v>15037</v>
      </c>
      <c r="H1420" s="185" t="s">
        <v>13320</v>
      </c>
      <c r="I1420" s="187">
        <v>20314</v>
      </c>
      <c r="J1420" s="185"/>
      <c r="K1420" s="185">
        <v>2018</v>
      </c>
    </row>
    <row r="1421" spans="1:11" x14ac:dyDescent="0.3">
      <c r="A1421" s="176" t="s">
        <v>13101</v>
      </c>
      <c r="B1421" s="176" t="s">
        <v>13101</v>
      </c>
      <c r="C1421" s="184">
        <v>6996152</v>
      </c>
      <c r="D1421" s="185">
        <v>5</v>
      </c>
      <c r="E1421" s="186" t="s">
        <v>13356</v>
      </c>
      <c r="F1421" s="186" t="s">
        <v>15040</v>
      </c>
      <c r="G1421" s="186" t="s">
        <v>15041</v>
      </c>
      <c r="H1421" s="185" t="s">
        <v>12987</v>
      </c>
      <c r="I1421" s="187">
        <v>19181</v>
      </c>
      <c r="J1421" s="185"/>
      <c r="K1421" s="185">
        <v>2018</v>
      </c>
    </row>
    <row r="1422" spans="1:11" x14ac:dyDescent="0.3">
      <c r="A1422" s="176" t="s">
        <v>13101</v>
      </c>
      <c r="B1422" s="176" t="s">
        <v>13101</v>
      </c>
      <c r="C1422" s="184">
        <v>7531338</v>
      </c>
      <c r="D1422" s="185">
        <v>1</v>
      </c>
      <c r="E1422" s="186" t="s">
        <v>15049</v>
      </c>
      <c r="F1422" s="186" t="s">
        <v>13454</v>
      </c>
      <c r="G1422" s="186" t="s">
        <v>15050</v>
      </c>
      <c r="H1422" s="185" t="s">
        <v>13320</v>
      </c>
      <c r="I1422" s="187">
        <v>21145</v>
      </c>
      <c r="J1422" s="185"/>
      <c r="K1422" s="185">
        <v>2018</v>
      </c>
    </row>
    <row r="1423" spans="1:11" x14ac:dyDescent="0.3">
      <c r="A1423" s="176" t="s">
        <v>13257</v>
      </c>
      <c r="B1423" s="186" t="s">
        <v>13257</v>
      </c>
      <c r="C1423" s="186">
        <v>7799344</v>
      </c>
      <c r="D1423" s="185">
        <v>4</v>
      </c>
      <c r="E1423" s="186" t="s">
        <v>16848</v>
      </c>
      <c r="F1423" s="186" t="s">
        <v>16849</v>
      </c>
      <c r="G1423" s="186" t="s">
        <v>14557</v>
      </c>
      <c r="H1423" s="185" t="s">
        <v>13320</v>
      </c>
      <c r="I1423" s="187">
        <v>20912</v>
      </c>
      <c r="J1423" s="185"/>
      <c r="K1423" s="185">
        <v>2018</v>
      </c>
    </row>
    <row r="1424" spans="1:11" x14ac:dyDescent="0.3">
      <c r="A1424" s="176" t="s">
        <v>13257</v>
      </c>
      <c r="B1424" s="186" t="s">
        <v>13257</v>
      </c>
      <c r="C1424" s="186">
        <v>8519102</v>
      </c>
      <c r="D1424" s="185">
        <v>0</v>
      </c>
      <c r="E1424" s="186" t="s">
        <v>13970</v>
      </c>
      <c r="F1424" s="186" t="s">
        <v>13321</v>
      </c>
      <c r="G1424" s="186" t="s">
        <v>16850</v>
      </c>
      <c r="H1424" s="185" t="s">
        <v>13320</v>
      </c>
      <c r="I1424" s="187">
        <v>20509</v>
      </c>
      <c r="J1424" s="185"/>
      <c r="K1424" s="185">
        <v>2018</v>
      </c>
    </row>
    <row r="1425" spans="1:11" x14ac:dyDescent="0.3">
      <c r="A1425" s="176" t="s">
        <v>13257</v>
      </c>
      <c r="B1425" s="186" t="s">
        <v>13257</v>
      </c>
      <c r="C1425" s="186">
        <v>7180072</v>
      </c>
      <c r="D1425" s="185">
        <v>5</v>
      </c>
      <c r="E1425" s="186" t="s">
        <v>12979</v>
      </c>
      <c r="F1425" s="186" t="s">
        <v>13892</v>
      </c>
      <c r="G1425" s="186" t="s">
        <v>15590</v>
      </c>
      <c r="H1425" s="185" t="s">
        <v>12987</v>
      </c>
      <c r="I1425" s="187">
        <v>19371</v>
      </c>
      <c r="J1425" s="185"/>
      <c r="K1425" s="185">
        <v>2018</v>
      </c>
    </row>
    <row r="1426" spans="1:11" x14ac:dyDescent="0.3">
      <c r="A1426" s="176" t="s">
        <v>13257</v>
      </c>
      <c r="B1426" s="186" t="s">
        <v>13257</v>
      </c>
      <c r="C1426" s="186">
        <v>9250071</v>
      </c>
      <c r="D1426" s="185">
        <v>3</v>
      </c>
      <c r="E1426" s="186" t="s">
        <v>13779</v>
      </c>
      <c r="F1426" s="186" t="s">
        <v>13381</v>
      </c>
      <c r="G1426" s="186" t="s">
        <v>14934</v>
      </c>
      <c r="H1426" s="185" t="s">
        <v>13320</v>
      </c>
      <c r="I1426" s="187">
        <v>20829</v>
      </c>
      <c r="J1426" s="185"/>
      <c r="K1426" s="185">
        <v>2018</v>
      </c>
    </row>
    <row r="1427" spans="1:11" x14ac:dyDescent="0.3">
      <c r="A1427" s="176" t="s">
        <v>17363</v>
      </c>
      <c r="B1427" s="176" t="s">
        <v>13081</v>
      </c>
      <c r="C1427" s="184">
        <v>6999668</v>
      </c>
      <c r="D1427" s="185" t="s">
        <v>13315</v>
      </c>
      <c r="E1427" s="186" t="s">
        <v>13719</v>
      </c>
      <c r="F1427" s="186" t="s">
        <v>13924</v>
      </c>
      <c r="G1427" s="186" t="s">
        <v>14779</v>
      </c>
      <c r="H1427" s="185" t="s">
        <v>12987</v>
      </c>
      <c r="I1427" s="187">
        <v>19177</v>
      </c>
      <c r="J1427" s="185"/>
      <c r="K1427" s="185">
        <v>2018</v>
      </c>
    </row>
    <row r="1428" spans="1:11" x14ac:dyDescent="0.3">
      <c r="A1428" s="176" t="s">
        <v>17363</v>
      </c>
      <c r="B1428" s="176" t="s">
        <v>13081</v>
      </c>
      <c r="C1428" s="184">
        <v>8096097</v>
      </c>
      <c r="D1428" s="185">
        <v>2</v>
      </c>
      <c r="E1428" s="186" t="s">
        <v>13806</v>
      </c>
      <c r="F1428" s="186" t="s">
        <v>13922</v>
      </c>
      <c r="G1428" s="186" t="s">
        <v>14780</v>
      </c>
      <c r="H1428" s="185" t="s">
        <v>13320</v>
      </c>
      <c r="I1428" s="187">
        <v>21240</v>
      </c>
      <c r="J1428" s="185"/>
      <c r="K1428" s="185">
        <v>2018</v>
      </c>
    </row>
    <row r="1429" spans="1:11" x14ac:dyDescent="0.3">
      <c r="A1429" s="176" t="s">
        <v>17363</v>
      </c>
      <c r="B1429" s="176" t="s">
        <v>13081</v>
      </c>
      <c r="C1429" s="184">
        <v>8374334</v>
      </c>
      <c r="D1429" s="185">
        <v>4</v>
      </c>
      <c r="E1429" s="186" t="s">
        <v>13645</v>
      </c>
      <c r="F1429" s="186" t="s">
        <v>14243</v>
      </c>
      <c r="G1429" s="186" t="s">
        <v>14781</v>
      </c>
      <c r="H1429" s="185" t="s">
        <v>13320</v>
      </c>
      <c r="I1429" s="187">
        <v>20846</v>
      </c>
      <c r="J1429" s="185"/>
      <c r="K1429" s="185">
        <v>2018</v>
      </c>
    </row>
    <row r="1430" spans="1:11" x14ac:dyDescent="0.3">
      <c r="A1430" s="176" t="s">
        <v>17363</v>
      </c>
      <c r="B1430" s="176" t="s">
        <v>13081</v>
      </c>
      <c r="C1430" s="184">
        <v>6759932</v>
      </c>
      <c r="D1430" s="185">
        <v>2</v>
      </c>
      <c r="E1430" s="186" t="s">
        <v>14761</v>
      </c>
      <c r="F1430" s="186" t="s">
        <v>13438</v>
      </c>
      <c r="G1430" s="186" t="s">
        <v>14778</v>
      </c>
      <c r="H1430" s="185" t="s">
        <v>12987</v>
      </c>
      <c r="I1430" s="187">
        <v>19391</v>
      </c>
      <c r="J1430" s="185"/>
      <c r="K1430" s="185">
        <v>2018</v>
      </c>
    </row>
    <row r="1431" spans="1:11" x14ac:dyDescent="0.3">
      <c r="A1431" s="176" t="s">
        <v>17363</v>
      </c>
      <c r="B1431" s="176" t="s">
        <v>13081</v>
      </c>
      <c r="C1431" s="184">
        <v>6757088</v>
      </c>
      <c r="D1431" s="185" t="s">
        <v>13315</v>
      </c>
      <c r="E1431" s="186" t="s">
        <v>13738</v>
      </c>
      <c r="F1431" s="186" t="s">
        <v>14380</v>
      </c>
      <c r="G1431" s="186" t="s">
        <v>14777</v>
      </c>
      <c r="H1431" s="185" t="s">
        <v>13320</v>
      </c>
      <c r="I1431" s="187">
        <v>21108</v>
      </c>
      <c r="J1431" s="185"/>
      <c r="K1431" s="185">
        <v>2018</v>
      </c>
    </row>
    <row r="1432" spans="1:11" x14ac:dyDescent="0.3">
      <c r="A1432" s="176" t="s">
        <v>13082</v>
      </c>
      <c r="B1432" s="176" t="s">
        <v>13082</v>
      </c>
      <c r="C1432" s="184">
        <v>5830238</v>
      </c>
      <c r="D1432" s="185">
        <v>4</v>
      </c>
      <c r="E1432" s="186" t="s">
        <v>13806</v>
      </c>
      <c r="F1432" s="186" t="s">
        <v>13321</v>
      </c>
      <c r="G1432" s="186" t="s">
        <v>13851</v>
      </c>
      <c r="H1432" s="185" t="s">
        <v>12987</v>
      </c>
      <c r="I1432" s="187">
        <v>19140</v>
      </c>
      <c r="J1432" s="185"/>
      <c r="K1432" s="185">
        <v>2018</v>
      </c>
    </row>
    <row r="1433" spans="1:11" x14ac:dyDescent="0.3">
      <c r="A1433" s="176" t="s">
        <v>13082</v>
      </c>
      <c r="B1433" s="176" t="s">
        <v>13082</v>
      </c>
      <c r="C1433" s="184">
        <v>5978518</v>
      </c>
      <c r="D1433" s="185">
        <v>4</v>
      </c>
      <c r="E1433" s="186" t="s">
        <v>12979</v>
      </c>
      <c r="F1433" s="186" t="s">
        <v>13853</v>
      </c>
      <c r="G1433" s="186" t="s">
        <v>14782</v>
      </c>
      <c r="H1433" s="185" t="s">
        <v>12987</v>
      </c>
      <c r="I1433" s="187">
        <v>19158</v>
      </c>
      <c r="J1433" s="185"/>
      <c r="K1433" s="185">
        <v>2018</v>
      </c>
    </row>
    <row r="1434" spans="1:11" x14ac:dyDescent="0.3">
      <c r="A1434" s="176" t="s">
        <v>13259</v>
      </c>
      <c r="B1434" s="186" t="s">
        <v>13259</v>
      </c>
      <c r="C1434" s="186">
        <v>7811290</v>
      </c>
      <c r="D1434" s="185">
        <v>5</v>
      </c>
      <c r="E1434" s="186" t="s">
        <v>13581</v>
      </c>
      <c r="F1434" s="186" t="s">
        <v>13584</v>
      </c>
      <c r="G1434" s="186" t="s">
        <v>16854</v>
      </c>
      <c r="H1434" s="185" t="s">
        <v>13320</v>
      </c>
      <c r="I1434" s="187">
        <v>21069</v>
      </c>
      <c r="J1434" s="185"/>
      <c r="K1434" s="185">
        <v>2018</v>
      </c>
    </row>
    <row r="1435" spans="1:11" x14ac:dyDescent="0.3">
      <c r="A1435" s="176" t="s">
        <v>13233</v>
      </c>
      <c r="B1435" s="186" t="s">
        <v>13233</v>
      </c>
      <c r="C1435" s="186">
        <v>5790535</v>
      </c>
      <c r="D1435" s="185">
        <v>2</v>
      </c>
      <c r="E1435" s="186" t="s">
        <v>14265</v>
      </c>
      <c r="F1435" s="186" t="s">
        <v>13987</v>
      </c>
      <c r="G1435" s="186" t="s">
        <v>16749</v>
      </c>
      <c r="H1435" s="185" t="s">
        <v>12987</v>
      </c>
      <c r="I1435" s="187">
        <v>19193</v>
      </c>
      <c r="J1435" s="185"/>
      <c r="K1435" s="185">
        <v>2018</v>
      </c>
    </row>
    <row r="1436" spans="1:11" x14ac:dyDescent="0.3">
      <c r="A1436" s="176" t="s">
        <v>13233</v>
      </c>
      <c r="B1436" s="186" t="s">
        <v>13233</v>
      </c>
      <c r="C1436" s="186">
        <v>6105611</v>
      </c>
      <c r="D1436" s="185">
        <v>4</v>
      </c>
      <c r="E1436" s="186" t="s">
        <v>13330</v>
      </c>
      <c r="F1436" s="186" t="s">
        <v>13635</v>
      </c>
      <c r="G1436" s="186" t="s">
        <v>16750</v>
      </c>
      <c r="H1436" s="185" t="s">
        <v>12987</v>
      </c>
      <c r="I1436" s="187">
        <v>19307</v>
      </c>
      <c r="J1436" s="185"/>
      <c r="K1436" s="185">
        <v>2018</v>
      </c>
    </row>
    <row r="1437" spans="1:11" x14ac:dyDescent="0.3">
      <c r="A1437" s="176" t="s">
        <v>13233</v>
      </c>
      <c r="B1437" s="186" t="s">
        <v>13233</v>
      </c>
      <c r="C1437" s="186">
        <v>7400850</v>
      </c>
      <c r="D1437" s="185" t="s">
        <v>13315</v>
      </c>
      <c r="E1437" s="186" t="s">
        <v>13406</v>
      </c>
      <c r="F1437" s="186" t="s">
        <v>13236</v>
      </c>
      <c r="G1437" s="186" t="s">
        <v>16751</v>
      </c>
      <c r="H1437" s="185" t="s">
        <v>13320</v>
      </c>
      <c r="I1437" s="187">
        <v>20841</v>
      </c>
      <c r="J1437" s="185"/>
      <c r="K1437" s="185">
        <v>2018</v>
      </c>
    </row>
    <row r="1438" spans="1:11" x14ac:dyDescent="0.3">
      <c r="A1438" s="176" t="s">
        <v>13233</v>
      </c>
      <c r="B1438" s="186" t="s">
        <v>13233</v>
      </c>
      <c r="C1438" s="186">
        <v>6776069</v>
      </c>
      <c r="D1438" s="185">
        <v>7</v>
      </c>
      <c r="E1438" s="186" t="s">
        <v>13619</v>
      </c>
      <c r="F1438" s="186" t="s">
        <v>13458</v>
      </c>
      <c r="G1438" s="186" t="s">
        <v>14552</v>
      </c>
      <c r="H1438" s="185" t="s">
        <v>13320</v>
      </c>
      <c r="I1438" s="187">
        <v>20927</v>
      </c>
      <c r="J1438" s="185"/>
      <c r="K1438" s="185">
        <v>2018</v>
      </c>
    </row>
    <row r="1439" spans="1:11" x14ac:dyDescent="0.3">
      <c r="A1439" s="176" t="s">
        <v>13297</v>
      </c>
      <c r="B1439" s="186" t="s">
        <v>13297</v>
      </c>
      <c r="C1439" s="186">
        <v>6918690</v>
      </c>
      <c r="D1439" s="185">
        <v>4</v>
      </c>
      <c r="E1439" s="186" t="s">
        <v>17133</v>
      </c>
      <c r="F1439" s="186" t="s">
        <v>15051</v>
      </c>
      <c r="G1439" s="186" t="s">
        <v>17134</v>
      </c>
      <c r="H1439" s="185" t="s">
        <v>13320</v>
      </c>
      <c r="I1439" s="187">
        <v>20922</v>
      </c>
      <c r="J1439" s="185"/>
      <c r="K1439" s="185">
        <v>2018</v>
      </c>
    </row>
    <row r="1440" spans="1:11" x14ac:dyDescent="0.3">
      <c r="A1440" s="176" t="s">
        <v>13297</v>
      </c>
      <c r="B1440" s="186" t="s">
        <v>13297</v>
      </c>
      <c r="C1440" s="186">
        <v>6092249</v>
      </c>
      <c r="D1440" s="185">
        <v>7</v>
      </c>
      <c r="E1440" s="186" t="s">
        <v>13513</v>
      </c>
      <c r="F1440" s="186" t="s">
        <v>14633</v>
      </c>
      <c r="G1440" s="186" t="s">
        <v>16965</v>
      </c>
      <c r="H1440" s="185" t="s">
        <v>12987</v>
      </c>
      <c r="I1440" s="187">
        <v>19028</v>
      </c>
      <c r="J1440" s="185"/>
      <c r="K1440" s="185">
        <v>2018</v>
      </c>
    </row>
    <row r="1441" spans="1:11" x14ac:dyDescent="0.3">
      <c r="A1441" s="176" t="s">
        <v>13297</v>
      </c>
      <c r="B1441" s="186" t="s">
        <v>13297</v>
      </c>
      <c r="C1441" s="186">
        <v>6578709</v>
      </c>
      <c r="D1441" s="185">
        <v>1</v>
      </c>
      <c r="E1441" s="186" t="s">
        <v>13870</v>
      </c>
      <c r="F1441" s="186" t="s">
        <v>13870</v>
      </c>
      <c r="G1441" s="186" t="s">
        <v>17132</v>
      </c>
      <c r="H1441" s="185" t="s">
        <v>12987</v>
      </c>
      <c r="I1441" s="187">
        <v>19001</v>
      </c>
      <c r="J1441" s="185"/>
      <c r="K1441" s="185">
        <v>2018</v>
      </c>
    </row>
    <row r="1442" spans="1:11" x14ac:dyDescent="0.3">
      <c r="A1442" s="176" t="s">
        <v>17400</v>
      </c>
      <c r="B1442" s="186" t="s">
        <v>13234</v>
      </c>
      <c r="C1442" s="186">
        <v>6759735</v>
      </c>
      <c r="D1442" s="185">
        <v>4</v>
      </c>
      <c r="E1442" s="186" t="s">
        <v>13625</v>
      </c>
      <c r="F1442" s="186" t="s">
        <v>13461</v>
      </c>
      <c r="G1442" s="186" t="s">
        <v>16753</v>
      </c>
      <c r="H1442" s="185" t="s">
        <v>13320</v>
      </c>
      <c r="I1442" s="187">
        <v>20537</v>
      </c>
      <c r="J1442" s="185"/>
      <c r="K1442" s="185">
        <v>2018</v>
      </c>
    </row>
    <row r="1443" spans="1:11" x14ac:dyDescent="0.3">
      <c r="A1443" s="176" t="s">
        <v>17400</v>
      </c>
      <c r="B1443" s="186" t="s">
        <v>13234</v>
      </c>
      <c r="C1443" s="186">
        <v>8264972</v>
      </c>
      <c r="D1443" s="185">
        <v>7</v>
      </c>
      <c r="E1443" s="186" t="s">
        <v>16757</v>
      </c>
      <c r="F1443" s="186" t="s">
        <v>14196</v>
      </c>
      <c r="G1443" s="186" t="s">
        <v>16758</v>
      </c>
      <c r="H1443" s="185" t="s">
        <v>13320</v>
      </c>
      <c r="I1443" s="187">
        <v>20800</v>
      </c>
      <c r="J1443" s="185"/>
      <c r="K1443" s="185">
        <v>2018</v>
      </c>
    </row>
    <row r="1444" spans="1:11" x14ac:dyDescent="0.3">
      <c r="A1444" s="176" t="s">
        <v>17400</v>
      </c>
      <c r="B1444" s="186" t="s">
        <v>13234</v>
      </c>
      <c r="C1444" s="186">
        <v>6012285</v>
      </c>
      <c r="D1444" s="185">
        <v>7</v>
      </c>
      <c r="E1444" s="186" t="s">
        <v>16308</v>
      </c>
      <c r="F1444" s="186" t="s">
        <v>13625</v>
      </c>
      <c r="G1444" s="186" t="s">
        <v>16752</v>
      </c>
      <c r="H1444" s="185" t="s">
        <v>12987</v>
      </c>
      <c r="I1444" s="187">
        <v>19290</v>
      </c>
      <c r="J1444" s="185"/>
      <c r="K1444" s="185">
        <v>2018</v>
      </c>
    </row>
    <row r="1445" spans="1:11" x14ac:dyDescent="0.3">
      <c r="A1445" s="176" t="s">
        <v>17400</v>
      </c>
      <c r="B1445" s="186" t="s">
        <v>13234</v>
      </c>
      <c r="C1445" s="186">
        <v>8207888</v>
      </c>
      <c r="D1445" s="185">
        <v>6</v>
      </c>
      <c r="E1445" s="186" t="s">
        <v>13321</v>
      </c>
      <c r="F1445" s="186" t="s">
        <v>16755</v>
      </c>
      <c r="G1445" s="186" t="s">
        <v>16756</v>
      </c>
      <c r="H1445" s="185" t="s">
        <v>13320</v>
      </c>
      <c r="I1445" s="187">
        <v>20945</v>
      </c>
      <c r="J1445" s="185"/>
      <c r="K1445" s="185">
        <v>2018</v>
      </c>
    </row>
    <row r="1446" spans="1:11" x14ac:dyDescent="0.3">
      <c r="A1446" s="176" t="s">
        <v>17400</v>
      </c>
      <c r="B1446" s="186" t="s">
        <v>13234</v>
      </c>
      <c r="C1446" s="186">
        <v>7187176</v>
      </c>
      <c r="D1446" s="185">
        <v>2</v>
      </c>
      <c r="E1446" s="186" t="s">
        <v>13966</v>
      </c>
      <c r="F1446" s="186" t="s">
        <v>14576</v>
      </c>
      <c r="G1446" s="186" t="s">
        <v>16754</v>
      </c>
      <c r="H1446" s="185" t="s">
        <v>13320</v>
      </c>
      <c r="I1446" s="187">
        <v>21207</v>
      </c>
      <c r="J1446" s="185"/>
      <c r="K1446" s="185">
        <v>2018</v>
      </c>
    </row>
    <row r="1447" spans="1:11" x14ac:dyDescent="0.3">
      <c r="A1447" s="176" t="s">
        <v>17400</v>
      </c>
      <c r="B1447" s="186" t="s">
        <v>13234</v>
      </c>
      <c r="C1447" s="186">
        <v>7868666</v>
      </c>
      <c r="D1447" s="185">
        <v>9</v>
      </c>
      <c r="E1447" s="186" t="s">
        <v>13378</v>
      </c>
      <c r="F1447" s="186" t="s">
        <v>13604</v>
      </c>
      <c r="G1447" s="186" t="s">
        <v>14432</v>
      </c>
      <c r="H1447" s="185" t="s">
        <v>13320</v>
      </c>
      <c r="I1447" s="187">
        <v>20779</v>
      </c>
      <c r="J1447" s="185"/>
      <c r="K1447" s="185">
        <v>2018</v>
      </c>
    </row>
    <row r="1448" spans="1:11" x14ac:dyDescent="0.3">
      <c r="A1448" s="176" t="s">
        <v>17400</v>
      </c>
      <c r="B1448" s="186" t="s">
        <v>13234</v>
      </c>
      <c r="C1448" s="186">
        <v>8580976</v>
      </c>
      <c r="D1448" s="185">
        <v>8</v>
      </c>
      <c r="E1448" s="186" t="s">
        <v>14196</v>
      </c>
      <c r="F1448" s="186" t="s">
        <v>13938</v>
      </c>
      <c r="G1448" s="186" t="s">
        <v>16759</v>
      </c>
      <c r="H1448" s="185" t="s">
        <v>13320</v>
      </c>
      <c r="I1448" s="187">
        <v>21303</v>
      </c>
      <c r="J1448" s="185"/>
      <c r="K1448" s="185">
        <v>2018</v>
      </c>
    </row>
    <row r="1449" spans="1:11" x14ac:dyDescent="0.3">
      <c r="A1449" s="176" t="s">
        <v>13203</v>
      </c>
      <c r="B1449" s="186" t="s">
        <v>17345</v>
      </c>
      <c r="C1449" s="186">
        <v>7004368</v>
      </c>
      <c r="D1449" s="185">
        <v>8</v>
      </c>
      <c r="E1449" s="186" t="s">
        <v>13586</v>
      </c>
      <c r="F1449" s="186" t="s">
        <v>13321</v>
      </c>
      <c r="G1449" s="186" t="s">
        <v>16230</v>
      </c>
      <c r="H1449" s="185" t="s">
        <v>13320</v>
      </c>
      <c r="I1449" s="187">
        <v>20004</v>
      </c>
      <c r="J1449" s="185"/>
      <c r="K1449" s="185">
        <v>2018</v>
      </c>
    </row>
    <row r="1450" spans="1:11" x14ac:dyDescent="0.3">
      <c r="A1450" s="176" t="s">
        <v>13203</v>
      </c>
      <c r="B1450" s="186" t="s">
        <v>17345</v>
      </c>
      <c r="C1450" s="186">
        <v>6816508</v>
      </c>
      <c r="D1450" s="185">
        <v>3</v>
      </c>
      <c r="E1450" s="186" t="s">
        <v>14425</v>
      </c>
      <c r="F1450" s="186" t="s">
        <v>16225</v>
      </c>
      <c r="G1450" s="186" t="s">
        <v>16226</v>
      </c>
      <c r="H1450" s="185" t="s">
        <v>13320</v>
      </c>
      <c r="I1450" s="187">
        <v>20031</v>
      </c>
      <c r="J1450" s="185"/>
      <c r="K1450" s="185">
        <v>2018</v>
      </c>
    </row>
    <row r="1451" spans="1:11" x14ac:dyDescent="0.3">
      <c r="A1451" s="176" t="s">
        <v>13203</v>
      </c>
      <c r="B1451" s="186" t="s">
        <v>17345</v>
      </c>
      <c r="C1451" s="186">
        <v>7318252</v>
      </c>
      <c r="D1451" s="185">
        <v>2</v>
      </c>
      <c r="E1451" s="186" t="s">
        <v>13604</v>
      </c>
      <c r="F1451" s="186" t="s">
        <v>13936</v>
      </c>
      <c r="G1451" s="186" t="s">
        <v>13934</v>
      </c>
      <c r="H1451" s="185" t="s">
        <v>13320</v>
      </c>
      <c r="I1451" s="187">
        <v>20965</v>
      </c>
      <c r="J1451" s="185"/>
      <c r="K1451" s="185">
        <v>2018</v>
      </c>
    </row>
    <row r="1452" spans="1:11" x14ac:dyDescent="0.3">
      <c r="A1452" s="176" t="s">
        <v>13203</v>
      </c>
      <c r="B1452" s="186" t="s">
        <v>17345</v>
      </c>
      <c r="C1452" s="186">
        <v>5571411</v>
      </c>
      <c r="D1452" s="185">
        <v>8</v>
      </c>
      <c r="E1452" s="186" t="s">
        <v>14227</v>
      </c>
      <c r="F1452" s="186" t="s">
        <v>13461</v>
      </c>
      <c r="G1452" s="186" t="s">
        <v>13704</v>
      </c>
      <c r="H1452" s="185" t="s">
        <v>12987</v>
      </c>
      <c r="I1452" s="187">
        <v>19282</v>
      </c>
      <c r="J1452" s="185"/>
      <c r="K1452" s="185">
        <v>2018</v>
      </c>
    </row>
    <row r="1453" spans="1:11" x14ac:dyDescent="0.3">
      <c r="A1453" s="176" t="s">
        <v>13203</v>
      </c>
      <c r="B1453" s="186" t="s">
        <v>17345</v>
      </c>
      <c r="C1453" s="186">
        <v>7624821</v>
      </c>
      <c r="D1453" s="185">
        <v>4</v>
      </c>
      <c r="E1453" s="186" t="s">
        <v>13576</v>
      </c>
      <c r="F1453" s="186" t="s">
        <v>13395</v>
      </c>
      <c r="G1453" s="186" t="s">
        <v>16232</v>
      </c>
      <c r="H1453" s="185" t="s">
        <v>13320</v>
      </c>
      <c r="I1453" s="187">
        <v>20949</v>
      </c>
      <c r="J1453" s="185"/>
      <c r="K1453" s="185">
        <v>2018</v>
      </c>
    </row>
    <row r="1454" spans="1:11" x14ac:dyDescent="0.3">
      <c r="A1454" s="176" t="s">
        <v>13203</v>
      </c>
      <c r="B1454" s="186" t="s">
        <v>17345</v>
      </c>
      <c r="C1454" s="186">
        <v>6847379</v>
      </c>
      <c r="D1454" s="185">
        <v>9</v>
      </c>
      <c r="E1454" s="186" t="s">
        <v>16227</v>
      </c>
      <c r="F1454" s="186" t="s">
        <v>16228</v>
      </c>
      <c r="G1454" s="186" t="s">
        <v>16229</v>
      </c>
      <c r="H1454" s="185" t="s">
        <v>13320</v>
      </c>
      <c r="I1454" s="187">
        <v>21202</v>
      </c>
      <c r="J1454" s="185"/>
      <c r="K1454" s="185">
        <v>2018</v>
      </c>
    </row>
    <row r="1455" spans="1:11" x14ac:dyDescent="0.3">
      <c r="A1455" s="176" t="s">
        <v>13203</v>
      </c>
      <c r="B1455" s="186" t="s">
        <v>17345</v>
      </c>
      <c r="C1455" s="186">
        <v>8305454</v>
      </c>
      <c r="D1455" s="185">
        <v>9</v>
      </c>
      <c r="E1455" s="186" t="s">
        <v>13406</v>
      </c>
      <c r="F1455" s="186" t="s">
        <v>13611</v>
      </c>
      <c r="G1455" s="186" t="s">
        <v>13994</v>
      </c>
      <c r="H1455" s="185" t="s">
        <v>13320</v>
      </c>
      <c r="I1455" s="187">
        <v>21071</v>
      </c>
      <c r="J1455" s="185"/>
      <c r="K1455" s="185">
        <v>2018</v>
      </c>
    </row>
    <row r="1456" spans="1:11" x14ac:dyDescent="0.3">
      <c r="A1456" s="176" t="s">
        <v>13203</v>
      </c>
      <c r="B1456" s="186" t="s">
        <v>17345</v>
      </c>
      <c r="C1456" s="186">
        <v>8312221</v>
      </c>
      <c r="D1456" s="185">
        <v>8</v>
      </c>
      <c r="E1456" s="186" t="s">
        <v>13966</v>
      </c>
      <c r="F1456" s="186" t="s">
        <v>14068</v>
      </c>
      <c r="G1456" s="186" t="s">
        <v>16234</v>
      </c>
      <c r="H1456" s="185" t="s">
        <v>13320</v>
      </c>
      <c r="I1456" s="187">
        <v>20411</v>
      </c>
      <c r="J1456" s="185"/>
      <c r="K1456" s="185">
        <v>2018</v>
      </c>
    </row>
    <row r="1457" spans="1:11" x14ac:dyDescent="0.3">
      <c r="A1457" s="176" t="s">
        <v>13203</v>
      </c>
      <c r="B1457" s="186" t="s">
        <v>17345</v>
      </c>
      <c r="C1457" s="186">
        <v>7819305</v>
      </c>
      <c r="D1457" s="185">
        <v>0</v>
      </c>
      <c r="E1457" s="186" t="s">
        <v>13924</v>
      </c>
      <c r="F1457" s="186" t="s">
        <v>13350</v>
      </c>
      <c r="G1457" s="186" t="s">
        <v>16233</v>
      </c>
      <c r="H1457" s="185" t="s">
        <v>13320</v>
      </c>
      <c r="I1457" s="187">
        <v>21000</v>
      </c>
      <c r="J1457" s="185"/>
      <c r="K1457" s="185">
        <v>2018</v>
      </c>
    </row>
    <row r="1458" spans="1:11" x14ac:dyDescent="0.3">
      <c r="A1458" s="176" t="s">
        <v>13203</v>
      </c>
      <c r="B1458" s="186" t="s">
        <v>17345</v>
      </c>
      <c r="C1458" s="186">
        <v>5570064</v>
      </c>
      <c r="D1458" s="185">
        <v>8</v>
      </c>
      <c r="E1458" s="186" t="s">
        <v>16219</v>
      </c>
      <c r="F1458" s="186" t="s">
        <v>16220</v>
      </c>
      <c r="G1458" s="186" t="s">
        <v>16221</v>
      </c>
      <c r="H1458" s="185" t="s">
        <v>12987</v>
      </c>
      <c r="I1458" s="187">
        <v>19035</v>
      </c>
      <c r="J1458" s="185"/>
      <c r="K1458" s="185">
        <v>2018</v>
      </c>
    </row>
    <row r="1459" spans="1:11" x14ac:dyDescent="0.3">
      <c r="A1459" s="176" t="s">
        <v>13203</v>
      </c>
      <c r="B1459" s="186" t="s">
        <v>17345</v>
      </c>
      <c r="C1459" s="186">
        <v>6453048</v>
      </c>
      <c r="D1459" s="185">
        <v>8</v>
      </c>
      <c r="E1459" s="186" t="s">
        <v>13810</v>
      </c>
      <c r="F1459" s="186" t="s">
        <v>16223</v>
      </c>
      <c r="G1459" s="186" t="s">
        <v>16224</v>
      </c>
      <c r="H1459" s="185" t="s">
        <v>12987</v>
      </c>
      <c r="I1459" s="187">
        <v>19227</v>
      </c>
      <c r="J1459" s="185"/>
      <c r="K1459" s="185">
        <v>2018</v>
      </c>
    </row>
    <row r="1460" spans="1:11" x14ac:dyDescent="0.3">
      <c r="A1460" s="176" t="s">
        <v>13203</v>
      </c>
      <c r="B1460" s="186" t="s">
        <v>17345</v>
      </c>
      <c r="C1460" s="186">
        <v>7310046</v>
      </c>
      <c r="D1460" s="185">
        <v>1</v>
      </c>
      <c r="E1460" s="186" t="s">
        <v>13364</v>
      </c>
      <c r="F1460" s="186" t="s">
        <v>13381</v>
      </c>
      <c r="G1460" s="186" t="s">
        <v>15875</v>
      </c>
      <c r="H1460" s="185" t="s">
        <v>12987</v>
      </c>
      <c r="I1460" s="187">
        <v>19530</v>
      </c>
      <c r="J1460" s="185"/>
      <c r="K1460" s="185">
        <v>2018</v>
      </c>
    </row>
    <row r="1461" spans="1:11" x14ac:dyDescent="0.3">
      <c r="A1461" s="176" t="s">
        <v>13203</v>
      </c>
      <c r="B1461" s="186" t="s">
        <v>17345</v>
      </c>
      <c r="C1461" s="186">
        <v>6347994</v>
      </c>
      <c r="D1461" s="185">
        <v>2</v>
      </c>
      <c r="E1461" s="186" t="s">
        <v>13342</v>
      </c>
      <c r="F1461" s="186" t="s">
        <v>15942</v>
      </c>
      <c r="G1461" s="186" t="s">
        <v>16222</v>
      </c>
      <c r="H1461" s="185" t="s">
        <v>13320</v>
      </c>
      <c r="I1461" s="187">
        <v>20319</v>
      </c>
      <c r="J1461" s="185"/>
      <c r="K1461" s="185">
        <v>2018</v>
      </c>
    </row>
    <row r="1462" spans="1:11" x14ac:dyDescent="0.3">
      <c r="A1462" s="176" t="s">
        <v>13203</v>
      </c>
      <c r="B1462" s="186" t="s">
        <v>17345</v>
      </c>
      <c r="C1462" s="186">
        <v>7448850</v>
      </c>
      <c r="D1462" s="185">
        <v>1</v>
      </c>
      <c r="E1462" s="186" t="s">
        <v>14485</v>
      </c>
      <c r="F1462" s="186" t="s">
        <v>14817</v>
      </c>
      <c r="G1462" s="186" t="s">
        <v>14461</v>
      </c>
      <c r="H1462" s="185" t="s">
        <v>13320</v>
      </c>
      <c r="I1462" s="187">
        <v>21250</v>
      </c>
      <c r="J1462" s="185"/>
      <c r="K1462" s="185">
        <v>2018</v>
      </c>
    </row>
    <row r="1463" spans="1:11" x14ac:dyDescent="0.3">
      <c r="A1463" s="176" t="s">
        <v>13203</v>
      </c>
      <c r="B1463" s="186" t="s">
        <v>17345</v>
      </c>
      <c r="C1463" s="186">
        <v>8347929</v>
      </c>
      <c r="D1463" s="185">
        <v>9</v>
      </c>
      <c r="E1463" s="186" t="s">
        <v>13352</v>
      </c>
      <c r="F1463" s="186" t="s">
        <v>13464</v>
      </c>
      <c r="G1463" s="186" t="s">
        <v>13436</v>
      </c>
      <c r="H1463" s="185" t="s">
        <v>13320</v>
      </c>
      <c r="I1463" s="187">
        <v>21038</v>
      </c>
      <c r="J1463" s="185"/>
      <c r="K1463" s="185">
        <v>2018</v>
      </c>
    </row>
    <row r="1464" spans="1:11" x14ac:dyDescent="0.3">
      <c r="A1464" s="176" t="s">
        <v>13260</v>
      </c>
      <c r="B1464" s="186" t="s">
        <v>13260</v>
      </c>
      <c r="C1464" s="186">
        <v>7392659</v>
      </c>
      <c r="D1464" s="185">
        <v>9</v>
      </c>
      <c r="E1464" s="186" t="s">
        <v>13329</v>
      </c>
      <c r="F1464" s="186" t="s">
        <v>13355</v>
      </c>
      <c r="G1464" s="186" t="s">
        <v>16855</v>
      </c>
      <c r="H1464" s="185" t="s">
        <v>13320</v>
      </c>
      <c r="I1464" s="187">
        <v>21040</v>
      </c>
      <c r="J1464" s="185"/>
      <c r="K1464" s="185">
        <v>2018</v>
      </c>
    </row>
    <row r="1465" spans="1:11" x14ac:dyDescent="0.3">
      <c r="A1465" s="176" t="s">
        <v>13260</v>
      </c>
      <c r="B1465" s="186" t="s">
        <v>13260</v>
      </c>
      <c r="C1465" s="186">
        <v>7706658</v>
      </c>
      <c r="D1465" s="185">
        <v>6</v>
      </c>
      <c r="E1465" s="186" t="s">
        <v>13406</v>
      </c>
      <c r="F1465" s="186" t="s">
        <v>13543</v>
      </c>
      <c r="G1465" s="186" t="s">
        <v>16123</v>
      </c>
      <c r="H1465" s="185" t="s">
        <v>13320</v>
      </c>
      <c r="I1465" s="187">
        <v>21244</v>
      </c>
      <c r="J1465" s="185"/>
      <c r="K1465" s="185">
        <v>2018</v>
      </c>
    </row>
    <row r="1466" spans="1:11" x14ac:dyDescent="0.3">
      <c r="A1466" s="176" t="s">
        <v>17414</v>
      </c>
      <c r="B1466" s="186" t="s">
        <v>13298</v>
      </c>
      <c r="C1466" s="186">
        <v>7949879</v>
      </c>
      <c r="D1466" s="185">
        <v>3</v>
      </c>
      <c r="E1466" s="186" t="s">
        <v>13584</v>
      </c>
      <c r="F1466" s="186" t="s">
        <v>14534</v>
      </c>
      <c r="G1466" s="186" t="s">
        <v>17135</v>
      </c>
      <c r="H1466" s="185" t="s">
        <v>13320</v>
      </c>
      <c r="I1466" s="187">
        <v>20847</v>
      </c>
      <c r="J1466" s="185"/>
      <c r="K1466" s="185">
        <v>2018</v>
      </c>
    </row>
    <row r="1467" spans="1:11" x14ac:dyDescent="0.3">
      <c r="A1467" s="176" t="s">
        <v>17414</v>
      </c>
      <c r="B1467" s="186" t="s">
        <v>13298</v>
      </c>
      <c r="C1467" s="186">
        <v>7009861</v>
      </c>
      <c r="D1467" s="185" t="s">
        <v>13315</v>
      </c>
      <c r="E1467" s="186" t="s">
        <v>15442</v>
      </c>
      <c r="F1467" s="186" t="s">
        <v>13619</v>
      </c>
      <c r="G1467" s="186" t="s">
        <v>14751</v>
      </c>
      <c r="H1467" s="185" t="s">
        <v>13320</v>
      </c>
      <c r="I1467" s="187">
        <v>20997</v>
      </c>
      <c r="J1467" s="185"/>
      <c r="K1467" s="185">
        <v>2018</v>
      </c>
    </row>
    <row r="1468" spans="1:11" x14ac:dyDescent="0.3">
      <c r="A1468" s="176" t="s">
        <v>13122</v>
      </c>
      <c r="B1468" s="176" t="s">
        <v>13122</v>
      </c>
      <c r="C1468" s="184">
        <v>8096136</v>
      </c>
      <c r="D1468" s="185">
        <v>7</v>
      </c>
      <c r="E1468" s="186" t="s">
        <v>13719</v>
      </c>
      <c r="F1468" s="186" t="s">
        <v>13452</v>
      </c>
      <c r="G1468" s="186" t="s">
        <v>14031</v>
      </c>
      <c r="H1468" s="185" t="s">
        <v>13320</v>
      </c>
      <c r="I1468" s="187">
        <v>21201</v>
      </c>
      <c r="J1468" s="185"/>
      <c r="K1468" s="185">
        <v>2018</v>
      </c>
    </row>
    <row r="1469" spans="1:11" x14ac:dyDescent="0.3">
      <c r="A1469" s="176" t="s">
        <v>13122</v>
      </c>
      <c r="B1469" s="176" t="s">
        <v>13122</v>
      </c>
      <c r="C1469" s="184">
        <v>8766508</v>
      </c>
      <c r="D1469" s="185">
        <v>9</v>
      </c>
      <c r="E1469" s="186" t="s">
        <v>14145</v>
      </c>
      <c r="F1469" s="186" t="s">
        <v>14072</v>
      </c>
      <c r="G1469" s="186" t="s">
        <v>13643</v>
      </c>
      <c r="H1469" s="185" t="s">
        <v>13320</v>
      </c>
      <c r="I1469" s="187">
        <v>21299</v>
      </c>
      <c r="J1469" s="185"/>
      <c r="K1469" s="185">
        <v>2018</v>
      </c>
    </row>
    <row r="1470" spans="1:11" x14ac:dyDescent="0.3">
      <c r="A1470" s="176" t="s">
        <v>13122</v>
      </c>
      <c r="B1470" s="176" t="s">
        <v>13122</v>
      </c>
      <c r="C1470" s="184">
        <v>6423893</v>
      </c>
      <c r="D1470" s="185">
        <v>0</v>
      </c>
      <c r="E1470" s="186" t="s">
        <v>14145</v>
      </c>
      <c r="F1470" s="186" t="s">
        <v>13680</v>
      </c>
      <c r="G1470" s="186" t="s">
        <v>15275</v>
      </c>
      <c r="H1470" s="185" t="s">
        <v>13320</v>
      </c>
      <c r="I1470" s="187">
        <v>19862</v>
      </c>
      <c r="J1470" s="185"/>
      <c r="K1470" s="185">
        <v>2018</v>
      </c>
    </row>
    <row r="1471" spans="1:11" x14ac:dyDescent="0.3">
      <c r="A1471" s="176" t="s">
        <v>13122</v>
      </c>
      <c r="B1471" s="176" t="s">
        <v>13122</v>
      </c>
      <c r="C1471" s="184">
        <v>7913606</v>
      </c>
      <c r="D1471" s="185">
        <v>9</v>
      </c>
      <c r="E1471" s="186" t="s">
        <v>14534</v>
      </c>
      <c r="F1471" s="186" t="s">
        <v>14697</v>
      </c>
      <c r="G1471" s="186" t="s">
        <v>13812</v>
      </c>
      <c r="H1471" s="185" t="s">
        <v>13320</v>
      </c>
      <c r="I1471" s="187">
        <v>21338</v>
      </c>
      <c r="J1471" s="185"/>
      <c r="K1471" s="185">
        <v>2018</v>
      </c>
    </row>
    <row r="1472" spans="1:11" x14ac:dyDescent="0.3">
      <c r="A1472" s="176" t="s">
        <v>13122</v>
      </c>
      <c r="B1472" s="176" t="s">
        <v>13122</v>
      </c>
      <c r="C1472" s="184">
        <v>8067481</v>
      </c>
      <c r="D1472" s="185">
        <v>3</v>
      </c>
      <c r="E1472" s="186" t="s">
        <v>15292</v>
      </c>
      <c r="F1472" s="186" t="s">
        <v>13870</v>
      </c>
      <c r="G1472" s="186" t="s">
        <v>15293</v>
      </c>
      <c r="H1472" s="185" t="s">
        <v>13320</v>
      </c>
      <c r="I1472" s="187">
        <v>21133</v>
      </c>
      <c r="J1472" s="185"/>
      <c r="K1472" s="185">
        <v>2018</v>
      </c>
    </row>
    <row r="1473" spans="1:11" x14ac:dyDescent="0.3">
      <c r="A1473" s="176" t="s">
        <v>13122</v>
      </c>
      <c r="B1473" s="176" t="s">
        <v>13122</v>
      </c>
      <c r="C1473" s="184">
        <v>6256713</v>
      </c>
      <c r="D1473" s="185">
        <v>9</v>
      </c>
      <c r="E1473" s="186" t="s">
        <v>15274</v>
      </c>
      <c r="F1473" s="186" t="s">
        <v>13162</v>
      </c>
      <c r="G1473" s="186" t="s">
        <v>15031</v>
      </c>
      <c r="H1473" s="185" t="s">
        <v>12987</v>
      </c>
      <c r="I1473" s="187">
        <v>19362</v>
      </c>
      <c r="J1473" s="185"/>
      <c r="K1473" s="185">
        <v>2018</v>
      </c>
    </row>
    <row r="1474" spans="1:11" x14ac:dyDescent="0.3">
      <c r="A1474" s="176" t="s">
        <v>13122</v>
      </c>
      <c r="B1474" s="176" t="s">
        <v>13122</v>
      </c>
      <c r="C1474" s="184">
        <v>6756792</v>
      </c>
      <c r="D1474" s="185">
        <v>7</v>
      </c>
      <c r="E1474" s="186" t="s">
        <v>13440</v>
      </c>
      <c r="F1474" s="186" t="s">
        <v>15276</v>
      </c>
      <c r="G1474" s="186" t="s">
        <v>15277</v>
      </c>
      <c r="H1474" s="185" t="s">
        <v>12987</v>
      </c>
      <c r="I1474" s="187">
        <v>19089</v>
      </c>
      <c r="J1474" s="185"/>
      <c r="K1474" s="185">
        <v>2018</v>
      </c>
    </row>
    <row r="1475" spans="1:11" x14ac:dyDescent="0.3">
      <c r="A1475" s="176" t="s">
        <v>13122</v>
      </c>
      <c r="B1475" s="176" t="s">
        <v>13122</v>
      </c>
      <c r="C1475" s="184">
        <v>8303374</v>
      </c>
      <c r="D1475" s="185">
        <v>6</v>
      </c>
      <c r="E1475" s="186" t="s">
        <v>15085</v>
      </c>
      <c r="F1475" s="186" t="s">
        <v>13966</v>
      </c>
      <c r="G1475" s="186" t="s">
        <v>15297</v>
      </c>
      <c r="H1475" s="185" t="s">
        <v>13320</v>
      </c>
      <c r="I1475" s="187">
        <v>21111</v>
      </c>
      <c r="J1475" s="185"/>
      <c r="K1475" s="185">
        <v>2018</v>
      </c>
    </row>
    <row r="1476" spans="1:11" x14ac:dyDescent="0.3">
      <c r="A1476" s="176" t="s">
        <v>13122</v>
      </c>
      <c r="B1476" s="176" t="s">
        <v>13122</v>
      </c>
      <c r="C1476" s="184">
        <v>6998164</v>
      </c>
      <c r="D1476" s="185" t="s">
        <v>13315</v>
      </c>
      <c r="E1476" s="186" t="s">
        <v>13404</v>
      </c>
      <c r="F1476" s="186" t="s">
        <v>13406</v>
      </c>
      <c r="G1476" s="186" t="s">
        <v>15284</v>
      </c>
      <c r="H1476" s="185" t="s">
        <v>12987</v>
      </c>
      <c r="I1476" s="187">
        <v>19267</v>
      </c>
      <c r="J1476" s="185"/>
      <c r="K1476" s="185">
        <v>2018</v>
      </c>
    </row>
    <row r="1477" spans="1:11" x14ac:dyDescent="0.3">
      <c r="A1477" s="176" t="s">
        <v>13122</v>
      </c>
      <c r="B1477" s="176" t="s">
        <v>13122</v>
      </c>
      <c r="C1477" s="184">
        <v>8161104</v>
      </c>
      <c r="D1477" s="185">
        <v>1</v>
      </c>
      <c r="E1477" s="186" t="s">
        <v>13832</v>
      </c>
      <c r="F1477" s="186" t="s">
        <v>13966</v>
      </c>
      <c r="G1477" s="186" t="s">
        <v>15295</v>
      </c>
      <c r="H1477" s="185" t="s">
        <v>13320</v>
      </c>
      <c r="I1477" s="187">
        <v>20834</v>
      </c>
      <c r="J1477" s="185"/>
      <c r="K1477" s="185">
        <v>2018</v>
      </c>
    </row>
    <row r="1478" spans="1:11" x14ac:dyDescent="0.3">
      <c r="A1478" s="176" t="s">
        <v>13122</v>
      </c>
      <c r="B1478" s="176" t="s">
        <v>13122</v>
      </c>
      <c r="C1478" s="184">
        <v>6907086</v>
      </c>
      <c r="D1478" s="185">
        <v>8</v>
      </c>
      <c r="E1478" s="186" t="s">
        <v>13584</v>
      </c>
      <c r="F1478" s="186" t="s">
        <v>15282</v>
      </c>
      <c r="G1478" s="186" t="s">
        <v>15283</v>
      </c>
      <c r="H1478" s="185" t="s">
        <v>12987</v>
      </c>
      <c r="I1478" s="187">
        <v>19293</v>
      </c>
      <c r="J1478" s="185"/>
      <c r="K1478" s="185">
        <v>2018</v>
      </c>
    </row>
    <row r="1479" spans="1:11" x14ac:dyDescent="0.3">
      <c r="A1479" s="176" t="s">
        <v>13122</v>
      </c>
      <c r="B1479" s="176" t="s">
        <v>13122</v>
      </c>
      <c r="C1479" s="184">
        <v>6785341</v>
      </c>
      <c r="D1479" s="185">
        <v>5</v>
      </c>
      <c r="E1479" s="186" t="s">
        <v>15278</v>
      </c>
      <c r="F1479" s="186" t="s">
        <v>14072</v>
      </c>
      <c r="G1479" s="186" t="s">
        <v>13809</v>
      </c>
      <c r="H1479" s="185" t="s">
        <v>12987</v>
      </c>
      <c r="I1479" s="187">
        <v>19239</v>
      </c>
      <c r="J1479" s="185"/>
      <c r="K1479" s="185">
        <v>2018</v>
      </c>
    </row>
    <row r="1480" spans="1:11" x14ac:dyDescent="0.3">
      <c r="A1480" s="176" t="s">
        <v>13122</v>
      </c>
      <c r="B1480" s="176" t="s">
        <v>13122</v>
      </c>
      <c r="C1480" s="184">
        <v>7038463</v>
      </c>
      <c r="D1480" s="185">
        <v>9</v>
      </c>
      <c r="E1480" s="186" t="s">
        <v>13685</v>
      </c>
      <c r="F1480" s="186" t="s">
        <v>13440</v>
      </c>
      <c r="G1480" s="186" t="s">
        <v>15285</v>
      </c>
      <c r="H1480" s="185" t="s">
        <v>12987</v>
      </c>
      <c r="I1480" s="187">
        <v>19217</v>
      </c>
      <c r="J1480" s="185"/>
      <c r="K1480" s="185">
        <v>2018</v>
      </c>
    </row>
    <row r="1481" spans="1:11" x14ac:dyDescent="0.3">
      <c r="A1481" s="176" t="s">
        <v>13122</v>
      </c>
      <c r="B1481" s="176" t="s">
        <v>13122</v>
      </c>
      <c r="C1481" s="184">
        <v>7051672</v>
      </c>
      <c r="D1481" s="185">
        <v>1</v>
      </c>
      <c r="E1481" s="186" t="s">
        <v>15286</v>
      </c>
      <c r="F1481" s="186" t="s">
        <v>13949</v>
      </c>
      <c r="G1481" s="186" t="s">
        <v>15287</v>
      </c>
      <c r="H1481" s="185" t="s">
        <v>12987</v>
      </c>
      <c r="I1481" s="187">
        <v>19440</v>
      </c>
      <c r="J1481" s="185"/>
      <c r="K1481" s="185">
        <v>2018</v>
      </c>
    </row>
    <row r="1482" spans="1:11" x14ac:dyDescent="0.3">
      <c r="A1482" s="176" t="s">
        <v>13122</v>
      </c>
      <c r="B1482" s="176" t="s">
        <v>13122</v>
      </c>
      <c r="C1482" s="184">
        <v>8723527</v>
      </c>
      <c r="D1482" s="185">
        <v>0</v>
      </c>
      <c r="E1482" s="186" t="s">
        <v>14008</v>
      </c>
      <c r="F1482" s="186" t="s">
        <v>15303</v>
      </c>
      <c r="G1482" s="186" t="s">
        <v>15304</v>
      </c>
      <c r="H1482" s="185" t="s">
        <v>13320</v>
      </c>
      <c r="I1482" s="187">
        <v>20946</v>
      </c>
      <c r="J1482" s="185"/>
      <c r="K1482" s="185">
        <v>2018</v>
      </c>
    </row>
    <row r="1483" spans="1:11" x14ac:dyDescent="0.3">
      <c r="A1483" s="176" t="s">
        <v>13122</v>
      </c>
      <c r="B1483" s="176" t="s">
        <v>13122</v>
      </c>
      <c r="C1483" s="184">
        <v>5610212</v>
      </c>
      <c r="D1483" s="185">
        <v>4</v>
      </c>
      <c r="E1483" s="186" t="s">
        <v>13395</v>
      </c>
      <c r="F1483" s="186" t="s">
        <v>15272</v>
      </c>
      <c r="G1483" s="186" t="s">
        <v>15273</v>
      </c>
      <c r="H1483" s="185" t="s">
        <v>12987</v>
      </c>
      <c r="I1483" s="187">
        <v>19267</v>
      </c>
      <c r="J1483" s="185"/>
      <c r="K1483" s="185">
        <v>2018</v>
      </c>
    </row>
    <row r="1484" spans="1:11" x14ac:dyDescent="0.3">
      <c r="A1484" s="176" t="s">
        <v>13122</v>
      </c>
      <c r="B1484" s="176" t="s">
        <v>13122</v>
      </c>
      <c r="C1484" s="184">
        <v>7929206</v>
      </c>
      <c r="D1484" s="185">
        <v>0</v>
      </c>
      <c r="E1484" s="186" t="s">
        <v>13966</v>
      </c>
      <c r="F1484" s="186" t="s">
        <v>15290</v>
      </c>
      <c r="G1484" s="186" t="s">
        <v>15291</v>
      </c>
      <c r="H1484" s="185" t="s">
        <v>13320</v>
      </c>
      <c r="I1484" s="187">
        <v>20875</v>
      </c>
      <c r="J1484" s="185"/>
      <c r="K1484" s="185">
        <v>2018</v>
      </c>
    </row>
    <row r="1485" spans="1:11" x14ac:dyDescent="0.3">
      <c r="A1485" s="176" t="s">
        <v>13122</v>
      </c>
      <c r="B1485" s="176" t="s">
        <v>13122</v>
      </c>
      <c r="C1485" s="184">
        <v>8593087</v>
      </c>
      <c r="D1485" s="185">
        <v>7</v>
      </c>
      <c r="E1485" s="186" t="s">
        <v>13543</v>
      </c>
      <c r="F1485" s="186" t="s">
        <v>13317</v>
      </c>
      <c r="G1485" s="186" t="s">
        <v>15302</v>
      </c>
      <c r="H1485" s="185" t="s">
        <v>13320</v>
      </c>
      <c r="I1485" s="187">
        <v>21132</v>
      </c>
      <c r="J1485" s="185"/>
      <c r="K1485" s="185">
        <v>2018</v>
      </c>
    </row>
    <row r="1486" spans="1:11" x14ac:dyDescent="0.3">
      <c r="A1486" s="176" t="s">
        <v>13122</v>
      </c>
      <c r="B1486" s="176" t="s">
        <v>13122</v>
      </c>
      <c r="C1486" s="184">
        <v>8215518</v>
      </c>
      <c r="D1486" s="185" t="s">
        <v>13315</v>
      </c>
      <c r="E1486" s="186" t="s">
        <v>13364</v>
      </c>
      <c r="F1486" s="186" t="s">
        <v>15278</v>
      </c>
      <c r="G1486" s="186" t="s">
        <v>13948</v>
      </c>
      <c r="H1486" s="185" t="s">
        <v>13320</v>
      </c>
      <c r="I1486" s="187">
        <v>20921</v>
      </c>
      <c r="J1486" s="185"/>
      <c r="K1486" s="185">
        <v>2018</v>
      </c>
    </row>
    <row r="1487" spans="1:11" x14ac:dyDescent="0.3">
      <c r="A1487" s="176" t="s">
        <v>13122</v>
      </c>
      <c r="B1487" s="176" t="s">
        <v>13122</v>
      </c>
      <c r="C1487" s="184">
        <v>6785350</v>
      </c>
      <c r="D1487" s="185">
        <v>4</v>
      </c>
      <c r="E1487" s="186" t="s">
        <v>14299</v>
      </c>
      <c r="F1487" s="186" t="s">
        <v>15279</v>
      </c>
      <c r="G1487" s="186" t="s">
        <v>15280</v>
      </c>
      <c r="H1487" s="185" t="s">
        <v>12987</v>
      </c>
      <c r="I1487" s="187">
        <v>19043</v>
      </c>
      <c r="J1487" s="185"/>
      <c r="K1487" s="185">
        <v>2018</v>
      </c>
    </row>
    <row r="1488" spans="1:11" x14ac:dyDescent="0.3">
      <c r="A1488" s="176" t="s">
        <v>13122</v>
      </c>
      <c r="B1488" s="176" t="s">
        <v>13122</v>
      </c>
      <c r="C1488" s="184">
        <v>8131970</v>
      </c>
      <c r="D1488" s="185">
        <v>7</v>
      </c>
      <c r="E1488" s="186" t="s">
        <v>13378</v>
      </c>
      <c r="F1488" s="186" t="s">
        <v>13532</v>
      </c>
      <c r="G1488" s="186" t="s">
        <v>15294</v>
      </c>
      <c r="H1488" s="185" t="s">
        <v>13320</v>
      </c>
      <c r="I1488" s="187">
        <v>21276</v>
      </c>
      <c r="J1488" s="185"/>
      <c r="K1488" s="185">
        <v>2018</v>
      </c>
    </row>
    <row r="1489" spans="1:11" x14ac:dyDescent="0.3">
      <c r="A1489" s="176" t="s">
        <v>13122</v>
      </c>
      <c r="B1489" s="176" t="s">
        <v>13122</v>
      </c>
      <c r="C1489" s="184">
        <v>6804449</v>
      </c>
      <c r="D1489" s="185">
        <v>9</v>
      </c>
      <c r="E1489" s="186" t="s">
        <v>13349</v>
      </c>
      <c r="F1489" s="186" t="s">
        <v>13871</v>
      </c>
      <c r="G1489" s="186" t="s">
        <v>15281</v>
      </c>
      <c r="H1489" s="185" t="s">
        <v>12987</v>
      </c>
      <c r="I1489" s="187">
        <v>19137</v>
      </c>
      <c r="J1489" s="185"/>
      <c r="K1489" s="185">
        <v>2018</v>
      </c>
    </row>
    <row r="1490" spans="1:11" x14ac:dyDescent="0.3">
      <c r="A1490" s="176" t="s">
        <v>13122</v>
      </c>
      <c r="B1490" s="176" t="s">
        <v>13122</v>
      </c>
      <c r="C1490" s="184">
        <v>8307546</v>
      </c>
      <c r="D1490" s="185">
        <v>5</v>
      </c>
      <c r="E1490" s="186" t="s">
        <v>15298</v>
      </c>
      <c r="F1490" s="186" t="s">
        <v>15299</v>
      </c>
      <c r="G1490" s="186" t="s">
        <v>15300</v>
      </c>
      <c r="H1490" s="185" t="s">
        <v>13320</v>
      </c>
      <c r="I1490" s="187">
        <v>20950</v>
      </c>
      <c r="J1490" s="185"/>
      <c r="K1490" s="185">
        <v>2018</v>
      </c>
    </row>
    <row r="1491" spans="1:11" x14ac:dyDescent="0.3">
      <c r="A1491" s="176" t="s">
        <v>13122</v>
      </c>
      <c r="B1491" s="176" t="s">
        <v>13122</v>
      </c>
      <c r="C1491" s="184">
        <v>8208602</v>
      </c>
      <c r="D1491" s="185">
        <v>1</v>
      </c>
      <c r="E1491" s="186" t="s">
        <v>13944</v>
      </c>
      <c r="F1491" s="186" t="s">
        <v>13697</v>
      </c>
      <c r="G1491" s="186" t="s">
        <v>15296</v>
      </c>
      <c r="H1491" s="185" t="s">
        <v>13320</v>
      </c>
      <c r="I1491" s="187">
        <v>21103</v>
      </c>
      <c r="J1491" s="185"/>
      <c r="K1491" s="185">
        <v>2018</v>
      </c>
    </row>
    <row r="1492" spans="1:11" x14ac:dyDescent="0.3">
      <c r="A1492" s="176" t="s">
        <v>13122</v>
      </c>
      <c r="B1492" s="176" t="s">
        <v>13122</v>
      </c>
      <c r="C1492" s="184">
        <v>7059477</v>
      </c>
      <c r="D1492" s="185">
        <v>3</v>
      </c>
      <c r="E1492" s="186" t="s">
        <v>13416</v>
      </c>
      <c r="F1492" s="186" t="s">
        <v>15288</v>
      </c>
      <c r="G1492" s="186" t="s">
        <v>15289</v>
      </c>
      <c r="H1492" s="185" t="s">
        <v>12987</v>
      </c>
      <c r="I1492" s="187">
        <v>19241</v>
      </c>
      <c r="J1492" s="185"/>
      <c r="K1492" s="185">
        <v>2018</v>
      </c>
    </row>
    <row r="1493" spans="1:11" x14ac:dyDescent="0.3">
      <c r="A1493" s="176" t="s">
        <v>13122</v>
      </c>
      <c r="B1493" s="176" t="s">
        <v>13122</v>
      </c>
      <c r="C1493" s="184">
        <v>8428009</v>
      </c>
      <c r="D1493" s="185">
        <v>7</v>
      </c>
      <c r="E1493" s="186" t="s">
        <v>14697</v>
      </c>
      <c r="F1493" s="186" t="s">
        <v>13768</v>
      </c>
      <c r="G1493" s="186" t="s">
        <v>15301</v>
      </c>
      <c r="H1493" s="185" t="s">
        <v>13320</v>
      </c>
      <c r="I1493" s="187">
        <v>21056</v>
      </c>
      <c r="J1493" s="185"/>
      <c r="K1493" s="185">
        <v>2018</v>
      </c>
    </row>
    <row r="1494" spans="1:11" x14ac:dyDescent="0.3">
      <c r="A1494" s="176" t="s">
        <v>13102</v>
      </c>
      <c r="B1494" s="176" t="s">
        <v>13102</v>
      </c>
      <c r="C1494" s="184">
        <v>6436482</v>
      </c>
      <c r="D1494" s="185">
        <v>0</v>
      </c>
      <c r="E1494" s="186" t="s">
        <v>13443</v>
      </c>
      <c r="F1494" s="186" t="s">
        <v>13645</v>
      </c>
      <c r="G1494" s="186" t="s">
        <v>15068</v>
      </c>
      <c r="H1494" s="185" t="s">
        <v>12987</v>
      </c>
      <c r="I1494" s="187">
        <v>19108</v>
      </c>
      <c r="J1494" s="185"/>
      <c r="K1494" s="185">
        <v>2018</v>
      </c>
    </row>
    <row r="1495" spans="1:11" x14ac:dyDescent="0.3">
      <c r="A1495" s="176" t="s">
        <v>13102</v>
      </c>
      <c r="B1495" s="176" t="s">
        <v>13102</v>
      </c>
      <c r="C1495" s="184">
        <v>7731356</v>
      </c>
      <c r="D1495" s="185">
        <v>7</v>
      </c>
      <c r="E1495" s="186" t="s">
        <v>13552</v>
      </c>
      <c r="F1495" s="186" t="s">
        <v>13446</v>
      </c>
      <c r="G1495" s="186" t="s">
        <v>15088</v>
      </c>
      <c r="H1495" s="185" t="s">
        <v>13320</v>
      </c>
      <c r="I1495" s="187">
        <v>21023</v>
      </c>
      <c r="J1495" s="185"/>
      <c r="K1495" s="185">
        <v>2018</v>
      </c>
    </row>
    <row r="1496" spans="1:11" x14ac:dyDescent="0.3">
      <c r="A1496" s="176" t="s">
        <v>13102</v>
      </c>
      <c r="B1496" s="176" t="s">
        <v>13102</v>
      </c>
      <c r="C1496" s="184">
        <v>7487786</v>
      </c>
      <c r="D1496" s="185">
        <v>9</v>
      </c>
      <c r="E1496" s="186" t="s">
        <v>15081</v>
      </c>
      <c r="F1496" s="186" t="s">
        <v>13644</v>
      </c>
      <c r="G1496" s="186" t="s">
        <v>15082</v>
      </c>
      <c r="H1496" s="185" t="s">
        <v>13320</v>
      </c>
      <c r="I1496" s="187">
        <v>21241</v>
      </c>
      <c r="J1496" s="185"/>
      <c r="K1496" s="185">
        <v>2018</v>
      </c>
    </row>
    <row r="1497" spans="1:11" x14ac:dyDescent="0.3">
      <c r="A1497" s="176" t="s">
        <v>13102</v>
      </c>
      <c r="B1497" s="176" t="s">
        <v>13102</v>
      </c>
      <c r="C1497" s="184">
        <v>7607102</v>
      </c>
      <c r="D1497" s="185">
        <v>0</v>
      </c>
      <c r="E1497" s="186" t="s">
        <v>13483</v>
      </c>
      <c r="F1497" s="186" t="s">
        <v>15040</v>
      </c>
      <c r="G1497" s="186" t="s">
        <v>13371</v>
      </c>
      <c r="H1497" s="185" t="s">
        <v>13320</v>
      </c>
      <c r="I1497" s="187">
        <v>20781</v>
      </c>
      <c r="J1497" s="185"/>
      <c r="K1497" s="185">
        <v>2018</v>
      </c>
    </row>
    <row r="1498" spans="1:11" x14ac:dyDescent="0.3">
      <c r="A1498" s="176" t="s">
        <v>13102</v>
      </c>
      <c r="B1498" s="176" t="s">
        <v>13102</v>
      </c>
      <c r="C1498" s="184">
        <v>4540046</v>
      </c>
      <c r="D1498" s="185">
        <v>8</v>
      </c>
      <c r="E1498" s="186" t="s">
        <v>14908</v>
      </c>
      <c r="F1498" s="186" t="s">
        <v>13502</v>
      </c>
      <c r="G1498" s="186" t="s">
        <v>15059</v>
      </c>
      <c r="H1498" s="185" t="s">
        <v>12987</v>
      </c>
      <c r="I1498" s="187">
        <v>18748</v>
      </c>
      <c r="J1498" s="185"/>
      <c r="K1498" s="185" t="s">
        <v>17344</v>
      </c>
    </row>
    <row r="1499" spans="1:11" x14ac:dyDescent="0.3">
      <c r="A1499" s="176" t="s">
        <v>13102</v>
      </c>
      <c r="B1499" s="176" t="s">
        <v>13102</v>
      </c>
      <c r="C1499" s="184">
        <v>7663074</v>
      </c>
      <c r="D1499" s="185">
        <v>7</v>
      </c>
      <c r="E1499" s="186" t="s">
        <v>13644</v>
      </c>
      <c r="F1499" s="186" t="s">
        <v>15085</v>
      </c>
      <c r="G1499" s="186" t="s">
        <v>15086</v>
      </c>
      <c r="H1499" s="185" t="s">
        <v>13320</v>
      </c>
      <c r="I1499" s="187">
        <v>20888</v>
      </c>
      <c r="J1499" s="185"/>
      <c r="K1499" s="185">
        <v>2018</v>
      </c>
    </row>
    <row r="1500" spans="1:11" x14ac:dyDescent="0.3">
      <c r="A1500" s="176" t="s">
        <v>13102</v>
      </c>
      <c r="B1500" s="176" t="s">
        <v>13102</v>
      </c>
      <c r="C1500" s="184">
        <v>7232121</v>
      </c>
      <c r="D1500" s="185">
        <v>9</v>
      </c>
      <c r="E1500" s="186" t="s">
        <v>13644</v>
      </c>
      <c r="F1500" s="186" t="s">
        <v>13162</v>
      </c>
      <c r="G1500" s="186" t="s">
        <v>15077</v>
      </c>
      <c r="H1500" s="185" t="s">
        <v>12987</v>
      </c>
      <c r="I1500" s="187">
        <v>19400</v>
      </c>
      <c r="J1500" s="185"/>
      <c r="K1500" s="185">
        <v>2018</v>
      </c>
    </row>
    <row r="1501" spans="1:11" x14ac:dyDescent="0.3">
      <c r="A1501" s="176" t="s">
        <v>13102</v>
      </c>
      <c r="B1501" s="176" t="s">
        <v>13102</v>
      </c>
      <c r="C1501" s="184">
        <v>7248414</v>
      </c>
      <c r="D1501" s="185">
        <v>2</v>
      </c>
      <c r="E1501" s="186" t="s">
        <v>13110</v>
      </c>
      <c r="F1501" s="186" t="s">
        <v>13427</v>
      </c>
      <c r="G1501" s="186" t="s">
        <v>13994</v>
      </c>
      <c r="H1501" s="185" t="s">
        <v>13320</v>
      </c>
      <c r="I1501" s="187">
        <v>19638</v>
      </c>
      <c r="J1501" s="185"/>
      <c r="K1501" s="185">
        <v>2018</v>
      </c>
    </row>
    <row r="1502" spans="1:11" x14ac:dyDescent="0.3">
      <c r="A1502" s="176" t="s">
        <v>13102</v>
      </c>
      <c r="B1502" s="176" t="s">
        <v>13102</v>
      </c>
      <c r="C1502" s="184">
        <v>6407390</v>
      </c>
      <c r="D1502" s="185">
        <v>7</v>
      </c>
      <c r="E1502" s="186" t="s">
        <v>13468</v>
      </c>
      <c r="F1502" s="186" t="s">
        <v>13543</v>
      </c>
      <c r="G1502" s="186" t="s">
        <v>15067</v>
      </c>
      <c r="H1502" s="185" t="s">
        <v>12987</v>
      </c>
      <c r="I1502" s="187">
        <v>19178</v>
      </c>
      <c r="J1502" s="185"/>
      <c r="K1502" s="185">
        <v>2018</v>
      </c>
    </row>
    <row r="1503" spans="1:11" x14ac:dyDescent="0.3">
      <c r="A1503" s="176" t="s">
        <v>13102</v>
      </c>
      <c r="B1503" s="176" t="s">
        <v>13102</v>
      </c>
      <c r="C1503" s="184">
        <v>8502165</v>
      </c>
      <c r="D1503" s="185">
        <v>6</v>
      </c>
      <c r="E1503" s="186" t="s">
        <v>13645</v>
      </c>
      <c r="F1503" s="186" t="s">
        <v>13645</v>
      </c>
      <c r="G1503" s="186" t="s">
        <v>15095</v>
      </c>
      <c r="H1503" s="185" t="s">
        <v>13320</v>
      </c>
      <c r="I1503" s="187">
        <v>21334</v>
      </c>
      <c r="J1503" s="185"/>
      <c r="K1503" s="185">
        <v>2018</v>
      </c>
    </row>
    <row r="1504" spans="1:11" x14ac:dyDescent="0.3">
      <c r="A1504" s="176" t="s">
        <v>13102</v>
      </c>
      <c r="B1504" s="176" t="s">
        <v>13102</v>
      </c>
      <c r="C1504" s="184">
        <v>6688593</v>
      </c>
      <c r="D1504" s="185">
        <v>3</v>
      </c>
      <c r="E1504" s="186" t="s">
        <v>13645</v>
      </c>
      <c r="F1504" s="186" t="s">
        <v>13604</v>
      </c>
      <c r="G1504" s="186" t="s">
        <v>15070</v>
      </c>
      <c r="H1504" s="185" t="s">
        <v>13320</v>
      </c>
      <c r="I1504" s="187">
        <v>19673</v>
      </c>
      <c r="J1504" s="185"/>
      <c r="K1504" s="185" t="s">
        <v>17344</v>
      </c>
    </row>
    <row r="1505" spans="1:11" x14ac:dyDescent="0.3">
      <c r="A1505" s="176" t="s">
        <v>13102</v>
      </c>
      <c r="B1505" s="176" t="s">
        <v>13102</v>
      </c>
      <c r="C1505" s="184">
        <v>8483112</v>
      </c>
      <c r="D1505" s="185">
        <v>3</v>
      </c>
      <c r="E1505" s="186" t="s">
        <v>13645</v>
      </c>
      <c r="F1505" s="186" t="s">
        <v>13441</v>
      </c>
      <c r="G1505" s="186" t="s">
        <v>15094</v>
      </c>
      <c r="H1505" s="185" t="s">
        <v>13320</v>
      </c>
      <c r="I1505" s="187">
        <v>21158</v>
      </c>
      <c r="J1505" s="185"/>
      <c r="K1505" s="185">
        <v>2018</v>
      </c>
    </row>
    <row r="1506" spans="1:11" x14ac:dyDescent="0.3">
      <c r="A1506" s="176" t="s">
        <v>13102</v>
      </c>
      <c r="B1506" s="176" t="s">
        <v>13102</v>
      </c>
      <c r="C1506" s="184">
        <v>6938745</v>
      </c>
      <c r="D1506" s="185">
        <v>4</v>
      </c>
      <c r="E1506" s="186" t="s">
        <v>13455</v>
      </c>
      <c r="F1506" s="186" t="s">
        <v>15072</v>
      </c>
      <c r="G1506" s="186" t="s">
        <v>15073</v>
      </c>
      <c r="H1506" s="185" t="s">
        <v>12987</v>
      </c>
      <c r="I1506" s="187">
        <v>19218</v>
      </c>
      <c r="J1506" s="185"/>
      <c r="K1506" s="185">
        <v>2018</v>
      </c>
    </row>
    <row r="1507" spans="1:11" x14ac:dyDescent="0.3">
      <c r="A1507" s="176" t="s">
        <v>13102</v>
      </c>
      <c r="B1507" s="176" t="s">
        <v>13102</v>
      </c>
      <c r="C1507" s="184">
        <v>6989296</v>
      </c>
      <c r="D1507" s="185">
        <v>5</v>
      </c>
      <c r="E1507" s="186" t="s">
        <v>15074</v>
      </c>
      <c r="F1507" s="186" t="s">
        <v>13970</v>
      </c>
      <c r="G1507" s="186" t="s">
        <v>15075</v>
      </c>
      <c r="H1507" s="185" t="s">
        <v>12987</v>
      </c>
      <c r="I1507" s="187">
        <v>19340</v>
      </c>
      <c r="J1507" s="185"/>
      <c r="K1507" s="185">
        <v>2018</v>
      </c>
    </row>
    <row r="1508" spans="1:11" x14ac:dyDescent="0.3">
      <c r="A1508" s="176" t="s">
        <v>13102</v>
      </c>
      <c r="B1508" s="176" t="s">
        <v>13102</v>
      </c>
      <c r="C1508" s="184">
        <v>5996882</v>
      </c>
      <c r="D1508" s="185">
        <v>3</v>
      </c>
      <c r="E1508" s="186" t="s">
        <v>14425</v>
      </c>
      <c r="F1508" s="186" t="s">
        <v>13645</v>
      </c>
      <c r="G1508" s="186" t="s">
        <v>15063</v>
      </c>
      <c r="H1508" s="185" t="s">
        <v>12987</v>
      </c>
      <c r="I1508" s="187">
        <v>19333</v>
      </c>
      <c r="J1508" s="185"/>
      <c r="K1508" s="185">
        <v>2018</v>
      </c>
    </row>
    <row r="1509" spans="1:11" x14ac:dyDescent="0.3">
      <c r="A1509" s="176" t="s">
        <v>13102</v>
      </c>
      <c r="B1509" s="176" t="s">
        <v>13102</v>
      </c>
      <c r="C1509" s="184">
        <v>8171765</v>
      </c>
      <c r="D1509" s="185">
        <v>6</v>
      </c>
      <c r="E1509" s="186" t="s">
        <v>14425</v>
      </c>
      <c r="F1509" s="186" t="s">
        <v>13947</v>
      </c>
      <c r="G1509" s="186" t="s">
        <v>15091</v>
      </c>
      <c r="H1509" s="185" t="s">
        <v>13320</v>
      </c>
      <c r="I1509" s="187">
        <v>20702</v>
      </c>
      <c r="J1509" s="185"/>
      <c r="K1509" s="185">
        <v>2018</v>
      </c>
    </row>
    <row r="1510" spans="1:11" x14ac:dyDescent="0.3">
      <c r="A1510" s="176" t="s">
        <v>13102</v>
      </c>
      <c r="B1510" s="176" t="s">
        <v>13102</v>
      </c>
      <c r="C1510" s="184">
        <v>5259723</v>
      </c>
      <c r="D1510" s="185">
        <v>4</v>
      </c>
      <c r="E1510" s="186" t="s">
        <v>13604</v>
      </c>
      <c r="F1510" s="186" t="s">
        <v>15060</v>
      </c>
      <c r="G1510" s="186" t="s">
        <v>15061</v>
      </c>
      <c r="H1510" s="185" t="s">
        <v>12987</v>
      </c>
      <c r="I1510" s="187">
        <v>19431</v>
      </c>
      <c r="J1510" s="185"/>
      <c r="K1510" s="185">
        <v>2018</v>
      </c>
    </row>
    <row r="1511" spans="1:11" x14ac:dyDescent="0.3">
      <c r="A1511" s="176" t="s">
        <v>13102</v>
      </c>
      <c r="B1511" s="176" t="s">
        <v>13102</v>
      </c>
      <c r="C1511" s="184">
        <v>7444515</v>
      </c>
      <c r="D1511" s="185">
        <v>2</v>
      </c>
      <c r="E1511" s="186" t="s">
        <v>14386</v>
      </c>
      <c r="F1511" s="186" t="s">
        <v>13645</v>
      </c>
      <c r="G1511" s="186" t="s">
        <v>13733</v>
      </c>
      <c r="H1511" s="185" t="s">
        <v>13320</v>
      </c>
      <c r="I1511" s="187">
        <v>20992</v>
      </c>
      <c r="J1511" s="185"/>
      <c r="K1511" s="185">
        <v>2018</v>
      </c>
    </row>
    <row r="1512" spans="1:11" x14ac:dyDescent="0.3">
      <c r="A1512" s="176" t="s">
        <v>13102</v>
      </c>
      <c r="B1512" s="176" t="s">
        <v>13102</v>
      </c>
      <c r="C1512" s="184">
        <v>7713026</v>
      </c>
      <c r="D1512" s="185">
        <v>8</v>
      </c>
      <c r="E1512" s="186" t="s">
        <v>13329</v>
      </c>
      <c r="F1512" s="186" t="s">
        <v>13794</v>
      </c>
      <c r="G1512" s="186" t="s">
        <v>15087</v>
      </c>
      <c r="H1512" s="185" t="s">
        <v>13320</v>
      </c>
      <c r="I1512" s="187">
        <v>20447</v>
      </c>
      <c r="J1512" s="185"/>
      <c r="K1512" s="185">
        <v>2018</v>
      </c>
    </row>
    <row r="1513" spans="1:11" x14ac:dyDescent="0.3">
      <c r="A1513" s="176" t="s">
        <v>13102</v>
      </c>
      <c r="B1513" s="176" t="s">
        <v>13102</v>
      </c>
      <c r="C1513" s="184">
        <v>7531248</v>
      </c>
      <c r="D1513" s="185">
        <v>2</v>
      </c>
      <c r="E1513" s="186" t="s">
        <v>13518</v>
      </c>
      <c r="F1513" s="186" t="s">
        <v>13520</v>
      </c>
      <c r="G1513" s="186" t="s">
        <v>13994</v>
      </c>
      <c r="H1513" s="185" t="s">
        <v>13320</v>
      </c>
      <c r="I1513" s="187">
        <v>20572</v>
      </c>
      <c r="J1513" s="185"/>
      <c r="K1513" s="185">
        <v>2018</v>
      </c>
    </row>
    <row r="1514" spans="1:11" x14ac:dyDescent="0.3">
      <c r="A1514" s="176" t="s">
        <v>13102</v>
      </c>
      <c r="B1514" s="176" t="s">
        <v>13102</v>
      </c>
      <c r="C1514" s="184">
        <v>7564672</v>
      </c>
      <c r="D1514" s="185">
        <v>0</v>
      </c>
      <c r="E1514" s="186" t="s">
        <v>13321</v>
      </c>
      <c r="F1514" s="186" t="s">
        <v>14105</v>
      </c>
      <c r="G1514" s="186" t="s">
        <v>15084</v>
      </c>
      <c r="H1514" s="185" t="s">
        <v>13320</v>
      </c>
      <c r="I1514" s="187">
        <v>20821</v>
      </c>
      <c r="J1514" s="185"/>
      <c r="K1514" s="185">
        <v>2018</v>
      </c>
    </row>
    <row r="1515" spans="1:11" x14ac:dyDescent="0.3">
      <c r="A1515" s="176" t="s">
        <v>13102</v>
      </c>
      <c r="B1515" s="176" t="s">
        <v>13102</v>
      </c>
      <c r="C1515" s="184">
        <v>6480908</v>
      </c>
      <c r="D1515" s="185">
        <v>3</v>
      </c>
      <c r="E1515" s="186" t="s">
        <v>13836</v>
      </c>
      <c r="F1515" s="186" t="s">
        <v>13586</v>
      </c>
      <c r="G1515" s="186" t="s">
        <v>15069</v>
      </c>
      <c r="H1515" s="185" t="s">
        <v>12987</v>
      </c>
      <c r="I1515" s="187">
        <v>19147</v>
      </c>
      <c r="J1515" s="185"/>
      <c r="K1515" s="185">
        <v>2018</v>
      </c>
    </row>
    <row r="1516" spans="1:11" x14ac:dyDescent="0.3">
      <c r="A1516" s="176" t="s">
        <v>13102</v>
      </c>
      <c r="B1516" s="176" t="s">
        <v>13102</v>
      </c>
      <c r="C1516" s="184">
        <v>6992633</v>
      </c>
      <c r="D1516" s="185">
        <v>9</v>
      </c>
      <c r="E1516" s="186" t="s">
        <v>13347</v>
      </c>
      <c r="F1516" s="186" t="s">
        <v>13350</v>
      </c>
      <c r="G1516" s="186" t="s">
        <v>15076</v>
      </c>
      <c r="H1516" s="185" t="s">
        <v>12987</v>
      </c>
      <c r="I1516" s="187">
        <v>19065</v>
      </c>
      <c r="J1516" s="185"/>
      <c r="K1516" s="185">
        <v>2018</v>
      </c>
    </row>
    <row r="1517" spans="1:11" x14ac:dyDescent="0.3">
      <c r="A1517" s="176" t="s">
        <v>13102</v>
      </c>
      <c r="B1517" s="176" t="s">
        <v>13102</v>
      </c>
      <c r="C1517" s="184">
        <v>5793003</v>
      </c>
      <c r="D1517" s="185">
        <v>9</v>
      </c>
      <c r="E1517" s="186" t="s">
        <v>13382</v>
      </c>
      <c r="F1517" s="186" t="s">
        <v>13604</v>
      </c>
      <c r="G1517" s="186" t="s">
        <v>15062</v>
      </c>
      <c r="H1517" s="185" t="s">
        <v>12987</v>
      </c>
      <c r="I1517" s="187">
        <v>19049</v>
      </c>
      <c r="J1517" s="185"/>
      <c r="K1517" s="185">
        <v>2018</v>
      </c>
    </row>
    <row r="1518" spans="1:11" x14ac:dyDescent="0.3">
      <c r="A1518" s="176" t="s">
        <v>13102</v>
      </c>
      <c r="B1518" s="176" t="s">
        <v>13102</v>
      </c>
      <c r="C1518" s="184">
        <v>7271970</v>
      </c>
      <c r="D1518" s="185">
        <v>0</v>
      </c>
      <c r="E1518" s="186" t="s">
        <v>13382</v>
      </c>
      <c r="F1518" s="186" t="s">
        <v>13604</v>
      </c>
      <c r="G1518" s="186" t="s">
        <v>15079</v>
      </c>
      <c r="H1518" s="185" t="s">
        <v>13320</v>
      </c>
      <c r="I1518" s="187">
        <v>20999</v>
      </c>
      <c r="J1518" s="185"/>
      <c r="K1518" s="185">
        <v>2018</v>
      </c>
    </row>
    <row r="1519" spans="1:11" x14ac:dyDescent="0.3">
      <c r="A1519" s="176" t="s">
        <v>13102</v>
      </c>
      <c r="B1519" s="176" t="s">
        <v>13102</v>
      </c>
      <c r="C1519" s="184">
        <v>7524544</v>
      </c>
      <c r="D1519" s="185">
        <v>0</v>
      </c>
      <c r="E1519" s="186" t="s">
        <v>13516</v>
      </c>
      <c r="F1519" s="186" t="s">
        <v>15083</v>
      </c>
      <c r="G1519" s="186" t="s">
        <v>13436</v>
      </c>
      <c r="H1519" s="185" t="s">
        <v>13320</v>
      </c>
      <c r="I1519" s="187">
        <v>21322</v>
      </c>
      <c r="J1519" s="185"/>
      <c r="K1519" s="185">
        <v>2018</v>
      </c>
    </row>
    <row r="1520" spans="1:11" x14ac:dyDescent="0.3">
      <c r="A1520" s="176" t="s">
        <v>13102</v>
      </c>
      <c r="B1520" s="176" t="s">
        <v>13102</v>
      </c>
      <c r="C1520" s="184">
        <v>6017860</v>
      </c>
      <c r="D1520" s="185">
        <v>7</v>
      </c>
      <c r="E1520" s="186" t="s">
        <v>15064</v>
      </c>
      <c r="F1520" s="186" t="s">
        <v>13455</v>
      </c>
      <c r="G1520" s="186" t="s">
        <v>15065</v>
      </c>
      <c r="H1520" s="185" t="s">
        <v>12987</v>
      </c>
      <c r="I1520" s="187">
        <v>19109</v>
      </c>
      <c r="J1520" s="185"/>
      <c r="K1520" s="185">
        <v>2018</v>
      </c>
    </row>
    <row r="1521" spans="1:11" x14ac:dyDescent="0.3">
      <c r="A1521" s="176" t="s">
        <v>13102</v>
      </c>
      <c r="B1521" s="176" t="s">
        <v>13102</v>
      </c>
      <c r="C1521" s="184">
        <v>6320234</v>
      </c>
      <c r="D1521" s="185">
        <v>7</v>
      </c>
      <c r="E1521" s="186" t="s">
        <v>13356</v>
      </c>
      <c r="F1521" s="186" t="s">
        <v>13697</v>
      </c>
      <c r="G1521" s="186" t="s">
        <v>15066</v>
      </c>
      <c r="H1521" s="185" t="s">
        <v>13320</v>
      </c>
      <c r="I1521" s="187">
        <v>20829</v>
      </c>
      <c r="J1521" s="185"/>
      <c r="K1521" s="185">
        <v>2018</v>
      </c>
    </row>
    <row r="1522" spans="1:11" x14ac:dyDescent="0.3">
      <c r="A1522" s="176" t="s">
        <v>13102</v>
      </c>
      <c r="B1522" s="176" t="s">
        <v>13102</v>
      </c>
      <c r="C1522" s="184">
        <v>8367729</v>
      </c>
      <c r="D1522" s="185">
        <v>5</v>
      </c>
      <c r="E1522" s="186" t="s">
        <v>13507</v>
      </c>
      <c r="F1522" s="186" t="s">
        <v>13367</v>
      </c>
      <c r="G1522" s="186" t="s">
        <v>15092</v>
      </c>
      <c r="H1522" s="185" t="s">
        <v>13320</v>
      </c>
      <c r="I1522" s="187">
        <v>20988</v>
      </c>
      <c r="J1522" s="185"/>
      <c r="K1522" s="185">
        <v>2018</v>
      </c>
    </row>
    <row r="1523" spans="1:11" x14ac:dyDescent="0.3">
      <c r="A1523" s="176" t="s">
        <v>13102</v>
      </c>
      <c r="B1523" s="176" t="s">
        <v>13102</v>
      </c>
      <c r="C1523" s="184">
        <v>7330256</v>
      </c>
      <c r="D1523" s="185">
        <v>0</v>
      </c>
      <c r="E1523" s="186" t="s">
        <v>15080</v>
      </c>
      <c r="F1523" s="186" t="s">
        <v>13518</v>
      </c>
      <c r="G1523" s="186" t="s">
        <v>13934</v>
      </c>
      <c r="H1523" s="185" t="s">
        <v>13320</v>
      </c>
      <c r="I1523" s="187">
        <v>21148</v>
      </c>
      <c r="J1523" s="185"/>
      <c r="K1523" s="185">
        <v>2018</v>
      </c>
    </row>
    <row r="1524" spans="1:11" x14ac:dyDescent="0.3">
      <c r="A1524" s="176" t="s">
        <v>13102</v>
      </c>
      <c r="B1524" s="176" t="s">
        <v>13102</v>
      </c>
      <c r="C1524" s="184">
        <v>6769128</v>
      </c>
      <c r="D1524" s="185">
        <v>8</v>
      </c>
      <c r="E1524" s="186" t="s">
        <v>14281</v>
      </c>
      <c r="F1524" s="186" t="s">
        <v>13401</v>
      </c>
      <c r="G1524" s="186" t="s">
        <v>15071</v>
      </c>
      <c r="H1524" s="185" t="s">
        <v>12987</v>
      </c>
      <c r="I1524" s="187">
        <v>19309</v>
      </c>
      <c r="J1524" s="185"/>
      <c r="K1524" s="185">
        <v>2018</v>
      </c>
    </row>
    <row r="1525" spans="1:11" x14ac:dyDescent="0.3">
      <c r="A1525" s="176" t="s">
        <v>13102</v>
      </c>
      <c r="B1525" s="176" t="s">
        <v>13102</v>
      </c>
      <c r="C1525" s="184">
        <v>8414744</v>
      </c>
      <c r="D1525" s="185">
        <v>3</v>
      </c>
      <c r="E1525" s="186" t="s">
        <v>15049</v>
      </c>
      <c r="F1525" s="186" t="s">
        <v>13330</v>
      </c>
      <c r="G1525" s="186" t="s">
        <v>15093</v>
      </c>
      <c r="H1525" s="185" t="s">
        <v>13320</v>
      </c>
      <c r="I1525" s="187">
        <v>21366</v>
      </c>
      <c r="J1525" s="185"/>
      <c r="K1525" s="185">
        <v>2018</v>
      </c>
    </row>
    <row r="1526" spans="1:11" x14ac:dyDescent="0.3">
      <c r="A1526" s="176" t="s">
        <v>13102</v>
      </c>
      <c r="B1526" s="176" t="s">
        <v>13102</v>
      </c>
      <c r="C1526" s="184">
        <v>7232286</v>
      </c>
      <c r="D1526" s="185" t="s">
        <v>13315</v>
      </c>
      <c r="E1526" s="186" t="s">
        <v>15072</v>
      </c>
      <c r="F1526" s="186" t="s">
        <v>13645</v>
      </c>
      <c r="G1526" s="186" t="s">
        <v>15078</v>
      </c>
      <c r="H1526" s="185" t="s">
        <v>13320</v>
      </c>
      <c r="I1526" s="187">
        <v>21028</v>
      </c>
      <c r="J1526" s="185"/>
      <c r="K1526" s="185">
        <v>2018</v>
      </c>
    </row>
    <row r="1527" spans="1:11" x14ac:dyDescent="0.3">
      <c r="A1527" s="176" t="s">
        <v>13102</v>
      </c>
      <c r="B1527" s="176" t="s">
        <v>13102</v>
      </c>
      <c r="C1527" s="184">
        <v>7836531</v>
      </c>
      <c r="D1527" s="185">
        <v>5</v>
      </c>
      <c r="E1527" s="186" t="s">
        <v>15072</v>
      </c>
      <c r="F1527" s="186" t="s">
        <v>15089</v>
      </c>
      <c r="G1527" s="186" t="s">
        <v>15090</v>
      </c>
      <c r="H1527" s="185" t="s">
        <v>13320</v>
      </c>
      <c r="I1527" s="187">
        <v>21082</v>
      </c>
      <c r="J1527" s="185"/>
      <c r="K1527" s="185">
        <v>2018</v>
      </c>
    </row>
    <row r="1528" spans="1:11" x14ac:dyDescent="0.3">
      <c r="A1528" s="176" t="s">
        <v>13204</v>
      </c>
      <c r="B1528" s="186" t="s">
        <v>13204</v>
      </c>
      <c r="C1528" s="186">
        <v>6297811</v>
      </c>
      <c r="D1528" s="185">
        <v>2</v>
      </c>
      <c r="E1528" s="186" t="s">
        <v>14104</v>
      </c>
      <c r="F1528" s="186" t="s">
        <v>13406</v>
      </c>
      <c r="G1528" s="186" t="s">
        <v>15860</v>
      </c>
      <c r="H1528" s="185" t="s">
        <v>13320</v>
      </c>
      <c r="I1528" s="187">
        <v>21278</v>
      </c>
      <c r="J1528" s="185"/>
      <c r="K1528" s="185">
        <v>2018</v>
      </c>
    </row>
    <row r="1529" spans="1:11" x14ac:dyDescent="0.3">
      <c r="A1529" s="176" t="s">
        <v>13204</v>
      </c>
      <c r="B1529" s="186" t="s">
        <v>13204</v>
      </c>
      <c r="C1529" s="186">
        <v>7020245</v>
      </c>
      <c r="D1529" s="185" t="s">
        <v>13315</v>
      </c>
      <c r="E1529" s="186" t="s">
        <v>16235</v>
      </c>
      <c r="F1529" s="186" t="s">
        <v>13145</v>
      </c>
      <c r="G1529" s="186" t="s">
        <v>14161</v>
      </c>
      <c r="H1529" s="185" t="s">
        <v>13320</v>
      </c>
      <c r="I1529" s="187">
        <v>19890</v>
      </c>
      <c r="J1529" s="185"/>
      <c r="K1529" s="185">
        <v>2018</v>
      </c>
    </row>
    <row r="1530" spans="1:11" x14ac:dyDescent="0.3">
      <c r="A1530" s="176" t="s">
        <v>13204</v>
      </c>
      <c r="B1530" s="186" t="s">
        <v>13204</v>
      </c>
      <c r="C1530" s="186">
        <v>7083634</v>
      </c>
      <c r="D1530" s="185">
        <v>3</v>
      </c>
      <c r="E1530" s="186" t="s">
        <v>15032</v>
      </c>
      <c r="F1530" s="186" t="s">
        <v>14748</v>
      </c>
      <c r="G1530" s="186" t="s">
        <v>15203</v>
      </c>
      <c r="H1530" s="185" t="s">
        <v>12987</v>
      </c>
      <c r="I1530" s="187">
        <v>19304</v>
      </c>
      <c r="J1530" s="185"/>
      <c r="K1530" s="185">
        <v>2018</v>
      </c>
    </row>
    <row r="1531" spans="1:11" x14ac:dyDescent="0.3">
      <c r="A1531" s="176" t="s">
        <v>13204</v>
      </c>
      <c r="B1531" s="186" t="s">
        <v>13204</v>
      </c>
      <c r="C1531" s="186">
        <v>7710272</v>
      </c>
      <c r="D1531" s="185">
        <v>8</v>
      </c>
      <c r="E1531" s="186" t="s">
        <v>13349</v>
      </c>
      <c r="F1531" s="186" t="s">
        <v>13350</v>
      </c>
      <c r="G1531" s="186" t="s">
        <v>16236</v>
      </c>
      <c r="H1531" s="185" t="s">
        <v>13320</v>
      </c>
      <c r="I1531" s="187">
        <v>21037</v>
      </c>
      <c r="J1531" s="185"/>
      <c r="K1531" s="185">
        <v>2018</v>
      </c>
    </row>
    <row r="1532" spans="1:11" x14ac:dyDescent="0.3">
      <c r="A1532" s="176" t="s">
        <v>13045</v>
      </c>
      <c r="B1532" s="176" t="s">
        <v>13045</v>
      </c>
      <c r="C1532" s="184">
        <v>7036553</v>
      </c>
      <c r="D1532" s="185">
        <v>7</v>
      </c>
      <c r="E1532" s="186" t="s">
        <v>13358</v>
      </c>
      <c r="F1532" s="186" t="s">
        <v>13437</v>
      </c>
      <c r="G1532" s="186" t="s">
        <v>13962</v>
      </c>
      <c r="H1532" s="185" t="s">
        <v>12987</v>
      </c>
      <c r="I1532" s="187">
        <v>19141</v>
      </c>
      <c r="J1532" s="185"/>
      <c r="K1532" s="185">
        <v>2018</v>
      </c>
    </row>
    <row r="1533" spans="1:11" x14ac:dyDescent="0.3">
      <c r="A1533" s="176" t="s">
        <v>13045</v>
      </c>
      <c r="B1533" s="176" t="s">
        <v>13045</v>
      </c>
      <c r="C1533" s="184">
        <v>7243154</v>
      </c>
      <c r="D1533" s="185">
        <v>5</v>
      </c>
      <c r="E1533" s="186" t="s">
        <v>13963</v>
      </c>
      <c r="F1533" s="186" t="s">
        <v>13964</v>
      </c>
      <c r="G1533" s="186" t="s">
        <v>13965</v>
      </c>
      <c r="H1533" s="185" t="s">
        <v>12987</v>
      </c>
      <c r="I1533" s="187">
        <v>19360</v>
      </c>
      <c r="J1533" s="185"/>
      <c r="K1533" s="185">
        <v>2018</v>
      </c>
    </row>
    <row r="1534" spans="1:11" x14ac:dyDescent="0.3">
      <c r="A1534" s="176" t="s">
        <v>13142</v>
      </c>
      <c r="B1534" s="176" t="s">
        <v>13142</v>
      </c>
      <c r="C1534" s="184">
        <v>8280555</v>
      </c>
      <c r="D1534" s="185">
        <v>9</v>
      </c>
      <c r="E1534" s="186" t="s">
        <v>15459</v>
      </c>
      <c r="F1534" s="186" t="s">
        <v>13799</v>
      </c>
      <c r="G1534" s="186" t="s">
        <v>15460</v>
      </c>
      <c r="H1534" s="185" t="s">
        <v>13320</v>
      </c>
      <c r="I1534" s="187">
        <v>20819</v>
      </c>
      <c r="J1534" s="185"/>
      <c r="K1534" s="185">
        <v>2018</v>
      </c>
    </row>
    <row r="1535" spans="1:11" x14ac:dyDescent="0.3">
      <c r="A1535" s="176" t="s">
        <v>13142</v>
      </c>
      <c r="B1535" s="176" t="s">
        <v>13142</v>
      </c>
      <c r="C1535" s="184">
        <v>6323496</v>
      </c>
      <c r="D1535" s="185">
        <v>6</v>
      </c>
      <c r="E1535" s="186" t="s">
        <v>13987</v>
      </c>
      <c r="F1535" s="186" t="s">
        <v>14772</v>
      </c>
      <c r="G1535" s="186" t="s">
        <v>15457</v>
      </c>
      <c r="H1535" s="185" t="s">
        <v>12987</v>
      </c>
      <c r="I1535" s="187">
        <v>19230</v>
      </c>
      <c r="J1535" s="185"/>
      <c r="K1535" s="185">
        <v>2018</v>
      </c>
    </row>
    <row r="1536" spans="1:11" x14ac:dyDescent="0.3">
      <c r="A1536" s="176" t="s">
        <v>13142</v>
      </c>
      <c r="B1536" s="176" t="s">
        <v>13142</v>
      </c>
      <c r="C1536" s="184">
        <v>8597346</v>
      </c>
      <c r="D1536" s="185">
        <v>0</v>
      </c>
      <c r="E1536" s="186" t="s">
        <v>13461</v>
      </c>
      <c r="F1536" s="186" t="s">
        <v>15461</v>
      </c>
      <c r="G1536" s="186" t="s">
        <v>13994</v>
      </c>
      <c r="H1536" s="185" t="s">
        <v>13320</v>
      </c>
      <c r="I1536" s="187">
        <v>21175</v>
      </c>
      <c r="J1536" s="185"/>
      <c r="K1536" s="185">
        <v>2018</v>
      </c>
    </row>
    <row r="1537" spans="1:11" x14ac:dyDescent="0.3">
      <c r="A1537" s="176" t="s">
        <v>13142</v>
      </c>
      <c r="B1537" s="176" t="s">
        <v>13142</v>
      </c>
      <c r="C1537" s="184">
        <v>7871788</v>
      </c>
      <c r="D1537" s="185">
        <v>2</v>
      </c>
      <c r="E1537" s="186" t="s">
        <v>13635</v>
      </c>
      <c r="F1537" s="186" t="s">
        <v>13406</v>
      </c>
      <c r="G1537" s="186" t="s">
        <v>15458</v>
      </c>
      <c r="H1537" s="185" t="s">
        <v>13320</v>
      </c>
      <c r="I1537" s="187">
        <v>21012</v>
      </c>
      <c r="J1537" s="185"/>
      <c r="K1537" s="185">
        <v>2018</v>
      </c>
    </row>
    <row r="1538" spans="1:11" x14ac:dyDescent="0.3">
      <c r="A1538" s="176" t="s">
        <v>13142</v>
      </c>
      <c r="B1538" s="176" t="s">
        <v>13142</v>
      </c>
      <c r="C1538" s="184">
        <v>5891052</v>
      </c>
      <c r="D1538" s="185" t="s">
        <v>13315</v>
      </c>
      <c r="E1538" s="186" t="s">
        <v>13438</v>
      </c>
      <c r="F1538" s="186" t="s">
        <v>14167</v>
      </c>
      <c r="G1538" s="186" t="s">
        <v>15456</v>
      </c>
      <c r="H1538" s="185" t="s">
        <v>12987</v>
      </c>
      <c r="I1538" s="187">
        <v>19083</v>
      </c>
      <c r="J1538" s="185"/>
      <c r="K1538" s="185">
        <v>2018</v>
      </c>
    </row>
    <row r="1539" spans="1:11" x14ac:dyDescent="0.3">
      <c r="A1539" s="176" t="s">
        <v>13205</v>
      </c>
      <c r="B1539" s="186" t="s">
        <v>13205</v>
      </c>
      <c r="C1539" s="186">
        <v>7345357</v>
      </c>
      <c r="D1539" s="185">
        <v>7</v>
      </c>
      <c r="E1539" s="186" t="s">
        <v>13892</v>
      </c>
      <c r="F1539" s="186" t="s">
        <v>13457</v>
      </c>
      <c r="G1539" s="186" t="s">
        <v>16241</v>
      </c>
      <c r="H1539" s="185" t="s">
        <v>13320</v>
      </c>
      <c r="I1539" s="187">
        <v>20886</v>
      </c>
      <c r="J1539" s="185"/>
      <c r="K1539" s="185">
        <v>2018</v>
      </c>
    </row>
    <row r="1540" spans="1:11" x14ac:dyDescent="0.3">
      <c r="A1540" s="176" t="s">
        <v>13205</v>
      </c>
      <c r="B1540" s="186" t="s">
        <v>13205</v>
      </c>
      <c r="C1540" s="186">
        <v>7639461</v>
      </c>
      <c r="D1540" s="185" t="s">
        <v>13315</v>
      </c>
      <c r="E1540" s="186" t="s">
        <v>13820</v>
      </c>
      <c r="F1540" s="186" t="s">
        <v>13647</v>
      </c>
      <c r="G1540" s="186" t="s">
        <v>16243</v>
      </c>
      <c r="H1540" s="185" t="s">
        <v>13320</v>
      </c>
      <c r="I1540" s="187">
        <v>20939</v>
      </c>
      <c r="J1540" s="185"/>
      <c r="K1540" s="185">
        <v>2018</v>
      </c>
    </row>
    <row r="1541" spans="1:11" x14ac:dyDescent="0.3">
      <c r="A1541" s="176" t="s">
        <v>13205</v>
      </c>
      <c r="B1541" s="186" t="s">
        <v>13205</v>
      </c>
      <c r="C1541" s="186">
        <v>7084039</v>
      </c>
      <c r="D1541" s="185">
        <v>1</v>
      </c>
      <c r="E1541" s="186" t="s">
        <v>16239</v>
      </c>
      <c r="F1541" s="186" t="s">
        <v>14899</v>
      </c>
      <c r="G1541" s="186" t="s">
        <v>16240</v>
      </c>
      <c r="H1541" s="185" t="s">
        <v>13320</v>
      </c>
      <c r="I1541" s="187">
        <v>20930</v>
      </c>
      <c r="J1541" s="185"/>
      <c r="K1541" s="185">
        <v>2018</v>
      </c>
    </row>
    <row r="1542" spans="1:11" x14ac:dyDescent="0.3">
      <c r="A1542" s="176" t="s">
        <v>13205</v>
      </c>
      <c r="B1542" s="186" t="s">
        <v>13205</v>
      </c>
      <c r="C1542" s="186">
        <v>7957432</v>
      </c>
      <c r="D1542" s="185">
        <v>5</v>
      </c>
      <c r="E1542" s="186" t="s">
        <v>13457</v>
      </c>
      <c r="F1542" s="186" t="s">
        <v>13378</v>
      </c>
      <c r="G1542" s="186" t="s">
        <v>16245</v>
      </c>
      <c r="H1542" s="185" t="s">
        <v>13320</v>
      </c>
      <c r="I1542" s="187">
        <v>20995</v>
      </c>
      <c r="J1542" s="185"/>
      <c r="K1542" s="185">
        <v>2018</v>
      </c>
    </row>
    <row r="1543" spans="1:11" x14ac:dyDescent="0.3">
      <c r="A1543" s="176" t="s">
        <v>13205</v>
      </c>
      <c r="B1543" s="186" t="s">
        <v>13205</v>
      </c>
      <c r="C1543" s="186">
        <v>5866909</v>
      </c>
      <c r="D1543" s="185">
        <v>1</v>
      </c>
      <c r="E1543" s="186" t="s">
        <v>16237</v>
      </c>
      <c r="F1543" s="186" t="s">
        <v>13607</v>
      </c>
      <c r="G1543" s="186" t="s">
        <v>16238</v>
      </c>
      <c r="H1543" s="185" t="s">
        <v>12987</v>
      </c>
      <c r="I1543" s="187">
        <v>19171</v>
      </c>
      <c r="J1543" s="185"/>
      <c r="K1543" s="185">
        <v>2018</v>
      </c>
    </row>
    <row r="1544" spans="1:11" x14ac:dyDescent="0.3">
      <c r="A1544" s="176" t="s">
        <v>13205</v>
      </c>
      <c r="B1544" s="186" t="s">
        <v>13205</v>
      </c>
      <c r="C1544" s="186">
        <v>8155701</v>
      </c>
      <c r="D1544" s="185">
        <v>2</v>
      </c>
      <c r="E1544" s="186" t="s">
        <v>16246</v>
      </c>
      <c r="F1544" s="186" t="s">
        <v>15080</v>
      </c>
      <c r="G1544" s="186" t="s">
        <v>16247</v>
      </c>
      <c r="H1544" s="185" t="s">
        <v>13320</v>
      </c>
      <c r="I1544" s="187">
        <v>21057</v>
      </c>
      <c r="J1544" s="185"/>
      <c r="K1544" s="185">
        <v>2018</v>
      </c>
    </row>
    <row r="1545" spans="1:11" x14ac:dyDescent="0.3">
      <c r="A1545" s="176" t="s">
        <v>13205</v>
      </c>
      <c r="B1545" s="186" t="s">
        <v>13205</v>
      </c>
      <c r="C1545" s="186">
        <v>7635833</v>
      </c>
      <c r="D1545" s="185">
        <v>8</v>
      </c>
      <c r="E1545" s="186" t="s">
        <v>13966</v>
      </c>
      <c r="F1545" s="186" t="s">
        <v>13335</v>
      </c>
      <c r="G1545" s="186" t="s">
        <v>16242</v>
      </c>
      <c r="H1545" s="185" t="s">
        <v>13320</v>
      </c>
      <c r="I1545" s="187">
        <v>21042</v>
      </c>
      <c r="J1545" s="185"/>
      <c r="K1545" s="185">
        <v>2018</v>
      </c>
    </row>
    <row r="1546" spans="1:11" x14ac:dyDescent="0.3">
      <c r="A1546" s="176" t="s">
        <v>13205</v>
      </c>
      <c r="B1546" s="186" t="s">
        <v>13205</v>
      </c>
      <c r="C1546" s="186">
        <v>7720364</v>
      </c>
      <c r="D1546" s="185">
        <v>8</v>
      </c>
      <c r="E1546" s="186" t="s">
        <v>14167</v>
      </c>
      <c r="F1546" s="186" t="s">
        <v>13347</v>
      </c>
      <c r="G1546" s="186" t="s">
        <v>16244</v>
      </c>
      <c r="H1546" s="185" t="s">
        <v>13320</v>
      </c>
      <c r="I1546" s="187">
        <v>20833</v>
      </c>
      <c r="J1546" s="185"/>
      <c r="K1546" s="185">
        <v>2018</v>
      </c>
    </row>
    <row r="1547" spans="1:11" x14ac:dyDescent="0.3">
      <c r="A1547" s="176" t="s">
        <v>13205</v>
      </c>
      <c r="B1547" s="186" t="s">
        <v>13205</v>
      </c>
      <c r="C1547" s="186">
        <v>8387548</v>
      </c>
      <c r="D1547" s="185">
        <v>8</v>
      </c>
      <c r="E1547" s="186" t="s">
        <v>13378</v>
      </c>
      <c r="F1547" s="186" t="s">
        <v>13455</v>
      </c>
      <c r="G1547" s="186" t="s">
        <v>16248</v>
      </c>
      <c r="H1547" s="185" t="s">
        <v>13320</v>
      </c>
      <c r="I1547" s="187">
        <v>20968</v>
      </c>
      <c r="J1547" s="185"/>
      <c r="K1547" s="185">
        <v>2018</v>
      </c>
    </row>
    <row r="1548" spans="1:11" x14ac:dyDescent="0.3">
      <c r="A1548" s="176" t="s">
        <v>13261</v>
      </c>
      <c r="B1548" s="186" t="s">
        <v>13261</v>
      </c>
      <c r="C1548" s="186">
        <v>6204150</v>
      </c>
      <c r="D1548" s="185">
        <v>1</v>
      </c>
      <c r="E1548" s="186" t="s">
        <v>13609</v>
      </c>
      <c r="F1548" s="186" t="s">
        <v>16228</v>
      </c>
      <c r="G1548" s="186" t="s">
        <v>16026</v>
      </c>
      <c r="H1548" s="185" t="s">
        <v>12987</v>
      </c>
      <c r="I1548" s="187">
        <v>19317</v>
      </c>
      <c r="J1548" s="185"/>
      <c r="K1548" s="185">
        <v>2018</v>
      </c>
    </row>
    <row r="1549" spans="1:11" x14ac:dyDescent="0.3">
      <c r="A1549" s="176" t="s">
        <v>13261</v>
      </c>
      <c r="B1549" s="186" t="s">
        <v>13261</v>
      </c>
      <c r="C1549" s="186">
        <v>6483686</v>
      </c>
      <c r="D1549" s="185">
        <v>2</v>
      </c>
      <c r="E1549" s="186" t="s">
        <v>16106</v>
      </c>
      <c r="F1549" s="186" t="s">
        <v>13650</v>
      </c>
      <c r="G1549" s="186" t="s">
        <v>16856</v>
      </c>
      <c r="H1549" s="185" t="s">
        <v>13320</v>
      </c>
      <c r="I1549" s="187">
        <v>20850</v>
      </c>
      <c r="J1549" s="185"/>
      <c r="K1549" s="185">
        <v>2018</v>
      </c>
    </row>
    <row r="1550" spans="1:11" x14ac:dyDescent="0.3">
      <c r="A1550" s="176" t="s">
        <v>13261</v>
      </c>
      <c r="B1550" s="186" t="s">
        <v>13261</v>
      </c>
      <c r="C1550" s="186">
        <v>6506653</v>
      </c>
      <c r="D1550" s="185" t="s">
        <v>13315</v>
      </c>
      <c r="E1550" s="186" t="s">
        <v>14576</v>
      </c>
      <c r="F1550" s="186" t="s">
        <v>16857</v>
      </c>
      <c r="G1550" s="186" t="s">
        <v>15687</v>
      </c>
      <c r="H1550" s="185" t="s">
        <v>13320</v>
      </c>
      <c r="I1550" s="187">
        <v>20835</v>
      </c>
      <c r="J1550" s="185"/>
      <c r="K1550" s="185">
        <v>2018</v>
      </c>
    </row>
    <row r="1551" spans="1:11" x14ac:dyDescent="0.3">
      <c r="A1551" s="176" t="s">
        <v>13261</v>
      </c>
      <c r="B1551" s="186" t="s">
        <v>13261</v>
      </c>
      <c r="C1551" s="186">
        <v>7144843</v>
      </c>
      <c r="D1551" s="185">
        <v>6</v>
      </c>
      <c r="E1551" s="186" t="s">
        <v>13635</v>
      </c>
      <c r="F1551" s="186" t="s">
        <v>13751</v>
      </c>
      <c r="G1551" s="186" t="s">
        <v>16073</v>
      </c>
      <c r="H1551" s="185" t="s">
        <v>13320</v>
      </c>
      <c r="I1551" s="187">
        <v>21282</v>
      </c>
      <c r="J1551" s="185"/>
      <c r="K1551" s="185">
        <v>2018</v>
      </c>
    </row>
    <row r="1552" spans="1:11" x14ac:dyDescent="0.3">
      <c r="A1552" s="176" t="s">
        <v>13143</v>
      </c>
      <c r="B1552" s="176" t="s">
        <v>13143</v>
      </c>
      <c r="C1552" s="184">
        <v>6992643</v>
      </c>
      <c r="D1552" s="185">
        <v>6</v>
      </c>
      <c r="E1552" s="186" t="s">
        <v>15390</v>
      </c>
      <c r="F1552" s="186" t="s">
        <v>13966</v>
      </c>
      <c r="G1552" s="186" t="s">
        <v>15477</v>
      </c>
      <c r="H1552" s="185" t="s">
        <v>12987</v>
      </c>
      <c r="I1552" s="187">
        <v>19309</v>
      </c>
      <c r="J1552" s="185"/>
      <c r="K1552" s="185">
        <v>2018</v>
      </c>
    </row>
    <row r="1553" spans="1:11" x14ac:dyDescent="0.3">
      <c r="A1553" s="176" t="s">
        <v>13143</v>
      </c>
      <c r="B1553" s="176" t="s">
        <v>13143</v>
      </c>
      <c r="C1553" s="184">
        <v>6761224</v>
      </c>
      <c r="D1553" s="185">
        <v>8</v>
      </c>
      <c r="E1553" s="186" t="s">
        <v>13708</v>
      </c>
      <c r="F1553" s="186" t="s">
        <v>15473</v>
      </c>
      <c r="G1553" s="186" t="s">
        <v>15474</v>
      </c>
      <c r="H1553" s="185" t="s">
        <v>12987</v>
      </c>
      <c r="I1553" s="187">
        <v>19531</v>
      </c>
      <c r="J1553" s="185"/>
      <c r="K1553" s="185">
        <v>2018</v>
      </c>
    </row>
    <row r="1554" spans="1:11" x14ac:dyDescent="0.3">
      <c r="A1554" s="176" t="s">
        <v>13143</v>
      </c>
      <c r="B1554" s="176" t="s">
        <v>13143</v>
      </c>
      <c r="C1554" s="184">
        <v>6739086</v>
      </c>
      <c r="D1554" s="185">
        <v>5</v>
      </c>
      <c r="E1554" s="186" t="s">
        <v>15472</v>
      </c>
      <c r="F1554" s="186" t="s">
        <v>13697</v>
      </c>
      <c r="G1554" s="186" t="s">
        <v>13445</v>
      </c>
      <c r="H1554" s="185" t="s">
        <v>12987</v>
      </c>
      <c r="I1554" s="187">
        <v>19182</v>
      </c>
      <c r="J1554" s="185"/>
      <c r="K1554" s="185">
        <v>2018</v>
      </c>
    </row>
    <row r="1555" spans="1:11" x14ac:dyDescent="0.3">
      <c r="A1555" s="176" t="s">
        <v>13143</v>
      </c>
      <c r="B1555" s="176" t="s">
        <v>13143</v>
      </c>
      <c r="C1555" s="184">
        <v>6654468</v>
      </c>
      <c r="D1555" s="185">
        <v>0</v>
      </c>
      <c r="E1555" s="186" t="s">
        <v>13350</v>
      </c>
      <c r="F1555" s="186" t="s">
        <v>13604</v>
      </c>
      <c r="G1555" s="186" t="s">
        <v>15468</v>
      </c>
      <c r="H1555" s="185" t="s">
        <v>13320</v>
      </c>
      <c r="I1555" s="187">
        <v>20622</v>
      </c>
      <c r="J1555" s="185"/>
      <c r="K1555" s="185">
        <v>2018</v>
      </c>
    </row>
    <row r="1556" spans="1:11" x14ac:dyDescent="0.3">
      <c r="A1556" s="176" t="s">
        <v>13143</v>
      </c>
      <c r="B1556" s="176" t="s">
        <v>13143</v>
      </c>
      <c r="C1556" s="184">
        <v>6992161</v>
      </c>
      <c r="D1556" s="185">
        <v>2</v>
      </c>
      <c r="E1556" s="186" t="s">
        <v>15475</v>
      </c>
      <c r="F1556" s="186" t="s">
        <v>13457</v>
      </c>
      <c r="G1556" s="186" t="s">
        <v>15476</v>
      </c>
      <c r="H1556" s="185" t="s">
        <v>12987</v>
      </c>
      <c r="I1556" s="187">
        <v>19071</v>
      </c>
      <c r="J1556" s="185"/>
      <c r="K1556" s="185">
        <v>2018</v>
      </c>
    </row>
    <row r="1557" spans="1:11" x14ac:dyDescent="0.3">
      <c r="A1557" s="176" t="s">
        <v>13143</v>
      </c>
      <c r="B1557" s="176" t="s">
        <v>13143</v>
      </c>
      <c r="C1557" s="184">
        <v>8177317</v>
      </c>
      <c r="D1557" s="185">
        <v>3</v>
      </c>
      <c r="E1557" s="186" t="s">
        <v>13697</v>
      </c>
      <c r="F1557" s="186" t="s">
        <v>13604</v>
      </c>
      <c r="G1557" s="186" t="s">
        <v>15483</v>
      </c>
      <c r="H1557" s="185" t="s">
        <v>13320</v>
      </c>
      <c r="I1557" s="187">
        <v>20776</v>
      </c>
      <c r="J1557" s="185"/>
      <c r="K1557" s="185" t="s">
        <v>17344</v>
      </c>
    </row>
    <row r="1558" spans="1:11" x14ac:dyDescent="0.3">
      <c r="A1558" s="176" t="s">
        <v>13143</v>
      </c>
      <c r="B1558" s="176" t="s">
        <v>13143</v>
      </c>
      <c r="C1558" s="184">
        <v>6544220</v>
      </c>
      <c r="D1558" s="185">
        <v>5</v>
      </c>
      <c r="E1558" s="186" t="s">
        <v>13956</v>
      </c>
      <c r="F1558" s="186" t="s">
        <v>14761</v>
      </c>
      <c r="G1558" s="186" t="s">
        <v>15467</v>
      </c>
      <c r="H1558" s="185" t="s">
        <v>12987</v>
      </c>
      <c r="I1558" s="187">
        <v>19274</v>
      </c>
      <c r="J1558" s="185"/>
      <c r="K1558" s="185">
        <v>2018</v>
      </c>
    </row>
    <row r="1559" spans="1:11" x14ac:dyDescent="0.3">
      <c r="A1559" s="176" t="s">
        <v>13143</v>
      </c>
      <c r="B1559" s="176" t="s">
        <v>13143</v>
      </c>
      <c r="C1559" s="184">
        <v>6433821</v>
      </c>
      <c r="D1559" s="185">
        <v>8</v>
      </c>
      <c r="E1559" s="186" t="s">
        <v>13500</v>
      </c>
      <c r="F1559" s="186" t="s">
        <v>15466</v>
      </c>
      <c r="G1559" s="186" t="s">
        <v>14069</v>
      </c>
      <c r="H1559" s="185" t="s">
        <v>12987</v>
      </c>
      <c r="I1559" s="187">
        <v>19056</v>
      </c>
      <c r="J1559" s="185"/>
      <c r="K1559" s="185">
        <v>2018</v>
      </c>
    </row>
    <row r="1560" spans="1:11" x14ac:dyDescent="0.3">
      <c r="A1560" s="176" t="s">
        <v>13143</v>
      </c>
      <c r="B1560" s="176" t="s">
        <v>13143</v>
      </c>
      <c r="C1560" s="184">
        <v>5595410</v>
      </c>
      <c r="D1560" s="185">
        <v>0</v>
      </c>
      <c r="E1560" s="186" t="s">
        <v>13584</v>
      </c>
      <c r="F1560" s="186" t="s">
        <v>13604</v>
      </c>
      <c r="G1560" s="186" t="s">
        <v>15462</v>
      </c>
      <c r="H1560" s="185" t="s">
        <v>12987</v>
      </c>
      <c r="I1560" s="187">
        <v>19216</v>
      </c>
      <c r="J1560" s="185"/>
      <c r="K1560" s="185">
        <v>2018</v>
      </c>
    </row>
    <row r="1561" spans="1:11" x14ac:dyDescent="0.3">
      <c r="A1561" s="176" t="s">
        <v>13143</v>
      </c>
      <c r="B1561" s="176" t="s">
        <v>13143</v>
      </c>
      <c r="C1561" s="184">
        <v>6402431</v>
      </c>
      <c r="D1561" s="185">
        <v>0</v>
      </c>
      <c r="E1561" s="186" t="s">
        <v>14841</v>
      </c>
      <c r="F1561" s="186" t="s">
        <v>15464</v>
      </c>
      <c r="G1561" s="186" t="s">
        <v>15465</v>
      </c>
      <c r="H1561" s="185" t="s">
        <v>12987</v>
      </c>
      <c r="I1561" s="187">
        <v>19401</v>
      </c>
      <c r="J1561" s="185"/>
      <c r="K1561" s="185">
        <v>2018</v>
      </c>
    </row>
    <row r="1562" spans="1:11" x14ac:dyDescent="0.3">
      <c r="A1562" s="176" t="s">
        <v>13143</v>
      </c>
      <c r="B1562" s="176" t="s">
        <v>13143</v>
      </c>
      <c r="C1562" s="184">
        <v>6657867</v>
      </c>
      <c r="D1562" s="185">
        <v>4</v>
      </c>
      <c r="E1562" s="186" t="s">
        <v>13321</v>
      </c>
      <c r="F1562" s="186" t="s">
        <v>13437</v>
      </c>
      <c r="G1562" s="186" t="s">
        <v>13477</v>
      </c>
      <c r="H1562" s="185" t="s">
        <v>12987</v>
      </c>
      <c r="I1562" s="187">
        <v>19034</v>
      </c>
      <c r="J1562" s="185"/>
      <c r="K1562" s="185">
        <v>2018</v>
      </c>
    </row>
    <row r="1563" spans="1:11" x14ac:dyDescent="0.3">
      <c r="A1563" s="176" t="s">
        <v>13143</v>
      </c>
      <c r="B1563" s="176" t="s">
        <v>13143</v>
      </c>
      <c r="C1563" s="184">
        <v>6658487</v>
      </c>
      <c r="D1563" s="185">
        <v>9</v>
      </c>
      <c r="E1563" s="186" t="s">
        <v>15469</v>
      </c>
      <c r="F1563" s="186" t="s">
        <v>13956</v>
      </c>
      <c r="G1563" s="186" t="s">
        <v>15470</v>
      </c>
      <c r="H1563" s="185" t="s">
        <v>12987</v>
      </c>
      <c r="I1563" s="187">
        <v>19520</v>
      </c>
      <c r="J1563" s="185"/>
      <c r="K1563" s="185">
        <v>2018</v>
      </c>
    </row>
    <row r="1564" spans="1:11" x14ac:dyDescent="0.3">
      <c r="A1564" s="176" t="s">
        <v>13143</v>
      </c>
      <c r="B1564" s="176" t="s">
        <v>13143</v>
      </c>
      <c r="C1564" s="184">
        <v>6724591</v>
      </c>
      <c r="D1564" s="185">
        <v>1</v>
      </c>
      <c r="E1564" s="186" t="s">
        <v>13333</v>
      </c>
      <c r="F1564" s="186" t="s">
        <v>13794</v>
      </c>
      <c r="G1564" s="186" t="s">
        <v>15471</v>
      </c>
      <c r="H1564" s="185" t="s">
        <v>12987</v>
      </c>
      <c r="I1564" s="187">
        <v>19277</v>
      </c>
      <c r="J1564" s="185"/>
      <c r="K1564" s="185">
        <v>2018</v>
      </c>
    </row>
    <row r="1565" spans="1:11" x14ac:dyDescent="0.3">
      <c r="A1565" s="176" t="s">
        <v>13143</v>
      </c>
      <c r="B1565" s="176" t="s">
        <v>13143</v>
      </c>
      <c r="C1565" s="184">
        <v>7669136</v>
      </c>
      <c r="D1565" s="185">
        <v>3</v>
      </c>
      <c r="E1565" s="186" t="s">
        <v>13540</v>
      </c>
      <c r="F1565" s="186" t="s">
        <v>13859</v>
      </c>
      <c r="G1565" s="186" t="s">
        <v>15480</v>
      </c>
      <c r="H1565" s="185" t="s">
        <v>13320</v>
      </c>
      <c r="I1565" s="187">
        <v>21108</v>
      </c>
      <c r="J1565" s="185"/>
      <c r="K1565" s="185">
        <v>2018</v>
      </c>
    </row>
    <row r="1566" spans="1:11" x14ac:dyDescent="0.3">
      <c r="A1566" s="176" t="s">
        <v>13143</v>
      </c>
      <c r="B1566" s="176" t="s">
        <v>13143</v>
      </c>
      <c r="C1566" s="184">
        <v>8593278</v>
      </c>
      <c r="D1566" s="185">
        <v>0</v>
      </c>
      <c r="E1566" s="186" t="s">
        <v>14008</v>
      </c>
      <c r="F1566" s="186" t="s">
        <v>13658</v>
      </c>
      <c r="G1566" s="186" t="s">
        <v>15484</v>
      </c>
      <c r="H1566" s="185" t="s">
        <v>13320</v>
      </c>
      <c r="I1566" s="187">
        <v>20713</v>
      </c>
      <c r="J1566" s="185"/>
      <c r="K1566" s="185">
        <v>2018</v>
      </c>
    </row>
    <row r="1567" spans="1:11" x14ac:dyDescent="0.3">
      <c r="A1567" s="176" t="s">
        <v>13143</v>
      </c>
      <c r="B1567" s="176" t="s">
        <v>13143</v>
      </c>
      <c r="C1567" s="184">
        <v>7352624</v>
      </c>
      <c r="D1567" s="185">
        <v>8</v>
      </c>
      <c r="E1567" s="186" t="s">
        <v>15478</v>
      </c>
      <c r="F1567" s="186" t="s">
        <v>13105</v>
      </c>
      <c r="G1567" s="186" t="s">
        <v>15479</v>
      </c>
      <c r="H1567" s="185" t="s">
        <v>12987</v>
      </c>
      <c r="I1567" s="187">
        <v>19506</v>
      </c>
      <c r="J1567" s="185"/>
      <c r="K1567" s="185">
        <v>2018</v>
      </c>
    </row>
    <row r="1568" spans="1:11" x14ac:dyDescent="0.3">
      <c r="A1568" s="176" t="s">
        <v>13143</v>
      </c>
      <c r="B1568" s="176" t="s">
        <v>13143</v>
      </c>
      <c r="C1568" s="184">
        <v>6313386</v>
      </c>
      <c r="D1568" s="185">
        <v>8</v>
      </c>
      <c r="E1568" s="186" t="s">
        <v>15463</v>
      </c>
      <c r="F1568" s="186" t="s">
        <v>13820</v>
      </c>
      <c r="G1568" s="186" t="s">
        <v>14578</v>
      </c>
      <c r="H1568" s="185" t="s">
        <v>12987</v>
      </c>
      <c r="I1568" s="187">
        <v>19006</v>
      </c>
      <c r="J1568" s="185"/>
      <c r="K1568" s="185">
        <v>2018</v>
      </c>
    </row>
    <row r="1569" spans="1:11" x14ac:dyDescent="0.3">
      <c r="A1569" s="176" t="s">
        <v>13143</v>
      </c>
      <c r="B1569" s="176" t="s">
        <v>13143</v>
      </c>
      <c r="C1569" s="184">
        <v>7031301</v>
      </c>
      <c r="D1569" s="185">
        <v>4</v>
      </c>
      <c r="E1569" s="186" t="s">
        <v>13530</v>
      </c>
      <c r="F1569" s="186" t="s">
        <v>13881</v>
      </c>
      <c r="G1569" s="186" t="s">
        <v>15438</v>
      </c>
      <c r="H1569" s="185" t="s">
        <v>12987</v>
      </c>
      <c r="I1569" s="187">
        <v>19223</v>
      </c>
      <c r="J1569" s="185"/>
      <c r="K1569" s="185">
        <v>2018</v>
      </c>
    </row>
    <row r="1570" spans="1:11" x14ac:dyDescent="0.3">
      <c r="A1570" s="176" t="s">
        <v>13143</v>
      </c>
      <c r="B1570" s="176" t="s">
        <v>13143</v>
      </c>
      <c r="C1570" s="184">
        <v>7700977</v>
      </c>
      <c r="D1570" s="185">
        <v>9</v>
      </c>
      <c r="E1570" s="186" t="s">
        <v>13515</v>
      </c>
      <c r="F1570" s="186" t="s">
        <v>13361</v>
      </c>
      <c r="G1570" s="186" t="s">
        <v>15481</v>
      </c>
      <c r="H1570" s="185" t="s">
        <v>13320</v>
      </c>
      <c r="I1570" s="187">
        <v>21157</v>
      </c>
      <c r="J1570" s="185"/>
      <c r="K1570" s="185">
        <v>2018</v>
      </c>
    </row>
    <row r="1571" spans="1:11" x14ac:dyDescent="0.3">
      <c r="A1571" s="176" t="s">
        <v>13143</v>
      </c>
      <c r="B1571" s="176" t="s">
        <v>13143</v>
      </c>
      <c r="C1571" s="184">
        <v>7928754</v>
      </c>
      <c r="D1571" s="185">
        <v>7</v>
      </c>
      <c r="E1571" s="186" t="s">
        <v>13914</v>
      </c>
      <c r="F1571" s="186" t="s">
        <v>13900</v>
      </c>
      <c r="G1571" s="186" t="s">
        <v>15482</v>
      </c>
      <c r="H1571" s="185" t="s">
        <v>13320</v>
      </c>
      <c r="I1571" s="187">
        <v>20965</v>
      </c>
      <c r="J1571" s="185"/>
      <c r="K1571" s="185">
        <v>2018</v>
      </c>
    </row>
    <row r="1572" spans="1:11" x14ac:dyDescent="0.3">
      <c r="A1572" s="176" t="s">
        <v>13262</v>
      </c>
      <c r="B1572" s="186" t="s">
        <v>13262</v>
      </c>
      <c r="C1572" s="186">
        <v>6984761</v>
      </c>
      <c r="D1572" s="185">
        <v>7</v>
      </c>
      <c r="E1572" s="186" t="s">
        <v>16421</v>
      </c>
      <c r="F1572" s="186" t="s">
        <v>16421</v>
      </c>
      <c r="G1572" s="186" t="s">
        <v>16859</v>
      </c>
      <c r="H1572" s="185" t="s">
        <v>12987</v>
      </c>
      <c r="I1572" s="187">
        <v>19323</v>
      </c>
      <c r="J1572" s="185"/>
      <c r="K1572" s="185">
        <v>2018</v>
      </c>
    </row>
    <row r="1573" spans="1:11" x14ac:dyDescent="0.3">
      <c r="A1573" s="176" t="s">
        <v>13262</v>
      </c>
      <c r="B1573" s="186" t="s">
        <v>13262</v>
      </c>
      <c r="C1573" s="186">
        <v>6359047</v>
      </c>
      <c r="D1573" s="185">
        <v>9</v>
      </c>
      <c r="E1573" s="186" t="s">
        <v>13457</v>
      </c>
      <c r="F1573" s="186" t="s">
        <v>13378</v>
      </c>
      <c r="G1573" s="186" t="s">
        <v>16858</v>
      </c>
      <c r="H1573" s="185" t="s">
        <v>12987</v>
      </c>
      <c r="I1573" s="187">
        <v>19168</v>
      </c>
      <c r="J1573" s="185"/>
      <c r="K1573" s="185">
        <v>2018</v>
      </c>
    </row>
    <row r="1574" spans="1:11" x14ac:dyDescent="0.3">
      <c r="A1574" s="176" t="s">
        <v>13163</v>
      </c>
      <c r="B1574" s="186" t="s">
        <v>13163</v>
      </c>
      <c r="C1574" s="186">
        <v>7982953</v>
      </c>
      <c r="D1574" s="185">
        <v>6</v>
      </c>
      <c r="E1574" s="186" t="s">
        <v>14129</v>
      </c>
      <c r="F1574" s="186" t="s">
        <v>13966</v>
      </c>
      <c r="G1574" s="186" t="s">
        <v>15693</v>
      </c>
      <c r="H1574" s="185" t="s">
        <v>13320</v>
      </c>
      <c r="I1574" s="187">
        <v>20887</v>
      </c>
      <c r="J1574" s="185"/>
      <c r="K1574" s="185">
        <v>2018</v>
      </c>
    </row>
    <row r="1575" spans="1:11" x14ac:dyDescent="0.3">
      <c r="A1575" s="176" t="s">
        <v>13163</v>
      </c>
      <c r="B1575" s="186" t="s">
        <v>13163</v>
      </c>
      <c r="C1575" s="186">
        <v>6821502</v>
      </c>
      <c r="D1575" s="185">
        <v>1</v>
      </c>
      <c r="E1575" s="186" t="s">
        <v>13321</v>
      </c>
      <c r="F1575" s="186" t="s">
        <v>13401</v>
      </c>
      <c r="G1575" s="186" t="s">
        <v>15690</v>
      </c>
      <c r="H1575" s="185" t="s">
        <v>12987</v>
      </c>
      <c r="I1575" s="187">
        <v>18997</v>
      </c>
      <c r="J1575" s="185"/>
      <c r="K1575" s="185">
        <v>2018</v>
      </c>
    </row>
    <row r="1576" spans="1:11" x14ac:dyDescent="0.3">
      <c r="A1576" s="176" t="s">
        <v>13163</v>
      </c>
      <c r="B1576" s="186" t="s">
        <v>13163</v>
      </c>
      <c r="C1576" s="186">
        <v>7723233</v>
      </c>
      <c r="D1576" s="185">
        <v>8</v>
      </c>
      <c r="E1576" s="186" t="s">
        <v>13376</v>
      </c>
      <c r="F1576" s="186" t="s">
        <v>13810</v>
      </c>
      <c r="G1576" s="186" t="s">
        <v>15692</v>
      </c>
      <c r="H1576" s="185" t="s">
        <v>13320</v>
      </c>
      <c r="I1576" s="187">
        <v>20602</v>
      </c>
      <c r="J1576" s="185"/>
      <c r="K1576" s="185">
        <v>2018</v>
      </c>
    </row>
    <row r="1577" spans="1:11" x14ac:dyDescent="0.3">
      <c r="A1577" s="176" t="s">
        <v>13163</v>
      </c>
      <c r="B1577" s="186" t="s">
        <v>13163</v>
      </c>
      <c r="C1577" s="186">
        <v>5901288</v>
      </c>
      <c r="D1577" s="185">
        <v>6</v>
      </c>
      <c r="E1577" s="186" t="s">
        <v>13364</v>
      </c>
      <c r="F1577" s="186" t="s">
        <v>13321</v>
      </c>
      <c r="G1577" s="186" t="s">
        <v>15689</v>
      </c>
      <c r="H1577" s="185" t="s">
        <v>12987</v>
      </c>
      <c r="I1577" s="187">
        <v>19042</v>
      </c>
      <c r="J1577" s="185"/>
      <c r="K1577" s="185">
        <v>2018</v>
      </c>
    </row>
    <row r="1578" spans="1:11" x14ac:dyDescent="0.3">
      <c r="A1578" s="176" t="s">
        <v>13163</v>
      </c>
      <c r="B1578" s="186" t="s">
        <v>13163</v>
      </c>
      <c r="C1578" s="186">
        <v>7082423</v>
      </c>
      <c r="D1578" s="185" t="s">
        <v>13315</v>
      </c>
      <c r="E1578" s="186" t="s">
        <v>14488</v>
      </c>
      <c r="F1578" s="186" t="s">
        <v>13361</v>
      </c>
      <c r="G1578" s="186" t="s">
        <v>15691</v>
      </c>
      <c r="H1578" s="185" t="s">
        <v>12987</v>
      </c>
      <c r="I1578" s="187">
        <v>19086</v>
      </c>
      <c r="J1578" s="185"/>
      <c r="K1578" s="185">
        <v>2018</v>
      </c>
    </row>
    <row r="1579" spans="1:11" x14ac:dyDescent="0.3">
      <c r="A1579" s="176" t="s">
        <v>13163</v>
      </c>
      <c r="B1579" s="186" t="s">
        <v>13163</v>
      </c>
      <c r="C1579" s="186">
        <v>8357574</v>
      </c>
      <c r="D1579" s="185">
        <v>3</v>
      </c>
      <c r="E1579" s="186" t="s">
        <v>13846</v>
      </c>
      <c r="F1579" s="186" t="s">
        <v>13758</v>
      </c>
      <c r="G1579" s="186" t="s">
        <v>13410</v>
      </c>
      <c r="H1579" s="185" t="s">
        <v>13320</v>
      </c>
      <c r="I1579" s="187">
        <v>21095</v>
      </c>
      <c r="J1579" s="185"/>
      <c r="K1579" s="185">
        <v>2018</v>
      </c>
    </row>
    <row r="1580" spans="1:11" x14ac:dyDescent="0.3">
      <c r="A1580" s="176" t="s">
        <v>21</v>
      </c>
      <c r="B1580" s="186" t="s">
        <v>21</v>
      </c>
      <c r="C1580" s="186">
        <v>7199087</v>
      </c>
      <c r="D1580" s="185">
        <v>7</v>
      </c>
      <c r="E1580" s="186" t="s">
        <v>15648</v>
      </c>
      <c r="F1580" s="186" t="s">
        <v>15344</v>
      </c>
      <c r="G1580" s="186" t="s">
        <v>16258</v>
      </c>
      <c r="H1580" s="185" t="s">
        <v>13320</v>
      </c>
      <c r="I1580" s="187">
        <v>20777</v>
      </c>
      <c r="J1580" s="185"/>
      <c r="K1580" s="185" t="s">
        <v>17344</v>
      </c>
    </row>
    <row r="1581" spans="1:11" x14ac:dyDescent="0.3">
      <c r="A1581" s="176" t="s">
        <v>21</v>
      </c>
      <c r="B1581" s="186" t="s">
        <v>21</v>
      </c>
      <c r="C1581" s="186">
        <v>6868491</v>
      </c>
      <c r="D1581" s="185">
        <v>9</v>
      </c>
      <c r="E1581" s="186" t="s">
        <v>16253</v>
      </c>
      <c r="F1581" s="186" t="s">
        <v>16254</v>
      </c>
      <c r="G1581" s="186" t="s">
        <v>16255</v>
      </c>
      <c r="H1581" s="185" t="s">
        <v>12987</v>
      </c>
      <c r="I1581" s="187">
        <v>19345</v>
      </c>
      <c r="J1581" s="185"/>
      <c r="K1581" s="185">
        <v>2018</v>
      </c>
    </row>
    <row r="1582" spans="1:11" x14ac:dyDescent="0.3">
      <c r="A1582" s="176" t="s">
        <v>21</v>
      </c>
      <c r="B1582" s="186" t="s">
        <v>21</v>
      </c>
      <c r="C1582" s="186">
        <v>7014572</v>
      </c>
      <c r="D1582" s="185">
        <v>3</v>
      </c>
      <c r="E1582" s="186" t="s">
        <v>13700</v>
      </c>
      <c r="F1582" s="186" t="s">
        <v>14240</v>
      </c>
      <c r="G1582" s="186" t="s">
        <v>13934</v>
      </c>
      <c r="H1582" s="185" t="s">
        <v>13320</v>
      </c>
      <c r="I1582" s="187">
        <v>20826</v>
      </c>
      <c r="J1582" s="185"/>
      <c r="K1582" s="185">
        <v>2018</v>
      </c>
    </row>
    <row r="1583" spans="1:11" x14ac:dyDescent="0.3">
      <c r="A1583" s="176" t="s">
        <v>21</v>
      </c>
      <c r="B1583" s="186" t="s">
        <v>21</v>
      </c>
      <c r="C1583" s="186">
        <v>6020973</v>
      </c>
      <c r="D1583" s="185">
        <v>1</v>
      </c>
      <c r="E1583" s="186" t="s">
        <v>14862</v>
      </c>
      <c r="F1583" s="186" t="s">
        <v>13859</v>
      </c>
      <c r="G1583" s="186" t="s">
        <v>16249</v>
      </c>
      <c r="H1583" s="185" t="s">
        <v>12987</v>
      </c>
      <c r="I1583" s="187">
        <v>19479</v>
      </c>
      <c r="J1583" s="185"/>
      <c r="K1583" s="185">
        <v>2018</v>
      </c>
    </row>
    <row r="1584" spans="1:11" x14ac:dyDescent="0.3">
      <c r="A1584" s="176" t="s">
        <v>21</v>
      </c>
      <c r="B1584" s="186" t="s">
        <v>21</v>
      </c>
      <c r="C1584" s="186">
        <v>7159251</v>
      </c>
      <c r="D1584" s="185">
        <v>0</v>
      </c>
      <c r="E1584" s="186" t="s">
        <v>13110</v>
      </c>
      <c r="F1584" s="186" t="s">
        <v>13479</v>
      </c>
      <c r="G1584" s="186" t="s">
        <v>16257</v>
      </c>
      <c r="H1584" s="185" t="s">
        <v>13320</v>
      </c>
      <c r="I1584" s="187">
        <v>20973</v>
      </c>
      <c r="J1584" s="185"/>
      <c r="K1584" s="185">
        <v>2018</v>
      </c>
    </row>
    <row r="1585" spans="1:11" x14ac:dyDescent="0.3">
      <c r="A1585" s="176" t="s">
        <v>21</v>
      </c>
      <c r="B1585" s="186" t="s">
        <v>21</v>
      </c>
      <c r="C1585" s="186">
        <v>6330333</v>
      </c>
      <c r="D1585" s="185" t="s">
        <v>13315</v>
      </c>
      <c r="E1585" s="186" t="s">
        <v>13496</v>
      </c>
      <c r="F1585" s="186" t="s">
        <v>13888</v>
      </c>
      <c r="G1585" s="186" t="s">
        <v>14287</v>
      </c>
      <c r="H1585" s="185" t="s">
        <v>12987</v>
      </c>
      <c r="I1585" s="187">
        <v>19053</v>
      </c>
      <c r="J1585" s="185"/>
      <c r="K1585" s="185">
        <v>2018</v>
      </c>
    </row>
    <row r="1586" spans="1:11" x14ac:dyDescent="0.3">
      <c r="A1586" s="176" t="s">
        <v>21</v>
      </c>
      <c r="B1586" s="186" t="s">
        <v>21</v>
      </c>
      <c r="C1586" s="186">
        <v>6382419</v>
      </c>
      <c r="D1586" s="185">
        <v>4</v>
      </c>
      <c r="E1586" s="186" t="s">
        <v>16250</v>
      </c>
      <c r="F1586" s="186" t="s">
        <v>13321</v>
      </c>
      <c r="G1586" s="186" t="s">
        <v>16251</v>
      </c>
      <c r="H1586" s="185" t="s">
        <v>12987</v>
      </c>
      <c r="I1586" s="187">
        <v>19245</v>
      </c>
      <c r="J1586" s="185"/>
      <c r="K1586" s="185">
        <v>2018</v>
      </c>
    </row>
    <row r="1587" spans="1:11" x14ac:dyDescent="0.3">
      <c r="A1587" s="176" t="s">
        <v>21</v>
      </c>
      <c r="B1587" s="186" t="s">
        <v>21</v>
      </c>
      <c r="C1587" s="186">
        <v>6696798</v>
      </c>
      <c r="D1587" s="185">
        <v>0</v>
      </c>
      <c r="E1587" s="186" t="s">
        <v>14459</v>
      </c>
      <c r="F1587" s="186" t="s">
        <v>13071</v>
      </c>
      <c r="G1587" s="186" t="s">
        <v>16252</v>
      </c>
      <c r="H1587" s="185" t="s">
        <v>13320</v>
      </c>
      <c r="I1587" s="187">
        <v>21366</v>
      </c>
      <c r="J1587" s="185"/>
      <c r="K1587" s="185">
        <v>2018</v>
      </c>
    </row>
    <row r="1588" spans="1:11" x14ac:dyDescent="0.3">
      <c r="A1588" s="176" t="s">
        <v>21</v>
      </c>
      <c r="B1588" s="186" t="s">
        <v>21</v>
      </c>
      <c r="C1588" s="186">
        <v>7910727</v>
      </c>
      <c r="D1588" s="185">
        <v>1</v>
      </c>
      <c r="E1588" s="186" t="s">
        <v>13491</v>
      </c>
      <c r="F1588" s="186" t="s">
        <v>14987</v>
      </c>
      <c r="G1588" s="186" t="s">
        <v>13567</v>
      </c>
      <c r="H1588" s="185" t="s">
        <v>13320</v>
      </c>
      <c r="I1588" s="187">
        <v>21139</v>
      </c>
      <c r="J1588" s="185"/>
      <c r="K1588" s="185">
        <v>2018</v>
      </c>
    </row>
    <row r="1589" spans="1:11" x14ac:dyDescent="0.3">
      <c r="A1589" s="176" t="s">
        <v>21</v>
      </c>
      <c r="B1589" s="186" t="s">
        <v>21</v>
      </c>
      <c r="C1589" s="186">
        <v>7510582</v>
      </c>
      <c r="D1589" s="185">
        <v>7</v>
      </c>
      <c r="E1589" s="186" t="s">
        <v>14153</v>
      </c>
      <c r="F1589" s="186" t="s">
        <v>13700</v>
      </c>
      <c r="G1589" s="186" t="s">
        <v>15401</v>
      </c>
      <c r="H1589" s="185" t="s">
        <v>13320</v>
      </c>
      <c r="I1589" s="187">
        <v>21179</v>
      </c>
      <c r="J1589" s="185"/>
      <c r="K1589" s="185">
        <v>2018</v>
      </c>
    </row>
    <row r="1590" spans="1:11" x14ac:dyDescent="0.3">
      <c r="A1590" s="176" t="s">
        <v>21</v>
      </c>
      <c r="B1590" s="186" t="s">
        <v>21</v>
      </c>
      <c r="C1590" s="186">
        <v>8125753</v>
      </c>
      <c r="D1590" s="185">
        <v>1</v>
      </c>
      <c r="E1590" s="186" t="s">
        <v>13685</v>
      </c>
      <c r="F1590" s="186" t="s">
        <v>13110</v>
      </c>
      <c r="G1590" s="186" t="s">
        <v>16260</v>
      </c>
      <c r="H1590" s="185" t="s">
        <v>13320</v>
      </c>
      <c r="I1590" s="187">
        <v>20777</v>
      </c>
      <c r="J1590" s="185"/>
      <c r="K1590" s="185" t="s">
        <v>17344</v>
      </c>
    </row>
    <row r="1591" spans="1:11" x14ac:dyDescent="0.3">
      <c r="A1591" s="176" t="s">
        <v>21</v>
      </c>
      <c r="B1591" s="186" t="s">
        <v>21</v>
      </c>
      <c r="C1591" s="186">
        <v>7692144</v>
      </c>
      <c r="D1591" s="185" t="s">
        <v>13315</v>
      </c>
      <c r="E1591" s="186" t="s">
        <v>13563</v>
      </c>
      <c r="F1591" s="186" t="s">
        <v>13657</v>
      </c>
      <c r="G1591" s="186" t="s">
        <v>16259</v>
      </c>
      <c r="H1591" s="185" t="s">
        <v>13320</v>
      </c>
      <c r="I1591" s="187">
        <v>21313</v>
      </c>
      <c r="J1591" s="185"/>
      <c r="K1591" s="185">
        <v>2018</v>
      </c>
    </row>
    <row r="1592" spans="1:11" x14ac:dyDescent="0.3">
      <c r="A1592" s="176" t="s">
        <v>21</v>
      </c>
      <c r="B1592" s="186" t="s">
        <v>21</v>
      </c>
      <c r="C1592" s="186">
        <v>6873173</v>
      </c>
      <c r="D1592" s="185">
        <v>9</v>
      </c>
      <c r="E1592" s="186" t="s">
        <v>14697</v>
      </c>
      <c r="F1592" s="186" t="s">
        <v>13382</v>
      </c>
      <c r="G1592" s="186" t="s">
        <v>16256</v>
      </c>
      <c r="H1592" s="185" t="s">
        <v>13320</v>
      </c>
      <c r="I1592" s="187">
        <v>20987</v>
      </c>
      <c r="J1592" s="185"/>
      <c r="K1592" s="185">
        <v>2018</v>
      </c>
    </row>
    <row r="1593" spans="1:11" x14ac:dyDescent="0.3">
      <c r="A1593" s="176" t="s">
        <v>13164</v>
      </c>
      <c r="B1593" s="186" t="s">
        <v>13164</v>
      </c>
      <c r="C1593" s="186">
        <v>8419898</v>
      </c>
      <c r="D1593" s="185">
        <v>6</v>
      </c>
      <c r="E1593" s="186" t="s">
        <v>15696</v>
      </c>
      <c r="F1593" s="186" t="s">
        <v>13799</v>
      </c>
      <c r="G1593" s="186" t="s">
        <v>15697</v>
      </c>
      <c r="H1593" s="185" t="s">
        <v>13320</v>
      </c>
      <c r="I1593" s="187">
        <v>21055</v>
      </c>
      <c r="J1593" s="185"/>
      <c r="K1593" s="185">
        <v>2018</v>
      </c>
    </row>
    <row r="1594" spans="1:11" x14ac:dyDescent="0.3">
      <c r="A1594" s="176" t="s">
        <v>13164</v>
      </c>
      <c r="B1594" s="186" t="s">
        <v>13164</v>
      </c>
      <c r="C1594" s="186">
        <v>8440880</v>
      </c>
      <c r="D1594" s="185">
        <v>8</v>
      </c>
      <c r="E1594" s="186" t="s">
        <v>15698</v>
      </c>
      <c r="F1594" s="186" t="s">
        <v>14516</v>
      </c>
      <c r="G1594" s="186" t="s">
        <v>13654</v>
      </c>
      <c r="H1594" s="185" t="s">
        <v>13320</v>
      </c>
      <c r="I1594" s="187">
        <v>21159</v>
      </c>
      <c r="J1594" s="185"/>
      <c r="K1594" s="185">
        <v>2018</v>
      </c>
    </row>
    <row r="1595" spans="1:11" x14ac:dyDescent="0.3">
      <c r="A1595" s="176" t="s">
        <v>13164</v>
      </c>
      <c r="B1595" s="186" t="s">
        <v>13164</v>
      </c>
      <c r="C1595" s="186">
        <v>8205583</v>
      </c>
      <c r="D1595" s="185">
        <v>5</v>
      </c>
      <c r="E1595" s="186" t="s">
        <v>13350</v>
      </c>
      <c r="F1595" s="186" t="s">
        <v>13382</v>
      </c>
      <c r="G1595" s="186" t="s">
        <v>14470</v>
      </c>
      <c r="H1595" s="185" t="s">
        <v>13320</v>
      </c>
      <c r="I1595" s="187">
        <v>21113</v>
      </c>
      <c r="J1595" s="185"/>
      <c r="K1595" s="185">
        <v>2018</v>
      </c>
    </row>
    <row r="1596" spans="1:11" x14ac:dyDescent="0.3">
      <c r="A1596" s="176" t="s">
        <v>13164</v>
      </c>
      <c r="B1596" s="186" t="s">
        <v>13164</v>
      </c>
      <c r="C1596" s="186">
        <v>7909855</v>
      </c>
      <c r="D1596" s="185">
        <v>8</v>
      </c>
      <c r="E1596" s="186" t="s">
        <v>13461</v>
      </c>
      <c r="F1596" s="186" t="s">
        <v>14831</v>
      </c>
      <c r="G1596" s="186" t="s">
        <v>13371</v>
      </c>
      <c r="H1596" s="185" t="s">
        <v>13320</v>
      </c>
      <c r="I1596" s="187">
        <v>21310</v>
      </c>
      <c r="J1596" s="185"/>
      <c r="K1596" s="185">
        <v>2018</v>
      </c>
    </row>
    <row r="1597" spans="1:11" x14ac:dyDescent="0.3">
      <c r="A1597" s="176" t="s">
        <v>13164</v>
      </c>
      <c r="B1597" s="186" t="s">
        <v>13164</v>
      </c>
      <c r="C1597" s="186">
        <v>7764878</v>
      </c>
      <c r="D1597" s="185" t="s">
        <v>13315</v>
      </c>
      <c r="E1597" s="186" t="s">
        <v>13406</v>
      </c>
      <c r="F1597" s="186" t="s">
        <v>13723</v>
      </c>
      <c r="G1597" s="186" t="s">
        <v>15695</v>
      </c>
      <c r="H1597" s="185" t="s">
        <v>13320</v>
      </c>
      <c r="I1597" s="187">
        <v>21192</v>
      </c>
      <c r="J1597" s="185"/>
      <c r="K1597" s="185">
        <v>2018</v>
      </c>
    </row>
    <row r="1598" spans="1:11" x14ac:dyDescent="0.3">
      <c r="A1598" s="176" t="s">
        <v>13164</v>
      </c>
      <c r="B1598" s="186" t="s">
        <v>13164</v>
      </c>
      <c r="C1598" s="186">
        <v>7204818</v>
      </c>
      <c r="D1598" s="185">
        <v>0</v>
      </c>
      <c r="E1598" s="186" t="s">
        <v>13236</v>
      </c>
      <c r="F1598" s="186" t="s">
        <v>14748</v>
      </c>
      <c r="G1598" s="186" t="s">
        <v>15694</v>
      </c>
      <c r="H1598" s="185" t="s">
        <v>13320</v>
      </c>
      <c r="I1598" s="187">
        <v>19384</v>
      </c>
      <c r="J1598" s="185"/>
      <c r="K1598" s="185">
        <v>2018</v>
      </c>
    </row>
    <row r="1599" spans="1:11" x14ac:dyDescent="0.3">
      <c r="A1599" s="176" t="s">
        <v>13165</v>
      </c>
      <c r="B1599" s="186" t="s">
        <v>13165</v>
      </c>
      <c r="C1599" s="186">
        <v>8051342</v>
      </c>
      <c r="D1599" s="185">
        <v>9</v>
      </c>
      <c r="E1599" s="186" t="s">
        <v>13401</v>
      </c>
      <c r="F1599" s="186" t="s">
        <v>15699</v>
      </c>
      <c r="G1599" s="186" t="s">
        <v>14462</v>
      </c>
      <c r="H1599" s="185" t="s">
        <v>13320</v>
      </c>
      <c r="I1599" s="187">
        <v>21191</v>
      </c>
      <c r="J1599" s="185"/>
      <c r="K1599" s="185">
        <v>2018</v>
      </c>
    </row>
    <row r="1600" spans="1:11" x14ac:dyDescent="0.3">
      <c r="A1600" s="176" t="s">
        <v>13165</v>
      </c>
      <c r="B1600" s="186" t="s">
        <v>13165</v>
      </c>
      <c r="C1600" s="186">
        <v>6359734</v>
      </c>
      <c r="D1600" s="185">
        <v>1</v>
      </c>
      <c r="E1600" s="186" t="s">
        <v>13341</v>
      </c>
      <c r="F1600" s="186" t="s">
        <v>15130</v>
      </c>
      <c r="G1600" s="186" t="s">
        <v>13718</v>
      </c>
      <c r="H1600" s="185" t="s">
        <v>12987</v>
      </c>
      <c r="I1600" s="187">
        <v>19369</v>
      </c>
      <c r="J1600" s="185"/>
      <c r="K1600" s="185">
        <v>2018</v>
      </c>
    </row>
    <row r="1601" spans="1:11" x14ac:dyDescent="0.3">
      <c r="A1601" s="176" t="s">
        <v>13165</v>
      </c>
      <c r="B1601" s="186" t="s">
        <v>13165</v>
      </c>
      <c r="C1601" s="186">
        <v>8196563</v>
      </c>
      <c r="D1601" s="185">
        <v>3</v>
      </c>
      <c r="E1601" s="186" t="s">
        <v>13358</v>
      </c>
      <c r="F1601" s="186" t="s">
        <v>13359</v>
      </c>
      <c r="G1601" s="186" t="s">
        <v>15581</v>
      </c>
      <c r="H1601" s="185" t="s">
        <v>13320</v>
      </c>
      <c r="I1601" s="187">
        <v>20889</v>
      </c>
      <c r="J1601" s="185"/>
      <c r="K1601" s="185">
        <v>2018</v>
      </c>
    </row>
    <row r="1602" spans="1:11" x14ac:dyDescent="0.3">
      <c r="A1602" s="176" t="s">
        <v>13235</v>
      </c>
      <c r="B1602" s="186" t="s">
        <v>13235</v>
      </c>
      <c r="C1602" s="186">
        <v>5834853</v>
      </c>
      <c r="D1602" s="185">
        <v>8</v>
      </c>
      <c r="E1602" s="186" t="s">
        <v>13468</v>
      </c>
      <c r="F1602" s="186" t="s">
        <v>14826</v>
      </c>
      <c r="G1602" s="186" t="s">
        <v>16760</v>
      </c>
      <c r="H1602" s="185" t="s">
        <v>12987</v>
      </c>
      <c r="I1602" s="187">
        <v>19047</v>
      </c>
      <c r="J1602" s="185"/>
      <c r="K1602" s="185">
        <v>2018</v>
      </c>
    </row>
    <row r="1603" spans="1:11" x14ac:dyDescent="0.3">
      <c r="A1603" s="176" t="s">
        <v>13235</v>
      </c>
      <c r="B1603" s="186" t="s">
        <v>13235</v>
      </c>
      <c r="C1603" s="186">
        <v>6776389</v>
      </c>
      <c r="D1603" s="185">
        <v>0</v>
      </c>
      <c r="E1603" s="186" t="s">
        <v>14402</v>
      </c>
      <c r="F1603" s="186" t="s">
        <v>13944</v>
      </c>
      <c r="G1603" s="186" t="s">
        <v>16761</v>
      </c>
      <c r="H1603" s="185" t="s">
        <v>13320</v>
      </c>
      <c r="I1603" s="187">
        <v>21316</v>
      </c>
      <c r="J1603" s="185"/>
      <c r="K1603" s="185">
        <v>2018</v>
      </c>
    </row>
    <row r="1604" spans="1:11" x14ac:dyDescent="0.3">
      <c r="A1604" s="176" t="s">
        <v>13235</v>
      </c>
      <c r="B1604" s="186" t="s">
        <v>13235</v>
      </c>
      <c r="C1604" s="186">
        <v>7034289</v>
      </c>
      <c r="D1604" s="185">
        <v>8</v>
      </c>
      <c r="E1604" s="186" t="s">
        <v>13506</v>
      </c>
      <c r="F1604" s="186" t="s">
        <v>16762</v>
      </c>
      <c r="G1604" s="186" t="s">
        <v>14594</v>
      </c>
      <c r="H1604" s="185" t="s">
        <v>13320</v>
      </c>
      <c r="I1604" s="187">
        <v>21277</v>
      </c>
      <c r="J1604" s="185"/>
      <c r="K1604" s="185">
        <v>2018</v>
      </c>
    </row>
    <row r="1605" spans="1:11" x14ac:dyDescent="0.3">
      <c r="A1605" s="176" t="s">
        <v>13235</v>
      </c>
      <c r="B1605" s="186" t="s">
        <v>13235</v>
      </c>
      <c r="C1605" s="186">
        <v>7341086</v>
      </c>
      <c r="D1605" s="185" t="s">
        <v>13315</v>
      </c>
      <c r="E1605" s="186" t="s">
        <v>13346</v>
      </c>
      <c r="F1605" s="186" t="s">
        <v>13347</v>
      </c>
      <c r="G1605" s="186" t="s">
        <v>16763</v>
      </c>
      <c r="H1605" s="185" t="s">
        <v>12987</v>
      </c>
      <c r="I1605" s="187">
        <v>19480</v>
      </c>
      <c r="J1605" s="185"/>
      <c r="K1605" s="185">
        <v>2018</v>
      </c>
    </row>
    <row r="1606" spans="1:11" x14ac:dyDescent="0.3">
      <c r="A1606" s="176" t="s">
        <v>13166</v>
      </c>
      <c r="B1606" s="186" t="s">
        <v>13166</v>
      </c>
      <c r="C1606" s="186">
        <v>7835642</v>
      </c>
      <c r="D1606" s="185">
        <v>1</v>
      </c>
      <c r="E1606" s="186" t="s">
        <v>15700</v>
      </c>
      <c r="F1606" s="186" t="s">
        <v>13685</v>
      </c>
      <c r="G1606" s="186" t="s">
        <v>15701</v>
      </c>
      <c r="H1606" s="185" t="s">
        <v>13320</v>
      </c>
      <c r="I1606" s="187">
        <v>20857</v>
      </c>
      <c r="J1606" s="185"/>
      <c r="K1606" s="185">
        <v>2018</v>
      </c>
    </row>
    <row r="1607" spans="1:11" x14ac:dyDescent="0.3">
      <c r="A1607" s="176" t="s">
        <v>13083</v>
      </c>
      <c r="B1607" s="176" t="s">
        <v>13083</v>
      </c>
      <c r="C1607" s="184">
        <v>7713735</v>
      </c>
      <c r="D1607" s="185">
        <v>1</v>
      </c>
      <c r="E1607" s="186" t="s">
        <v>14790</v>
      </c>
      <c r="F1607" s="186" t="s">
        <v>13806</v>
      </c>
      <c r="G1607" s="186" t="s">
        <v>14791</v>
      </c>
      <c r="H1607" s="185" t="s">
        <v>13320</v>
      </c>
      <c r="I1607" s="187">
        <v>21203</v>
      </c>
      <c r="J1607" s="185"/>
      <c r="K1607" s="185">
        <v>2018</v>
      </c>
    </row>
    <row r="1608" spans="1:11" x14ac:dyDescent="0.3">
      <c r="A1608" s="176" t="s">
        <v>13083</v>
      </c>
      <c r="B1608" s="176" t="s">
        <v>13083</v>
      </c>
      <c r="C1608" s="184">
        <v>5973238</v>
      </c>
      <c r="D1608" s="185">
        <v>2</v>
      </c>
      <c r="E1608" s="186" t="s">
        <v>13604</v>
      </c>
      <c r="F1608" s="186" t="s">
        <v>14486</v>
      </c>
      <c r="G1608" s="186" t="s">
        <v>14783</v>
      </c>
      <c r="H1608" s="185" t="s">
        <v>12987</v>
      </c>
      <c r="I1608" s="187">
        <v>19200</v>
      </c>
      <c r="J1608" s="185"/>
      <c r="K1608" s="185">
        <v>2018</v>
      </c>
    </row>
    <row r="1609" spans="1:11" x14ac:dyDescent="0.3">
      <c r="A1609" s="176" t="s">
        <v>13083</v>
      </c>
      <c r="B1609" s="176" t="s">
        <v>13083</v>
      </c>
      <c r="C1609" s="184">
        <v>6523016</v>
      </c>
      <c r="D1609" s="185" t="s">
        <v>13315</v>
      </c>
      <c r="E1609" s="186" t="s">
        <v>13579</v>
      </c>
      <c r="F1609" s="186" t="s">
        <v>14620</v>
      </c>
      <c r="G1609" s="186" t="s">
        <v>14785</v>
      </c>
      <c r="H1609" s="185" t="s">
        <v>13320</v>
      </c>
      <c r="I1609" s="187">
        <v>20874</v>
      </c>
      <c r="J1609" s="185"/>
      <c r="K1609" s="185">
        <v>2018</v>
      </c>
    </row>
    <row r="1610" spans="1:11" x14ac:dyDescent="0.3">
      <c r="A1610" s="176" t="s">
        <v>13083</v>
      </c>
      <c r="B1610" s="176" t="s">
        <v>13083</v>
      </c>
      <c r="C1610" s="184">
        <v>6683913</v>
      </c>
      <c r="D1610" s="185">
        <v>3</v>
      </c>
      <c r="E1610" s="186" t="s">
        <v>14787</v>
      </c>
      <c r="F1610" s="186" t="s">
        <v>13820</v>
      </c>
      <c r="G1610" s="186" t="s">
        <v>14788</v>
      </c>
      <c r="H1610" s="185" t="s">
        <v>13320</v>
      </c>
      <c r="I1610" s="187">
        <v>21266</v>
      </c>
      <c r="J1610" s="185"/>
      <c r="K1610" s="185">
        <v>2018</v>
      </c>
    </row>
    <row r="1611" spans="1:11" x14ac:dyDescent="0.3">
      <c r="A1611" s="176" t="s">
        <v>13083</v>
      </c>
      <c r="B1611" s="176" t="s">
        <v>13083</v>
      </c>
      <c r="C1611" s="184">
        <v>6468211</v>
      </c>
      <c r="D1611" s="185">
        <v>3</v>
      </c>
      <c r="E1611" s="186" t="s">
        <v>13584</v>
      </c>
      <c r="F1611" s="186" t="s">
        <v>13799</v>
      </c>
      <c r="G1611" s="186" t="s">
        <v>13508</v>
      </c>
      <c r="H1611" s="185" t="s">
        <v>13320</v>
      </c>
      <c r="I1611" s="187">
        <v>20221</v>
      </c>
      <c r="J1611" s="185"/>
      <c r="K1611" s="185">
        <v>2018</v>
      </c>
    </row>
    <row r="1612" spans="1:11" x14ac:dyDescent="0.3">
      <c r="A1612" s="176" t="s">
        <v>13083</v>
      </c>
      <c r="B1612" s="176" t="s">
        <v>13083</v>
      </c>
      <c r="C1612" s="184">
        <v>6574421</v>
      </c>
      <c r="D1612" s="185" t="s">
        <v>13315</v>
      </c>
      <c r="E1612" s="186" t="s">
        <v>14607</v>
      </c>
      <c r="F1612" s="186" t="s">
        <v>13660</v>
      </c>
      <c r="G1612" s="186" t="s">
        <v>14786</v>
      </c>
      <c r="H1612" s="185" t="s">
        <v>13320</v>
      </c>
      <c r="I1612" s="187">
        <v>20828</v>
      </c>
      <c r="J1612" s="185"/>
      <c r="K1612" s="185">
        <v>2018</v>
      </c>
    </row>
    <row r="1613" spans="1:11" x14ac:dyDescent="0.3">
      <c r="A1613" s="176" t="s">
        <v>13083</v>
      </c>
      <c r="B1613" s="176" t="s">
        <v>13083</v>
      </c>
      <c r="C1613" s="184">
        <v>7441941</v>
      </c>
      <c r="D1613" s="185">
        <v>0</v>
      </c>
      <c r="E1613" s="186" t="s">
        <v>13813</v>
      </c>
      <c r="F1613" s="186" t="s">
        <v>13321</v>
      </c>
      <c r="G1613" s="186" t="s">
        <v>14789</v>
      </c>
      <c r="H1613" s="185" t="s">
        <v>13320</v>
      </c>
      <c r="I1613" s="187">
        <v>21155</v>
      </c>
      <c r="J1613" s="185"/>
      <c r="K1613" s="185">
        <v>2018</v>
      </c>
    </row>
    <row r="1614" spans="1:11" x14ac:dyDescent="0.3">
      <c r="A1614" s="176" t="s">
        <v>13083</v>
      </c>
      <c r="B1614" s="176" t="s">
        <v>13083</v>
      </c>
      <c r="C1614" s="184">
        <v>8092402</v>
      </c>
      <c r="D1614" s="185" t="s">
        <v>13315</v>
      </c>
      <c r="E1614" s="186" t="s">
        <v>13635</v>
      </c>
      <c r="F1614" s="186" t="s">
        <v>13542</v>
      </c>
      <c r="G1614" s="186" t="s">
        <v>14792</v>
      </c>
      <c r="H1614" s="185" t="s">
        <v>13320</v>
      </c>
      <c r="I1614" s="187">
        <v>20294</v>
      </c>
      <c r="J1614" s="185"/>
      <c r="K1614" s="185">
        <v>2018</v>
      </c>
    </row>
    <row r="1615" spans="1:11" x14ac:dyDescent="0.3">
      <c r="A1615" s="176" t="s">
        <v>13083</v>
      </c>
      <c r="B1615" s="176" t="s">
        <v>13083</v>
      </c>
      <c r="C1615" s="184">
        <v>6135031</v>
      </c>
      <c r="D1615" s="185">
        <v>4</v>
      </c>
      <c r="E1615" s="186" t="s">
        <v>13364</v>
      </c>
      <c r="F1615" s="186" t="s">
        <v>13819</v>
      </c>
      <c r="G1615" s="186" t="s">
        <v>14784</v>
      </c>
      <c r="H1615" s="185" t="s">
        <v>13320</v>
      </c>
      <c r="I1615" s="187">
        <v>19834</v>
      </c>
      <c r="J1615" s="185"/>
      <c r="K1615" s="185">
        <v>2018</v>
      </c>
    </row>
    <row r="1616" spans="1:11" x14ac:dyDescent="0.3">
      <c r="A1616" s="176" t="s">
        <v>13083</v>
      </c>
      <c r="B1616" s="176" t="s">
        <v>13083</v>
      </c>
      <c r="C1616" s="184">
        <v>8226535</v>
      </c>
      <c r="D1616" s="185" t="s">
        <v>13315</v>
      </c>
      <c r="E1616" s="186" t="s">
        <v>13388</v>
      </c>
      <c r="F1616" s="186" t="s">
        <v>13657</v>
      </c>
      <c r="G1616" s="186" t="s">
        <v>13934</v>
      </c>
      <c r="H1616" s="185" t="s">
        <v>13320</v>
      </c>
      <c r="I1616" s="187">
        <v>21254</v>
      </c>
      <c r="J1616" s="185"/>
      <c r="K1616" s="185">
        <v>2018</v>
      </c>
    </row>
    <row r="1617" spans="1:11" x14ac:dyDescent="0.3">
      <c r="A1617" s="176" t="s">
        <v>13206</v>
      </c>
      <c r="B1617" s="186" t="s">
        <v>13206</v>
      </c>
      <c r="C1617" s="186">
        <v>6749279</v>
      </c>
      <c r="D1617" s="185" t="s">
        <v>13315</v>
      </c>
      <c r="E1617" s="186" t="s">
        <v>14093</v>
      </c>
      <c r="F1617" s="186" t="s">
        <v>14093</v>
      </c>
      <c r="G1617" s="186" t="s">
        <v>16262</v>
      </c>
      <c r="H1617" s="185" t="s">
        <v>13320</v>
      </c>
      <c r="I1617" s="187">
        <v>19807</v>
      </c>
      <c r="J1617" s="185"/>
      <c r="K1617" s="185">
        <v>2018</v>
      </c>
    </row>
    <row r="1618" spans="1:11" x14ac:dyDescent="0.3">
      <c r="A1618" s="176" t="s">
        <v>13206</v>
      </c>
      <c r="B1618" s="186" t="s">
        <v>13206</v>
      </c>
      <c r="C1618" s="186">
        <v>7377820</v>
      </c>
      <c r="D1618" s="185">
        <v>4</v>
      </c>
      <c r="E1618" s="186" t="s">
        <v>13844</v>
      </c>
      <c r="F1618" s="186" t="s">
        <v>13502</v>
      </c>
      <c r="G1618" s="186" t="s">
        <v>16265</v>
      </c>
      <c r="H1618" s="185" t="s">
        <v>13320</v>
      </c>
      <c r="I1618" s="187">
        <v>21144</v>
      </c>
      <c r="J1618" s="185"/>
      <c r="K1618" s="185">
        <v>2018</v>
      </c>
    </row>
    <row r="1619" spans="1:11" x14ac:dyDescent="0.3">
      <c r="A1619" s="176" t="s">
        <v>13206</v>
      </c>
      <c r="B1619" s="186" t="s">
        <v>13206</v>
      </c>
      <c r="C1619" s="186">
        <v>8194719</v>
      </c>
      <c r="D1619" s="185">
        <v>8</v>
      </c>
      <c r="E1619" s="186" t="s">
        <v>13920</v>
      </c>
      <c r="F1619" s="186" t="s">
        <v>13339</v>
      </c>
      <c r="G1619" s="186" t="s">
        <v>15672</v>
      </c>
      <c r="H1619" s="185" t="s">
        <v>13320</v>
      </c>
      <c r="I1619" s="187">
        <v>21162</v>
      </c>
      <c r="J1619" s="185"/>
      <c r="K1619" s="185">
        <v>2018</v>
      </c>
    </row>
    <row r="1620" spans="1:11" x14ac:dyDescent="0.3">
      <c r="A1620" s="176" t="s">
        <v>13206</v>
      </c>
      <c r="B1620" s="186" t="s">
        <v>13206</v>
      </c>
      <c r="C1620" s="186">
        <v>7247579</v>
      </c>
      <c r="D1620" s="185">
        <v>8</v>
      </c>
      <c r="E1620" s="186" t="s">
        <v>13645</v>
      </c>
      <c r="F1620" s="186" t="s">
        <v>13680</v>
      </c>
      <c r="G1620" s="186" t="s">
        <v>16264</v>
      </c>
      <c r="H1620" s="185" t="s">
        <v>12987</v>
      </c>
      <c r="I1620" s="187">
        <v>19534</v>
      </c>
      <c r="J1620" s="185"/>
      <c r="K1620" s="185">
        <v>2018</v>
      </c>
    </row>
    <row r="1621" spans="1:11" x14ac:dyDescent="0.3">
      <c r="A1621" s="176" t="s">
        <v>13206</v>
      </c>
      <c r="B1621" s="186" t="s">
        <v>13206</v>
      </c>
      <c r="C1621" s="186">
        <v>7064720</v>
      </c>
      <c r="D1621" s="185">
        <v>6</v>
      </c>
      <c r="E1621" s="186" t="s">
        <v>15399</v>
      </c>
      <c r="F1621" s="186" t="s">
        <v>13700</v>
      </c>
      <c r="G1621" s="186" t="s">
        <v>16263</v>
      </c>
      <c r="H1621" s="185" t="s">
        <v>13320</v>
      </c>
      <c r="I1621" s="187">
        <v>20902</v>
      </c>
      <c r="J1621" s="185"/>
      <c r="K1621" s="185">
        <v>2018</v>
      </c>
    </row>
    <row r="1622" spans="1:11" x14ac:dyDescent="0.3">
      <c r="A1622" s="176" t="s">
        <v>13206</v>
      </c>
      <c r="B1622" s="186" t="s">
        <v>13206</v>
      </c>
      <c r="C1622" s="186">
        <v>8117837</v>
      </c>
      <c r="D1622" s="185">
        <v>2</v>
      </c>
      <c r="E1622" s="186" t="s">
        <v>16269</v>
      </c>
      <c r="F1622" s="186" t="s">
        <v>13944</v>
      </c>
      <c r="G1622" s="186" t="s">
        <v>13643</v>
      </c>
      <c r="H1622" s="185" t="s">
        <v>13320</v>
      </c>
      <c r="I1622" s="187">
        <v>20974</v>
      </c>
      <c r="J1622" s="185"/>
      <c r="K1622" s="185">
        <v>2018</v>
      </c>
    </row>
    <row r="1623" spans="1:11" x14ac:dyDescent="0.3">
      <c r="A1623" s="176" t="s">
        <v>13206</v>
      </c>
      <c r="B1623" s="186" t="s">
        <v>13206</v>
      </c>
      <c r="C1623" s="186">
        <v>6671867</v>
      </c>
      <c r="D1623" s="185">
        <v>0</v>
      </c>
      <c r="E1623" s="186" t="s">
        <v>12979</v>
      </c>
      <c r="F1623" s="186" t="s">
        <v>13236</v>
      </c>
      <c r="G1623" s="186" t="s">
        <v>16261</v>
      </c>
      <c r="H1623" s="185" t="s">
        <v>13320</v>
      </c>
      <c r="I1623" s="187">
        <v>20629</v>
      </c>
      <c r="J1623" s="185"/>
      <c r="K1623" s="185">
        <v>2018</v>
      </c>
    </row>
    <row r="1624" spans="1:11" x14ac:dyDescent="0.3">
      <c r="A1624" s="176" t="s">
        <v>13206</v>
      </c>
      <c r="B1624" s="186" t="s">
        <v>13206</v>
      </c>
      <c r="C1624" s="186">
        <v>7415080</v>
      </c>
      <c r="D1624" s="185">
        <v>2</v>
      </c>
      <c r="E1624" s="186" t="s">
        <v>13317</v>
      </c>
      <c r="F1624" s="186" t="s">
        <v>13406</v>
      </c>
      <c r="G1624" s="186" t="s">
        <v>16266</v>
      </c>
      <c r="H1624" s="185" t="s">
        <v>13320</v>
      </c>
      <c r="I1624" s="187">
        <v>20526</v>
      </c>
      <c r="J1624" s="185"/>
      <c r="K1624" s="185">
        <v>2018</v>
      </c>
    </row>
    <row r="1625" spans="1:11" x14ac:dyDescent="0.3">
      <c r="A1625" s="176" t="s">
        <v>13206</v>
      </c>
      <c r="B1625" s="186" t="s">
        <v>13206</v>
      </c>
      <c r="C1625" s="186">
        <v>8089073</v>
      </c>
      <c r="D1625" s="185">
        <v>7</v>
      </c>
      <c r="E1625" s="186" t="s">
        <v>16267</v>
      </c>
      <c r="F1625" s="186" t="s">
        <v>13644</v>
      </c>
      <c r="G1625" s="186" t="s">
        <v>16268</v>
      </c>
      <c r="H1625" s="185" t="s">
        <v>13320</v>
      </c>
      <c r="I1625" s="187">
        <v>21111</v>
      </c>
      <c r="J1625" s="185"/>
      <c r="K1625" s="185">
        <v>2018</v>
      </c>
    </row>
    <row r="1626" spans="1:11" x14ac:dyDescent="0.3">
      <c r="A1626" s="176" t="s">
        <v>13206</v>
      </c>
      <c r="B1626" s="186" t="s">
        <v>13206</v>
      </c>
      <c r="C1626" s="186">
        <v>8618132</v>
      </c>
      <c r="D1626" s="185">
        <v>0</v>
      </c>
      <c r="E1626" s="186" t="s">
        <v>13738</v>
      </c>
      <c r="F1626" s="186" t="s">
        <v>14099</v>
      </c>
      <c r="G1626" s="186" t="s">
        <v>16271</v>
      </c>
      <c r="H1626" s="185" t="s">
        <v>13320</v>
      </c>
      <c r="I1626" s="187">
        <v>20884</v>
      </c>
      <c r="J1626" s="185"/>
      <c r="K1626" s="185">
        <v>2018</v>
      </c>
    </row>
    <row r="1627" spans="1:11" x14ac:dyDescent="0.3">
      <c r="A1627" s="176" t="s">
        <v>13206</v>
      </c>
      <c r="B1627" s="186" t="s">
        <v>13206</v>
      </c>
      <c r="C1627" s="186">
        <v>8472393</v>
      </c>
      <c r="D1627" s="185">
        <v>2</v>
      </c>
      <c r="E1627" s="186" t="s">
        <v>13966</v>
      </c>
      <c r="F1627" s="186" t="s">
        <v>16270</v>
      </c>
      <c r="G1627" s="186" t="s">
        <v>14470</v>
      </c>
      <c r="H1627" s="185" t="s">
        <v>13320</v>
      </c>
      <c r="I1627" s="187">
        <v>21022</v>
      </c>
      <c r="J1627" s="185"/>
      <c r="K1627" s="185">
        <v>2018</v>
      </c>
    </row>
    <row r="1628" spans="1:11" x14ac:dyDescent="0.3">
      <c r="A1628" s="176" t="s">
        <v>13206</v>
      </c>
      <c r="B1628" s="186" t="s">
        <v>13206</v>
      </c>
      <c r="C1628" s="186">
        <v>7180175</v>
      </c>
      <c r="D1628" s="185">
        <v>6</v>
      </c>
      <c r="E1628" s="186" t="s">
        <v>13913</v>
      </c>
      <c r="F1628" s="186" t="s">
        <v>13604</v>
      </c>
      <c r="G1628" s="186" t="s">
        <v>13517</v>
      </c>
      <c r="H1628" s="185" t="s">
        <v>13320</v>
      </c>
      <c r="I1628" s="187">
        <v>19857</v>
      </c>
      <c r="J1628" s="185"/>
      <c r="K1628" s="185">
        <v>2018</v>
      </c>
    </row>
    <row r="1629" spans="1:11" x14ac:dyDescent="0.3">
      <c r="A1629" s="176" t="s">
        <v>13206</v>
      </c>
      <c r="B1629" s="186" t="s">
        <v>13206</v>
      </c>
      <c r="C1629" s="186">
        <v>7673511</v>
      </c>
      <c r="D1629" s="185">
        <v>5</v>
      </c>
      <c r="E1629" s="186" t="s">
        <v>13375</v>
      </c>
      <c r="F1629" s="186" t="s">
        <v>13483</v>
      </c>
      <c r="G1629" s="186" t="s">
        <v>14557</v>
      </c>
      <c r="H1629" s="185" t="s">
        <v>13320</v>
      </c>
      <c r="I1629" s="187">
        <v>21096</v>
      </c>
      <c r="J1629" s="185"/>
      <c r="K1629" s="185">
        <v>2018</v>
      </c>
    </row>
    <row r="1630" spans="1:11" x14ac:dyDescent="0.3">
      <c r="A1630" s="176" t="s">
        <v>17393</v>
      </c>
      <c r="B1630" s="186" t="s">
        <v>13207</v>
      </c>
      <c r="C1630" s="186">
        <v>7035932</v>
      </c>
      <c r="D1630" s="185">
        <v>4</v>
      </c>
      <c r="E1630" s="186" t="s">
        <v>13552</v>
      </c>
      <c r="F1630" s="186" t="s">
        <v>15630</v>
      </c>
      <c r="G1630" s="186" t="s">
        <v>16280</v>
      </c>
      <c r="H1630" s="185" t="s">
        <v>12987</v>
      </c>
      <c r="I1630" s="187">
        <v>19350</v>
      </c>
      <c r="J1630" s="185"/>
      <c r="K1630" s="185">
        <v>2018</v>
      </c>
    </row>
    <row r="1631" spans="1:11" x14ac:dyDescent="0.3">
      <c r="A1631" s="176" t="s">
        <v>17393</v>
      </c>
      <c r="B1631" s="186" t="s">
        <v>13207</v>
      </c>
      <c r="C1631" s="186">
        <v>7684719</v>
      </c>
      <c r="D1631" s="185">
        <v>3</v>
      </c>
      <c r="E1631" s="186" t="s">
        <v>13110</v>
      </c>
      <c r="F1631" s="186" t="s">
        <v>15537</v>
      </c>
      <c r="G1631" s="186" t="s">
        <v>16283</v>
      </c>
      <c r="H1631" s="185" t="s">
        <v>13320</v>
      </c>
      <c r="I1631" s="187">
        <v>21110</v>
      </c>
      <c r="J1631" s="185"/>
      <c r="K1631" s="185">
        <v>2018</v>
      </c>
    </row>
    <row r="1632" spans="1:11" x14ac:dyDescent="0.3">
      <c r="A1632" s="176" t="s">
        <v>17393</v>
      </c>
      <c r="B1632" s="186" t="s">
        <v>13207</v>
      </c>
      <c r="C1632" s="186">
        <v>7186682</v>
      </c>
      <c r="D1632" s="185">
        <v>3</v>
      </c>
      <c r="E1632" s="186" t="s">
        <v>13537</v>
      </c>
      <c r="F1632" s="186" t="s">
        <v>13853</v>
      </c>
      <c r="G1632" s="186" t="s">
        <v>16282</v>
      </c>
      <c r="H1632" s="185" t="s">
        <v>13320</v>
      </c>
      <c r="I1632" s="187">
        <v>20892</v>
      </c>
      <c r="J1632" s="185"/>
      <c r="K1632" s="185">
        <v>2018</v>
      </c>
    </row>
    <row r="1633" spans="1:11" x14ac:dyDescent="0.3">
      <c r="A1633" s="176" t="s">
        <v>17393</v>
      </c>
      <c r="B1633" s="186" t="s">
        <v>13207</v>
      </c>
      <c r="C1633" s="186">
        <v>6562438</v>
      </c>
      <c r="D1633" s="185">
        <v>9</v>
      </c>
      <c r="E1633" s="186" t="s">
        <v>16274</v>
      </c>
      <c r="F1633" s="186" t="s">
        <v>13966</v>
      </c>
      <c r="G1633" s="186" t="s">
        <v>16275</v>
      </c>
      <c r="H1633" s="185" t="s">
        <v>12987</v>
      </c>
      <c r="I1633" s="187">
        <v>19353</v>
      </c>
      <c r="J1633" s="185"/>
      <c r="K1633" s="185">
        <v>2018</v>
      </c>
    </row>
    <row r="1634" spans="1:11" x14ac:dyDescent="0.3">
      <c r="A1634" s="176" t="s">
        <v>17393</v>
      </c>
      <c r="B1634" s="186" t="s">
        <v>13207</v>
      </c>
      <c r="C1634" s="186">
        <v>8410417</v>
      </c>
      <c r="D1634" s="185">
        <v>5</v>
      </c>
      <c r="E1634" s="186" t="s">
        <v>16291</v>
      </c>
      <c r="F1634" s="186" t="s">
        <v>13483</v>
      </c>
      <c r="G1634" s="186" t="s">
        <v>16292</v>
      </c>
      <c r="H1634" s="185" t="s">
        <v>13320</v>
      </c>
      <c r="I1634" s="187">
        <v>20400</v>
      </c>
      <c r="J1634" s="185"/>
      <c r="K1634" s="185">
        <v>2018</v>
      </c>
    </row>
    <row r="1635" spans="1:11" x14ac:dyDescent="0.3">
      <c r="A1635" s="176" t="s">
        <v>17393</v>
      </c>
      <c r="B1635" s="186" t="s">
        <v>13207</v>
      </c>
      <c r="C1635" s="186">
        <v>8089118</v>
      </c>
      <c r="D1635" s="185">
        <v>0</v>
      </c>
      <c r="E1635" s="186" t="s">
        <v>13820</v>
      </c>
      <c r="F1635" s="186" t="s">
        <v>13437</v>
      </c>
      <c r="G1635" s="186" t="s">
        <v>16289</v>
      </c>
      <c r="H1635" s="185" t="s">
        <v>13320</v>
      </c>
      <c r="I1635" s="187">
        <v>21217</v>
      </c>
      <c r="J1635" s="185"/>
      <c r="K1635" s="185">
        <v>2018</v>
      </c>
    </row>
    <row r="1636" spans="1:11" x14ac:dyDescent="0.3">
      <c r="A1636" s="176" t="s">
        <v>17393</v>
      </c>
      <c r="B1636" s="186" t="s">
        <v>13207</v>
      </c>
      <c r="C1636" s="186">
        <v>7542636</v>
      </c>
      <c r="D1636" s="185">
        <v>4</v>
      </c>
      <c r="E1636" s="186" t="s">
        <v>15060</v>
      </c>
      <c r="F1636" s="186" t="s">
        <v>13457</v>
      </c>
      <c r="G1636" s="186" t="s">
        <v>14729</v>
      </c>
      <c r="H1636" s="185" t="s">
        <v>13320</v>
      </c>
      <c r="I1636" s="187">
        <v>20946</v>
      </c>
      <c r="J1636" s="185"/>
      <c r="K1636" s="185">
        <v>2018</v>
      </c>
    </row>
    <row r="1637" spans="1:11" x14ac:dyDescent="0.3">
      <c r="A1637" s="176" t="s">
        <v>17393</v>
      </c>
      <c r="B1637" s="186" t="s">
        <v>13207</v>
      </c>
      <c r="C1637" s="186">
        <v>6347863</v>
      </c>
      <c r="D1637" s="185">
        <v>6</v>
      </c>
      <c r="E1637" s="186" t="s">
        <v>14189</v>
      </c>
      <c r="F1637" s="186" t="s">
        <v>13455</v>
      </c>
      <c r="G1637" s="186" t="s">
        <v>16272</v>
      </c>
      <c r="H1637" s="185" t="s">
        <v>13320</v>
      </c>
      <c r="I1637" s="187">
        <v>19568</v>
      </c>
      <c r="J1637" s="185"/>
      <c r="K1637" s="185">
        <v>2018</v>
      </c>
    </row>
    <row r="1638" spans="1:11" x14ac:dyDescent="0.3">
      <c r="A1638" s="176" t="s">
        <v>17393</v>
      </c>
      <c r="B1638" s="186" t="s">
        <v>13207</v>
      </c>
      <c r="C1638" s="186">
        <v>7817397</v>
      </c>
      <c r="D1638" s="185">
        <v>1</v>
      </c>
      <c r="E1638" s="186" t="s">
        <v>16284</v>
      </c>
      <c r="F1638" s="186" t="s">
        <v>16284</v>
      </c>
      <c r="G1638" s="186" t="s">
        <v>13643</v>
      </c>
      <c r="H1638" s="185" t="s">
        <v>13320</v>
      </c>
      <c r="I1638" s="187">
        <v>21016</v>
      </c>
      <c r="J1638" s="185"/>
      <c r="K1638" s="185">
        <v>2018</v>
      </c>
    </row>
    <row r="1639" spans="1:11" x14ac:dyDescent="0.3">
      <c r="A1639" s="176" t="s">
        <v>17393</v>
      </c>
      <c r="B1639" s="186" t="s">
        <v>13207</v>
      </c>
      <c r="C1639" s="186">
        <v>7044958</v>
      </c>
      <c r="D1639" s="185">
        <v>7</v>
      </c>
      <c r="E1639" s="186" t="s">
        <v>14293</v>
      </c>
      <c r="F1639" s="186" t="s">
        <v>13837</v>
      </c>
      <c r="G1639" s="186" t="s">
        <v>16281</v>
      </c>
      <c r="H1639" s="185" t="s">
        <v>13320</v>
      </c>
      <c r="I1639" s="187">
        <v>20996</v>
      </c>
      <c r="J1639" s="185"/>
      <c r="K1639" s="185">
        <v>2018</v>
      </c>
    </row>
    <row r="1640" spans="1:11" x14ac:dyDescent="0.3">
      <c r="A1640" s="176" t="s">
        <v>17393</v>
      </c>
      <c r="B1640" s="186" t="s">
        <v>13207</v>
      </c>
      <c r="C1640" s="186">
        <v>8416730</v>
      </c>
      <c r="D1640" s="185">
        <v>4</v>
      </c>
      <c r="E1640" s="186" t="s">
        <v>15939</v>
      </c>
      <c r="F1640" s="186" t="s">
        <v>13330</v>
      </c>
      <c r="G1640" s="186" t="s">
        <v>16293</v>
      </c>
      <c r="H1640" s="185" t="s">
        <v>13320</v>
      </c>
      <c r="I1640" s="187">
        <v>21033</v>
      </c>
      <c r="J1640" s="185"/>
      <c r="K1640" s="185">
        <v>2018</v>
      </c>
    </row>
    <row r="1641" spans="1:11" x14ac:dyDescent="0.3">
      <c r="A1641" s="176" t="s">
        <v>17393</v>
      </c>
      <c r="B1641" s="186" t="s">
        <v>13207</v>
      </c>
      <c r="C1641" s="186">
        <v>6766172</v>
      </c>
      <c r="D1641" s="185">
        <v>9</v>
      </c>
      <c r="E1641" s="186" t="s">
        <v>13321</v>
      </c>
      <c r="F1641" s="186" t="s">
        <v>15638</v>
      </c>
      <c r="G1641" s="186" t="s">
        <v>16276</v>
      </c>
      <c r="H1641" s="185" t="s">
        <v>13320</v>
      </c>
      <c r="I1641" s="187">
        <v>19904</v>
      </c>
      <c r="J1641" s="185"/>
      <c r="K1641" s="185">
        <v>2018</v>
      </c>
    </row>
    <row r="1642" spans="1:11" x14ac:dyDescent="0.3">
      <c r="A1642" s="176" t="s">
        <v>17393</v>
      </c>
      <c r="B1642" s="186" t="s">
        <v>13207</v>
      </c>
      <c r="C1642" s="186">
        <v>6786299</v>
      </c>
      <c r="D1642" s="185">
        <v>6</v>
      </c>
      <c r="E1642" s="186" t="s">
        <v>13321</v>
      </c>
      <c r="F1642" s="186" t="s">
        <v>13543</v>
      </c>
      <c r="G1642" s="186" t="s">
        <v>16277</v>
      </c>
      <c r="H1642" s="185" t="s">
        <v>13320</v>
      </c>
      <c r="I1642" s="187">
        <v>21074</v>
      </c>
      <c r="J1642" s="185"/>
      <c r="K1642" s="185">
        <v>2018</v>
      </c>
    </row>
    <row r="1643" spans="1:11" x14ac:dyDescent="0.3">
      <c r="A1643" s="176" t="s">
        <v>17393</v>
      </c>
      <c r="B1643" s="186" t="s">
        <v>13207</v>
      </c>
      <c r="C1643" s="186">
        <v>7001315</v>
      </c>
      <c r="D1643" s="185">
        <v>0</v>
      </c>
      <c r="E1643" s="186" t="s">
        <v>13333</v>
      </c>
      <c r="F1643" s="186" t="s">
        <v>14047</v>
      </c>
      <c r="G1643" s="186" t="s">
        <v>15401</v>
      </c>
      <c r="H1643" s="185" t="s">
        <v>13320</v>
      </c>
      <c r="I1643" s="187">
        <v>20459</v>
      </c>
      <c r="J1643" s="185"/>
      <c r="K1643" s="185">
        <v>2018</v>
      </c>
    </row>
    <row r="1644" spans="1:11" x14ac:dyDescent="0.3">
      <c r="A1644" s="176" t="s">
        <v>17393</v>
      </c>
      <c r="B1644" s="186" t="s">
        <v>13207</v>
      </c>
      <c r="C1644" s="186">
        <v>7985199</v>
      </c>
      <c r="D1644" s="185" t="s">
        <v>13315</v>
      </c>
      <c r="E1644" s="186" t="s">
        <v>16286</v>
      </c>
      <c r="F1644" s="186" t="s">
        <v>13555</v>
      </c>
      <c r="G1644" s="186" t="s">
        <v>16287</v>
      </c>
      <c r="H1644" s="185" t="s">
        <v>13320</v>
      </c>
      <c r="I1644" s="187">
        <v>20706</v>
      </c>
      <c r="J1644" s="185"/>
      <c r="K1644" s="185">
        <v>2018</v>
      </c>
    </row>
    <row r="1645" spans="1:11" x14ac:dyDescent="0.3">
      <c r="A1645" s="176" t="s">
        <v>17393</v>
      </c>
      <c r="B1645" s="186" t="s">
        <v>13207</v>
      </c>
      <c r="C1645" s="186">
        <v>8028229</v>
      </c>
      <c r="D1645" s="185" t="s">
        <v>13315</v>
      </c>
      <c r="E1645" s="186" t="s">
        <v>13382</v>
      </c>
      <c r="F1645" s="186" t="s">
        <v>16288</v>
      </c>
      <c r="G1645" s="186" t="s">
        <v>13371</v>
      </c>
      <c r="H1645" s="185" t="s">
        <v>13320</v>
      </c>
      <c r="I1645" s="187">
        <v>20774</v>
      </c>
      <c r="J1645" s="185"/>
      <c r="K1645" s="185" t="s">
        <v>17344</v>
      </c>
    </row>
    <row r="1646" spans="1:11" x14ac:dyDescent="0.3">
      <c r="A1646" s="176" t="s">
        <v>17393</v>
      </c>
      <c r="B1646" s="186" t="s">
        <v>13207</v>
      </c>
      <c r="C1646" s="186">
        <v>6524877</v>
      </c>
      <c r="D1646" s="185">
        <v>8</v>
      </c>
      <c r="E1646" s="186" t="s">
        <v>13716</v>
      </c>
      <c r="F1646" s="186" t="s">
        <v>13427</v>
      </c>
      <c r="G1646" s="186" t="s">
        <v>16273</v>
      </c>
      <c r="H1646" s="185" t="s">
        <v>13320</v>
      </c>
      <c r="I1646" s="187">
        <v>21279</v>
      </c>
      <c r="J1646" s="185"/>
      <c r="K1646" s="185">
        <v>2018</v>
      </c>
    </row>
    <row r="1647" spans="1:11" x14ac:dyDescent="0.3">
      <c r="A1647" s="176" t="s">
        <v>17393</v>
      </c>
      <c r="B1647" s="186" t="s">
        <v>13207</v>
      </c>
      <c r="C1647" s="186">
        <v>6870303</v>
      </c>
      <c r="D1647" s="185">
        <v>4</v>
      </c>
      <c r="E1647" s="186" t="s">
        <v>13635</v>
      </c>
      <c r="F1647" s="186" t="s">
        <v>16278</v>
      </c>
      <c r="G1647" s="186" t="s">
        <v>16279</v>
      </c>
      <c r="H1647" s="185" t="s">
        <v>13320</v>
      </c>
      <c r="I1647" s="187">
        <v>21144</v>
      </c>
      <c r="J1647" s="185"/>
      <c r="K1647" s="185">
        <v>2018</v>
      </c>
    </row>
    <row r="1648" spans="1:11" x14ac:dyDescent="0.3">
      <c r="A1648" s="176" t="s">
        <v>17393</v>
      </c>
      <c r="B1648" s="186" t="s">
        <v>13207</v>
      </c>
      <c r="C1648" s="186">
        <v>5891264</v>
      </c>
      <c r="D1648" s="185">
        <v>6</v>
      </c>
      <c r="E1648" s="186" t="s">
        <v>13871</v>
      </c>
      <c r="F1648" s="186" t="s">
        <v>13466</v>
      </c>
      <c r="G1648" s="186" t="s">
        <v>15218</v>
      </c>
      <c r="H1648" s="185" t="s">
        <v>12987</v>
      </c>
      <c r="I1648" s="187">
        <v>19083</v>
      </c>
      <c r="J1648" s="185"/>
      <c r="K1648" s="185">
        <v>2018</v>
      </c>
    </row>
    <row r="1649" spans="1:11" x14ac:dyDescent="0.3">
      <c r="A1649" s="176" t="s">
        <v>17393</v>
      </c>
      <c r="B1649" s="186" t="s">
        <v>13207</v>
      </c>
      <c r="C1649" s="186">
        <v>8121990</v>
      </c>
      <c r="D1649" s="185">
        <v>7</v>
      </c>
      <c r="E1649" s="186" t="s">
        <v>13607</v>
      </c>
      <c r="F1649" s="186" t="s">
        <v>13488</v>
      </c>
      <c r="G1649" s="186" t="s">
        <v>16290</v>
      </c>
      <c r="H1649" s="185" t="s">
        <v>13320</v>
      </c>
      <c r="I1649" s="187">
        <v>20745</v>
      </c>
      <c r="J1649" s="185"/>
      <c r="K1649" s="185">
        <v>2018</v>
      </c>
    </row>
    <row r="1650" spans="1:11" x14ac:dyDescent="0.3">
      <c r="A1650" s="176" t="s">
        <v>17393</v>
      </c>
      <c r="B1650" s="186" t="s">
        <v>13207</v>
      </c>
      <c r="C1650" s="186">
        <v>7895762</v>
      </c>
      <c r="D1650" s="185" t="s">
        <v>13315</v>
      </c>
      <c r="E1650" s="186" t="s">
        <v>13375</v>
      </c>
      <c r="F1650" s="186" t="s">
        <v>13881</v>
      </c>
      <c r="G1650" s="186" t="s">
        <v>16285</v>
      </c>
      <c r="H1650" s="185" t="s">
        <v>13320</v>
      </c>
      <c r="I1650" s="187">
        <v>20871</v>
      </c>
      <c r="J1650" s="185"/>
      <c r="K1650" s="185">
        <v>2018</v>
      </c>
    </row>
    <row r="1651" spans="1:11" x14ac:dyDescent="0.3">
      <c r="A1651" s="176" t="s">
        <v>17393</v>
      </c>
      <c r="B1651" s="186" t="s">
        <v>13207</v>
      </c>
      <c r="C1651" s="186">
        <v>8616969</v>
      </c>
      <c r="D1651" s="185" t="s">
        <v>13315</v>
      </c>
      <c r="E1651" s="186" t="s">
        <v>16294</v>
      </c>
      <c r="F1651" s="186" t="s">
        <v>16295</v>
      </c>
      <c r="G1651" s="186" t="s">
        <v>13517</v>
      </c>
      <c r="H1651" s="185" t="s">
        <v>13320</v>
      </c>
      <c r="I1651" s="187">
        <v>21318</v>
      </c>
      <c r="J1651" s="185"/>
      <c r="K1651" s="185">
        <v>2018</v>
      </c>
    </row>
    <row r="1652" spans="1:11" x14ac:dyDescent="0.3">
      <c r="A1652" s="176" t="s">
        <v>17393</v>
      </c>
      <c r="B1652" s="186" t="s">
        <v>13207</v>
      </c>
      <c r="C1652" s="186">
        <v>6858712</v>
      </c>
      <c r="D1652" s="185">
        <v>3</v>
      </c>
      <c r="E1652" s="186" t="s">
        <v>13400</v>
      </c>
      <c r="F1652" s="186" t="s">
        <v>13650</v>
      </c>
      <c r="G1652" s="186" t="s">
        <v>13643</v>
      </c>
      <c r="H1652" s="185" t="s">
        <v>13320</v>
      </c>
      <c r="I1652" s="187">
        <v>20329</v>
      </c>
      <c r="J1652" s="185"/>
      <c r="K1652" s="185">
        <v>2018</v>
      </c>
    </row>
    <row r="1653" spans="1:11" x14ac:dyDescent="0.3">
      <c r="A1653" s="176" t="s">
        <v>13263</v>
      </c>
      <c r="B1653" s="186" t="s">
        <v>13263</v>
      </c>
      <c r="C1653" s="186">
        <v>6252118</v>
      </c>
      <c r="D1653" s="185" t="s">
        <v>13315</v>
      </c>
      <c r="E1653" s="186" t="s">
        <v>16106</v>
      </c>
      <c r="F1653" s="186" t="s">
        <v>14803</v>
      </c>
      <c r="G1653" s="186" t="s">
        <v>16860</v>
      </c>
      <c r="H1653" s="185" t="s">
        <v>12987</v>
      </c>
      <c r="I1653" s="187">
        <v>19203</v>
      </c>
      <c r="J1653" s="185"/>
      <c r="K1653" s="185">
        <v>2018</v>
      </c>
    </row>
    <row r="1654" spans="1:11" x14ac:dyDescent="0.3">
      <c r="A1654" s="176" t="s">
        <v>13046</v>
      </c>
      <c r="B1654" s="186" t="s">
        <v>13046</v>
      </c>
      <c r="C1654" s="186">
        <v>8365465</v>
      </c>
      <c r="D1654" s="185">
        <v>1</v>
      </c>
      <c r="E1654" s="186" t="s">
        <v>13820</v>
      </c>
      <c r="F1654" s="186" t="s">
        <v>13966</v>
      </c>
      <c r="G1654" s="186" t="s">
        <v>13969</v>
      </c>
      <c r="H1654" s="185" t="s">
        <v>13320</v>
      </c>
      <c r="I1654" s="187">
        <v>21259</v>
      </c>
      <c r="J1654" s="185"/>
      <c r="K1654" s="185">
        <v>2018</v>
      </c>
    </row>
    <row r="1655" spans="1:11" x14ac:dyDescent="0.3">
      <c r="A1655" s="176" t="s">
        <v>13046</v>
      </c>
      <c r="B1655" s="186" t="s">
        <v>13046</v>
      </c>
      <c r="C1655" s="186">
        <v>6902445</v>
      </c>
      <c r="D1655" s="185">
        <v>9</v>
      </c>
      <c r="E1655" s="186" t="s">
        <v>13966</v>
      </c>
      <c r="F1655" s="186" t="s">
        <v>13378</v>
      </c>
      <c r="G1655" s="186" t="s">
        <v>13967</v>
      </c>
      <c r="H1655" s="185" t="s">
        <v>12987</v>
      </c>
      <c r="I1655" s="187">
        <v>19172</v>
      </c>
      <c r="J1655" s="185"/>
      <c r="K1655" s="185">
        <v>2018</v>
      </c>
    </row>
    <row r="1656" spans="1:11" x14ac:dyDescent="0.3">
      <c r="A1656" s="176" t="s">
        <v>13046</v>
      </c>
      <c r="B1656" s="186" t="s">
        <v>13046</v>
      </c>
      <c r="C1656" s="186">
        <v>7674575</v>
      </c>
      <c r="D1656" s="185">
        <v>7</v>
      </c>
      <c r="E1656" s="186" t="s">
        <v>13378</v>
      </c>
      <c r="F1656" s="186" t="s">
        <v>13321</v>
      </c>
      <c r="G1656" s="186" t="s">
        <v>13968</v>
      </c>
      <c r="H1656" s="185" t="s">
        <v>12987</v>
      </c>
      <c r="I1656" s="187">
        <v>19423</v>
      </c>
      <c r="J1656" s="185"/>
      <c r="K1656" s="185">
        <v>2018</v>
      </c>
    </row>
    <row r="1657" spans="1:11" x14ac:dyDescent="0.3">
      <c r="A1657" s="176" t="s">
        <v>13299</v>
      </c>
      <c r="B1657" s="186" t="s">
        <v>13299</v>
      </c>
      <c r="C1657" s="186">
        <v>7755824</v>
      </c>
      <c r="D1657" s="185">
        <v>1</v>
      </c>
      <c r="E1657" s="186" t="s">
        <v>17019</v>
      </c>
      <c r="F1657" s="186" t="s">
        <v>13537</v>
      </c>
      <c r="G1657" s="186" t="s">
        <v>16261</v>
      </c>
      <c r="H1657" s="185" t="s">
        <v>13320</v>
      </c>
      <c r="I1657" s="187">
        <v>21328</v>
      </c>
      <c r="J1657" s="185"/>
      <c r="K1657" s="185">
        <v>2018</v>
      </c>
    </row>
    <row r="1658" spans="1:11" x14ac:dyDescent="0.3">
      <c r="A1658" s="176" t="s">
        <v>13299</v>
      </c>
      <c r="B1658" s="186" t="s">
        <v>13299</v>
      </c>
      <c r="C1658" s="186">
        <v>7292696</v>
      </c>
      <c r="D1658" s="185" t="s">
        <v>13315</v>
      </c>
      <c r="E1658" s="186" t="s">
        <v>13397</v>
      </c>
      <c r="F1658" s="186" t="s">
        <v>13361</v>
      </c>
      <c r="G1658" s="186" t="s">
        <v>17138</v>
      </c>
      <c r="H1658" s="185" t="s">
        <v>12987</v>
      </c>
      <c r="I1658" s="187">
        <v>19538</v>
      </c>
      <c r="J1658" s="185"/>
      <c r="K1658" s="185">
        <v>2018</v>
      </c>
    </row>
    <row r="1659" spans="1:11" x14ac:dyDescent="0.3">
      <c r="A1659" s="176" t="s">
        <v>13299</v>
      </c>
      <c r="B1659" s="186" t="s">
        <v>13299</v>
      </c>
      <c r="C1659" s="186">
        <v>8210479</v>
      </c>
      <c r="D1659" s="185">
        <v>8</v>
      </c>
      <c r="E1659" s="186" t="s">
        <v>17143</v>
      </c>
      <c r="F1659" s="186" t="s">
        <v>13876</v>
      </c>
      <c r="G1659" s="186" t="s">
        <v>17144</v>
      </c>
      <c r="H1659" s="185" t="s">
        <v>13320</v>
      </c>
      <c r="I1659" s="187">
        <v>21267</v>
      </c>
      <c r="J1659" s="185"/>
      <c r="K1659" s="185">
        <v>2018</v>
      </c>
    </row>
    <row r="1660" spans="1:11" x14ac:dyDescent="0.3">
      <c r="A1660" s="176" t="s">
        <v>13299</v>
      </c>
      <c r="B1660" s="186" t="s">
        <v>13299</v>
      </c>
      <c r="C1660" s="186">
        <v>6871261</v>
      </c>
      <c r="D1660" s="185">
        <v>0</v>
      </c>
      <c r="E1660" s="186" t="s">
        <v>13697</v>
      </c>
      <c r="F1660" s="186" t="s">
        <v>13604</v>
      </c>
      <c r="G1660" s="186" t="s">
        <v>17137</v>
      </c>
      <c r="H1660" s="185" t="s">
        <v>12987</v>
      </c>
      <c r="I1660" s="187">
        <v>19446</v>
      </c>
      <c r="J1660" s="185"/>
      <c r="K1660" s="185">
        <v>2018</v>
      </c>
    </row>
    <row r="1661" spans="1:11" x14ac:dyDescent="0.3">
      <c r="A1661" s="176" t="s">
        <v>13299</v>
      </c>
      <c r="B1661" s="186" t="s">
        <v>13299</v>
      </c>
      <c r="C1661" s="186">
        <v>7759367</v>
      </c>
      <c r="D1661" s="185">
        <v>5</v>
      </c>
      <c r="E1661" s="186" t="s">
        <v>13455</v>
      </c>
      <c r="F1661" s="186" t="s">
        <v>17140</v>
      </c>
      <c r="G1661" s="186" t="s">
        <v>17141</v>
      </c>
      <c r="H1661" s="185" t="s">
        <v>13320</v>
      </c>
      <c r="I1661" s="187">
        <v>21084</v>
      </c>
      <c r="J1661" s="185"/>
      <c r="K1661" s="185">
        <v>2018</v>
      </c>
    </row>
    <row r="1662" spans="1:11" x14ac:dyDescent="0.3">
      <c r="A1662" s="176" t="s">
        <v>13299</v>
      </c>
      <c r="B1662" s="186" t="s">
        <v>13299</v>
      </c>
      <c r="C1662" s="186">
        <v>6648044</v>
      </c>
      <c r="D1662" s="185">
        <v>5</v>
      </c>
      <c r="E1662" s="186" t="s">
        <v>15811</v>
      </c>
      <c r="F1662" s="186" t="s">
        <v>13944</v>
      </c>
      <c r="G1662" s="186" t="s">
        <v>17136</v>
      </c>
      <c r="H1662" s="185" t="s">
        <v>12987</v>
      </c>
      <c r="I1662" s="187">
        <v>19251</v>
      </c>
      <c r="J1662" s="185"/>
      <c r="K1662" s="185">
        <v>2018</v>
      </c>
    </row>
    <row r="1663" spans="1:11" x14ac:dyDescent="0.3">
      <c r="A1663" s="176" t="s">
        <v>13299</v>
      </c>
      <c r="B1663" s="186" t="s">
        <v>13299</v>
      </c>
      <c r="C1663" s="186">
        <v>7491498</v>
      </c>
      <c r="D1663" s="185">
        <v>5</v>
      </c>
      <c r="E1663" s="186" t="s">
        <v>13502</v>
      </c>
      <c r="F1663" s="186" t="s">
        <v>17139</v>
      </c>
      <c r="G1663" s="186" t="s">
        <v>14509</v>
      </c>
      <c r="H1663" s="185" t="s">
        <v>13320</v>
      </c>
      <c r="I1663" s="187">
        <v>21026</v>
      </c>
      <c r="J1663" s="185"/>
      <c r="K1663" s="185">
        <v>2018</v>
      </c>
    </row>
    <row r="1664" spans="1:11" x14ac:dyDescent="0.3">
      <c r="A1664" s="176" t="s">
        <v>13299</v>
      </c>
      <c r="B1664" s="186" t="s">
        <v>13299</v>
      </c>
      <c r="C1664" s="186">
        <v>8019697</v>
      </c>
      <c r="D1664" s="185">
        <v>0</v>
      </c>
      <c r="E1664" s="186" t="s">
        <v>13876</v>
      </c>
      <c r="F1664" s="186" t="s">
        <v>13876</v>
      </c>
      <c r="G1664" s="186" t="s">
        <v>17142</v>
      </c>
      <c r="H1664" s="185" t="s">
        <v>13320</v>
      </c>
      <c r="I1664" s="187">
        <v>21363</v>
      </c>
      <c r="J1664" s="185"/>
      <c r="K1664" s="185">
        <v>2018</v>
      </c>
    </row>
    <row r="1665" spans="1:11" x14ac:dyDescent="0.3">
      <c r="A1665" s="176" t="s">
        <v>13264</v>
      </c>
      <c r="B1665" s="186" t="s">
        <v>13264</v>
      </c>
      <c r="C1665" s="186">
        <v>7407382</v>
      </c>
      <c r="D1665" s="185">
        <v>4</v>
      </c>
      <c r="E1665" s="186" t="s">
        <v>13609</v>
      </c>
      <c r="F1665" s="186" t="s">
        <v>16690</v>
      </c>
      <c r="G1665" s="186" t="s">
        <v>16863</v>
      </c>
      <c r="H1665" s="185" t="s">
        <v>13320</v>
      </c>
      <c r="I1665" s="187">
        <v>21044</v>
      </c>
      <c r="J1665" s="185"/>
      <c r="K1665" s="185">
        <v>2018</v>
      </c>
    </row>
    <row r="1666" spans="1:11" x14ac:dyDescent="0.3">
      <c r="A1666" s="176" t="s">
        <v>13264</v>
      </c>
      <c r="B1666" s="186" t="s">
        <v>13264</v>
      </c>
      <c r="C1666" s="186">
        <v>6513185</v>
      </c>
      <c r="D1666" s="185">
        <v>4</v>
      </c>
      <c r="E1666" s="186" t="s">
        <v>13604</v>
      </c>
      <c r="F1666" s="186" t="s">
        <v>13358</v>
      </c>
      <c r="G1666" s="186" t="s">
        <v>16861</v>
      </c>
      <c r="H1666" s="185" t="s">
        <v>13320</v>
      </c>
      <c r="I1666" s="187">
        <v>20789</v>
      </c>
      <c r="J1666" s="185"/>
      <c r="K1666" s="185">
        <v>2018</v>
      </c>
    </row>
    <row r="1667" spans="1:11" x14ac:dyDescent="0.3">
      <c r="A1667" s="176" t="s">
        <v>13264</v>
      </c>
      <c r="B1667" s="186" t="s">
        <v>13264</v>
      </c>
      <c r="C1667" s="186">
        <v>7483138</v>
      </c>
      <c r="D1667" s="185">
        <v>9</v>
      </c>
      <c r="E1667" s="186" t="s">
        <v>14086</v>
      </c>
      <c r="F1667" s="186" t="s">
        <v>15585</v>
      </c>
      <c r="G1667" s="186" t="s">
        <v>15723</v>
      </c>
      <c r="H1667" s="185" t="s">
        <v>13320</v>
      </c>
      <c r="I1667" s="187">
        <v>20931</v>
      </c>
      <c r="J1667" s="185"/>
      <c r="K1667" s="185">
        <v>2018</v>
      </c>
    </row>
    <row r="1668" spans="1:11" x14ac:dyDescent="0.3">
      <c r="A1668" s="176" t="s">
        <v>13264</v>
      </c>
      <c r="B1668" s="186" t="s">
        <v>13264</v>
      </c>
      <c r="C1668" s="186">
        <v>6664538</v>
      </c>
      <c r="D1668" s="185" t="s">
        <v>13315</v>
      </c>
      <c r="E1668" s="186" t="s">
        <v>13145</v>
      </c>
      <c r="F1668" s="186" t="s">
        <v>13347</v>
      </c>
      <c r="G1668" s="186" t="s">
        <v>16862</v>
      </c>
      <c r="H1668" s="185" t="s">
        <v>13320</v>
      </c>
      <c r="I1668" s="187">
        <v>21108</v>
      </c>
      <c r="J1668" s="185"/>
      <c r="K1668" s="185">
        <v>2018</v>
      </c>
    </row>
    <row r="1669" spans="1:11" x14ac:dyDescent="0.3">
      <c r="A1669" s="176" t="s">
        <v>13264</v>
      </c>
      <c r="B1669" s="186" t="s">
        <v>13264</v>
      </c>
      <c r="C1669" s="186">
        <v>5854816</v>
      </c>
      <c r="D1669" s="185">
        <v>2</v>
      </c>
      <c r="E1669" s="186" t="s">
        <v>14192</v>
      </c>
      <c r="F1669" s="186" t="s">
        <v>13697</v>
      </c>
      <c r="G1669" s="186" t="s">
        <v>16015</v>
      </c>
      <c r="H1669" s="185" t="s">
        <v>12987</v>
      </c>
      <c r="I1669" s="187">
        <v>19058</v>
      </c>
      <c r="J1669" s="185"/>
      <c r="K1669" s="185">
        <v>2018</v>
      </c>
    </row>
    <row r="1670" spans="1:11" x14ac:dyDescent="0.3">
      <c r="A1670" s="176" t="s">
        <v>13264</v>
      </c>
      <c r="B1670" s="186" t="s">
        <v>13264</v>
      </c>
      <c r="C1670" s="186">
        <v>5559349</v>
      </c>
      <c r="D1670" s="185">
        <v>3</v>
      </c>
      <c r="E1670" s="186" t="s">
        <v>14846</v>
      </c>
      <c r="F1670" s="186" t="s">
        <v>13401</v>
      </c>
      <c r="G1670" s="186" t="s">
        <v>15125</v>
      </c>
      <c r="H1670" s="185" t="s">
        <v>12987</v>
      </c>
      <c r="I1670" s="187">
        <v>19093</v>
      </c>
      <c r="J1670" s="185"/>
      <c r="K1670" s="185">
        <v>2018</v>
      </c>
    </row>
    <row r="1671" spans="1:11" x14ac:dyDescent="0.3">
      <c r="A1671" s="176" t="s">
        <v>13264</v>
      </c>
      <c r="B1671" s="186" t="s">
        <v>13264</v>
      </c>
      <c r="C1671" s="186">
        <v>7430819</v>
      </c>
      <c r="D1671" s="185">
        <v>8</v>
      </c>
      <c r="E1671" s="186" t="s">
        <v>13949</v>
      </c>
      <c r="F1671" s="186" t="s">
        <v>13384</v>
      </c>
      <c r="G1671" s="186" t="s">
        <v>16864</v>
      </c>
      <c r="H1671" s="185" t="s">
        <v>13320</v>
      </c>
      <c r="I1671" s="187">
        <v>21268</v>
      </c>
      <c r="J1671" s="185"/>
      <c r="K1671" s="185">
        <v>2018</v>
      </c>
    </row>
    <row r="1672" spans="1:11" x14ac:dyDescent="0.3">
      <c r="A1672" s="176" t="s">
        <v>13278</v>
      </c>
      <c r="B1672" s="186" t="s">
        <v>13278</v>
      </c>
      <c r="C1672" s="186">
        <v>6189279</v>
      </c>
      <c r="D1672" s="185">
        <v>6</v>
      </c>
      <c r="E1672" s="186" t="s">
        <v>17027</v>
      </c>
      <c r="F1672" s="186" t="s">
        <v>13339</v>
      </c>
      <c r="G1672" s="186" t="s">
        <v>17028</v>
      </c>
      <c r="H1672" s="185" t="s">
        <v>12987</v>
      </c>
      <c r="I1672" s="187">
        <v>19532</v>
      </c>
      <c r="J1672" s="185"/>
      <c r="K1672" s="185">
        <v>2018</v>
      </c>
    </row>
    <row r="1673" spans="1:11" x14ac:dyDescent="0.3">
      <c r="A1673" s="176" t="s">
        <v>13278</v>
      </c>
      <c r="B1673" s="186" t="s">
        <v>13278</v>
      </c>
      <c r="C1673" s="186">
        <v>8293113</v>
      </c>
      <c r="D1673" s="185">
        <v>9</v>
      </c>
      <c r="E1673" s="186" t="s">
        <v>17032</v>
      </c>
      <c r="F1673" s="186" t="s">
        <v>13581</v>
      </c>
      <c r="G1673" s="186" t="s">
        <v>17033</v>
      </c>
      <c r="H1673" s="185" t="s">
        <v>13320</v>
      </c>
      <c r="I1673" s="187">
        <v>20975</v>
      </c>
      <c r="J1673" s="185"/>
      <c r="K1673" s="185">
        <v>2018</v>
      </c>
    </row>
    <row r="1674" spans="1:11" x14ac:dyDescent="0.3">
      <c r="A1674" s="176" t="s">
        <v>13278</v>
      </c>
      <c r="B1674" s="186" t="s">
        <v>13278</v>
      </c>
      <c r="C1674" s="186">
        <v>6896132</v>
      </c>
      <c r="D1674" s="185">
        <v>7</v>
      </c>
      <c r="E1674" s="186" t="s">
        <v>13670</v>
      </c>
      <c r="F1674" s="186" t="s">
        <v>13342</v>
      </c>
      <c r="G1674" s="186" t="s">
        <v>17031</v>
      </c>
      <c r="H1674" s="185" t="s">
        <v>13320</v>
      </c>
      <c r="I1674" s="187">
        <v>21155</v>
      </c>
      <c r="J1674" s="185"/>
      <c r="K1674" s="185">
        <v>2018</v>
      </c>
    </row>
    <row r="1675" spans="1:11" x14ac:dyDescent="0.3">
      <c r="A1675" s="176" t="s">
        <v>13278</v>
      </c>
      <c r="B1675" s="186" t="s">
        <v>13278</v>
      </c>
      <c r="C1675" s="186">
        <v>5982193</v>
      </c>
      <c r="D1675" s="185">
        <v>8</v>
      </c>
      <c r="E1675" s="186" t="s">
        <v>13347</v>
      </c>
      <c r="F1675" s="186" t="s">
        <v>13586</v>
      </c>
      <c r="G1675" s="186" t="s">
        <v>17026</v>
      </c>
      <c r="H1675" s="185" t="s">
        <v>12987</v>
      </c>
      <c r="I1675" s="187">
        <v>19335</v>
      </c>
      <c r="J1675" s="185"/>
      <c r="K1675" s="185">
        <v>2018</v>
      </c>
    </row>
    <row r="1676" spans="1:11" x14ac:dyDescent="0.3">
      <c r="A1676" s="176" t="s">
        <v>13278</v>
      </c>
      <c r="B1676" s="186" t="s">
        <v>13278</v>
      </c>
      <c r="C1676" s="186">
        <v>7144914</v>
      </c>
      <c r="D1676" s="185">
        <v>9</v>
      </c>
      <c r="E1676" s="186" t="s">
        <v>13794</v>
      </c>
      <c r="F1676" s="186" t="s">
        <v>13604</v>
      </c>
      <c r="G1676" s="186" t="s">
        <v>13567</v>
      </c>
      <c r="H1676" s="185" t="s">
        <v>13320</v>
      </c>
      <c r="I1676" s="187">
        <v>19978</v>
      </c>
      <c r="J1676" s="185"/>
      <c r="K1676" s="185">
        <v>2018</v>
      </c>
    </row>
    <row r="1677" spans="1:11" x14ac:dyDescent="0.3">
      <c r="A1677" s="176" t="s">
        <v>13278</v>
      </c>
      <c r="B1677" s="186" t="s">
        <v>13278</v>
      </c>
      <c r="C1677" s="186">
        <v>6806425</v>
      </c>
      <c r="D1677" s="185">
        <v>2</v>
      </c>
      <c r="E1677" s="186" t="s">
        <v>13638</v>
      </c>
      <c r="F1677" s="186" t="s">
        <v>17029</v>
      </c>
      <c r="G1677" s="186" t="s">
        <v>17030</v>
      </c>
      <c r="H1677" s="185" t="s">
        <v>13320</v>
      </c>
      <c r="I1677" s="187">
        <v>19881</v>
      </c>
      <c r="J1677" s="185"/>
      <c r="K1677" s="185">
        <v>2018</v>
      </c>
    </row>
    <row r="1678" spans="1:11" x14ac:dyDescent="0.3">
      <c r="A1678" s="176" t="s">
        <v>13265</v>
      </c>
      <c r="B1678" s="186" t="s">
        <v>13265</v>
      </c>
      <c r="C1678" s="186">
        <v>6329410</v>
      </c>
      <c r="D1678" s="185">
        <v>1</v>
      </c>
      <c r="E1678" s="186" t="s">
        <v>13555</v>
      </c>
      <c r="F1678" s="186" t="s">
        <v>13604</v>
      </c>
      <c r="G1678" s="186" t="s">
        <v>14058</v>
      </c>
      <c r="H1678" s="185" t="s">
        <v>12987</v>
      </c>
      <c r="I1678" s="187">
        <v>19040</v>
      </c>
      <c r="J1678" s="185"/>
      <c r="K1678" s="185">
        <v>2018</v>
      </c>
    </row>
    <row r="1679" spans="1:11" x14ac:dyDescent="0.3">
      <c r="A1679" s="176" t="s">
        <v>13265</v>
      </c>
      <c r="B1679" s="186" t="s">
        <v>13265</v>
      </c>
      <c r="C1679" s="186">
        <v>7578001</v>
      </c>
      <c r="D1679" s="185" t="s">
        <v>13315</v>
      </c>
      <c r="E1679" s="186" t="s">
        <v>16866</v>
      </c>
      <c r="F1679" s="186" t="s">
        <v>15785</v>
      </c>
      <c r="G1679" s="186" t="s">
        <v>13567</v>
      </c>
      <c r="H1679" s="185" t="s">
        <v>13320</v>
      </c>
      <c r="I1679" s="187">
        <v>21088</v>
      </c>
      <c r="J1679" s="185"/>
      <c r="K1679" s="185">
        <v>2018</v>
      </c>
    </row>
    <row r="1680" spans="1:11" x14ac:dyDescent="0.3">
      <c r="A1680" s="176" t="s">
        <v>13265</v>
      </c>
      <c r="B1680" s="186" t="s">
        <v>13265</v>
      </c>
      <c r="C1680" s="186">
        <v>7334420</v>
      </c>
      <c r="D1680" s="185">
        <v>4</v>
      </c>
      <c r="E1680" s="186" t="s">
        <v>13761</v>
      </c>
      <c r="F1680" s="186" t="s">
        <v>13801</v>
      </c>
      <c r="G1680" s="186" t="s">
        <v>13687</v>
      </c>
      <c r="H1680" s="185" t="s">
        <v>12987</v>
      </c>
      <c r="I1680" s="187">
        <v>19398</v>
      </c>
      <c r="J1680" s="185"/>
      <c r="K1680" s="185">
        <v>2018</v>
      </c>
    </row>
    <row r="1681" spans="1:11" x14ac:dyDescent="0.3">
      <c r="A1681" s="176" t="s">
        <v>13265</v>
      </c>
      <c r="B1681" s="186" t="s">
        <v>13265</v>
      </c>
      <c r="C1681" s="186">
        <v>6188435</v>
      </c>
      <c r="D1681" s="185">
        <v>1</v>
      </c>
      <c r="E1681" s="186" t="s">
        <v>13350</v>
      </c>
      <c r="F1681" s="186" t="s">
        <v>14172</v>
      </c>
      <c r="G1681" s="186" t="s">
        <v>15977</v>
      </c>
      <c r="H1681" s="185" t="s">
        <v>12987</v>
      </c>
      <c r="I1681" s="187">
        <v>19322</v>
      </c>
      <c r="J1681" s="185"/>
      <c r="K1681" s="185">
        <v>2018</v>
      </c>
    </row>
    <row r="1682" spans="1:11" x14ac:dyDescent="0.3">
      <c r="A1682" s="176" t="s">
        <v>13265</v>
      </c>
      <c r="B1682" s="186" t="s">
        <v>13265</v>
      </c>
      <c r="C1682" s="186">
        <v>8085530</v>
      </c>
      <c r="D1682" s="185">
        <v>3</v>
      </c>
      <c r="E1682" s="186" t="s">
        <v>13604</v>
      </c>
      <c r="F1682" s="186" t="s">
        <v>13284</v>
      </c>
      <c r="G1682" s="186" t="s">
        <v>13994</v>
      </c>
      <c r="H1682" s="185" t="s">
        <v>13320</v>
      </c>
      <c r="I1682" s="187">
        <v>20775</v>
      </c>
      <c r="J1682" s="185"/>
      <c r="K1682" s="185" t="s">
        <v>17344</v>
      </c>
    </row>
    <row r="1683" spans="1:11" x14ac:dyDescent="0.3">
      <c r="A1683" s="176" t="s">
        <v>13265</v>
      </c>
      <c r="B1683" s="186" t="s">
        <v>13265</v>
      </c>
      <c r="C1683" s="186">
        <v>8135049</v>
      </c>
      <c r="D1683" s="185">
        <v>3</v>
      </c>
      <c r="E1683" s="186" t="s">
        <v>15947</v>
      </c>
      <c r="F1683" s="186" t="s">
        <v>13367</v>
      </c>
      <c r="G1683" s="186" t="s">
        <v>16867</v>
      </c>
      <c r="H1683" s="185" t="s">
        <v>13320</v>
      </c>
      <c r="I1683" s="187">
        <v>21052</v>
      </c>
      <c r="J1683" s="185"/>
      <c r="K1683" s="185">
        <v>2018</v>
      </c>
    </row>
    <row r="1684" spans="1:11" x14ac:dyDescent="0.3">
      <c r="A1684" s="176" t="s">
        <v>13265</v>
      </c>
      <c r="B1684" s="186" t="s">
        <v>13265</v>
      </c>
      <c r="C1684" s="186">
        <v>9257203</v>
      </c>
      <c r="D1684" s="185" t="s">
        <v>13315</v>
      </c>
      <c r="E1684" s="186" t="s">
        <v>14841</v>
      </c>
      <c r="F1684" s="186" t="s">
        <v>13540</v>
      </c>
      <c r="G1684" s="186" t="s">
        <v>16732</v>
      </c>
      <c r="H1684" s="185" t="s">
        <v>13320</v>
      </c>
      <c r="I1684" s="187">
        <v>21182</v>
      </c>
      <c r="J1684" s="185"/>
      <c r="K1684" s="185">
        <v>2018</v>
      </c>
    </row>
    <row r="1685" spans="1:11" x14ac:dyDescent="0.3">
      <c r="A1685" s="176" t="s">
        <v>13265</v>
      </c>
      <c r="B1685" s="186" t="s">
        <v>13265</v>
      </c>
      <c r="C1685" s="186">
        <v>6651571</v>
      </c>
      <c r="D1685" s="185">
        <v>0</v>
      </c>
      <c r="E1685" s="186" t="s">
        <v>14008</v>
      </c>
      <c r="F1685" s="186" t="s">
        <v>13333</v>
      </c>
      <c r="G1685" s="186" t="s">
        <v>16865</v>
      </c>
      <c r="H1685" s="185" t="s">
        <v>12987</v>
      </c>
      <c r="I1685" s="187">
        <v>19187</v>
      </c>
      <c r="J1685" s="185"/>
      <c r="K1685" s="185">
        <v>2018</v>
      </c>
    </row>
    <row r="1686" spans="1:11" x14ac:dyDescent="0.3">
      <c r="A1686" s="176" t="s">
        <v>13266</v>
      </c>
      <c r="B1686" s="186" t="s">
        <v>13266</v>
      </c>
      <c r="C1686" s="186">
        <v>7474338</v>
      </c>
      <c r="D1686" s="185">
        <v>2</v>
      </c>
      <c r="E1686" s="186" t="s">
        <v>13110</v>
      </c>
      <c r="F1686" s="186" t="s">
        <v>13607</v>
      </c>
      <c r="G1686" s="186" t="s">
        <v>16870</v>
      </c>
      <c r="H1686" s="185" t="s">
        <v>13320</v>
      </c>
      <c r="I1686" s="187">
        <v>19380</v>
      </c>
      <c r="J1686" s="185"/>
      <c r="K1686" s="185">
        <v>2018</v>
      </c>
    </row>
    <row r="1687" spans="1:11" x14ac:dyDescent="0.3">
      <c r="A1687" s="176" t="s">
        <v>13266</v>
      </c>
      <c r="B1687" s="186" t="s">
        <v>13266</v>
      </c>
      <c r="C1687" s="186">
        <v>7406978</v>
      </c>
      <c r="D1687" s="185">
        <v>9</v>
      </c>
      <c r="E1687" s="186" t="s">
        <v>13820</v>
      </c>
      <c r="F1687" s="186" t="s">
        <v>14109</v>
      </c>
      <c r="G1687" s="186" t="s">
        <v>16869</v>
      </c>
      <c r="H1687" s="185" t="s">
        <v>13320</v>
      </c>
      <c r="I1687" s="187">
        <v>20284</v>
      </c>
      <c r="J1687" s="185"/>
      <c r="K1687" s="185">
        <v>2018</v>
      </c>
    </row>
    <row r="1688" spans="1:11" x14ac:dyDescent="0.3">
      <c r="A1688" s="176" t="s">
        <v>13266</v>
      </c>
      <c r="B1688" s="186" t="s">
        <v>13266</v>
      </c>
      <c r="C1688" s="186">
        <v>6392834</v>
      </c>
      <c r="D1688" s="185">
        <v>8</v>
      </c>
      <c r="E1688" s="186" t="s">
        <v>13820</v>
      </c>
      <c r="F1688" s="186" t="s">
        <v>12979</v>
      </c>
      <c r="G1688" s="186" t="s">
        <v>16868</v>
      </c>
      <c r="H1688" s="185" t="s">
        <v>12987</v>
      </c>
      <c r="I1688" s="187">
        <v>19303</v>
      </c>
      <c r="J1688" s="185"/>
      <c r="K1688" s="185">
        <v>2018</v>
      </c>
    </row>
    <row r="1689" spans="1:11" x14ac:dyDescent="0.3">
      <c r="A1689" s="176" t="s">
        <v>13266</v>
      </c>
      <c r="B1689" s="186" t="s">
        <v>13266</v>
      </c>
      <c r="C1689" s="186">
        <v>8790030</v>
      </c>
      <c r="D1689" s="185">
        <v>4</v>
      </c>
      <c r="E1689" s="186" t="s">
        <v>13543</v>
      </c>
      <c r="F1689" s="186" t="s">
        <v>15777</v>
      </c>
      <c r="G1689" s="186" t="s">
        <v>14432</v>
      </c>
      <c r="H1689" s="185" t="s">
        <v>13320</v>
      </c>
      <c r="I1689" s="187">
        <v>20766</v>
      </c>
      <c r="J1689" s="185"/>
      <c r="K1689" s="185">
        <v>2018</v>
      </c>
    </row>
    <row r="1690" spans="1:11" x14ac:dyDescent="0.3">
      <c r="A1690" s="176" t="s">
        <v>13236</v>
      </c>
      <c r="B1690" s="186" t="s">
        <v>13236</v>
      </c>
      <c r="C1690" s="186">
        <v>7175632</v>
      </c>
      <c r="D1690" s="185">
        <v>7</v>
      </c>
      <c r="E1690" s="186" t="s">
        <v>16372</v>
      </c>
      <c r="F1690" s="186" t="s">
        <v>13719</v>
      </c>
      <c r="G1690" s="186" t="s">
        <v>16765</v>
      </c>
      <c r="H1690" s="185" t="s">
        <v>13320</v>
      </c>
      <c r="I1690" s="187">
        <v>21023</v>
      </c>
      <c r="J1690" s="185"/>
      <c r="K1690" s="185">
        <v>2018</v>
      </c>
    </row>
    <row r="1691" spans="1:11" x14ac:dyDescent="0.3">
      <c r="A1691" s="176" t="s">
        <v>13236</v>
      </c>
      <c r="B1691" s="186" t="s">
        <v>13236</v>
      </c>
      <c r="C1691" s="186">
        <v>6510464</v>
      </c>
      <c r="D1691" s="185">
        <v>4</v>
      </c>
      <c r="E1691" s="186" t="s">
        <v>13427</v>
      </c>
      <c r="F1691" s="186" t="s">
        <v>13837</v>
      </c>
      <c r="G1691" s="186" t="s">
        <v>16764</v>
      </c>
      <c r="H1691" s="185" t="s">
        <v>13320</v>
      </c>
      <c r="I1691" s="187">
        <v>21072</v>
      </c>
      <c r="J1691" s="185"/>
      <c r="K1691" s="185">
        <v>2018</v>
      </c>
    </row>
    <row r="1692" spans="1:11" x14ac:dyDescent="0.3">
      <c r="A1692" s="176" t="s">
        <v>13236</v>
      </c>
      <c r="B1692" s="186" t="s">
        <v>13236</v>
      </c>
      <c r="C1692" s="186">
        <v>6636652</v>
      </c>
      <c r="D1692" s="185">
        <v>9</v>
      </c>
      <c r="E1692" s="186" t="s">
        <v>16762</v>
      </c>
      <c r="F1692" s="186" t="s">
        <v>13370</v>
      </c>
      <c r="G1692" s="186" t="s">
        <v>13629</v>
      </c>
      <c r="H1692" s="185" t="s">
        <v>13320</v>
      </c>
      <c r="I1692" s="187">
        <v>21001</v>
      </c>
      <c r="J1692" s="185"/>
      <c r="K1692" s="185">
        <v>2018</v>
      </c>
    </row>
    <row r="1693" spans="1:11" x14ac:dyDescent="0.3">
      <c r="A1693" s="176" t="s">
        <v>13236</v>
      </c>
      <c r="B1693" s="186" t="s">
        <v>13236</v>
      </c>
      <c r="C1693" s="186">
        <v>7509070</v>
      </c>
      <c r="D1693" s="185">
        <v>6</v>
      </c>
      <c r="E1693" s="186" t="s">
        <v>13378</v>
      </c>
      <c r="F1693" s="186" t="s">
        <v>13403</v>
      </c>
      <c r="G1693" s="186" t="s">
        <v>16766</v>
      </c>
      <c r="H1693" s="185" t="s">
        <v>13320</v>
      </c>
      <c r="I1693" s="187">
        <v>20169</v>
      </c>
      <c r="J1693" s="185"/>
      <c r="K1693" s="185">
        <v>2018</v>
      </c>
    </row>
    <row r="1694" spans="1:11" x14ac:dyDescent="0.3">
      <c r="A1694" s="176" t="s">
        <v>13208</v>
      </c>
      <c r="B1694" s="186" t="s">
        <v>13208</v>
      </c>
      <c r="C1694" s="186">
        <v>6722879</v>
      </c>
      <c r="D1694" s="185">
        <v>0</v>
      </c>
      <c r="E1694" s="186" t="s">
        <v>13697</v>
      </c>
      <c r="F1694" s="186" t="s">
        <v>13956</v>
      </c>
      <c r="G1694" s="186" t="s">
        <v>16296</v>
      </c>
      <c r="H1694" s="185" t="s">
        <v>13320</v>
      </c>
      <c r="I1694" s="187">
        <v>20903</v>
      </c>
      <c r="J1694" s="185"/>
      <c r="K1694" s="185">
        <v>2018</v>
      </c>
    </row>
    <row r="1695" spans="1:11" x14ac:dyDescent="0.3">
      <c r="A1695" s="176" t="s">
        <v>13208</v>
      </c>
      <c r="B1695" s="186" t="s">
        <v>13208</v>
      </c>
      <c r="C1695" s="186">
        <v>8263703</v>
      </c>
      <c r="D1695" s="185">
        <v>6</v>
      </c>
      <c r="E1695" s="186" t="s">
        <v>13329</v>
      </c>
      <c r="F1695" s="186" t="s">
        <v>13432</v>
      </c>
      <c r="G1695" s="186" t="s">
        <v>16297</v>
      </c>
      <c r="H1695" s="185" t="s">
        <v>13320</v>
      </c>
      <c r="I1695" s="187">
        <v>21240</v>
      </c>
      <c r="J1695" s="185"/>
      <c r="K1695" s="185">
        <v>2018</v>
      </c>
    </row>
    <row r="1696" spans="1:11" x14ac:dyDescent="0.3">
      <c r="A1696" s="176" t="s">
        <v>17349</v>
      </c>
      <c r="B1696" s="186" t="s">
        <v>13047</v>
      </c>
      <c r="C1696" s="186">
        <v>8223035</v>
      </c>
      <c r="D1696" s="185">
        <v>1</v>
      </c>
      <c r="E1696" s="186" t="s">
        <v>13977</v>
      </c>
      <c r="F1696" s="186" t="s">
        <v>13944</v>
      </c>
      <c r="G1696" s="186" t="s">
        <v>13978</v>
      </c>
      <c r="H1696" s="185" t="s">
        <v>13320</v>
      </c>
      <c r="I1696" s="187">
        <v>20852</v>
      </c>
      <c r="J1696" s="185"/>
      <c r="K1696" s="185">
        <v>2018</v>
      </c>
    </row>
    <row r="1697" spans="1:11" x14ac:dyDescent="0.3">
      <c r="A1697" s="176" t="s">
        <v>17349</v>
      </c>
      <c r="B1697" s="186" t="s">
        <v>13047</v>
      </c>
      <c r="C1697" s="186">
        <v>6132924</v>
      </c>
      <c r="D1697" s="185">
        <v>2</v>
      </c>
      <c r="E1697" s="186" t="s">
        <v>13972</v>
      </c>
      <c r="F1697" s="186" t="s">
        <v>13973</v>
      </c>
      <c r="G1697" s="186" t="s">
        <v>13974</v>
      </c>
      <c r="H1697" s="185" t="s">
        <v>12987</v>
      </c>
      <c r="I1697" s="187">
        <v>19281</v>
      </c>
      <c r="J1697" s="185"/>
      <c r="K1697" s="185">
        <v>2018</v>
      </c>
    </row>
    <row r="1698" spans="1:11" x14ac:dyDescent="0.3">
      <c r="A1698" s="176" t="s">
        <v>17349</v>
      </c>
      <c r="B1698" s="186" t="s">
        <v>13047</v>
      </c>
      <c r="C1698" s="186">
        <v>5799567</v>
      </c>
      <c r="D1698" s="185" t="s">
        <v>13315</v>
      </c>
      <c r="E1698" s="186" t="s">
        <v>13457</v>
      </c>
      <c r="F1698" s="186" t="s">
        <v>13970</v>
      </c>
      <c r="G1698" s="186" t="s">
        <v>13971</v>
      </c>
      <c r="H1698" s="185" t="s">
        <v>12987</v>
      </c>
      <c r="I1698" s="187">
        <v>19046</v>
      </c>
      <c r="J1698" s="185"/>
      <c r="K1698" s="185">
        <v>2018</v>
      </c>
    </row>
    <row r="1699" spans="1:11" x14ac:dyDescent="0.3">
      <c r="A1699" s="176" t="s">
        <v>17349</v>
      </c>
      <c r="B1699" s="186" t="s">
        <v>13047</v>
      </c>
      <c r="C1699" s="186">
        <v>6305657</v>
      </c>
      <c r="D1699" s="185" t="s">
        <v>13315</v>
      </c>
      <c r="E1699" s="186" t="s">
        <v>13975</v>
      </c>
      <c r="F1699" s="186" t="s">
        <v>13660</v>
      </c>
      <c r="G1699" s="186" t="s">
        <v>13976</v>
      </c>
      <c r="H1699" s="185" t="s">
        <v>12987</v>
      </c>
      <c r="I1699" s="187">
        <v>19359</v>
      </c>
      <c r="J1699" s="185"/>
      <c r="K1699" s="185">
        <v>2018</v>
      </c>
    </row>
    <row r="1700" spans="1:11" x14ac:dyDescent="0.3">
      <c r="A1700" s="176" t="s">
        <v>13147</v>
      </c>
      <c r="B1700" s="186" t="s">
        <v>13147</v>
      </c>
      <c r="C1700" s="186">
        <v>7639328</v>
      </c>
      <c r="D1700" s="185">
        <v>1</v>
      </c>
      <c r="E1700" s="186" t="s">
        <v>13318</v>
      </c>
      <c r="F1700" s="186" t="s">
        <v>14400</v>
      </c>
      <c r="G1700" s="186" t="s">
        <v>13934</v>
      </c>
      <c r="H1700" s="185" t="s">
        <v>13320</v>
      </c>
      <c r="I1700" s="187">
        <v>20884</v>
      </c>
      <c r="J1700" s="185"/>
      <c r="K1700" s="185">
        <v>2018</v>
      </c>
    </row>
    <row r="1701" spans="1:11" x14ac:dyDescent="0.3">
      <c r="A1701" s="176" t="s">
        <v>13279</v>
      </c>
      <c r="B1701" s="186" t="s">
        <v>13279</v>
      </c>
      <c r="C1701" s="186">
        <v>5759733</v>
      </c>
      <c r="D1701" s="185" t="s">
        <v>13315</v>
      </c>
      <c r="E1701" s="186" t="s">
        <v>17034</v>
      </c>
      <c r="F1701" s="186" t="s">
        <v>17035</v>
      </c>
      <c r="G1701" s="186" t="s">
        <v>17036</v>
      </c>
      <c r="H1701" s="185" t="s">
        <v>12987</v>
      </c>
      <c r="I1701" s="187">
        <v>19168</v>
      </c>
      <c r="J1701" s="185"/>
      <c r="K1701" s="185">
        <v>2018</v>
      </c>
    </row>
    <row r="1702" spans="1:11" x14ac:dyDescent="0.3">
      <c r="A1702" s="176" t="s">
        <v>13279</v>
      </c>
      <c r="B1702" s="186" t="s">
        <v>13279</v>
      </c>
      <c r="C1702" s="186">
        <v>6438582</v>
      </c>
      <c r="D1702" s="185">
        <v>8</v>
      </c>
      <c r="E1702" s="186" t="s">
        <v>17037</v>
      </c>
      <c r="F1702" s="186" t="s">
        <v>16996</v>
      </c>
      <c r="G1702" s="186" t="s">
        <v>17038</v>
      </c>
      <c r="H1702" s="185" t="s">
        <v>12987</v>
      </c>
      <c r="I1702" s="187">
        <v>19126</v>
      </c>
      <c r="J1702" s="185"/>
      <c r="K1702" s="185">
        <v>2018</v>
      </c>
    </row>
    <row r="1703" spans="1:11" x14ac:dyDescent="0.3">
      <c r="A1703" s="176" t="s">
        <v>13209</v>
      </c>
      <c r="B1703" s="186" t="s">
        <v>13209</v>
      </c>
      <c r="C1703" s="186">
        <v>8001258</v>
      </c>
      <c r="D1703" s="185">
        <v>6</v>
      </c>
      <c r="E1703" s="186" t="s">
        <v>13411</v>
      </c>
      <c r="F1703" s="186" t="s">
        <v>16328</v>
      </c>
      <c r="G1703" s="186" t="s">
        <v>16329</v>
      </c>
      <c r="H1703" s="185" t="s">
        <v>13320</v>
      </c>
      <c r="I1703" s="187">
        <v>20921</v>
      </c>
      <c r="J1703" s="185"/>
      <c r="K1703" s="185">
        <v>2018</v>
      </c>
    </row>
    <row r="1704" spans="1:11" x14ac:dyDescent="0.3">
      <c r="A1704" s="176" t="s">
        <v>13209</v>
      </c>
      <c r="B1704" s="186" t="s">
        <v>13209</v>
      </c>
      <c r="C1704" s="186">
        <v>6617361</v>
      </c>
      <c r="D1704" s="185">
        <v>5</v>
      </c>
      <c r="E1704" s="186" t="s">
        <v>16306</v>
      </c>
      <c r="F1704" s="186" t="s">
        <v>15149</v>
      </c>
      <c r="G1704" s="186" t="s">
        <v>16307</v>
      </c>
      <c r="H1704" s="185" t="s">
        <v>13320</v>
      </c>
      <c r="I1704" s="187">
        <v>20752</v>
      </c>
      <c r="J1704" s="185"/>
      <c r="K1704" s="185">
        <v>2018</v>
      </c>
    </row>
    <row r="1705" spans="1:11" x14ac:dyDescent="0.3">
      <c r="A1705" s="176" t="s">
        <v>13209</v>
      </c>
      <c r="B1705" s="186" t="s">
        <v>13209</v>
      </c>
      <c r="C1705" s="186">
        <v>7042434</v>
      </c>
      <c r="D1705" s="185">
        <v>7</v>
      </c>
      <c r="E1705" s="186" t="s">
        <v>13483</v>
      </c>
      <c r="F1705" s="186" t="s">
        <v>13438</v>
      </c>
      <c r="G1705" s="186" t="s">
        <v>13371</v>
      </c>
      <c r="H1705" s="185" t="s">
        <v>13320</v>
      </c>
      <c r="I1705" s="187">
        <v>20814</v>
      </c>
      <c r="J1705" s="185"/>
      <c r="K1705" s="185">
        <v>2018</v>
      </c>
    </row>
    <row r="1706" spans="1:11" x14ac:dyDescent="0.3">
      <c r="A1706" s="176" t="s">
        <v>13209</v>
      </c>
      <c r="B1706" s="186" t="s">
        <v>13209</v>
      </c>
      <c r="C1706" s="186">
        <v>7389808</v>
      </c>
      <c r="D1706" s="185">
        <v>0</v>
      </c>
      <c r="E1706" s="186" t="s">
        <v>14265</v>
      </c>
      <c r="F1706" s="186" t="s">
        <v>13900</v>
      </c>
      <c r="G1706" s="186" t="s">
        <v>16325</v>
      </c>
      <c r="H1706" s="185" t="s">
        <v>13320</v>
      </c>
      <c r="I1706" s="187">
        <v>21036</v>
      </c>
      <c r="J1706" s="185"/>
      <c r="K1706" s="185">
        <v>2018</v>
      </c>
    </row>
    <row r="1707" spans="1:11" x14ac:dyDescent="0.3">
      <c r="A1707" s="176" t="s">
        <v>13209</v>
      </c>
      <c r="B1707" s="186" t="s">
        <v>13209</v>
      </c>
      <c r="C1707" s="186">
        <v>9148284</v>
      </c>
      <c r="D1707" s="185">
        <v>3</v>
      </c>
      <c r="E1707" s="186" t="s">
        <v>16333</v>
      </c>
      <c r="F1707" s="186" t="s">
        <v>16334</v>
      </c>
      <c r="G1707" s="186" t="s">
        <v>14470</v>
      </c>
      <c r="H1707" s="185" t="s">
        <v>13320</v>
      </c>
      <c r="I1707" s="187">
        <v>20898</v>
      </c>
      <c r="J1707" s="185"/>
      <c r="K1707" s="185">
        <v>2018</v>
      </c>
    </row>
    <row r="1708" spans="1:11" x14ac:dyDescent="0.3">
      <c r="A1708" s="176" t="s">
        <v>13209</v>
      </c>
      <c r="B1708" s="186" t="s">
        <v>13209</v>
      </c>
      <c r="C1708" s="186">
        <v>6282914</v>
      </c>
      <c r="D1708" s="185">
        <v>1</v>
      </c>
      <c r="E1708" s="186" t="s">
        <v>16299</v>
      </c>
      <c r="F1708" s="186" t="s">
        <v>13437</v>
      </c>
      <c r="G1708" s="186" t="s">
        <v>15010</v>
      </c>
      <c r="H1708" s="185" t="s">
        <v>13320</v>
      </c>
      <c r="I1708" s="187">
        <v>19719</v>
      </c>
      <c r="J1708" s="185"/>
      <c r="K1708" s="185" t="s">
        <v>17344</v>
      </c>
    </row>
    <row r="1709" spans="1:11" x14ac:dyDescent="0.3">
      <c r="A1709" s="176" t="s">
        <v>13209</v>
      </c>
      <c r="B1709" s="186" t="s">
        <v>13209</v>
      </c>
      <c r="C1709" s="186">
        <v>7482516</v>
      </c>
      <c r="D1709" s="185">
        <v>8</v>
      </c>
      <c r="E1709" s="186" t="s">
        <v>13437</v>
      </c>
      <c r="F1709" s="186" t="s">
        <v>16326</v>
      </c>
      <c r="G1709" s="186" t="s">
        <v>13812</v>
      </c>
      <c r="H1709" s="185" t="s">
        <v>13320</v>
      </c>
      <c r="I1709" s="187">
        <v>19801</v>
      </c>
      <c r="J1709" s="185"/>
      <c r="K1709" s="185" t="s">
        <v>17344</v>
      </c>
    </row>
    <row r="1710" spans="1:11" x14ac:dyDescent="0.3">
      <c r="A1710" s="176" t="s">
        <v>13209</v>
      </c>
      <c r="B1710" s="186" t="s">
        <v>13209</v>
      </c>
      <c r="C1710" s="186">
        <v>7101924</v>
      </c>
      <c r="D1710" s="185">
        <v>1</v>
      </c>
      <c r="E1710" s="186" t="s">
        <v>13496</v>
      </c>
      <c r="F1710" s="186" t="s">
        <v>13347</v>
      </c>
      <c r="G1710" s="186" t="s">
        <v>16320</v>
      </c>
      <c r="H1710" s="185" t="s">
        <v>13320</v>
      </c>
      <c r="I1710" s="187">
        <v>20140</v>
      </c>
      <c r="J1710" s="185"/>
      <c r="K1710" s="185" t="s">
        <v>17344</v>
      </c>
    </row>
    <row r="1711" spans="1:11" x14ac:dyDescent="0.3">
      <c r="A1711" s="176" t="s">
        <v>13209</v>
      </c>
      <c r="B1711" s="186" t="s">
        <v>13209</v>
      </c>
      <c r="C1711" s="186">
        <v>7129444</v>
      </c>
      <c r="D1711" s="185">
        <v>7</v>
      </c>
      <c r="E1711" s="186" t="s">
        <v>13697</v>
      </c>
      <c r="F1711" s="186" t="s">
        <v>14425</v>
      </c>
      <c r="G1711" s="186" t="s">
        <v>16321</v>
      </c>
      <c r="H1711" s="185" t="s">
        <v>13320</v>
      </c>
      <c r="I1711" s="187">
        <v>20130</v>
      </c>
      <c r="J1711" s="185"/>
      <c r="K1711" s="185" t="s">
        <v>17344</v>
      </c>
    </row>
    <row r="1712" spans="1:11" x14ac:dyDescent="0.3">
      <c r="A1712" s="176" t="s">
        <v>13209</v>
      </c>
      <c r="B1712" s="186" t="s">
        <v>13209</v>
      </c>
      <c r="C1712" s="186">
        <v>8320844</v>
      </c>
      <c r="D1712" s="185">
        <v>9</v>
      </c>
      <c r="E1712" s="186" t="s">
        <v>13697</v>
      </c>
      <c r="F1712" s="186" t="s">
        <v>15897</v>
      </c>
      <c r="G1712" s="186" t="s">
        <v>16332</v>
      </c>
      <c r="H1712" s="185" t="s">
        <v>13320</v>
      </c>
      <c r="I1712" s="187">
        <v>21135</v>
      </c>
      <c r="J1712" s="185"/>
      <c r="K1712" s="185">
        <v>2018</v>
      </c>
    </row>
    <row r="1713" spans="1:11" x14ac:dyDescent="0.3">
      <c r="A1713" s="176" t="s">
        <v>13209</v>
      </c>
      <c r="B1713" s="186" t="s">
        <v>13209</v>
      </c>
      <c r="C1713" s="186">
        <v>7034607</v>
      </c>
      <c r="D1713" s="185">
        <v>9</v>
      </c>
      <c r="E1713" s="186" t="s">
        <v>16315</v>
      </c>
      <c r="F1713" s="186" t="s">
        <v>13388</v>
      </c>
      <c r="G1713" s="186" t="s">
        <v>16316</v>
      </c>
      <c r="H1713" s="185" t="s">
        <v>13320</v>
      </c>
      <c r="I1713" s="187">
        <v>20093</v>
      </c>
      <c r="J1713" s="185"/>
      <c r="K1713" s="185" t="s">
        <v>17344</v>
      </c>
    </row>
    <row r="1714" spans="1:11" x14ac:dyDescent="0.3">
      <c r="A1714" s="176" t="s">
        <v>13209</v>
      </c>
      <c r="B1714" s="186" t="s">
        <v>13209</v>
      </c>
      <c r="C1714" s="186">
        <v>6462505</v>
      </c>
      <c r="D1714" s="185">
        <v>5</v>
      </c>
      <c r="E1714" s="186" t="s">
        <v>16302</v>
      </c>
      <c r="F1714" s="186" t="s">
        <v>16303</v>
      </c>
      <c r="G1714" s="186" t="s">
        <v>16304</v>
      </c>
      <c r="H1714" s="185" t="s">
        <v>13320</v>
      </c>
      <c r="I1714" s="187">
        <v>20652</v>
      </c>
      <c r="J1714" s="185"/>
      <c r="K1714" s="185">
        <v>2018</v>
      </c>
    </row>
    <row r="1715" spans="1:11" x14ac:dyDescent="0.3">
      <c r="A1715" s="176" t="s">
        <v>13209</v>
      </c>
      <c r="B1715" s="186" t="s">
        <v>13209</v>
      </c>
      <c r="C1715" s="186">
        <v>6361986</v>
      </c>
      <c r="D1715" s="185">
        <v>8</v>
      </c>
      <c r="E1715" s="186" t="s">
        <v>13604</v>
      </c>
      <c r="F1715" s="186" t="s">
        <v>14576</v>
      </c>
      <c r="G1715" s="186" t="s">
        <v>16300</v>
      </c>
      <c r="H1715" s="185" t="s">
        <v>13320</v>
      </c>
      <c r="I1715" s="187">
        <v>21027</v>
      </c>
      <c r="J1715" s="185"/>
      <c r="K1715" s="185">
        <v>2018</v>
      </c>
    </row>
    <row r="1716" spans="1:11" x14ac:dyDescent="0.3">
      <c r="A1716" s="176" t="s">
        <v>13209</v>
      </c>
      <c r="B1716" s="186" t="s">
        <v>13209</v>
      </c>
      <c r="C1716" s="186">
        <v>6786083</v>
      </c>
      <c r="D1716" s="185">
        <v>7</v>
      </c>
      <c r="E1716" s="186" t="s">
        <v>16308</v>
      </c>
      <c r="F1716" s="186" t="s">
        <v>15673</v>
      </c>
      <c r="G1716" s="186" t="s">
        <v>16309</v>
      </c>
      <c r="H1716" s="185" t="s">
        <v>13320</v>
      </c>
      <c r="I1716" s="187">
        <v>19834</v>
      </c>
      <c r="J1716" s="185"/>
      <c r="K1716" s="185">
        <v>2018</v>
      </c>
    </row>
    <row r="1717" spans="1:11" x14ac:dyDescent="0.3">
      <c r="A1717" s="176" t="s">
        <v>13209</v>
      </c>
      <c r="B1717" s="186" t="s">
        <v>13209</v>
      </c>
      <c r="C1717" s="186">
        <v>6613643</v>
      </c>
      <c r="D1717" s="185">
        <v>4</v>
      </c>
      <c r="E1717" s="186" t="s">
        <v>13591</v>
      </c>
      <c r="F1717" s="186" t="s">
        <v>13801</v>
      </c>
      <c r="G1717" s="186" t="s">
        <v>16305</v>
      </c>
      <c r="H1717" s="185" t="s">
        <v>13320</v>
      </c>
      <c r="I1717" s="187">
        <v>21048</v>
      </c>
      <c r="J1717" s="185"/>
      <c r="K1717" s="185">
        <v>2018</v>
      </c>
    </row>
    <row r="1718" spans="1:11" x14ac:dyDescent="0.3">
      <c r="A1718" s="176" t="s">
        <v>13209</v>
      </c>
      <c r="B1718" s="186" t="s">
        <v>13209</v>
      </c>
      <c r="C1718" s="186">
        <v>8309679</v>
      </c>
      <c r="D1718" s="185">
        <v>9</v>
      </c>
      <c r="E1718" s="186" t="s">
        <v>16106</v>
      </c>
      <c r="F1718" s="186" t="s">
        <v>16330</v>
      </c>
      <c r="G1718" s="186" t="s">
        <v>16331</v>
      </c>
      <c r="H1718" s="185" t="s">
        <v>13320</v>
      </c>
      <c r="I1718" s="187">
        <v>20325</v>
      </c>
      <c r="J1718" s="185"/>
      <c r="K1718" s="185" t="s">
        <v>17344</v>
      </c>
    </row>
    <row r="1719" spans="1:11" x14ac:dyDescent="0.3">
      <c r="A1719" s="176" t="s">
        <v>13209</v>
      </c>
      <c r="B1719" s="186" t="s">
        <v>13209</v>
      </c>
      <c r="C1719" s="186">
        <v>7060596</v>
      </c>
      <c r="D1719" s="185">
        <v>1</v>
      </c>
      <c r="E1719" s="186" t="s">
        <v>16318</v>
      </c>
      <c r="F1719" s="186" t="s">
        <v>13552</v>
      </c>
      <c r="G1719" s="186" t="s">
        <v>16319</v>
      </c>
      <c r="H1719" s="185" t="s">
        <v>13320</v>
      </c>
      <c r="I1719" s="187">
        <v>20885</v>
      </c>
      <c r="J1719" s="185"/>
      <c r="K1719" s="185">
        <v>2018</v>
      </c>
    </row>
    <row r="1720" spans="1:11" x14ac:dyDescent="0.3">
      <c r="A1720" s="176" t="s">
        <v>13209</v>
      </c>
      <c r="B1720" s="186" t="s">
        <v>13209</v>
      </c>
      <c r="C1720" s="186">
        <v>6794177</v>
      </c>
      <c r="D1720" s="185">
        <v>2</v>
      </c>
      <c r="E1720" s="186" t="s">
        <v>16310</v>
      </c>
      <c r="F1720" s="186" t="s">
        <v>13995</v>
      </c>
      <c r="G1720" s="186" t="s">
        <v>16311</v>
      </c>
      <c r="H1720" s="185" t="s">
        <v>13320</v>
      </c>
      <c r="I1720" s="187">
        <v>20063</v>
      </c>
      <c r="J1720" s="185"/>
      <c r="K1720" s="185" t="s">
        <v>17344</v>
      </c>
    </row>
    <row r="1721" spans="1:11" x14ac:dyDescent="0.3">
      <c r="A1721" s="176" t="s">
        <v>13209</v>
      </c>
      <c r="B1721" s="186" t="s">
        <v>13209</v>
      </c>
      <c r="C1721" s="186">
        <v>6433394</v>
      </c>
      <c r="D1721" s="185">
        <v>1</v>
      </c>
      <c r="E1721" s="186" t="s">
        <v>13162</v>
      </c>
      <c r="F1721" s="186" t="s">
        <v>13330</v>
      </c>
      <c r="G1721" s="186" t="s">
        <v>16301</v>
      </c>
      <c r="H1721" s="185" t="s">
        <v>12987</v>
      </c>
      <c r="I1721" s="187">
        <v>19048</v>
      </c>
      <c r="J1721" s="185"/>
      <c r="K1721" s="185">
        <v>2018</v>
      </c>
    </row>
    <row r="1722" spans="1:11" x14ac:dyDescent="0.3">
      <c r="A1722" s="176" t="s">
        <v>13209</v>
      </c>
      <c r="B1722" s="186" t="s">
        <v>13209</v>
      </c>
      <c r="C1722" s="186">
        <v>7041083</v>
      </c>
      <c r="D1722" s="185">
        <v>4</v>
      </c>
      <c r="E1722" s="186" t="s">
        <v>13870</v>
      </c>
      <c r="F1722" s="186" t="s">
        <v>16317</v>
      </c>
      <c r="G1722" s="186" t="s">
        <v>13788</v>
      </c>
      <c r="H1722" s="185" t="s">
        <v>13320</v>
      </c>
      <c r="I1722" s="187">
        <v>20838</v>
      </c>
      <c r="J1722" s="185"/>
      <c r="K1722" s="185">
        <v>2018</v>
      </c>
    </row>
    <row r="1723" spans="1:11" x14ac:dyDescent="0.3">
      <c r="A1723" s="176" t="s">
        <v>13209</v>
      </c>
      <c r="B1723" s="186" t="s">
        <v>13209</v>
      </c>
      <c r="C1723" s="186">
        <v>7567898</v>
      </c>
      <c r="D1723" s="185">
        <v>3</v>
      </c>
      <c r="E1723" s="186" t="s">
        <v>13321</v>
      </c>
      <c r="F1723" s="186" t="s">
        <v>13625</v>
      </c>
      <c r="G1723" s="186" t="s">
        <v>16327</v>
      </c>
      <c r="H1723" s="185" t="s">
        <v>13320</v>
      </c>
      <c r="I1723" s="187">
        <v>20656</v>
      </c>
      <c r="J1723" s="185"/>
      <c r="K1723" s="185" t="s">
        <v>17344</v>
      </c>
    </row>
    <row r="1724" spans="1:11" x14ac:dyDescent="0.3">
      <c r="A1724" s="176" t="s">
        <v>13209</v>
      </c>
      <c r="B1724" s="186" t="s">
        <v>13209</v>
      </c>
      <c r="C1724" s="186">
        <v>7139494</v>
      </c>
      <c r="D1724" s="185">
        <v>8</v>
      </c>
      <c r="E1724" s="186" t="s">
        <v>14227</v>
      </c>
      <c r="F1724" s="186" t="s">
        <v>13401</v>
      </c>
      <c r="G1724" s="186" t="s">
        <v>16323</v>
      </c>
      <c r="H1724" s="185" t="s">
        <v>13320</v>
      </c>
      <c r="I1724" s="187">
        <v>20690</v>
      </c>
      <c r="J1724" s="185"/>
      <c r="K1724" s="185">
        <v>2018</v>
      </c>
    </row>
    <row r="1725" spans="1:11" x14ac:dyDescent="0.3">
      <c r="A1725" s="176" t="s">
        <v>13209</v>
      </c>
      <c r="B1725" s="186" t="s">
        <v>13209</v>
      </c>
      <c r="C1725" s="186">
        <v>5631851</v>
      </c>
      <c r="D1725" s="185">
        <v>8</v>
      </c>
      <c r="E1725" s="186" t="s">
        <v>13502</v>
      </c>
      <c r="F1725" s="186" t="s">
        <v>15399</v>
      </c>
      <c r="G1725" s="186" t="s">
        <v>16298</v>
      </c>
      <c r="H1725" s="185" t="s">
        <v>13320</v>
      </c>
      <c r="I1725" s="187">
        <v>19712</v>
      </c>
      <c r="J1725" s="185"/>
      <c r="K1725" s="185" t="s">
        <v>17344</v>
      </c>
    </row>
    <row r="1726" spans="1:11" x14ac:dyDescent="0.3">
      <c r="A1726" s="176" t="s">
        <v>13209</v>
      </c>
      <c r="B1726" s="186" t="s">
        <v>13209</v>
      </c>
      <c r="C1726" s="186">
        <v>7239865</v>
      </c>
      <c r="D1726" s="185">
        <v>3</v>
      </c>
      <c r="E1726" s="186" t="s">
        <v>15414</v>
      </c>
      <c r="F1726" s="186" t="s">
        <v>13479</v>
      </c>
      <c r="G1726" s="186" t="s">
        <v>16324</v>
      </c>
      <c r="H1726" s="185" t="s">
        <v>13320</v>
      </c>
      <c r="I1726" s="187">
        <v>19630</v>
      </c>
      <c r="J1726" s="185"/>
      <c r="K1726" s="185">
        <v>2018</v>
      </c>
    </row>
    <row r="1727" spans="1:11" x14ac:dyDescent="0.3">
      <c r="A1727" s="176" t="s">
        <v>13209</v>
      </c>
      <c r="B1727" s="186" t="s">
        <v>13209</v>
      </c>
      <c r="C1727" s="186">
        <v>6865791</v>
      </c>
      <c r="D1727" s="185">
        <v>1</v>
      </c>
      <c r="E1727" s="186" t="s">
        <v>16312</v>
      </c>
      <c r="F1727" s="186" t="s">
        <v>13920</v>
      </c>
      <c r="G1727" s="186" t="s">
        <v>16313</v>
      </c>
      <c r="H1727" s="185" t="s">
        <v>12987</v>
      </c>
      <c r="I1727" s="187">
        <v>19481</v>
      </c>
      <c r="J1727" s="185"/>
      <c r="K1727" s="185">
        <v>2018</v>
      </c>
    </row>
    <row r="1728" spans="1:11" x14ac:dyDescent="0.3">
      <c r="A1728" s="176" t="s">
        <v>13209</v>
      </c>
      <c r="B1728" s="186" t="s">
        <v>13209</v>
      </c>
      <c r="C1728" s="186">
        <v>7017418</v>
      </c>
      <c r="D1728" s="185">
        <v>9</v>
      </c>
      <c r="E1728" s="186" t="s">
        <v>13438</v>
      </c>
      <c r="F1728" s="186" t="s">
        <v>13819</v>
      </c>
      <c r="G1728" s="186" t="s">
        <v>16314</v>
      </c>
      <c r="H1728" s="185" t="s">
        <v>13320</v>
      </c>
      <c r="I1728" s="187">
        <v>19255</v>
      </c>
      <c r="J1728" s="185"/>
      <c r="K1728" s="185" t="s">
        <v>17344</v>
      </c>
    </row>
    <row r="1729" spans="1:11" x14ac:dyDescent="0.3">
      <c r="A1729" s="176" t="s">
        <v>13209</v>
      </c>
      <c r="B1729" s="186" t="s">
        <v>13209</v>
      </c>
      <c r="C1729" s="186">
        <v>7136754</v>
      </c>
      <c r="D1729" s="185">
        <v>1</v>
      </c>
      <c r="E1729" s="186" t="s">
        <v>13388</v>
      </c>
      <c r="F1729" s="186" t="s">
        <v>13975</v>
      </c>
      <c r="G1729" s="186" t="s">
        <v>16322</v>
      </c>
      <c r="H1729" s="185" t="s">
        <v>13320</v>
      </c>
      <c r="I1729" s="187">
        <v>20492</v>
      </c>
      <c r="J1729" s="185"/>
      <c r="K1729" s="185">
        <v>2018</v>
      </c>
    </row>
    <row r="1730" spans="1:11" x14ac:dyDescent="0.3">
      <c r="A1730" s="176" t="s">
        <v>13209</v>
      </c>
      <c r="B1730" s="186" t="s">
        <v>13209</v>
      </c>
      <c r="C1730" s="186">
        <v>5399183</v>
      </c>
      <c r="D1730" s="185">
        <v>1</v>
      </c>
      <c r="E1730" s="186" t="s">
        <v>13356</v>
      </c>
      <c r="F1730" s="186" t="s">
        <v>14748</v>
      </c>
      <c r="G1730" s="186" t="s">
        <v>14075</v>
      </c>
      <c r="H1730" s="185" t="s">
        <v>13320</v>
      </c>
      <c r="I1730" s="187">
        <v>19290</v>
      </c>
      <c r="J1730" s="185"/>
      <c r="K1730" s="185" t="s">
        <v>17344</v>
      </c>
    </row>
    <row r="1731" spans="1:11" x14ac:dyDescent="0.3">
      <c r="A1731" s="176" t="s">
        <v>17415</v>
      </c>
      <c r="B1731" s="186" t="s">
        <v>13300</v>
      </c>
      <c r="C1731" s="186">
        <v>7855922</v>
      </c>
      <c r="D1731" s="185">
        <v>5</v>
      </c>
      <c r="E1731" s="186" t="s">
        <v>13552</v>
      </c>
      <c r="F1731" s="186" t="s">
        <v>13685</v>
      </c>
      <c r="G1731" s="186" t="s">
        <v>13767</v>
      </c>
      <c r="H1731" s="185" t="s">
        <v>13320</v>
      </c>
      <c r="I1731" s="187">
        <v>21129</v>
      </c>
      <c r="J1731" s="185"/>
      <c r="K1731" s="185">
        <v>2018</v>
      </c>
    </row>
    <row r="1732" spans="1:11" x14ac:dyDescent="0.3">
      <c r="A1732" s="176" t="s">
        <v>17415</v>
      </c>
      <c r="B1732" s="186" t="s">
        <v>13300</v>
      </c>
      <c r="C1732" s="186">
        <v>6939069</v>
      </c>
      <c r="D1732" s="185">
        <v>2</v>
      </c>
      <c r="E1732" s="186" t="s">
        <v>17147</v>
      </c>
      <c r="F1732" s="186" t="s">
        <v>17148</v>
      </c>
      <c r="G1732" s="186" t="s">
        <v>17149</v>
      </c>
      <c r="H1732" s="185" t="s">
        <v>12987</v>
      </c>
      <c r="I1732" s="187">
        <v>19091</v>
      </c>
      <c r="J1732" s="185"/>
      <c r="K1732" s="185">
        <v>2018</v>
      </c>
    </row>
    <row r="1733" spans="1:11" x14ac:dyDescent="0.3">
      <c r="A1733" s="176" t="s">
        <v>17415</v>
      </c>
      <c r="B1733" s="186" t="s">
        <v>13300</v>
      </c>
      <c r="C1733" s="186">
        <v>7978389</v>
      </c>
      <c r="D1733" s="185">
        <v>7</v>
      </c>
      <c r="E1733" s="186" t="s">
        <v>13466</v>
      </c>
      <c r="F1733" s="186" t="s">
        <v>13555</v>
      </c>
      <c r="G1733" s="186" t="s">
        <v>17152</v>
      </c>
      <c r="H1733" s="185" t="s">
        <v>13320</v>
      </c>
      <c r="I1733" s="187">
        <v>20914</v>
      </c>
      <c r="J1733" s="185"/>
      <c r="K1733" s="185">
        <v>2018</v>
      </c>
    </row>
    <row r="1734" spans="1:11" x14ac:dyDescent="0.3">
      <c r="A1734" s="176" t="s">
        <v>17415</v>
      </c>
      <c r="B1734" s="186" t="s">
        <v>13300</v>
      </c>
      <c r="C1734" s="186">
        <v>6668301</v>
      </c>
      <c r="D1734" s="185" t="s">
        <v>13315</v>
      </c>
      <c r="E1734" s="186" t="s">
        <v>16507</v>
      </c>
      <c r="F1734" s="186" t="s">
        <v>14748</v>
      </c>
      <c r="G1734" s="186" t="s">
        <v>17146</v>
      </c>
      <c r="H1734" s="185" t="s">
        <v>12987</v>
      </c>
      <c r="I1734" s="187">
        <v>18995</v>
      </c>
      <c r="J1734" s="185"/>
      <c r="K1734" s="185">
        <v>2018</v>
      </c>
    </row>
    <row r="1735" spans="1:11" x14ac:dyDescent="0.3">
      <c r="A1735" s="176" t="s">
        <v>17415</v>
      </c>
      <c r="B1735" s="186" t="s">
        <v>13300</v>
      </c>
      <c r="C1735" s="186">
        <v>5910397</v>
      </c>
      <c r="D1735" s="185">
        <v>0</v>
      </c>
      <c r="E1735" s="186" t="s">
        <v>13358</v>
      </c>
      <c r="F1735" s="186" t="s">
        <v>15446</v>
      </c>
      <c r="G1735" s="186" t="s">
        <v>17145</v>
      </c>
      <c r="H1735" s="185" t="s">
        <v>12987</v>
      </c>
      <c r="I1735" s="187">
        <v>19509</v>
      </c>
      <c r="J1735" s="185"/>
      <c r="K1735" s="185">
        <v>2018</v>
      </c>
    </row>
    <row r="1736" spans="1:11" x14ac:dyDescent="0.3">
      <c r="A1736" s="176" t="s">
        <v>17415</v>
      </c>
      <c r="B1736" s="186" t="s">
        <v>13300</v>
      </c>
      <c r="C1736" s="186">
        <v>7213164</v>
      </c>
      <c r="D1736" s="185">
        <v>9</v>
      </c>
      <c r="E1736" s="186" t="s">
        <v>13522</v>
      </c>
      <c r="F1736" s="186" t="s">
        <v>14167</v>
      </c>
      <c r="G1736" s="186" t="s">
        <v>14606</v>
      </c>
      <c r="H1736" s="185" t="s">
        <v>12987</v>
      </c>
      <c r="I1736" s="187">
        <v>19533</v>
      </c>
      <c r="J1736" s="185"/>
      <c r="K1736" s="185">
        <v>2018</v>
      </c>
    </row>
    <row r="1737" spans="1:11" x14ac:dyDescent="0.3">
      <c r="A1737" s="176" t="s">
        <v>17415</v>
      </c>
      <c r="B1737" s="186" t="s">
        <v>13300</v>
      </c>
      <c r="C1737" s="186">
        <v>7060068</v>
      </c>
      <c r="D1737" s="185">
        <v>4</v>
      </c>
      <c r="E1737" s="186" t="s">
        <v>14338</v>
      </c>
      <c r="F1737" s="186" t="s">
        <v>15617</v>
      </c>
      <c r="G1737" s="186" t="s">
        <v>13629</v>
      </c>
      <c r="H1737" s="185" t="s">
        <v>13320</v>
      </c>
      <c r="I1737" s="187">
        <v>21104</v>
      </c>
      <c r="J1737" s="185"/>
      <c r="K1737" s="185">
        <v>2018</v>
      </c>
    </row>
    <row r="1738" spans="1:11" x14ac:dyDescent="0.3">
      <c r="A1738" s="176" t="s">
        <v>17415</v>
      </c>
      <c r="B1738" s="186" t="s">
        <v>13300</v>
      </c>
      <c r="C1738" s="186">
        <v>6945080</v>
      </c>
      <c r="D1738" s="185">
        <v>6</v>
      </c>
      <c r="E1738" s="186" t="s">
        <v>13332</v>
      </c>
      <c r="F1738" s="186" t="s">
        <v>17150</v>
      </c>
      <c r="G1738" s="186" t="s">
        <v>17151</v>
      </c>
      <c r="H1738" s="185" t="s">
        <v>12987</v>
      </c>
      <c r="I1738" s="187">
        <v>19098</v>
      </c>
      <c r="J1738" s="185"/>
      <c r="K1738" s="185">
        <v>2018</v>
      </c>
    </row>
    <row r="1739" spans="1:11" x14ac:dyDescent="0.3">
      <c r="A1739" s="176" t="s">
        <v>17350</v>
      </c>
      <c r="B1739" s="186" t="s">
        <v>13048</v>
      </c>
      <c r="C1739" s="186">
        <v>7734939</v>
      </c>
      <c r="D1739" s="185">
        <v>1</v>
      </c>
      <c r="E1739" s="186" t="s">
        <v>13983</v>
      </c>
      <c r="F1739" s="186" t="s">
        <v>13984</v>
      </c>
      <c r="G1739" s="186" t="s">
        <v>13948</v>
      </c>
      <c r="H1739" s="185" t="s">
        <v>13320</v>
      </c>
      <c r="I1739" s="187">
        <v>20243</v>
      </c>
      <c r="J1739" s="185"/>
      <c r="K1739" s="185">
        <v>2018</v>
      </c>
    </row>
    <row r="1740" spans="1:11" x14ac:dyDescent="0.3">
      <c r="A1740" s="176" t="s">
        <v>17350</v>
      </c>
      <c r="B1740" s="186" t="s">
        <v>13048</v>
      </c>
      <c r="C1740" s="186">
        <v>6074927</v>
      </c>
      <c r="D1740" s="185">
        <v>2</v>
      </c>
      <c r="E1740" s="186" t="s">
        <v>13979</v>
      </c>
      <c r="F1740" s="186" t="s">
        <v>13980</v>
      </c>
      <c r="G1740" s="186" t="s">
        <v>13981</v>
      </c>
      <c r="H1740" s="185" t="s">
        <v>12987</v>
      </c>
      <c r="I1740" s="187">
        <v>19512</v>
      </c>
      <c r="J1740" s="185"/>
      <c r="K1740" s="185">
        <v>2018</v>
      </c>
    </row>
    <row r="1741" spans="1:11" x14ac:dyDescent="0.3">
      <c r="A1741" s="176" t="s">
        <v>17350</v>
      </c>
      <c r="B1741" s="186" t="s">
        <v>13048</v>
      </c>
      <c r="C1741" s="186">
        <v>6142138</v>
      </c>
      <c r="D1741" s="185">
        <v>6</v>
      </c>
      <c r="E1741" s="186" t="s">
        <v>13949</v>
      </c>
      <c r="F1741" s="186" t="s">
        <v>13881</v>
      </c>
      <c r="G1741" s="186" t="s">
        <v>13982</v>
      </c>
      <c r="H1741" s="185" t="s">
        <v>12987</v>
      </c>
      <c r="I1741" s="187">
        <v>19237</v>
      </c>
      <c r="J1741" s="185"/>
      <c r="K1741" s="185">
        <v>2018</v>
      </c>
    </row>
    <row r="1742" spans="1:11" x14ac:dyDescent="0.3">
      <c r="A1742" s="176" t="s">
        <v>13210</v>
      </c>
      <c r="B1742" s="186" t="s">
        <v>13210</v>
      </c>
      <c r="C1742" s="186">
        <v>7109953</v>
      </c>
      <c r="D1742" s="185">
        <v>9</v>
      </c>
      <c r="E1742" s="186" t="s">
        <v>13625</v>
      </c>
      <c r="F1742" s="186" t="s">
        <v>16355</v>
      </c>
      <c r="G1742" s="186" t="s">
        <v>14896</v>
      </c>
      <c r="H1742" s="185" t="s">
        <v>13320</v>
      </c>
      <c r="I1742" s="187">
        <v>21004</v>
      </c>
      <c r="J1742" s="185"/>
      <c r="K1742" s="185">
        <v>2018</v>
      </c>
    </row>
    <row r="1743" spans="1:11" x14ac:dyDescent="0.3">
      <c r="A1743" s="176" t="s">
        <v>13210</v>
      </c>
      <c r="B1743" s="186" t="s">
        <v>13210</v>
      </c>
      <c r="C1743" s="186">
        <v>7941160</v>
      </c>
      <c r="D1743" s="185">
        <v>4</v>
      </c>
      <c r="E1743" s="186" t="s">
        <v>13719</v>
      </c>
      <c r="F1743" s="186" t="s">
        <v>16372</v>
      </c>
      <c r="G1743" s="186" t="s">
        <v>15661</v>
      </c>
      <c r="H1743" s="185" t="s">
        <v>13320</v>
      </c>
      <c r="I1743" s="187">
        <v>20846</v>
      </c>
      <c r="J1743" s="185"/>
      <c r="K1743" s="185">
        <v>2018</v>
      </c>
    </row>
    <row r="1744" spans="1:11" x14ac:dyDescent="0.3">
      <c r="A1744" s="176" t="s">
        <v>13210</v>
      </c>
      <c r="B1744" s="186" t="s">
        <v>13210</v>
      </c>
      <c r="C1744" s="186">
        <v>8173213</v>
      </c>
      <c r="D1744" s="185">
        <v>2</v>
      </c>
      <c r="E1744" s="186" t="s">
        <v>13719</v>
      </c>
      <c r="F1744" s="186" t="s">
        <v>16145</v>
      </c>
      <c r="G1744" s="186" t="s">
        <v>16374</v>
      </c>
      <c r="H1744" s="185" t="s">
        <v>13320</v>
      </c>
      <c r="I1744" s="187">
        <v>21050</v>
      </c>
      <c r="J1744" s="185"/>
      <c r="K1744" s="185">
        <v>2018</v>
      </c>
    </row>
    <row r="1745" spans="1:11" x14ac:dyDescent="0.3">
      <c r="A1745" s="176" t="s">
        <v>13210</v>
      </c>
      <c r="B1745" s="186" t="s">
        <v>13210</v>
      </c>
      <c r="C1745" s="186">
        <v>6655796</v>
      </c>
      <c r="D1745" s="185">
        <v>0</v>
      </c>
      <c r="E1745" s="186" t="s">
        <v>15040</v>
      </c>
      <c r="F1745" s="186" t="s">
        <v>14425</v>
      </c>
      <c r="G1745" s="186" t="s">
        <v>16349</v>
      </c>
      <c r="H1745" s="185" t="s">
        <v>12987</v>
      </c>
      <c r="I1745" s="187">
        <v>19315</v>
      </c>
      <c r="J1745" s="185"/>
      <c r="K1745" s="185">
        <v>2018</v>
      </c>
    </row>
    <row r="1746" spans="1:11" x14ac:dyDescent="0.3">
      <c r="A1746" s="176" t="s">
        <v>13210</v>
      </c>
      <c r="B1746" s="186" t="s">
        <v>13210</v>
      </c>
      <c r="C1746" s="186">
        <v>8177870</v>
      </c>
      <c r="D1746" s="185">
        <v>1</v>
      </c>
      <c r="E1746" s="186" t="s">
        <v>13708</v>
      </c>
      <c r="F1746" s="186" t="s">
        <v>16375</v>
      </c>
      <c r="G1746" s="186" t="s">
        <v>16376</v>
      </c>
      <c r="H1746" s="185" t="s">
        <v>13320</v>
      </c>
      <c r="I1746" s="187">
        <v>21028</v>
      </c>
      <c r="J1746" s="185"/>
      <c r="K1746" s="185">
        <v>2018</v>
      </c>
    </row>
    <row r="1747" spans="1:11" x14ac:dyDescent="0.3">
      <c r="A1747" s="176" t="s">
        <v>13210</v>
      </c>
      <c r="B1747" s="186" t="s">
        <v>13210</v>
      </c>
      <c r="C1747" s="186">
        <v>6491316</v>
      </c>
      <c r="D1747" s="185">
        <v>6</v>
      </c>
      <c r="E1747" s="186" t="s">
        <v>13483</v>
      </c>
      <c r="F1747" s="186" t="s">
        <v>13751</v>
      </c>
      <c r="G1747" s="186" t="s">
        <v>15401</v>
      </c>
      <c r="H1747" s="185" t="s">
        <v>13320</v>
      </c>
      <c r="I1747" s="187">
        <v>21008</v>
      </c>
      <c r="J1747" s="185"/>
      <c r="K1747" s="185">
        <v>2018</v>
      </c>
    </row>
    <row r="1748" spans="1:11" x14ac:dyDescent="0.3">
      <c r="A1748" s="176" t="s">
        <v>13210</v>
      </c>
      <c r="B1748" s="186" t="s">
        <v>13210</v>
      </c>
      <c r="C1748" s="186">
        <v>7483838</v>
      </c>
      <c r="D1748" s="185">
        <v>3</v>
      </c>
      <c r="E1748" s="186" t="s">
        <v>16363</v>
      </c>
      <c r="F1748" s="186" t="s">
        <v>15032</v>
      </c>
      <c r="G1748" s="186" t="s">
        <v>14432</v>
      </c>
      <c r="H1748" s="185" t="s">
        <v>13320</v>
      </c>
      <c r="I1748" s="187">
        <v>20861</v>
      </c>
      <c r="J1748" s="185"/>
      <c r="K1748" s="185">
        <v>2018</v>
      </c>
    </row>
    <row r="1749" spans="1:11" x14ac:dyDescent="0.3">
      <c r="A1749" s="176" t="s">
        <v>13210</v>
      </c>
      <c r="B1749" s="186" t="s">
        <v>13210</v>
      </c>
      <c r="C1749" s="186">
        <v>8351996</v>
      </c>
      <c r="D1749" s="185">
        <v>7</v>
      </c>
      <c r="E1749" s="186" t="s">
        <v>13398</v>
      </c>
      <c r="F1749" s="186" t="s">
        <v>13607</v>
      </c>
      <c r="G1749" s="186" t="s">
        <v>16379</v>
      </c>
      <c r="H1749" s="185" t="s">
        <v>13320</v>
      </c>
      <c r="I1749" s="187">
        <v>21216</v>
      </c>
      <c r="J1749" s="185"/>
      <c r="K1749" s="185">
        <v>2018</v>
      </c>
    </row>
    <row r="1750" spans="1:11" x14ac:dyDescent="0.3">
      <c r="A1750" s="176" t="s">
        <v>13210</v>
      </c>
      <c r="B1750" s="186" t="s">
        <v>13210</v>
      </c>
      <c r="C1750" s="186">
        <v>8384929</v>
      </c>
      <c r="D1750" s="185">
        <v>0</v>
      </c>
      <c r="E1750" s="186" t="s">
        <v>14908</v>
      </c>
      <c r="F1750" s="186" t="s">
        <v>13630</v>
      </c>
      <c r="G1750" s="186" t="s">
        <v>16380</v>
      </c>
      <c r="H1750" s="185" t="s">
        <v>13320</v>
      </c>
      <c r="I1750" s="187">
        <v>20892</v>
      </c>
      <c r="J1750" s="185"/>
      <c r="K1750" s="185">
        <v>2018</v>
      </c>
    </row>
    <row r="1751" spans="1:11" x14ac:dyDescent="0.3">
      <c r="A1751" s="176" t="s">
        <v>13210</v>
      </c>
      <c r="B1751" s="186" t="s">
        <v>13210</v>
      </c>
      <c r="C1751" s="186">
        <v>6057586</v>
      </c>
      <c r="D1751" s="185" t="s">
        <v>13315</v>
      </c>
      <c r="E1751" s="186" t="s">
        <v>13663</v>
      </c>
      <c r="F1751" s="186" t="s">
        <v>13549</v>
      </c>
      <c r="G1751" s="186" t="s">
        <v>16340</v>
      </c>
      <c r="H1751" s="185" t="s">
        <v>12987</v>
      </c>
      <c r="I1751" s="187">
        <v>19343</v>
      </c>
      <c r="J1751" s="185"/>
      <c r="K1751" s="185">
        <v>2018</v>
      </c>
    </row>
    <row r="1752" spans="1:11" x14ac:dyDescent="0.3">
      <c r="A1752" s="176" t="s">
        <v>13210</v>
      </c>
      <c r="B1752" s="186" t="s">
        <v>13210</v>
      </c>
      <c r="C1752" s="186">
        <v>7757747</v>
      </c>
      <c r="D1752" s="185">
        <v>5</v>
      </c>
      <c r="E1752" s="186" t="s">
        <v>13723</v>
      </c>
      <c r="F1752" s="186" t="s">
        <v>13443</v>
      </c>
      <c r="G1752" s="186" t="s">
        <v>16367</v>
      </c>
      <c r="H1752" s="185" t="s">
        <v>13320</v>
      </c>
      <c r="I1752" s="187">
        <v>21174</v>
      </c>
      <c r="J1752" s="185"/>
      <c r="K1752" s="185">
        <v>2018</v>
      </c>
    </row>
    <row r="1753" spans="1:11" x14ac:dyDescent="0.3">
      <c r="A1753" s="176" t="s">
        <v>13210</v>
      </c>
      <c r="B1753" s="186" t="s">
        <v>13210</v>
      </c>
      <c r="C1753" s="186">
        <v>6444877</v>
      </c>
      <c r="D1753" s="185">
        <v>3</v>
      </c>
      <c r="E1753" s="186" t="s">
        <v>13110</v>
      </c>
      <c r="F1753" s="186" t="s">
        <v>13449</v>
      </c>
      <c r="G1753" s="186" t="s">
        <v>13445</v>
      </c>
      <c r="H1753" s="185" t="s">
        <v>12987</v>
      </c>
      <c r="I1753" s="187">
        <v>19191</v>
      </c>
      <c r="J1753" s="185"/>
      <c r="K1753" s="185">
        <v>2018</v>
      </c>
    </row>
    <row r="1754" spans="1:11" x14ac:dyDescent="0.3">
      <c r="A1754" s="176" t="s">
        <v>13210</v>
      </c>
      <c r="B1754" s="186" t="s">
        <v>13210</v>
      </c>
      <c r="C1754" s="186">
        <v>6849387</v>
      </c>
      <c r="D1754" s="185">
        <v>0</v>
      </c>
      <c r="E1754" s="186" t="s">
        <v>16351</v>
      </c>
      <c r="F1754" s="186" t="s">
        <v>13680</v>
      </c>
      <c r="G1754" s="186" t="s">
        <v>13896</v>
      </c>
      <c r="H1754" s="185" t="s">
        <v>12987</v>
      </c>
      <c r="I1754" s="187">
        <v>19494</v>
      </c>
      <c r="J1754" s="185"/>
      <c r="K1754" s="185">
        <v>2018</v>
      </c>
    </row>
    <row r="1755" spans="1:11" x14ac:dyDescent="0.3">
      <c r="A1755" s="176" t="s">
        <v>13210</v>
      </c>
      <c r="B1755" s="186" t="s">
        <v>13210</v>
      </c>
      <c r="C1755" s="186">
        <v>7739622</v>
      </c>
      <c r="D1755" s="185">
        <v>5</v>
      </c>
      <c r="E1755" s="186" t="s">
        <v>13630</v>
      </c>
      <c r="F1755" s="186" t="s">
        <v>13664</v>
      </c>
      <c r="G1755" s="186" t="s">
        <v>15159</v>
      </c>
      <c r="H1755" s="185" t="s">
        <v>13320</v>
      </c>
      <c r="I1755" s="187">
        <v>20543</v>
      </c>
      <c r="J1755" s="185"/>
      <c r="K1755" s="185">
        <v>2018</v>
      </c>
    </row>
    <row r="1756" spans="1:11" x14ac:dyDescent="0.3">
      <c r="A1756" s="176" t="s">
        <v>13210</v>
      </c>
      <c r="B1756" s="186" t="s">
        <v>13210</v>
      </c>
      <c r="C1756" s="186">
        <v>6619551</v>
      </c>
      <c r="D1756" s="185">
        <v>1</v>
      </c>
      <c r="E1756" s="186" t="s">
        <v>15673</v>
      </c>
      <c r="F1756" s="186" t="s">
        <v>13352</v>
      </c>
      <c r="G1756" s="186" t="s">
        <v>16346</v>
      </c>
      <c r="H1756" s="185" t="s">
        <v>12987</v>
      </c>
      <c r="I1756" s="187">
        <v>19328</v>
      </c>
      <c r="J1756" s="185"/>
      <c r="K1756" s="185">
        <v>2018</v>
      </c>
    </row>
    <row r="1757" spans="1:11" x14ac:dyDescent="0.3">
      <c r="A1757" s="176" t="s">
        <v>13210</v>
      </c>
      <c r="B1757" s="186" t="s">
        <v>13210</v>
      </c>
      <c r="C1757" s="186">
        <v>5817957</v>
      </c>
      <c r="D1757" s="185">
        <v>4</v>
      </c>
      <c r="E1757" s="186" t="s">
        <v>13586</v>
      </c>
      <c r="F1757" s="186" t="s">
        <v>13866</v>
      </c>
      <c r="G1757" s="186" t="s">
        <v>16338</v>
      </c>
      <c r="H1757" s="185" t="s">
        <v>12987</v>
      </c>
      <c r="I1757" s="187">
        <v>19388</v>
      </c>
      <c r="J1757" s="185"/>
      <c r="K1757" s="185">
        <v>2018</v>
      </c>
    </row>
    <row r="1758" spans="1:11" x14ac:dyDescent="0.3">
      <c r="A1758" s="176" t="s">
        <v>13210</v>
      </c>
      <c r="B1758" s="186" t="s">
        <v>13210</v>
      </c>
      <c r="C1758" s="186">
        <v>6221274</v>
      </c>
      <c r="D1758" s="185">
        <v>8</v>
      </c>
      <c r="E1758" s="186" t="s">
        <v>13586</v>
      </c>
      <c r="F1758" s="186" t="s">
        <v>14803</v>
      </c>
      <c r="G1758" s="186" t="s">
        <v>16343</v>
      </c>
      <c r="H1758" s="185" t="s">
        <v>13320</v>
      </c>
      <c r="I1758" s="187">
        <v>21299</v>
      </c>
      <c r="J1758" s="185"/>
      <c r="K1758" s="185">
        <v>2018</v>
      </c>
    </row>
    <row r="1759" spans="1:11" x14ac:dyDescent="0.3">
      <c r="A1759" s="176" t="s">
        <v>13210</v>
      </c>
      <c r="B1759" s="186" t="s">
        <v>13210</v>
      </c>
      <c r="C1759" s="186">
        <v>7361760</v>
      </c>
      <c r="D1759" s="185" t="s">
        <v>13315</v>
      </c>
      <c r="E1759" s="186" t="s">
        <v>16359</v>
      </c>
      <c r="F1759" s="186" t="s">
        <v>13378</v>
      </c>
      <c r="G1759" s="186" t="s">
        <v>16360</v>
      </c>
      <c r="H1759" s="185" t="s">
        <v>13320</v>
      </c>
      <c r="I1759" s="187">
        <v>20876</v>
      </c>
      <c r="J1759" s="185"/>
      <c r="K1759" s="185">
        <v>2018</v>
      </c>
    </row>
    <row r="1760" spans="1:11" x14ac:dyDescent="0.3">
      <c r="A1760" s="176" t="s">
        <v>13210</v>
      </c>
      <c r="B1760" s="186" t="s">
        <v>13210</v>
      </c>
      <c r="C1760" s="186">
        <v>6642591</v>
      </c>
      <c r="D1760" s="185">
        <v>6</v>
      </c>
      <c r="E1760" s="186" t="s">
        <v>13429</v>
      </c>
      <c r="F1760" s="186" t="s">
        <v>16347</v>
      </c>
      <c r="G1760" s="186" t="s">
        <v>16348</v>
      </c>
      <c r="H1760" s="185" t="s">
        <v>12987</v>
      </c>
      <c r="I1760" s="187">
        <v>18995</v>
      </c>
      <c r="J1760" s="185"/>
      <c r="K1760" s="185">
        <v>2018</v>
      </c>
    </row>
    <row r="1761" spans="1:11" x14ac:dyDescent="0.3">
      <c r="A1761" s="176" t="s">
        <v>13210</v>
      </c>
      <c r="B1761" s="186" t="s">
        <v>13210</v>
      </c>
      <c r="C1761" s="186">
        <v>5841169</v>
      </c>
      <c r="D1761" s="185">
        <v>8</v>
      </c>
      <c r="E1761" s="186" t="s">
        <v>13657</v>
      </c>
      <c r="F1761" s="186" t="s">
        <v>14430</v>
      </c>
      <c r="G1761" s="186" t="s">
        <v>16339</v>
      </c>
      <c r="H1761" s="185" t="s">
        <v>12987</v>
      </c>
      <c r="I1761" s="187">
        <v>19278</v>
      </c>
      <c r="J1761" s="185"/>
      <c r="K1761" s="185">
        <v>2018</v>
      </c>
    </row>
    <row r="1762" spans="1:11" x14ac:dyDescent="0.3">
      <c r="A1762" s="176" t="s">
        <v>13210</v>
      </c>
      <c r="B1762" s="186" t="s">
        <v>13210</v>
      </c>
      <c r="C1762" s="186">
        <v>8418842</v>
      </c>
      <c r="D1762" s="185">
        <v>5</v>
      </c>
      <c r="E1762" s="186" t="s">
        <v>13604</v>
      </c>
      <c r="F1762" s="186" t="s">
        <v>13329</v>
      </c>
      <c r="G1762" s="186" t="s">
        <v>16381</v>
      </c>
      <c r="H1762" s="185" t="s">
        <v>13320</v>
      </c>
      <c r="I1762" s="187">
        <v>21140</v>
      </c>
      <c r="J1762" s="185"/>
      <c r="K1762" s="185">
        <v>2018</v>
      </c>
    </row>
    <row r="1763" spans="1:11" x14ac:dyDescent="0.3">
      <c r="A1763" s="176" t="s">
        <v>13210</v>
      </c>
      <c r="B1763" s="186" t="s">
        <v>13210</v>
      </c>
      <c r="C1763" s="186">
        <v>7338204</v>
      </c>
      <c r="D1763" s="185">
        <v>1</v>
      </c>
      <c r="E1763" s="186" t="s">
        <v>13604</v>
      </c>
      <c r="F1763" s="186" t="s">
        <v>13321</v>
      </c>
      <c r="G1763" s="186" t="s">
        <v>16358</v>
      </c>
      <c r="H1763" s="185" t="s">
        <v>13320</v>
      </c>
      <c r="I1763" s="187">
        <v>21160</v>
      </c>
      <c r="J1763" s="185"/>
      <c r="K1763" s="185">
        <v>2018</v>
      </c>
    </row>
    <row r="1764" spans="1:11" x14ac:dyDescent="0.3">
      <c r="A1764" s="176" t="s">
        <v>13210</v>
      </c>
      <c r="B1764" s="186" t="s">
        <v>13210</v>
      </c>
      <c r="C1764" s="186">
        <v>6695781</v>
      </c>
      <c r="D1764" s="185">
        <v>0</v>
      </c>
      <c r="E1764" s="186" t="s">
        <v>14889</v>
      </c>
      <c r="F1764" s="186" t="s">
        <v>14242</v>
      </c>
      <c r="G1764" s="186" t="s">
        <v>13636</v>
      </c>
      <c r="H1764" s="185" t="s">
        <v>13320</v>
      </c>
      <c r="I1764" s="187">
        <v>20775</v>
      </c>
      <c r="J1764" s="185"/>
      <c r="K1764" s="185" t="s">
        <v>17344</v>
      </c>
    </row>
    <row r="1765" spans="1:11" x14ac:dyDescent="0.3">
      <c r="A1765" s="176" t="s">
        <v>13210</v>
      </c>
      <c r="B1765" s="186" t="s">
        <v>13210</v>
      </c>
      <c r="C1765" s="186">
        <v>6197950</v>
      </c>
      <c r="D1765" s="185">
        <v>6</v>
      </c>
      <c r="E1765" s="186" t="s">
        <v>13686</v>
      </c>
      <c r="F1765" s="186" t="s">
        <v>13751</v>
      </c>
      <c r="G1765" s="186" t="s">
        <v>16342</v>
      </c>
      <c r="H1765" s="185" t="s">
        <v>12987</v>
      </c>
      <c r="I1765" s="187">
        <v>19453</v>
      </c>
      <c r="J1765" s="185"/>
      <c r="K1765" s="185">
        <v>2018</v>
      </c>
    </row>
    <row r="1766" spans="1:11" x14ac:dyDescent="0.3">
      <c r="A1766" s="176" t="s">
        <v>13210</v>
      </c>
      <c r="B1766" s="186" t="s">
        <v>13210</v>
      </c>
      <c r="C1766" s="186">
        <v>7533394</v>
      </c>
      <c r="D1766" s="185">
        <v>3</v>
      </c>
      <c r="E1766" s="186" t="s">
        <v>13888</v>
      </c>
      <c r="F1766" s="186" t="s">
        <v>13611</v>
      </c>
      <c r="G1766" s="186" t="s">
        <v>16364</v>
      </c>
      <c r="H1766" s="185" t="s">
        <v>13320</v>
      </c>
      <c r="I1766" s="187">
        <v>20915</v>
      </c>
      <c r="J1766" s="185"/>
      <c r="K1766" s="185">
        <v>2018</v>
      </c>
    </row>
    <row r="1767" spans="1:11" x14ac:dyDescent="0.3">
      <c r="A1767" s="176" t="s">
        <v>13210</v>
      </c>
      <c r="B1767" s="186" t="s">
        <v>13210</v>
      </c>
      <c r="C1767" s="186">
        <v>6611525</v>
      </c>
      <c r="D1767" s="185">
        <v>9</v>
      </c>
      <c r="E1767" s="186" t="s">
        <v>13361</v>
      </c>
      <c r="F1767" s="186" t="s">
        <v>13321</v>
      </c>
      <c r="G1767" s="186" t="s">
        <v>14681</v>
      </c>
      <c r="H1767" s="185" t="s">
        <v>12987</v>
      </c>
      <c r="I1767" s="187">
        <v>19463</v>
      </c>
      <c r="J1767" s="185"/>
      <c r="K1767" s="185">
        <v>2018</v>
      </c>
    </row>
    <row r="1768" spans="1:11" x14ac:dyDescent="0.3">
      <c r="A1768" s="176" t="s">
        <v>13210</v>
      </c>
      <c r="B1768" s="186" t="s">
        <v>13210</v>
      </c>
      <c r="C1768" s="186">
        <v>6921198</v>
      </c>
      <c r="D1768" s="185">
        <v>4</v>
      </c>
      <c r="E1768" s="186" t="s">
        <v>16353</v>
      </c>
      <c r="F1768" s="186" t="s">
        <v>13350</v>
      </c>
      <c r="G1768" s="186" t="s">
        <v>16354</v>
      </c>
      <c r="H1768" s="185" t="s">
        <v>12987</v>
      </c>
      <c r="I1768" s="187">
        <v>19259</v>
      </c>
      <c r="J1768" s="185"/>
      <c r="K1768" s="185">
        <v>2018</v>
      </c>
    </row>
    <row r="1769" spans="1:11" x14ac:dyDescent="0.3">
      <c r="A1769" s="176" t="s">
        <v>13210</v>
      </c>
      <c r="B1769" s="186" t="s">
        <v>13210</v>
      </c>
      <c r="C1769" s="186">
        <v>7776526</v>
      </c>
      <c r="D1769" s="185">
        <v>3</v>
      </c>
      <c r="E1769" s="186" t="s">
        <v>15121</v>
      </c>
      <c r="F1769" s="186" t="s">
        <v>16368</v>
      </c>
      <c r="G1769" s="186" t="s">
        <v>16369</v>
      </c>
      <c r="H1769" s="185" t="s">
        <v>13320</v>
      </c>
      <c r="I1769" s="187">
        <v>21149</v>
      </c>
      <c r="J1769" s="185"/>
      <c r="K1769" s="185">
        <v>2018</v>
      </c>
    </row>
    <row r="1770" spans="1:11" x14ac:dyDescent="0.3">
      <c r="A1770" s="176" t="s">
        <v>13210</v>
      </c>
      <c r="B1770" s="186" t="s">
        <v>13210</v>
      </c>
      <c r="C1770" s="186">
        <v>7727453</v>
      </c>
      <c r="D1770" s="185">
        <v>7</v>
      </c>
      <c r="E1770" s="186" t="s">
        <v>16365</v>
      </c>
      <c r="F1770" s="186" t="s">
        <v>13938</v>
      </c>
      <c r="G1770" s="186" t="s">
        <v>16366</v>
      </c>
      <c r="H1770" s="185" t="s">
        <v>13320</v>
      </c>
      <c r="I1770" s="187">
        <v>21045</v>
      </c>
      <c r="J1770" s="185"/>
      <c r="K1770" s="185">
        <v>2018</v>
      </c>
    </row>
    <row r="1771" spans="1:11" x14ac:dyDescent="0.3">
      <c r="A1771" s="176" t="s">
        <v>13210</v>
      </c>
      <c r="B1771" s="186" t="s">
        <v>13210</v>
      </c>
      <c r="C1771" s="186">
        <v>8782914</v>
      </c>
      <c r="D1771" s="185">
        <v>6</v>
      </c>
      <c r="E1771" s="186" t="s">
        <v>16382</v>
      </c>
      <c r="F1771" s="186" t="s">
        <v>16383</v>
      </c>
      <c r="G1771" s="186" t="s">
        <v>16384</v>
      </c>
      <c r="H1771" s="185" t="s">
        <v>13320</v>
      </c>
      <c r="I1771" s="187">
        <v>21111</v>
      </c>
      <c r="J1771" s="185"/>
      <c r="K1771" s="185">
        <v>2018</v>
      </c>
    </row>
    <row r="1772" spans="1:11" x14ac:dyDescent="0.3">
      <c r="A1772" s="176" t="s">
        <v>13210</v>
      </c>
      <c r="B1772" s="186" t="s">
        <v>13210</v>
      </c>
      <c r="C1772" s="186">
        <v>6779809</v>
      </c>
      <c r="D1772" s="185">
        <v>0</v>
      </c>
      <c r="E1772" s="186" t="s">
        <v>13461</v>
      </c>
      <c r="F1772" s="186" t="s">
        <v>13697</v>
      </c>
      <c r="G1772" s="186" t="s">
        <v>14204</v>
      </c>
      <c r="H1772" s="185" t="s">
        <v>12987</v>
      </c>
      <c r="I1772" s="187">
        <v>19425</v>
      </c>
      <c r="J1772" s="185"/>
      <c r="K1772" s="185">
        <v>2018</v>
      </c>
    </row>
    <row r="1773" spans="1:11" x14ac:dyDescent="0.3">
      <c r="A1773" s="176" t="s">
        <v>13210</v>
      </c>
      <c r="B1773" s="186" t="s">
        <v>13210</v>
      </c>
      <c r="C1773" s="186">
        <v>7150964</v>
      </c>
      <c r="D1773" s="185">
        <v>8</v>
      </c>
      <c r="E1773" s="186" t="s">
        <v>16094</v>
      </c>
      <c r="F1773" s="186" t="s">
        <v>13440</v>
      </c>
      <c r="G1773" s="186" t="s">
        <v>16095</v>
      </c>
      <c r="H1773" s="185" t="s">
        <v>12987</v>
      </c>
      <c r="I1773" s="187">
        <v>19275</v>
      </c>
      <c r="J1773" s="185"/>
      <c r="K1773" s="185">
        <v>2018</v>
      </c>
    </row>
    <row r="1774" spans="1:11" x14ac:dyDescent="0.3">
      <c r="A1774" s="176" t="s">
        <v>13210</v>
      </c>
      <c r="B1774" s="186" t="s">
        <v>13210</v>
      </c>
      <c r="C1774" s="186">
        <v>9707566</v>
      </c>
      <c r="D1774" s="185">
        <v>2</v>
      </c>
      <c r="E1774" s="186" t="s">
        <v>13685</v>
      </c>
      <c r="F1774" s="186" t="s">
        <v>13685</v>
      </c>
      <c r="G1774" s="186" t="s">
        <v>16385</v>
      </c>
      <c r="H1774" s="185" t="s">
        <v>13320</v>
      </c>
      <c r="I1774" s="187">
        <v>21075</v>
      </c>
      <c r="J1774" s="185"/>
      <c r="K1774" s="185">
        <v>2018</v>
      </c>
    </row>
    <row r="1775" spans="1:11" x14ac:dyDescent="0.3">
      <c r="A1775" s="176" t="s">
        <v>13210</v>
      </c>
      <c r="B1775" s="186" t="s">
        <v>13210</v>
      </c>
      <c r="C1775" s="186">
        <v>6903777</v>
      </c>
      <c r="D1775" s="185">
        <v>1</v>
      </c>
      <c r="E1775" s="186" t="s">
        <v>16352</v>
      </c>
      <c r="F1775" s="186" t="s">
        <v>13341</v>
      </c>
      <c r="G1775" s="186" t="s">
        <v>13410</v>
      </c>
      <c r="H1775" s="185" t="s">
        <v>13320</v>
      </c>
      <c r="I1775" s="187">
        <v>20862</v>
      </c>
      <c r="J1775" s="185"/>
      <c r="K1775" s="185">
        <v>2018</v>
      </c>
    </row>
    <row r="1776" spans="1:11" x14ac:dyDescent="0.3">
      <c r="A1776" s="176" t="s">
        <v>13210</v>
      </c>
      <c r="B1776" s="186" t="s">
        <v>13210</v>
      </c>
      <c r="C1776" s="186">
        <v>7418291</v>
      </c>
      <c r="D1776" s="185">
        <v>7</v>
      </c>
      <c r="E1776" s="186" t="s">
        <v>14227</v>
      </c>
      <c r="F1776" s="186" t="s">
        <v>13515</v>
      </c>
      <c r="G1776" s="186" t="s">
        <v>16362</v>
      </c>
      <c r="H1776" s="185" t="s">
        <v>13320</v>
      </c>
      <c r="I1776" s="187">
        <v>20825</v>
      </c>
      <c r="J1776" s="185"/>
      <c r="K1776" s="185">
        <v>2018</v>
      </c>
    </row>
    <row r="1777" spans="1:11" x14ac:dyDescent="0.3">
      <c r="A1777" s="176" t="s">
        <v>13210</v>
      </c>
      <c r="B1777" s="186" t="s">
        <v>13210</v>
      </c>
      <c r="C1777" s="186">
        <v>7406194</v>
      </c>
      <c r="D1777" s="185" t="s">
        <v>13315</v>
      </c>
      <c r="E1777" s="186" t="s">
        <v>14020</v>
      </c>
      <c r="F1777" s="186" t="s">
        <v>13888</v>
      </c>
      <c r="G1777" s="186" t="s">
        <v>16361</v>
      </c>
      <c r="H1777" s="185" t="s">
        <v>13320</v>
      </c>
      <c r="I1777" s="187">
        <v>21318</v>
      </c>
      <c r="J1777" s="185"/>
      <c r="K1777" s="185">
        <v>2018</v>
      </c>
    </row>
    <row r="1778" spans="1:11" x14ac:dyDescent="0.3">
      <c r="A1778" s="176" t="s">
        <v>13210</v>
      </c>
      <c r="B1778" s="186" t="s">
        <v>13210</v>
      </c>
      <c r="C1778" s="186">
        <v>6684455</v>
      </c>
      <c r="D1778" s="185">
        <v>2</v>
      </c>
      <c r="E1778" s="186" t="s">
        <v>13432</v>
      </c>
      <c r="F1778" s="186" t="s">
        <v>14380</v>
      </c>
      <c r="G1778" s="186" t="s">
        <v>14075</v>
      </c>
      <c r="H1778" s="185" t="s">
        <v>13320</v>
      </c>
      <c r="I1778" s="187">
        <v>20837</v>
      </c>
      <c r="J1778" s="185"/>
      <c r="K1778" s="185">
        <v>2018</v>
      </c>
    </row>
    <row r="1779" spans="1:11" x14ac:dyDescent="0.3">
      <c r="A1779" s="176" t="s">
        <v>13210</v>
      </c>
      <c r="B1779" s="186" t="s">
        <v>13210</v>
      </c>
      <c r="C1779" s="186">
        <v>8834563</v>
      </c>
      <c r="D1779" s="185">
        <v>0</v>
      </c>
      <c r="E1779" s="186" t="s">
        <v>13913</v>
      </c>
      <c r="F1779" s="186" t="s">
        <v>13801</v>
      </c>
      <c r="G1779" s="186" t="s">
        <v>15816</v>
      </c>
      <c r="H1779" s="185" t="s">
        <v>13320</v>
      </c>
      <c r="I1779" s="187">
        <v>21144</v>
      </c>
      <c r="J1779" s="185"/>
      <c r="K1779" s="185">
        <v>2018</v>
      </c>
    </row>
    <row r="1780" spans="1:11" x14ac:dyDescent="0.3">
      <c r="A1780" s="176" t="s">
        <v>13210</v>
      </c>
      <c r="B1780" s="186" t="s">
        <v>13210</v>
      </c>
      <c r="C1780" s="186">
        <v>6985694</v>
      </c>
      <c r="D1780" s="185">
        <v>2</v>
      </c>
      <c r="E1780" s="186" t="s">
        <v>13810</v>
      </c>
      <c r="F1780" s="186" t="s">
        <v>13949</v>
      </c>
      <c r="G1780" s="186" t="s">
        <v>15642</v>
      </c>
      <c r="H1780" s="185" t="s">
        <v>13320</v>
      </c>
      <c r="I1780" s="187">
        <v>19944</v>
      </c>
      <c r="J1780" s="185"/>
      <c r="K1780" s="185">
        <v>2018</v>
      </c>
    </row>
    <row r="1781" spans="1:11" x14ac:dyDescent="0.3">
      <c r="A1781" s="176" t="s">
        <v>13210</v>
      </c>
      <c r="B1781" s="186" t="s">
        <v>13210</v>
      </c>
      <c r="C1781" s="186">
        <v>6137207</v>
      </c>
      <c r="D1781" s="185">
        <v>5</v>
      </c>
      <c r="E1781" s="186" t="s">
        <v>13881</v>
      </c>
      <c r="F1781" s="186" t="s">
        <v>16246</v>
      </c>
      <c r="G1781" s="186" t="s">
        <v>16341</v>
      </c>
      <c r="H1781" s="185" t="s">
        <v>12987</v>
      </c>
      <c r="I1781" s="187">
        <v>19371</v>
      </c>
      <c r="J1781" s="185"/>
      <c r="K1781" s="185">
        <v>2018</v>
      </c>
    </row>
    <row r="1782" spans="1:11" x14ac:dyDescent="0.3">
      <c r="A1782" s="176" t="s">
        <v>13210</v>
      </c>
      <c r="B1782" s="186" t="s">
        <v>13210</v>
      </c>
      <c r="C1782" s="186">
        <v>5086518</v>
      </c>
      <c r="D1782" s="185">
        <v>5</v>
      </c>
      <c r="E1782" s="186" t="s">
        <v>13520</v>
      </c>
      <c r="F1782" s="186" t="s">
        <v>12979</v>
      </c>
      <c r="G1782" s="186" t="s">
        <v>16335</v>
      </c>
      <c r="H1782" s="185" t="s">
        <v>12987</v>
      </c>
      <c r="I1782" s="187">
        <v>19214</v>
      </c>
      <c r="J1782" s="185"/>
      <c r="K1782" s="185">
        <v>2018</v>
      </c>
    </row>
    <row r="1783" spans="1:11" x14ac:dyDescent="0.3">
      <c r="A1783" s="176" t="s">
        <v>13210</v>
      </c>
      <c r="B1783" s="186" t="s">
        <v>13210</v>
      </c>
      <c r="C1783" s="186">
        <v>8037521</v>
      </c>
      <c r="D1783" s="185">
        <v>2</v>
      </c>
      <c r="E1783" s="186" t="s">
        <v>13520</v>
      </c>
      <c r="F1783" s="186" t="s">
        <v>13329</v>
      </c>
      <c r="G1783" s="186" t="s">
        <v>16373</v>
      </c>
      <c r="H1783" s="185" t="s">
        <v>13320</v>
      </c>
      <c r="I1783" s="187">
        <v>21038</v>
      </c>
      <c r="J1783" s="185"/>
      <c r="K1783" s="185">
        <v>2018</v>
      </c>
    </row>
    <row r="1784" spans="1:11" x14ac:dyDescent="0.3">
      <c r="A1784" s="176" t="s">
        <v>13210</v>
      </c>
      <c r="B1784" s="186" t="s">
        <v>13210</v>
      </c>
      <c r="C1784" s="186">
        <v>7142770</v>
      </c>
      <c r="D1784" s="185">
        <v>6</v>
      </c>
      <c r="E1784" s="186" t="s">
        <v>16356</v>
      </c>
      <c r="F1784" s="186" t="s">
        <v>16356</v>
      </c>
      <c r="G1784" s="186" t="s">
        <v>16357</v>
      </c>
      <c r="H1784" s="185" t="s">
        <v>13320</v>
      </c>
      <c r="I1784" s="187">
        <v>21055</v>
      </c>
      <c r="J1784" s="185"/>
      <c r="K1784" s="185">
        <v>2018</v>
      </c>
    </row>
    <row r="1785" spans="1:11" x14ac:dyDescent="0.3">
      <c r="A1785" s="176" t="s">
        <v>13210</v>
      </c>
      <c r="B1785" s="186" t="s">
        <v>13210</v>
      </c>
      <c r="C1785" s="186">
        <v>8147606</v>
      </c>
      <c r="D1785" s="185">
        <v>3</v>
      </c>
      <c r="E1785" s="186" t="s">
        <v>14243</v>
      </c>
      <c r="F1785" s="186" t="s">
        <v>13427</v>
      </c>
      <c r="G1785" s="186" t="s">
        <v>14509</v>
      </c>
      <c r="H1785" s="185" t="s">
        <v>13320</v>
      </c>
      <c r="I1785" s="187">
        <v>20834</v>
      </c>
      <c r="J1785" s="185"/>
      <c r="K1785" s="185">
        <v>2018</v>
      </c>
    </row>
    <row r="1786" spans="1:11" x14ac:dyDescent="0.3">
      <c r="A1786" s="176" t="s">
        <v>13210</v>
      </c>
      <c r="B1786" s="186" t="s">
        <v>13210</v>
      </c>
      <c r="C1786" s="186">
        <v>6582374</v>
      </c>
      <c r="D1786" s="185">
        <v>8</v>
      </c>
      <c r="E1786" s="186" t="s">
        <v>14338</v>
      </c>
      <c r="F1786" s="186" t="s">
        <v>16344</v>
      </c>
      <c r="G1786" s="186" t="s">
        <v>16345</v>
      </c>
      <c r="H1786" s="185" t="s">
        <v>13320</v>
      </c>
      <c r="I1786" s="187">
        <v>20935</v>
      </c>
      <c r="J1786" s="185"/>
      <c r="K1786" s="185">
        <v>2018</v>
      </c>
    </row>
    <row r="1787" spans="1:11" x14ac:dyDescent="0.3">
      <c r="A1787" s="176" t="s">
        <v>13210</v>
      </c>
      <c r="B1787" s="186" t="s">
        <v>13210</v>
      </c>
      <c r="C1787" s="186">
        <v>7799408</v>
      </c>
      <c r="D1787" s="185">
        <v>4</v>
      </c>
      <c r="E1787" s="186" t="s">
        <v>15276</v>
      </c>
      <c r="F1787" s="186" t="s">
        <v>13520</v>
      </c>
      <c r="G1787" s="186" t="s">
        <v>16370</v>
      </c>
      <c r="H1787" s="185" t="s">
        <v>13320</v>
      </c>
      <c r="I1787" s="187">
        <v>21000</v>
      </c>
      <c r="J1787" s="185"/>
      <c r="K1787" s="185">
        <v>2018</v>
      </c>
    </row>
    <row r="1788" spans="1:11" x14ac:dyDescent="0.3">
      <c r="A1788" s="176" t="s">
        <v>13210</v>
      </c>
      <c r="B1788" s="186" t="s">
        <v>13210</v>
      </c>
      <c r="C1788" s="186">
        <v>5214944</v>
      </c>
      <c r="D1788" s="185">
        <v>4</v>
      </c>
      <c r="E1788" s="186" t="s">
        <v>13621</v>
      </c>
      <c r="F1788" s="186" t="s">
        <v>13401</v>
      </c>
      <c r="G1788" s="186" t="s">
        <v>16336</v>
      </c>
      <c r="H1788" s="185" t="s">
        <v>13320</v>
      </c>
      <c r="I1788" s="187">
        <v>21188</v>
      </c>
      <c r="J1788" s="185"/>
      <c r="K1788" s="185">
        <v>2018</v>
      </c>
    </row>
    <row r="1789" spans="1:11" x14ac:dyDescent="0.3">
      <c r="A1789" s="176" t="s">
        <v>13210</v>
      </c>
      <c r="B1789" s="186" t="s">
        <v>13210</v>
      </c>
      <c r="C1789" s="186">
        <v>5715513</v>
      </c>
      <c r="D1789" s="185">
        <v>2</v>
      </c>
      <c r="E1789" s="186" t="s">
        <v>13621</v>
      </c>
      <c r="F1789" s="186" t="s">
        <v>13341</v>
      </c>
      <c r="G1789" s="186" t="s">
        <v>16337</v>
      </c>
      <c r="H1789" s="185" t="s">
        <v>12987</v>
      </c>
      <c r="I1789" s="187">
        <v>19043</v>
      </c>
      <c r="J1789" s="185"/>
      <c r="K1789" s="185">
        <v>2018</v>
      </c>
    </row>
    <row r="1790" spans="1:11" x14ac:dyDescent="0.3">
      <c r="A1790" s="176" t="s">
        <v>13210</v>
      </c>
      <c r="B1790" s="186" t="s">
        <v>13210</v>
      </c>
      <c r="C1790" s="186">
        <v>8251357</v>
      </c>
      <c r="D1790" s="185">
        <v>4</v>
      </c>
      <c r="E1790" s="186" t="s">
        <v>16377</v>
      </c>
      <c r="F1790" s="186" t="s">
        <v>13555</v>
      </c>
      <c r="G1790" s="186" t="s">
        <v>16378</v>
      </c>
      <c r="H1790" s="185" t="s">
        <v>13320</v>
      </c>
      <c r="I1790" s="187">
        <v>20859</v>
      </c>
      <c r="J1790" s="185"/>
      <c r="K1790" s="185">
        <v>2018</v>
      </c>
    </row>
    <row r="1791" spans="1:11" x14ac:dyDescent="0.3">
      <c r="A1791" s="176" t="s">
        <v>13210</v>
      </c>
      <c r="B1791" s="186" t="s">
        <v>13210</v>
      </c>
      <c r="C1791" s="186">
        <v>6766568</v>
      </c>
      <c r="D1791" s="185">
        <v>6</v>
      </c>
      <c r="E1791" s="186" t="s">
        <v>14846</v>
      </c>
      <c r="F1791" s="186" t="s">
        <v>16350</v>
      </c>
      <c r="G1791" s="186" t="s">
        <v>15427</v>
      </c>
      <c r="H1791" s="185" t="s">
        <v>13320</v>
      </c>
      <c r="I1791" s="187">
        <v>21246</v>
      </c>
      <c r="J1791" s="185"/>
      <c r="K1791" s="185">
        <v>2018</v>
      </c>
    </row>
    <row r="1792" spans="1:11" x14ac:dyDescent="0.3">
      <c r="A1792" s="176" t="s">
        <v>13210</v>
      </c>
      <c r="B1792" s="186" t="s">
        <v>13210</v>
      </c>
      <c r="C1792" s="186">
        <v>7898902</v>
      </c>
      <c r="D1792" s="185">
        <v>5</v>
      </c>
      <c r="E1792" s="186" t="s">
        <v>13949</v>
      </c>
      <c r="F1792" s="186" t="s">
        <v>13398</v>
      </c>
      <c r="G1792" s="186" t="s">
        <v>16371</v>
      </c>
      <c r="H1792" s="185" t="s">
        <v>13320</v>
      </c>
      <c r="I1792" s="187">
        <v>20838</v>
      </c>
      <c r="J1792" s="185"/>
      <c r="K1792" s="185">
        <v>2018</v>
      </c>
    </row>
    <row r="1793" spans="1:11" x14ac:dyDescent="0.3">
      <c r="A1793" s="176" t="s">
        <v>13123</v>
      </c>
      <c r="B1793" s="186" t="s">
        <v>13123</v>
      </c>
      <c r="C1793" s="186">
        <v>7871663</v>
      </c>
      <c r="D1793" s="185">
        <v>0</v>
      </c>
      <c r="E1793" s="186" t="s">
        <v>15227</v>
      </c>
      <c r="F1793" s="186" t="s">
        <v>15186</v>
      </c>
      <c r="G1793" s="186" t="s">
        <v>15336</v>
      </c>
      <c r="H1793" s="185" t="s">
        <v>13320</v>
      </c>
      <c r="I1793" s="187">
        <v>20399</v>
      </c>
      <c r="J1793" s="185"/>
      <c r="K1793" s="185">
        <v>2018</v>
      </c>
    </row>
    <row r="1794" spans="1:11" x14ac:dyDescent="0.3">
      <c r="A1794" s="176" t="s">
        <v>13123</v>
      </c>
      <c r="B1794" s="186" t="s">
        <v>13123</v>
      </c>
      <c r="C1794" s="186">
        <v>6958888</v>
      </c>
      <c r="D1794" s="185">
        <v>3</v>
      </c>
      <c r="E1794" s="186" t="s">
        <v>13768</v>
      </c>
      <c r="F1794" s="186" t="s">
        <v>13658</v>
      </c>
      <c r="G1794" s="186" t="s">
        <v>15319</v>
      </c>
      <c r="H1794" s="185" t="s">
        <v>12987</v>
      </c>
      <c r="I1794" s="187">
        <v>19165</v>
      </c>
      <c r="J1794" s="185"/>
      <c r="K1794" s="185">
        <v>2018</v>
      </c>
    </row>
    <row r="1795" spans="1:11" x14ac:dyDescent="0.3">
      <c r="A1795" s="176" t="s">
        <v>13123</v>
      </c>
      <c r="B1795" s="186" t="s">
        <v>13123</v>
      </c>
      <c r="C1795" s="186">
        <v>6722820</v>
      </c>
      <c r="D1795" s="185">
        <v>0</v>
      </c>
      <c r="E1795" s="186" t="s">
        <v>13768</v>
      </c>
      <c r="F1795" s="186" t="s">
        <v>13949</v>
      </c>
      <c r="G1795" s="186" t="s">
        <v>15314</v>
      </c>
      <c r="H1795" s="185" t="s">
        <v>12987</v>
      </c>
      <c r="I1795" s="187">
        <v>19377</v>
      </c>
      <c r="J1795" s="185"/>
      <c r="K1795" s="185">
        <v>2018</v>
      </c>
    </row>
    <row r="1796" spans="1:11" x14ac:dyDescent="0.3">
      <c r="A1796" s="176" t="s">
        <v>13123</v>
      </c>
      <c r="B1796" s="186" t="s">
        <v>13123</v>
      </c>
      <c r="C1796" s="186">
        <v>7724153</v>
      </c>
      <c r="D1796" s="185">
        <v>1</v>
      </c>
      <c r="E1796" s="186" t="s">
        <v>13625</v>
      </c>
      <c r="F1796" s="186" t="s">
        <v>15334</v>
      </c>
      <c r="G1796" s="186" t="s">
        <v>15335</v>
      </c>
      <c r="H1796" s="185" t="s">
        <v>13320</v>
      </c>
      <c r="I1796" s="187">
        <v>21005</v>
      </c>
      <c r="J1796" s="185"/>
      <c r="K1796" s="185">
        <v>2018</v>
      </c>
    </row>
    <row r="1797" spans="1:11" x14ac:dyDescent="0.3">
      <c r="A1797" s="176" t="s">
        <v>13123</v>
      </c>
      <c r="B1797" s="186" t="s">
        <v>13123</v>
      </c>
      <c r="C1797" s="186">
        <v>7093636</v>
      </c>
      <c r="D1797" s="185">
        <v>4</v>
      </c>
      <c r="E1797" s="186" t="s">
        <v>15324</v>
      </c>
      <c r="F1797" s="186" t="s">
        <v>13888</v>
      </c>
      <c r="G1797" s="186" t="s">
        <v>15325</v>
      </c>
      <c r="H1797" s="185" t="s">
        <v>12987</v>
      </c>
      <c r="I1797" s="187">
        <v>19469</v>
      </c>
      <c r="J1797" s="185"/>
      <c r="K1797" s="185">
        <v>2018</v>
      </c>
    </row>
    <row r="1798" spans="1:11" x14ac:dyDescent="0.3">
      <c r="A1798" s="176" t="s">
        <v>13123</v>
      </c>
      <c r="B1798" s="186" t="s">
        <v>13123</v>
      </c>
      <c r="C1798" s="186">
        <v>6712172</v>
      </c>
      <c r="D1798" s="185">
        <v>4</v>
      </c>
      <c r="E1798" s="186" t="s">
        <v>13804</v>
      </c>
      <c r="F1798" s="186" t="s">
        <v>13375</v>
      </c>
      <c r="G1798" s="186" t="s">
        <v>15313</v>
      </c>
      <c r="H1798" s="185" t="s">
        <v>12987</v>
      </c>
      <c r="I1798" s="187">
        <v>19135</v>
      </c>
      <c r="J1798" s="185"/>
      <c r="K1798" s="185">
        <v>2018</v>
      </c>
    </row>
    <row r="1799" spans="1:11" x14ac:dyDescent="0.3">
      <c r="A1799" s="176" t="s">
        <v>13123</v>
      </c>
      <c r="B1799" s="186" t="s">
        <v>13123</v>
      </c>
      <c r="C1799" s="186">
        <v>7050007</v>
      </c>
      <c r="D1799" s="185">
        <v>8</v>
      </c>
      <c r="E1799" s="186" t="s">
        <v>14534</v>
      </c>
      <c r="F1799" s="186" t="s">
        <v>13468</v>
      </c>
      <c r="G1799" s="186" t="s">
        <v>15323</v>
      </c>
      <c r="H1799" s="185" t="s">
        <v>12987</v>
      </c>
      <c r="I1799" s="187">
        <v>19402</v>
      </c>
      <c r="J1799" s="185"/>
      <c r="K1799" s="185">
        <v>2018</v>
      </c>
    </row>
    <row r="1800" spans="1:11" x14ac:dyDescent="0.3">
      <c r="A1800" s="176" t="s">
        <v>13123</v>
      </c>
      <c r="B1800" s="186" t="s">
        <v>13123</v>
      </c>
      <c r="C1800" s="186">
        <v>8020567</v>
      </c>
      <c r="D1800" s="185">
        <v>8</v>
      </c>
      <c r="E1800" s="186" t="s">
        <v>14534</v>
      </c>
      <c r="F1800" s="186" t="s">
        <v>13461</v>
      </c>
      <c r="G1800" s="186" t="s">
        <v>15342</v>
      </c>
      <c r="H1800" s="185" t="s">
        <v>13320</v>
      </c>
      <c r="I1800" s="187">
        <v>21043</v>
      </c>
      <c r="J1800" s="185"/>
      <c r="K1800" s="185">
        <v>2018</v>
      </c>
    </row>
    <row r="1801" spans="1:11" x14ac:dyDescent="0.3">
      <c r="A1801" s="176" t="s">
        <v>13123</v>
      </c>
      <c r="B1801" s="186" t="s">
        <v>13123</v>
      </c>
      <c r="C1801" s="186">
        <v>7158730</v>
      </c>
      <c r="D1801" s="185">
        <v>4</v>
      </c>
      <c r="E1801" s="186" t="s">
        <v>14093</v>
      </c>
      <c r="F1801" s="186" t="s">
        <v>13801</v>
      </c>
      <c r="G1801" s="186" t="s">
        <v>14484</v>
      </c>
      <c r="H1801" s="185" t="s">
        <v>13320</v>
      </c>
      <c r="I1801" s="187">
        <v>21023</v>
      </c>
      <c r="J1801" s="185"/>
      <c r="K1801" s="185">
        <v>2018</v>
      </c>
    </row>
    <row r="1802" spans="1:11" x14ac:dyDescent="0.3">
      <c r="A1802" s="176" t="s">
        <v>13123</v>
      </c>
      <c r="B1802" s="186" t="s">
        <v>13123</v>
      </c>
      <c r="C1802" s="186">
        <v>6459742</v>
      </c>
      <c r="D1802" s="185">
        <v>6</v>
      </c>
      <c r="E1802" s="186" t="s">
        <v>14908</v>
      </c>
      <c r="F1802" s="186" t="s">
        <v>14971</v>
      </c>
      <c r="G1802" s="186" t="s">
        <v>15307</v>
      </c>
      <c r="H1802" s="185" t="s">
        <v>12987</v>
      </c>
      <c r="I1802" s="187">
        <v>19040</v>
      </c>
      <c r="J1802" s="185"/>
      <c r="K1802" s="185">
        <v>2018</v>
      </c>
    </row>
    <row r="1803" spans="1:11" x14ac:dyDescent="0.3">
      <c r="A1803" s="176" t="s">
        <v>13123</v>
      </c>
      <c r="B1803" s="186" t="s">
        <v>13123</v>
      </c>
      <c r="C1803" s="186">
        <v>6991535</v>
      </c>
      <c r="D1803" s="185">
        <v>3</v>
      </c>
      <c r="E1803" s="186" t="s">
        <v>15321</v>
      </c>
      <c r="F1803" s="186" t="s">
        <v>13708</v>
      </c>
      <c r="G1803" s="186" t="s">
        <v>14783</v>
      </c>
      <c r="H1803" s="185" t="s">
        <v>12987</v>
      </c>
      <c r="I1803" s="187">
        <v>19122</v>
      </c>
      <c r="J1803" s="185"/>
      <c r="K1803" s="185">
        <v>2018</v>
      </c>
    </row>
    <row r="1804" spans="1:11" x14ac:dyDescent="0.3">
      <c r="A1804" s="176" t="s">
        <v>13123</v>
      </c>
      <c r="B1804" s="186" t="s">
        <v>13123</v>
      </c>
      <c r="C1804" s="186">
        <v>8622529</v>
      </c>
      <c r="D1804" s="185">
        <v>8</v>
      </c>
      <c r="E1804" s="186" t="s">
        <v>14170</v>
      </c>
      <c r="F1804" s="186" t="s">
        <v>15034</v>
      </c>
      <c r="G1804" s="186" t="s">
        <v>14432</v>
      </c>
      <c r="H1804" s="185" t="s">
        <v>13320</v>
      </c>
      <c r="I1804" s="187">
        <v>21011</v>
      </c>
      <c r="J1804" s="185"/>
      <c r="K1804" s="185">
        <v>2018</v>
      </c>
    </row>
    <row r="1805" spans="1:11" x14ac:dyDescent="0.3">
      <c r="A1805" s="176" t="s">
        <v>13123</v>
      </c>
      <c r="B1805" s="186" t="s">
        <v>13123</v>
      </c>
      <c r="C1805" s="186">
        <v>7345572</v>
      </c>
      <c r="D1805" s="185">
        <v>3</v>
      </c>
      <c r="E1805" s="186" t="s">
        <v>14170</v>
      </c>
      <c r="F1805" s="186" t="s">
        <v>15199</v>
      </c>
      <c r="G1805" s="186" t="s">
        <v>15327</v>
      </c>
      <c r="H1805" s="185" t="s">
        <v>13320</v>
      </c>
      <c r="I1805" s="187">
        <v>20835</v>
      </c>
      <c r="J1805" s="185"/>
      <c r="K1805" s="185">
        <v>2018</v>
      </c>
    </row>
    <row r="1806" spans="1:11" x14ac:dyDescent="0.3">
      <c r="A1806" s="176" t="s">
        <v>13123</v>
      </c>
      <c r="B1806" s="186" t="s">
        <v>13123</v>
      </c>
      <c r="C1806" s="186">
        <v>6804070</v>
      </c>
      <c r="D1806" s="185">
        <v>1</v>
      </c>
      <c r="E1806" s="186" t="s">
        <v>14170</v>
      </c>
      <c r="F1806" s="186" t="s">
        <v>13621</v>
      </c>
      <c r="G1806" s="186" t="s">
        <v>15315</v>
      </c>
      <c r="H1806" s="185" t="s">
        <v>12987</v>
      </c>
      <c r="I1806" s="187">
        <v>19124</v>
      </c>
      <c r="J1806" s="185"/>
      <c r="K1806" s="185">
        <v>2018</v>
      </c>
    </row>
    <row r="1807" spans="1:11" x14ac:dyDescent="0.3">
      <c r="A1807" s="176" t="s">
        <v>13123</v>
      </c>
      <c r="B1807" s="186" t="s">
        <v>13123</v>
      </c>
      <c r="C1807" s="186">
        <v>7902933</v>
      </c>
      <c r="D1807" s="185">
        <v>5</v>
      </c>
      <c r="E1807" s="186" t="s">
        <v>13437</v>
      </c>
      <c r="F1807" s="186" t="s">
        <v>15337</v>
      </c>
      <c r="G1807" s="186" t="s">
        <v>15338</v>
      </c>
      <c r="H1807" s="185" t="s">
        <v>13320</v>
      </c>
      <c r="I1807" s="187">
        <v>21155</v>
      </c>
      <c r="J1807" s="185"/>
      <c r="K1807" s="185">
        <v>2018</v>
      </c>
    </row>
    <row r="1808" spans="1:11" x14ac:dyDescent="0.3">
      <c r="A1808" s="176" t="s">
        <v>13123</v>
      </c>
      <c r="B1808" s="186" t="s">
        <v>13123</v>
      </c>
      <c r="C1808" s="186">
        <v>6653316</v>
      </c>
      <c r="D1808" s="185">
        <v>6</v>
      </c>
      <c r="E1808" s="186" t="s">
        <v>14051</v>
      </c>
      <c r="F1808" s="186" t="s">
        <v>14162</v>
      </c>
      <c r="G1808" s="186" t="s">
        <v>14642</v>
      </c>
      <c r="H1808" s="185" t="s">
        <v>13320</v>
      </c>
      <c r="I1808" s="187">
        <v>20857</v>
      </c>
      <c r="J1808" s="185"/>
      <c r="K1808" s="185">
        <v>2018</v>
      </c>
    </row>
    <row r="1809" spans="1:11" x14ac:dyDescent="0.3">
      <c r="A1809" s="176" t="s">
        <v>13123</v>
      </c>
      <c r="B1809" s="186" t="s">
        <v>13123</v>
      </c>
      <c r="C1809" s="186">
        <v>6649093</v>
      </c>
      <c r="D1809" s="185">
        <v>9</v>
      </c>
      <c r="E1809" s="186" t="s">
        <v>14571</v>
      </c>
      <c r="F1809" s="186" t="s">
        <v>13375</v>
      </c>
      <c r="G1809" s="186" t="s">
        <v>15311</v>
      </c>
      <c r="H1809" s="185" t="s">
        <v>12987</v>
      </c>
      <c r="I1809" s="187">
        <v>19368</v>
      </c>
      <c r="J1809" s="185"/>
      <c r="K1809" s="185">
        <v>2018</v>
      </c>
    </row>
    <row r="1810" spans="1:11" x14ac:dyDescent="0.3">
      <c r="A1810" s="176" t="s">
        <v>13123</v>
      </c>
      <c r="B1810" s="186" t="s">
        <v>13123</v>
      </c>
      <c r="C1810" s="186">
        <v>6642188</v>
      </c>
      <c r="D1810" s="185">
        <v>0</v>
      </c>
      <c r="E1810" s="186" t="s">
        <v>13897</v>
      </c>
      <c r="F1810" s="186" t="s">
        <v>13364</v>
      </c>
      <c r="G1810" s="186" t="s">
        <v>15310</v>
      </c>
      <c r="H1810" s="185" t="s">
        <v>13320</v>
      </c>
      <c r="I1810" s="187">
        <v>21081</v>
      </c>
      <c r="J1810" s="185"/>
      <c r="K1810" s="185">
        <v>2018</v>
      </c>
    </row>
    <row r="1811" spans="1:11" x14ac:dyDescent="0.3">
      <c r="A1811" s="176" t="s">
        <v>13123</v>
      </c>
      <c r="B1811" s="186" t="s">
        <v>13123</v>
      </c>
      <c r="C1811" s="186">
        <v>7754071</v>
      </c>
      <c r="D1811" s="185">
        <v>7</v>
      </c>
      <c r="E1811" s="186" t="s">
        <v>13820</v>
      </c>
      <c r="F1811" s="186" t="s">
        <v>13918</v>
      </c>
      <c r="G1811" s="186" t="s">
        <v>14404</v>
      </c>
      <c r="H1811" s="185" t="s">
        <v>13320</v>
      </c>
      <c r="I1811" s="187">
        <v>20573</v>
      </c>
      <c r="J1811" s="185"/>
      <c r="K1811" s="185">
        <v>2018</v>
      </c>
    </row>
    <row r="1812" spans="1:11" x14ac:dyDescent="0.3">
      <c r="A1812" s="176" t="s">
        <v>13123</v>
      </c>
      <c r="B1812" s="186" t="s">
        <v>13123</v>
      </c>
      <c r="C1812" s="186">
        <v>7467247</v>
      </c>
      <c r="D1812" s="185">
        <v>7</v>
      </c>
      <c r="E1812" s="186" t="s">
        <v>13401</v>
      </c>
      <c r="F1812" s="186" t="s">
        <v>13676</v>
      </c>
      <c r="G1812" s="186" t="s">
        <v>15329</v>
      </c>
      <c r="H1812" s="185" t="s">
        <v>13320</v>
      </c>
      <c r="I1812" s="187">
        <v>20914</v>
      </c>
      <c r="J1812" s="185"/>
      <c r="K1812" s="185">
        <v>2018</v>
      </c>
    </row>
    <row r="1813" spans="1:11" x14ac:dyDescent="0.3">
      <c r="A1813" s="176" t="s">
        <v>13123</v>
      </c>
      <c r="B1813" s="186" t="s">
        <v>13123</v>
      </c>
      <c r="C1813" s="186">
        <v>7669013</v>
      </c>
      <c r="D1813" s="185">
        <v>8</v>
      </c>
      <c r="E1813" s="186" t="s">
        <v>13455</v>
      </c>
      <c r="F1813" s="186" t="s">
        <v>13455</v>
      </c>
      <c r="G1813" s="186" t="s">
        <v>15331</v>
      </c>
      <c r="H1813" s="185" t="s">
        <v>13320</v>
      </c>
      <c r="I1813" s="187">
        <v>21141</v>
      </c>
      <c r="J1813" s="185"/>
      <c r="K1813" s="185">
        <v>2018</v>
      </c>
    </row>
    <row r="1814" spans="1:11" x14ac:dyDescent="0.3">
      <c r="A1814" s="176" t="s">
        <v>13123</v>
      </c>
      <c r="B1814" s="186" t="s">
        <v>13123</v>
      </c>
      <c r="C1814" s="186">
        <v>8177563</v>
      </c>
      <c r="D1814" s="185" t="s">
        <v>13315</v>
      </c>
      <c r="E1814" s="186" t="s">
        <v>13455</v>
      </c>
      <c r="F1814" s="186" t="s">
        <v>14425</v>
      </c>
      <c r="G1814" s="186" t="s">
        <v>15350</v>
      </c>
      <c r="H1814" s="185" t="s">
        <v>13320</v>
      </c>
      <c r="I1814" s="187">
        <v>20925</v>
      </c>
      <c r="J1814" s="185"/>
      <c r="K1814" s="185">
        <v>2018</v>
      </c>
    </row>
    <row r="1815" spans="1:11" x14ac:dyDescent="0.3">
      <c r="A1815" s="176" t="s">
        <v>13123</v>
      </c>
      <c r="B1815" s="186" t="s">
        <v>13123</v>
      </c>
      <c r="C1815" s="186">
        <v>6917053</v>
      </c>
      <c r="D1815" s="185">
        <v>6</v>
      </c>
      <c r="E1815" s="186" t="s">
        <v>14425</v>
      </c>
      <c r="F1815" s="186" t="s">
        <v>13349</v>
      </c>
      <c r="G1815" s="186" t="s">
        <v>15317</v>
      </c>
      <c r="H1815" s="185" t="s">
        <v>12987</v>
      </c>
      <c r="I1815" s="187">
        <v>19354</v>
      </c>
      <c r="J1815" s="185"/>
      <c r="K1815" s="185">
        <v>2018</v>
      </c>
    </row>
    <row r="1816" spans="1:11" x14ac:dyDescent="0.3">
      <c r="A1816" s="176" t="s">
        <v>13123</v>
      </c>
      <c r="B1816" s="186" t="s">
        <v>13123</v>
      </c>
      <c r="C1816" s="186">
        <v>8021036</v>
      </c>
      <c r="D1816" s="185">
        <v>1</v>
      </c>
      <c r="E1816" s="186" t="s">
        <v>13361</v>
      </c>
      <c r="F1816" s="186" t="s">
        <v>14772</v>
      </c>
      <c r="G1816" s="186" t="s">
        <v>15343</v>
      </c>
      <c r="H1816" s="185" t="s">
        <v>13320</v>
      </c>
      <c r="I1816" s="187">
        <v>21062</v>
      </c>
      <c r="J1816" s="185"/>
      <c r="K1816" s="185">
        <v>2018</v>
      </c>
    </row>
    <row r="1817" spans="1:11" x14ac:dyDescent="0.3">
      <c r="A1817" s="176" t="s">
        <v>13123</v>
      </c>
      <c r="B1817" s="186" t="s">
        <v>13123</v>
      </c>
      <c r="C1817" s="186">
        <v>5946399</v>
      </c>
      <c r="D1817" s="185">
        <v>3</v>
      </c>
      <c r="E1817" s="186" t="s">
        <v>14163</v>
      </c>
      <c r="F1817" s="186" t="s">
        <v>13990</v>
      </c>
      <c r="G1817" s="186" t="s">
        <v>14408</v>
      </c>
      <c r="H1817" s="185" t="s">
        <v>12987</v>
      </c>
      <c r="I1817" s="187">
        <v>19058</v>
      </c>
      <c r="J1817" s="185"/>
      <c r="K1817" s="185">
        <v>2018</v>
      </c>
    </row>
    <row r="1818" spans="1:11" x14ac:dyDescent="0.3">
      <c r="A1818" s="176" t="s">
        <v>13123</v>
      </c>
      <c r="B1818" s="186" t="s">
        <v>13123</v>
      </c>
      <c r="C1818" s="186">
        <v>6913397</v>
      </c>
      <c r="D1818" s="185">
        <v>5</v>
      </c>
      <c r="E1818" s="186" t="s">
        <v>13759</v>
      </c>
      <c r="F1818" s="186" t="s">
        <v>13350</v>
      </c>
      <c r="G1818" s="186" t="s">
        <v>15316</v>
      </c>
      <c r="H1818" s="185" t="s">
        <v>12987</v>
      </c>
      <c r="I1818" s="187">
        <v>19140</v>
      </c>
      <c r="J1818" s="185"/>
      <c r="K1818" s="185">
        <v>2018</v>
      </c>
    </row>
    <row r="1819" spans="1:11" x14ac:dyDescent="0.3">
      <c r="A1819" s="176" t="s">
        <v>13123</v>
      </c>
      <c r="B1819" s="186" t="s">
        <v>13123</v>
      </c>
      <c r="C1819" s="186">
        <v>7967482</v>
      </c>
      <c r="D1819" s="185">
        <v>6</v>
      </c>
      <c r="E1819" s="186" t="s">
        <v>14864</v>
      </c>
      <c r="F1819" s="186" t="s">
        <v>15341</v>
      </c>
      <c r="G1819" s="186" t="s">
        <v>14583</v>
      </c>
      <c r="H1819" s="185" t="s">
        <v>13320</v>
      </c>
      <c r="I1819" s="187">
        <v>20913</v>
      </c>
      <c r="J1819" s="185"/>
      <c r="K1819" s="185">
        <v>2018</v>
      </c>
    </row>
    <row r="1820" spans="1:11" x14ac:dyDescent="0.3">
      <c r="A1820" s="176" t="s">
        <v>13123</v>
      </c>
      <c r="B1820" s="186" t="s">
        <v>13123</v>
      </c>
      <c r="C1820" s="186">
        <v>6258938</v>
      </c>
      <c r="D1820" s="185">
        <v>8</v>
      </c>
      <c r="E1820" s="186" t="s">
        <v>13584</v>
      </c>
      <c r="F1820" s="186" t="s">
        <v>13532</v>
      </c>
      <c r="G1820" s="186" t="s">
        <v>15306</v>
      </c>
      <c r="H1820" s="185" t="s">
        <v>12987</v>
      </c>
      <c r="I1820" s="187">
        <v>19035</v>
      </c>
      <c r="J1820" s="185"/>
      <c r="K1820" s="185">
        <v>2018</v>
      </c>
    </row>
    <row r="1821" spans="1:11" x14ac:dyDescent="0.3">
      <c r="A1821" s="176" t="s">
        <v>13123</v>
      </c>
      <c r="B1821" s="186" t="s">
        <v>13123</v>
      </c>
      <c r="C1821" s="186">
        <v>6989908</v>
      </c>
      <c r="D1821" s="185">
        <v>0</v>
      </c>
      <c r="E1821" s="186" t="s">
        <v>13584</v>
      </c>
      <c r="F1821" s="186" t="s">
        <v>13820</v>
      </c>
      <c r="G1821" s="186" t="s">
        <v>15320</v>
      </c>
      <c r="H1821" s="185" t="s">
        <v>13320</v>
      </c>
      <c r="I1821" s="187">
        <v>20920</v>
      </c>
      <c r="J1821" s="185"/>
      <c r="K1821" s="185">
        <v>2018</v>
      </c>
    </row>
    <row r="1822" spans="1:11" x14ac:dyDescent="0.3">
      <c r="A1822" s="176" t="s">
        <v>13123</v>
      </c>
      <c r="B1822" s="186" t="s">
        <v>13123</v>
      </c>
      <c r="C1822" s="186">
        <v>6941196</v>
      </c>
      <c r="D1822" s="185">
        <v>7</v>
      </c>
      <c r="E1822" s="186" t="s">
        <v>13689</v>
      </c>
      <c r="F1822" s="186" t="s">
        <v>14576</v>
      </c>
      <c r="G1822" s="186" t="s">
        <v>15318</v>
      </c>
      <c r="H1822" s="185" t="s">
        <v>13320</v>
      </c>
      <c r="I1822" s="187">
        <v>21154</v>
      </c>
      <c r="J1822" s="185"/>
      <c r="K1822" s="185">
        <v>2018</v>
      </c>
    </row>
    <row r="1823" spans="1:11" x14ac:dyDescent="0.3">
      <c r="A1823" s="176" t="s">
        <v>13123</v>
      </c>
      <c r="B1823" s="186" t="s">
        <v>13123</v>
      </c>
      <c r="C1823" s="186">
        <v>7909372</v>
      </c>
      <c r="D1823" s="185">
        <v>6</v>
      </c>
      <c r="E1823" s="186" t="s">
        <v>13162</v>
      </c>
      <c r="F1823" s="186" t="s">
        <v>15199</v>
      </c>
      <c r="G1823" s="186" t="s">
        <v>14211</v>
      </c>
      <c r="H1823" s="185" t="s">
        <v>13320</v>
      </c>
      <c r="I1823" s="187">
        <v>21020</v>
      </c>
      <c r="J1823" s="185"/>
      <c r="K1823" s="185">
        <v>2018</v>
      </c>
    </row>
    <row r="1824" spans="1:11" x14ac:dyDescent="0.3">
      <c r="A1824" s="176" t="s">
        <v>13123</v>
      </c>
      <c r="B1824" s="186" t="s">
        <v>13123</v>
      </c>
      <c r="C1824" s="186">
        <v>8128040</v>
      </c>
      <c r="D1824" s="185">
        <v>1</v>
      </c>
      <c r="E1824" s="186" t="s">
        <v>13353</v>
      </c>
      <c r="F1824" s="186" t="s">
        <v>13500</v>
      </c>
      <c r="G1824" s="186" t="s">
        <v>14557</v>
      </c>
      <c r="H1824" s="185" t="s">
        <v>13320</v>
      </c>
      <c r="I1824" s="187">
        <v>21175</v>
      </c>
      <c r="J1824" s="185"/>
      <c r="K1824" s="185">
        <v>2018</v>
      </c>
    </row>
    <row r="1825" spans="1:11" x14ac:dyDescent="0.3">
      <c r="A1825" s="176" t="s">
        <v>13123</v>
      </c>
      <c r="B1825" s="186" t="s">
        <v>13123</v>
      </c>
      <c r="C1825" s="186">
        <v>8104718</v>
      </c>
      <c r="D1825" s="185">
        <v>9</v>
      </c>
      <c r="E1825" s="186" t="s">
        <v>13321</v>
      </c>
      <c r="F1825" s="186" t="s">
        <v>13697</v>
      </c>
      <c r="G1825" s="186" t="s">
        <v>13994</v>
      </c>
      <c r="H1825" s="185" t="s">
        <v>13320</v>
      </c>
      <c r="I1825" s="187">
        <v>21034</v>
      </c>
      <c r="J1825" s="185"/>
      <c r="K1825" s="185">
        <v>2018</v>
      </c>
    </row>
    <row r="1826" spans="1:11" x14ac:dyDescent="0.3">
      <c r="A1826" s="176" t="s">
        <v>13123</v>
      </c>
      <c r="B1826" s="186" t="s">
        <v>13123</v>
      </c>
      <c r="C1826" s="186">
        <v>7663910</v>
      </c>
      <c r="D1826" s="185">
        <v>8</v>
      </c>
      <c r="E1826" s="186" t="s">
        <v>13321</v>
      </c>
      <c r="F1826" s="186" t="s">
        <v>14070</v>
      </c>
      <c r="G1826" s="186" t="s">
        <v>15330</v>
      </c>
      <c r="H1826" s="185" t="s">
        <v>13320</v>
      </c>
      <c r="I1826" s="187">
        <v>20343</v>
      </c>
      <c r="J1826" s="185"/>
      <c r="K1826" s="185">
        <v>2018</v>
      </c>
    </row>
    <row r="1827" spans="1:11" x14ac:dyDescent="0.3">
      <c r="A1827" s="176" t="s">
        <v>13123</v>
      </c>
      <c r="B1827" s="186" t="s">
        <v>13123</v>
      </c>
      <c r="C1827" s="186">
        <v>7911184</v>
      </c>
      <c r="D1827" s="185">
        <v>8</v>
      </c>
      <c r="E1827" s="186" t="s">
        <v>14418</v>
      </c>
      <c r="F1827" s="186" t="s">
        <v>14052</v>
      </c>
      <c r="G1827" s="186" t="s">
        <v>15339</v>
      </c>
      <c r="H1827" s="185" t="s">
        <v>13320</v>
      </c>
      <c r="I1827" s="187">
        <v>21044</v>
      </c>
      <c r="J1827" s="185"/>
      <c r="K1827" s="185">
        <v>2018</v>
      </c>
    </row>
    <row r="1828" spans="1:11" x14ac:dyDescent="0.3">
      <c r="A1828" s="176" t="s">
        <v>13123</v>
      </c>
      <c r="B1828" s="186" t="s">
        <v>13123</v>
      </c>
      <c r="C1828" s="186">
        <v>7948794</v>
      </c>
      <c r="D1828" s="185">
        <v>5</v>
      </c>
      <c r="E1828" s="186" t="s">
        <v>15199</v>
      </c>
      <c r="F1828" s="186" t="s">
        <v>13466</v>
      </c>
      <c r="G1828" s="186" t="s">
        <v>14016</v>
      </c>
      <c r="H1828" s="185" t="s">
        <v>13320</v>
      </c>
      <c r="I1828" s="187">
        <v>20842</v>
      </c>
      <c r="J1828" s="185"/>
      <c r="K1828" s="185">
        <v>2018</v>
      </c>
    </row>
    <row r="1829" spans="1:11" x14ac:dyDescent="0.3">
      <c r="A1829" s="176" t="s">
        <v>13123</v>
      </c>
      <c r="B1829" s="186" t="s">
        <v>13123</v>
      </c>
      <c r="C1829" s="186">
        <v>8056699</v>
      </c>
      <c r="D1829" s="185">
        <v>9</v>
      </c>
      <c r="E1829" s="186" t="s">
        <v>13540</v>
      </c>
      <c r="F1829" s="186" t="s">
        <v>13621</v>
      </c>
      <c r="G1829" s="186" t="s">
        <v>13345</v>
      </c>
      <c r="H1829" s="185" t="s">
        <v>13320</v>
      </c>
      <c r="I1829" s="187">
        <v>21046</v>
      </c>
      <c r="J1829" s="185"/>
      <c r="K1829" s="185">
        <v>2018</v>
      </c>
    </row>
    <row r="1830" spans="1:11" x14ac:dyDescent="0.3">
      <c r="A1830" s="176" t="s">
        <v>13123</v>
      </c>
      <c r="B1830" s="186" t="s">
        <v>13123</v>
      </c>
      <c r="C1830" s="186">
        <v>6700045</v>
      </c>
      <c r="D1830" s="185">
        <v>5</v>
      </c>
      <c r="E1830" s="186" t="s">
        <v>15312</v>
      </c>
      <c r="F1830" s="186" t="s">
        <v>13378</v>
      </c>
      <c r="G1830" s="186" t="s">
        <v>14190</v>
      </c>
      <c r="H1830" s="185" t="s">
        <v>12987</v>
      </c>
      <c r="I1830" s="187">
        <v>19051</v>
      </c>
      <c r="J1830" s="185"/>
      <c r="K1830" s="185">
        <v>2018</v>
      </c>
    </row>
    <row r="1831" spans="1:11" x14ac:dyDescent="0.3">
      <c r="A1831" s="176" t="s">
        <v>13123</v>
      </c>
      <c r="B1831" s="186" t="s">
        <v>13123</v>
      </c>
      <c r="C1831" s="186">
        <v>6545631</v>
      </c>
      <c r="D1831" s="185">
        <v>1</v>
      </c>
      <c r="E1831" s="186" t="s">
        <v>13403</v>
      </c>
      <c r="F1831" s="186" t="s">
        <v>13543</v>
      </c>
      <c r="G1831" s="186" t="s">
        <v>15309</v>
      </c>
      <c r="H1831" s="185" t="s">
        <v>12987</v>
      </c>
      <c r="I1831" s="187">
        <v>19473</v>
      </c>
      <c r="J1831" s="185"/>
      <c r="K1831" s="185">
        <v>2018</v>
      </c>
    </row>
    <row r="1832" spans="1:11" x14ac:dyDescent="0.3">
      <c r="A1832" s="176" t="s">
        <v>13123</v>
      </c>
      <c r="B1832" s="186" t="s">
        <v>13123</v>
      </c>
      <c r="C1832" s="186">
        <v>8617699</v>
      </c>
      <c r="D1832" s="185">
        <v>8</v>
      </c>
      <c r="E1832" s="186" t="s">
        <v>15356</v>
      </c>
      <c r="F1832" s="186" t="s">
        <v>13658</v>
      </c>
      <c r="G1832" s="186" t="s">
        <v>15357</v>
      </c>
      <c r="H1832" s="185" t="s">
        <v>13320</v>
      </c>
      <c r="I1832" s="187">
        <v>21020</v>
      </c>
      <c r="J1832" s="185"/>
      <c r="K1832" s="185">
        <v>2018</v>
      </c>
    </row>
    <row r="1833" spans="1:11" x14ac:dyDescent="0.3">
      <c r="A1833" s="176" t="s">
        <v>13123</v>
      </c>
      <c r="B1833" s="186" t="s">
        <v>13123</v>
      </c>
      <c r="C1833" s="186">
        <v>8166590</v>
      </c>
      <c r="D1833" s="185">
        <v>7</v>
      </c>
      <c r="E1833" s="186" t="s">
        <v>13900</v>
      </c>
      <c r="F1833" s="186" t="s">
        <v>13658</v>
      </c>
      <c r="G1833" s="186" t="s">
        <v>15349</v>
      </c>
      <c r="H1833" s="185" t="s">
        <v>13320</v>
      </c>
      <c r="I1833" s="187">
        <v>21123</v>
      </c>
      <c r="J1833" s="185"/>
      <c r="K1833" s="185">
        <v>2018</v>
      </c>
    </row>
    <row r="1834" spans="1:11" x14ac:dyDescent="0.3">
      <c r="A1834" s="176" t="s">
        <v>13123</v>
      </c>
      <c r="B1834" s="186" t="s">
        <v>13123</v>
      </c>
      <c r="C1834" s="186">
        <v>8544721</v>
      </c>
      <c r="D1834" s="185">
        <v>1</v>
      </c>
      <c r="E1834" s="186" t="s">
        <v>13799</v>
      </c>
      <c r="F1834" s="186" t="s">
        <v>15227</v>
      </c>
      <c r="G1834" s="186" t="s">
        <v>15353</v>
      </c>
      <c r="H1834" s="185" t="s">
        <v>13320</v>
      </c>
      <c r="I1834" s="187">
        <v>21144</v>
      </c>
      <c r="J1834" s="185"/>
      <c r="K1834" s="185">
        <v>2018</v>
      </c>
    </row>
    <row r="1835" spans="1:11" x14ac:dyDescent="0.3">
      <c r="A1835" s="176" t="s">
        <v>13123</v>
      </c>
      <c r="B1835" s="186" t="s">
        <v>13123</v>
      </c>
      <c r="C1835" s="186">
        <v>8440676</v>
      </c>
      <c r="D1835" s="185">
        <v>7</v>
      </c>
      <c r="E1835" s="186" t="s">
        <v>15351</v>
      </c>
      <c r="F1835" s="186" t="s">
        <v>13321</v>
      </c>
      <c r="G1835" s="186" t="s">
        <v>15352</v>
      </c>
      <c r="H1835" s="185" t="s">
        <v>13320</v>
      </c>
      <c r="I1835" s="187">
        <v>21063</v>
      </c>
      <c r="J1835" s="185"/>
      <c r="K1835" s="185">
        <v>2018</v>
      </c>
    </row>
    <row r="1836" spans="1:11" x14ac:dyDescent="0.3">
      <c r="A1836" s="176" t="s">
        <v>13123</v>
      </c>
      <c r="B1836" s="186" t="s">
        <v>13123</v>
      </c>
      <c r="C1836" s="186">
        <v>7920677</v>
      </c>
      <c r="D1836" s="185">
        <v>6</v>
      </c>
      <c r="E1836" s="186" t="s">
        <v>13378</v>
      </c>
      <c r="F1836" s="186" t="s">
        <v>14534</v>
      </c>
      <c r="G1836" s="186" t="s">
        <v>15340</v>
      </c>
      <c r="H1836" s="185" t="s">
        <v>13320</v>
      </c>
      <c r="I1836" s="187">
        <v>20860</v>
      </c>
      <c r="J1836" s="185"/>
      <c r="K1836" s="185">
        <v>2018</v>
      </c>
    </row>
    <row r="1837" spans="1:11" x14ac:dyDescent="0.3">
      <c r="A1837" s="176" t="s">
        <v>13123</v>
      </c>
      <c r="B1837" s="186" t="s">
        <v>13123</v>
      </c>
      <c r="C1837" s="186">
        <v>8092761</v>
      </c>
      <c r="D1837" s="185">
        <v>4</v>
      </c>
      <c r="E1837" s="186" t="s">
        <v>13378</v>
      </c>
      <c r="F1837" s="186" t="s">
        <v>15346</v>
      </c>
      <c r="G1837" s="186" t="s">
        <v>15347</v>
      </c>
      <c r="H1837" s="185" t="s">
        <v>13320</v>
      </c>
      <c r="I1837" s="187">
        <v>21205</v>
      </c>
      <c r="J1837" s="185"/>
      <c r="K1837" s="185">
        <v>2018</v>
      </c>
    </row>
    <row r="1838" spans="1:11" x14ac:dyDescent="0.3">
      <c r="A1838" s="176" t="s">
        <v>13123</v>
      </c>
      <c r="B1838" s="186" t="s">
        <v>13123</v>
      </c>
      <c r="C1838" s="186">
        <v>6464160</v>
      </c>
      <c r="D1838" s="185">
        <v>3</v>
      </c>
      <c r="E1838" s="186" t="s">
        <v>13378</v>
      </c>
      <c r="F1838" s="186" t="s">
        <v>15199</v>
      </c>
      <c r="G1838" s="186" t="s">
        <v>15308</v>
      </c>
      <c r="H1838" s="185" t="s">
        <v>12987</v>
      </c>
      <c r="I1838" s="187">
        <v>19120</v>
      </c>
      <c r="J1838" s="185"/>
      <c r="K1838" s="185">
        <v>2018</v>
      </c>
    </row>
    <row r="1839" spans="1:11" x14ac:dyDescent="0.3">
      <c r="A1839" s="176" t="s">
        <v>13123</v>
      </c>
      <c r="B1839" s="186" t="s">
        <v>13123</v>
      </c>
      <c r="C1839" s="186">
        <v>7277532</v>
      </c>
      <c r="D1839" s="185">
        <v>5</v>
      </c>
      <c r="E1839" s="186" t="s">
        <v>13378</v>
      </c>
      <c r="F1839" s="186" t="s">
        <v>13378</v>
      </c>
      <c r="G1839" s="186" t="s">
        <v>15326</v>
      </c>
      <c r="H1839" s="185" t="s">
        <v>12987</v>
      </c>
      <c r="I1839" s="187">
        <v>19536</v>
      </c>
      <c r="J1839" s="185"/>
      <c r="K1839" s="185">
        <v>2018</v>
      </c>
    </row>
    <row r="1840" spans="1:11" x14ac:dyDescent="0.3">
      <c r="A1840" s="176" t="s">
        <v>13123</v>
      </c>
      <c r="B1840" s="186" t="s">
        <v>13123</v>
      </c>
      <c r="C1840" s="186">
        <v>7035443</v>
      </c>
      <c r="D1840" s="185">
        <v>8</v>
      </c>
      <c r="E1840" s="186" t="s">
        <v>15186</v>
      </c>
      <c r="F1840" s="186" t="s">
        <v>13406</v>
      </c>
      <c r="G1840" s="186" t="s">
        <v>15322</v>
      </c>
      <c r="H1840" s="185" t="s">
        <v>12987</v>
      </c>
      <c r="I1840" s="187">
        <v>19361</v>
      </c>
      <c r="J1840" s="185"/>
      <c r="K1840" s="185">
        <v>2018</v>
      </c>
    </row>
    <row r="1841" spans="1:11" x14ac:dyDescent="0.3">
      <c r="A1841" s="176" t="s">
        <v>13123</v>
      </c>
      <c r="B1841" s="186" t="s">
        <v>13123</v>
      </c>
      <c r="C1841" s="186">
        <v>8066431</v>
      </c>
      <c r="D1841" s="185">
        <v>1</v>
      </c>
      <c r="E1841" s="186" t="s">
        <v>13438</v>
      </c>
      <c r="F1841" s="186" t="s">
        <v>15344</v>
      </c>
      <c r="G1841" s="186" t="s">
        <v>15345</v>
      </c>
      <c r="H1841" s="185" t="s">
        <v>13320</v>
      </c>
      <c r="I1841" s="187">
        <v>20924</v>
      </c>
      <c r="J1841" s="185"/>
      <c r="K1841" s="185">
        <v>2018</v>
      </c>
    </row>
    <row r="1842" spans="1:11" x14ac:dyDescent="0.3">
      <c r="A1842" s="176" t="s">
        <v>13123</v>
      </c>
      <c r="B1842" s="186" t="s">
        <v>13123</v>
      </c>
      <c r="C1842" s="186">
        <v>7688972</v>
      </c>
      <c r="D1842" s="185">
        <v>4</v>
      </c>
      <c r="E1842" s="186" t="s">
        <v>14943</v>
      </c>
      <c r="F1842" s="186" t="s">
        <v>15332</v>
      </c>
      <c r="G1842" s="186" t="s">
        <v>15333</v>
      </c>
      <c r="H1842" s="185" t="s">
        <v>13320</v>
      </c>
      <c r="I1842" s="187">
        <v>20652</v>
      </c>
      <c r="J1842" s="185"/>
      <c r="K1842" s="185">
        <v>2018</v>
      </c>
    </row>
    <row r="1843" spans="1:11" x14ac:dyDescent="0.3">
      <c r="A1843" s="176" t="s">
        <v>13123</v>
      </c>
      <c r="B1843" s="186" t="s">
        <v>13123</v>
      </c>
      <c r="C1843" s="186">
        <v>6134724</v>
      </c>
      <c r="D1843" s="185">
        <v>0</v>
      </c>
      <c r="E1843" s="186" t="s">
        <v>14809</v>
      </c>
      <c r="F1843" s="186" t="s">
        <v>14196</v>
      </c>
      <c r="G1843" s="186" t="s">
        <v>15305</v>
      </c>
      <c r="H1843" s="185" t="s">
        <v>12987</v>
      </c>
      <c r="I1843" s="187">
        <v>19432</v>
      </c>
      <c r="J1843" s="185"/>
      <c r="K1843" s="185">
        <v>2018</v>
      </c>
    </row>
    <row r="1844" spans="1:11" x14ac:dyDescent="0.3">
      <c r="A1844" s="176" t="s">
        <v>13123</v>
      </c>
      <c r="B1844" s="186" t="s">
        <v>13123</v>
      </c>
      <c r="C1844" s="186">
        <v>8615164</v>
      </c>
      <c r="D1844" s="185">
        <v>2</v>
      </c>
      <c r="E1844" s="186" t="s">
        <v>13530</v>
      </c>
      <c r="F1844" s="186" t="s">
        <v>14725</v>
      </c>
      <c r="G1844" s="186" t="s">
        <v>15355</v>
      </c>
      <c r="H1844" s="185" t="s">
        <v>13320</v>
      </c>
      <c r="I1844" s="187">
        <v>21293</v>
      </c>
      <c r="J1844" s="185"/>
      <c r="K1844" s="185">
        <v>2018</v>
      </c>
    </row>
    <row r="1845" spans="1:11" x14ac:dyDescent="0.3">
      <c r="A1845" s="176" t="s">
        <v>13123</v>
      </c>
      <c r="B1845" s="186" t="s">
        <v>13123</v>
      </c>
      <c r="C1845" s="186">
        <v>7420899</v>
      </c>
      <c r="D1845" s="185">
        <v>1</v>
      </c>
      <c r="E1845" s="186" t="s">
        <v>13515</v>
      </c>
      <c r="F1845" s="186" t="s">
        <v>14407</v>
      </c>
      <c r="G1845" s="186" t="s">
        <v>15328</v>
      </c>
      <c r="H1845" s="185" t="s">
        <v>13320</v>
      </c>
      <c r="I1845" s="187">
        <v>20907</v>
      </c>
      <c r="J1845" s="185"/>
      <c r="K1845" s="185">
        <v>2018</v>
      </c>
    </row>
    <row r="1846" spans="1:11" x14ac:dyDescent="0.3">
      <c r="A1846" s="176" t="s">
        <v>13123</v>
      </c>
      <c r="B1846" s="186" t="s">
        <v>13123</v>
      </c>
      <c r="C1846" s="186">
        <v>8553549</v>
      </c>
      <c r="D1846" s="185">
        <v>8</v>
      </c>
      <c r="E1846" s="186" t="s">
        <v>13356</v>
      </c>
      <c r="F1846" s="186" t="s">
        <v>13378</v>
      </c>
      <c r="G1846" s="186" t="s">
        <v>15354</v>
      </c>
      <c r="H1846" s="185" t="s">
        <v>13320</v>
      </c>
      <c r="I1846" s="187">
        <v>20563</v>
      </c>
      <c r="J1846" s="185"/>
      <c r="K1846" s="185">
        <v>2018</v>
      </c>
    </row>
    <row r="1847" spans="1:11" x14ac:dyDescent="0.3">
      <c r="A1847" s="176" t="s">
        <v>13123</v>
      </c>
      <c r="B1847" s="186" t="s">
        <v>13123</v>
      </c>
      <c r="C1847" s="186">
        <v>8109895</v>
      </c>
      <c r="D1847" s="185">
        <v>6</v>
      </c>
      <c r="E1847" s="186" t="s">
        <v>14697</v>
      </c>
      <c r="F1847" s="186" t="s">
        <v>13831</v>
      </c>
      <c r="G1847" s="186" t="s">
        <v>15348</v>
      </c>
      <c r="H1847" s="185" t="s">
        <v>13320</v>
      </c>
      <c r="I1847" s="187">
        <v>20836</v>
      </c>
      <c r="J1847" s="185"/>
      <c r="K1847" s="185">
        <v>2018</v>
      </c>
    </row>
    <row r="1848" spans="1:11" x14ac:dyDescent="0.3">
      <c r="A1848" s="176" t="s">
        <v>13124</v>
      </c>
      <c r="B1848" s="186" t="s">
        <v>13124</v>
      </c>
      <c r="C1848" s="186">
        <v>8180654</v>
      </c>
      <c r="D1848" s="185">
        <v>3</v>
      </c>
      <c r="E1848" s="186" t="s">
        <v>15360</v>
      </c>
      <c r="F1848" s="186" t="s">
        <v>13375</v>
      </c>
      <c r="G1848" s="186" t="s">
        <v>14461</v>
      </c>
      <c r="H1848" s="185" t="s">
        <v>13320</v>
      </c>
      <c r="I1848" s="187">
        <v>21165</v>
      </c>
      <c r="J1848" s="185"/>
      <c r="K1848" s="185">
        <v>2018</v>
      </c>
    </row>
    <row r="1849" spans="1:11" x14ac:dyDescent="0.3">
      <c r="A1849" s="176" t="s">
        <v>13124</v>
      </c>
      <c r="B1849" s="186" t="s">
        <v>13124</v>
      </c>
      <c r="C1849" s="186">
        <v>7006906</v>
      </c>
      <c r="D1849" s="185">
        <v>7</v>
      </c>
      <c r="E1849" s="186" t="s">
        <v>15199</v>
      </c>
      <c r="F1849" s="186" t="s">
        <v>13658</v>
      </c>
      <c r="G1849" s="186" t="s">
        <v>15358</v>
      </c>
      <c r="H1849" s="185" t="s">
        <v>12987</v>
      </c>
      <c r="I1849" s="187">
        <v>19490</v>
      </c>
      <c r="J1849" s="185"/>
      <c r="K1849" s="185">
        <v>2018</v>
      </c>
    </row>
    <row r="1850" spans="1:11" x14ac:dyDescent="0.3">
      <c r="A1850" s="176" t="s">
        <v>13124</v>
      </c>
      <c r="B1850" s="186" t="s">
        <v>13124</v>
      </c>
      <c r="C1850" s="186">
        <v>7768105</v>
      </c>
      <c r="D1850" s="185">
        <v>1</v>
      </c>
      <c r="E1850" s="186" t="s">
        <v>14196</v>
      </c>
      <c r="F1850" s="186" t="s">
        <v>14809</v>
      </c>
      <c r="G1850" s="186" t="s">
        <v>15359</v>
      </c>
      <c r="H1850" s="185" t="s">
        <v>13320</v>
      </c>
      <c r="I1850" s="187">
        <v>20218</v>
      </c>
      <c r="J1850" s="185"/>
      <c r="K1850" s="185">
        <v>2018</v>
      </c>
    </row>
    <row r="1851" spans="1:11" x14ac:dyDescent="0.3">
      <c r="A1851" s="176" t="s">
        <v>13268</v>
      </c>
      <c r="B1851" s="186" t="s">
        <v>13268</v>
      </c>
      <c r="C1851" s="186">
        <v>7030582</v>
      </c>
      <c r="D1851" s="185">
        <v>8</v>
      </c>
      <c r="E1851" s="186" t="s">
        <v>13911</v>
      </c>
      <c r="F1851" s="186" t="s">
        <v>13966</v>
      </c>
      <c r="G1851" s="186" t="s">
        <v>15382</v>
      </c>
      <c r="H1851" s="185" t="s">
        <v>13320</v>
      </c>
      <c r="I1851" s="187">
        <v>21055</v>
      </c>
      <c r="J1851" s="185"/>
      <c r="K1851" s="185">
        <v>2018</v>
      </c>
    </row>
    <row r="1852" spans="1:11" x14ac:dyDescent="0.3">
      <c r="A1852" s="176" t="s">
        <v>13268</v>
      </c>
      <c r="B1852" s="186" t="s">
        <v>13268</v>
      </c>
      <c r="C1852" s="186">
        <v>7508701</v>
      </c>
      <c r="D1852" s="185">
        <v>2</v>
      </c>
      <c r="E1852" s="186" t="s">
        <v>16156</v>
      </c>
      <c r="F1852" s="186" t="s">
        <v>13318</v>
      </c>
      <c r="G1852" s="186" t="s">
        <v>16871</v>
      </c>
      <c r="H1852" s="185" t="s">
        <v>13320</v>
      </c>
      <c r="I1852" s="187">
        <v>19605</v>
      </c>
      <c r="J1852" s="185"/>
      <c r="K1852" s="185">
        <v>2018</v>
      </c>
    </row>
    <row r="1853" spans="1:11" x14ac:dyDescent="0.3">
      <c r="A1853" s="176" t="s">
        <v>13268</v>
      </c>
      <c r="B1853" s="186" t="s">
        <v>13268</v>
      </c>
      <c r="C1853" s="186">
        <v>7348159</v>
      </c>
      <c r="D1853" s="185">
        <v>7</v>
      </c>
      <c r="E1853" s="186" t="s">
        <v>13713</v>
      </c>
      <c r="F1853" s="186" t="s">
        <v>13401</v>
      </c>
      <c r="G1853" s="186" t="s">
        <v>14128</v>
      </c>
      <c r="H1853" s="185" t="s">
        <v>13320</v>
      </c>
      <c r="I1853" s="187">
        <v>21315</v>
      </c>
      <c r="J1853" s="185"/>
      <c r="K1853" s="185">
        <v>2018</v>
      </c>
    </row>
    <row r="1854" spans="1:11" x14ac:dyDescent="0.3">
      <c r="A1854" s="176" t="s">
        <v>13103</v>
      </c>
      <c r="B1854" s="186" t="s">
        <v>13103</v>
      </c>
      <c r="C1854" s="186">
        <v>7666602</v>
      </c>
      <c r="D1854" s="185">
        <v>4</v>
      </c>
      <c r="E1854" s="186" t="s">
        <v>13466</v>
      </c>
      <c r="F1854" s="186" t="s">
        <v>12979</v>
      </c>
      <c r="G1854" s="186" t="s">
        <v>15098</v>
      </c>
      <c r="H1854" s="185" t="s">
        <v>13320</v>
      </c>
      <c r="I1854" s="187">
        <v>20826</v>
      </c>
      <c r="J1854" s="185"/>
      <c r="K1854" s="185">
        <v>2018</v>
      </c>
    </row>
    <row r="1855" spans="1:11" x14ac:dyDescent="0.3">
      <c r="A1855" s="176" t="s">
        <v>13103</v>
      </c>
      <c r="B1855" s="186" t="s">
        <v>13103</v>
      </c>
      <c r="C1855" s="186">
        <v>5689592</v>
      </c>
      <c r="D1855" s="185">
        <v>2</v>
      </c>
      <c r="E1855" s="186" t="s">
        <v>13483</v>
      </c>
      <c r="F1855" s="186" t="s">
        <v>13814</v>
      </c>
      <c r="G1855" s="186" t="s">
        <v>15096</v>
      </c>
      <c r="H1855" s="185" t="s">
        <v>12987</v>
      </c>
      <c r="I1855" s="187">
        <v>19057</v>
      </c>
      <c r="J1855" s="185"/>
      <c r="K1855" s="185">
        <v>2018</v>
      </c>
    </row>
    <row r="1856" spans="1:11" x14ac:dyDescent="0.3">
      <c r="A1856" s="176" t="s">
        <v>13103</v>
      </c>
      <c r="B1856" s="186" t="s">
        <v>13103</v>
      </c>
      <c r="C1856" s="186">
        <v>7322857</v>
      </c>
      <c r="D1856" s="185">
        <v>3</v>
      </c>
      <c r="E1856" s="186" t="s">
        <v>13373</v>
      </c>
      <c r="F1856" s="186" t="s">
        <v>15097</v>
      </c>
      <c r="G1856" s="186" t="s">
        <v>13618</v>
      </c>
      <c r="H1856" s="185" t="s">
        <v>13320</v>
      </c>
      <c r="I1856" s="187">
        <v>20946</v>
      </c>
      <c r="J1856" s="185"/>
      <c r="K1856" s="185">
        <v>2018</v>
      </c>
    </row>
    <row r="1857" spans="1:11" x14ac:dyDescent="0.3">
      <c r="A1857" s="176" t="s">
        <v>13148</v>
      </c>
      <c r="B1857" s="186" t="s">
        <v>13148</v>
      </c>
      <c r="C1857" s="186">
        <v>7391045</v>
      </c>
      <c r="D1857" s="185">
        <v>5</v>
      </c>
      <c r="E1857" s="186" t="s">
        <v>13768</v>
      </c>
      <c r="F1857" s="186" t="s">
        <v>13375</v>
      </c>
      <c r="G1857" s="186" t="s">
        <v>15548</v>
      </c>
      <c r="H1857" s="185" t="s">
        <v>13320</v>
      </c>
      <c r="I1857" s="187">
        <v>21230</v>
      </c>
      <c r="J1857" s="185"/>
      <c r="K1857" s="185">
        <v>2018</v>
      </c>
    </row>
    <row r="1858" spans="1:11" x14ac:dyDescent="0.3">
      <c r="A1858" s="176" t="s">
        <v>13148</v>
      </c>
      <c r="B1858" s="186" t="s">
        <v>13148</v>
      </c>
      <c r="C1858" s="186">
        <v>7673567</v>
      </c>
      <c r="D1858" s="185">
        <v>0</v>
      </c>
      <c r="E1858" s="186" t="s">
        <v>13466</v>
      </c>
      <c r="F1858" s="186" t="s">
        <v>13931</v>
      </c>
      <c r="G1858" s="186" t="s">
        <v>13567</v>
      </c>
      <c r="H1858" s="185" t="s">
        <v>13320</v>
      </c>
      <c r="I1858" s="187">
        <v>20823</v>
      </c>
      <c r="J1858" s="185"/>
      <c r="K1858" s="185">
        <v>2018</v>
      </c>
    </row>
    <row r="1859" spans="1:11" x14ac:dyDescent="0.3">
      <c r="A1859" s="176" t="s">
        <v>13148</v>
      </c>
      <c r="B1859" s="186" t="s">
        <v>13148</v>
      </c>
      <c r="C1859" s="186">
        <v>8105958</v>
      </c>
      <c r="D1859" s="185">
        <v>6</v>
      </c>
      <c r="E1859" s="186" t="s">
        <v>14407</v>
      </c>
      <c r="F1859" s="186" t="s">
        <v>13350</v>
      </c>
      <c r="G1859" s="186" t="s">
        <v>15556</v>
      </c>
      <c r="H1859" s="185" t="s">
        <v>13320</v>
      </c>
      <c r="I1859" s="187">
        <v>21112</v>
      </c>
      <c r="J1859" s="185"/>
      <c r="K1859" s="185">
        <v>2018</v>
      </c>
    </row>
    <row r="1860" spans="1:11" x14ac:dyDescent="0.3">
      <c r="A1860" s="176" t="s">
        <v>13148</v>
      </c>
      <c r="B1860" s="186" t="s">
        <v>13148</v>
      </c>
      <c r="C1860" s="186">
        <v>7717286</v>
      </c>
      <c r="D1860" s="185">
        <v>6</v>
      </c>
      <c r="E1860" s="186" t="s">
        <v>14407</v>
      </c>
      <c r="F1860" s="186" t="s">
        <v>13607</v>
      </c>
      <c r="G1860" s="186" t="s">
        <v>14507</v>
      </c>
      <c r="H1860" s="185" t="s">
        <v>13320</v>
      </c>
      <c r="I1860" s="187">
        <v>20752</v>
      </c>
      <c r="J1860" s="185"/>
      <c r="K1860" s="185" t="s">
        <v>17344</v>
      </c>
    </row>
    <row r="1861" spans="1:11" x14ac:dyDescent="0.3">
      <c r="A1861" s="176" t="s">
        <v>13148</v>
      </c>
      <c r="B1861" s="186" t="s">
        <v>13148</v>
      </c>
      <c r="C1861" s="186">
        <v>6276885</v>
      </c>
      <c r="D1861" s="185">
        <v>1</v>
      </c>
      <c r="E1861" s="186" t="s">
        <v>14534</v>
      </c>
      <c r="F1861" s="186" t="s">
        <v>13455</v>
      </c>
      <c r="G1861" s="186" t="s">
        <v>15535</v>
      </c>
      <c r="H1861" s="185" t="s">
        <v>13320</v>
      </c>
      <c r="I1861" s="187">
        <v>19746</v>
      </c>
      <c r="J1861" s="185"/>
      <c r="K1861" s="185">
        <v>2018</v>
      </c>
    </row>
    <row r="1862" spans="1:11" x14ac:dyDescent="0.3">
      <c r="A1862" s="176" t="s">
        <v>13148</v>
      </c>
      <c r="B1862" s="186" t="s">
        <v>13148</v>
      </c>
      <c r="C1862" s="186">
        <v>7643900</v>
      </c>
      <c r="D1862" s="185">
        <v>1</v>
      </c>
      <c r="E1862" s="186" t="s">
        <v>14534</v>
      </c>
      <c r="F1862" s="186" t="s">
        <v>15550</v>
      </c>
      <c r="G1862" s="186" t="s">
        <v>15551</v>
      </c>
      <c r="H1862" s="185" t="s">
        <v>13320</v>
      </c>
      <c r="I1862" s="187">
        <v>21065</v>
      </c>
      <c r="J1862" s="185"/>
      <c r="K1862" s="185">
        <v>2018</v>
      </c>
    </row>
    <row r="1863" spans="1:11" x14ac:dyDescent="0.3">
      <c r="A1863" s="176" t="s">
        <v>13148</v>
      </c>
      <c r="B1863" s="186" t="s">
        <v>13148</v>
      </c>
      <c r="C1863" s="186">
        <v>6575595</v>
      </c>
      <c r="D1863" s="185">
        <v>5</v>
      </c>
      <c r="E1863" s="186" t="s">
        <v>13658</v>
      </c>
      <c r="F1863" s="186" t="s">
        <v>15395</v>
      </c>
      <c r="G1863" s="186" t="s">
        <v>15539</v>
      </c>
      <c r="H1863" s="185" t="s">
        <v>12987</v>
      </c>
      <c r="I1863" s="187">
        <v>19304</v>
      </c>
      <c r="J1863" s="185"/>
      <c r="K1863" s="185">
        <v>2018</v>
      </c>
    </row>
    <row r="1864" spans="1:11" x14ac:dyDescent="0.3">
      <c r="A1864" s="176" t="s">
        <v>13148</v>
      </c>
      <c r="B1864" s="186" t="s">
        <v>13148</v>
      </c>
      <c r="C1864" s="186">
        <v>8215424</v>
      </c>
      <c r="D1864" s="185">
        <v>8</v>
      </c>
      <c r="E1864" s="186" t="s">
        <v>13985</v>
      </c>
      <c r="F1864" s="186" t="s">
        <v>13987</v>
      </c>
      <c r="G1864" s="186" t="s">
        <v>15560</v>
      </c>
      <c r="H1864" s="185" t="s">
        <v>13320</v>
      </c>
      <c r="I1864" s="187">
        <v>20973</v>
      </c>
      <c r="J1864" s="185"/>
      <c r="K1864" s="185">
        <v>2018</v>
      </c>
    </row>
    <row r="1865" spans="1:11" x14ac:dyDescent="0.3">
      <c r="A1865" s="176" t="s">
        <v>13148</v>
      </c>
      <c r="B1865" s="186" t="s">
        <v>13148</v>
      </c>
      <c r="C1865" s="186">
        <v>7713867</v>
      </c>
      <c r="D1865" s="185">
        <v>6</v>
      </c>
      <c r="E1865" s="186" t="s">
        <v>14170</v>
      </c>
      <c r="F1865" s="186" t="s">
        <v>13457</v>
      </c>
      <c r="G1865" s="186" t="s">
        <v>15553</v>
      </c>
      <c r="H1865" s="185" t="s">
        <v>13320</v>
      </c>
      <c r="I1865" s="187">
        <v>21277</v>
      </c>
      <c r="J1865" s="185"/>
      <c r="K1865" s="185">
        <v>2018</v>
      </c>
    </row>
    <row r="1866" spans="1:11" x14ac:dyDescent="0.3">
      <c r="A1866" s="176" t="s">
        <v>13148</v>
      </c>
      <c r="B1866" s="186" t="s">
        <v>13148</v>
      </c>
      <c r="C1866" s="186">
        <v>7658517</v>
      </c>
      <c r="D1866" s="185">
        <v>2</v>
      </c>
      <c r="E1866" s="186" t="s">
        <v>13532</v>
      </c>
      <c r="F1866" s="186" t="s">
        <v>13406</v>
      </c>
      <c r="G1866" s="186" t="s">
        <v>15552</v>
      </c>
      <c r="H1866" s="185" t="s">
        <v>13320</v>
      </c>
      <c r="I1866" s="187">
        <v>21092</v>
      </c>
      <c r="J1866" s="185"/>
      <c r="K1866" s="185">
        <v>2018</v>
      </c>
    </row>
    <row r="1867" spans="1:11" x14ac:dyDescent="0.3">
      <c r="A1867" s="176" t="s">
        <v>13148</v>
      </c>
      <c r="B1867" s="186" t="s">
        <v>13148</v>
      </c>
      <c r="C1867" s="186">
        <v>8463926</v>
      </c>
      <c r="D1867" s="185">
        <v>5</v>
      </c>
      <c r="E1867" s="186" t="s">
        <v>13350</v>
      </c>
      <c r="F1867" s="186" t="s">
        <v>13466</v>
      </c>
      <c r="G1867" s="186" t="s">
        <v>15561</v>
      </c>
      <c r="H1867" s="185" t="s">
        <v>13320</v>
      </c>
      <c r="I1867" s="187">
        <v>20598</v>
      </c>
      <c r="J1867" s="185"/>
      <c r="K1867" s="185">
        <v>2018</v>
      </c>
    </row>
    <row r="1868" spans="1:11" x14ac:dyDescent="0.3">
      <c r="A1868" s="176" t="s">
        <v>13148</v>
      </c>
      <c r="B1868" s="186" t="s">
        <v>13148</v>
      </c>
      <c r="C1868" s="186">
        <v>7143424</v>
      </c>
      <c r="D1868" s="185">
        <v>9</v>
      </c>
      <c r="E1868" s="186" t="s">
        <v>13350</v>
      </c>
      <c r="F1868" s="186" t="s">
        <v>13853</v>
      </c>
      <c r="G1868" s="186" t="s">
        <v>15545</v>
      </c>
      <c r="H1868" s="185" t="s">
        <v>13320</v>
      </c>
      <c r="I1868" s="187">
        <v>20758</v>
      </c>
      <c r="J1868" s="185"/>
      <c r="K1868" s="185" t="s">
        <v>17344</v>
      </c>
    </row>
    <row r="1869" spans="1:11" x14ac:dyDescent="0.3">
      <c r="A1869" s="176" t="s">
        <v>13148</v>
      </c>
      <c r="B1869" s="186" t="s">
        <v>13148</v>
      </c>
      <c r="C1869" s="186">
        <v>8085228</v>
      </c>
      <c r="D1869" s="185">
        <v>2</v>
      </c>
      <c r="E1869" s="186" t="s">
        <v>13455</v>
      </c>
      <c r="F1869" s="186" t="s">
        <v>15554</v>
      </c>
      <c r="G1869" s="186" t="s">
        <v>15555</v>
      </c>
      <c r="H1869" s="185" t="s">
        <v>13320</v>
      </c>
      <c r="I1869" s="187">
        <v>20624</v>
      </c>
      <c r="J1869" s="185"/>
      <c r="K1869" s="185">
        <v>2018</v>
      </c>
    </row>
    <row r="1870" spans="1:11" x14ac:dyDescent="0.3">
      <c r="A1870" s="176" t="s">
        <v>13148</v>
      </c>
      <c r="B1870" s="186" t="s">
        <v>13148</v>
      </c>
      <c r="C1870" s="186">
        <v>6010178</v>
      </c>
      <c r="D1870" s="185">
        <v>7</v>
      </c>
      <c r="E1870" s="186" t="s">
        <v>14189</v>
      </c>
      <c r="F1870" s="186" t="s">
        <v>13532</v>
      </c>
      <c r="G1870" s="186" t="s">
        <v>15534</v>
      </c>
      <c r="H1870" s="185" t="s">
        <v>12987</v>
      </c>
      <c r="I1870" s="187">
        <v>19123</v>
      </c>
      <c r="J1870" s="185"/>
      <c r="K1870" s="185">
        <v>2018</v>
      </c>
    </row>
    <row r="1871" spans="1:11" x14ac:dyDescent="0.3">
      <c r="A1871" s="176" t="s">
        <v>13148</v>
      </c>
      <c r="B1871" s="186" t="s">
        <v>13148</v>
      </c>
      <c r="C1871" s="186">
        <v>7236640</v>
      </c>
      <c r="D1871" s="185">
        <v>9</v>
      </c>
      <c r="E1871" s="186" t="s">
        <v>13686</v>
      </c>
      <c r="F1871" s="186" t="s">
        <v>13897</v>
      </c>
      <c r="G1871" s="186" t="s">
        <v>15546</v>
      </c>
      <c r="H1871" s="185" t="s">
        <v>12987</v>
      </c>
      <c r="I1871" s="187">
        <v>19401</v>
      </c>
      <c r="J1871" s="185"/>
      <c r="K1871" s="185">
        <v>2018</v>
      </c>
    </row>
    <row r="1872" spans="1:11" x14ac:dyDescent="0.3">
      <c r="A1872" s="176" t="s">
        <v>13148</v>
      </c>
      <c r="B1872" s="186" t="s">
        <v>13148</v>
      </c>
      <c r="C1872" s="186">
        <v>8154415</v>
      </c>
      <c r="D1872" s="185">
        <v>8</v>
      </c>
      <c r="E1872" s="186" t="s">
        <v>15557</v>
      </c>
      <c r="F1872" s="186" t="s">
        <v>13581</v>
      </c>
      <c r="G1872" s="186" t="s">
        <v>15558</v>
      </c>
      <c r="H1872" s="185" t="s">
        <v>13320</v>
      </c>
      <c r="I1872" s="187">
        <v>21211</v>
      </c>
      <c r="J1872" s="185"/>
      <c r="K1872" s="185">
        <v>2018</v>
      </c>
    </row>
    <row r="1873" spans="1:11" x14ac:dyDescent="0.3">
      <c r="A1873" s="176" t="s">
        <v>13148</v>
      </c>
      <c r="B1873" s="186" t="s">
        <v>13148</v>
      </c>
      <c r="C1873" s="186">
        <v>7389625</v>
      </c>
      <c r="D1873" s="185">
        <v>8</v>
      </c>
      <c r="E1873" s="186" t="s">
        <v>13853</v>
      </c>
      <c r="F1873" s="186" t="s">
        <v>14218</v>
      </c>
      <c r="G1873" s="186" t="s">
        <v>15547</v>
      </c>
      <c r="H1873" s="185" t="s">
        <v>13320</v>
      </c>
      <c r="I1873" s="187">
        <v>21089</v>
      </c>
      <c r="J1873" s="185"/>
      <c r="K1873" s="185">
        <v>2018</v>
      </c>
    </row>
    <row r="1874" spans="1:11" x14ac:dyDescent="0.3">
      <c r="A1874" s="176" t="s">
        <v>13148</v>
      </c>
      <c r="B1874" s="186" t="s">
        <v>13148</v>
      </c>
      <c r="C1874" s="186">
        <v>6988498</v>
      </c>
      <c r="D1874" s="185">
        <v>9</v>
      </c>
      <c r="E1874" s="186" t="s">
        <v>15540</v>
      </c>
      <c r="F1874" s="186" t="s">
        <v>15541</v>
      </c>
      <c r="G1874" s="186" t="s">
        <v>15542</v>
      </c>
      <c r="H1874" s="185" t="s">
        <v>12987</v>
      </c>
      <c r="I1874" s="187">
        <v>19503</v>
      </c>
      <c r="J1874" s="185"/>
      <c r="K1874" s="185">
        <v>2018</v>
      </c>
    </row>
    <row r="1875" spans="1:11" x14ac:dyDescent="0.3">
      <c r="A1875" s="176" t="s">
        <v>13148</v>
      </c>
      <c r="B1875" s="186" t="s">
        <v>13148</v>
      </c>
      <c r="C1875" s="186">
        <v>7088279</v>
      </c>
      <c r="D1875" s="185">
        <v>5</v>
      </c>
      <c r="E1875" s="186" t="s">
        <v>13321</v>
      </c>
      <c r="F1875" s="186" t="s">
        <v>14425</v>
      </c>
      <c r="G1875" s="186" t="s">
        <v>15544</v>
      </c>
      <c r="H1875" s="185" t="s">
        <v>13320</v>
      </c>
      <c r="I1875" s="187">
        <v>19854</v>
      </c>
      <c r="J1875" s="185"/>
      <c r="K1875" s="185">
        <v>2018</v>
      </c>
    </row>
    <row r="1876" spans="1:11" x14ac:dyDescent="0.3">
      <c r="A1876" s="176" t="s">
        <v>13148</v>
      </c>
      <c r="B1876" s="186" t="s">
        <v>13148</v>
      </c>
      <c r="C1876" s="186">
        <v>7043133</v>
      </c>
      <c r="D1876" s="185">
        <v>5</v>
      </c>
      <c r="E1876" s="186" t="s">
        <v>13321</v>
      </c>
      <c r="F1876" s="186" t="s">
        <v>13506</v>
      </c>
      <c r="G1876" s="186" t="s">
        <v>14556</v>
      </c>
      <c r="H1876" s="185" t="s">
        <v>13320</v>
      </c>
      <c r="I1876" s="187">
        <v>21329</v>
      </c>
      <c r="J1876" s="185"/>
      <c r="K1876" s="185">
        <v>2018</v>
      </c>
    </row>
    <row r="1877" spans="1:11" x14ac:dyDescent="0.3">
      <c r="A1877" s="176" t="s">
        <v>13148</v>
      </c>
      <c r="B1877" s="186" t="s">
        <v>13148</v>
      </c>
      <c r="C1877" s="186">
        <v>7052490</v>
      </c>
      <c r="D1877" s="185">
        <v>2</v>
      </c>
      <c r="E1877" s="186" t="s">
        <v>14418</v>
      </c>
      <c r="F1877" s="186" t="s">
        <v>13361</v>
      </c>
      <c r="G1877" s="186" t="s">
        <v>15543</v>
      </c>
      <c r="H1877" s="185" t="s">
        <v>13320</v>
      </c>
      <c r="I1877" s="187">
        <v>20514</v>
      </c>
      <c r="J1877" s="185"/>
      <c r="K1877" s="185">
        <v>2018</v>
      </c>
    </row>
    <row r="1878" spans="1:11" x14ac:dyDescent="0.3">
      <c r="A1878" s="176" t="s">
        <v>13148</v>
      </c>
      <c r="B1878" s="186" t="s">
        <v>13148</v>
      </c>
      <c r="C1878" s="186">
        <v>7406089</v>
      </c>
      <c r="D1878" s="185">
        <v>7</v>
      </c>
      <c r="E1878" s="186" t="s">
        <v>15199</v>
      </c>
      <c r="F1878" s="186" t="s">
        <v>13364</v>
      </c>
      <c r="G1878" s="186" t="s">
        <v>15549</v>
      </c>
      <c r="H1878" s="185" t="s">
        <v>13320</v>
      </c>
      <c r="I1878" s="187">
        <v>19978</v>
      </c>
      <c r="J1878" s="185"/>
      <c r="K1878" s="185">
        <v>2018</v>
      </c>
    </row>
    <row r="1879" spans="1:11" x14ac:dyDescent="0.3">
      <c r="A1879" s="176" t="s">
        <v>13148</v>
      </c>
      <c r="B1879" s="186" t="s">
        <v>13148</v>
      </c>
      <c r="C1879" s="186">
        <v>5927356</v>
      </c>
      <c r="D1879" s="185">
        <v>6</v>
      </c>
      <c r="E1879" s="186" t="s">
        <v>14643</v>
      </c>
      <c r="F1879" s="186" t="s">
        <v>13581</v>
      </c>
      <c r="G1879" s="186" t="s">
        <v>15533</v>
      </c>
      <c r="H1879" s="185" t="s">
        <v>12987</v>
      </c>
      <c r="I1879" s="187">
        <v>19457</v>
      </c>
      <c r="J1879" s="185"/>
      <c r="K1879" s="185">
        <v>2018</v>
      </c>
    </row>
    <row r="1880" spans="1:11" x14ac:dyDescent="0.3">
      <c r="A1880" s="176" t="s">
        <v>13148</v>
      </c>
      <c r="B1880" s="186" t="s">
        <v>13148</v>
      </c>
      <c r="C1880" s="186">
        <v>8580011</v>
      </c>
      <c r="D1880" s="185">
        <v>6</v>
      </c>
      <c r="E1880" s="186" t="s">
        <v>15562</v>
      </c>
      <c r="F1880" s="186" t="s">
        <v>15563</v>
      </c>
      <c r="G1880" s="186" t="s">
        <v>13741</v>
      </c>
      <c r="H1880" s="185" t="s">
        <v>13320</v>
      </c>
      <c r="I1880" s="187">
        <v>21248</v>
      </c>
      <c r="J1880" s="185"/>
      <c r="K1880" s="185">
        <v>2018</v>
      </c>
    </row>
    <row r="1881" spans="1:11" x14ac:dyDescent="0.3">
      <c r="A1881" s="176" t="s">
        <v>13148</v>
      </c>
      <c r="B1881" s="186" t="s">
        <v>13148</v>
      </c>
      <c r="C1881" s="186">
        <v>6562971</v>
      </c>
      <c r="D1881" s="185">
        <v>2</v>
      </c>
      <c r="E1881" s="186" t="s">
        <v>15537</v>
      </c>
      <c r="F1881" s="186" t="s">
        <v>13406</v>
      </c>
      <c r="G1881" s="186" t="s">
        <v>15538</v>
      </c>
      <c r="H1881" s="185" t="s">
        <v>12987</v>
      </c>
      <c r="I1881" s="187">
        <v>19020</v>
      </c>
      <c r="J1881" s="185"/>
      <c r="K1881" s="185">
        <v>2018</v>
      </c>
    </row>
    <row r="1882" spans="1:11" x14ac:dyDescent="0.3">
      <c r="A1882" s="176" t="s">
        <v>13148</v>
      </c>
      <c r="B1882" s="186" t="s">
        <v>13148</v>
      </c>
      <c r="C1882" s="186">
        <v>6467982</v>
      </c>
      <c r="D1882" s="185">
        <v>1</v>
      </c>
      <c r="E1882" s="186" t="s">
        <v>13515</v>
      </c>
      <c r="F1882" s="186" t="s">
        <v>14534</v>
      </c>
      <c r="G1882" s="186" t="s">
        <v>15536</v>
      </c>
      <c r="H1882" s="185" t="s">
        <v>12987</v>
      </c>
      <c r="I1882" s="187">
        <v>19253</v>
      </c>
      <c r="J1882" s="185"/>
      <c r="K1882" s="185">
        <v>2018</v>
      </c>
    </row>
    <row r="1883" spans="1:11" x14ac:dyDescent="0.3">
      <c r="A1883" s="176" t="s">
        <v>13148</v>
      </c>
      <c r="B1883" s="186" t="s">
        <v>13148</v>
      </c>
      <c r="C1883" s="186">
        <v>8162195</v>
      </c>
      <c r="D1883" s="185">
        <v>0</v>
      </c>
      <c r="E1883" s="186" t="s">
        <v>13416</v>
      </c>
      <c r="F1883" s="186" t="s">
        <v>14864</v>
      </c>
      <c r="G1883" s="186" t="s">
        <v>13788</v>
      </c>
      <c r="H1883" s="185" t="s">
        <v>13320</v>
      </c>
      <c r="I1883" s="187">
        <v>21086</v>
      </c>
      <c r="J1883" s="185"/>
      <c r="K1883" s="185">
        <v>2018</v>
      </c>
    </row>
    <row r="1884" spans="1:11" x14ac:dyDescent="0.3">
      <c r="A1884" s="176" t="s">
        <v>13148</v>
      </c>
      <c r="B1884" s="186" t="s">
        <v>13148</v>
      </c>
      <c r="C1884" s="186">
        <v>8184068</v>
      </c>
      <c r="D1884" s="185">
        <v>7</v>
      </c>
      <c r="E1884" s="186" t="s">
        <v>13416</v>
      </c>
      <c r="F1884" s="186" t="s">
        <v>14827</v>
      </c>
      <c r="G1884" s="186" t="s">
        <v>15559</v>
      </c>
      <c r="H1884" s="185" t="s">
        <v>13320</v>
      </c>
      <c r="I1884" s="187">
        <v>21006</v>
      </c>
      <c r="J1884" s="185"/>
      <c r="K1884" s="185">
        <v>2018</v>
      </c>
    </row>
    <row r="1885" spans="1:11" x14ac:dyDescent="0.3">
      <c r="A1885" s="176" t="s">
        <v>13148</v>
      </c>
      <c r="B1885" s="186" t="s">
        <v>13148</v>
      </c>
      <c r="C1885" s="186">
        <v>6735155</v>
      </c>
      <c r="D1885" s="185" t="s">
        <v>13315</v>
      </c>
      <c r="E1885" s="186" t="s">
        <v>14095</v>
      </c>
      <c r="F1885" s="186" t="s">
        <v>13443</v>
      </c>
      <c r="G1885" s="186" t="s">
        <v>13948</v>
      </c>
      <c r="H1885" s="185" t="s">
        <v>13320</v>
      </c>
      <c r="I1885" s="187">
        <v>20521</v>
      </c>
      <c r="J1885" s="185"/>
      <c r="K1885" s="185">
        <v>2018</v>
      </c>
    </row>
    <row r="1886" spans="1:11" x14ac:dyDescent="0.3">
      <c r="A1886" s="176" t="s">
        <v>17376</v>
      </c>
      <c r="B1886" s="186" t="s">
        <v>13126</v>
      </c>
      <c r="C1886" s="186">
        <v>7657556</v>
      </c>
      <c r="D1886" s="185">
        <v>8</v>
      </c>
      <c r="E1886" s="186" t="s">
        <v>13361</v>
      </c>
      <c r="F1886" s="186" t="s">
        <v>14217</v>
      </c>
      <c r="G1886" s="186" t="s">
        <v>15372</v>
      </c>
      <c r="H1886" s="185" t="s">
        <v>13320</v>
      </c>
      <c r="I1886" s="187">
        <v>20831</v>
      </c>
      <c r="J1886" s="185"/>
      <c r="K1886" s="185">
        <v>2018</v>
      </c>
    </row>
    <row r="1887" spans="1:11" x14ac:dyDescent="0.3">
      <c r="A1887" s="176" t="s">
        <v>17376</v>
      </c>
      <c r="B1887" s="186" t="s">
        <v>13126</v>
      </c>
      <c r="C1887" s="186">
        <v>6503199</v>
      </c>
      <c r="D1887" s="185" t="s">
        <v>13315</v>
      </c>
      <c r="E1887" s="186" t="s">
        <v>13317</v>
      </c>
      <c r="F1887" s="186" t="s">
        <v>15199</v>
      </c>
      <c r="G1887" s="186" t="s">
        <v>15371</v>
      </c>
      <c r="H1887" s="185" t="s">
        <v>13320</v>
      </c>
      <c r="I1887" s="187">
        <v>21042</v>
      </c>
      <c r="J1887" s="185"/>
      <c r="K1887" s="185">
        <v>2018</v>
      </c>
    </row>
    <row r="1888" spans="1:11" x14ac:dyDescent="0.3">
      <c r="A1888" s="176" t="s">
        <v>17376</v>
      </c>
      <c r="B1888" s="186" t="s">
        <v>13126</v>
      </c>
      <c r="C1888" s="186">
        <v>5943049</v>
      </c>
      <c r="D1888" s="185">
        <v>1</v>
      </c>
      <c r="E1888" s="186" t="s">
        <v>13638</v>
      </c>
      <c r="F1888" s="186" t="s">
        <v>13638</v>
      </c>
      <c r="G1888" s="186" t="s">
        <v>15370</v>
      </c>
      <c r="H1888" s="185" t="s">
        <v>12987</v>
      </c>
      <c r="I1888" s="187">
        <v>19276</v>
      </c>
      <c r="J1888" s="185"/>
      <c r="K1888" s="185">
        <v>2018</v>
      </c>
    </row>
    <row r="1889" spans="1:11" x14ac:dyDescent="0.3">
      <c r="A1889" s="176" t="s">
        <v>17351</v>
      </c>
      <c r="B1889" s="186" t="s">
        <v>13049</v>
      </c>
      <c r="C1889" s="186">
        <v>5852471</v>
      </c>
      <c r="D1889" s="185">
        <v>9</v>
      </c>
      <c r="E1889" s="186" t="s">
        <v>13985</v>
      </c>
      <c r="F1889" s="186" t="s">
        <v>13708</v>
      </c>
      <c r="G1889" s="186" t="s">
        <v>13986</v>
      </c>
      <c r="H1889" s="185" t="s">
        <v>12987</v>
      </c>
      <c r="I1889" s="187">
        <v>19178</v>
      </c>
      <c r="J1889" s="185"/>
      <c r="K1889" s="185">
        <v>2018</v>
      </c>
    </row>
    <row r="1890" spans="1:11" x14ac:dyDescent="0.3">
      <c r="A1890" s="176" t="s">
        <v>17351</v>
      </c>
      <c r="B1890" s="186" t="s">
        <v>13049</v>
      </c>
      <c r="C1890" s="186">
        <v>8660445</v>
      </c>
      <c r="D1890" s="185">
        <v>0</v>
      </c>
      <c r="E1890" s="186" t="s">
        <v>13995</v>
      </c>
      <c r="F1890" s="186" t="s">
        <v>12979</v>
      </c>
      <c r="G1890" s="186" t="s">
        <v>13996</v>
      </c>
      <c r="H1890" s="185" t="s">
        <v>13320</v>
      </c>
      <c r="I1890" s="187">
        <v>20956</v>
      </c>
      <c r="J1890" s="185"/>
      <c r="K1890" s="185">
        <v>2018</v>
      </c>
    </row>
    <row r="1891" spans="1:11" x14ac:dyDescent="0.3">
      <c r="A1891" s="176" t="s">
        <v>17351</v>
      </c>
      <c r="B1891" s="186" t="s">
        <v>13049</v>
      </c>
      <c r="C1891" s="186">
        <v>8470970</v>
      </c>
      <c r="D1891" s="185">
        <v>0</v>
      </c>
      <c r="E1891" s="186" t="s">
        <v>13990</v>
      </c>
      <c r="F1891" s="186" t="s">
        <v>13625</v>
      </c>
      <c r="G1891" s="186" t="s">
        <v>13991</v>
      </c>
      <c r="H1891" s="185" t="s">
        <v>13320</v>
      </c>
      <c r="I1891" s="187">
        <v>21097</v>
      </c>
      <c r="J1891" s="185"/>
      <c r="K1891" s="185">
        <v>2018</v>
      </c>
    </row>
    <row r="1892" spans="1:11" x14ac:dyDescent="0.3">
      <c r="A1892" s="176" t="s">
        <v>17351</v>
      </c>
      <c r="B1892" s="186" t="s">
        <v>13049</v>
      </c>
      <c r="C1892" s="186">
        <v>6631816</v>
      </c>
      <c r="D1892" s="185">
        <v>8</v>
      </c>
      <c r="E1892" s="186" t="s">
        <v>13987</v>
      </c>
      <c r="F1892" s="186" t="s">
        <v>13382</v>
      </c>
      <c r="G1892" s="186" t="s">
        <v>13988</v>
      </c>
      <c r="H1892" s="185" t="s">
        <v>13320</v>
      </c>
      <c r="I1892" s="187">
        <v>21109</v>
      </c>
      <c r="J1892" s="185"/>
      <c r="K1892" s="185">
        <v>2018</v>
      </c>
    </row>
    <row r="1893" spans="1:11" x14ac:dyDescent="0.3">
      <c r="A1893" s="176" t="s">
        <v>17351</v>
      </c>
      <c r="B1893" s="186" t="s">
        <v>13049</v>
      </c>
      <c r="C1893" s="186">
        <v>8105199</v>
      </c>
      <c r="D1893" s="185">
        <v>2</v>
      </c>
      <c r="E1893" s="186" t="s">
        <v>13321</v>
      </c>
      <c r="F1893" s="186" t="s">
        <v>13432</v>
      </c>
      <c r="G1893" s="186" t="s">
        <v>13989</v>
      </c>
      <c r="H1893" s="185" t="s">
        <v>13320</v>
      </c>
      <c r="I1893" s="187">
        <v>21083</v>
      </c>
      <c r="J1893" s="185"/>
      <c r="K1893" s="185">
        <v>2018</v>
      </c>
    </row>
    <row r="1894" spans="1:11" x14ac:dyDescent="0.3">
      <c r="A1894" s="176" t="s">
        <v>17351</v>
      </c>
      <c r="B1894" s="186" t="s">
        <v>13049</v>
      </c>
      <c r="C1894" s="186">
        <v>8659031</v>
      </c>
      <c r="D1894" s="185" t="s">
        <v>13315</v>
      </c>
      <c r="E1894" s="186" t="s">
        <v>13992</v>
      </c>
      <c r="F1894" s="186" t="s">
        <v>13993</v>
      </c>
      <c r="G1894" s="186" t="s">
        <v>13994</v>
      </c>
      <c r="H1894" s="185" t="s">
        <v>13320</v>
      </c>
      <c r="I1894" s="187">
        <v>21336</v>
      </c>
      <c r="J1894" s="185"/>
      <c r="K1894" s="185">
        <v>2018</v>
      </c>
    </row>
    <row r="1895" spans="1:11" x14ac:dyDescent="0.3">
      <c r="A1895" s="176" t="s">
        <v>13127</v>
      </c>
      <c r="B1895" s="186" t="s">
        <v>13127</v>
      </c>
      <c r="C1895" s="186">
        <v>8278813</v>
      </c>
      <c r="D1895" s="185">
        <v>1</v>
      </c>
      <c r="E1895" s="186" t="s">
        <v>13719</v>
      </c>
      <c r="F1895" s="186" t="s">
        <v>13966</v>
      </c>
      <c r="G1895" s="186" t="s">
        <v>15382</v>
      </c>
      <c r="H1895" s="185" t="s">
        <v>13320</v>
      </c>
      <c r="I1895" s="187">
        <v>20275</v>
      </c>
      <c r="J1895" s="185"/>
      <c r="K1895" s="185">
        <v>2018</v>
      </c>
    </row>
    <row r="1896" spans="1:11" x14ac:dyDescent="0.3">
      <c r="A1896" s="176" t="s">
        <v>13127</v>
      </c>
      <c r="B1896" s="186" t="s">
        <v>13127</v>
      </c>
      <c r="C1896" s="186">
        <v>6038359</v>
      </c>
      <c r="D1896" s="185">
        <v>6</v>
      </c>
      <c r="E1896" s="186" t="s">
        <v>13708</v>
      </c>
      <c r="F1896" s="186" t="s">
        <v>13406</v>
      </c>
      <c r="G1896" s="186" t="s">
        <v>15373</v>
      </c>
      <c r="H1896" s="185" t="s">
        <v>12987</v>
      </c>
      <c r="I1896" s="187">
        <v>19037</v>
      </c>
      <c r="J1896" s="185"/>
      <c r="K1896" s="185">
        <v>2018</v>
      </c>
    </row>
    <row r="1897" spans="1:11" x14ac:dyDescent="0.3">
      <c r="A1897" s="176" t="s">
        <v>13127</v>
      </c>
      <c r="B1897" s="186" t="s">
        <v>13127</v>
      </c>
      <c r="C1897" s="186">
        <v>7276136</v>
      </c>
      <c r="D1897" s="185">
        <v>7</v>
      </c>
      <c r="E1897" s="186" t="s">
        <v>14534</v>
      </c>
      <c r="F1897" s="186" t="s">
        <v>13759</v>
      </c>
      <c r="G1897" s="186" t="s">
        <v>15376</v>
      </c>
      <c r="H1897" s="185" t="s">
        <v>12987</v>
      </c>
      <c r="I1897" s="187">
        <v>19503</v>
      </c>
      <c r="J1897" s="185"/>
      <c r="K1897" s="185">
        <v>2018</v>
      </c>
    </row>
    <row r="1898" spans="1:11" x14ac:dyDescent="0.3">
      <c r="A1898" s="176" t="s">
        <v>13127</v>
      </c>
      <c r="B1898" s="186" t="s">
        <v>13127</v>
      </c>
      <c r="C1898" s="186">
        <v>7425550</v>
      </c>
      <c r="D1898" s="185">
        <v>7</v>
      </c>
      <c r="E1898" s="186" t="s">
        <v>15379</v>
      </c>
      <c r="F1898" s="186" t="s">
        <v>15178</v>
      </c>
      <c r="G1898" s="186" t="s">
        <v>15380</v>
      </c>
      <c r="H1898" s="185" t="s">
        <v>13320</v>
      </c>
      <c r="I1898" s="187">
        <v>20711</v>
      </c>
      <c r="J1898" s="185"/>
      <c r="K1898" s="185">
        <v>2018</v>
      </c>
    </row>
    <row r="1899" spans="1:11" x14ac:dyDescent="0.3">
      <c r="A1899" s="176" t="s">
        <v>13127</v>
      </c>
      <c r="B1899" s="186" t="s">
        <v>13127</v>
      </c>
      <c r="C1899" s="186">
        <v>7859729</v>
      </c>
      <c r="D1899" s="185">
        <v>1</v>
      </c>
      <c r="E1899" s="186" t="s">
        <v>13584</v>
      </c>
      <c r="F1899" s="186" t="s">
        <v>15241</v>
      </c>
      <c r="G1899" s="186" t="s">
        <v>15381</v>
      </c>
      <c r="H1899" s="185" t="s">
        <v>13320</v>
      </c>
      <c r="I1899" s="187">
        <v>21280</v>
      </c>
      <c r="J1899" s="185"/>
      <c r="K1899" s="185">
        <v>2018</v>
      </c>
    </row>
    <row r="1900" spans="1:11" x14ac:dyDescent="0.3">
      <c r="A1900" s="176" t="s">
        <v>13127</v>
      </c>
      <c r="B1900" s="186" t="s">
        <v>13127</v>
      </c>
      <c r="C1900" s="186">
        <v>6622593</v>
      </c>
      <c r="D1900" s="185">
        <v>3</v>
      </c>
      <c r="E1900" s="186" t="s">
        <v>15374</v>
      </c>
      <c r="F1900" s="186" t="s">
        <v>14299</v>
      </c>
      <c r="G1900" s="186" t="s">
        <v>15375</v>
      </c>
      <c r="H1900" s="185" t="s">
        <v>12987</v>
      </c>
      <c r="I1900" s="187">
        <v>19406</v>
      </c>
      <c r="J1900" s="185"/>
      <c r="K1900" s="185">
        <v>2018</v>
      </c>
    </row>
    <row r="1901" spans="1:11" x14ac:dyDescent="0.3">
      <c r="A1901" s="176" t="s">
        <v>13127</v>
      </c>
      <c r="B1901" s="186" t="s">
        <v>13127</v>
      </c>
      <c r="C1901" s="186">
        <v>8418430</v>
      </c>
      <c r="D1901" s="185">
        <v>6</v>
      </c>
      <c r="E1901" s="186" t="s">
        <v>13676</v>
      </c>
      <c r="F1901" s="186" t="s">
        <v>13866</v>
      </c>
      <c r="G1901" s="186" t="s">
        <v>15383</v>
      </c>
      <c r="H1901" s="185" t="s">
        <v>13320</v>
      </c>
      <c r="I1901" s="187">
        <v>20873</v>
      </c>
      <c r="J1901" s="185"/>
      <c r="K1901" s="185">
        <v>2018</v>
      </c>
    </row>
    <row r="1902" spans="1:11" x14ac:dyDescent="0.3">
      <c r="A1902" s="176" t="s">
        <v>13127</v>
      </c>
      <c r="B1902" s="186" t="s">
        <v>13127</v>
      </c>
      <c r="C1902" s="186">
        <v>6465367</v>
      </c>
      <c r="D1902" s="185">
        <v>9</v>
      </c>
      <c r="E1902" s="186" t="s">
        <v>13881</v>
      </c>
      <c r="F1902" s="186" t="s">
        <v>13768</v>
      </c>
      <c r="G1902" s="186" t="s">
        <v>13636</v>
      </c>
      <c r="H1902" s="185" t="s">
        <v>13320</v>
      </c>
      <c r="I1902" s="187">
        <v>21084</v>
      </c>
      <c r="J1902" s="185"/>
      <c r="K1902" s="185">
        <v>2018</v>
      </c>
    </row>
    <row r="1903" spans="1:11" x14ac:dyDescent="0.3">
      <c r="A1903" s="176" t="s">
        <v>13127</v>
      </c>
      <c r="B1903" s="186" t="s">
        <v>13127</v>
      </c>
      <c r="C1903" s="186">
        <v>7376159</v>
      </c>
      <c r="D1903" s="185" t="s">
        <v>13315</v>
      </c>
      <c r="E1903" s="186" t="s">
        <v>13881</v>
      </c>
      <c r="F1903" s="186" t="s">
        <v>15377</v>
      </c>
      <c r="G1903" s="186" t="s">
        <v>15378</v>
      </c>
      <c r="H1903" s="185" t="s">
        <v>13320</v>
      </c>
      <c r="I1903" s="187">
        <v>20028</v>
      </c>
      <c r="J1903" s="185"/>
      <c r="K1903" s="185">
        <v>2018</v>
      </c>
    </row>
    <row r="1904" spans="1:11" x14ac:dyDescent="0.3">
      <c r="A1904" s="176" t="s">
        <v>13127</v>
      </c>
      <c r="B1904" s="186" t="s">
        <v>13127</v>
      </c>
      <c r="C1904" s="186">
        <v>8472343</v>
      </c>
      <c r="D1904" s="185">
        <v>6</v>
      </c>
      <c r="E1904" s="186" t="s">
        <v>15386</v>
      </c>
      <c r="F1904" s="186" t="s">
        <v>15387</v>
      </c>
      <c r="G1904" s="186" t="s">
        <v>15388</v>
      </c>
      <c r="H1904" s="185" t="s">
        <v>13320</v>
      </c>
      <c r="I1904" s="187">
        <v>20907</v>
      </c>
      <c r="J1904" s="185"/>
      <c r="K1904" s="185">
        <v>2018</v>
      </c>
    </row>
    <row r="1905" spans="1:11" x14ac:dyDescent="0.3">
      <c r="A1905" s="176" t="s">
        <v>13127</v>
      </c>
      <c r="B1905" s="186" t="s">
        <v>13127</v>
      </c>
      <c r="C1905" s="186">
        <v>8470284</v>
      </c>
      <c r="D1905" s="185">
        <v>6</v>
      </c>
      <c r="E1905" s="186" t="s">
        <v>15384</v>
      </c>
      <c r="F1905" s="186" t="s">
        <v>13406</v>
      </c>
      <c r="G1905" s="186" t="s">
        <v>15385</v>
      </c>
      <c r="H1905" s="185" t="s">
        <v>13320</v>
      </c>
      <c r="I1905" s="187">
        <v>20850</v>
      </c>
      <c r="J1905" s="185"/>
      <c r="K1905" s="185">
        <v>2018</v>
      </c>
    </row>
    <row r="1906" spans="1:11" x14ac:dyDescent="0.3">
      <c r="A1906" s="176" t="s">
        <v>13301</v>
      </c>
      <c r="B1906" s="186" t="s">
        <v>13301</v>
      </c>
      <c r="C1906" s="186">
        <v>8243949</v>
      </c>
      <c r="D1906" s="185">
        <v>8</v>
      </c>
      <c r="E1906" s="186" t="s">
        <v>13679</v>
      </c>
      <c r="F1906" s="186" t="s">
        <v>13449</v>
      </c>
      <c r="G1906" s="186" t="s">
        <v>17155</v>
      </c>
      <c r="H1906" s="185" t="s">
        <v>13320</v>
      </c>
      <c r="I1906" s="187">
        <v>20931</v>
      </c>
      <c r="J1906" s="185"/>
      <c r="K1906" s="185">
        <v>2018</v>
      </c>
    </row>
    <row r="1907" spans="1:11" x14ac:dyDescent="0.3">
      <c r="A1907" s="176" t="s">
        <v>13301</v>
      </c>
      <c r="B1907" s="186" t="s">
        <v>13301</v>
      </c>
      <c r="C1907" s="186">
        <v>7497559</v>
      </c>
      <c r="D1907" s="185">
        <v>3</v>
      </c>
      <c r="E1907" s="186" t="s">
        <v>13367</v>
      </c>
      <c r="F1907" s="186" t="s">
        <v>13586</v>
      </c>
      <c r="G1907" s="186" t="s">
        <v>17153</v>
      </c>
      <c r="H1907" s="185" t="s">
        <v>13320</v>
      </c>
      <c r="I1907" s="187">
        <v>21234</v>
      </c>
      <c r="J1907" s="185"/>
      <c r="K1907" s="185">
        <v>2018</v>
      </c>
    </row>
    <row r="1908" spans="1:11" x14ac:dyDescent="0.3">
      <c r="A1908" s="176" t="s">
        <v>13301</v>
      </c>
      <c r="B1908" s="186" t="s">
        <v>13301</v>
      </c>
      <c r="C1908" s="186">
        <v>8062303</v>
      </c>
      <c r="D1908" s="185">
        <v>8</v>
      </c>
      <c r="E1908" s="186" t="s">
        <v>14633</v>
      </c>
      <c r="F1908" s="186" t="s">
        <v>13352</v>
      </c>
      <c r="G1908" s="186" t="s">
        <v>17154</v>
      </c>
      <c r="H1908" s="185" t="s">
        <v>13320</v>
      </c>
      <c r="I1908" s="187">
        <v>20825</v>
      </c>
      <c r="J1908" s="185"/>
      <c r="K1908" s="185">
        <v>2018</v>
      </c>
    </row>
    <row r="1909" spans="1:11" x14ac:dyDescent="0.3">
      <c r="A1909" s="176" t="s">
        <v>13128</v>
      </c>
      <c r="B1909" s="186" t="s">
        <v>13128</v>
      </c>
      <c r="C1909" s="186">
        <v>8415461</v>
      </c>
      <c r="D1909" s="185" t="s">
        <v>13315</v>
      </c>
      <c r="E1909" s="186" t="s">
        <v>15390</v>
      </c>
      <c r="F1909" s="186" t="s">
        <v>13966</v>
      </c>
      <c r="G1909" s="186" t="s">
        <v>15391</v>
      </c>
      <c r="H1909" s="185" t="s">
        <v>13320</v>
      </c>
      <c r="I1909" s="187">
        <v>20881</v>
      </c>
      <c r="J1909" s="185"/>
      <c r="K1909" s="185">
        <v>2018</v>
      </c>
    </row>
    <row r="1910" spans="1:11" x14ac:dyDescent="0.3">
      <c r="A1910" s="176" t="s">
        <v>13128</v>
      </c>
      <c r="B1910" s="186" t="s">
        <v>13128</v>
      </c>
      <c r="C1910" s="186">
        <v>7152873</v>
      </c>
      <c r="D1910" s="185">
        <v>1</v>
      </c>
      <c r="E1910" s="186" t="s">
        <v>15389</v>
      </c>
      <c r="F1910" s="186" t="s">
        <v>13751</v>
      </c>
      <c r="G1910" s="186" t="s">
        <v>14448</v>
      </c>
      <c r="H1910" s="185" t="s">
        <v>12987</v>
      </c>
      <c r="I1910" s="187">
        <v>19086</v>
      </c>
      <c r="J1910" s="185"/>
      <c r="K1910" s="185">
        <v>2018</v>
      </c>
    </row>
    <row r="1911" spans="1:11" x14ac:dyDescent="0.3">
      <c r="A1911" s="176" t="s">
        <v>17377</v>
      </c>
      <c r="B1911" s="186" t="s">
        <v>13129</v>
      </c>
      <c r="C1911" s="186">
        <v>5642742</v>
      </c>
      <c r="D1911" s="185">
        <v>2</v>
      </c>
      <c r="E1911" s="186" t="s">
        <v>15392</v>
      </c>
      <c r="F1911" s="186" t="s">
        <v>13995</v>
      </c>
      <c r="G1911" s="186" t="s">
        <v>15393</v>
      </c>
      <c r="H1911" s="185" t="s">
        <v>13320</v>
      </c>
      <c r="I1911" s="187">
        <v>21058</v>
      </c>
      <c r="J1911" s="185"/>
      <c r="K1911" s="185">
        <v>2018</v>
      </c>
    </row>
    <row r="1912" spans="1:11" x14ac:dyDescent="0.3">
      <c r="A1912" s="176" t="s">
        <v>13130</v>
      </c>
      <c r="B1912" s="186" t="s">
        <v>13130</v>
      </c>
      <c r="C1912" s="186">
        <v>7132301</v>
      </c>
      <c r="D1912" s="185">
        <v>3</v>
      </c>
      <c r="E1912" s="186" t="s">
        <v>13719</v>
      </c>
      <c r="F1912" s="186" t="s">
        <v>14407</v>
      </c>
      <c r="G1912" s="186" t="s">
        <v>14432</v>
      </c>
      <c r="H1912" s="185" t="s">
        <v>13320</v>
      </c>
      <c r="I1912" s="187">
        <v>20940</v>
      </c>
      <c r="J1912" s="185"/>
      <c r="K1912" s="185">
        <v>2018</v>
      </c>
    </row>
    <row r="1913" spans="1:11" x14ac:dyDescent="0.3">
      <c r="A1913" s="176" t="s">
        <v>13130</v>
      </c>
      <c r="B1913" s="186" t="s">
        <v>13130</v>
      </c>
      <c r="C1913" s="186">
        <v>7389936</v>
      </c>
      <c r="D1913" s="185">
        <v>2</v>
      </c>
      <c r="E1913" s="186" t="s">
        <v>13321</v>
      </c>
      <c r="F1913" s="186" t="s">
        <v>13628</v>
      </c>
      <c r="G1913" s="186" t="s">
        <v>15394</v>
      </c>
      <c r="H1913" s="185" t="s">
        <v>13320</v>
      </c>
      <c r="I1913" s="187">
        <v>20893</v>
      </c>
      <c r="J1913" s="185"/>
      <c r="K1913" s="185">
        <v>2018</v>
      </c>
    </row>
    <row r="1914" spans="1:11" x14ac:dyDescent="0.3">
      <c r="A1914" s="176" t="s">
        <v>13084</v>
      </c>
      <c r="B1914" s="186" t="s">
        <v>13084</v>
      </c>
      <c r="C1914" s="186">
        <v>7116656</v>
      </c>
      <c r="D1914" s="185">
        <v>2</v>
      </c>
      <c r="E1914" s="186" t="s">
        <v>14227</v>
      </c>
      <c r="F1914" s="186" t="s">
        <v>14793</v>
      </c>
      <c r="G1914" s="186" t="s">
        <v>13948</v>
      </c>
      <c r="H1914" s="185" t="s">
        <v>13320</v>
      </c>
      <c r="I1914" s="187">
        <v>19543</v>
      </c>
      <c r="J1914" s="185"/>
      <c r="K1914" s="185">
        <v>2018</v>
      </c>
    </row>
    <row r="1915" spans="1:11" x14ac:dyDescent="0.3">
      <c r="A1915" s="176" t="s">
        <v>13084</v>
      </c>
      <c r="B1915" s="186" t="s">
        <v>13084</v>
      </c>
      <c r="C1915" s="186">
        <v>8096894</v>
      </c>
      <c r="D1915" s="185">
        <v>9</v>
      </c>
      <c r="E1915" s="186" t="s">
        <v>14052</v>
      </c>
      <c r="F1915" s="186" t="s">
        <v>13799</v>
      </c>
      <c r="G1915" s="186" t="s">
        <v>14794</v>
      </c>
      <c r="H1915" s="185" t="s">
        <v>13320</v>
      </c>
      <c r="I1915" s="187">
        <v>20907</v>
      </c>
      <c r="J1915" s="185"/>
      <c r="K1915" s="185">
        <v>2018</v>
      </c>
    </row>
    <row r="1916" spans="1:11" x14ac:dyDescent="0.3">
      <c r="A1916" s="176" t="s">
        <v>13211</v>
      </c>
      <c r="B1916" s="186" t="s">
        <v>13211</v>
      </c>
      <c r="C1916" s="186">
        <v>8602992</v>
      </c>
      <c r="D1916" s="185">
        <v>8</v>
      </c>
      <c r="E1916" s="186" t="s">
        <v>13443</v>
      </c>
      <c r="F1916" s="186" t="s">
        <v>13458</v>
      </c>
      <c r="G1916" s="186" t="s">
        <v>16397</v>
      </c>
      <c r="H1916" s="185" t="s">
        <v>13320</v>
      </c>
      <c r="I1916" s="187">
        <v>21244</v>
      </c>
      <c r="J1916" s="185"/>
      <c r="K1916" s="185">
        <v>2018</v>
      </c>
    </row>
    <row r="1917" spans="1:11" x14ac:dyDescent="0.3">
      <c r="A1917" s="176" t="s">
        <v>13211</v>
      </c>
      <c r="B1917" s="186" t="s">
        <v>13211</v>
      </c>
      <c r="C1917" s="186">
        <v>6468845</v>
      </c>
      <c r="D1917" s="185">
        <v>6</v>
      </c>
      <c r="E1917" s="186" t="s">
        <v>14265</v>
      </c>
      <c r="F1917" s="186" t="s">
        <v>14417</v>
      </c>
      <c r="G1917" s="186" t="s">
        <v>16390</v>
      </c>
      <c r="H1917" s="185" t="s">
        <v>13320</v>
      </c>
      <c r="I1917" s="187">
        <v>20124</v>
      </c>
      <c r="J1917" s="185"/>
      <c r="K1917" s="185">
        <v>2018</v>
      </c>
    </row>
    <row r="1918" spans="1:11" x14ac:dyDescent="0.3">
      <c r="A1918" s="176" t="s">
        <v>13211</v>
      </c>
      <c r="B1918" s="186" t="s">
        <v>13211</v>
      </c>
      <c r="C1918" s="186">
        <v>8310642</v>
      </c>
      <c r="D1918" s="185">
        <v>5</v>
      </c>
      <c r="E1918" s="186" t="s">
        <v>15022</v>
      </c>
      <c r="F1918" s="186" t="s">
        <v>13591</v>
      </c>
      <c r="G1918" s="186" t="s">
        <v>16396</v>
      </c>
      <c r="H1918" s="185" t="s">
        <v>13320</v>
      </c>
      <c r="I1918" s="187">
        <v>21321</v>
      </c>
      <c r="J1918" s="185"/>
      <c r="K1918" s="185">
        <v>2018</v>
      </c>
    </row>
    <row r="1919" spans="1:11" x14ac:dyDescent="0.3">
      <c r="A1919" s="176" t="s">
        <v>13211</v>
      </c>
      <c r="B1919" s="186" t="s">
        <v>13211</v>
      </c>
      <c r="C1919" s="186">
        <v>7749778</v>
      </c>
      <c r="D1919" s="185">
        <v>1</v>
      </c>
      <c r="E1919" s="186" t="s">
        <v>13372</v>
      </c>
      <c r="F1919" s="186" t="s">
        <v>13350</v>
      </c>
      <c r="G1919" s="186" t="s">
        <v>16395</v>
      </c>
      <c r="H1919" s="185" t="s">
        <v>13320</v>
      </c>
      <c r="I1919" s="187">
        <v>20993</v>
      </c>
      <c r="J1919" s="185"/>
      <c r="K1919" s="185">
        <v>2018</v>
      </c>
    </row>
    <row r="1920" spans="1:11" x14ac:dyDescent="0.3">
      <c r="A1920" s="176" t="s">
        <v>13211</v>
      </c>
      <c r="B1920" s="186" t="s">
        <v>13211</v>
      </c>
      <c r="C1920" s="186">
        <v>5574449</v>
      </c>
      <c r="D1920" s="185">
        <v>1</v>
      </c>
      <c r="E1920" s="186" t="s">
        <v>16386</v>
      </c>
      <c r="F1920" s="186" t="s">
        <v>16387</v>
      </c>
      <c r="G1920" s="186" t="s">
        <v>16388</v>
      </c>
      <c r="H1920" s="185" t="s">
        <v>12987</v>
      </c>
      <c r="I1920" s="187">
        <v>19058</v>
      </c>
      <c r="J1920" s="185"/>
      <c r="K1920" s="185">
        <v>2018</v>
      </c>
    </row>
    <row r="1921" spans="1:11" x14ac:dyDescent="0.3">
      <c r="A1921" s="176" t="s">
        <v>13211</v>
      </c>
      <c r="B1921" s="186" t="s">
        <v>13211</v>
      </c>
      <c r="C1921" s="186">
        <v>6599055</v>
      </c>
      <c r="D1921" s="185">
        <v>5</v>
      </c>
      <c r="E1921" s="186" t="s">
        <v>13110</v>
      </c>
      <c r="F1921" s="186" t="s">
        <v>14704</v>
      </c>
      <c r="G1921" s="186" t="s">
        <v>16391</v>
      </c>
      <c r="H1921" s="185" t="s">
        <v>13320</v>
      </c>
      <c r="I1921" s="187">
        <v>21036</v>
      </c>
      <c r="J1921" s="185"/>
      <c r="K1921" s="185">
        <v>2018</v>
      </c>
    </row>
    <row r="1922" spans="1:11" x14ac:dyDescent="0.3">
      <c r="A1922" s="176" t="s">
        <v>13211</v>
      </c>
      <c r="B1922" s="186" t="s">
        <v>13211</v>
      </c>
      <c r="C1922" s="186">
        <v>7740108</v>
      </c>
      <c r="D1922" s="185">
        <v>3</v>
      </c>
      <c r="E1922" s="186" t="s">
        <v>13586</v>
      </c>
      <c r="F1922" s="186" t="s">
        <v>13520</v>
      </c>
      <c r="G1922" s="186" t="s">
        <v>16157</v>
      </c>
      <c r="H1922" s="185" t="s">
        <v>13320</v>
      </c>
      <c r="I1922" s="187">
        <v>20040</v>
      </c>
      <c r="J1922" s="185"/>
      <c r="K1922" s="185">
        <v>2018</v>
      </c>
    </row>
    <row r="1923" spans="1:11" x14ac:dyDescent="0.3">
      <c r="A1923" s="176" t="s">
        <v>13211</v>
      </c>
      <c r="B1923" s="186" t="s">
        <v>13211</v>
      </c>
      <c r="C1923" s="186">
        <v>6363940</v>
      </c>
      <c r="D1923" s="185">
        <v>0</v>
      </c>
      <c r="E1923" s="186" t="s">
        <v>14425</v>
      </c>
      <c r="F1923" s="186" t="s">
        <v>13738</v>
      </c>
      <c r="G1923" s="186" t="s">
        <v>16389</v>
      </c>
      <c r="H1923" s="185" t="s">
        <v>13320</v>
      </c>
      <c r="I1923" s="187">
        <v>19542</v>
      </c>
      <c r="J1923" s="185"/>
      <c r="K1923" s="185">
        <v>2018</v>
      </c>
    </row>
    <row r="1924" spans="1:11" x14ac:dyDescent="0.3">
      <c r="A1924" s="176" t="s">
        <v>13211</v>
      </c>
      <c r="B1924" s="186" t="s">
        <v>13211</v>
      </c>
      <c r="C1924" s="186">
        <v>8332122</v>
      </c>
      <c r="D1924" s="185">
        <v>9</v>
      </c>
      <c r="E1924" s="186" t="s">
        <v>13361</v>
      </c>
      <c r="F1924" s="186" t="s">
        <v>13500</v>
      </c>
      <c r="G1924" s="186" t="s">
        <v>13634</v>
      </c>
      <c r="H1924" s="185" t="s">
        <v>13320</v>
      </c>
      <c r="I1924" s="187">
        <v>20815</v>
      </c>
      <c r="J1924" s="185"/>
      <c r="K1924" s="185">
        <v>2018</v>
      </c>
    </row>
    <row r="1925" spans="1:11" x14ac:dyDescent="0.3">
      <c r="A1925" s="176" t="s">
        <v>13211</v>
      </c>
      <c r="B1925" s="186" t="s">
        <v>13211</v>
      </c>
      <c r="C1925" s="186">
        <v>8598530</v>
      </c>
      <c r="D1925" s="185">
        <v>2</v>
      </c>
      <c r="E1925" s="186" t="s">
        <v>13317</v>
      </c>
      <c r="F1925" s="186" t="s">
        <v>13347</v>
      </c>
      <c r="G1925" s="186" t="s">
        <v>15646</v>
      </c>
      <c r="H1925" s="185" t="s">
        <v>13320</v>
      </c>
      <c r="I1925" s="187">
        <v>21248</v>
      </c>
      <c r="J1925" s="185"/>
      <c r="K1925" s="185">
        <v>2018</v>
      </c>
    </row>
    <row r="1926" spans="1:11" x14ac:dyDescent="0.3">
      <c r="A1926" s="176" t="s">
        <v>13211</v>
      </c>
      <c r="B1926" s="186" t="s">
        <v>13211</v>
      </c>
      <c r="C1926" s="186">
        <v>7310196</v>
      </c>
      <c r="D1926" s="185">
        <v>4</v>
      </c>
      <c r="E1926" s="186" t="s">
        <v>13406</v>
      </c>
      <c r="F1926" s="186" t="s">
        <v>14177</v>
      </c>
      <c r="G1926" s="186" t="s">
        <v>16393</v>
      </c>
      <c r="H1926" s="185" t="s">
        <v>13320</v>
      </c>
      <c r="I1926" s="187">
        <v>20829</v>
      </c>
      <c r="J1926" s="185"/>
      <c r="K1926" s="185">
        <v>2018</v>
      </c>
    </row>
    <row r="1927" spans="1:11" x14ac:dyDescent="0.3">
      <c r="A1927" s="176" t="s">
        <v>13211</v>
      </c>
      <c r="B1927" s="186" t="s">
        <v>13211</v>
      </c>
      <c r="C1927" s="186">
        <v>6815033</v>
      </c>
      <c r="D1927" s="185">
        <v>7</v>
      </c>
      <c r="E1927" s="186" t="s">
        <v>13520</v>
      </c>
      <c r="F1927" s="186" t="s">
        <v>16392</v>
      </c>
      <c r="G1927" s="186" t="s">
        <v>14352</v>
      </c>
      <c r="H1927" s="185" t="s">
        <v>12987</v>
      </c>
      <c r="I1927" s="187">
        <v>19168</v>
      </c>
      <c r="J1927" s="185"/>
      <c r="K1927" s="185">
        <v>2018</v>
      </c>
    </row>
    <row r="1928" spans="1:11" x14ac:dyDescent="0.3">
      <c r="A1928" s="176" t="s">
        <v>13211</v>
      </c>
      <c r="B1928" s="186" t="s">
        <v>13211</v>
      </c>
      <c r="C1928" s="186">
        <v>8311545</v>
      </c>
      <c r="D1928" s="185">
        <v>9</v>
      </c>
      <c r="E1928" s="186" t="s">
        <v>13944</v>
      </c>
      <c r="F1928" s="186" t="s">
        <v>14468</v>
      </c>
      <c r="G1928" s="186" t="s">
        <v>15245</v>
      </c>
      <c r="H1928" s="185" t="s">
        <v>13320</v>
      </c>
      <c r="I1928" s="187">
        <v>21202</v>
      </c>
      <c r="J1928" s="185"/>
      <c r="K1928" s="185">
        <v>2018</v>
      </c>
    </row>
    <row r="1929" spans="1:11" x14ac:dyDescent="0.3">
      <c r="A1929" s="176" t="s">
        <v>13211</v>
      </c>
      <c r="B1929" s="186" t="s">
        <v>13211</v>
      </c>
      <c r="C1929" s="186">
        <v>7514691</v>
      </c>
      <c r="D1929" s="185">
        <v>4</v>
      </c>
      <c r="E1929" s="186" t="s">
        <v>16150</v>
      </c>
      <c r="F1929" s="186" t="s">
        <v>13866</v>
      </c>
      <c r="G1929" s="186" t="s">
        <v>16394</v>
      </c>
      <c r="H1929" s="185" t="s">
        <v>13320</v>
      </c>
      <c r="I1929" s="187">
        <v>19879</v>
      </c>
      <c r="J1929" s="185"/>
      <c r="K1929" s="185">
        <v>2018</v>
      </c>
    </row>
    <row r="1930" spans="1:11" x14ac:dyDescent="0.3">
      <c r="A1930" s="176" t="s">
        <v>13085</v>
      </c>
      <c r="B1930" s="186" t="s">
        <v>13085</v>
      </c>
      <c r="C1930" s="186">
        <v>8389986</v>
      </c>
      <c r="D1930" s="185">
        <v>7</v>
      </c>
      <c r="E1930" s="186" t="s">
        <v>14801</v>
      </c>
      <c r="F1930" s="186" t="s">
        <v>13429</v>
      </c>
      <c r="G1930" s="186" t="s">
        <v>14802</v>
      </c>
      <c r="H1930" s="185" t="s">
        <v>13320</v>
      </c>
      <c r="I1930" s="187">
        <v>21090</v>
      </c>
      <c r="J1930" s="185"/>
      <c r="K1930" s="185">
        <v>2018</v>
      </c>
    </row>
    <row r="1931" spans="1:11" x14ac:dyDescent="0.3">
      <c r="A1931" s="176" t="s">
        <v>13085</v>
      </c>
      <c r="B1931" s="186" t="s">
        <v>13085</v>
      </c>
      <c r="C1931" s="186">
        <v>8065456</v>
      </c>
      <c r="D1931" s="185">
        <v>1</v>
      </c>
      <c r="E1931" s="186" t="s">
        <v>13437</v>
      </c>
      <c r="F1931" s="186" t="s">
        <v>13341</v>
      </c>
      <c r="G1931" s="186" t="s">
        <v>14799</v>
      </c>
      <c r="H1931" s="185" t="s">
        <v>13320</v>
      </c>
      <c r="I1931" s="187">
        <v>21124</v>
      </c>
      <c r="J1931" s="185"/>
      <c r="K1931" s="185">
        <v>2018</v>
      </c>
    </row>
    <row r="1932" spans="1:11" x14ac:dyDescent="0.3">
      <c r="A1932" s="176" t="s">
        <v>13085</v>
      </c>
      <c r="B1932" s="186" t="s">
        <v>13085</v>
      </c>
      <c r="C1932" s="186">
        <v>8144717</v>
      </c>
      <c r="D1932" s="185">
        <v>9</v>
      </c>
      <c r="E1932" s="186" t="s">
        <v>13938</v>
      </c>
      <c r="F1932" s="186" t="s">
        <v>13625</v>
      </c>
      <c r="G1932" s="186" t="s">
        <v>14800</v>
      </c>
      <c r="H1932" s="185" t="s">
        <v>13320</v>
      </c>
      <c r="I1932" s="187">
        <v>21016</v>
      </c>
      <c r="J1932" s="185"/>
      <c r="K1932" s="185">
        <v>2018</v>
      </c>
    </row>
    <row r="1933" spans="1:11" x14ac:dyDescent="0.3">
      <c r="A1933" s="176" t="s">
        <v>13085</v>
      </c>
      <c r="B1933" s="186" t="s">
        <v>13085</v>
      </c>
      <c r="C1933" s="186">
        <v>6402785</v>
      </c>
      <c r="D1933" s="185">
        <v>9</v>
      </c>
      <c r="E1933" s="186" t="s">
        <v>14795</v>
      </c>
      <c r="F1933" s="186" t="s">
        <v>14796</v>
      </c>
      <c r="G1933" s="186" t="s">
        <v>14797</v>
      </c>
      <c r="H1933" s="185" t="s">
        <v>12987</v>
      </c>
      <c r="I1933" s="187">
        <v>19323</v>
      </c>
      <c r="J1933" s="185"/>
      <c r="K1933" s="185">
        <v>2018</v>
      </c>
    </row>
    <row r="1934" spans="1:11" x14ac:dyDescent="0.3">
      <c r="A1934" s="176" t="s">
        <v>13085</v>
      </c>
      <c r="B1934" s="186" t="s">
        <v>13085</v>
      </c>
      <c r="C1934" s="186">
        <v>6949479</v>
      </c>
      <c r="D1934" s="185" t="s">
        <v>13315</v>
      </c>
      <c r="E1934" s="186" t="s">
        <v>13680</v>
      </c>
      <c r="F1934" s="186" t="s">
        <v>14095</v>
      </c>
      <c r="G1934" s="186" t="s">
        <v>14798</v>
      </c>
      <c r="H1934" s="185" t="s">
        <v>12987</v>
      </c>
      <c r="I1934" s="187">
        <v>19354</v>
      </c>
      <c r="J1934" s="185"/>
      <c r="K1934" s="185">
        <v>2018</v>
      </c>
    </row>
    <row r="1935" spans="1:11" x14ac:dyDescent="0.3">
      <c r="A1935" s="176" t="s">
        <v>13085</v>
      </c>
      <c r="B1935" s="186" t="s">
        <v>13085</v>
      </c>
      <c r="C1935" s="186">
        <v>8241158</v>
      </c>
      <c r="D1935" s="185">
        <v>5</v>
      </c>
      <c r="E1935" s="186" t="s">
        <v>13852</v>
      </c>
      <c r="F1935" s="186" t="s">
        <v>13321</v>
      </c>
      <c r="G1935" s="186" t="s">
        <v>14700</v>
      </c>
      <c r="H1935" s="185" t="s">
        <v>13320</v>
      </c>
      <c r="I1935" s="187">
        <v>21105</v>
      </c>
      <c r="J1935" s="185"/>
      <c r="K1935" s="185">
        <v>2018</v>
      </c>
    </row>
    <row r="1936" spans="1:11" x14ac:dyDescent="0.3">
      <c r="A1936" s="176" t="s">
        <v>17401</v>
      </c>
      <c r="B1936" s="186" t="s">
        <v>13237</v>
      </c>
      <c r="C1936" s="186">
        <v>8466572</v>
      </c>
      <c r="D1936" s="185" t="s">
        <v>13315</v>
      </c>
      <c r="E1936" s="186" t="s">
        <v>13859</v>
      </c>
      <c r="F1936" s="186" t="s">
        <v>13604</v>
      </c>
      <c r="G1936" s="186" t="s">
        <v>16768</v>
      </c>
      <c r="H1936" s="185" t="s">
        <v>13320</v>
      </c>
      <c r="I1936" s="187">
        <v>21075</v>
      </c>
      <c r="J1936" s="185"/>
      <c r="K1936" s="185">
        <v>2018</v>
      </c>
    </row>
    <row r="1937" spans="1:11" x14ac:dyDescent="0.3">
      <c r="A1937" s="176" t="s">
        <v>17401</v>
      </c>
      <c r="B1937" s="186" t="s">
        <v>13237</v>
      </c>
      <c r="C1937" s="186">
        <v>7739322</v>
      </c>
      <c r="D1937" s="185">
        <v>6</v>
      </c>
      <c r="E1937" s="186" t="s">
        <v>14192</v>
      </c>
      <c r="F1937" s="186" t="s">
        <v>13881</v>
      </c>
      <c r="G1937" s="186" t="s">
        <v>16767</v>
      </c>
      <c r="H1937" s="185" t="s">
        <v>13320</v>
      </c>
      <c r="I1937" s="187">
        <v>20860</v>
      </c>
      <c r="J1937" s="185"/>
      <c r="K1937" s="185">
        <v>2018</v>
      </c>
    </row>
    <row r="1938" spans="1:11" x14ac:dyDescent="0.3">
      <c r="A1938" s="176" t="s">
        <v>13302</v>
      </c>
      <c r="B1938" s="186" t="s">
        <v>13302</v>
      </c>
      <c r="C1938" s="186">
        <v>7164287</v>
      </c>
      <c r="D1938" s="185">
        <v>9</v>
      </c>
      <c r="E1938" s="186" t="s">
        <v>13483</v>
      </c>
      <c r="F1938" s="186" t="s">
        <v>15640</v>
      </c>
      <c r="G1938" s="186" t="s">
        <v>14625</v>
      </c>
      <c r="H1938" s="185" t="s">
        <v>12987</v>
      </c>
      <c r="I1938" s="187">
        <v>19454</v>
      </c>
      <c r="J1938" s="185"/>
      <c r="K1938" s="185">
        <v>2018</v>
      </c>
    </row>
    <row r="1939" spans="1:11" x14ac:dyDescent="0.3">
      <c r="A1939" s="176" t="s">
        <v>13302</v>
      </c>
      <c r="B1939" s="186" t="s">
        <v>13302</v>
      </c>
      <c r="C1939" s="186">
        <v>6151176</v>
      </c>
      <c r="D1939" s="185">
        <v>8</v>
      </c>
      <c r="E1939" s="186" t="s">
        <v>17156</v>
      </c>
      <c r="F1939" s="186" t="s">
        <v>13679</v>
      </c>
      <c r="G1939" s="186" t="s">
        <v>17157</v>
      </c>
      <c r="H1939" s="185" t="s">
        <v>12987</v>
      </c>
      <c r="I1939" s="187">
        <v>19340</v>
      </c>
      <c r="J1939" s="185"/>
      <c r="K1939" s="185">
        <v>2018</v>
      </c>
    </row>
    <row r="1940" spans="1:11" x14ac:dyDescent="0.3">
      <c r="A1940" s="176" t="s">
        <v>13302</v>
      </c>
      <c r="B1940" s="186" t="s">
        <v>13302</v>
      </c>
      <c r="C1940" s="186">
        <v>8201245</v>
      </c>
      <c r="D1940" s="185">
        <v>1</v>
      </c>
      <c r="E1940" s="186" t="s">
        <v>17173</v>
      </c>
      <c r="F1940" s="186" t="s">
        <v>14326</v>
      </c>
      <c r="G1940" s="186" t="s">
        <v>17174</v>
      </c>
      <c r="H1940" s="185" t="s">
        <v>13320</v>
      </c>
      <c r="I1940" s="187">
        <v>21167</v>
      </c>
      <c r="J1940" s="185"/>
      <c r="K1940" s="185">
        <v>2018</v>
      </c>
    </row>
    <row r="1941" spans="1:11" x14ac:dyDescent="0.3">
      <c r="A1941" s="176" t="s">
        <v>13302</v>
      </c>
      <c r="B1941" s="186" t="s">
        <v>13302</v>
      </c>
      <c r="C1941" s="186">
        <v>7852657</v>
      </c>
      <c r="D1941" s="185">
        <v>2</v>
      </c>
      <c r="E1941" s="186" t="s">
        <v>17143</v>
      </c>
      <c r="F1941" s="186" t="s">
        <v>13549</v>
      </c>
      <c r="G1941" s="186" t="s">
        <v>17168</v>
      </c>
      <c r="H1941" s="185" t="s">
        <v>13320</v>
      </c>
      <c r="I1941" s="187">
        <v>20858</v>
      </c>
      <c r="J1941" s="185"/>
      <c r="K1941" s="185">
        <v>2018</v>
      </c>
    </row>
    <row r="1942" spans="1:11" x14ac:dyDescent="0.3">
      <c r="A1942" s="176" t="s">
        <v>13302</v>
      </c>
      <c r="B1942" s="186" t="s">
        <v>13302</v>
      </c>
      <c r="C1942" s="186">
        <v>9383146</v>
      </c>
      <c r="D1942" s="185">
        <v>2</v>
      </c>
      <c r="E1942" s="186" t="s">
        <v>13586</v>
      </c>
      <c r="F1942" s="186" t="s">
        <v>13579</v>
      </c>
      <c r="G1942" s="186" t="s">
        <v>15645</v>
      </c>
      <c r="H1942" s="185" t="s">
        <v>13320</v>
      </c>
      <c r="I1942" s="187">
        <v>20737</v>
      </c>
      <c r="J1942" s="185"/>
      <c r="K1942" s="185" t="s">
        <v>17344</v>
      </c>
    </row>
    <row r="1943" spans="1:11" x14ac:dyDescent="0.3">
      <c r="A1943" s="176" t="s">
        <v>13302</v>
      </c>
      <c r="B1943" s="186" t="s">
        <v>13302</v>
      </c>
      <c r="C1943" s="186">
        <v>7299297</v>
      </c>
      <c r="D1943" s="185">
        <v>0</v>
      </c>
      <c r="E1943" s="186" t="s">
        <v>13429</v>
      </c>
      <c r="F1943" s="186" t="s">
        <v>14633</v>
      </c>
      <c r="G1943" s="186" t="s">
        <v>17163</v>
      </c>
      <c r="H1943" s="185" t="s">
        <v>13320</v>
      </c>
      <c r="I1943" s="187">
        <v>19919</v>
      </c>
      <c r="J1943" s="185"/>
      <c r="K1943" s="185">
        <v>2018</v>
      </c>
    </row>
    <row r="1944" spans="1:11" x14ac:dyDescent="0.3">
      <c r="A1944" s="176" t="s">
        <v>13302</v>
      </c>
      <c r="B1944" s="186" t="s">
        <v>13302</v>
      </c>
      <c r="C1944" s="186">
        <v>6433156</v>
      </c>
      <c r="D1944" s="185">
        <v>6</v>
      </c>
      <c r="E1944" s="186" t="s">
        <v>13657</v>
      </c>
      <c r="F1944" s="186" t="s">
        <v>13657</v>
      </c>
      <c r="G1944" s="186" t="s">
        <v>17158</v>
      </c>
      <c r="H1944" s="185" t="s">
        <v>12987</v>
      </c>
      <c r="I1944" s="187">
        <v>19540</v>
      </c>
      <c r="J1944" s="185"/>
      <c r="K1944" s="185">
        <v>2018</v>
      </c>
    </row>
    <row r="1945" spans="1:11" x14ac:dyDescent="0.3">
      <c r="A1945" s="176" t="s">
        <v>13302</v>
      </c>
      <c r="B1945" s="186" t="s">
        <v>13302</v>
      </c>
      <c r="C1945" s="186">
        <v>7321620</v>
      </c>
      <c r="D1945" s="185">
        <v>6</v>
      </c>
      <c r="E1945" s="186" t="s">
        <v>13697</v>
      </c>
      <c r="F1945" s="186" t="s">
        <v>13440</v>
      </c>
      <c r="G1945" s="186" t="s">
        <v>13788</v>
      </c>
      <c r="H1945" s="185" t="s">
        <v>13320</v>
      </c>
      <c r="I1945" s="187">
        <v>21120</v>
      </c>
      <c r="J1945" s="185"/>
      <c r="K1945" s="185">
        <v>2018</v>
      </c>
    </row>
    <row r="1946" spans="1:11" x14ac:dyDescent="0.3">
      <c r="A1946" s="176" t="s">
        <v>13302</v>
      </c>
      <c r="B1946" s="186" t="s">
        <v>13302</v>
      </c>
      <c r="C1946" s="186">
        <v>7523653</v>
      </c>
      <c r="D1946" s="185">
        <v>0</v>
      </c>
      <c r="E1946" s="186" t="s">
        <v>13455</v>
      </c>
      <c r="F1946" s="186" t="s">
        <v>13650</v>
      </c>
      <c r="G1946" s="186" t="s">
        <v>14075</v>
      </c>
      <c r="H1946" s="185" t="s">
        <v>13320</v>
      </c>
      <c r="I1946" s="187">
        <v>21215</v>
      </c>
      <c r="J1946" s="185"/>
      <c r="K1946" s="185">
        <v>2018</v>
      </c>
    </row>
    <row r="1947" spans="1:11" x14ac:dyDescent="0.3">
      <c r="A1947" s="176" t="s">
        <v>13302</v>
      </c>
      <c r="B1947" s="186" t="s">
        <v>13302</v>
      </c>
      <c r="C1947" s="186">
        <v>7711976</v>
      </c>
      <c r="D1947" s="185">
        <v>0</v>
      </c>
      <c r="E1947" s="186" t="s">
        <v>13500</v>
      </c>
      <c r="F1947" s="186" t="s">
        <v>13645</v>
      </c>
      <c r="G1947" s="186" t="s">
        <v>17167</v>
      </c>
      <c r="H1947" s="185" t="s">
        <v>13320</v>
      </c>
      <c r="I1947" s="187">
        <v>20943</v>
      </c>
      <c r="J1947" s="185"/>
      <c r="K1947" s="185">
        <v>2018</v>
      </c>
    </row>
    <row r="1948" spans="1:11" x14ac:dyDescent="0.3">
      <c r="A1948" s="176" t="s">
        <v>13302</v>
      </c>
      <c r="B1948" s="186" t="s">
        <v>13302</v>
      </c>
      <c r="C1948" s="186">
        <v>8261431</v>
      </c>
      <c r="D1948" s="185">
        <v>1</v>
      </c>
      <c r="E1948" s="186" t="s">
        <v>14386</v>
      </c>
      <c r="F1948" s="186" t="s">
        <v>13356</v>
      </c>
      <c r="G1948" s="186" t="s">
        <v>17175</v>
      </c>
      <c r="H1948" s="185" t="s">
        <v>13320</v>
      </c>
      <c r="I1948" s="187">
        <v>21322</v>
      </c>
      <c r="J1948" s="185"/>
      <c r="K1948" s="185">
        <v>2018</v>
      </c>
    </row>
    <row r="1949" spans="1:11" x14ac:dyDescent="0.3">
      <c r="A1949" s="176" t="s">
        <v>13302</v>
      </c>
      <c r="B1949" s="186" t="s">
        <v>13302</v>
      </c>
      <c r="C1949" s="186">
        <v>7466783</v>
      </c>
      <c r="D1949" s="185" t="s">
        <v>13315</v>
      </c>
      <c r="E1949" s="186" t="s">
        <v>14864</v>
      </c>
      <c r="F1949" s="186" t="s">
        <v>15181</v>
      </c>
      <c r="G1949" s="186" t="s">
        <v>17166</v>
      </c>
      <c r="H1949" s="185" t="s">
        <v>13320</v>
      </c>
      <c r="I1949" s="187">
        <v>20979</v>
      </c>
      <c r="J1949" s="185"/>
      <c r="K1949" s="185">
        <v>2018</v>
      </c>
    </row>
    <row r="1950" spans="1:11" x14ac:dyDescent="0.3">
      <c r="A1950" s="176" t="s">
        <v>13302</v>
      </c>
      <c r="B1950" s="186" t="s">
        <v>13302</v>
      </c>
      <c r="C1950" s="186">
        <v>7098392</v>
      </c>
      <c r="D1950" s="185">
        <v>3</v>
      </c>
      <c r="E1950" s="186" t="s">
        <v>15947</v>
      </c>
      <c r="F1950" s="186" t="s">
        <v>14236</v>
      </c>
      <c r="G1950" s="186" t="s">
        <v>17162</v>
      </c>
      <c r="H1950" s="185" t="s">
        <v>13320</v>
      </c>
      <c r="I1950" s="187">
        <v>20817</v>
      </c>
      <c r="J1950" s="185"/>
      <c r="K1950" s="185">
        <v>2018</v>
      </c>
    </row>
    <row r="1951" spans="1:11" x14ac:dyDescent="0.3">
      <c r="A1951" s="176" t="s">
        <v>13302</v>
      </c>
      <c r="B1951" s="186" t="s">
        <v>13302</v>
      </c>
      <c r="C1951" s="186">
        <v>7460840</v>
      </c>
      <c r="D1951" s="185" t="s">
        <v>13315</v>
      </c>
      <c r="E1951" s="186" t="s">
        <v>17164</v>
      </c>
      <c r="F1951" s="186" t="s">
        <v>17165</v>
      </c>
      <c r="G1951" s="186" t="s">
        <v>13643</v>
      </c>
      <c r="H1951" s="185" t="s">
        <v>13320</v>
      </c>
      <c r="I1951" s="187">
        <v>20537</v>
      </c>
      <c r="J1951" s="185"/>
      <c r="K1951" s="185">
        <v>2018</v>
      </c>
    </row>
    <row r="1952" spans="1:11" x14ac:dyDescent="0.3">
      <c r="A1952" s="176" t="s">
        <v>13302</v>
      </c>
      <c r="B1952" s="186" t="s">
        <v>13302</v>
      </c>
      <c r="C1952" s="186">
        <v>6909194</v>
      </c>
      <c r="D1952" s="185">
        <v>6</v>
      </c>
      <c r="E1952" s="186" t="s">
        <v>13330</v>
      </c>
      <c r="F1952" s="186" t="s">
        <v>13330</v>
      </c>
      <c r="G1952" s="186" t="s">
        <v>17160</v>
      </c>
      <c r="H1952" s="185" t="s">
        <v>13320</v>
      </c>
      <c r="I1952" s="187">
        <v>21087</v>
      </c>
      <c r="J1952" s="185"/>
      <c r="K1952" s="185">
        <v>2018</v>
      </c>
    </row>
    <row r="1953" spans="1:11" x14ac:dyDescent="0.3">
      <c r="A1953" s="176" t="s">
        <v>13302</v>
      </c>
      <c r="B1953" s="186" t="s">
        <v>13302</v>
      </c>
      <c r="C1953" s="186">
        <v>8031772</v>
      </c>
      <c r="D1953" s="185">
        <v>7</v>
      </c>
      <c r="E1953" s="186" t="s">
        <v>13502</v>
      </c>
      <c r="F1953" s="186" t="s">
        <v>13350</v>
      </c>
      <c r="G1953" s="186" t="s">
        <v>17169</v>
      </c>
      <c r="H1953" s="185" t="s">
        <v>13320</v>
      </c>
      <c r="I1953" s="187">
        <v>20104</v>
      </c>
      <c r="J1953" s="185"/>
      <c r="K1953" s="185">
        <v>2018</v>
      </c>
    </row>
    <row r="1954" spans="1:11" x14ac:dyDescent="0.3">
      <c r="A1954" s="176" t="s">
        <v>13302</v>
      </c>
      <c r="B1954" s="186" t="s">
        <v>13302</v>
      </c>
      <c r="C1954" s="186">
        <v>8266656</v>
      </c>
      <c r="D1954" s="185">
        <v>7</v>
      </c>
      <c r="E1954" s="186" t="s">
        <v>13388</v>
      </c>
      <c r="F1954" s="186" t="s">
        <v>13604</v>
      </c>
      <c r="G1954" s="186" t="s">
        <v>16401</v>
      </c>
      <c r="H1954" s="185" t="s">
        <v>13320</v>
      </c>
      <c r="I1954" s="187">
        <v>20815</v>
      </c>
      <c r="J1954" s="185"/>
      <c r="K1954" s="185">
        <v>2018</v>
      </c>
    </row>
    <row r="1955" spans="1:11" x14ac:dyDescent="0.3">
      <c r="A1955" s="176" t="s">
        <v>13302</v>
      </c>
      <c r="B1955" s="186" t="s">
        <v>13302</v>
      </c>
      <c r="C1955" s="186">
        <v>6958834</v>
      </c>
      <c r="D1955" s="185">
        <v>4</v>
      </c>
      <c r="E1955" s="186" t="s">
        <v>13944</v>
      </c>
      <c r="F1955" s="186" t="s">
        <v>16950</v>
      </c>
      <c r="G1955" s="186" t="s">
        <v>17161</v>
      </c>
      <c r="H1955" s="185" t="s">
        <v>12987</v>
      </c>
      <c r="I1955" s="187">
        <v>19160</v>
      </c>
      <c r="J1955" s="185"/>
      <c r="K1955" s="185">
        <v>2018</v>
      </c>
    </row>
    <row r="1956" spans="1:11" x14ac:dyDescent="0.3">
      <c r="A1956" s="176" t="s">
        <v>13302</v>
      </c>
      <c r="B1956" s="186" t="s">
        <v>13302</v>
      </c>
      <c r="C1956" s="186">
        <v>6511949</v>
      </c>
      <c r="D1956" s="185">
        <v>8</v>
      </c>
      <c r="E1956" s="186" t="s">
        <v>13944</v>
      </c>
      <c r="F1956" s="186" t="s">
        <v>13670</v>
      </c>
      <c r="G1956" s="186" t="s">
        <v>17159</v>
      </c>
      <c r="H1956" s="185" t="s">
        <v>13320</v>
      </c>
      <c r="I1956" s="187">
        <v>20724</v>
      </c>
      <c r="J1956" s="185"/>
      <c r="K1956" s="185">
        <v>2018</v>
      </c>
    </row>
    <row r="1957" spans="1:11" x14ac:dyDescent="0.3">
      <c r="A1957" s="176" t="s">
        <v>13302</v>
      </c>
      <c r="B1957" s="186" t="s">
        <v>13302</v>
      </c>
      <c r="C1957" s="186">
        <v>8166274</v>
      </c>
      <c r="D1957" s="185">
        <v>6</v>
      </c>
      <c r="E1957" s="186" t="s">
        <v>13416</v>
      </c>
      <c r="F1957" s="186" t="s">
        <v>17150</v>
      </c>
      <c r="G1957" s="186" t="s">
        <v>17172</v>
      </c>
      <c r="H1957" s="185" t="s">
        <v>13320</v>
      </c>
      <c r="I1957" s="187">
        <v>21194</v>
      </c>
      <c r="J1957" s="185"/>
      <c r="K1957" s="185">
        <v>2018</v>
      </c>
    </row>
    <row r="1958" spans="1:11" x14ac:dyDescent="0.3">
      <c r="A1958" s="176" t="s">
        <v>13302</v>
      </c>
      <c r="B1958" s="186" t="s">
        <v>13302</v>
      </c>
      <c r="C1958" s="186">
        <v>8162045</v>
      </c>
      <c r="D1958" s="185">
        <v>8</v>
      </c>
      <c r="E1958" s="186" t="s">
        <v>17170</v>
      </c>
      <c r="F1958" s="186" t="s">
        <v>13703</v>
      </c>
      <c r="G1958" s="186" t="s">
        <v>17171</v>
      </c>
      <c r="H1958" s="185" t="s">
        <v>13320</v>
      </c>
      <c r="I1958" s="187">
        <v>21021</v>
      </c>
      <c r="J1958" s="185"/>
      <c r="K1958" s="185">
        <v>2018</v>
      </c>
    </row>
    <row r="1959" spans="1:11" x14ac:dyDescent="0.3">
      <c r="A1959" s="176" t="s">
        <v>17416</v>
      </c>
      <c r="B1959" s="186" t="s">
        <v>13303</v>
      </c>
      <c r="C1959" s="186">
        <v>6195495</v>
      </c>
      <c r="D1959" s="185">
        <v>3</v>
      </c>
      <c r="E1959" s="186" t="s">
        <v>17178</v>
      </c>
      <c r="F1959" s="186" t="s">
        <v>15592</v>
      </c>
      <c r="G1959" s="186" t="s">
        <v>14580</v>
      </c>
      <c r="H1959" s="185" t="s">
        <v>12987</v>
      </c>
      <c r="I1959" s="187">
        <v>19456</v>
      </c>
      <c r="J1959" s="185"/>
      <c r="K1959" s="185">
        <v>2018</v>
      </c>
    </row>
    <row r="1960" spans="1:11" x14ac:dyDescent="0.3">
      <c r="A1960" s="176" t="s">
        <v>17416</v>
      </c>
      <c r="B1960" s="186" t="s">
        <v>13303</v>
      </c>
      <c r="C1960" s="186">
        <v>8740225</v>
      </c>
      <c r="D1960" s="185">
        <v>8</v>
      </c>
      <c r="E1960" s="186" t="s">
        <v>13552</v>
      </c>
      <c r="F1960" s="186" t="s">
        <v>13350</v>
      </c>
      <c r="G1960" s="186" t="s">
        <v>14596</v>
      </c>
      <c r="H1960" s="185" t="s">
        <v>13320</v>
      </c>
      <c r="I1960" s="187">
        <v>21167</v>
      </c>
      <c r="J1960" s="185"/>
      <c r="K1960" s="185">
        <v>2018</v>
      </c>
    </row>
    <row r="1961" spans="1:11" x14ac:dyDescent="0.3">
      <c r="A1961" s="176" t="s">
        <v>17416</v>
      </c>
      <c r="B1961" s="186" t="s">
        <v>13303</v>
      </c>
      <c r="C1961" s="186">
        <v>8147888</v>
      </c>
      <c r="D1961" s="185">
        <v>0</v>
      </c>
      <c r="E1961" s="186" t="s">
        <v>12925</v>
      </c>
      <c r="F1961" s="186" t="s">
        <v>13604</v>
      </c>
      <c r="G1961" s="186" t="s">
        <v>17190</v>
      </c>
      <c r="H1961" s="185" t="s">
        <v>13320</v>
      </c>
      <c r="I1961" s="187">
        <v>21227</v>
      </c>
      <c r="J1961" s="185"/>
      <c r="K1961" s="185">
        <v>2018</v>
      </c>
    </row>
    <row r="1962" spans="1:11" x14ac:dyDescent="0.3">
      <c r="A1962" s="176" t="s">
        <v>17416</v>
      </c>
      <c r="B1962" s="186" t="s">
        <v>13303</v>
      </c>
      <c r="C1962" s="186">
        <v>8060477</v>
      </c>
      <c r="D1962" s="185">
        <v>7</v>
      </c>
      <c r="E1962" s="186" t="s">
        <v>13555</v>
      </c>
      <c r="F1962" s="186" t="s">
        <v>13457</v>
      </c>
      <c r="G1962" s="186" t="s">
        <v>14484</v>
      </c>
      <c r="H1962" s="185" t="s">
        <v>13320</v>
      </c>
      <c r="I1962" s="187">
        <v>20988</v>
      </c>
      <c r="J1962" s="185"/>
      <c r="K1962" s="185">
        <v>2018</v>
      </c>
    </row>
    <row r="1963" spans="1:11" x14ac:dyDescent="0.3">
      <c r="A1963" s="176" t="s">
        <v>17416</v>
      </c>
      <c r="B1963" s="186" t="s">
        <v>13303</v>
      </c>
      <c r="C1963" s="186">
        <v>7842970</v>
      </c>
      <c r="D1963" s="185">
        <v>4</v>
      </c>
      <c r="E1963" s="186" t="s">
        <v>15272</v>
      </c>
      <c r="F1963" s="186" t="s">
        <v>13401</v>
      </c>
      <c r="G1963" s="186" t="s">
        <v>17186</v>
      </c>
      <c r="H1963" s="185" t="s">
        <v>13320</v>
      </c>
      <c r="I1963" s="187">
        <v>21115</v>
      </c>
      <c r="J1963" s="185"/>
      <c r="K1963" s="185">
        <v>2018</v>
      </c>
    </row>
    <row r="1964" spans="1:11" x14ac:dyDescent="0.3">
      <c r="A1964" s="176" t="s">
        <v>17416</v>
      </c>
      <c r="B1964" s="186" t="s">
        <v>13303</v>
      </c>
      <c r="C1964" s="186">
        <v>6329195</v>
      </c>
      <c r="D1964" s="185">
        <v>1</v>
      </c>
      <c r="E1964" s="186" t="s">
        <v>13110</v>
      </c>
      <c r="F1964" s="186" t="s">
        <v>13420</v>
      </c>
      <c r="G1964" s="186" t="s">
        <v>17180</v>
      </c>
      <c r="H1964" s="185" t="s">
        <v>12987</v>
      </c>
      <c r="I1964" s="187">
        <v>19417</v>
      </c>
      <c r="J1964" s="185"/>
      <c r="K1964" s="185">
        <v>2018</v>
      </c>
    </row>
    <row r="1965" spans="1:11" x14ac:dyDescent="0.3">
      <c r="A1965" s="176" t="s">
        <v>17416</v>
      </c>
      <c r="B1965" s="186" t="s">
        <v>13303</v>
      </c>
      <c r="C1965" s="186">
        <v>7307304</v>
      </c>
      <c r="D1965" s="185">
        <v>9</v>
      </c>
      <c r="E1965" s="186" t="s">
        <v>13110</v>
      </c>
      <c r="F1965" s="186" t="s">
        <v>15836</v>
      </c>
      <c r="G1965" s="186" t="s">
        <v>17184</v>
      </c>
      <c r="H1965" s="185" t="s">
        <v>12987</v>
      </c>
      <c r="I1965" s="187">
        <v>19409</v>
      </c>
      <c r="J1965" s="185"/>
      <c r="K1965" s="185">
        <v>2018</v>
      </c>
    </row>
    <row r="1966" spans="1:11" x14ac:dyDescent="0.3">
      <c r="A1966" s="176" t="s">
        <v>17416</v>
      </c>
      <c r="B1966" s="186" t="s">
        <v>13303</v>
      </c>
      <c r="C1966" s="186">
        <v>7994920</v>
      </c>
      <c r="D1966" s="185">
        <v>5</v>
      </c>
      <c r="E1966" s="186" t="s">
        <v>14522</v>
      </c>
      <c r="F1966" s="186" t="s">
        <v>17187</v>
      </c>
      <c r="G1966" s="186" t="s">
        <v>17188</v>
      </c>
      <c r="H1966" s="185" t="s">
        <v>13320</v>
      </c>
      <c r="I1966" s="187">
        <v>21028</v>
      </c>
      <c r="J1966" s="185"/>
      <c r="K1966" s="185">
        <v>2018</v>
      </c>
    </row>
    <row r="1967" spans="1:11" x14ac:dyDescent="0.3">
      <c r="A1967" s="176" t="s">
        <v>17416</v>
      </c>
      <c r="B1967" s="186" t="s">
        <v>13303</v>
      </c>
      <c r="C1967" s="186">
        <v>6091400</v>
      </c>
      <c r="D1967" s="185">
        <v>1</v>
      </c>
      <c r="E1967" s="186" t="s">
        <v>13455</v>
      </c>
      <c r="F1967" s="186" t="s">
        <v>13339</v>
      </c>
      <c r="G1967" s="186" t="s">
        <v>17177</v>
      </c>
      <c r="H1967" s="185" t="s">
        <v>12987</v>
      </c>
      <c r="I1967" s="187">
        <v>19307</v>
      </c>
      <c r="J1967" s="185"/>
      <c r="K1967" s="185">
        <v>2018</v>
      </c>
    </row>
    <row r="1968" spans="1:11" x14ac:dyDescent="0.3">
      <c r="A1968" s="176" t="s">
        <v>17416</v>
      </c>
      <c r="B1968" s="186" t="s">
        <v>13303</v>
      </c>
      <c r="C1968" s="186">
        <v>6995265</v>
      </c>
      <c r="D1968" s="185">
        <v>8</v>
      </c>
      <c r="E1968" s="186" t="s">
        <v>13956</v>
      </c>
      <c r="F1968" s="186" t="s">
        <v>17181</v>
      </c>
      <c r="G1968" s="186" t="s">
        <v>17182</v>
      </c>
      <c r="H1968" s="185" t="s">
        <v>13320</v>
      </c>
      <c r="I1968" s="187">
        <v>21112</v>
      </c>
      <c r="J1968" s="185"/>
      <c r="K1968" s="185">
        <v>2018</v>
      </c>
    </row>
    <row r="1969" spans="1:11" x14ac:dyDescent="0.3">
      <c r="A1969" s="176" t="s">
        <v>17416</v>
      </c>
      <c r="B1969" s="186" t="s">
        <v>13303</v>
      </c>
      <c r="C1969" s="186">
        <v>7435785</v>
      </c>
      <c r="D1969" s="185">
        <v>7</v>
      </c>
      <c r="E1969" s="186" t="s">
        <v>13604</v>
      </c>
      <c r="F1969" s="186" t="s">
        <v>14192</v>
      </c>
      <c r="G1969" s="186" t="s">
        <v>14187</v>
      </c>
      <c r="H1969" s="185" t="s">
        <v>13320</v>
      </c>
      <c r="I1969" s="187">
        <v>21073</v>
      </c>
      <c r="J1969" s="185"/>
      <c r="K1969" s="185">
        <v>2018</v>
      </c>
    </row>
    <row r="1970" spans="1:11" x14ac:dyDescent="0.3">
      <c r="A1970" s="176" t="s">
        <v>17416</v>
      </c>
      <c r="B1970" s="186" t="s">
        <v>13303</v>
      </c>
      <c r="C1970" s="186">
        <v>8272892</v>
      </c>
      <c r="D1970" s="185">
        <v>9</v>
      </c>
      <c r="E1970" s="186" t="s">
        <v>17191</v>
      </c>
      <c r="F1970" s="186" t="s">
        <v>13581</v>
      </c>
      <c r="G1970" s="186" t="s">
        <v>17192</v>
      </c>
      <c r="H1970" s="185" t="s">
        <v>13320</v>
      </c>
      <c r="I1970" s="187">
        <v>20988</v>
      </c>
      <c r="J1970" s="185"/>
      <c r="K1970" s="185">
        <v>2018</v>
      </c>
    </row>
    <row r="1971" spans="1:11" x14ac:dyDescent="0.3">
      <c r="A1971" s="176" t="s">
        <v>17416</v>
      </c>
      <c r="B1971" s="186" t="s">
        <v>13303</v>
      </c>
      <c r="C1971" s="186">
        <v>7716199</v>
      </c>
      <c r="D1971" s="185">
        <v>6</v>
      </c>
      <c r="E1971" s="186" t="s">
        <v>14725</v>
      </c>
      <c r="F1971" s="186" t="s">
        <v>14225</v>
      </c>
      <c r="G1971" s="186" t="s">
        <v>17185</v>
      </c>
      <c r="H1971" s="185" t="s">
        <v>13320</v>
      </c>
      <c r="I1971" s="187">
        <v>21203</v>
      </c>
      <c r="J1971" s="185"/>
      <c r="K1971" s="185">
        <v>2018</v>
      </c>
    </row>
    <row r="1972" spans="1:11" x14ac:dyDescent="0.3">
      <c r="A1972" s="176" t="s">
        <v>17416</v>
      </c>
      <c r="B1972" s="186" t="s">
        <v>13303</v>
      </c>
      <c r="C1972" s="186">
        <v>8130803</v>
      </c>
      <c r="D1972" s="185">
        <v>9</v>
      </c>
      <c r="E1972" s="186" t="s">
        <v>13520</v>
      </c>
      <c r="F1972" s="186" t="s">
        <v>13799</v>
      </c>
      <c r="G1972" s="186" t="s">
        <v>17189</v>
      </c>
      <c r="H1972" s="185" t="s">
        <v>13320</v>
      </c>
      <c r="I1972" s="187">
        <v>21191</v>
      </c>
      <c r="J1972" s="185"/>
      <c r="K1972" s="185">
        <v>2018</v>
      </c>
    </row>
    <row r="1973" spans="1:11" x14ac:dyDescent="0.3">
      <c r="A1973" s="176" t="s">
        <v>17416</v>
      </c>
      <c r="B1973" s="186" t="s">
        <v>13303</v>
      </c>
      <c r="C1973" s="186">
        <v>6243004</v>
      </c>
      <c r="D1973" s="185">
        <v>4</v>
      </c>
      <c r="E1973" s="186" t="s">
        <v>13549</v>
      </c>
      <c r="F1973" s="186" t="s">
        <v>14517</v>
      </c>
      <c r="G1973" s="186" t="s">
        <v>17179</v>
      </c>
      <c r="H1973" s="185" t="s">
        <v>12987</v>
      </c>
      <c r="I1973" s="187">
        <v>19280</v>
      </c>
      <c r="J1973" s="185"/>
      <c r="K1973" s="185">
        <v>2018</v>
      </c>
    </row>
    <row r="1974" spans="1:11" x14ac:dyDescent="0.3">
      <c r="A1974" s="176" t="s">
        <v>17416</v>
      </c>
      <c r="B1974" s="186" t="s">
        <v>13303</v>
      </c>
      <c r="C1974" s="186">
        <v>7188634</v>
      </c>
      <c r="D1974" s="185">
        <v>4</v>
      </c>
      <c r="E1974" s="186" t="s">
        <v>13638</v>
      </c>
      <c r="F1974" s="186" t="s">
        <v>13708</v>
      </c>
      <c r="G1974" s="186" t="s">
        <v>17183</v>
      </c>
      <c r="H1974" s="185" t="s">
        <v>13320</v>
      </c>
      <c r="I1974" s="187">
        <v>20918</v>
      </c>
      <c r="J1974" s="185"/>
      <c r="K1974" s="185">
        <v>2018</v>
      </c>
    </row>
    <row r="1975" spans="1:11" x14ac:dyDescent="0.3">
      <c r="A1975" s="176" t="s">
        <v>17416</v>
      </c>
      <c r="B1975" s="186" t="s">
        <v>13303</v>
      </c>
      <c r="C1975" s="186">
        <v>5147861</v>
      </c>
      <c r="D1975" s="185">
        <v>4</v>
      </c>
      <c r="E1975" s="186" t="s">
        <v>13638</v>
      </c>
      <c r="F1975" s="186" t="s">
        <v>13775</v>
      </c>
      <c r="G1975" s="186" t="s">
        <v>17176</v>
      </c>
      <c r="H1975" s="185" t="s">
        <v>12987</v>
      </c>
      <c r="I1975" s="187">
        <v>19273</v>
      </c>
      <c r="J1975" s="185"/>
      <c r="K1975" s="185">
        <v>2018</v>
      </c>
    </row>
    <row r="1976" spans="1:11" x14ac:dyDescent="0.3">
      <c r="A1976" s="176" t="s">
        <v>17416</v>
      </c>
      <c r="B1976" s="186" t="s">
        <v>13303</v>
      </c>
      <c r="C1976" s="186">
        <v>8440249</v>
      </c>
      <c r="D1976" s="185">
        <v>4</v>
      </c>
      <c r="E1976" s="186" t="s">
        <v>14697</v>
      </c>
      <c r="F1976" s="186" t="s">
        <v>13877</v>
      </c>
      <c r="G1976" s="186" t="s">
        <v>13436</v>
      </c>
      <c r="H1976" s="185" t="s">
        <v>13320</v>
      </c>
      <c r="I1976" s="187">
        <v>20878</v>
      </c>
      <c r="J1976" s="185"/>
      <c r="K1976" s="185">
        <v>2018</v>
      </c>
    </row>
    <row r="1977" spans="1:11" x14ac:dyDescent="0.3">
      <c r="A1977" s="176" t="s">
        <v>13131</v>
      </c>
      <c r="B1977" s="186" t="s">
        <v>13131</v>
      </c>
      <c r="C1977" s="186">
        <v>6438072</v>
      </c>
      <c r="D1977" s="185">
        <v>9</v>
      </c>
      <c r="E1977" s="186" t="s">
        <v>14217</v>
      </c>
      <c r="F1977" s="186" t="s">
        <v>15395</v>
      </c>
      <c r="G1977" s="186" t="s">
        <v>15396</v>
      </c>
      <c r="H1977" s="185" t="s">
        <v>12987</v>
      </c>
      <c r="I1977" s="187">
        <v>19009</v>
      </c>
      <c r="J1977" s="185"/>
      <c r="K1977" s="185">
        <v>2018</v>
      </c>
    </row>
    <row r="1978" spans="1:11" x14ac:dyDescent="0.3">
      <c r="A1978" s="176" t="s">
        <v>13131</v>
      </c>
      <c r="B1978" s="186" t="s">
        <v>13131</v>
      </c>
      <c r="C1978" s="186">
        <v>6757253</v>
      </c>
      <c r="D1978" s="185" t="s">
        <v>13315</v>
      </c>
      <c r="E1978" s="186" t="s">
        <v>13532</v>
      </c>
      <c r="F1978" s="186" t="s">
        <v>15227</v>
      </c>
      <c r="G1978" s="186" t="s">
        <v>15397</v>
      </c>
      <c r="H1978" s="185" t="s">
        <v>12987</v>
      </c>
      <c r="I1978" s="187">
        <v>19368</v>
      </c>
      <c r="J1978" s="185"/>
      <c r="K1978" s="185">
        <v>2018</v>
      </c>
    </row>
    <row r="1979" spans="1:11" x14ac:dyDescent="0.3">
      <c r="A1979" s="176" t="s">
        <v>13131</v>
      </c>
      <c r="B1979" s="186" t="s">
        <v>13131</v>
      </c>
      <c r="C1979" s="186">
        <v>8374299</v>
      </c>
      <c r="D1979" s="185">
        <v>2</v>
      </c>
      <c r="E1979" s="186" t="s">
        <v>15399</v>
      </c>
      <c r="F1979" s="186" t="s">
        <v>13438</v>
      </c>
      <c r="G1979" s="186" t="s">
        <v>15400</v>
      </c>
      <c r="H1979" s="185" t="s">
        <v>13320</v>
      </c>
      <c r="I1979" s="187">
        <v>21213</v>
      </c>
      <c r="J1979" s="185"/>
      <c r="K1979" s="185">
        <v>2018</v>
      </c>
    </row>
    <row r="1980" spans="1:11" x14ac:dyDescent="0.3">
      <c r="A1980" s="176" t="s">
        <v>13131</v>
      </c>
      <c r="B1980" s="186" t="s">
        <v>13131</v>
      </c>
      <c r="C1980" s="186">
        <v>7096928</v>
      </c>
      <c r="D1980" s="185">
        <v>9</v>
      </c>
      <c r="E1980" s="186" t="s">
        <v>14864</v>
      </c>
      <c r="F1980" s="186" t="s">
        <v>14864</v>
      </c>
      <c r="G1980" s="186" t="s">
        <v>15398</v>
      </c>
      <c r="H1980" s="185" t="s">
        <v>13320</v>
      </c>
      <c r="I1980" s="187">
        <v>19380</v>
      </c>
      <c r="J1980" s="185"/>
      <c r="K1980" s="185">
        <v>2018</v>
      </c>
    </row>
    <row r="1981" spans="1:11" x14ac:dyDescent="0.3">
      <c r="A1981" s="176" t="s">
        <v>13131</v>
      </c>
      <c r="B1981" s="186" t="s">
        <v>13131</v>
      </c>
      <c r="C1981" s="186">
        <v>7136121</v>
      </c>
      <c r="D1981" s="185">
        <v>7</v>
      </c>
      <c r="E1981" s="186" t="s">
        <v>13576</v>
      </c>
      <c r="F1981" s="186" t="s">
        <v>13455</v>
      </c>
      <c r="G1981" s="186" t="s">
        <v>13788</v>
      </c>
      <c r="H1981" s="185" t="s">
        <v>13320</v>
      </c>
      <c r="I1981" s="187">
        <v>20300</v>
      </c>
      <c r="J1981" s="185"/>
      <c r="K1981" s="185">
        <v>2018</v>
      </c>
    </row>
    <row r="1982" spans="1:11" x14ac:dyDescent="0.3">
      <c r="A1982" s="176" t="s">
        <v>13131</v>
      </c>
      <c r="B1982" s="186" t="s">
        <v>13131</v>
      </c>
      <c r="C1982" s="186">
        <v>8422636</v>
      </c>
      <c r="D1982" s="185" t="s">
        <v>13315</v>
      </c>
      <c r="E1982" s="186" t="s">
        <v>13515</v>
      </c>
      <c r="F1982" s="186" t="s">
        <v>15199</v>
      </c>
      <c r="G1982" s="186" t="s">
        <v>15401</v>
      </c>
      <c r="H1982" s="185" t="s">
        <v>13320</v>
      </c>
      <c r="I1982" s="187">
        <v>20821</v>
      </c>
      <c r="J1982" s="185"/>
      <c r="K1982" s="185">
        <v>2018</v>
      </c>
    </row>
    <row r="1983" spans="1:11" x14ac:dyDescent="0.3">
      <c r="A1983" s="176" t="s">
        <v>13269</v>
      </c>
      <c r="B1983" s="186" t="s">
        <v>13269</v>
      </c>
      <c r="C1983" s="186">
        <v>7356712</v>
      </c>
      <c r="D1983" s="185">
        <v>2</v>
      </c>
      <c r="E1983" s="186" t="s">
        <v>15710</v>
      </c>
      <c r="F1983" s="186" t="s">
        <v>13820</v>
      </c>
      <c r="G1983" s="186" t="s">
        <v>15688</v>
      </c>
      <c r="H1983" s="185" t="s">
        <v>13320</v>
      </c>
      <c r="I1983" s="187">
        <v>21176</v>
      </c>
      <c r="J1983" s="185"/>
      <c r="K1983" s="185">
        <v>2018</v>
      </c>
    </row>
    <row r="1984" spans="1:11" x14ac:dyDescent="0.3">
      <c r="A1984" s="176" t="s">
        <v>13269</v>
      </c>
      <c r="B1984" s="186" t="s">
        <v>13269</v>
      </c>
      <c r="C1984" s="186">
        <v>8168555</v>
      </c>
      <c r="D1984" s="185" t="s">
        <v>13315</v>
      </c>
      <c r="E1984" s="186" t="s">
        <v>13321</v>
      </c>
      <c r="F1984" s="186" t="s">
        <v>13162</v>
      </c>
      <c r="G1984" s="186" t="s">
        <v>13377</v>
      </c>
      <c r="H1984" s="185" t="s">
        <v>13320</v>
      </c>
      <c r="I1984" s="187">
        <v>21004</v>
      </c>
      <c r="J1984" s="185"/>
      <c r="K1984" s="185">
        <v>2018</v>
      </c>
    </row>
    <row r="1985" spans="1:11" x14ac:dyDescent="0.3">
      <c r="A1985" s="176" t="s">
        <v>13269</v>
      </c>
      <c r="B1985" s="186" t="s">
        <v>13269</v>
      </c>
      <c r="C1985" s="186">
        <v>6770776</v>
      </c>
      <c r="D1985" s="185">
        <v>1</v>
      </c>
      <c r="E1985" s="186" t="s">
        <v>13406</v>
      </c>
      <c r="F1985" s="186" t="s">
        <v>14192</v>
      </c>
      <c r="G1985" s="186" t="s">
        <v>13934</v>
      </c>
      <c r="H1985" s="185" t="s">
        <v>13320</v>
      </c>
      <c r="I1985" s="187">
        <v>20807</v>
      </c>
      <c r="J1985" s="185"/>
      <c r="K1985" s="185">
        <v>2018</v>
      </c>
    </row>
    <row r="1986" spans="1:11" x14ac:dyDescent="0.3">
      <c r="A1986" s="176" t="s">
        <v>17394</v>
      </c>
      <c r="B1986" s="186" t="s">
        <v>13213</v>
      </c>
      <c r="C1986" s="186">
        <v>8226647</v>
      </c>
      <c r="D1986" s="185" t="s">
        <v>13315</v>
      </c>
      <c r="E1986" s="186" t="s">
        <v>13625</v>
      </c>
      <c r="F1986" s="186" t="s">
        <v>13481</v>
      </c>
      <c r="G1986" s="186" t="s">
        <v>15687</v>
      </c>
      <c r="H1986" s="185" t="s">
        <v>13320</v>
      </c>
      <c r="I1986" s="187">
        <v>20332</v>
      </c>
      <c r="J1986" s="185"/>
      <c r="K1986" s="185" t="s">
        <v>17344</v>
      </c>
    </row>
    <row r="1987" spans="1:11" x14ac:dyDescent="0.3">
      <c r="A1987" s="176" t="s">
        <v>17394</v>
      </c>
      <c r="B1987" s="186" t="s">
        <v>13213</v>
      </c>
      <c r="C1987" s="186">
        <v>7694455</v>
      </c>
      <c r="D1987" s="185">
        <v>5</v>
      </c>
      <c r="E1987" s="186" t="s">
        <v>13719</v>
      </c>
      <c r="F1987" s="186" t="s">
        <v>16411</v>
      </c>
      <c r="G1987" s="186" t="s">
        <v>13741</v>
      </c>
      <c r="H1987" s="185" t="s">
        <v>13320</v>
      </c>
      <c r="I1987" s="187">
        <v>21063</v>
      </c>
      <c r="J1987" s="185"/>
      <c r="K1987" s="185">
        <v>2018</v>
      </c>
    </row>
    <row r="1988" spans="1:11" x14ac:dyDescent="0.3">
      <c r="A1988" s="176" t="s">
        <v>17394</v>
      </c>
      <c r="B1988" s="186" t="s">
        <v>13212</v>
      </c>
      <c r="C1988" s="186">
        <v>5905603</v>
      </c>
      <c r="D1988" s="185">
        <v>4</v>
      </c>
      <c r="E1988" s="186" t="s">
        <v>16398</v>
      </c>
      <c r="F1988" s="186" t="s">
        <v>13708</v>
      </c>
      <c r="G1988" s="186" t="s">
        <v>13517</v>
      </c>
      <c r="H1988" s="185" t="s">
        <v>13320</v>
      </c>
      <c r="I1988" s="187">
        <v>19542</v>
      </c>
      <c r="J1988" s="185"/>
      <c r="K1988" s="185">
        <v>2018</v>
      </c>
    </row>
    <row r="1989" spans="1:11" x14ac:dyDescent="0.3">
      <c r="A1989" s="176" t="s">
        <v>17394</v>
      </c>
      <c r="B1989" s="186" t="s">
        <v>13213</v>
      </c>
      <c r="C1989" s="186">
        <v>7013267</v>
      </c>
      <c r="D1989" s="185">
        <v>2</v>
      </c>
      <c r="E1989" s="186" t="s">
        <v>13398</v>
      </c>
      <c r="F1989" s="186" t="s">
        <v>13520</v>
      </c>
      <c r="G1989" s="186" t="s">
        <v>16407</v>
      </c>
      <c r="H1989" s="185" t="s">
        <v>13320</v>
      </c>
      <c r="I1989" s="187">
        <v>20826</v>
      </c>
      <c r="J1989" s="185"/>
      <c r="K1989" s="185">
        <v>2018</v>
      </c>
    </row>
    <row r="1990" spans="1:11" x14ac:dyDescent="0.3">
      <c r="A1990" s="176" t="s">
        <v>17394</v>
      </c>
      <c r="B1990" s="186" t="s">
        <v>13212</v>
      </c>
      <c r="C1990" s="186">
        <v>6676209</v>
      </c>
      <c r="D1990" s="185">
        <v>2</v>
      </c>
      <c r="E1990" s="186" t="s">
        <v>16399</v>
      </c>
      <c r="F1990" s="186" t="s">
        <v>13349</v>
      </c>
      <c r="G1990" s="186" t="s">
        <v>16400</v>
      </c>
      <c r="H1990" s="185" t="s">
        <v>13320</v>
      </c>
      <c r="I1990" s="187">
        <v>20362</v>
      </c>
      <c r="J1990" s="185"/>
      <c r="K1990" s="185">
        <v>2018</v>
      </c>
    </row>
    <row r="1991" spans="1:11" x14ac:dyDescent="0.3">
      <c r="A1991" s="176" t="s">
        <v>17394</v>
      </c>
      <c r="B1991" s="186" t="s">
        <v>13213</v>
      </c>
      <c r="C1991" s="186">
        <v>5721630</v>
      </c>
      <c r="D1991" s="185">
        <v>1</v>
      </c>
      <c r="E1991" s="186" t="s">
        <v>13951</v>
      </c>
      <c r="F1991" s="186" t="s">
        <v>16402</v>
      </c>
      <c r="G1991" s="186" t="s">
        <v>16026</v>
      </c>
      <c r="H1991" s="185" t="s">
        <v>12987</v>
      </c>
      <c r="I1991" s="187">
        <v>19149</v>
      </c>
      <c r="J1991" s="185"/>
      <c r="K1991" s="185">
        <v>2018</v>
      </c>
    </row>
    <row r="1992" spans="1:11" x14ac:dyDescent="0.3">
      <c r="A1992" s="176" t="s">
        <v>17394</v>
      </c>
      <c r="B1992" s="186" t="s">
        <v>13213</v>
      </c>
      <c r="C1992" s="186">
        <v>8280550</v>
      </c>
      <c r="D1992" s="185">
        <v>8</v>
      </c>
      <c r="E1992" s="186" t="s">
        <v>13401</v>
      </c>
      <c r="F1992" s="186" t="s">
        <v>14827</v>
      </c>
      <c r="G1992" s="186" t="s">
        <v>16413</v>
      </c>
      <c r="H1992" s="185" t="s">
        <v>13320</v>
      </c>
      <c r="I1992" s="187">
        <v>20539</v>
      </c>
      <c r="J1992" s="185"/>
      <c r="K1992" s="185" t="s">
        <v>17344</v>
      </c>
    </row>
    <row r="1993" spans="1:11" x14ac:dyDescent="0.3">
      <c r="A1993" s="176" t="s">
        <v>17394</v>
      </c>
      <c r="B1993" s="186" t="s">
        <v>13213</v>
      </c>
      <c r="C1993" s="186">
        <v>5789588</v>
      </c>
      <c r="D1993" s="185">
        <v>8</v>
      </c>
      <c r="E1993" s="186" t="s">
        <v>16403</v>
      </c>
      <c r="F1993" s="186" t="s">
        <v>13543</v>
      </c>
      <c r="G1993" s="186" t="s">
        <v>16404</v>
      </c>
      <c r="H1993" s="185" t="s">
        <v>13320</v>
      </c>
      <c r="I1993" s="187">
        <v>19542</v>
      </c>
      <c r="J1993" s="185"/>
      <c r="K1993" s="185" t="s">
        <v>17344</v>
      </c>
    </row>
    <row r="1994" spans="1:11" x14ac:dyDescent="0.3">
      <c r="A1994" s="176" t="s">
        <v>17394</v>
      </c>
      <c r="B1994" s="186" t="s">
        <v>13213</v>
      </c>
      <c r="C1994" s="186">
        <v>7061702</v>
      </c>
      <c r="D1994" s="185">
        <v>1</v>
      </c>
      <c r="E1994" s="186" t="s">
        <v>14533</v>
      </c>
      <c r="F1994" s="186" t="s">
        <v>13977</v>
      </c>
      <c r="G1994" s="186" t="s">
        <v>16408</v>
      </c>
      <c r="H1994" s="185" t="s">
        <v>13320</v>
      </c>
      <c r="I1994" s="187">
        <v>21000</v>
      </c>
      <c r="J1994" s="185"/>
      <c r="K1994" s="185">
        <v>2018</v>
      </c>
    </row>
    <row r="1995" spans="1:11" x14ac:dyDescent="0.3">
      <c r="A1995" s="176" t="s">
        <v>17394</v>
      </c>
      <c r="B1995" s="186" t="s">
        <v>13212</v>
      </c>
      <c r="C1995" s="186">
        <v>8344871</v>
      </c>
      <c r="D1995" s="185">
        <v>7</v>
      </c>
      <c r="E1995" s="186" t="s">
        <v>13576</v>
      </c>
      <c r="F1995" s="186" t="s">
        <v>13378</v>
      </c>
      <c r="G1995" s="186" t="s">
        <v>16608</v>
      </c>
      <c r="H1995" s="185" t="s">
        <v>13320</v>
      </c>
      <c r="I1995" s="187">
        <v>21142</v>
      </c>
      <c r="J1995" s="185"/>
      <c r="K1995" s="185">
        <v>2018</v>
      </c>
    </row>
    <row r="1996" spans="1:11" x14ac:dyDescent="0.3">
      <c r="A1996" s="176" t="s">
        <v>17394</v>
      </c>
      <c r="B1996" s="186" t="s">
        <v>13213</v>
      </c>
      <c r="C1996" s="186">
        <v>7199809</v>
      </c>
      <c r="D1996" s="185">
        <v>6</v>
      </c>
      <c r="E1996" s="186" t="s">
        <v>16409</v>
      </c>
      <c r="F1996" s="186" t="s">
        <v>13810</v>
      </c>
      <c r="G1996" s="186" t="s">
        <v>16410</v>
      </c>
      <c r="H1996" s="185" t="s">
        <v>13320</v>
      </c>
      <c r="I1996" s="187">
        <v>20971</v>
      </c>
      <c r="J1996" s="185"/>
      <c r="K1996" s="185">
        <v>2018</v>
      </c>
    </row>
    <row r="1997" spans="1:11" x14ac:dyDescent="0.3">
      <c r="A1997" s="176" t="s">
        <v>17394</v>
      </c>
      <c r="B1997" s="186" t="s">
        <v>13213</v>
      </c>
      <c r="C1997" s="186">
        <v>8102749</v>
      </c>
      <c r="D1997" s="185">
        <v>8</v>
      </c>
      <c r="E1997" s="186" t="s">
        <v>16235</v>
      </c>
      <c r="F1997" s="186" t="s">
        <v>16235</v>
      </c>
      <c r="G1997" s="186" t="s">
        <v>16412</v>
      </c>
      <c r="H1997" s="185" t="s">
        <v>13320</v>
      </c>
      <c r="I1997" s="187">
        <v>21047</v>
      </c>
      <c r="J1997" s="185"/>
      <c r="K1997" s="185">
        <v>2018</v>
      </c>
    </row>
    <row r="1998" spans="1:11" x14ac:dyDescent="0.3">
      <c r="A1998" s="176" t="s">
        <v>17394</v>
      </c>
      <c r="B1998" s="186" t="s">
        <v>13213</v>
      </c>
      <c r="C1998" s="186">
        <v>7312621</v>
      </c>
      <c r="D1998" s="185">
        <v>5</v>
      </c>
      <c r="E1998" s="186" t="s">
        <v>13543</v>
      </c>
      <c r="F1998" s="186" t="s">
        <v>13520</v>
      </c>
      <c r="G1998" s="186" t="s">
        <v>15845</v>
      </c>
      <c r="H1998" s="185" t="s">
        <v>13320</v>
      </c>
      <c r="I1998" s="187">
        <v>19487</v>
      </c>
      <c r="J1998" s="185"/>
      <c r="K1998" s="185" t="s">
        <v>17344</v>
      </c>
    </row>
    <row r="1999" spans="1:11" x14ac:dyDescent="0.3">
      <c r="A1999" s="176" t="s">
        <v>17394</v>
      </c>
      <c r="B1999" s="186" t="s">
        <v>13213</v>
      </c>
      <c r="C1999" s="186">
        <v>5896433</v>
      </c>
      <c r="D1999" s="185">
        <v>6</v>
      </c>
      <c r="E1999" s="186" t="s">
        <v>13432</v>
      </c>
      <c r="F1999" s="186" t="s">
        <v>13347</v>
      </c>
      <c r="G1999" s="186" t="s">
        <v>16405</v>
      </c>
      <c r="H1999" s="185" t="s">
        <v>12987</v>
      </c>
      <c r="I1999" s="187">
        <v>19311</v>
      </c>
      <c r="J1999" s="185"/>
      <c r="K1999" s="185">
        <v>2018</v>
      </c>
    </row>
    <row r="2000" spans="1:11" x14ac:dyDescent="0.3">
      <c r="A2000" s="176" t="s">
        <v>17394</v>
      </c>
      <c r="B2000" s="186" t="s">
        <v>13212</v>
      </c>
      <c r="C2000" s="186">
        <v>7775031</v>
      </c>
      <c r="D2000" s="185">
        <v>2</v>
      </c>
      <c r="E2000" s="186" t="s">
        <v>13799</v>
      </c>
      <c r="F2000" s="186" t="s">
        <v>13719</v>
      </c>
      <c r="G2000" s="186" t="s">
        <v>16401</v>
      </c>
      <c r="H2000" s="185" t="s">
        <v>13320</v>
      </c>
      <c r="I2000" s="187">
        <v>21080</v>
      </c>
      <c r="J2000" s="185"/>
      <c r="K2000" s="185">
        <v>2018</v>
      </c>
    </row>
    <row r="2001" spans="1:11" x14ac:dyDescent="0.3">
      <c r="A2001" s="176" t="s">
        <v>17394</v>
      </c>
      <c r="B2001" s="186" t="s">
        <v>13213</v>
      </c>
      <c r="C2001" s="186">
        <v>6721442</v>
      </c>
      <c r="D2001" s="185">
        <v>0</v>
      </c>
      <c r="E2001" s="186" t="s">
        <v>13530</v>
      </c>
      <c r="F2001" s="186" t="s">
        <v>13820</v>
      </c>
      <c r="G2001" s="186" t="s">
        <v>16373</v>
      </c>
      <c r="H2001" s="185" t="s">
        <v>13320</v>
      </c>
      <c r="I2001" s="187">
        <v>19427</v>
      </c>
      <c r="J2001" s="185"/>
      <c r="K2001" s="185" t="s">
        <v>17344</v>
      </c>
    </row>
    <row r="2002" spans="1:11" x14ac:dyDescent="0.3">
      <c r="A2002" s="176" t="s">
        <v>17394</v>
      </c>
      <c r="B2002" s="186" t="s">
        <v>13213</v>
      </c>
      <c r="C2002" s="186">
        <v>6841054</v>
      </c>
      <c r="D2002" s="185">
        <v>1</v>
      </c>
      <c r="E2002" s="186" t="s">
        <v>13388</v>
      </c>
      <c r="F2002" s="186" t="s">
        <v>13944</v>
      </c>
      <c r="G2002" s="186" t="s">
        <v>13529</v>
      </c>
      <c r="H2002" s="185" t="s">
        <v>13320</v>
      </c>
      <c r="I2002" s="187">
        <v>20035</v>
      </c>
      <c r="J2002" s="185"/>
      <c r="K2002" s="185" t="s">
        <v>17344</v>
      </c>
    </row>
    <row r="2003" spans="1:11" x14ac:dyDescent="0.3">
      <c r="A2003" s="176" t="s">
        <v>17394</v>
      </c>
      <c r="B2003" s="186" t="s">
        <v>13213</v>
      </c>
      <c r="C2003" s="186">
        <v>6691380</v>
      </c>
      <c r="D2003" s="185">
        <v>5</v>
      </c>
      <c r="E2003" s="186" t="s">
        <v>13638</v>
      </c>
      <c r="F2003" s="186" t="s">
        <v>15118</v>
      </c>
      <c r="G2003" s="186" t="s">
        <v>16406</v>
      </c>
      <c r="H2003" s="185" t="s">
        <v>13320</v>
      </c>
      <c r="I2003" s="187">
        <v>20993</v>
      </c>
      <c r="J2003" s="185"/>
      <c r="K2003" s="185">
        <v>2018</v>
      </c>
    </row>
    <row r="2004" spans="1:11" x14ac:dyDescent="0.3">
      <c r="A2004" s="176" t="s">
        <v>13304</v>
      </c>
      <c r="B2004" s="186" t="s">
        <v>13304</v>
      </c>
      <c r="C2004" s="186">
        <v>6659815</v>
      </c>
      <c r="D2004" s="185">
        <v>2</v>
      </c>
      <c r="E2004" s="186" t="s">
        <v>13719</v>
      </c>
      <c r="F2004" s="186" t="s">
        <v>13604</v>
      </c>
      <c r="G2004" s="186" t="s">
        <v>15731</v>
      </c>
      <c r="H2004" s="185" t="s">
        <v>13320</v>
      </c>
      <c r="I2004" s="187">
        <v>21082</v>
      </c>
      <c r="J2004" s="185"/>
      <c r="K2004" s="185">
        <v>2018</v>
      </c>
    </row>
    <row r="2005" spans="1:11" x14ac:dyDescent="0.3">
      <c r="A2005" s="176" t="s">
        <v>13304</v>
      </c>
      <c r="B2005" s="186" t="s">
        <v>13304</v>
      </c>
      <c r="C2005" s="186">
        <v>7800907</v>
      </c>
      <c r="D2005" s="185">
        <v>1</v>
      </c>
      <c r="E2005" s="186" t="s">
        <v>13657</v>
      </c>
      <c r="F2005" s="186" t="s">
        <v>17194</v>
      </c>
      <c r="G2005" s="186" t="s">
        <v>13948</v>
      </c>
      <c r="H2005" s="185" t="s">
        <v>13320</v>
      </c>
      <c r="I2005" s="187">
        <v>20493</v>
      </c>
      <c r="J2005" s="185"/>
      <c r="K2005" s="185">
        <v>2018</v>
      </c>
    </row>
    <row r="2006" spans="1:11" x14ac:dyDescent="0.3">
      <c r="A2006" s="176" t="s">
        <v>13304</v>
      </c>
      <c r="B2006" s="186" t="s">
        <v>13304</v>
      </c>
      <c r="C2006" s="186">
        <v>7496831</v>
      </c>
      <c r="D2006" s="185">
        <v>7</v>
      </c>
      <c r="E2006" s="186" t="s">
        <v>14384</v>
      </c>
      <c r="F2006" s="186" t="s">
        <v>13944</v>
      </c>
      <c r="G2006" s="186" t="s">
        <v>17193</v>
      </c>
      <c r="H2006" s="185" t="s">
        <v>13320</v>
      </c>
      <c r="I2006" s="187">
        <v>21011</v>
      </c>
      <c r="J2006" s="185"/>
      <c r="K2006" s="185">
        <v>2018</v>
      </c>
    </row>
    <row r="2007" spans="1:11" x14ac:dyDescent="0.3">
      <c r="A2007" s="176" t="s">
        <v>13304</v>
      </c>
      <c r="B2007" s="186" t="s">
        <v>13304</v>
      </c>
      <c r="C2007" s="186">
        <v>8630726</v>
      </c>
      <c r="D2007" s="185" t="s">
        <v>13315</v>
      </c>
      <c r="E2007" s="186" t="s">
        <v>17195</v>
      </c>
      <c r="F2007" s="186" t="s">
        <v>13604</v>
      </c>
      <c r="G2007" s="186" t="s">
        <v>13741</v>
      </c>
      <c r="H2007" s="185" t="s">
        <v>13320</v>
      </c>
      <c r="I2007" s="187">
        <v>20959</v>
      </c>
      <c r="J2007" s="185"/>
      <c r="K2007" s="185">
        <v>2018</v>
      </c>
    </row>
    <row r="2008" spans="1:11" x14ac:dyDescent="0.3">
      <c r="A2008" s="176" t="s">
        <v>13270</v>
      </c>
      <c r="B2008" s="186" t="s">
        <v>13270</v>
      </c>
      <c r="C2008" s="186">
        <v>6669279</v>
      </c>
      <c r="D2008" s="185">
        <v>5</v>
      </c>
      <c r="E2008" s="186" t="s">
        <v>16117</v>
      </c>
      <c r="F2008" s="186" t="s">
        <v>16020</v>
      </c>
      <c r="G2008" s="186" t="s">
        <v>16880</v>
      </c>
      <c r="H2008" s="185" t="s">
        <v>13320</v>
      </c>
      <c r="I2008" s="187">
        <v>21148</v>
      </c>
      <c r="J2008" s="185"/>
      <c r="K2008" s="185">
        <v>2018</v>
      </c>
    </row>
    <row r="2009" spans="1:11" x14ac:dyDescent="0.3">
      <c r="A2009" s="176" t="s">
        <v>13270</v>
      </c>
      <c r="B2009" s="186" t="s">
        <v>13270</v>
      </c>
      <c r="C2009" s="186">
        <v>8803288</v>
      </c>
      <c r="D2009" s="185">
        <v>8</v>
      </c>
      <c r="E2009" s="186" t="s">
        <v>16117</v>
      </c>
      <c r="F2009" s="186" t="s">
        <v>15617</v>
      </c>
      <c r="G2009" s="186" t="s">
        <v>13994</v>
      </c>
      <c r="H2009" s="185" t="s">
        <v>13320</v>
      </c>
      <c r="I2009" s="187">
        <v>21239</v>
      </c>
      <c r="J2009" s="185"/>
      <c r="K2009" s="185">
        <v>2018</v>
      </c>
    </row>
    <row r="2010" spans="1:11" x14ac:dyDescent="0.3">
      <c r="A2010" s="176" t="s">
        <v>13270</v>
      </c>
      <c r="B2010" s="186" t="s">
        <v>13270</v>
      </c>
      <c r="C2010" s="186">
        <v>5987953</v>
      </c>
      <c r="D2010" s="185">
        <v>7</v>
      </c>
      <c r="E2010" s="186" t="s">
        <v>16117</v>
      </c>
      <c r="F2010" s="186" t="s">
        <v>13604</v>
      </c>
      <c r="G2010" s="186" t="s">
        <v>13445</v>
      </c>
      <c r="H2010" s="185" t="s">
        <v>12987</v>
      </c>
      <c r="I2010" s="187">
        <v>19511</v>
      </c>
      <c r="J2010" s="185"/>
      <c r="K2010" s="185">
        <v>2018</v>
      </c>
    </row>
    <row r="2011" spans="1:11" x14ac:dyDescent="0.3">
      <c r="A2011" s="176" t="s">
        <v>13270</v>
      </c>
      <c r="B2011" s="186" t="s">
        <v>13270</v>
      </c>
      <c r="C2011" s="186">
        <v>6103482</v>
      </c>
      <c r="D2011" s="185" t="s">
        <v>13315</v>
      </c>
      <c r="E2011" s="186" t="s">
        <v>16878</v>
      </c>
      <c r="F2011" s="186" t="s">
        <v>14749</v>
      </c>
      <c r="G2011" s="186" t="s">
        <v>13835</v>
      </c>
      <c r="H2011" s="185" t="s">
        <v>12987</v>
      </c>
      <c r="I2011" s="187">
        <v>19349</v>
      </c>
      <c r="J2011" s="185"/>
      <c r="K2011" s="185">
        <v>2018</v>
      </c>
    </row>
    <row r="2012" spans="1:11" x14ac:dyDescent="0.3">
      <c r="A2012" s="176" t="s">
        <v>13270</v>
      </c>
      <c r="B2012" s="186" t="s">
        <v>13270</v>
      </c>
      <c r="C2012" s="186">
        <v>5913726</v>
      </c>
      <c r="D2012" s="185">
        <v>3</v>
      </c>
      <c r="E2012" s="186" t="s">
        <v>16876</v>
      </c>
      <c r="F2012" s="186" t="s">
        <v>13888</v>
      </c>
      <c r="G2012" s="186" t="s">
        <v>15767</v>
      </c>
      <c r="H2012" s="185" t="s">
        <v>13320</v>
      </c>
      <c r="I2012" s="187">
        <v>19679</v>
      </c>
      <c r="J2012" s="185"/>
      <c r="K2012" s="185">
        <v>2018</v>
      </c>
    </row>
    <row r="2013" spans="1:11" x14ac:dyDescent="0.3">
      <c r="A2013" s="176" t="s">
        <v>13270</v>
      </c>
      <c r="B2013" s="186" t="s">
        <v>13270</v>
      </c>
      <c r="C2013" s="186">
        <v>7994956</v>
      </c>
      <c r="D2013" s="185">
        <v>6</v>
      </c>
      <c r="E2013" s="186" t="s">
        <v>15272</v>
      </c>
      <c r="F2013" s="186" t="s">
        <v>15097</v>
      </c>
      <c r="G2013" s="186" t="s">
        <v>15050</v>
      </c>
      <c r="H2013" s="185" t="s">
        <v>13320</v>
      </c>
      <c r="I2013" s="187">
        <v>20827</v>
      </c>
      <c r="J2013" s="185"/>
      <c r="K2013" s="185">
        <v>2018</v>
      </c>
    </row>
    <row r="2014" spans="1:11" x14ac:dyDescent="0.3">
      <c r="A2014" s="176" t="s">
        <v>13270</v>
      </c>
      <c r="B2014" s="186" t="s">
        <v>13270</v>
      </c>
      <c r="C2014" s="186">
        <v>6912004</v>
      </c>
      <c r="D2014" s="185">
        <v>0</v>
      </c>
      <c r="E2014" s="186" t="s">
        <v>13609</v>
      </c>
      <c r="F2014" s="186" t="s">
        <v>14697</v>
      </c>
      <c r="G2014" s="186" t="s">
        <v>16882</v>
      </c>
      <c r="H2014" s="185" t="s">
        <v>12987</v>
      </c>
      <c r="I2014" s="187">
        <v>19140</v>
      </c>
      <c r="J2014" s="185"/>
      <c r="K2014" s="185">
        <v>2018</v>
      </c>
    </row>
    <row r="2015" spans="1:11" x14ac:dyDescent="0.3">
      <c r="A2015" s="176" t="s">
        <v>13270</v>
      </c>
      <c r="B2015" s="186" t="s">
        <v>13270</v>
      </c>
      <c r="C2015" s="186">
        <v>8177648</v>
      </c>
      <c r="D2015" s="185">
        <v>2</v>
      </c>
      <c r="E2015" s="186" t="s">
        <v>14908</v>
      </c>
      <c r="F2015" s="186" t="s">
        <v>16890</v>
      </c>
      <c r="G2015" s="186" t="s">
        <v>13618</v>
      </c>
      <c r="H2015" s="185" t="s">
        <v>13320</v>
      </c>
      <c r="I2015" s="187">
        <v>21178</v>
      </c>
      <c r="J2015" s="185"/>
      <c r="K2015" s="185">
        <v>2018</v>
      </c>
    </row>
    <row r="2016" spans="1:11" x14ac:dyDescent="0.3">
      <c r="A2016" s="176" t="s">
        <v>13270</v>
      </c>
      <c r="B2016" s="186" t="s">
        <v>13270</v>
      </c>
      <c r="C2016" s="186">
        <v>7758584</v>
      </c>
      <c r="D2016" s="185">
        <v>2</v>
      </c>
      <c r="E2016" s="186" t="s">
        <v>14099</v>
      </c>
      <c r="F2016" s="186" t="s">
        <v>13664</v>
      </c>
      <c r="G2016" s="186" t="s">
        <v>13508</v>
      </c>
      <c r="H2016" s="185" t="s">
        <v>13320</v>
      </c>
      <c r="I2016" s="187">
        <v>20544</v>
      </c>
      <c r="J2016" s="185"/>
      <c r="K2016" s="185" t="s">
        <v>17344</v>
      </c>
    </row>
    <row r="2017" spans="1:11" x14ac:dyDescent="0.3">
      <c r="A2017" s="176" t="s">
        <v>13270</v>
      </c>
      <c r="B2017" s="186" t="s">
        <v>13270</v>
      </c>
      <c r="C2017" s="186">
        <v>7887122</v>
      </c>
      <c r="D2017" s="185">
        <v>9</v>
      </c>
      <c r="E2017" s="186" t="s">
        <v>15446</v>
      </c>
      <c r="F2017" s="186" t="s">
        <v>13957</v>
      </c>
      <c r="G2017" s="186" t="s">
        <v>16886</v>
      </c>
      <c r="H2017" s="185" t="s">
        <v>13320</v>
      </c>
      <c r="I2017" s="187">
        <v>20890</v>
      </c>
      <c r="J2017" s="185"/>
      <c r="K2017" s="185">
        <v>2018</v>
      </c>
    </row>
    <row r="2018" spans="1:11" x14ac:dyDescent="0.3">
      <c r="A2018" s="176" t="s">
        <v>13270</v>
      </c>
      <c r="B2018" s="186" t="s">
        <v>13270</v>
      </c>
      <c r="C2018" s="186">
        <v>8265182</v>
      </c>
      <c r="D2018" s="185">
        <v>9</v>
      </c>
      <c r="E2018" s="186" t="s">
        <v>13761</v>
      </c>
      <c r="F2018" s="186" t="s">
        <v>13966</v>
      </c>
      <c r="G2018" s="186" t="s">
        <v>16891</v>
      </c>
      <c r="H2018" s="185" t="s">
        <v>13320</v>
      </c>
      <c r="I2018" s="187">
        <v>21156</v>
      </c>
      <c r="J2018" s="185"/>
      <c r="K2018" s="185">
        <v>2018</v>
      </c>
    </row>
    <row r="2019" spans="1:11" x14ac:dyDescent="0.3">
      <c r="A2019" s="176" t="s">
        <v>13270</v>
      </c>
      <c r="B2019" s="186" t="s">
        <v>13270</v>
      </c>
      <c r="C2019" s="186">
        <v>10135314</v>
      </c>
      <c r="D2019" s="185">
        <v>1</v>
      </c>
      <c r="E2019" s="186" t="s">
        <v>13350</v>
      </c>
      <c r="F2019" s="186" t="s">
        <v>16897</v>
      </c>
      <c r="G2019" s="186" t="s">
        <v>16898</v>
      </c>
      <c r="H2019" s="185" t="s">
        <v>13320</v>
      </c>
      <c r="I2019" s="187">
        <v>19924</v>
      </c>
      <c r="J2019" s="185"/>
      <c r="K2019" s="185">
        <v>2018</v>
      </c>
    </row>
    <row r="2020" spans="1:11" x14ac:dyDescent="0.3">
      <c r="A2020" s="176" t="s">
        <v>13270</v>
      </c>
      <c r="B2020" s="186" t="s">
        <v>13270</v>
      </c>
      <c r="C2020" s="186">
        <v>6666882</v>
      </c>
      <c r="D2020" s="185">
        <v>7</v>
      </c>
      <c r="E2020" s="186" t="s">
        <v>15676</v>
      </c>
      <c r="F2020" s="186" t="s">
        <v>13489</v>
      </c>
      <c r="G2020" s="186" t="s">
        <v>16879</v>
      </c>
      <c r="H2020" s="185" t="s">
        <v>13320</v>
      </c>
      <c r="I2020" s="187">
        <v>19612</v>
      </c>
      <c r="J2020" s="185"/>
      <c r="K2020" s="185">
        <v>2018</v>
      </c>
    </row>
    <row r="2021" spans="1:11" x14ac:dyDescent="0.3">
      <c r="A2021" s="176" t="s">
        <v>13270</v>
      </c>
      <c r="B2021" s="186" t="s">
        <v>13270</v>
      </c>
      <c r="C2021" s="186">
        <v>5821441</v>
      </c>
      <c r="D2021" s="185">
        <v>8</v>
      </c>
      <c r="E2021" s="186" t="s">
        <v>13604</v>
      </c>
      <c r="F2021" s="186" t="s">
        <v>16228</v>
      </c>
      <c r="G2021" s="186" t="s">
        <v>16875</v>
      </c>
      <c r="H2021" s="185" t="s">
        <v>12987</v>
      </c>
      <c r="I2021" s="187">
        <v>19026</v>
      </c>
      <c r="J2021" s="185"/>
      <c r="K2021" s="185">
        <v>2018</v>
      </c>
    </row>
    <row r="2022" spans="1:11" x14ac:dyDescent="0.3">
      <c r="A2022" s="176" t="s">
        <v>13270</v>
      </c>
      <c r="B2022" s="186" t="s">
        <v>13270</v>
      </c>
      <c r="C2022" s="186">
        <v>7755565</v>
      </c>
      <c r="D2022" s="185" t="s">
        <v>13315</v>
      </c>
      <c r="E2022" s="186" t="s">
        <v>13449</v>
      </c>
      <c r="F2022" s="186" t="s">
        <v>15944</v>
      </c>
      <c r="G2022" s="186" t="s">
        <v>13345</v>
      </c>
      <c r="H2022" s="185" t="s">
        <v>13320</v>
      </c>
      <c r="I2022" s="187">
        <v>21167</v>
      </c>
      <c r="J2022" s="185"/>
      <c r="K2022" s="185">
        <v>2018</v>
      </c>
    </row>
    <row r="2023" spans="1:11" x14ac:dyDescent="0.3">
      <c r="A2023" s="176" t="s">
        <v>13270</v>
      </c>
      <c r="B2023" s="186" t="s">
        <v>13270</v>
      </c>
      <c r="C2023" s="186">
        <v>8400588</v>
      </c>
      <c r="D2023" s="185">
        <v>6</v>
      </c>
      <c r="E2023" s="186" t="s">
        <v>16894</v>
      </c>
      <c r="F2023" s="186" t="s">
        <v>13644</v>
      </c>
      <c r="G2023" s="186" t="s">
        <v>16895</v>
      </c>
      <c r="H2023" s="185" t="s">
        <v>13320</v>
      </c>
      <c r="I2023" s="187">
        <v>21060</v>
      </c>
      <c r="J2023" s="185"/>
      <c r="K2023" s="185">
        <v>2018</v>
      </c>
    </row>
    <row r="2024" spans="1:11" x14ac:dyDescent="0.3">
      <c r="A2024" s="176" t="s">
        <v>13270</v>
      </c>
      <c r="B2024" s="186" t="s">
        <v>13270</v>
      </c>
      <c r="C2024" s="186">
        <v>6534284</v>
      </c>
      <c r="D2024" s="185">
        <v>7</v>
      </c>
      <c r="E2024" s="186" t="s">
        <v>15713</v>
      </c>
      <c r="F2024" s="186" t="s">
        <v>13342</v>
      </c>
      <c r="G2024" s="186" t="s">
        <v>13445</v>
      </c>
      <c r="H2024" s="185" t="s">
        <v>12987</v>
      </c>
      <c r="I2024" s="187">
        <v>19185</v>
      </c>
      <c r="J2024" s="185"/>
      <c r="K2024" s="185">
        <v>2018</v>
      </c>
    </row>
    <row r="2025" spans="1:11" x14ac:dyDescent="0.3">
      <c r="A2025" s="176" t="s">
        <v>13270</v>
      </c>
      <c r="B2025" s="186" t="s">
        <v>13270</v>
      </c>
      <c r="C2025" s="186">
        <v>6056973</v>
      </c>
      <c r="D2025" s="185">
        <v>8</v>
      </c>
      <c r="E2025" s="186" t="s">
        <v>14242</v>
      </c>
      <c r="F2025" s="186" t="s">
        <v>13461</v>
      </c>
      <c r="G2025" s="186" t="s">
        <v>16877</v>
      </c>
      <c r="H2025" s="185" t="s">
        <v>13320</v>
      </c>
      <c r="I2025" s="187">
        <v>19723</v>
      </c>
      <c r="J2025" s="185"/>
      <c r="K2025" s="185">
        <v>2018</v>
      </c>
    </row>
    <row r="2026" spans="1:11" x14ac:dyDescent="0.3">
      <c r="A2026" s="176" t="s">
        <v>13270</v>
      </c>
      <c r="B2026" s="186" t="s">
        <v>13270</v>
      </c>
      <c r="C2026" s="186">
        <v>6264666</v>
      </c>
      <c r="D2026" s="185">
        <v>7</v>
      </c>
      <c r="E2026" s="186" t="s">
        <v>13584</v>
      </c>
      <c r="F2026" s="186" t="s">
        <v>14265</v>
      </c>
      <c r="G2026" s="186" t="s">
        <v>13636</v>
      </c>
      <c r="H2026" s="185" t="s">
        <v>13320</v>
      </c>
      <c r="I2026" s="187">
        <v>20454</v>
      </c>
      <c r="J2026" s="185"/>
      <c r="K2026" s="185">
        <v>2018</v>
      </c>
    </row>
    <row r="2027" spans="1:11" x14ac:dyDescent="0.3">
      <c r="A2027" s="176" t="s">
        <v>13270</v>
      </c>
      <c r="B2027" s="186" t="s">
        <v>13270</v>
      </c>
      <c r="C2027" s="186">
        <v>8491815</v>
      </c>
      <c r="D2027" s="185">
        <v>6</v>
      </c>
      <c r="E2027" s="186" t="s">
        <v>13461</v>
      </c>
      <c r="F2027" s="186" t="s">
        <v>13411</v>
      </c>
      <c r="G2027" s="186" t="s">
        <v>16896</v>
      </c>
      <c r="H2027" s="185" t="s">
        <v>13320</v>
      </c>
      <c r="I2027" s="187">
        <v>20939</v>
      </c>
      <c r="J2027" s="185"/>
      <c r="K2027" s="185">
        <v>2018</v>
      </c>
    </row>
    <row r="2028" spans="1:11" x14ac:dyDescent="0.3">
      <c r="A2028" s="176" t="s">
        <v>13270</v>
      </c>
      <c r="B2028" s="186" t="s">
        <v>13270</v>
      </c>
      <c r="C2028" s="186">
        <v>5614503</v>
      </c>
      <c r="D2028" s="185">
        <v>6</v>
      </c>
      <c r="E2028" s="186" t="s">
        <v>13329</v>
      </c>
      <c r="F2028" s="186" t="s">
        <v>13604</v>
      </c>
      <c r="G2028" s="186" t="s">
        <v>16873</v>
      </c>
      <c r="H2028" s="185" t="s">
        <v>13320</v>
      </c>
      <c r="I2028" s="187">
        <v>19374</v>
      </c>
      <c r="J2028" s="185"/>
      <c r="K2028" s="185">
        <v>2018</v>
      </c>
    </row>
    <row r="2029" spans="1:11" x14ac:dyDescent="0.3">
      <c r="A2029" s="176" t="s">
        <v>13270</v>
      </c>
      <c r="B2029" s="186" t="s">
        <v>13270</v>
      </c>
      <c r="C2029" s="186">
        <v>8294882</v>
      </c>
      <c r="D2029" s="185">
        <v>1</v>
      </c>
      <c r="E2029" s="186" t="s">
        <v>13394</v>
      </c>
      <c r="F2029" s="186" t="s">
        <v>12979</v>
      </c>
      <c r="G2029" s="186" t="s">
        <v>16893</v>
      </c>
      <c r="H2029" s="185" t="s">
        <v>13320</v>
      </c>
      <c r="I2029" s="187">
        <v>21005</v>
      </c>
      <c r="J2029" s="185"/>
      <c r="K2029" s="185">
        <v>2018</v>
      </c>
    </row>
    <row r="2030" spans="1:11" x14ac:dyDescent="0.3">
      <c r="A2030" s="176" t="s">
        <v>13270</v>
      </c>
      <c r="B2030" s="186" t="s">
        <v>13270</v>
      </c>
      <c r="C2030" s="186">
        <v>7944208</v>
      </c>
      <c r="D2030" s="185">
        <v>9</v>
      </c>
      <c r="E2030" s="186" t="s">
        <v>13502</v>
      </c>
      <c r="F2030" s="186" t="s">
        <v>13995</v>
      </c>
      <c r="G2030" s="186" t="s">
        <v>14223</v>
      </c>
      <c r="H2030" s="185" t="s">
        <v>13320</v>
      </c>
      <c r="I2030" s="187">
        <v>21158</v>
      </c>
      <c r="J2030" s="185"/>
      <c r="K2030" s="185">
        <v>2018</v>
      </c>
    </row>
    <row r="2031" spans="1:11" x14ac:dyDescent="0.3">
      <c r="A2031" s="176" t="s">
        <v>13270</v>
      </c>
      <c r="B2031" s="186" t="s">
        <v>13270</v>
      </c>
      <c r="C2031" s="186">
        <v>7929125</v>
      </c>
      <c r="D2031" s="185">
        <v>0</v>
      </c>
      <c r="E2031" s="186" t="s">
        <v>16887</v>
      </c>
      <c r="F2031" s="186" t="s">
        <v>13414</v>
      </c>
      <c r="G2031" s="186" t="s">
        <v>16161</v>
      </c>
      <c r="H2031" s="185" t="s">
        <v>13320</v>
      </c>
      <c r="I2031" s="187">
        <v>21119</v>
      </c>
      <c r="J2031" s="185"/>
      <c r="K2031" s="185">
        <v>2018</v>
      </c>
    </row>
    <row r="2032" spans="1:11" x14ac:dyDescent="0.3">
      <c r="A2032" s="176" t="s">
        <v>13270</v>
      </c>
      <c r="B2032" s="186" t="s">
        <v>13270</v>
      </c>
      <c r="C2032" s="186">
        <v>5764028</v>
      </c>
      <c r="D2032" s="185">
        <v>6</v>
      </c>
      <c r="E2032" s="186" t="s">
        <v>15585</v>
      </c>
      <c r="F2032" s="186" t="s">
        <v>13871</v>
      </c>
      <c r="G2032" s="186" t="s">
        <v>16874</v>
      </c>
      <c r="H2032" s="185" t="s">
        <v>12987</v>
      </c>
      <c r="I2032" s="187">
        <v>19195</v>
      </c>
      <c r="J2032" s="185"/>
      <c r="K2032" s="185">
        <v>2018</v>
      </c>
    </row>
    <row r="2033" spans="1:11" x14ac:dyDescent="0.3">
      <c r="A2033" s="176" t="s">
        <v>13270</v>
      </c>
      <c r="B2033" s="186" t="s">
        <v>13270</v>
      </c>
      <c r="C2033" s="186">
        <v>8266126</v>
      </c>
      <c r="D2033" s="185">
        <v>3</v>
      </c>
      <c r="E2033" s="186" t="s">
        <v>13382</v>
      </c>
      <c r="F2033" s="186" t="s">
        <v>16892</v>
      </c>
      <c r="G2033" s="186" t="s">
        <v>13994</v>
      </c>
      <c r="H2033" s="185" t="s">
        <v>13320</v>
      </c>
      <c r="I2033" s="187">
        <v>21181</v>
      </c>
      <c r="J2033" s="185"/>
      <c r="K2033" s="185">
        <v>2018</v>
      </c>
    </row>
    <row r="2034" spans="1:11" x14ac:dyDescent="0.3">
      <c r="A2034" s="176" t="s">
        <v>13270</v>
      </c>
      <c r="B2034" s="186" t="s">
        <v>13270</v>
      </c>
      <c r="C2034" s="186">
        <v>7145354</v>
      </c>
      <c r="D2034" s="185">
        <v>5</v>
      </c>
      <c r="E2034" s="186" t="s">
        <v>13635</v>
      </c>
      <c r="F2034" s="186" t="s">
        <v>14620</v>
      </c>
      <c r="G2034" s="186" t="s">
        <v>16884</v>
      </c>
      <c r="H2034" s="185" t="s">
        <v>13320</v>
      </c>
      <c r="I2034" s="187">
        <v>20953</v>
      </c>
      <c r="J2034" s="185"/>
      <c r="K2034" s="185">
        <v>2018</v>
      </c>
    </row>
    <row r="2035" spans="1:11" x14ac:dyDescent="0.3">
      <c r="A2035" s="176" t="s">
        <v>13270</v>
      </c>
      <c r="B2035" s="186" t="s">
        <v>13270</v>
      </c>
      <c r="C2035" s="186">
        <v>6900874</v>
      </c>
      <c r="D2035" s="185">
        <v>7</v>
      </c>
      <c r="E2035" s="186" t="s">
        <v>13810</v>
      </c>
      <c r="F2035" s="186" t="s">
        <v>13852</v>
      </c>
      <c r="G2035" s="186" t="s">
        <v>16881</v>
      </c>
      <c r="H2035" s="185" t="s">
        <v>12987</v>
      </c>
      <c r="I2035" s="187">
        <v>19280</v>
      </c>
      <c r="J2035" s="185"/>
      <c r="K2035" s="185">
        <v>2018</v>
      </c>
    </row>
    <row r="2036" spans="1:11" x14ac:dyDescent="0.3">
      <c r="A2036" s="176" t="s">
        <v>13270</v>
      </c>
      <c r="B2036" s="186" t="s">
        <v>13270</v>
      </c>
      <c r="C2036" s="186">
        <v>7021272</v>
      </c>
      <c r="D2036" s="185">
        <v>2</v>
      </c>
      <c r="E2036" s="186" t="s">
        <v>13607</v>
      </c>
      <c r="F2036" s="186" t="s">
        <v>15040</v>
      </c>
      <c r="G2036" s="186" t="s">
        <v>16883</v>
      </c>
      <c r="H2036" s="185" t="s">
        <v>13320</v>
      </c>
      <c r="I2036" s="187">
        <v>20895</v>
      </c>
      <c r="J2036" s="185"/>
      <c r="K2036" s="185">
        <v>2018</v>
      </c>
    </row>
    <row r="2037" spans="1:11" x14ac:dyDescent="0.3">
      <c r="A2037" s="176" t="s">
        <v>13270</v>
      </c>
      <c r="B2037" s="186" t="s">
        <v>13270</v>
      </c>
      <c r="C2037" s="186">
        <v>7398710</v>
      </c>
      <c r="D2037" s="185">
        <v>5</v>
      </c>
      <c r="E2037" s="186" t="s">
        <v>14338</v>
      </c>
      <c r="F2037" s="186" t="s">
        <v>13955</v>
      </c>
      <c r="G2037" s="186" t="s">
        <v>16885</v>
      </c>
      <c r="H2037" s="185" t="s">
        <v>13320</v>
      </c>
      <c r="I2037" s="187">
        <v>20910</v>
      </c>
      <c r="J2037" s="185"/>
      <c r="K2037" s="185">
        <v>2018</v>
      </c>
    </row>
    <row r="2038" spans="1:11" x14ac:dyDescent="0.3">
      <c r="A2038" s="176" t="s">
        <v>13270</v>
      </c>
      <c r="B2038" s="186" t="s">
        <v>13270</v>
      </c>
      <c r="C2038" s="186">
        <v>5607307</v>
      </c>
      <c r="D2038" s="185">
        <v>8</v>
      </c>
      <c r="E2038" s="186" t="s">
        <v>13914</v>
      </c>
      <c r="F2038" s="186" t="s">
        <v>13607</v>
      </c>
      <c r="G2038" s="186" t="s">
        <v>16872</v>
      </c>
      <c r="H2038" s="185" t="s">
        <v>12987</v>
      </c>
      <c r="I2038" s="187">
        <v>19007</v>
      </c>
      <c r="J2038" s="185"/>
      <c r="K2038" s="185">
        <v>2018</v>
      </c>
    </row>
    <row r="2039" spans="1:11" x14ac:dyDescent="0.3">
      <c r="A2039" s="176" t="s">
        <v>13270</v>
      </c>
      <c r="B2039" s="186" t="s">
        <v>13270</v>
      </c>
      <c r="C2039" s="186">
        <v>8032322</v>
      </c>
      <c r="D2039" s="185">
        <v>0</v>
      </c>
      <c r="E2039" s="186" t="s">
        <v>13949</v>
      </c>
      <c r="F2039" s="186" t="s">
        <v>16888</v>
      </c>
      <c r="G2039" s="186" t="s">
        <v>16889</v>
      </c>
      <c r="H2039" s="185" t="s">
        <v>13320</v>
      </c>
      <c r="I2039" s="187">
        <v>20768</v>
      </c>
      <c r="J2039" s="185"/>
      <c r="K2039" s="185">
        <v>2018</v>
      </c>
    </row>
    <row r="2040" spans="1:11" x14ac:dyDescent="0.3">
      <c r="A2040" s="176" t="s">
        <v>17402</v>
      </c>
      <c r="B2040" s="186" t="s">
        <v>13238</v>
      </c>
      <c r="C2040" s="186">
        <v>5625040</v>
      </c>
      <c r="D2040" s="185">
        <v>9</v>
      </c>
      <c r="E2040" s="186" t="s">
        <v>16726</v>
      </c>
      <c r="F2040" s="186" t="s">
        <v>13703</v>
      </c>
      <c r="G2040" s="186" t="s">
        <v>16727</v>
      </c>
      <c r="H2040" s="185" t="s">
        <v>12987</v>
      </c>
      <c r="I2040" s="187">
        <v>19483</v>
      </c>
      <c r="J2040" s="185"/>
      <c r="K2040" s="185">
        <v>2018</v>
      </c>
    </row>
    <row r="2041" spans="1:11" x14ac:dyDescent="0.3">
      <c r="A2041" s="176" t="s">
        <v>17402</v>
      </c>
      <c r="B2041" s="186" t="s">
        <v>13238</v>
      </c>
      <c r="C2041" s="186">
        <v>6356514</v>
      </c>
      <c r="D2041" s="185">
        <v>8</v>
      </c>
      <c r="E2041" s="186" t="s">
        <v>16769</v>
      </c>
      <c r="F2041" s="186" t="s">
        <v>13464</v>
      </c>
      <c r="G2041" s="186" t="s">
        <v>16770</v>
      </c>
      <c r="H2041" s="185" t="s">
        <v>12987</v>
      </c>
      <c r="I2041" s="187">
        <v>19109</v>
      </c>
      <c r="J2041" s="185"/>
      <c r="K2041" s="185">
        <v>2018</v>
      </c>
    </row>
    <row r="2042" spans="1:11" x14ac:dyDescent="0.3">
      <c r="A2042" s="176" t="s">
        <v>13167</v>
      </c>
      <c r="B2042" s="186" t="s">
        <v>13167</v>
      </c>
      <c r="C2042" s="186">
        <v>5995201</v>
      </c>
      <c r="D2042" s="185">
        <v>3</v>
      </c>
      <c r="E2042" s="186" t="s">
        <v>13685</v>
      </c>
      <c r="F2042" s="186" t="s">
        <v>13755</v>
      </c>
      <c r="G2042" s="186" t="s">
        <v>15702</v>
      </c>
      <c r="H2042" s="185" t="s">
        <v>12987</v>
      </c>
      <c r="I2042" s="187">
        <v>19210</v>
      </c>
      <c r="J2042" s="185"/>
      <c r="K2042" s="185">
        <v>2018</v>
      </c>
    </row>
    <row r="2043" spans="1:11" x14ac:dyDescent="0.3">
      <c r="A2043" s="176" t="s">
        <v>13167</v>
      </c>
      <c r="B2043" s="186" t="s">
        <v>13167</v>
      </c>
      <c r="C2043" s="186">
        <v>6146428</v>
      </c>
      <c r="D2043" s="185" t="s">
        <v>13315</v>
      </c>
      <c r="E2043" s="186" t="s">
        <v>13406</v>
      </c>
      <c r="F2043" s="186" t="s">
        <v>15703</v>
      </c>
      <c r="G2043" s="186" t="s">
        <v>15656</v>
      </c>
      <c r="H2043" s="185" t="s">
        <v>12987</v>
      </c>
      <c r="I2043" s="187">
        <v>18998</v>
      </c>
      <c r="J2043" s="185"/>
      <c r="K2043" s="185">
        <v>2018</v>
      </c>
    </row>
    <row r="2044" spans="1:11" x14ac:dyDescent="0.3">
      <c r="A2044" s="176" t="s">
        <v>13167</v>
      </c>
      <c r="B2044" s="186" t="s">
        <v>13167</v>
      </c>
      <c r="C2044" s="186">
        <v>6719994</v>
      </c>
      <c r="D2044" s="185">
        <v>4</v>
      </c>
      <c r="E2044" s="186" t="s">
        <v>13382</v>
      </c>
      <c r="F2044" s="186" t="s">
        <v>15704</v>
      </c>
      <c r="G2044" s="186" t="s">
        <v>15566</v>
      </c>
      <c r="H2044" s="185" t="s">
        <v>13320</v>
      </c>
      <c r="I2044" s="187">
        <v>19953</v>
      </c>
      <c r="J2044" s="185"/>
      <c r="K2044" s="185">
        <v>2018</v>
      </c>
    </row>
    <row r="2045" spans="1:11" x14ac:dyDescent="0.3">
      <c r="A2045" s="176" t="s">
        <v>13167</v>
      </c>
      <c r="B2045" s="186" t="s">
        <v>13167</v>
      </c>
      <c r="C2045" s="186">
        <v>8037613</v>
      </c>
      <c r="D2045" s="185">
        <v>8</v>
      </c>
      <c r="E2045" s="186" t="s">
        <v>15705</v>
      </c>
      <c r="F2045" s="186" t="s">
        <v>12979</v>
      </c>
      <c r="G2045" s="186" t="s">
        <v>15706</v>
      </c>
      <c r="H2045" s="185" t="s">
        <v>13320</v>
      </c>
      <c r="I2045" s="187">
        <v>20953</v>
      </c>
      <c r="J2045" s="185"/>
      <c r="K2045" s="185">
        <v>2018</v>
      </c>
    </row>
    <row r="2046" spans="1:11" x14ac:dyDescent="0.3">
      <c r="A2046" s="176" t="s">
        <v>13215</v>
      </c>
      <c r="B2046" s="186" t="s">
        <v>13215</v>
      </c>
      <c r="C2046" s="186">
        <v>7815670</v>
      </c>
      <c r="D2046" s="185">
        <v>8</v>
      </c>
      <c r="E2046" s="186" t="s">
        <v>14212</v>
      </c>
      <c r="F2046" s="186" t="s">
        <v>13520</v>
      </c>
      <c r="G2046" s="186" t="s">
        <v>16424</v>
      </c>
      <c r="H2046" s="185" t="s">
        <v>13320</v>
      </c>
      <c r="I2046" s="187">
        <v>21184</v>
      </c>
      <c r="J2046" s="185"/>
      <c r="K2046" s="185">
        <v>2018</v>
      </c>
    </row>
    <row r="2047" spans="1:11" x14ac:dyDescent="0.3">
      <c r="A2047" s="176" t="s">
        <v>13215</v>
      </c>
      <c r="B2047" s="186" t="s">
        <v>13215</v>
      </c>
      <c r="C2047" s="186">
        <v>7437874</v>
      </c>
      <c r="D2047" s="185">
        <v>9</v>
      </c>
      <c r="E2047" s="186" t="s">
        <v>16421</v>
      </c>
      <c r="F2047" s="186" t="s">
        <v>16422</v>
      </c>
      <c r="G2047" s="186" t="s">
        <v>16423</v>
      </c>
      <c r="H2047" s="185" t="s">
        <v>13320</v>
      </c>
      <c r="I2047" s="187">
        <v>21107</v>
      </c>
      <c r="J2047" s="185"/>
      <c r="K2047" s="185">
        <v>2018</v>
      </c>
    </row>
    <row r="2048" spans="1:11" x14ac:dyDescent="0.3">
      <c r="A2048" s="176" t="s">
        <v>13215</v>
      </c>
      <c r="B2048" s="186" t="s">
        <v>13215</v>
      </c>
      <c r="C2048" s="186">
        <v>5822769</v>
      </c>
      <c r="D2048" s="185">
        <v>2</v>
      </c>
      <c r="E2048" s="186" t="s">
        <v>13586</v>
      </c>
      <c r="F2048" s="186" t="s">
        <v>13719</v>
      </c>
      <c r="G2048" s="186" t="s">
        <v>13981</v>
      </c>
      <c r="H2048" s="185" t="s">
        <v>12987</v>
      </c>
      <c r="I2048" s="187">
        <v>19175</v>
      </c>
      <c r="J2048" s="185"/>
      <c r="K2048" s="185">
        <v>2018</v>
      </c>
    </row>
    <row r="2049" spans="1:11" x14ac:dyDescent="0.3">
      <c r="A2049" s="176" t="s">
        <v>13215</v>
      </c>
      <c r="B2049" s="186" t="s">
        <v>13215</v>
      </c>
      <c r="C2049" s="186">
        <v>6698206</v>
      </c>
      <c r="D2049" s="185">
        <v>8</v>
      </c>
      <c r="E2049" s="186" t="s">
        <v>13350</v>
      </c>
      <c r="F2049" s="186" t="s">
        <v>13625</v>
      </c>
      <c r="G2049" s="186" t="s">
        <v>14450</v>
      </c>
      <c r="H2049" s="185" t="s">
        <v>12987</v>
      </c>
      <c r="I2049" s="187">
        <v>19094</v>
      </c>
      <c r="J2049" s="185"/>
      <c r="K2049" s="185">
        <v>2018</v>
      </c>
    </row>
    <row r="2050" spans="1:11" x14ac:dyDescent="0.3">
      <c r="A2050" s="176" t="s">
        <v>13215</v>
      </c>
      <c r="B2050" s="186" t="s">
        <v>13215</v>
      </c>
      <c r="C2050" s="186">
        <v>6375919</v>
      </c>
      <c r="D2050" s="185">
        <v>8</v>
      </c>
      <c r="E2050" s="186" t="s">
        <v>13350</v>
      </c>
      <c r="F2050" s="186" t="s">
        <v>14270</v>
      </c>
      <c r="G2050" s="186" t="s">
        <v>14131</v>
      </c>
      <c r="H2050" s="185" t="s">
        <v>13320</v>
      </c>
      <c r="I2050" s="187">
        <v>21030</v>
      </c>
      <c r="J2050" s="185"/>
      <c r="K2050" s="185">
        <v>2018</v>
      </c>
    </row>
    <row r="2051" spans="1:11" x14ac:dyDescent="0.3">
      <c r="A2051" s="176" t="s">
        <v>13215</v>
      </c>
      <c r="B2051" s="186" t="s">
        <v>13215</v>
      </c>
      <c r="C2051" s="186">
        <v>7876384</v>
      </c>
      <c r="D2051" s="185">
        <v>1</v>
      </c>
      <c r="E2051" s="186" t="s">
        <v>13581</v>
      </c>
      <c r="F2051" s="186" t="s">
        <v>16425</v>
      </c>
      <c r="G2051" s="186" t="s">
        <v>16426</v>
      </c>
      <c r="H2051" s="185" t="s">
        <v>13320</v>
      </c>
      <c r="I2051" s="187">
        <v>20709</v>
      </c>
      <c r="J2051" s="185"/>
      <c r="K2051" s="185">
        <v>2018</v>
      </c>
    </row>
    <row r="2052" spans="1:11" x14ac:dyDescent="0.3">
      <c r="A2052" s="176" t="s">
        <v>13215</v>
      </c>
      <c r="B2052" s="186" t="s">
        <v>13215</v>
      </c>
      <c r="C2052" s="186">
        <v>6411048</v>
      </c>
      <c r="D2052" s="185">
        <v>9</v>
      </c>
      <c r="E2052" s="186" t="s">
        <v>13457</v>
      </c>
      <c r="F2052" s="186" t="s">
        <v>14054</v>
      </c>
      <c r="G2052" s="186" t="s">
        <v>16417</v>
      </c>
      <c r="H2052" s="185" t="s">
        <v>12987</v>
      </c>
      <c r="I2052" s="187">
        <v>19293</v>
      </c>
      <c r="J2052" s="185"/>
      <c r="K2052" s="185">
        <v>2018</v>
      </c>
    </row>
    <row r="2053" spans="1:11" x14ac:dyDescent="0.3">
      <c r="A2053" s="176" t="s">
        <v>13215</v>
      </c>
      <c r="B2053" s="186" t="s">
        <v>13215</v>
      </c>
      <c r="C2053" s="186">
        <v>5824482</v>
      </c>
      <c r="D2053" s="185">
        <v>1</v>
      </c>
      <c r="E2053" s="186" t="s">
        <v>13970</v>
      </c>
      <c r="F2053" s="186" t="s">
        <v>14326</v>
      </c>
      <c r="G2053" s="186" t="s">
        <v>16414</v>
      </c>
      <c r="H2053" s="185" t="s">
        <v>12987</v>
      </c>
      <c r="I2053" s="187">
        <v>19037</v>
      </c>
      <c r="J2053" s="185"/>
      <c r="K2053" s="185">
        <v>2018</v>
      </c>
    </row>
    <row r="2054" spans="1:11" x14ac:dyDescent="0.3">
      <c r="A2054" s="176" t="s">
        <v>13215</v>
      </c>
      <c r="B2054" s="186" t="s">
        <v>13215</v>
      </c>
      <c r="C2054" s="186">
        <v>8038184</v>
      </c>
      <c r="D2054" s="185">
        <v>0</v>
      </c>
      <c r="E2054" s="186" t="s">
        <v>15459</v>
      </c>
      <c r="F2054" s="186" t="s">
        <v>13543</v>
      </c>
      <c r="G2054" s="186" t="s">
        <v>16429</v>
      </c>
      <c r="H2054" s="185" t="s">
        <v>13320</v>
      </c>
      <c r="I2054" s="187">
        <v>20703</v>
      </c>
      <c r="J2054" s="185"/>
      <c r="K2054" s="185">
        <v>2018</v>
      </c>
    </row>
    <row r="2055" spans="1:11" x14ac:dyDescent="0.3">
      <c r="A2055" s="176" t="s">
        <v>13215</v>
      </c>
      <c r="B2055" s="186" t="s">
        <v>13215</v>
      </c>
      <c r="C2055" s="186">
        <v>7934906</v>
      </c>
      <c r="D2055" s="185">
        <v>2</v>
      </c>
      <c r="E2055" s="186" t="s">
        <v>16427</v>
      </c>
      <c r="F2055" s="186" t="s">
        <v>13719</v>
      </c>
      <c r="G2055" s="186" t="s">
        <v>16428</v>
      </c>
      <c r="H2055" s="185" t="s">
        <v>13320</v>
      </c>
      <c r="I2055" s="187">
        <v>20991</v>
      </c>
      <c r="J2055" s="185"/>
      <c r="K2055" s="185">
        <v>2018</v>
      </c>
    </row>
    <row r="2056" spans="1:11" x14ac:dyDescent="0.3">
      <c r="A2056" s="176" t="s">
        <v>13215</v>
      </c>
      <c r="B2056" s="186" t="s">
        <v>13215</v>
      </c>
      <c r="C2056" s="186">
        <v>7008644</v>
      </c>
      <c r="D2056" s="185">
        <v>1</v>
      </c>
      <c r="E2056" s="186" t="s">
        <v>13685</v>
      </c>
      <c r="F2056" s="186" t="s">
        <v>13330</v>
      </c>
      <c r="G2056" s="186" t="s">
        <v>16419</v>
      </c>
      <c r="H2056" s="185" t="s">
        <v>12987</v>
      </c>
      <c r="I2056" s="187">
        <v>19194</v>
      </c>
      <c r="J2056" s="185"/>
      <c r="K2056" s="185">
        <v>2018</v>
      </c>
    </row>
    <row r="2057" spans="1:11" x14ac:dyDescent="0.3">
      <c r="A2057" s="176" t="s">
        <v>13215</v>
      </c>
      <c r="B2057" s="186" t="s">
        <v>13215</v>
      </c>
      <c r="C2057" s="186">
        <v>6370093</v>
      </c>
      <c r="D2057" s="185">
        <v>2</v>
      </c>
      <c r="E2057" s="186" t="s">
        <v>13358</v>
      </c>
      <c r="F2057" s="186" t="s">
        <v>16415</v>
      </c>
      <c r="G2057" s="186" t="s">
        <v>16416</v>
      </c>
      <c r="H2057" s="185" t="s">
        <v>12987</v>
      </c>
      <c r="I2057" s="187">
        <v>19324</v>
      </c>
      <c r="J2057" s="185"/>
      <c r="K2057" s="185">
        <v>2018</v>
      </c>
    </row>
    <row r="2058" spans="1:11" x14ac:dyDescent="0.3">
      <c r="A2058" s="176" t="s">
        <v>13215</v>
      </c>
      <c r="B2058" s="186" t="s">
        <v>13215</v>
      </c>
      <c r="C2058" s="186">
        <v>6872429</v>
      </c>
      <c r="D2058" s="185">
        <v>5</v>
      </c>
      <c r="E2058" s="186" t="s">
        <v>13543</v>
      </c>
      <c r="F2058" s="186" t="s">
        <v>13761</v>
      </c>
      <c r="G2058" s="186" t="s">
        <v>16418</v>
      </c>
      <c r="H2058" s="185" t="s">
        <v>13320</v>
      </c>
      <c r="I2058" s="187">
        <v>20872</v>
      </c>
      <c r="J2058" s="185"/>
      <c r="K2058" s="185">
        <v>2018</v>
      </c>
    </row>
    <row r="2059" spans="1:11" x14ac:dyDescent="0.3">
      <c r="A2059" s="176" t="s">
        <v>13215</v>
      </c>
      <c r="B2059" s="186" t="s">
        <v>13215</v>
      </c>
      <c r="C2059" s="186">
        <v>7056527</v>
      </c>
      <c r="D2059" s="185">
        <v>7</v>
      </c>
      <c r="E2059" s="186" t="s">
        <v>15195</v>
      </c>
      <c r="F2059" s="186" t="s">
        <v>13604</v>
      </c>
      <c r="G2059" s="186" t="s">
        <v>16420</v>
      </c>
      <c r="H2059" s="185" t="s">
        <v>12987</v>
      </c>
      <c r="I2059" s="187">
        <v>19390</v>
      </c>
      <c r="J2059" s="185"/>
      <c r="K2059" s="185">
        <v>2018</v>
      </c>
    </row>
    <row r="2060" spans="1:11" x14ac:dyDescent="0.3">
      <c r="A2060" s="176" t="s">
        <v>13215</v>
      </c>
      <c r="B2060" s="186" t="s">
        <v>13215</v>
      </c>
      <c r="C2060" s="186">
        <v>6020007</v>
      </c>
      <c r="D2060" s="185">
        <v>6</v>
      </c>
      <c r="E2060" s="186" t="s">
        <v>13367</v>
      </c>
      <c r="F2060" s="186" t="s">
        <v>13372</v>
      </c>
      <c r="G2060" s="186" t="s">
        <v>13718</v>
      </c>
      <c r="H2060" s="185" t="s">
        <v>12987</v>
      </c>
      <c r="I2060" s="187">
        <v>19524</v>
      </c>
      <c r="J2060" s="185"/>
      <c r="K2060" s="185">
        <v>2018</v>
      </c>
    </row>
    <row r="2061" spans="1:11" x14ac:dyDescent="0.3">
      <c r="A2061" s="176" t="s">
        <v>13215</v>
      </c>
      <c r="B2061" s="186" t="s">
        <v>13215</v>
      </c>
      <c r="C2061" s="186">
        <v>8351192</v>
      </c>
      <c r="D2061" s="185">
        <v>3</v>
      </c>
      <c r="E2061" s="186" t="s">
        <v>13607</v>
      </c>
      <c r="F2061" s="186" t="s">
        <v>13520</v>
      </c>
      <c r="G2061" s="186" t="s">
        <v>16430</v>
      </c>
      <c r="H2061" s="185" t="s">
        <v>13320</v>
      </c>
      <c r="I2061" s="187">
        <v>21304</v>
      </c>
      <c r="J2061" s="185"/>
      <c r="K2061" s="185">
        <v>2018</v>
      </c>
    </row>
    <row r="2062" spans="1:11" x14ac:dyDescent="0.3">
      <c r="A2062" s="176" t="s">
        <v>13215</v>
      </c>
      <c r="B2062" s="186" t="s">
        <v>13215</v>
      </c>
      <c r="C2062" s="186">
        <v>7108590</v>
      </c>
      <c r="D2062" s="185">
        <v>2</v>
      </c>
      <c r="E2062" s="186" t="s">
        <v>13944</v>
      </c>
      <c r="F2062" s="186" t="s">
        <v>13913</v>
      </c>
      <c r="G2062" s="186" t="s">
        <v>13994</v>
      </c>
      <c r="H2062" s="185" t="s">
        <v>13320</v>
      </c>
      <c r="I2062" s="187">
        <v>21364</v>
      </c>
      <c r="J2062" s="185"/>
      <c r="K2062" s="185">
        <v>2018</v>
      </c>
    </row>
    <row r="2063" spans="1:11" x14ac:dyDescent="0.3">
      <c r="A2063" s="176" t="s">
        <v>13215</v>
      </c>
      <c r="B2063" s="186" t="s">
        <v>13215</v>
      </c>
      <c r="C2063" s="186">
        <v>8510658</v>
      </c>
      <c r="D2063" s="185">
        <v>9</v>
      </c>
      <c r="E2063" s="186" t="s">
        <v>13949</v>
      </c>
      <c r="F2063" s="186" t="s">
        <v>13723</v>
      </c>
      <c r="G2063" s="186" t="s">
        <v>15661</v>
      </c>
      <c r="H2063" s="185" t="s">
        <v>13320</v>
      </c>
      <c r="I2063" s="187">
        <v>20869</v>
      </c>
      <c r="J2063" s="185"/>
      <c r="K2063" s="185">
        <v>2018</v>
      </c>
    </row>
    <row r="2064" spans="1:11" x14ac:dyDescent="0.3">
      <c r="A2064" s="176" t="s">
        <v>13050</v>
      </c>
      <c r="B2064" s="186" t="s">
        <v>13050</v>
      </c>
      <c r="C2064" s="186">
        <v>7969207</v>
      </c>
      <c r="D2064" s="185">
        <v>7</v>
      </c>
      <c r="E2064" s="186" t="s">
        <v>13801</v>
      </c>
      <c r="F2064" s="186" t="s">
        <v>13660</v>
      </c>
      <c r="G2064" s="186" t="s">
        <v>14000</v>
      </c>
      <c r="H2064" s="185" t="s">
        <v>13320</v>
      </c>
      <c r="I2064" s="187">
        <v>20791</v>
      </c>
      <c r="J2064" s="185"/>
      <c r="K2064" s="185">
        <v>2018</v>
      </c>
    </row>
    <row r="2065" spans="1:11" x14ac:dyDescent="0.3">
      <c r="A2065" s="176" t="s">
        <v>13050</v>
      </c>
      <c r="B2065" s="186" t="s">
        <v>13050</v>
      </c>
      <c r="C2065" s="186">
        <v>7496457</v>
      </c>
      <c r="D2065" s="185">
        <v>5</v>
      </c>
      <c r="E2065" s="186" t="s">
        <v>13321</v>
      </c>
      <c r="F2065" s="186" t="s">
        <v>13471</v>
      </c>
      <c r="G2065" s="186" t="s">
        <v>13999</v>
      </c>
      <c r="H2065" s="185" t="s">
        <v>13320</v>
      </c>
      <c r="I2065" s="187">
        <v>20961</v>
      </c>
      <c r="J2065" s="185"/>
      <c r="K2065" s="185">
        <v>2018</v>
      </c>
    </row>
    <row r="2066" spans="1:11" x14ac:dyDescent="0.3">
      <c r="A2066" s="176" t="s">
        <v>13050</v>
      </c>
      <c r="B2066" s="186" t="s">
        <v>13050</v>
      </c>
      <c r="C2066" s="186">
        <v>6672248</v>
      </c>
      <c r="D2066" s="185">
        <v>1</v>
      </c>
      <c r="E2066" s="186" t="s">
        <v>13432</v>
      </c>
      <c r="F2066" s="186" t="s">
        <v>13871</v>
      </c>
      <c r="G2066" s="186" t="s">
        <v>13997</v>
      </c>
      <c r="H2066" s="185" t="s">
        <v>12987</v>
      </c>
      <c r="I2066" s="187">
        <v>19278</v>
      </c>
      <c r="J2066" s="185"/>
      <c r="K2066" s="185">
        <v>2018</v>
      </c>
    </row>
    <row r="2067" spans="1:11" x14ac:dyDescent="0.3">
      <c r="A2067" s="176" t="s">
        <v>13050</v>
      </c>
      <c r="B2067" s="186" t="s">
        <v>13050</v>
      </c>
      <c r="C2067" s="186">
        <v>7521696</v>
      </c>
      <c r="D2067" s="185">
        <v>3</v>
      </c>
      <c r="E2067" s="186" t="s">
        <v>13598</v>
      </c>
      <c r="F2067" s="186" t="s">
        <v>13329</v>
      </c>
      <c r="G2067" s="186" t="s">
        <v>13948</v>
      </c>
      <c r="H2067" s="185" t="s">
        <v>13320</v>
      </c>
      <c r="I2067" s="187">
        <v>20961</v>
      </c>
      <c r="J2067" s="185"/>
      <c r="K2067" s="185">
        <v>2018</v>
      </c>
    </row>
    <row r="2068" spans="1:11" x14ac:dyDescent="0.3">
      <c r="A2068" s="176" t="s">
        <v>13050</v>
      </c>
      <c r="B2068" s="186" t="s">
        <v>13050</v>
      </c>
      <c r="C2068" s="186">
        <v>7083347</v>
      </c>
      <c r="D2068" s="185">
        <v>6</v>
      </c>
      <c r="E2068" s="186" t="s">
        <v>13799</v>
      </c>
      <c r="F2068" s="186" t="s">
        <v>13630</v>
      </c>
      <c r="G2068" s="186" t="s">
        <v>13809</v>
      </c>
      <c r="H2068" s="185" t="s">
        <v>12987</v>
      </c>
      <c r="I2068" s="187">
        <v>19453</v>
      </c>
      <c r="J2068" s="185"/>
      <c r="K2068" s="185">
        <v>2018</v>
      </c>
    </row>
    <row r="2069" spans="1:11" x14ac:dyDescent="0.3">
      <c r="A2069" s="176" t="s">
        <v>13050</v>
      </c>
      <c r="B2069" s="186" t="s">
        <v>13050</v>
      </c>
      <c r="C2069" s="186">
        <v>7026502</v>
      </c>
      <c r="D2069" s="185">
        <v>8</v>
      </c>
      <c r="E2069" s="186" t="s">
        <v>13378</v>
      </c>
      <c r="F2069" s="186" t="s">
        <v>13985</v>
      </c>
      <c r="G2069" s="186" t="s">
        <v>13998</v>
      </c>
      <c r="H2069" s="185" t="s">
        <v>12987</v>
      </c>
      <c r="I2069" s="187">
        <v>19178</v>
      </c>
      <c r="J2069" s="185"/>
      <c r="K2069" s="185">
        <v>2018</v>
      </c>
    </row>
    <row r="2070" spans="1:11" x14ac:dyDescent="0.3">
      <c r="A2070" s="176" t="s">
        <v>13216</v>
      </c>
      <c r="B2070" s="186" t="s">
        <v>13216</v>
      </c>
      <c r="C2070" s="186">
        <v>6707371</v>
      </c>
      <c r="D2070" s="185">
        <v>1</v>
      </c>
      <c r="E2070" s="186" t="s">
        <v>16334</v>
      </c>
      <c r="F2070" s="186" t="s">
        <v>13458</v>
      </c>
      <c r="G2070" s="186" t="s">
        <v>13788</v>
      </c>
      <c r="H2070" s="185" t="s">
        <v>13320</v>
      </c>
      <c r="I2070" s="187">
        <v>20466</v>
      </c>
      <c r="J2070" s="185"/>
      <c r="K2070" s="185">
        <v>2018</v>
      </c>
    </row>
    <row r="2071" spans="1:11" x14ac:dyDescent="0.3">
      <c r="A2071" s="176" t="s">
        <v>13216</v>
      </c>
      <c r="B2071" s="186" t="s">
        <v>13216</v>
      </c>
      <c r="C2071" s="186">
        <v>8716865</v>
      </c>
      <c r="D2071" s="185">
        <v>4</v>
      </c>
      <c r="E2071" s="186" t="s">
        <v>13350</v>
      </c>
      <c r="F2071" s="186" t="s">
        <v>13520</v>
      </c>
      <c r="G2071" s="186" t="s">
        <v>16445</v>
      </c>
      <c r="H2071" s="185" t="s">
        <v>13320</v>
      </c>
      <c r="I2071" s="187">
        <v>21070</v>
      </c>
      <c r="J2071" s="185"/>
      <c r="K2071" s="185">
        <v>2018</v>
      </c>
    </row>
    <row r="2072" spans="1:11" x14ac:dyDescent="0.3">
      <c r="A2072" s="176" t="s">
        <v>13216</v>
      </c>
      <c r="B2072" s="186" t="s">
        <v>13216</v>
      </c>
      <c r="C2072" s="186">
        <v>7811887</v>
      </c>
      <c r="D2072" s="185">
        <v>3</v>
      </c>
      <c r="E2072" s="186" t="s">
        <v>13429</v>
      </c>
      <c r="F2072" s="186" t="s">
        <v>13483</v>
      </c>
      <c r="G2072" s="186" t="s">
        <v>16437</v>
      </c>
      <c r="H2072" s="185" t="s">
        <v>13320</v>
      </c>
      <c r="I2072" s="187">
        <v>20868</v>
      </c>
      <c r="J2072" s="185"/>
      <c r="K2072" s="185">
        <v>2018</v>
      </c>
    </row>
    <row r="2073" spans="1:11" x14ac:dyDescent="0.3">
      <c r="A2073" s="176" t="s">
        <v>13216</v>
      </c>
      <c r="B2073" s="186" t="s">
        <v>13216</v>
      </c>
      <c r="C2073" s="186">
        <v>7694903</v>
      </c>
      <c r="D2073" s="185">
        <v>4</v>
      </c>
      <c r="E2073" s="186" t="s">
        <v>13401</v>
      </c>
      <c r="F2073" s="186" t="s">
        <v>13604</v>
      </c>
      <c r="G2073" s="186" t="s">
        <v>16436</v>
      </c>
      <c r="H2073" s="185" t="s">
        <v>13320</v>
      </c>
      <c r="I2073" s="187">
        <v>20476</v>
      </c>
      <c r="J2073" s="185"/>
      <c r="K2073" s="185">
        <v>2018</v>
      </c>
    </row>
    <row r="2074" spans="1:11" x14ac:dyDescent="0.3">
      <c r="A2074" s="176" t="s">
        <v>13216</v>
      </c>
      <c r="B2074" s="186" t="s">
        <v>13216</v>
      </c>
      <c r="C2074" s="186">
        <v>8045326</v>
      </c>
      <c r="D2074" s="185">
        <v>4</v>
      </c>
      <c r="E2074" s="186" t="s">
        <v>13401</v>
      </c>
      <c r="F2074" s="186" t="s">
        <v>13799</v>
      </c>
      <c r="G2074" s="186" t="s">
        <v>16441</v>
      </c>
      <c r="H2074" s="185" t="s">
        <v>13320</v>
      </c>
      <c r="I2074" s="187">
        <v>21048</v>
      </c>
      <c r="J2074" s="185"/>
      <c r="K2074" s="185">
        <v>2018</v>
      </c>
    </row>
    <row r="2075" spans="1:11" x14ac:dyDescent="0.3">
      <c r="A2075" s="176" t="s">
        <v>13216</v>
      </c>
      <c r="B2075" s="186" t="s">
        <v>13216</v>
      </c>
      <c r="C2075" s="186">
        <v>6287605</v>
      </c>
      <c r="D2075" s="185">
        <v>0</v>
      </c>
      <c r="E2075" s="186" t="s">
        <v>13433</v>
      </c>
      <c r="F2075" s="186" t="s">
        <v>14095</v>
      </c>
      <c r="G2075" s="186" t="s">
        <v>16431</v>
      </c>
      <c r="H2075" s="185" t="s">
        <v>12987</v>
      </c>
      <c r="I2075" s="187">
        <v>19182</v>
      </c>
      <c r="J2075" s="185"/>
      <c r="K2075" s="185">
        <v>2018</v>
      </c>
    </row>
    <row r="2076" spans="1:11" x14ac:dyDescent="0.3">
      <c r="A2076" s="176" t="s">
        <v>13216</v>
      </c>
      <c r="B2076" s="186" t="s">
        <v>13216</v>
      </c>
      <c r="C2076" s="186">
        <v>8035365</v>
      </c>
      <c r="D2076" s="185">
        <v>0</v>
      </c>
      <c r="E2076" s="186" t="s">
        <v>16438</v>
      </c>
      <c r="F2076" s="186" t="s">
        <v>16439</v>
      </c>
      <c r="G2076" s="186" t="s">
        <v>16440</v>
      </c>
      <c r="H2076" s="185" t="s">
        <v>13320</v>
      </c>
      <c r="I2076" s="187">
        <v>21185</v>
      </c>
      <c r="J2076" s="185"/>
      <c r="K2076" s="185">
        <v>2018</v>
      </c>
    </row>
    <row r="2077" spans="1:11" x14ac:dyDescent="0.3">
      <c r="A2077" s="176" t="s">
        <v>13216</v>
      </c>
      <c r="B2077" s="186" t="s">
        <v>13216</v>
      </c>
      <c r="C2077" s="186">
        <v>7052563</v>
      </c>
      <c r="D2077" s="185">
        <v>1</v>
      </c>
      <c r="E2077" s="186" t="s">
        <v>12979</v>
      </c>
      <c r="F2077" s="186" t="s">
        <v>13761</v>
      </c>
      <c r="G2077" s="186" t="s">
        <v>16433</v>
      </c>
      <c r="H2077" s="185" t="s">
        <v>13320</v>
      </c>
      <c r="I2077" s="187">
        <v>21217</v>
      </c>
      <c r="J2077" s="185"/>
      <c r="K2077" s="185">
        <v>2018</v>
      </c>
    </row>
    <row r="2078" spans="1:11" x14ac:dyDescent="0.3">
      <c r="A2078" s="176" t="s">
        <v>13216</v>
      </c>
      <c r="B2078" s="186" t="s">
        <v>13216</v>
      </c>
      <c r="C2078" s="186">
        <v>8415266</v>
      </c>
      <c r="D2078" s="185">
        <v>8</v>
      </c>
      <c r="E2078" s="186" t="s">
        <v>13329</v>
      </c>
      <c r="F2078" s="186" t="s">
        <v>15710</v>
      </c>
      <c r="G2078" s="186" t="s">
        <v>14507</v>
      </c>
      <c r="H2078" s="185" t="s">
        <v>13320</v>
      </c>
      <c r="I2078" s="187">
        <v>21174</v>
      </c>
      <c r="J2078" s="185"/>
      <c r="K2078" s="185">
        <v>2018</v>
      </c>
    </row>
    <row r="2079" spans="1:11" x14ac:dyDescent="0.3">
      <c r="A2079" s="176" t="s">
        <v>13216</v>
      </c>
      <c r="B2079" s="186" t="s">
        <v>13216</v>
      </c>
      <c r="C2079" s="186">
        <v>7440817</v>
      </c>
      <c r="D2079" s="185">
        <v>6</v>
      </c>
      <c r="E2079" s="186" t="s">
        <v>13321</v>
      </c>
      <c r="F2079" s="186" t="s">
        <v>13703</v>
      </c>
      <c r="G2079" s="186" t="s">
        <v>16434</v>
      </c>
      <c r="H2079" s="185" t="s">
        <v>13320</v>
      </c>
      <c r="I2079" s="187">
        <v>20623</v>
      </c>
      <c r="J2079" s="185"/>
      <c r="K2079" s="185">
        <v>2018</v>
      </c>
    </row>
    <row r="2080" spans="1:11" x14ac:dyDescent="0.3">
      <c r="A2080" s="176" t="s">
        <v>13216</v>
      </c>
      <c r="B2080" s="186" t="s">
        <v>13216</v>
      </c>
      <c r="C2080" s="186">
        <v>8101450</v>
      </c>
      <c r="D2080" s="185">
        <v>7</v>
      </c>
      <c r="E2080" s="186" t="s">
        <v>13497</v>
      </c>
      <c r="F2080" s="186" t="s">
        <v>13768</v>
      </c>
      <c r="G2080" s="186" t="s">
        <v>16442</v>
      </c>
      <c r="H2080" s="185" t="s">
        <v>13320</v>
      </c>
      <c r="I2080" s="187">
        <v>21250</v>
      </c>
      <c r="J2080" s="185"/>
      <c r="K2080" s="185">
        <v>2018</v>
      </c>
    </row>
    <row r="2081" spans="1:11" x14ac:dyDescent="0.3">
      <c r="A2081" s="176" t="s">
        <v>13216</v>
      </c>
      <c r="B2081" s="186" t="s">
        <v>13216</v>
      </c>
      <c r="C2081" s="186">
        <v>7549929</v>
      </c>
      <c r="D2081" s="185">
        <v>9</v>
      </c>
      <c r="E2081" s="186" t="s">
        <v>15030</v>
      </c>
      <c r="F2081" s="186" t="s">
        <v>13382</v>
      </c>
      <c r="G2081" s="186" t="s">
        <v>16435</v>
      </c>
      <c r="H2081" s="185" t="s">
        <v>13320</v>
      </c>
      <c r="I2081" s="187">
        <v>20459</v>
      </c>
      <c r="J2081" s="185"/>
      <c r="K2081" s="185">
        <v>2018</v>
      </c>
    </row>
    <row r="2082" spans="1:11" x14ac:dyDescent="0.3">
      <c r="A2082" s="176" t="s">
        <v>13216</v>
      </c>
      <c r="B2082" s="186" t="s">
        <v>13216</v>
      </c>
      <c r="C2082" s="186">
        <v>8113884</v>
      </c>
      <c r="D2082" s="185">
        <v>2</v>
      </c>
      <c r="E2082" s="186" t="s">
        <v>13900</v>
      </c>
      <c r="F2082" s="186" t="s">
        <v>16443</v>
      </c>
      <c r="G2082" s="186" t="s">
        <v>16444</v>
      </c>
      <c r="H2082" s="185" t="s">
        <v>13320</v>
      </c>
      <c r="I2082" s="187">
        <v>21215</v>
      </c>
      <c r="J2082" s="185"/>
      <c r="K2082" s="185">
        <v>2018</v>
      </c>
    </row>
    <row r="2083" spans="1:11" x14ac:dyDescent="0.3">
      <c r="A2083" s="176" t="s">
        <v>13216</v>
      </c>
      <c r="B2083" s="186" t="s">
        <v>13216</v>
      </c>
      <c r="C2083" s="186">
        <v>7295262</v>
      </c>
      <c r="D2083" s="185">
        <v>6</v>
      </c>
      <c r="E2083" s="186" t="s">
        <v>14299</v>
      </c>
      <c r="F2083" s="186" t="s">
        <v>13364</v>
      </c>
      <c r="G2083" s="186" t="s">
        <v>15838</v>
      </c>
      <c r="H2083" s="185" t="s">
        <v>12987</v>
      </c>
      <c r="I2083" s="187">
        <v>19413</v>
      </c>
      <c r="J2083" s="185"/>
      <c r="K2083" s="185">
        <v>2018</v>
      </c>
    </row>
    <row r="2084" spans="1:11" x14ac:dyDescent="0.3">
      <c r="A2084" s="176" t="s">
        <v>13216</v>
      </c>
      <c r="B2084" s="186" t="s">
        <v>13216</v>
      </c>
      <c r="C2084" s="186">
        <v>7852461</v>
      </c>
      <c r="D2084" s="185">
        <v>8</v>
      </c>
      <c r="E2084" s="186" t="s">
        <v>13638</v>
      </c>
      <c r="F2084" s="186" t="s">
        <v>13723</v>
      </c>
      <c r="G2084" s="186" t="s">
        <v>15458</v>
      </c>
      <c r="H2084" s="185" t="s">
        <v>13320</v>
      </c>
      <c r="I2084" s="187">
        <v>20944</v>
      </c>
      <c r="J2084" s="185"/>
      <c r="K2084" s="185">
        <v>2018</v>
      </c>
    </row>
    <row r="2085" spans="1:11" x14ac:dyDescent="0.3">
      <c r="A2085" s="176" t="s">
        <v>13216</v>
      </c>
      <c r="B2085" s="186" t="s">
        <v>13216</v>
      </c>
      <c r="C2085" s="186">
        <v>5776709</v>
      </c>
      <c r="D2085" s="185" t="s">
        <v>13315</v>
      </c>
      <c r="E2085" s="186" t="s">
        <v>13638</v>
      </c>
      <c r="F2085" s="186" t="s">
        <v>13356</v>
      </c>
      <c r="G2085" s="186" t="s">
        <v>13718</v>
      </c>
      <c r="H2085" s="185" t="s">
        <v>12987</v>
      </c>
      <c r="I2085" s="187">
        <v>19337</v>
      </c>
      <c r="J2085" s="185"/>
      <c r="K2085" s="185">
        <v>2018</v>
      </c>
    </row>
    <row r="2086" spans="1:11" x14ac:dyDescent="0.3">
      <c r="A2086" s="176" t="s">
        <v>13216</v>
      </c>
      <c r="B2086" s="186" t="s">
        <v>13216</v>
      </c>
      <c r="C2086" s="186">
        <v>6685064</v>
      </c>
      <c r="D2086" s="185">
        <v>1</v>
      </c>
      <c r="E2086" s="186" t="s">
        <v>16432</v>
      </c>
      <c r="F2086" s="186" t="s">
        <v>13543</v>
      </c>
      <c r="G2086" s="186" t="s">
        <v>13436</v>
      </c>
      <c r="H2086" s="185" t="s">
        <v>13320</v>
      </c>
      <c r="I2086" s="187">
        <v>21293</v>
      </c>
      <c r="J2086" s="185"/>
      <c r="K2086" s="185">
        <v>2018</v>
      </c>
    </row>
    <row r="2087" spans="1:11" x14ac:dyDescent="0.3">
      <c r="A2087" s="176" t="s">
        <v>13271</v>
      </c>
      <c r="B2087" s="186" t="s">
        <v>13271</v>
      </c>
      <c r="C2087" s="186">
        <v>5777548</v>
      </c>
      <c r="D2087" s="185">
        <v>3</v>
      </c>
      <c r="E2087" s="186" t="s">
        <v>15865</v>
      </c>
      <c r="F2087" s="186" t="s">
        <v>14425</v>
      </c>
      <c r="G2087" s="186" t="s">
        <v>15284</v>
      </c>
      <c r="H2087" s="185" t="s">
        <v>12987</v>
      </c>
      <c r="I2087" s="187">
        <v>19245</v>
      </c>
      <c r="J2087" s="185"/>
      <c r="K2087" s="185">
        <v>2018</v>
      </c>
    </row>
    <row r="2088" spans="1:11" x14ac:dyDescent="0.3">
      <c r="A2088" s="176" t="s">
        <v>13271</v>
      </c>
      <c r="B2088" s="186" t="s">
        <v>13271</v>
      </c>
      <c r="C2088" s="186">
        <v>7067867</v>
      </c>
      <c r="D2088" s="185">
        <v>5</v>
      </c>
      <c r="E2088" s="186" t="s">
        <v>13458</v>
      </c>
      <c r="F2088" s="186" t="s">
        <v>13455</v>
      </c>
      <c r="G2088" s="186" t="s">
        <v>15620</v>
      </c>
      <c r="H2088" s="185" t="s">
        <v>12987</v>
      </c>
      <c r="I2088" s="187">
        <v>19367</v>
      </c>
      <c r="J2088" s="185"/>
      <c r="K2088" s="185">
        <v>2018</v>
      </c>
    </row>
    <row r="2089" spans="1:11" x14ac:dyDescent="0.3">
      <c r="A2089" s="176" t="s">
        <v>13271</v>
      </c>
      <c r="B2089" s="186" t="s">
        <v>13271</v>
      </c>
      <c r="C2089" s="186">
        <v>6814180</v>
      </c>
      <c r="D2089" s="185" t="s">
        <v>13315</v>
      </c>
      <c r="E2089" s="186" t="s">
        <v>16905</v>
      </c>
      <c r="F2089" s="186" t="s">
        <v>13321</v>
      </c>
      <c r="G2089" s="186" t="s">
        <v>13851</v>
      </c>
      <c r="H2089" s="185" t="s">
        <v>12987</v>
      </c>
      <c r="I2089" s="187">
        <v>19481</v>
      </c>
      <c r="J2089" s="185"/>
      <c r="K2089" s="185">
        <v>2018</v>
      </c>
    </row>
    <row r="2090" spans="1:11" x14ac:dyDescent="0.3">
      <c r="A2090" s="176" t="s">
        <v>13271</v>
      </c>
      <c r="B2090" s="186" t="s">
        <v>13271</v>
      </c>
      <c r="C2090" s="186">
        <v>8230692</v>
      </c>
      <c r="D2090" s="185">
        <v>7</v>
      </c>
      <c r="E2090" s="186" t="s">
        <v>16913</v>
      </c>
      <c r="F2090" s="186" t="s">
        <v>14878</v>
      </c>
      <c r="G2090" s="186" t="s">
        <v>16914</v>
      </c>
      <c r="H2090" s="185" t="s">
        <v>13320</v>
      </c>
      <c r="I2090" s="187">
        <v>20693</v>
      </c>
      <c r="J2090" s="185"/>
      <c r="K2090" s="185">
        <v>2018</v>
      </c>
    </row>
    <row r="2091" spans="1:11" x14ac:dyDescent="0.3">
      <c r="A2091" s="176" t="s">
        <v>13271</v>
      </c>
      <c r="B2091" s="186" t="s">
        <v>13271</v>
      </c>
      <c r="C2091" s="186">
        <v>6855673</v>
      </c>
      <c r="D2091" s="185">
        <v>2</v>
      </c>
      <c r="E2091" s="186" t="s">
        <v>15399</v>
      </c>
      <c r="F2091" s="186" t="s">
        <v>13543</v>
      </c>
      <c r="G2091" s="186" t="s">
        <v>16906</v>
      </c>
      <c r="H2091" s="185" t="s">
        <v>13320</v>
      </c>
      <c r="I2091" s="187">
        <v>21111</v>
      </c>
      <c r="J2091" s="185"/>
      <c r="K2091" s="185">
        <v>2018</v>
      </c>
    </row>
    <row r="2092" spans="1:11" x14ac:dyDescent="0.3">
      <c r="A2092" s="176" t="s">
        <v>13271</v>
      </c>
      <c r="B2092" s="186" t="s">
        <v>13271</v>
      </c>
      <c r="C2092" s="186">
        <v>6082845</v>
      </c>
      <c r="D2092" s="185">
        <v>8</v>
      </c>
      <c r="E2092" s="186" t="s">
        <v>13350</v>
      </c>
      <c r="F2092" s="186" t="s">
        <v>15454</v>
      </c>
      <c r="G2092" s="186" t="s">
        <v>16901</v>
      </c>
      <c r="H2092" s="185" t="s">
        <v>12987</v>
      </c>
      <c r="I2092" s="187">
        <v>19525</v>
      </c>
      <c r="J2092" s="185"/>
      <c r="K2092" s="185">
        <v>2018</v>
      </c>
    </row>
    <row r="2093" spans="1:11" x14ac:dyDescent="0.3">
      <c r="A2093" s="176" t="s">
        <v>13271</v>
      </c>
      <c r="B2093" s="186" t="s">
        <v>13271</v>
      </c>
      <c r="C2093" s="186">
        <v>8010127</v>
      </c>
      <c r="D2093" s="185">
        <v>9</v>
      </c>
      <c r="E2093" s="186" t="s">
        <v>13455</v>
      </c>
      <c r="F2093" s="186" t="s">
        <v>13352</v>
      </c>
      <c r="G2093" s="186" t="s">
        <v>16912</v>
      </c>
      <c r="H2093" s="185" t="s">
        <v>13320</v>
      </c>
      <c r="I2093" s="187">
        <v>20957</v>
      </c>
      <c r="J2093" s="185"/>
      <c r="K2093" s="185">
        <v>2018</v>
      </c>
    </row>
    <row r="2094" spans="1:11" x14ac:dyDescent="0.3">
      <c r="A2094" s="176" t="s">
        <v>13271</v>
      </c>
      <c r="B2094" s="186" t="s">
        <v>13271</v>
      </c>
      <c r="C2094" s="186">
        <v>7795016</v>
      </c>
      <c r="D2094" s="185">
        <v>8</v>
      </c>
      <c r="E2094" s="186" t="s">
        <v>14820</v>
      </c>
      <c r="F2094" s="186" t="s">
        <v>13382</v>
      </c>
      <c r="G2094" s="186" t="s">
        <v>16911</v>
      </c>
      <c r="H2094" s="185" t="s">
        <v>13320</v>
      </c>
      <c r="I2094" s="187">
        <v>21003</v>
      </c>
      <c r="J2094" s="185"/>
      <c r="K2094" s="185">
        <v>2018</v>
      </c>
    </row>
    <row r="2095" spans="1:11" x14ac:dyDescent="0.3">
      <c r="A2095" s="176" t="s">
        <v>13271</v>
      </c>
      <c r="B2095" s="186" t="s">
        <v>13271</v>
      </c>
      <c r="C2095" s="186">
        <v>6205616</v>
      </c>
      <c r="D2095" s="185">
        <v>9</v>
      </c>
      <c r="E2095" s="186" t="s">
        <v>13703</v>
      </c>
      <c r="F2095" s="186" t="s">
        <v>13318</v>
      </c>
      <c r="G2095" s="186" t="s">
        <v>16902</v>
      </c>
      <c r="H2095" s="185" t="s">
        <v>12987</v>
      </c>
      <c r="I2095" s="187">
        <v>19157</v>
      </c>
      <c r="J2095" s="185"/>
      <c r="K2095" s="185">
        <v>2018</v>
      </c>
    </row>
    <row r="2096" spans="1:11" x14ac:dyDescent="0.3">
      <c r="A2096" s="176" t="s">
        <v>13271</v>
      </c>
      <c r="B2096" s="186" t="s">
        <v>13271</v>
      </c>
      <c r="C2096" s="186">
        <v>7246196</v>
      </c>
      <c r="D2096" s="185">
        <v>7</v>
      </c>
      <c r="E2096" s="186" t="s">
        <v>13839</v>
      </c>
      <c r="F2096" s="186" t="s">
        <v>14417</v>
      </c>
      <c r="G2096" s="186" t="s">
        <v>15853</v>
      </c>
      <c r="H2096" s="185" t="s">
        <v>13320</v>
      </c>
      <c r="I2096" s="187">
        <v>20935</v>
      </c>
      <c r="J2096" s="185"/>
      <c r="K2096" s="185">
        <v>2018</v>
      </c>
    </row>
    <row r="2097" spans="1:11" x14ac:dyDescent="0.3">
      <c r="A2097" s="176" t="s">
        <v>13271</v>
      </c>
      <c r="B2097" s="186" t="s">
        <v>13271</v>
      </c>
      <c r="C2097" s="186">
        <v>8699998</v>
      </c>
      <c r="D2097" s="185">
        <v>6</v>
      </c>
      <c r="E2097" s="186" t="s">
        <v>14109</v>
      </c>
      <c r="F2097" s="186" t="s">
        <v>13489</v>
      </c>
      <c r="G2097" s="186" t="s">
        <v>16916</v>
      </c>
      <c r="H2097" s="185" t="s">
        <v>13320</v>
      </c>
      <c r="I2097" s="187">
        <v>21228</v>
      </c>
      <c r="J2097" s="185"/>
      <c r="K2097" s="185">
        <v>2018</v>
      </c>
    </row>
    <row r="2098" spans="1:11" x14ac:dyDescent="0.3">
      <c r="A2098" s="176" t="s">
        <v>13271</v>
      </c>
      <c r="B2098" s="186" t="s">
        <v>13271</v>
      </c>
      <c r="C2098" s="186">
        <v>7089152</v>
      </c>
      <c r="D2098" s="185">
        <v>2</v>
      </c>
      <c r="E2098" s="186" t="s">
        <v>12979</v>
      </c>
      <c r="F2098" s="186" t="s">
        <v>13685</v>
      </c>
      <c r="G2098" s="186" t="s">
        <v>15659</v>
      </c>
      <c r="H2098" s="185" t="s">
        <v>12987</v>
      </c>
      <c r="I2098" s="187">
        <v>19387</v>
      </c>
      <c r="J2098" s="185"/>
      <c r="K2098" s="185">
        <v>2018</v>
      </c>
    </row>
    <row r="2099" spans="1:11" x14ac:dyDescent="0.3">
      <c r="A2099" s="176" t="s">
        <v>13271</v>
      </c>
      <c r="B2099" s="186" t="s">
        <v>13271</v>
      </c>
      <c r="C2099" s="186">
        <v>7454448</v>
      </c>
      <c r="D2099" s="185">
        <v>7</v>
      </c>
      <c r="E2099" s="186" t="s">
        <v>15598</v>
      </c>
      <c r="F2099" s="186" t="s">
        <v>13321</v>
      </c>
      <c r="G2099" s="186" t="s">
        <v>16910</v>
      </c>
      <c r="H2099" s="185" t="s">
        <v>13320</v>
      </c>
      <c r="I2099" s="187">
        <v>20948</v>
      </c>
      <c r="J2099" s="185"/>
      <c r="K2099" s="185">
        <v>2018</v>
      </c>
    </row>
    <row r="2100" spans="1:11" x14ac:dyDescent="0.3">
      <c r="A2100" s="176" t="s">
        <v>13271</v>
      </c>
      <c r="B2100" s="186" t="s">
        <v>13271</v>
      </c>
      <c r="C2100" s="186">
        <v>5935825</v>
      </c>
      <c r="D2100" s="185">
        <v>1</v>
      </c>
      <c r="E2100" s="186" t="s">
        <v>13236</v>
      </c>
      <c r="F2100" s="186" t="s">
        <v>13853</v>
      </c>
      <c r="G2100" s="186" t="s">
        <v>16900</v>
      </c>
      <c r="H2100" s="185" t="s">
        <v>12987</v>
      </c>
      <c r="I2100" s="187">
        <v>19445</v>
      </c>
      <c r="J2100" s="185"/>
      <c r="K2100" s="185">
        <v>2018</v>
      </c>
    </row>
    <row r="2101" spans="1:11" x14ac:dyDescent="0.3">
      <c r="A2101" s="176" t="s">
        <v>13271</v>
      </c>
      <c r="B2101" s="186" t="s">
        <v>13271</v>
      </c>
      <c r="C2101" s="186">
        <v>5778601</v>
      </c>
      <c r="D2101" s="185">
        <v>9</v>
      </c>
      <c r="E2101" s="186" t="s">
        <v>14167</v>
      </c>
      <c r="F2101" s="186" t="s">
        <v>13922</v>
      </c>
      <c r="G2101" s="186" t="s">
        <v>16899</v>
      </c>
      <c r="H2101" s="185" t="s">
        <v>12987</v>
      </c>
      <c r="I2101" s="187">
        <v>19193</v>
      </c>
      <c r="J2101" s="185"/>
      <c r="K2101" s="185">
        <v>2018</v>
      </c>
    </row>
    <row r="2102" spans="1:11" x14ac:dyDescent="0.3">
      <c r="A2102" s="176" t="s">
        <v>13271</v>
      </c>
      <c r="B2102" s="186" t="s">
        <v>13271</v>
      </c>
      <c r="C2102" s="186">
        <v>8237790</v>
      </c>
      <c r="D2102" s="185">
        <v>5</v>
      </c>
      <c r="E2102" s="186" t="s">
        <v>16915</v>
      </c>
      <c r="F2102" s="186" t="s">
        <v>13543</v>
      </c>
      <c r="G2102" s="186" t="s">
        <v>14031</v>
      </c>
      <c r="H2102" s="185" t="s">
        <v>13320</v>
      </c>
      <c r="I2102" s="187">
        <v>21186</v>
      </c>
      <c r="J2102" s="185"/>
      <c r="K2102" s="185">
        <v>2018</v>
      </c>
    </row>
    <row r="2103" spans="1:11" x14ac:dyDescent="0.3">
      <c r="A2103" s="176" t="s">
        <v>13271</v>
      </c>
      <c r="B2103" s="186" t="s">
        <v>13271</v>
      </c>
      <c r="C2103" s="186">
        <v>6946500</v>
      </c>
      <c r="D2103" s="185">
        <v>5</v>
      </c>
      <c r="E2103" s="186" t="s">
        <v>16907</v>
      </c>
      <c r="F2103" s="186" t="s">
        <v>13697</v>
      </c>
      <c r="G2103" s="186" t="s">
        <v>16908</v>
      </c>
      <c r="H2103" s="185" t="s">
        <v>12987</v>
      </c>
      <c r="I2103" s="187">
        <v>19208</v>
      </c>
      <c r="J2103" s="185"/>
      <c r="K2103" s="185">
        <v>2018</v>
      </c>
    </row>
    <row r="2104" spans="1:11" x14ac:dyDescent="0.3">
      <c r="A2104" s="176" t="s">
        <v>13271</v>
      </c>
      <c r="B2104" s="186" t="s">
        <v>13271</v>
      </c>
      <c r="C2104" s="186">
        <v>6702863</v>
      </c>
      <c r="D2104" s="185">
        <v>5</v>
      </c>
      <c r="E2104" s="186" t="s">
        <v>13621</v>
      </c>
      <c r="F2104" s="186" t="s">
        <v>16903</v>
      </c>
      <c r="G2104" s="186" t="s">
        <v>16904</v>
      </c>
      <c r="H2104" s="185" t="s">
        <v>12987</v>
      </c>
      <c r="I2104" s="187">
        <v>19193</v>
      </c>
      <c r="J2104" s="185"/>
      <c r="K2104" s="185">
        <v>2018</v>
      </c>
    </row>
    <row r="2105" spans="1:11" x14ac:dyDescent="0.3">
      <c r="A2105" s="176" t="s">
        <v>13271</v>
      </c>
      <c r="B2105" s="186" t="s">
        <v>13271</v>
      </c>
      <c r="C2105" s="186">
        <v>7083038</v>
      </c>
      <c r="D2105" s="185">
        <v>8</v>
      </c>
      <c r="E2105" s="186" t="s">
        <v>15072</v>
      </c>
      <c r="F2105" s="186" t="s">
        <v>13382</v>
      </c>
      <c r="G2105" s="186" t="s">
        <v>16909</v>
      </c>
      <c r="H2105" s="185" t="s">
        <v>13320</v>
      </c>
      <c r="I2105" s="187">
        <v>20918</v>
      </c>
      <c r="J2105" s="185"/>
      <c r="K2105" s="185">
        <v>2018</v>
      </c>
    </row>
    <row r="2106" spans="1:11" x14ac:dyDescent="0.3">
      <c r="A2106" s="176" t="s">
        <v>17410</v>
      </c>
      <c r="B2106" s="186" t="s">
        <v>13272</v>
      </c>
      <c r="C2106" s="186">
        <v>5975960</v>
      </c>
      <c r="D2106" s="185">
        <v>4</v>
      </c>
      <c r="E2106" s="186" t="s">
        <v>13555</v>
      </c>
      <c r="F2106" s="186" t="s">
        <v>14516</v>
      </c>
      <c r="G2106" s="186" t="s">
        <v>16917</v>
      </c>
      <c r="H2106" s="185" t="s">
        <v>13320</v>
      </c>
      <c r="I2106" s="187">
        <v>21136</v>
      </c>
      <c r="J2106" s="185"/>
      <c r="K2106" s="185">
        <v>2018</v>
      </c>
    </row>
    <row r="2107" spans="1:11" x14ac:dyDescent="0.3">
      <c r="A2107" s="176" t="s">
        <v>17410</v>
      </c>
      <c r="B2107" s="186" t="s">
        <v>13272</v>
      </c>
      <c r="C2107" s="186">
        <v>8134428</v>
      </c>
      <c r="D2107" s="185">
        <v>8</v>
      </c>
      <c r="E2107" s="186" t="s">
        <v>13604</v>
      </c>
      <c r="F2107" s="186" t="s">
        <v>14714</v>
      </c>
      <c r="G2107" s="186" t="s">
        <v>16919</v>
      </c>
      <c r="H2107" s="185" t="s">
        <v>13320</v>
      </c>
      <c r="I2107" s="187">
        <v>20799</v>
      </c>
      <c r="J2107" s="185"/>
      <c r="K2107" s="185">
        <v>2018</v>
      </c>
    </row>
    <row r="2108" spans="1:11" x14ac:dyDescent="0.3">
      <c r="A2108" s="176" t="s">
        <v>17410</v>
      </c>
      <c r="B2108" s="186" t="s">
        <v>13272</v>
      </c>
      <c r="C2108" s="186">
        <v>5778873</v>
      </c>
      <c r="D2108" s="185">
        <v>9</v>
      </c>
      <c r="E2108" s="186" t="s">
        <v>13594</v>
      </c>
      <c r="F2108" s="186" t="s">
        <v>16493</v>
      </c>
      <c r="G2108" s="186" t="s">
        <v>13453</v>
      </c>
      <c r="H2108" s="185" t="s">
        <v>12987</v>
      </c>
      <c r="I2108" s="187">
        <v>19195</v>
      </c>
      <c r="J2108" s="185"/>
      <c r="K2108" s="185">
        <v>2018</v>
      </c>
    </row>
    <row r="2109" spans="1:11" x14ac:dyDescent="0.3">
      <c r="A2109" s="176" t="s">
        <v>17410</v>
      </c>
      <c r="B2109" s="186" t="s">
        <v>13272</v>
      </c>
      <c r="C2109" s="186">
        <v>6884517</v>
      </c>
      <c r="D2109" s="185">
        <v>3</v>
      </c>
      <c r="E2109" s="186" t="s">
        <v>13406</v>
      </c>
      <c r="F2109" s="186" t="s">
        <v>13761</v>
      </c>
      <c r="G2109" s="186" t="s">
        <v>16918</v>
      </c>
      <c r="H2109" s="185" t="s">
        <v>13320</v>
      </c>
      <c r="I2109" s="187">
        <v>20087</v>
      </c>
      <c r="J2109" s="185"/>
      <c r="K2109" s="185">
        <v>2018</v>
      </c>
    </row>
    <row r="2110" spans="1:11" x14ac:dyDescent="0.3">
      <c r="A2110" s="176" t="s">
        <v>13168</v>
      </c>
      <c r="B2110" s="186" t="s">
        <v>13168</v>
      </c>
      <c r="C2110" s="186">
        <v>7390072</v>
      </c>
      <c r="D2110" s="185">
        <v>7</v>
      </c>
      <c r="E2110" s="186" t="s">
        <v>13586</v>
      </c>
      <c r="F2110" s="186" t="s">
        <v>13586</v>
      </c>
      <c r="G2110" s="186" t="s">
        <v>15305</v>
      </c>
      <c r="H2110" s="185" t="s">
        <v>12987</v>
      </c>
      <c r="I2110" s="187">
        <v>19492</v>
      </c>
      <c r="J2110" s="185"/>
      <c r="K2110" s="185">
        <v>2018</v>
      </c>
    </row>
    <row r="2111" spans="1:11" x14ac:dyDescent="0.3">
      <c r="A2111" s="176" t="s">
        <v>13168</v>
      </c>
      <c r="B2111" s="186" t="s">
        <v>13168</v>
      </c>
      <c r="C2111" s="186">
        <v>7390071</v>
      </c>
      <c r="D2111" s="185">
        <v>9</v>
      </c>
      <c r="E2111" s="186" t="s">
        <v>13586</v>
      </c>
      <c r="F2111" s="186" t="s">
        <v>13586</v>
      </c>
      <c r="G2111" s="186" t="s">
        <v>15709</v>
      </c>
      <c r="H2111" s="185" t="s">
        <v>12987</v>
      </c>
      <c r="I2111" s="187">
        <v>19492</v>
      </c>
      <c r="J2111" s="185"/>
      <c r="K2111" s="185">
        <v>2018</v>
      </c>
    </row>
    <row r="2112" spans="1:11" x14ac:dyDescent="0.3">
      <c r="A2112" s="176" t="s">
        <v>13168</v>
      </c>
      <c r="B2112" s="186" t="s">
        <v>13168</v>
      </c>
      <c r="C2112" s="186">
        <v>6678169</v>
      </c>
      <c r="D2112" s="185">
        <v>0</v>
      </c>
      <c r="E2112" s="186" t="s">
        <v>13584</v>
      </c>
      <c r="F2112" s="186" t="s">
        <v>13586</v>
      </c>
      <c r="G2112" s="186" t="s">
        <v>15708</v>
      </c>
      <c r="H2112" s="185" t="s">
        <v>13320</v>
      </c>
      <c r="I2112" s="187">
        <v>20857</v>
      </c>
      <c r="J2112" s="185"/>
      <c r="K2112" s="185">
        <v>2018</v>
      </c>
    </row>
    <row r="2113" spans="1:11" x14ac:dyDescent="0.3">
      <c r="A2113" s="176" t="s">
        <v>13168</v>
      </c>
      <c r="B2113" s="186" t="s">
        <v>13168</v>
      </c>
      <c r="C2113" s="186">
        <v>5713071</v>
      </c>
      <c r="D2113" s="185">
        <v>7</v>
      </c>
      <c r="E2113" s="186" t="s">
        <v>14008</v>
      </c>
      <c r="F2113" s="186" t="s">
        <v>14576</v>
      </c>
      <c r="G2113" s="186" t="s">
        <v>15707</v>
      </c>
      <c r="H2113" s="185" t="s">
        <v>12987</v>
      </c>
      <c r="I2113" s="187">
        <v>19084</v>
      </c>
      <c r="J2113" s="185"/>
      <c r="K2113" s="185">
        <v>2018</v>
      </c>
    </row>
    <row r="2114" spans="1:11" x14ac:dyDescent="0.3">
      <c r="A2114" s="176" t="s">
        <v>13305</v>
      </c>
      <c r="B2114" s="186" t="s">
        <v>13305</v>
      </c>
      <c r="C2114" s="186">
        <v>7430081</v>
      </c>
      <c r="D2114" s="185">
        <v>2</v>
      </c>
      <c r="E2114" s="186" t="s">
        <v>13820</v>
      </c>
      <c r="F2114" s="186" t="s">
        <v>13429</v>
      </c>
      <c r="G2114" s="186" t="s">
        <v>17196</v>
      </c>
      <c r="H2114" s="185" t="s">
        <v>13320</v>
      </c>
      <c r="I2114" s="187">
        <v>20697</v>
      </c>
      <c r="J2114" s="185"/>
      <c r="K2114" s="185">
        <v>2018</v>
      </c>
    </row>
    <row r="2115" spans="1:11" x14ac:dyDescent="0.3">
      <c r="A2115" s="176" t="s">
        <v>13305</v>
      </c>
      <c r="B2115" s="186" t="s">
        <v>13305</v>
      </c>
      <c r="C2115" s="186">
        <v>7645270</v>
      </c>
      <c r="D2115" s="185">
        <v>9</v>
      </c>
      <c r="E2115" s="186" t="s">
        <v>13432</v>
      </c>
      <c r="F2115" s="186" t="s">
        <v>13703</v>
      </c>
      <c r="G2115" s="186" t="s">
        <v>17197</v>
      </c>
      <c r="H2115" s="185" t="s">
        <v>13320</v>
      </c>
      <c r="I2115" s="187">
        <v>19982</v>
      </c>
      <c r="J2115" s="185"/>
      <c r="K2115" s="185">
        <v>2018</v>
      </c>
    </row>
    <row r="2116" spans="1:11" x14ac:dyDescent="0.3">
      <c r="A2116" s="176" t="s">
        <v>17380</v>
      </c>
      <c r="B2116" s="186" t="s">
        <v>13144</v>
      </c>
      <c r="C2116" s="186">
        <v>7443668</v>
      </c>
      <c r="D2116" s="185">
        <v>4</v>
      </c>
      <c r="E2116" s="186" t="s">
        <v>15292</v>
      </c>
      <c r="F2116" s="186" t="s">
        <v>13719</v>
      </c>
      <c r="G2116" s="186" t="s">
        <v>13345</v>
      </c>
      <c r="H2116" s="185" t="s">
        <v>13320</v>
      </c>
      <c r="I2116" s="187">
        <v>20720</v>
      </c>
      <c r="J2116" s="185"/>
      <c r="K2116" s="185">
        <v>2018</v>
      </c>
    </row>
    <row r="2117" spans="1:11" x14ac:dyDescent="0.3">
      <c r="A2117" s="176" t="s">
        <v>17380</v>
      </c>
      <c r="B2117" s="186" t="s">
        <v>13144</v>
      </c>
      <c r="C2117" s="186">
        <v>7007748</v>
      </c>
      <c r="D2117" s="185">
        <v>5</v>
      </c>
      <c r="E2117" s="186" t="s">
        <v>13437</v>
      </c>
      <c r="F2117" s="186" t="s">
        <v>13321</v>
      </c>
      <c r="G2117" s="186" t="s">
        <v>15218</v>
      </c>
      <c r="H2117" s="185" t="s">
        <v>12987</v>
      </c>
      <c r="I2117" s="187">
        <v>19197</v>
      </c>
      <c r="J2117" s="185"/>
      <c r="K2117" s="185">
        <v>2018</v>
      </c>
    </row>
    <row r="2118" spans="1:11" x14ac:dyDescent="0.3">
      <c r="A2118" s="176" t="s">
        <v>17380</v>
      </c>
      <c r="B2118" s="186" t="s">
        <v>13144</v>
      </c>
      <c r="C2118" s="186">
        <v>7053583</v>
      </c>
      <c r="D2118" s="185">
        <v>1</v>
      </c>
      <c r="E2118" s="186" t="s">
        <v>13440</v>
      </c>
      <c r="F2118" s="186" t="s">
        <v>13440</v>
      </c>
      <c r="G2118" s="186" t="s">
        <v>14557</v>
      </c>
      <c r="H2118" s="185" t="s">
        <v>13320</v>
      </c>
      <c r="I2118" s="187">
        <v>21182</v>
      </c>
      <c r="J2118" s="185"/>
      <c r="K2118" s="185">
        <v>2018</v>
      </c>
    </row>
    <row r="2119" spans="1:11" x14ac:dyDescent="0.3">
      <c r="A2119" s="176" t="s">
        <v>17380</v>
      </c>
      <c r="B2119" s="186" t="s">
        <v>13144</v>
      </c>
      <c r="C2119" s="186">
        <v>8445153</v>
      </c>
      <c r="D2119" s="185">
        <v>3</v>
      </c>
      <c r="E2119" s="186" t="s">
        <v>15491</v>
      </c>
      <c r="F2119" s="186" t="s">
        <v>13638</v>
      </c>
      <c r="G2119" s="186" t="s">
        <v>15492</v>
      </c>
      <c r="H2119" s="185" t="s">
        <v>13320</v>
      </c>
      <c r="I2119" s="187">
        <v>21064</v>
      </c>
      <c r="J2119" s="185"/>
      <c r="K2119" s="185">
        <v>2018</v>
      </c>
    </row>
    <row r="2120" spans="1:11" x14ac:dyDescent="0.3">
      <c r="A2120" s="176" t="s">
        <v>17380</v>
      </c>
      <c r="B2120" s="186" t="s">
        <v>13144</v>
      </c>
      <c r="C2120" s="186">
        <v>6761229</v>
      </c>
      <c r="D2120" s="185">
        <v>9</v>
      </c>
      <c r="E2120" s="186" t="s">
        <v>15488</v>
      </c>
      <c r="F2120" s="186" t="s">
        <v>13549</v>
      </c>
      <c r="G2120" s="186" t="s">
        <v>13851</v>
      </c>
      <c r="H2120" s="185" t="s">
        <v>12987</v>
      </c>
      <c r="I2120" s="187">
        <v>19386</v>
      </c>
      <c r="J2120" s="185"/>
      <c r="K2120" s="185">
        <v>2018</v>
      </c>
    </row>
    <row r="2121" spans="1:11" x14ac:dyDescent="0.3">
      <c r="A2121" s="176" t="s">
        <v>17380</v>
      </c>
      <c r="B2121" s="186" t="s">
        <v>13144</v>
      </c>
      <c r="C2121" s="186">
        <v>5415024</v>
      </c>
      <c r="D2121" s="185">
        <v>5</v>
      </c>
      <c r="E2121" s="186" t="s">
        <v>15485</v>
      </c>
      <c r="F2121" s="186" t="s">
        <v>15486</v>
      </c>
      <c r="G2121" s="186" t="s">
        <v>15487</v>
      </c>
      <c r="H2121" s="185" t="s">
        <v>12987</v>
      </c>
      <c r="I2121" s="187">
        <v>19422</v>
      </c>
      <c r="J2121" s="185"/>
      <c r="K2121" s="185">
        <v>2018</v>
      </c>
    </row>
    <row r="2122" spans="1:11" x14ac:dyDescent="0.3">
      <c r="A2122" s="176" t="s">
        <v>17380</v>
      </c>
      <c r="B2122" s="186" t="s">
        <v>13144</v>
      </c>
      <c r="C2122" s="186">
        <v>8230931</v>
      </c>
      <c r="D2122" s="185">
        <v>4</v>
      </c>
      <c r="E2122" s="186" t="s">
        <v>14167</v>
      </c>
      <c r="F2122" s="186" t="s">
        <v>13378</v>
      </c>
      <c r="G2122" s="186" t="s">
        <v>15490</v>
      </c>
      <c r="H2122" s="185" t="s">
        <v>13320</v>
      </c>
      <c r="I2122" s="187">
        <v>21213</v>
      </c>
      <c r="J2122" s="185"/>
      <c r="K2122" s="185">
        <v>2018</v>
      </c>
    </row>
    <row r="2123" spans="1:11" x14ac:dyDescent="0.3">
      <c r="A2123" s="176" t="s">
        <v>17380</v>
      </c>
      <c r="B2123" s="186" t="s">
        <v>13144</v>
      </c>
      <c r="C2123" s="186">
        <v>8062664</v>
      </c>
      <c r="D2123" s="185">
        <v>9</v>
      </c>
      <c r="E2123" s="186" t="s">
        <v>13549</v>
      </c>
      <c r="F2123" s="186" t="s">
        <v>13520</v>
      </c>
      <c r="G2123" s="186" t="s">
        <v>15489</v>
      </c>
      <c r="H2123" s="185" t="s">
        <v>13320</v>
      </c>
      <c r="I2123" s="187">
        <v>21054</v>
      </c>
      <c r="J2123" s="185"/>
      <c r="K2123" s="185">
        <v>2018</v>
      </c>
    </row>
    <row r="2124" spans="1:11" x14ac:dyDescent="0.3">
      <c r="A2124" s="176" t="s">
        <v>17387</v>
      </c>
      <c r="B2124" s="186" t="s">
        <v>13169</v>
      </c>
      <c r="C2124" s="186">
        <v>7800487</v>
      </c>
      <c r="D2124" s="185">
        <v>8</v>
      </c>
      <c r="E2124" s="186" t="s">
        <v>13555</v>
      </c>
      <c r="F2124" s="186" t="s">
        <v>13350</v>
      </c>
      <c r="G2124" s="186" t="s">
        <v>15712</v>
      </c>
      <c r="H2124" s="185" t="s">
        <v>13320</v>
      </c>
      <c r="I2124" s="187">
        <v>20981</v>
      </c>
      <c r="J2124" s="185"/>
      <c r="K2124" s="185">
        <v>2018</v>
      </c>
    </row>
    <row r="2125" spans="1:11" x14ac:dyDescent="0.3">
      <c r="A2125" s="176" t="s">
        <v>17387</v>
      </c>
      <c r="B2125" s="186" t="s">
        <v>13169</v>
      </c>
      <c r="C2125" s="186">
        <v>8279061</v>
      </c>
      <c r="D2125" s="185">
        <v>6</v>
      </c>
      <c r="E2125" s="186" t="s">
        <v>13483</v>
      </c>
      <c r="F2125" s="186" t="s">
        <v>14095</v>
      </c>
      <c r="G2125" s="186" t="s">
        <v>15715</v>
      </c>
      <c r="H2125" s="185" t="s">
        <v>13320</v>
      </c>
      <c r="I2125" s="187">
        <v>20762</v>
      </c>
      <c r="J2125" s="185"/>
      <c r="K2125" s="185" t="s">
        <v>17344</v>
      </c>
    </row>
    <row r="2126" spans="1:11" x14ac:dyDescent="0.3">
      <c r="A2126" s="176" t="s">
        <v>17387</v>
      </c>
      <c r="B2126" s="186" t="s">
        <v>13169</v>
      </c>
      <c r="C2126" s="186">
        <v>6561684</v>
      </c>
      <c r="D2126" s="185" t="s">
        <v>13315</v>
      </c>
      <c r="E2126" s="186" t="s">
        <v>15710</v>
      </c>
      <c r="F2126" s="186" t="s">
        <v>13464</v>
      </c>
      <c r="G2126" s="186" t="s">
        <v>15711</v>
      </c>
      <c r="H2126" s="185" t="s">
        <v>12987</v>
      </c>
      <c r="I2126" s="187">
        <v>19302</v>
      </c>
      <c r="J2126" s="185"/>
      <c r="K2126" s="185">
        <v>2018</v>
      </c>
    </row>
    <row r="2127" spans="1:11" x14ac:dyDescent="0.3">
      <c r="A2127" s="176" t="s">
        <v>17387</v>
      </c>
      <c r="B2127" s="186" t="s">
        <v>13169</v>
      </c>
      <c r="C2127" s="186">
        <v>7903830</v>
      </c>
      <c r="D2127" s="185" t="s">
        <v>13315</v>
      </c>
      <c r="E2127" s="186" t="s">
        <v>15713</v>
      </c>
      <c r="F2127" s="186" t="s">
        <v>14516</v>
      </c>
      <c r="G2127" s="186" t="s">
        <v>15714</v>
      </c>
      <c r="H2127" s="185" t="s">
        <v>13320</v>
      </c>
      <c r="I2127" s="187">
        <v>20950</v>
      </c>
      <c r="J2127" s="185"/>
      <c r="K2127" s="185">
        <v>2018</v>
      </c>
    </row>
    <row r="2128" spans="1:11" x14ac:dyDescent="0.3">
      <c r="A2128" s="176" t="s">
        <v>17387</v>
      </c>
      <c r="B2128" s="186" t="s">
        <v>13169</v>
      </c>
      <c r="C2128" s="186">
        <v>8941933</v>
      </c>
      <c r="D2128" s="185">
        <v>6</v>
      </c>
      <c r="E2128" s="186" t="s">
        <v>13329</v>
      </c>
      <c r="F2128" s="186" t="s">
        <v>13361</v>
      </c>
      <c r="G2128" s="186" t="s">
        <v>15716</v>
      </c>
      <c r="H2128" s="185" t="s">
        <v>13320</v>
      </c>
      <c r="I2128" s="187">
        <v>20872</v>
      </c>
      <c r="J2128" s="185"/>
      <c r="K2128" s="185">
        <v>2018</v>
      </c>
    </row>
    <row r="2129" spans="1:11" x14ac:dyDescent="0.3">
      <c r="A2129" s="176" t="s">
        <v>17368</v>
      </c>
      <c r="B2129" s="186" t="s">
        <v>13104</v>
      </c>
      <c r="C2129" s="186">
        <v>7429479</v>
      </c>
      <c r="D2129" s="185">
        <v>0</v>
      </c>
      <c r="E2129" s="186" t="s">
        <v>13586</v>
      </c>
      <c r="F2129" s="186" t="s">
        <v>13586</v>
      </c>
      <c r="G2129" s="186" t="s">
        <v>15100</v>
      </c>
      <c r="H2129" s="185" t="s">
        <v>13320</v>
      </c>
      <c r="I2129" s="187">
        <v>20896</v>
      </c>
      <c r="J2129" s="185"/>
      <c r="K2129" s="185">
        <v>2018</v>
      </c>
    </row>
    <row r="2130" spans="1:11" x14ac:dyDescent="0.3">
      <c r="A2130" s="176" t="s">
        <v>17368</v>
      </c>
      <c r="B2130" s="186" t="s">
        <v>13104</v>
      </c>
      <c r="C2130" s="186">
        <v>6707433</v>
      </c>
      <c r="D2130" s="185">
        <v>5</v>
      </c>
      <c r="E2130" s="186" t="s">
        <v>13703</v>
      </c>
      <c r="F2130" s="186" t="s">
        <v>14862</v>
      </c>
      <c r="G2130" s="186" t="s">
        <v>15099</v>
      </c>
      <c r="H2130" s="185" t="s">
        <v>12987</v>
      </c>
      <c r="I2130" s="187">
        <v>19503</v>
      </c>
      <c r="J2130" s="185"/>
      <c r="K2130" s="185">
        <v>2018</v>
      </c>
    </row>
    <row r="2131" spans="1:11" x14ac:dyDescent="0.3">
      <c r="A2131" s="176" t="s">
        <v>17368</v>
      </c>
      <c r="B2131" s="186" t="s">
        <v>13104</v>
      </c>
      <c r="C2131" s="186">
        <v>7791990</v>
      </c>
      <c r="D2131" s="185">
        <v>2</v>
      </c>
      <c r="E2131" s="186" t="s">
        <v>13518</v>
      </c>
      <c r="F2131" s="186" t="s">
        <v>15101</v>
      </c>
      <c r="G2131" s="186" t="s">
        <v>15102</v>
      </c>
      <c r="H2131" s="185" t="s">
        <v>13320</v>
      </c>
      <c r="I2131" s="187">
        <v>20934</v>
      </c>
      <c r="J2131" s="185"/>
      <c r="K2131" s="185">
        <v>2018</v>
      </c>
    </row>
    <row r="2132" spans="1:11" x14ac:dyDescent="0.3">
      <c r="A2132" s="176" t="s">
        <v>17357</v>
      </c>
      <c r="B2132" s="186" t="s">
        <v>13067</v>
      </c>
      <c r="C2132" s="186">
        <v>6995768</v>
      </c>
      <c r="D2132" s="185">
        <v>4</v>
      </c>
      <c r="E2132" s="186" t="s">
        <v>14434</v>
      </c>
      <c r="F2132" s="186" t="s">
        <v>14435</v>
      </c>
      <c r="G2132" s="186" t="s">
        <v>14436</v>
      </c>
      <c r="H2132" s="185" t="s">
        <v>12987</v>
      </c>
      <c r="I2132" s="187">
        <v>18999</v>
      </c>
      <c r="J2132" s="185"/>
      <c r="K2132" s="185">
        <v>2018</v>
      </c>
    </row>
    <row r="2133" spans="1:11" x14ac:dyDescent="0.3">
      <c r="A2133" s="176" t="s">
        <v>17357</v>
      </c>
      <c r="B2133" s="186" t="s">
        <v>13067</v>
      </c>
      <c r="C2133" s="186">
        <v>6045227</v>
      </c>
      <c r="D2133" s="185" t="s">
        <v>13315</v>
      </c>
      <c r="E2133" s="186" t="s">
        <v>13515</v>
      </c>
      <c r="F2133" s="186" t="s">
        <v>13658</v>
      </c>
      <c r="G2133" s="186" t="s">
        <v>14433</v>
      </c>
      <c r="H2133" s="185" t="s">
        <v>12987</v>
      </c>
      <c r="I2133" s="187">
        <v>19225</v>
      </c>
      <c r="J2133" s="185"/>
      <c r="K2133" s="185">
        <v>2018</v>
      </c>
    </row>
    <row r="2134" spans="1:11" x14ac:dyDescent="0.3">
      <c r="A2134" s="176" t="s">
        <v>13020</v>
      </c>
      <c r="B2134" s="186" t="s">
        <v>13020</v>
      </c>
      <c r="C2134" s="186">
        <v>8409137</v>
      </c>
      <c r="D2134" s="185">
        <v>5</v>
      </c>
      <c r="E2134" s="186" t="s">
        <v>13391</v>
      </c>
      <c r="F2134" s="186" t="s">
        <v>13392</v>
      </c>
      <c r="G2134" s="186" t="s">
        <v>13393</v>
      </c>
      <c r="H2134" s="185" t="s">
        <v>13320</v>
      </c>
      <c r="I2134" s="187">
        <v>21361</v>
      </c>
      <c r="J2134" s="185"/>
      <c r="K2134" s="185">
        <v>2018</v>
      </c>
    </row>
    <row r="2135" spans="1:11" x14ac:dyDescent="0.3">
      <c r="A2135" s="176" t="s">
        <v>13020</v>
      </c>
      <c r="B2135" s="186" t="s">
        <v>13020</v>
      </c>
      <c r="C2135" s="186">
        <v>6972277</v>
      </c>
      <c r="D2135" s="185">
        <v>6</v>
      </c>
      <c r="E2135" s="186" t="s">
        <v>13388</v>
      </c>
      <c r="F2135" s="186" t="s">
        <v>13389</v>
      </c>
      <c r="G2135" s="186" t="s">
        <v>13390</v>
      </c>
      <c r="H2135" s="185" t="s">
        <v>12987</v>
      </c>
      <c r="I2135" s="187">
        <v>19242</v>
      </c>
      <c r="J2135" s="185"/>
      <c r="K2135" s="185">
        <v>2018</v>
      </c>
    </row>
    <row r="2136" spans="1:11" x14ac:dyDescent="0.3">
      <c r="A2136" s="176" t="s">
        <v>13020</v>
      </c>
      <c r="B2136" s="186" t="s">
        <v>13020</v>
      </c>
      <c r="C2136" s="186">
        <v>6965276</v>
      </c>
      <c r="D2136" s="185" t="s">
        <v>13315</v>
      </c>
      <c r="E2136" s="186" t="s">
        <v>13386</v>
      </c>
      <c r="F2136" s="186" t="s">
        <v>13110</v>
      </c>
      <c r="G2136" s="186" t="s">
        <v>13387</v>
      </c>
      <c r="H2136" s="185" t="s">
        <v>12987</v>
      </c>
      <c r="I2136" s="187">
        <v>19281</v>
      </c>
      <c r="J2136" s="185"/>
      <c r="K2136" s="185">
        <v>2018</v>
      </c>
    </row>
    <row r="2137" spans="1:11" x14ac:dyDescent="0.3">
      <c r="A2137" s="176" t="s">
        <v>13170</v>
      </c>
      <c r="B2137" s="186" t="s">
        <v>13170</v>
      </c>
      <c r="C2137" s="186">
        <v>8700812</v>
      </c>
      <c r="D2137" s="185">
        <v>6</v>
      </c>
      <c r="E2137" s="186" t="s">
        <v>13437</v>
      </c>
      <c r="F2137" s="186" t="s">
        <v>13350</v>
      </c>
      <c r="G2137" s="186" t="s">
        <v>15156</v>
      </c>
      <c r="H2137" s="185" t="s">
        <v>13320</v>
      </c>
      <c r="I2137" s="187">
        <v>21323</v>
      </c>
      <c r="J2137" s="185"/>
      <c r="K2137" s="185">
        <v>2018</v>
      </c>
    </row>
    <row r="2138" spans="1:11" x14ac:dyDescent="0.3">
      <c r="A2138" s="176" t="s">
        <v>13170</v>
      </c>
      <c r="B2138" s="186" t="s">
        <v>13170</v>
      </c>
      <c r="C2138" s="186">
        <v>7272947</v>
      </c>
      <c r="D2138" s="185">
        <v>1</v>
      </c>
      <c r="E2138" s="186" t="s">
        <v>13995</v>
      </c>
      <c r="F2138" s="186" t="s">
        <v>13604</v>
      </c>
      <c r="G2138" s="186" t="s">
        <v>15016</v>
      </c>
      <c r="H2138" s="185" t="s">
        <v>13320</v>
      </c>
      <c r="I2138" s="187">
        <v>20855</v>
      </c>
      <c r="J2138" s="185"/>
      <c r="K2138" s="185">
        <v>2018</v>
      </c>
    </row>
    <row r="2139" spans="1:11" x14ac:dyDescent="0.3">
      <c r="A2139" s="176" t="s">
        <v>13170</v>
      </c>
      <c r="B2139" s="186" t="s">
        <v>13170</v>
      </c>
      <c r="C2139" s="186">
        <v>8276570</v>
      </c>
      <c r="D2139" s="185">
        <v>0</v>
      </c>
      <c r="E2139" s="186" t="s">
        <v>14492</v>
      </c>
      <c r="F2139" s="186" t="s">
        <v>14841</v>
      </c>
      <c r="G2139" s="186" t="s">
        <v>14777</v>
      </c>
      <c r="H2139" s="185" t="s">
        <v>13320</v>
      </c>
      <c r="I2139" s="187">
        <v>21084</v>
      </c>
      <c r="J2139" s="185"/>
      <c r="K2139" s="185">
        <v>2018</v>
      </c>
    </row>
    <row r="2140" spans="1:11" x14ac:dyDescent="0.3">
      <c r="A2140" s="176" t="s">
        <v>13170</v>
      </c>
      <c r="B2140" s="186" t="s">
        <v>13170</v>
      </c>
      <c r="C2140" s="186">
        <v>7345706</v>
      </c>
      <c r="D2140" s="185">
        <v>8</v>
      </c>
      <c r="E2140" s="186" t="s">
        <v>14749</v>
      </c>
      <c r="F2140" s="186" t="s">
        <v>15718</v>
      </c>
      <c r="G2140" s="186" t="s">
        <v>13567</v>
      </c>
      <c r="H2140" s="185" t="s">
        <v>13320</v>
      </c>
      <c r="I2140" s="187">
        <v>21274</v>
      </c>
      <c r="J2140" s="185"/>
      <c r="K2140" s="185">
        <v>2018</v>
      </c>
    </row>
    <row r="2141" spans="1:11" x14ac:dyDescent="0.3">
      <c r="A2141" s="176" t="s">
        <v>13170</v>
      </c>
      <c r="B2141" s="186" t="s">
        <v>13170</v>
      </c>
      <c r="C2141" s="186">
        <v>8096217</v>
      </c>
      <c r="D2141" s="185">
        <v>7</v>
      </c>
      <c r="E2141" s="186" t="s">
        <v>13888</v>
      </c>
      <c r="F2141" s="186" t="s">
        <v>13438</v>
      </c>
      <c r="G2141" s="186" t="s">
        <v>15719</v>
      </c>
      <c r="H2141" s="185" t="s">
        <v>13320</v>
      </c>
      <c r="I2141" s="187">
        <v>21000</v>
      </c>
      <c r="J2141" s="185"/>
      <c r="K2141" s="185">
        <v>2018</v>
      </c>
    </row>
    <row r="2142" spans="1:11" x14ac:dyDescent="0.3">
      <c r="A2142" s="176" t="s">
        <v>13170</v>
      </c>
      <c r="B2142" s="186" t="s">
        <v>13170</v>
      </c>
      <c r="C2142" s="186">
        <v>8135674</v>
      </c>
      <c r="D2142" s="185">
        <v>2</v>
      </c>
      <c r="E2142" s="186" t="s">
        <v>13837</v>
      </c>
      <c r="F2142" s="186" t="s">
        <v>13350</v>
      </c>
      <c r="G2142" s="186" t="s">
        <v>14128</v>
      </c>
      <c r="H2142" s="185" t="s">
        <v>13320</v>
      </c>
      <c r="I2142" s="187">
        <v>20945</v>
      </c>
      <c r="J2142" s="185"/>
      <c r="K2142" s="185">
        <v>2018</v>
      </c>
    </row>
    <row r="2143" spans="1:11" x14ac:dyDescent="0.3">
      <c r="A2143" s="176" t="s">
        <v>13170</v>
      </c>
      <c r="B2143" s="186" t="s">
        <v>13170</v>
      </c>
      <c r="C2143" s="186">
        <v>6639778</v>
      </c>
      <c r="D2143" s="185">
        <v>5</v>
      </c>
      <c r="E2143" s="186" t="s">
        <v>13438</v>
      </c>
      <c r="F2143" s="186" t="s">
        <v>14486</v>
      </c>
      <c r="G2143" s="186" t="s">
        <v>15717</v>
      </c>
      <c r="H2143" s="185" t="s">
        <v>13320</v>
      </c>
      <c r="I2143" s="187">
        <v>21149</v>
      </c>
      <c r="J2143" s="185"/>
      <c r="K2143" s="185">
        <v>2018</v>
      </c>
    </row>
    <row r="2144" spans="1:11" x14ac:dyDescent="0.3">
      <c r="A2144" s="176" t="s">
        <v>13171</v>
      </c>
      <c r="B2144" s="186" t="s">
        <v>13171</v>
      </c>
      <c r="C2144" s="186">
        <v>8253762</v>
      </c>
      <c r="D2144" s="185">
        <v>7</v>
      </c>
      <c r="E2144" s="186" t="s">
        <v>13628</v>
      </c>
      <c r="F2144" s="186" t="s">
        <v>14387</v>
      </c>
      <c r="G2144" s="186" t="s">
        <v>14264</v>
      </c>
      <c r="H2144" s="185" t="s">
        <v>13320</v>
      </c>
      <c r="I2144" s="187">
        <v>21024</v>
      </c>
      <c r="J2144" s="185"/>
      <c r="K2144" s="185">
        <v>2018</v>
      </c>
    </row>
    <row r="2145" spans="1:11" x14ac:dyDescent="0.3">
      <c r="A2145" s="176" t="s">
        <v>13171</v>
      </c>
      <c r="B2145" s="186" t="s">
        <v>13171</v>
      </c>
      <c r="C2145" s="186">
        <v>6739685</v>
      </c>
      <c r="D2145" s="185">
        <v>5</v>
      </c>
      <c r="E2145" s="186" t="s">
        <v>15720</v>
      </c>
      <c r="F2145" s="186" t="s">
        <v>13584</v>
      </c>
      <c r="G2145" s="186" t="s">
        <v>15721</v>
      </c>
      <c r="H2145" s="185" t="s">
        <v>12987</v>
      </c>
      <c r="I2145" s="187">
        <v>19211</v>
      </c>
      <c r="J2145" s="185"/>
      <c r="K2145" s="185">
        <v>2018</v>
      </c>
    </row>
    <row r="2146" spans="1:11" x14ac:dyDescent="0.3">
      <c r="A2146" s="176" t="s">
        <v>13171</v>
      </c>
      <c r="B2146" s="186" t="s">
        <v>13171</v>
      </c>
      <c r="C2146" s="186">
        <v>7881163</v>
      </c>
      <c r="D2146" s="185">
        <v>3</v>
      </c>
      <c r="E2146" s="186" t="s">
        <v>13350</v>
      </c>
      <c r="F2146" s="186" t="s">
        <v>13457</v>
      </c>
      <c r="G2146" s="186" t="s">
        <v>15722</v>
      </c>
      <c r="H2146" s="185" t="s">
        <v>13320</v>
      </c>
      <c r="I2146" s="187">
        <v>21284</v>
      </c>
      <c r="J2146" s="185"/>
      <c r="K2146" s="185">
        <v>2018</v>
      </c>
    </row>
    <row r="2147" spans="1:11" x14ac:dyDescent="0.3">
      <c r="A2147" s="176" t="s">
        <v>13171</v>
      </c>
      <c r="B2147" s="186" t="s">
        <v>13171</v>
      </c>
      <c r="C2147" s="186">
        <v>8442350</v>
      </c>
      <c r="D2147" s="185">
        <v>5</v>
      </c>
      <c r="E2147" s="186" t="s">
        <v>13748</v>
      </c>
      <c r="F2147" s="186" t="s">
        <v>13364</v>
      </c>
      <c r="G2147" s="186" t="s">
        <v>15723</v>
      </c>
      <c r="H2147" s="185" t="s">
        <v>13320</v>
      </c>
      <c r="I2147" s="187">
        <v>21104</v>
      </c>
      <c r="J2147" s="185"/>
      <c r="K2147" s="185">
        <v>2018</v>
      </c>
    </row>
    <row r="2148" spans="1:11" x14ac:dyDescent="0.3">
      <c r="A2148" s="176" t="s">
        <v>13171</v>
      </c>
      <c r="B2148" s="186" t="s">
        <v>13171</v>
      </c>
      <c r="C2148" s="186">
        <v>8598033</v>
      </c>
      <c r="D2148" s="185">
        <v>5</v>
      </c>
      <c r="E2148" s="186" t="s">
        <v>15724</v>
      </c>
      <c r="F2148" s="186" t="s">
        <v>13110</v>
      </c>
      <c r="G2148" s="186" t="s">
        <v>15725</v>
      </c>
      <c r="H2148" s="185" t="s">
        <v>13320</v>
      </c>
      <c r="I2148" s="187">
        <v>21263</v>
      </c>
      <c r="J2148" s="185"/>
      <c r="K2148" s="185">
        <v>2018</v>
      </c>
    </row>
    <row r="2149" spans="1:11" x14ac:dyDescent="0.3">
      <c r="A2149" s="176" t="s">
        <v>13171</v>
      </c>
      <c r="B2149" s="186" t="s">
        <v>13171</v>
      </c>
      <c r="C2149" s="186">
        <v>8631079</v>
      </c>
      <c r="D2149" s="185">
        <v>1</v>
      </c>
      <c r="E2149" s="186" t="s">
        <v>13607</v>
      </c>
      <c r="F2149" s="186" t="s">
        <v>14440</v>
      </c>
      <c r="G2149" s="186" t="s">
        <v>15726</v>
      </c>
      <c r="H2149" s="185" t="s">
        <v>13320</v>
      </c>
      <c r="I2149" s="187">
        <v>20910</v>
      </c>
      <c r="J2149" s="185"/>
      <c r="K2149" s="185">
        <v>2018</v>
      </c>
    </row>
    <row r="2150" spans="1:11" x14ac:dyDescent="0.3">
      <c r="A2150" s="176" t="s">
        <v>13105</v>
      </c>
      <c r="B2150" s="186" t="s">
        <v>13105</v>
      </c>
      <c r="C2150" s="186">
        <v>6778450</v>
      </c>
      <c r="D2150" s="185">
        <v>2</v>
      </c>
      <c r="E2150" s="186" t="s">
        <v>15104</v>
      </c>
      <c r="F2150" s="186" t="s">
        <v>13356</v>
      </c>
      <c r="G2150" s="186" t="s">
        <v>15105</v>
      </c>
      <c r="H2150" s="185" t="s">
        <v>13320</v>
      </c>
      <c r="I2150" s="187">
        <v>21112</v>
      </c>
      <c r="J2150" s="185"/>
      <c r="K2150" s="185">
        <v>2018</v>
      </c>
    </row>
    <row r="2151" spans="1:11" x14ac:dyDescent="0.3">
      <c r="A2151" s="176" t="s">
        <v>13105</v>
      </c>
      <c r="B2151" s="186" t="s">
        <v>13105</v>
      </c>
      <c r="C2151" s="186">
        <v>7716733</v>
      </c>
      <c r="D2151" s="185">
        <v>1</v>
      </c>
      <c r="E2151" s="186" t="s">
        <v>13604</v>
      </c>
      <c r="F2151" s="186" t="s">
        <v>13682</v>
      </c>
      <c r="G2151" s="186" t="s">
        <v>13643</v>
      </c>
      <c r="H2151" s="185" t="s">
        <v>13320</v>
      </c>
      <c r="I2151" s="187">
        <v>21247</v>
      </c>
      <c r="J2151" s="185"/>
      <c r="K2151" s="185">
        <v>2018</v>
      </c>
    </row>
    <row r="2152" spans="1:11" x14ac:dyDescent="0.3">
      <c r="A2152" s="176" t="s">
        <v>13105</v>
      </c>
      <c r="B2152" s="186" t="s">
        <v>13105</v>
      </c>
      <c r="C2152" s="186">
        <v>6896269</v>
      </c>
      <c r="D2152" s="185">
        <v>2</v>
      </c>
      <c r="E2152" s="186" t="s">
        <v>13604</v>
      </c>
      <c r="F2152" s="186" t="s">
        <v>15108</v>
      </c>
      <c r="G2152" s="186" t="s">
        <v>15109</v>
      </c>
      <c r="H2152" s="185" t="s">
        <v>13320</v>
      </c>
      <c r="I2152" s="187">
        <v>20931</v>
      </c>
      <c r="J2152" s="185"/>
      <c r="K2152" s="185">
        <v>2018</v>
      </c>
    </row>
    <row r="2153" spans="1:11" x14ac:dyDescent="0.3">
      <c r="A2153" s="176" t="s">
        <v>13105</v>
      </c>
      <c r="B2153" s="186" t="s">
        <v>13105</v>
      </c>
      <c r="C2153" s="186">
        <v>8139199</v>
      </c>
      <c r="D2153" s="185">
        <v>8</v>
      </c>
      <c r="E2153" s="186" t="s">
        <v>13604</v>
      </c>
      <c r="F2153" s="186" t="s">
        <v>13432</v>
      </c>
      <c r="G2153" s="186" t="s">
        <v>15113</v>
      </c>
      <c r="H2153" s="185" t="s">
        <v>13320</v>
      </c>
      <c r="I2153" s="187">
        <v>21071</v>
      </c>
      <c r="J2153" s="185"/>
      <c r="K2153" s="185">
        <v>2018</v>
      </c>
    </row>
    <row r="2154" spans="1:11" x14ac:dyDescent="0.3">
      <c r="A2154" s="176" t="s">
        <v>13105</v>
      </c>
      <c r="B2154" s="186" t="s">
        <v>13105</v>
      </c>
      <c r="C2154" s="186">
        <v>7340913</v>
      </c>
      <c r="D2154" s="185">
        <v>6</v>
      </c>
      <c r="E2154" s="186" t="s">
        <v>13361</v>
      </c>
      <c r="F2154" s="186" t="s">
        <v>13350</v>
      </c>
      <c r="G2154" s="186" t="s">
        <v>15112</v>
      </c>
      <c r="H2154" s="185" t="s">
        <v>12987</v>
      </c>
      <c r="I2154" s="187">
        <v>19301</v>
      </c>
      <c r="J2154" s="185"/>
      <c r="K2154" s="185">
        <v>2018</v>
      </c>
    </row>
    <row r="2155" spans="1:11" x14ac:dyDescent="0.3">
      <c r="A2155" s="176" t="s">
        <v>13105</v>
      </c>
      <c r="B2155" s="186" t="s">
        <v>13105</v>
      </c>
      <c r="C2155" s="186">
        <v>6948549</v>
      </c>
      <c r="D2155" s="185">
        <v>9</v>
      </c>
      <c r="E2155" s="186" t="s">
        <v>13593</v>
      </c>
      <c r="F2155" s="186" t="s">
        <v>13644</v>
      </c>
      <c r="G2155" s="186" t="s">
        <v>15110</v>
      </c>
      <c r="H2155" s="185" t="s">
        <v>12987</v>
      </c>
      <c r="I2155" s="187">
        <v>19511</v>
      </c>
      <c r="J2155" s="185"/>
      <c r="K2155" s="185">
        <v>2018</v>
      </c>
    </row>
    <row r="2156" spans="1:11" x14ac:dyDescent="0.3">
      <c r="A2156" s="176" t="s">
        <v>13105</v>
      </c>
      <c r="B2156" s="186" t="s">
        <v>13105</v>
      </c>
      <c r="C2156" s="186">
        <v>7215579</v>
      </c>
      <c r="D2156" s="185">
        <v>3</v>
      </c>
      <c r="E2156" s="186" t="s">
        <v>14238</v>
      </c>
      <c r="F2156" s="186" t="s">
        <v>13483</v>
      </c>
      <c r="G2156" s="186" t="s">
        <v>15111</v>
      </c>
      <c r="H2156" s="185" t="s">
        <v>13320</v>
      </c>
      <c r="I2156" s="187">
        <v>21015</v>
      </c>
      <c r="J2156" s="185"/>
      <c r="K2156" s="185">
        <v>2018</v>
      </c>
    </row>
    <row r="2157" spans="1:11" x14ac:dyDescent="0.3">
      <c r="A2157" s="176" t="s">
        <v>13105</v>
      </c>
      <c r="B2157" s="186" t="s">
        <v>13105</v>
      </c>
      <c r="C2157" s="186">
        <v>6894089</v>
      </c>
      <c r="D2157" s="185">
        <v>3</v>
      </c>
      <c r="E2157" s="186" t="s">
        <v>13649</v>
      </c>
      <c r="F2157" s="186" t="s">
        <v>15106</v>
      </c>
      <c r="G2157" s="186" t="s">
        <v>15107</v>
      </c>
      <c r="H2157" s="185" t="s">
        <v>12987</v>
      </c>
      <c r="I2157" s="187">
        <v>19282</v>
      </c>
      <c r="J2157" s="185"/>
      <c r="K2157" s="185">
        <v>2018</v>
      </c>
    </row>
    <row r="2158" spans="1:11" x14ac:dyDescent="0.3">
      <c r="A2158" s="176" t="s">
        <v>13105</v>
      </c>
      <c r="B2158" s="186" t="s">
        <v>13105</v>
      </c>
      <c r="C2158" s="186">
        <v>5758682</v>
      </c>
      <c r="D2158" s="185">
        <v>6</v>
      </c>
      <c r="E2158" s="186" t="s">
        <v>13382</v>
      </c>
      <c r="F2158" s="186" t="s">
        <v>13549</v>
      </c>
      <c r="G2158" s="186" t="s">
        <v>15103</v>
      </c>
      <c r="H2158" s="185" t="s">
        <v>12987</v>
      </c>
      <c r="I2158" s="187">
        <v>19249</v>
      </c>
      <c r="J2158" s="185"/>
      <c r="K2158" s="185">
        <v>2018</v>
      </c>
    </row>
    <row r="2159" spans="1:11" x14ac:dyDescent="0.3">
      <c r="A2159" s="176" t="s">
        <v>13105</v>
      </c>
      <c r="B2159" s="186" t="s">
        <v>13105</v>
      </c>
      <c r="C2159" s="186">
        <v>6708051</v>
      </c>
      <c r="D2159" s="185">
        <v>3</v>
      </c>
      <c r="E2159" s="186" t="s">
        <v>13375</v>
      </c>
      <c r="F2159" s="186" t="s">
        <v>14548</v>
      </c>
      <c r="G2159" s="186" t="s">
        <v>14455</v>
      </c>
      <c r="H2159" s="185" t="s">
        <v>13320</v>
      </c>
      <c r="I2159" s="187">
        <v>20989</v>
      </c>
      <c r="J2159" s="185"/>
      <c r="K2159" s="185">
        <v>2018</v>
      </c>
    </row>
    <row r="2160" spans="1:11" x14ac:dyDescent="0.3">
      <c r="A2160" s="176" t="s">
        <v>13306</v>
      </c>
      <c r="B2160" s="186" t="s">
        <v>13306</v>
      </c>
      <c r="C2160" s="186">
        <v>7392822</v>
      </c>
      <c r="D2160" s="185">
        <v>2</v>
      </c>
      <c r="E2160" s="186" t="s">
        <v>14170</v>
      </c>
      <c r="F2160" s="186" t="s">
        <v>15034</v>
      </c>
      <c r="G2160" s="186" t="s">
        <v>13860</v>
      </c>
      <c r="H2160" s="185" t="s">
        <v>13320</v>
      </c>
      <c r="I2160" s="187">
        <v>20847</v>
      </c>
      <c r="J2160" s="185"/>
      <c r="K2160" s="185">
        <v>2018</v>
      </c>
    </row>
    <row r="2161" spans="1:11" x14ac:dyDescent="0.3">
      <c r="A2161" s="176" t="s">
        <v>13306</v>
      </c>
      <c r="B2161" s="186" t="s">
        <v>13306</v>
      </c>
      <c r="C2161" s="186">
        <v>7354872</v>
      </c>
      <c r="D2161" s="185">
        <v>1</v>
      </c>
      <c r="E2161" s="186" t="s">
        <v>13110</v>
      </c>
      <c r="F2161" s="186" t="s">
        <v>15272</v>
      </c>
      <c r="G2161" s="186" t="s">
        <v>14743</v>
      </c>
      <c r="H2161" s="185" t="s">
        <v>13320</v>
      </c>
      <c r="I2161" s="187">
        <v>21039</v>
      </c>
      <c r="J2161" s="185"/>
      <c r="K2161" s="185">
        <v>2018</v>
      </c>
    </row>
    <row r="2162" spans="1:11" x14ac:dyDescent="0.3">
      <c r="A2162" s="176" t="s">
        <v>13306</v>
      </c>
      <c r="B2162" s="186" t="s">
        <v>13306</v>
      </c>
      <c r="C2162" s="186">
        <v>6766642</v>
      </c>
      <c r="D2162" s="185">
        <v>9</v>
      </c>
      <c r="E2162" s="186" t="s">
        <v>15446</v>
      </c>
      <c r="F2162" s="186" t="s">
        <v>13401</v>
      </c>
      <c r="G2162" s="186" t="s">
        <v>17204</v>
      </c>
      <c r="H2162" s="185" t="s">
        <v>12987</v>
      </c>
      <c r="I2162" s="187">
        <v>19418</v>
      </c>
      <c r="J2162" s="185"/>
      <c r="K2162" s="185">
        <v>2018</v>
      </c>
    </row>
    <row r="2163" spans="1:11" x14ac:dyDescent="0.3">
      <c r="A2163" s="176" t="s">
        <v>13306</v>
      </c>
      <c r="B2163" s="186" t="s">
        <v>13306</v>
      </c>
      <c r="C2163" s="186">
        <v>7125275</v>
      </c>
      <c r="D2163" s="185">
        <v>2</v>
      </c>
      <c r="E2163" s="186" t="s">
        <v>17208</v>
      </c>
      <c r="F2163" s="186" t="s">
        <v>13457</v>
      </c>
      <c r="G2163" s="186" t="s">
        <v>17209</v>
      </c>
      <c r="H2163" s="185" t="s">
        <v>13320</v>
      </c>
      <c r="I2163" s="187">
        <v>20275</v>
      </c>
      <c r="J2163" s="185"/>
      <c r="K2163" s="185">
        <v>2018</v>
      </c>
    </row>
    <row r="2164" spans="1:11" x14ac:dyDescent="0.3">
      <c r="A2164" s="176" t="s">
        <v>13306</v>
      </c>
      <c r="B2164" s="186" t="s">
        <v>13306</v>
      </c>
      <c r="C2164" s="186">
        <v>7324863</v>
      </c>
      <c r="D2164" s="185">
        <v>9</v>
      </c>
      <c r="E2164" s="186" t="s">
        <v>17210</v>
      </c>
      <c r="F2164" s="186" t="s">
        <v>17211</v>
      </c>
      <c r="G2164" s="186" t="s">
        <v>17212</v>
      </c>
      <c r="H2164" s="185" t="s">
        <v>13320</v>
      </c>
      <c r="I2164" s="187">
        <v>21183</v>
      </c>
      <c r="J2164" s="185"/>
      <c r="K2164" s="185">
        <v>2018</v>
      </c>
    </row>
    <row r="2165" spans="1:11" x14ac:dyDescent="0.3">
      <c r="A2165" s="176" t="s">
        <v>13306</v>
      </c>
      <c r="B2165" s="186" t="s">
        <v>13306</v>
      </c>
      <c r="C2165" s="186">
        <v>6987100</v>
      </c>
      <c r="D2165" s="185">
        <v>3</v>
      </c>
      <c r="E2165" s="186" t="s">
        <v>13604</v>
      </c>
      <c r="F2165" s="186" t="s">
        <v>13375</v>
      </c>
      <c r="G2165" s="186" t="s">
        <v>13514</v>
      </c>
      <c r="H2165" s="185" t="s">
        <v>13320</v>
      </c>
      <c r="I2165" s="187">
        <v>21098</v>
      </c>
      <c r="J2165" s="185"/>
      <c r="K2165" s="185">
        <v>2018</v>
      </c>
    </row>
    <row r="2166" spans="1:11" x14ac:dyDescent="0.3">
      <c r="A2166" s="176" t="s">
        <v>13306</v>
      </c>
      <c r="B2166" s="186" t="s">
        <v>13306</v>
      </c>
      <c r="C2166" s="186">
        <v>6574256</v>
      </c>
      <c r="D2166" s="185" t="s">
        <v>13315</v>
      </c>
      <c r="E2166" s="186" t="s">
        <v>17201</v>
      </c>
      <c r="F2166" s="186" t="s">
        <v>17202</v>
      </c>
      <c r="G2166" s="186" t="s">
        <v>14507</v>
      </c>
      <c r="H2166" s="185" t="s">
        <v>13320</v>
      </c>
      <c r="I2166" s="187">
        <v>20889</v>
      </c>
      <c r="J2166" s="185"/>
      <c r="K2166" s="185">
        <v>2018</v>
      </c>
    </row>
    <row r="2167" spans="1:11" x14ac:dyDescent="0.3">
      <c r="A2167" s="176" t="s">
        <v>13306</v>
      </c>
      <c r="B2167" s="186" t="s">
        <v>13306</v>
      </c>
      <c r="C2167" s="186">
        <v>6672161</v>
      </c>
      <c r="D2167" s="185">
        <v>2</v>
      </c>
      <c r="E2167" s="186" t="s">
        <v>15895</v>
      </c>
      <c r="F2167" s="186" t="s">
        <v>13638</v>
      </c>
      <c r="G2167" s="186" t="s">
        <v>17203</v>
      </c>
      <c r="H2167" s="185" t="s">
        <v>12987</v>
      </c>
      <c r="I2167" s="187">
        <v>19123</v>
      </c>
      <c r="J2167" s="185"/>
      <c r="K2167" s="185">
        <v>2018</v>
      </c>
    </row>
    <row r="2168" spans="1:11" x14ac:dyDescent="0.3">
      <c r="A2168" s="176" t="s">
        <v>13306</v>
      </c>
      <c r="B2168" s="186" t="s">
        <v>13306</v>
      </c>
      <c r="C2168" s="186">
        <v>6345120</v>
      </c>
      <c r="D2168" s="185">
        <v>7</v>
      </c>
      <c r="E2168" s="186" t="s">
        <v>12979</v>
      </c>
      <c r="F2168" s="186" t="s">
        <v>17198</v>
      </c>
      <c r="G2168" s="186" t="s">
        <v>16108</v>
      </c>
      <c r="H2168" s="185" t="s">
        <v>13320</v>
      </c>
      <c r="I2168" s="187">
        <v>20632</v>
      </c>
      <c r="J2168" s="185"/>
      <c r="K2168" s="185">
        <v>2018</v>
      </c>
    </row>
    <row r="2169" spans="1:11" x14ac:dyDescent="0.3">
      <c r="A2169" s="176" t="s">
        <v>13306</v>
      </c>
      <c r="B2169" s="186" t="s">
        <v>13306</v>
      </c>
      <c r="C2169" s="186">
        <v>6362679</v>
      </c>
      <c r="D2169" s="185">
        <v>1</v>
      </c>
      <c r="E2169" s="186" t="s">
        <v>13713</v>
      </c>
      <c r="F2169" s="186" t="s">
        <v>13321</v>
      </c>
      <c r="G2169" s="186" t="s">
        <v>17199</v>
      </c>
      <c r="H2169" s="185" t="s">
        <v>12987</v>
      </c>
      <c r="I2169" s="187">
        <v>19258</v>
      </c>
      <c r="J2169" s="185"/>
      <c r="K2169" s="185">
        <v>2018</v>
      </c>
    </row>
    <row r="2170" spans="1:11" x14ac:dyDescent="0.3">
      <c r="A2170" s="176" t="s">
        <v>13306</v>
      </c>
      <c r="B2170" s="186" t="s">
        <v>13306</v>
      </c>
      <c r="C2170" s="186">
        <v>6543228</v>
      </c>
      <c r="D2170" s="185">
        <v>5</v>
      </c>
      <c r="E2170" s="186" t="s">
        <v>13543</v>
      </c>
      <c r="F2170" s="186" t="s">
        <v>14793</v>
      </c>
      <c r="G2170" s="186" t="s">
        <v>17200</v>
      </c>
      <c r="H2170" s="185" t="s">
        <v>12987</v>
      </c>
      <c r="I2170" s="187">
        <v>19269</v>
      </c>
      <c r="J2170" s="185"/>
      <c r="K2170" s="185">
        <v>2018</v>
      </c>
    </row>
    <row r="2171" spans="1:11" x14ac:dyDescent="0.3">
      <c r="A2171" s="176" t="s">
        <v>13306</v>
      </c>
      <c r="B2171" s="186" t="s">
        <v>13306</v>
      </c>
      <c r="C2171" s="186">
        <v>7122993</v>
      </c>
      <c r="D2171" s="185">
        <v>9</v>
      </c>
      <c r="E2171" s="186" t="s">
        <v>15777</v>
      </c>
      <c r="F2171" s="186" t="s">
        <v>14704</v>
      </c>
      <c r="G2171" s="186" t="s">
        <v>17207</v>
      </c>
      <c r="H2171" s="185" t="s">
        <v>13320</v>
      </c>
      <c r="I2171" s="187">
        <v>20965</v>
      </c>
      <c r="J2171" s="185"/>
      <c r="K2171" s="185">
        <v>2018</v>
      </c>
    </row>
    <row r="2172" spans="1:11" x14ac:dyDescent="0.3">
      <c r="A2172" s="176" t="s">
        <v>13306</v>
      </c>
      <c r="B2172" s="186" t="s">
        <v>13306</v>
      </c>
      <c r="C2172" s="186">
        <v>7083088</v>
      </c>
      <c r="D2172" s="185">
        <v>4</v>
      </c>
      <c r="E2172" s="186" t="s">
        <v>17205</v>
      </c>
      <c r="F2172" s="186" t="s">
        <v>16769</v>
      </c>
      <c r="G2172" s="186" t="s">
        <v>17206</v>
      </c>
      <c r="H2172" s="185" t="s">
        <v>13320</v>
      </c>
      <c r="I2172" s="187">
        <v>20699</v>
      </c>
      <c r="J2172" s="185"/>
      <c r="K2172" s="185">
        <v>2018</v>
      </c>
    </row>
    <row r="2173" spans="1:11" x14ac:dyDescent="0.3">
      <c r="A2173" s="176" t="s">
        <v>13217</v>
      </c>
      <c r="B2173" s="186" t="s">
        <v>13217</v>
      </c>
      <c r="C2173" s="186">
        <v>8055975</v>
      </c>
      <c r="D2173" s="185">
        <v>5</v>
      </c>
      <c r="E2173" s="186" t="s">
        <v>13719</v>
      </c>
      <c r="F2173" s="186" t="s">
        <v>13604</v>
      </c>
      <c r="G2173" s="186" t="s">
        <v>16490</v>
      </c>
      <c r="H2173" s="185" t="s">
        <v>13320</v>
      </c>
      <c r="I2173" s="187">
        <v>20874</v>
      </c>
      <c r="J2173" s="185"/>
      <c r="K2173" s="185">
        <v>2018</v>
      </c>
    </row>
    <row r="2174" spans="1:11" x14ac:dyDescent="0.3">
      <c r="A2174" s="176" t="s">
        <v>13217</v>
      </c>
      <c r="B2174" s="186" t="s">
        <v>13217</v>
      </c>
      <c r="C2174" s="186">
        <v>9354970</v>
      </c>
      <c r="D2174" s="185">
        <v>8</v>
      </c>
      <c r="E2174" s="186" t="s">
        <v>14217</v>
      </c>
      <c r="F2174" s="186" t="s">
        <v>13461</v>
      </c>
      <c r="G2174" s="186" t="s">
        <v>16494</v>
      </c>
      <c r="H2174" s="185" t="s">
        <v>13320</v>
      </c>
      <c r="I2174" s="187">
        <v>20945</v>
      </c>
      <c r="J2174" s="185"/>
      <c r="K2174" s="185">
        <v>2018</v>
      </c>
    </row>
    <row r="2175" spans="1:11" x14ac:dyDescent="0.3">
      <c r="A2175" s="176" t="s">
        <v>13217</v>
      </c>
      <c r="B2175" s="186" t="s">
        <v>13217</v>
      </c>
      <c r="C2175" s="186">
        <v>6531844</v>
      </c>
      <c r="D2175" s="185" t="s">
        <v>13315</v>
      </c>
      <c r="E2175" s="186" t="s">
        <v>14265</v>
      </c>
      <c r="F2175" s="186" t="s">
        <v>13420</v>
      </c>
      <c r="G2175" s="186" t="s">
        <v>15645</v>
      </c>
      <c r="H2175" s="185" t="s">
        <v>13320</v>
      </c>
      <c r="I2175" s="187">
        <v>20997</v>
      </c>
      <c r="J2175" s="185"/>
      <c r="K2175" s="185">
        <v>2018</v>
      </c>
    </row>
    <row r="2176" spans="1:11" x14ac:dyDescent="0.3">
      <c r="A2176" s="176" t="s">
        <v>13217</v>
      </c>
      <c r="B2176" s="186" t="s">
        <v>13217</v>
      </c>
      <c r="C2176" s="186">
        <v>7357766</v>
      </c>
      <c r="D2176" s="185">
        <v>7</v>
      </c>
      <c r="E2176" s="186" t="s">
        <v>16478</v>
      </c>
      <c r="F2176" s="186" t="s">
        <v>13920</v>
      </c>
      <c r="G2176" s="186" t="s">
        <v>13643</v>
      </c>
      <c r="H2176" s="185" t="s">
        <v>13320</v>
      </c>
      <c r="I2176" s="187">
        <v>21027</v>
      </c>
      <c r="J2176" s="185"/>
      <c r="K2176" s="185">
        <v>2018</v>
      </c>
    </row>
    <row r="2177" spans="1:11" x14ac:dyDescent="0.3">
      <c r="A2177" s="176" t="s">
        <v>13217</v>
      </c>
      <c r="B2177" s="186" t="s">
        <v>13217</v>
      </c>
      <c r="C2177" s="186">
        <v>7707627</v>
      </c>
      <c r="D2177" s="185">
        <v>1</v>
      </c>
      <c r="E2177" s="186" t="s">
        <v>16482</v>
      </c>
      <c r="F2177" s="186" t="s">
        <v>16483</v>
      </c>
      <c r="G2177" s="186" t="s">
        <v>16484</v>
      </c>
      <c r="H2177" s="185" t="s">
        <v>13320</v>
      </c>
      <c r="I2177" s="187">
        <v>20716</v>
      </c>
      <c r="J2177" s="185"/>
      <c r="K2177" s="185">
        <v>2018</v>
      </c>
    </row>
    <row r="2178" spans="1:11" x14ac:dyDescent="0.3">
      <c r="A2178" s="176" t="s">
        <v>13217</v>
      </c>
      <c r="B2178" s="186" t="s">
        <v>13217</v>
      </c>
      <c r="C2178" s="186">
        <v>6368759</v>
      </c>
      <c r="D2178" s="185">
        <v>6</v>
      </c>
      <c r="E2178" s="186" t="s">
        <v>13398</v>
      </c>
      <c r="F2178" s="186" t="s">
        <v>13342</v>
      </c>
      <c r="G2178" s="186" t="s">
        <v>16452</v>
      </c>
      <c r="H2178" s="185" t="s">
        <v>13320</v>
      </c>
      <c r="I2178" s="187">
        <v>20870</v>
      </c>
      <c r="J2178" s="185"/>
      <c r="K2178" s="185">
        <v>2018</v>
      </c>
    </row>
    <row r="2179" spans="1:11" x14ac:dyDescent="0.3">
      <c r="A2179" s="176" t="s">
        <v>13217</v>
      </c>
      <c r="B2179" s="186" t="s">
        <v>13217</v>
      </c>
      <c r="C2179" s="186">
        <v>7984555</v>
      </c>
      <c r="D2179" s="185">
        <v>8</v>
      </c>
      <c r="E2179" s="186" t="s">
        <v>14380</v>
      </c>
      <c r="F2179" s="186" t="s">
        <v>13638</v>
      </c>
      <c r="G2179" s="186" t="s">
        <v>16488</v>
      </c>
      <c r="H2179" s="185" t="s">
        <v>13320</v>
      </c>
      <c r="I2179" s="187">
        <v>21033</v>
      </c>
      <c r="J2179" s="185"/>
      <c r="K2179" s="185">
        <v>2018</v>
      </c>
    </row>
    <row r="2180" spans="1:11" x14ac:dyDescent="0.3">
      <c r="A2180" s="176" t="s">
        <v>13217</v>
      </c>
      <c r="B2180" s="186" t="s">
        <v>13217</v>
      </c>
      <c r="C2180" s="186">
        <v>7124909</v>
      </c>
      <c r="D2180" s="185">
        <v>3</v>
      </c>
      <c r="E2180" s="186" t="s">
        <v>16471</v>
      </c>
      <c r="F2180" s="186" t="s">
        <v>13625</v>
      </c>
      <c r="G2180" s="186" t="s">
        <v>16472</v>
      </c>
      <c r="H2180" s="185" t="s">
        <v>13320</v>
      </c>
      <c r="I2180" s="187">
        <v>21279</v>
      </c>
      <c r="J2180" s="185"/>
      <c r="K2180" s="185">
        <v>2018</v>
      </c>
    </row>
    <row r="2181" spans="1:11" x14ac:dyDescent="0.3">
      <c r="A2181" s="176" t="s">
        <v>13217</v>
      </c>
      <c r="B2181" s="186" t="s">
        <v>13217</v>
      </c>
      <c r="C2181" s="186">
        <v>8597751</v>
      </c>
      <c r="D2181" s="185">
        <v>2</v>
      </c>
      <c r="E2181" s="186" t="s">
        <v>15568</v>
      </c>
      <c r="F2181" s="186" t="s">
        <v>14994</v>
      </c>
      <c r="G2181" s="186" t="s">
        <v>13643</v>
      </c>
      <c r="H2181" s="185" t="s">
        <v>13320</v>
      </c>
      <c r="I2181" s="187">
        <v>20977</v>
      </c>
      <c r="J2181" s="185"/>
      <c r="K2181" s="185">
        <v>2018</v>
      </c>
    </row>
    <row r="2182" spans="1:11" x14ac:dyDescent="0.3">
      <c r="A2182" s="176" t="s">
        <v>13217</v>
      </c>
      <c r="B2182" s="186" t="s">
        <v>13217</v>
      </c>
      <c r="C2182" s="186">
        <v>7165833</v>
      </c>
      <c r="D2182" s="185">
        <v>3</v>
      </c>
      <c r="E2182" s="186" t="s">
        <v>16473</v>
      </c>
      <c r="F2182" s="186" t="s">
        <v>13532</v>
      </c>
      <c r="G2182" s="186" t="s">
        <v>16474</v>
      </c>
      <c r="H2182" s="185" t="s">
        <v>13320</v>
      </c>
      <c r="I2182" s="187">
        <v>21005</v>
      </c>
      <c r="J2182" s="185"/>
      <c r="K2182" s="185">
        <v>2018</v>
      </c>
    </row>
    <row r="2183" spans="1:11" x14ac:dyDescent="0.3">
      <c r="A2183" s="176" t="s">
        <v>13217</v>
      </c>
      <c r="B2183" s="186" t="s">
        <v>13217</v>
      </c>
      <c r="C2183" s="186">
        <v>6525371</v>
      </c>
      <c r="D2183" s="185">
        <v>2</v>
      </c>
      <c r="E2183" s="186" t="s">
        <v>13586</v>
      </c>
      <c r="F2183" s="186" t="s">
        <v>13801</v>
      </c>
      <c r="G2183" s="186" t="s">
        <v>16453</v>
      </c>
      <c r="H2183" s="185" t="s">
        <v>13320</v>
      </c>
      <c r="I2183" s="187">
        <v>20959</v>
      </c>
      <c r="J2183" s="185"/>
      <c r="K2183" s="185">
        <v>2018</v>
      </c>
    </row>
    <row r="2184" spans="1:11" x14ac:dyDescent="0.3">
      <c r="A2184" s="176" t="s">
        <v>13217</v>
      </c>
      <c r="B2184" s="186" t="s">
        <v>13217</v>
      </c>
      <c r="C2184" s="186">
        <v>6286650</v>
      </c>
      <c r="D2184" s="185">
        <v>0</v>
      </c>
      <c r="E2184" s="186" t="s">
        <v>13586</v>
      </c>
      <c r="F2184" s="186" t="s">
        <v>13543</v>
      </c>
      <c r="G2184" s="186" t="s">
        <v>16451</v>
      </c>
      <c r="H2184" s="185" t="s">
        <v>12987</v>
      </c>
      <c r="I2184" s="187">
        <v>19049</v>
      </c>
      <c r="J2184" s="185"/>
      <c r="K2184" s="185">
        <v>2018</v>
      </c>
    </row>
    <row r="2185" spans="1:11" x14ac:dyDescent="0.3">
      <c r="A2185" s="176" t="s">
        <v>13217</v>
      </c>
      <c r="B2185" s="186" t="s">
        <v>13217</v>
      </c>
      <c r="C2185" s="186">
        <v>6476666</v>
      </c>
      <c r="D2185" s="185" t="s">
        <v>13316</v>
      </c>
      <c r="E2185" s="186" t="s">
        <v>13586</v>
      </c>
      <c r="F2185" s="186" t="s">
        <v>13378</v>
      </c>
      <c r="G2185" s="186" t="s">
        <v>15120</v>
      </c>
      <c r="H2185" s="185" t="s">
        <v>12987</v>
      </c>
      <c r="I2185" s="187">
        <v>19441</v>
      </c>
      <c r="J2185" s="185"/>
      <c r="K2185" s="185">
        <v>2018</v>
      </c>
    </row>
    <row r="2186" spans="1:11" x14ac:dyDescent="0.3">
      <c r="A2186" s="176" t="s">
        <v>13217</v>
      </c>
      <c r="B2186" s="186" t="s">
        <v>13217</v>
      </c>
      <c r="C2186" s="186">
        <v>8084035</v>
      </c>
      <c r="D2186" s="185">
        <v>7</v>
      </c>
      <c r="E2186" s="186" t="s">
        <v>15108</v>
      </c>
      <c r="F2186" s="186" t="s">
        <v>13628</v>
      </c>
      <c r="G2186" s="186" t="s">
        <v>15245</v>
      </c>
      <c r="H2186" s="185" t="s">
        <v>13320</v>
      </c>
      <c r="I2186" s="187">
        <v>20769</v>
      </c>
      <c r="J2186" s="185"/>
      <c r="K2186" s="185" t="s">
        <v>17344</v>
      </c>
    </row>
    <row r="2187" spans="1:11" x14ac:dyDescent="0.3">
      <c r="A2187" s="176" t="s">
        <v>13217</v>
      </c>
      <c r="B2187" s="186" t="s">
        <v>13217</v>
      </c>
      <c r="C2187" s="186">
        <v>6263363</v>
      </c>
      <c r="D2187" s="185">
        <v>8</v>
      </c>
      <c r="E2187" s="186" t="s">
        <v>13897</v>
      </c>
      <c r="F2187" s="186" t="s">
        <v>13378</v>
      </c>
      <c r="G2187" s="186" t="s">
        <v>16015</v>
      </c>
      <c r="H2187" s="185" t="s">
        <v>12987</v>
      </c>
      <c r="I2187" s="187">
        <v>19158</v>
      </c>
      <c r="J2187" s="185"/>
      <c r="K2187" s="185">
        <v>2018</v>
      </c>
    </row>
    <row r="2188" spans="1:11" x14ac:dyDescent="0.3">
      <c r="A2188" s="176" t="s">
        <v>13217</v>
      </c>
      <c r="B2188" s="186" t="s">
        <v>13217</v>
      </c>
      <c r="C2188" s="186">
        <v>8125508</v>
      </c>
      <c r="D2188" s="185">
        <v>3</v>
      </c>
      <c r="E2188" s="186" t="s">
        <v>14505</v>
      </c>
      <c r="F2188" s="186" t="s">
        <v>15227</v>
      </c>
      <c r="G2188" s="186" t="s">
        <v>16492</v>
      </c>
      <c r="H2188" s="185" t="s">
        <v>13320</v>
      </c>
      <c r="I2188" s="187">
        <v>20865</v>
      </c>
      <c r="J2188" s="185"/>
      <c r="K2188" s="185">
        <v>2018</v>
      </c>
    </row>
    <row r="2189" spans="1:11" x14ac:dyDescent="0.3">
      <c r="A2189" s="176" t="s">
        <v>13217</v>
      </c>
      <c r="B2189" s="186" t="s">
        <v>13217</v>
      </c>
      <c r="C2189" s="186">
        <v>7065768</v>
      </c>
      <c r="D2189" s="185">
        <v>6</v>
      </c>
      <c r="E2189" s="186" t="s">
        <v>13679</v>
      </c>
      <c r="F2189" s="186" t="s">
        <v>12979</v>
      </c>
      <c r="G2189" s="186" t="s">
        <v>16468</v>
      </c>
      <c r="H2189" s="185" t="s">
        <v>13320</v>
      </c>
      <c r="I2189" s="187">
        <v>21328</v>
      </c>
      <c r="J2189" s="185"/>
      <c r="K2189" s="185">
        <v>2018</v>
      </c>
    </row>
    <row r="2190" spans="1:11" x14ac:dyDescent="0.3">
      <c r="A2190" s="176" t="s">
        <v>13217</v>
      </c>
      <c r="B2190" s="186" t="s">
        <v>13217</v>
      </c>
      <c r="C2190" s="186">
        <v>8261725</v>
      </c>
      <c r="D2190" s="185">
        <v>6</v>
      </c>
      <c r="E2190" s="186" t="s">
        <v>14522</v>
      </c>
      <c r="F2190" s="186" t="s">
        <v>13938</v>
      </c>
      <c r="G2190" s="186" t="s">
        <v>14557</v>
      </c>
      <c r="H2190" s="185" t="s">
        <v>13320</v>
      </c>
      <c r="I2190" s="187">
        <v>21097</v>
      </c>
      <c r="J2190" s="185"/>
      <c r="K2190" s="185">
        <v>2018</v>
      </c>
    </row>
    <row r="2191" spans="1:11" x14ac:dyDescent="0.3">
      <c r="A2191" s="176" t="s">
        <v>13217</v>
      </c>
      <c r="B2191" s="186" t="s">
        <v>13217</v>
      </c>
      <c r="C2191" s="186">
        <v>5779156</v>
      </c>
      <c r="D2191" s="185" t="s">
        <v>13315</v>
      </c>
      <c r="E2191" s="186" t="s">
        <v>13350</v>
      </c>
      <c r="F2191" s="186" t="s">
        <v>13913</v>
      </c>
      <c r="G2191" s="186" t="s">
        <v>16450</v>
      </c>
      <c r="H2191" s="185" t="s">
        <v>12987</v>
      </c>
      <c r="I2191" s="187">
        <v>19020</v>
      </c>
      <c r="J2191" s="185"/>
      <c r="K2191" s="185">
        <v>2018</v>
      </c>
    </row>
    <row r="2192" spans="1:11" x14ac:dyDescent="0.3">
      <c r="A2192" s="176" t="s">
        <v>13217</v>
      </c>
      <c r="B2192" s="186" t="s">
        <v>13217</v>
      </c>
      <c r="C2192" s="186">
        <v>5767563</v>
      </c>
      <c r="D2192" s="185">
        <v>2</v>
      </c>
      <c r="E2192" s="186" t="s">
        <v>13350</v>
      </c>
      <c r="F2192" s="186" t="s">
        <v>13949</v>
      </c>
      <c r="G2192" s="186" t="s">
        <v>16449</v>
      </c>
      <c r="H2192" s="185" t="s">
        <v>12987</v>
      </c>
      <c r="I2192" s="187">
        <v>19018</v>
      </c>
      <c r="J2192" s="185"/>
      <c r="K2192" s="185">
        <v>2018</v>
      </c>
    </row>
    <row r="2193" spans="1:11" x14ac:dyDescent="0.3">
      <c r="A2193" s="176" t="s">
        <v>13217</v>
      </c>
      <c r="B2193" s="186" t="s">
        <v>13217</v>
      </c>
      <c r="C2193" s="186">
        <v>6518415</v>
      </c>
      <c r="D2193" s="185" t="s">
        <v>13315</v>
      </c>
      <c r="E2193" s="186" t="s">
        <v>14704</v>
      </c>
      <c r="F2193" s="186" t="s">
        <v>13957</v>
      </c>
      <c r="G2193" s="186" t="s">
        <v>15941</v>
      </c>
      <c r="H2193" s="185" t="s">
        <v>12987</v>
      </c>
      <c r="I2193" s="187">
        <v>19227</v>
      </c>
      <c r="J2193" s="185"/>
      <c r="K2193" s="185">
        <v>2018</v>
      </c>
    </row>
    <row r="2194" spans="1:11" x14ac:dyDescent="0.3">
      <c r="A2194" s="176" t="s">
        <v>13217</v>
      </c>
      <c r="B2194" s="186" t="s">
        <v>13217</v>
      </c>
      <c r="C2194" s="186">
        <v>6906954</v>
      </c>
      <c r="D2194" s="185">
        <v>1</v>
      </c>
      <c r="E2194" s="186" t="s">
        <v>13414</v>
      </c>
      <c r="F2194" s="186" t="s">
        <v>16465</v>
      </c>
      <c r="G2194" s="186" t="s">
        <v>15245</v>
      </c>
      <c r="H2194" s="185" t="s">
        <v>13320</v>
      </c>
      <c r="I2194" s="187">
        <v>21141</v>
      </c>
      <c r="J2194" s="185"/>
      <c r="K2194" s="185">
        <v>2018</v>
      </c>
    </row>
    <row r="2195" spans="1:11" x14ac:dyDescent="0.3">
      <c r="A2195" s="176" t="s">
        <v>13217</v>
      </c>
      <c r="B2195" s="186" t="s">
        <v>13217</v>
      </c>
      <c r="C2195" s="186">
        <v>8220439</v>
      </c>
      <c r="D2195" s="185">
        <v>3</v>
      </c>
      <c r="E2195" s="186" t="s">
        <v>13401</v>
      </c>
      <c r="F2195" s="186" t="s">
        <v>14841</v>
      </c>
      <c r="G2195" s="186" t="s">
        <v>15552</v>
      </c>
      <c r="H2195" s="185" t="s">
        <v>13320</v>
      </c>
      <c r="I2195" s="187">
        <v>20969</v>
      </c>
      <c r="J2195" s="185"/>
      <c r="K2195" s="185">
        <v>2018</v>
      </c>
    </row>
    <row r="2196" spans="1:11" x14ac:dyDescent="0.3">
      <c r="A2196" s="176" t="s">
        <v>13217</v>
      </c>
      <c r="B2196" s="186" t="s">
        <v>13217</v>
      </c>
      <c r="C2196" s="186">
        <v>7634323</v>
      </c>
      <c r="D2196" s="185">
        <v>3</v>
      </c>
      <c r="E2196" s="186" t="s">
        <v>14761</v>
      </c>
      <c r="F2196" s="186" t="s">
        <v>13598</v>
      </c>
      <c r="G2196" s="186" t="s">
        <v>15853</v>
      </c>
      <c r="H2196" s="185" t="s">
        <v>13320</v>
      </c>
      <c r="I2196" s="187">
        <v>21108</v>
      </c>
      <c r="J2196" s="185"/>
      <c r="K2196" s="185">
        <v>2018</v>
      </c>
    </row>
    <row r="2197" spans="1:11" x14ac:dyDescent="0.3">
      <c r="A2197" s="176" t="s">
        <v>13217</v>
      </c>
      <c r="B2197" s="186" t="s">
        <v>13217</v>
      </c>
      <c r="C2197" s="186">
        <v>7314714</v>
      </c>
      <c r="D2197" s="185" t="s">
        <v>13315</v>
      </c>
      <c r="E2197" s="186" t="s">
        <v>13979</v>
      </c>
      <c r="F2197" s="186" t="s">
        <v>14136</v>
      </c>
      <c r="G2197" s="186" t="s">
        <v>16477</v>
      </c>
      <c r="H2197" s="185" t="s">
        <v>13320</v>
      </c>
      <c r="I2197" s="187">
        <v>21003</v>
      </c>
      <c r="J2197" s="185"/>
      <c r="K2197" s="185">
        <v>2018</v>
      </c>
    </row>
    <row r="2198" spans="1:11" x14ac:dyDescent="0.3">
      <c r="A2198" s="176" t="s">
        <v>13217</v>
      </c>
      <c r="B2198" s="186" t="s">
        <v>13217</v>
      </c>
      <c r="C2198" s="186">
        <v>6840310</v>
      </c>
      <c r="D2198" s="185">
        <v>3</v>
      </c>
      <c r="E2198" s="186" t="s">
        <v>13604</v>
      </c>
      <c r="F2198" s="186" t="s">
        <v>13321</v>
      </c>
      <c r="G2198" s="186" t="s">
        <v>13934</v>
      </c>
      <c r="H2198" s="185" t="s">
        <v>13320</v>
      </c>
      <c r="I2198" s="187">
        <v>19971</v>
      </c>
      <c r="J2198" s="185"/>
      <c r="K2198" s="185">
        <v>2018</v>
      </c>
    </row>
    <row r="2199" spans="1:11" x14ac:dyDescent="0.3">
      <c r="A2199" s="176" t="s">
        <v>13217</v>
      </c>
      <c r="B2199" s="186" t="s">
        <v>13217</v>
      </c>
      <c r="C2199" s="186">
        <v>6892434</v>
      </c>
      <c r="D2199" s="185">
        <v>0</v>
      </c>
      <c r="E2199" s="186" t="s">
        <v>16463</v>
      </c>
      <c r="F2199" s="186" t="s">
        <v>13416</v>
      </c>
      <c r="G2199" s="186" t="s">
        <v>16464</v>
      </c>
      <c r="H2199" s="185" t="s">
        <v>13320</v>
      </c>
      <c r="I2199" s="187">
        <v>21059</v>
      </c>
      <c r="J2199" s="185"/>
      <c r="K2199" s="185">
        <v>2018</v>
      </c>
    </row>
    <row r="2200" spans="1:11" x14ac:dyDescent="0.3">
      <c r="A2200" s="176" t="s">
        <v>13217</v>
      </c>
      <c r="B2200" s="186" t="s">
        <v>13217</v>
      </c>
      <c r="C2200" s="186">
        <v>6696213</v>
      </c>
      <c r="D2200" s="185" t="s">
        <v>13315</v>
      </c>
      <c r="E2200" s="186" t="s">
        <v>13449</v>
      </c>
      <c r="F2200" s="186" t="s">
        <v>13378</v>
      </c>
      <c r="G2200" s="186" t="s">
        <v>16460</v>
      </c>
      <c r="H2200" s="185" t="s">
        <v>13320</v>
      </c>
      <c r="I2200" s="187">
        <v>21063</v>
      </c>
      <c r="J2200" s="185"/>
      <c r="K2200" s="185">
        <v>2018</v>
      </c>
    </row>
    <row r="2201" spans="1:11" x14ac:dyDescent="0.3">
      <c r="A2201" s="176" t="s">
        <v>13217</v>
      </c>
      <c r="B2201" s="186" t="s">
        <v>13217</v>
      </c>
      <c r="C2201" s="186">
        <v>8030393</v>
      </c>
      <c r="D2201" s="185">
        <v>9</v>
      </c>
      <c r="E2201" s="186" t="s">
        <v>13899</v>
      </c>
      <c r="F2201" s="186" t="s">
        <v>14380</v>
      </c>
      <c r="G2201" s="186" t="s">
        <v>15681</v>
      </c>
      <c r="H2201" s="185" t="s">
        <v>13320</v>
      </c>
      <c r="I2201" s="187">
        <v>20586</v>
      </c>
      <c r="J2201" s="185"/>
      <c r="K2201" s="185">
        <v>2018</v>
      </c>
    </row>
    <row r="2202" spans="1:11" x14ac:dyDescent="0.3">
      <c r="A2202" s="176" t="s">
        <v>13217</v>
      </c>
      <c r="B2202" s="186" t="s">
        <v>13217</v>
      </c>
      <c r="C2202" s="186">
        <v>7181764</v>
      </c>
      <c r="D2202" s="185">
        <v>4</v>
      </c>
      <c r="E2202" s="186" t="s">
        <v>16475</v>
      </c>
      <c r="F2202" s="186" t="s">
        <v>13520</v>
      </c>
      <c r="G2202" s="186" t="s">
        <v>16476</v>
      </c>
      <c r="H2202" s="185" t="s">
        <v>13320</v>
      </c>
      <c r="I2202" s="187">
        <v>20168</v>
      </c>
      <c r="J2202" s="185"/>
      <c r="K2202" s="185">
        <v>2018</v>
      </c>
    </row>
    <row r="2203" spans="1:11" x14ac:dyDescent="0.3">
      <c r="A2203" s="176" t="s">
        <v>13217</v>
      </c>
      <c r="B2203" s="186" t="s">
        <v>13217</v>
      </c>
      <c r="C2203" s="186">
        <v>8007362</v>
      </c>
      <c r="D2203" s="185">
        <v>3</v>
      </c>
      <c r="E2203" s="186" t="s">
        <v>13957</v>
      </c>
      <c r="F2203" s="186" t="s">
        <v>14534</v>
      </c>
      <c r="G2203" s="186" t="s">
        <v>16489</v>
      </c>
      <c r="H2203" s="185" t="s">
        <v>13320</v>
      </c>
      <c r="I2203" s="187">
        <v>20997</v>
      </c>
      <c r="J2203" s="185"/>
      <c r="K2203" s="185">
        <v>2018</v>
      </c>
    </row>
    <row r="2204" spans="1:11" x14ac:dyDescent="0.3">
      <c r="A2204" s="176" t="s">
        <v>13217</v>
      </c>
      <c r="B2204" s="186" t="s">
        <v>13217</v>
      </c>
      <c r="C2204" s="186">
        <v>7466904</v>
      </c>
      <c r="D2204" s="185">
        <v>2</v>
      </c>
      <c r="E2204" s="186" t="s">
        <v>13481</v>
      </c>
      <c r="F2204" s="186" t="s">
        <v>13604</v>
      </c>
      <c r="G2204" s="186" t="s">
        <v>16480</v>
      </c>
      <c r="H2204" s="185" t="s">
        <v>13320</v>
      </c>
      <c r="I2204" s="187">
        <v>21208</v>
      </c>
      <c r="J2204" s="185"/>
      <c r="K2204" s="185">
        <v>2018</v>
      </c>
    </row>
    <row r="2205" spans="1:11" x14ac:dyDescent="0.3">
      <c r="A2205" s="176" t="s">
        <v>13217</v>
      </c>
      <c r="B2205" s="186" t="s">
        <v>13217</v>
      </c>
      <c r="C2205" s="186">
        <v>7803844</v>
      </c>
      <c r="D2205" s="185">
        <v>6</v>
      </c>
      <c r="E2205" s="186" t="s">
        <v>15121</v>
      </c>
      <c r="F2205" s="186" t="s">
        <v>16485</v>
      </c>
      <c r="G2205" s="186" t="s">
        <v>15853</v>
      </c>
      <c r="H2205" s="185" t="s">
        <v>13320</v>
      </c>
      <c r="I2205" s="187">
        <v>20827</v>
      </c>
      <c r="J2205" s="185"/>
      <c r="K2205" s="185">
        <v>2018</v>
      </c>
    </row>
    <row r="2206" spans="1:11" x14ac:dyDescent="0.3">
      <c r="A2206" s="176" t="s">
        <v>13217</v>
      </c>
      <c r="B2206" s="186" t="s">
        <v>13217</v>
      </c>
      <c r="C2206" s="186">
        <v>6258195</v>
      </c>
      <c r="D2206" s="185">
        <v>6</v>
      </c>
      <c r="E2206" s="186" t="s">
        <v>12979</v>
      </c>
      <c r="F2206" s="186" t="s">
        <v>13640</v>
      </c>
      <c r="G2206" s="186" t="s">
        <v>13445</v>
      </c>
      <c r="H2206" s="185" t="s">
        <v>12987</v>
      </c>
      <c r="I2206" s="187">
        <v>19348</v>
      </c>
      <c r="J2206" s="185"/>
      <c r="K2206" s="185">
        <v>2018</v>
      </c>
    </row>
    <row r="2207" spans="1:11" x14ac:dyDescent="0.3">
      <c r="A2207" s="176" t="s">
        <v>13217</v>
      </c>
      <c r="B2207" s="186" t="s">
        <v>13217</v>
      </c>
      <c r="C2207" s="186">
        <v>8814208</v>
      </c>
      <c r="D2207" s="185" t="s">
        <v>13315</v>
      </c>
      <c r="E2207" s="186" t="s">
        <v>12979</v>
      </c>
      <c r="F2207" s="186" t="s">
        <v>16493</v>
      </c>
      <c r="G2207" s="186" t="s">
        <v>16091</v>
      </c>
      <c r="H2207" s="185" t="s">
        <v>13320</v>
      </c>
      <c r="I2207" s="187">
        <v>20786</v>
      </c>
      <c r="J2207" s="185"/>
      <c r="K2207" s="185">
        <v>2018</v>
      </c>
    </row>
    <row r="2208" spans="1:11" x14ac:dyDescent="0.3">
      <c r="A2208" s="176" t="s">
        <v>13217</v>
      </c>
      <c r="B2208" s="186" t="s">
        <v>13217</v>
      </c>
      <c r="C2208" s="186">
        <v>6667582</v>
      </c>
      <c r="D2208" s="185">
        <v>3</v>
      </c>
      <c r="E2208" s="186" t="s">
        <v>16457</v>
      </c>
      <c r="F2208" s="186" t="s">
        <v>13321</v>
      </c>
      <c r="G2208" s="186" t="s">
        <v>16458</v>
      </c>
      <c r="H2208" s="185" t="s">
        <v>13320</v>
      </c>
      <c r="I2208" s="187">
        <v>20233</v>
      </c>
      <c r="J2208" s="185"/>
      <c r="K2208" s="185">
        <v>2018</v>
      </c>
    </row>
    <row r="2209" spans="1:11" x14ac:dyDescent="0.3">
      <c r="A2209" s="176" t="s">
        <v>13217</v>
      </c>
      <c r="B2209" s="186" t="s">
        <v>13217</v>
      </c>
      <c r="C2209" s="186">
        <v>7884789</v>
      </c>
      <c r="D2209" s="185">
        <v>1</v>
      </c>
      <c r="E2209" s="186" t="s">
        <v>14153</v>
      </c>
      <c r="F2209" s="186" t="s">
        <v>14153</v>
      </c>
      <c r="G2209" s="186" t="s">
        <v>16486</v>
      </c>
      <c r="H2209" s="185" t="s">
        <v>13320</v>
      </c>
      <c r="I2209" s="187">
        <v>21129</v>
      </c>
      <c r="J2209" s="185"/>
      <c r="K2209" s="185">
        <v>2018</v>
      </c>
    </row>
    <row r="2210" spans="1:11" x14ac:dyDescent="0.3">
      <c r="A2210" s="176" t="s">
        <v>13217</v>
      </c>
      <c r="B2210" s="186" t="s">
        <v>13217</v>
      </c>
      <c r="C2210" s="186">
        <v>8164455</v>
      </c>
      <c r="D2210" s="185">
        <v>1</v>
      </c>
      <c r="E2210" s="186" t="s">
        <v>13461</v>
      </c>
      <c r="F2210" s="186" t="s">
        <v>14008</v>
      </c>
      <c r="G2210" s="186" t="s">
        <v>15087</v>
      </c>
      <c r="H2210" s="185" t="s">
        <v>13320</v>
      </c>
      <c r="I2210" s="187">
        <v>21032</v>
      </c>
      <c r="J2210" s="185"/>
      <c r="K2210" s="185">
        <v>2018</v>
      </c>
    </row>
    <row r="2211" spans="1:11" x14ac:dyDescent="0.3">
      <c r="A2211" s="176" t="s">
        <v>13217</v>
      </c>
      <c r="B2211" s="186" t="s">
        <v>13217</v>
      </c>
      <c r="C2211" s="186">
        <v>5609059</v>
      </c>
      <c r="D2211" s="185">
        <v>2</v>
      </c>
      <c r="E2211" s="186" t="s">
        <v>13162</v>
      </c>
      <c r="F2211" s="186" t="s">
        <v>16447</v>
      </c>
      <c r="G2211" s="186" t="s">
        <v>16448</v>
      </c>
      <c r="H2211" s="185" t="s">
        <v>12987</v>
      </c>
      <c r="I2211" s="187">
        <v>19315</v>
      </c>
      <c r="J2211" s="185"/>
      <c r="K2211" s="185">
        <v>2018</v>
      </c>
    </row>
    <row r="2212" spans="1:11" x14ac:dyDescent="0.3">
      <c r="A2212" s="176" t="s">
        <v>13217</v>
      </c>
      <c r="B2212" s="186" t="s">
        <v>13217</v>
      </c>
      <c r="C2212" s="186">
        <v>12016932</v>
      </c>
      <c r="D2212" s="185">
        <v>7</v>
      </c>
      <c r="E2212" s="186" t="s">
        <v>14841</v>
      </c>
      <c r="F2212" s="186" t="s">
        <v>13944</v>
      </c>
      <c r="G2212" s="186" t="s">
        <v>16157</v>
      </c>
      <c r="H2212" s="185" t="s">
        <v>13320</v>
      </c>
      <c r="I2212" s="187">
        <v>20948</v>
      </c>
      <c r="J2212" s="185"/>
      <c r="K2212" s="185">
        <v>2018</v>
      </c>
    </row>
    <row r="2213" spans="1:11" x14ac:dyDescent="0.3">
      <c r="A2213" s="176" t="s">
        <v>13217</v>
      </c>
      <c r="B2213" s="186" t="s">
        <v>13217</v>
      </c>
      <c r="C2213" s="186">
        <v>7063821</v>
      </c>
      <c r="D2213" s="185">
        <v>5</v>
      </c>
      <c r="E2213" s="186" t="s">
        <v>13369</v>
      </c>
      <c r="F2213" s="186" t="s">
        <v>14153</v>
      </c>
      <c r="G2213" s="186" t="s">
        <v>16467</v>
      </c>
      <c r="H2213" s="185" t="s">
        <v>13320</v>
      </c>
      <c r="I2213" s="187">
        <v>21336</v>
      </c>
      <c r="J2213" s="185"/>
      <c r="K2213" s="185">
        <v>2018</v>
      </c>
    </row>
    <row r="2214" spans="1:11" x14ac:dyDescent="0.3">
      <c r="A2214" s="176" t="s">
        <v>13217</v>
      </c>
      <c r="B2214" s="186" t="s">
        <v>13217</v>
      </c>
      <c r="C2214" s="186">
        <v>7368195</v>
      </c>
      <c r="D2214" s="185">
        <v>2</v>
      </c>
      <c r="E2214" s="186" t="s">
        <v>13329</v>
      </c>
      <c r="F2214" s="186" t="s">
        <v>13604</v>
      </c>
      <c r="G2214" s="186" t="s">
        <v>16479</v>
      </c>
      <c r="H2214" s="185" t="s">
        <v>13320</v>
      </c>
      <c r="I2214" s="187">
        <v>21048</v>
      </c>
      <c r="J2214" s="185"/>
      <c r="K2214" s="185">
        <v>2018</v>
      </c>
    </row>
    <row r="2215" spans="1:11" x14ac:dyDescent="0.3">
      <c r="A2215" s="176" t="s">
        <v>13217</v>
      </c>
      <c r="B2215" s="186" t="s">
        <v>13217</v>
      </c>
      <c r="C2215" s="186">
        <v>8141787</v>
      </c>
      <c r="D2215" s="185">
        <v>3</v>
      </c>
      <c r="E2215" s="186" t="s">
        <v>13329</v>
      </c>
      <c r="F2215" s="186" t="s">
        <v>14008</v>
      </c>
      <c r="G2215" s="186" t="s">
        <v>16232</v>
      </c>
      <c r="H2215" s="185" t="s">
        <v>13320</v>
      </c>
      <c r="I2215" s="187">
        <v>21351</v>
      </c>
      <c r="J2215" s="185"/>
      <c r="K2215" s="185">
        <v>2018</v>
      </c>
    </row>
    <row r="2216" spans="1:11" x14ac:dyDescent="0.3">
      <c r="A2216" s="176" t="s">
        <v>13217</v>
      </c>
      <c r="B2216" s="186" t="s">
        <v>13217</v>
      </c>
      <c r="C2216" s="186">
        <v>9806095</v>
      </c>
      <c r="D2216" s="185">
        <v>2</v>
      </c>
      <c r="E2216" s="186" t="s">
        <v>13837</v>
      </c>
      <c r="F2216" s="186" t="s">
        <v>13939</v>
      </c>
      <c r="G2216" s="186" t="s">
        <v>13767</v>
      </c>
      <c r="H2216" s="185" t="s">
        <v>13320</v>
      </c>
      <c r="I2216" s="187">
        <v>21098</v>
      </c>
      <c r="J2216" s="185"/>
      <c r="K2216" s="185">
        <v>2018</v>
      </c>
    </row>
    <row r="2217" spans="1:11" x14ac:dyDescent="0.3">
      <c r="A2217" s="176" t="s">
        <v>13217</v>
      </c>
      <c r="B2217" s="186" t="s">
        <v>13217</v>
      </c>
      <c r="C2217" s="186">
        <v>6699266</v>
      </c>
      <c r="D2217" s="185">
        <v>7</v>
      </c>
      <c r="E2217" s="186" t="s">
        <v>16461</v>
      </c>
      <c r="F2217" s="186" t="s">
        <v>14704</v>
      </c>
      <c r="G2217" s="186" t="s">
        <v>16462</v>
      </c>
      <c r="H2217" s="185" t="s">
        <v>13320</v>
      </c>
      <c r="I2217" s="187">
        <v>20616</v>
      </c>
      <c r="J2217" s="185"/>
      <c r="K2217" s="185">
        <v>2018</v>
      </c>
    </row>
    <row r="2218" spans="1:11" x14ac:dyDescent="0.3">
      <c r="A2218" s="176" t="s">
        <v>13217</v>
      </c>
      <c r="B2218" s="186" t="s">
        <v>13217</v>
      </c>
      <c r="C2218" s="186">
        <v>7962782</v>
      </c>
      <c r="D2218" s="185">
        <v>8</v>
      </c>
      <c r="E2218" s="186" t="s">
        <v>14172</v>
      </c>
      <c r="F2218" s="186" t="s">
        <v>14172</v>
      </c>
      <c r="G2218" s="186" t="s">
        <v>16487</v>
      </c>
      <c r="H2218" s="185" t="s">
        <v>13320</v>
      </c>
      <c r="I2218" s="187">
        <v>21264</v>
      </c>
      <c r="J2218" s="185"/>
      <c r="K2218" s="185">
        <v>2018</v>
      </c>
    </row>
    <row r="2219" spans="1:11" x14ac:dyDescent="0.3">
      <c r="A2219" s="176" t="s">
        <v>13217</v>
      </c>
      <c r="B2219" s="186" t="s">
        <v>13217</v>
      </c>
      <c r="C2219" s="186">
        <v>6617409</v>
      </c>
      <c r="D2219" s="185">
        <v>3</v>
      </c>
      <c r="E2219" s="186" t="s">
        <v>16455</v>
      </c>
      <c r="F2219" s="186" t="s">
        <v>13321</v>
      </c>
      <c r="G2219" s="186" t="s">
        <v>16456</v>
      </c>
      <c r="H2219" s="185" t="s">
        <v>13320</v>
      </c>
      <c r="I2219" s="187">
        <v>20825</v>
      </c>
      <c r="J2219" s="185"/>
      <c r="K2219" s="185">
        <v>2018</v>
      </c>
    </row>
    <row r="2220" spans="1:11" x14ac:dyDescent="0.3">
      <c r="A2220" s="176" t="s">
        <v>13217</v>
      </c>
      <c r="B2220" s="186" t="s">
        <v>13217</v>
      </c>
      <c r="C2220" s="186">
        <v>6869212</v>
      </c>
      <c r="D2220" s="185">
        <v>1</v>
      </c>
      <c r="E2220" s="186" t="s">
        <v>13502</v>
      </c>
      <c r="F2220" s="186" t="s">
        <v>13607</v>
      </c>
      <c r="G2220" s="186" t="s">
        <v>15245</v>
      </c>
      <c r="H2220" s="185" t="s">
        <v>13320</v>
      </c>
      <c r="I2220" s="187">
        <v>21131</v>
      </c>
      <c r="J2220" s="185"/>
      <c r="K2220" s="185">
        <v>2018</v>
      </c>
    </row>
    <row r="2221" spans="1:11" x14ac:dyDescent="0.3">
      <c r="A2221" s="176" t="s">
        <v>13217</v>
      </c>
      <c r="B2221" s="186" t="s">
        <v>13217</v>
      </c>
      <c r="C2221" s="186">
        <v>7086137</v>
      </c>
      <c r="D2221" s="185">
        <v>2</v>
      </c>
      <c r="E2221" s="186" t="s">
        <v>15623</v>
      </c>
      <c r="F2221" s="186" t="s">
        <v>16469</v>
      </c>
      <c r="G2221" s="186" t="s">
        <v>16470</v>
      </c>
      <c r="H2221" s="185" t="s">
        <v>13320</v>
      </c>
      <c r="I2221" s="187">
        <v>21351</v>
      </c>
      <c r="J2221" s="185"/>
      <c r="K2221" s="185">
        <v>2018</v>
      </c>
    </row>
    <row r="2222" spans="1:11" x14ac:dyDescent="0.3">
      <c r="A2222" s="176" t="s">
        <v>13217</v>
      </c>
      <c r="B2222" s="186" t="s">
        <v>13217</v>
      </c>
      <c r="C2222" s="186">
        <v>6692793</v>
      </c>
      <c r="D2222" s="185">
        <v>8</v>
      </c>
      <c r="E2222" s="186" t="s">
        <v>13347</v>
      </c>
      <c r="F2222" s="186" t="s">
        <v>13995</v>
      </c>
      <c r="G2222" s="186" t="s">
        <v>16459</v>
      </c>
      <c r="H2222" s="185" t="s">
        <v>12987</v>
      </c>
      <c r="I2222" s="187">
        <v>18994</v>
      </c>
      <c r="J2222" s="185"/>
      <c r="K2222" s="185">
        <v>2018</v>
      </c>
    </row>
    <row r="2223" spans="1:11" x14ac:dyDescent="0.3">
      <c r="A2223" s="176" t="s">
        <v>13217</v>
      </c>
      <c r="B2223" s="186" t="s">
        <v>13217</v>
      </c>
      <c r="C2223" s="186">
        <v>6523602</v>
      </c>
      <c r="D2223" s="185">
        <v>8</v>
      </c>
      <c r="E2223" s="186" t="s">
        <v>13966</v>
      </c>
      <c r="F2223" s="186" t="s">
        <v>13685</v>
      </c>
      <c r="G2223" s="186" t="s">
        <v>13851</v>
      </c>
      <c r="H2223" s="185" t="s">
        <v>12987</v>
      </c>
      <c r="I2223" s="187">
        <v>19390</v>
      </c>
      <c r="J2223" s="185"/>
      <c r="K2223" s="185">
        <v>2018</v>
      </c>
    </row>
    <row r="2224" spans="1:11" x14ac:dyDescent="0.3">
      <c r="A2224" s="176" t="s">
        <v>13217</v>
      </c>
      <c r="B2224" s="186" t="s">
        <v>13217</v>
      </c>
      <c r="C2224" s="186">
        <v>7001322</v>
      </c>
      <c r="D2224" s="185">
        <v>3</v>
      </c>
      <c r="E2224" s="186" t="s">
        <v>13680</v>
      </c>
      <c r="F2224" s="186" t="s">
        <v>13927</v>
      </c>
      <c r="G2224" s="186" t="s">
        <v>16466</v>
      </c>
      <c r="H2224" s="185" t="s">
        <v>13320</v>
      </c>
      <c r="I2224" s="187">
        <v>20748</v>
      </c>
      <c r="J2224" s="185"/>
      <c r="K2224" s="185" t="s">
        <v>17344</v>
      </c>
    </row>
    <row r="2225" spans="1:11" x14ac:dyDescent="0.3">
      <c r="A2225" s="176" t="s">
        <v>13217</v>
      </c>
      <c r="B2225" s="186" t="s">
        <v>13217</v>
      </c>
      <c r="C2225" s="186">
        <v>8113717</v>
      </c>
      <c r="D2225" s="185" t="s">
        <v>13315</v>
      </c>
      <c r="E2225" s="186" t="s">
        <v>13680</v>
      </c>
      <c r="F2225" s="186" t="s">
        <v>13358</v>
      </c>
      <c r="G2225" s="186" t="s">
        <v>16491</v>
      </c>
      <c r="H2225" s="185" t="s">
        <v>13320</v>
      </c>
      <c r="I2225" s="187">
        <v>21133</v>
      </c>
      <c r="J2225" s="185"/>
      <c r="K2225" s="185">
        <v>2018</v>
      </c>
    </row>
    <row r="2226" spans="1:11" x14ac:dyDescent="0.3">
      <c r="A2226" s="176" t="s">
        <v>13217</v>
      </c>
      <c r="B2226" s="186" t="s">
        <v>13217</v>
      </c>
      <c r="C2226" s="186">
        <v>7695296</v>
      </c>
      <c r="D2226" s="185">
        <v>5</v>
      </c>
      <c r="E2226" s="186" t="s">
        <v>13635</v>
      </c>
      <c r="F2226" s="186" t="s">
        <v>13364</v>
      </c>
      <c r="G2226" s="186" t="s">
        <v>14427</v>
      </c>
      <c r="H2226" s="185" t="s">
        <v>13320</v>
      </c>
      <c r="I2226" s="187">
        <v>20647</v>
      </c>
      <c r="J2226" s="185"/>
      <c r="K2226" s="185">
        <v>2018</v>
      </c>
    </row>
    <row r="2227" spans="1:11" x14ac:dyDescent="0.3">
      <c r="A2227" s="176" t="s">
        <v>13217</v>
      </c>
      <c r="B2227" s="186" t="s">
        <v>13217</v>
      </c>
      <c r="C2227" s="186">
        <v>5714037</v>
      </c>
      <c r="D2227" s="185">
        <v>2</v>
      </c>
      <c r="E2227" s="186" t="s">
        <v>13900</v>
      </c>
      <c r="F2227" s="186" t="s">
        <v>13520</v>
      </c>
      <c r="G2227" s="186" t="s">
        <v>14627</v>
      </c>
      <c r="H2227" s="185" t="s">
        <v>12987</v>
      </c>
      <c r="I2227" s="187">
        <v>19370</v>
      </c>
      <c r="J2227" s="185"/>
      <c r="K2227" s="185">
        <v>2018</v>
      </c>
    </row>
    <row r="2228" spans="1:11" x14ac:dyDescent="0.3">
      <c r="A2228" s="176" t="s">
        <v>13217</v>
      </c>
      <c r="B2228" s="186" t="s">
        <v>13217</v>
      </c>
      <c r="C2228" s="186">
        <v>7555884</v>
      </c>
      <c r="D2228" s="185">
        <v>8</v>
      </c>
      <c r="E2228" s="186" t="s">
        <v>15466</v>
      </c>
      <c r="F2228" s="186" t="s">
        <v>14761</v>
      </c>
      <c r="G2228" s="186" t="s">
        <v>16481</v>
      </c>
      <c r="H2228" s="185" t="s">
        <v>13320</v>
      </c>
      <c r="I2228" s="187">
        <v>21017</v>
      </c>
      <c r="J2228" s="185"/>
      <c r="K2228" s="185">
        <v>2018</v>
      </c>
    </row>
    <row r="2229" spans="1:11" x14ac:dyDescent="0.3">
      <c r="A2229" s="176" t="s">
        <v>13217</v>
      </c>
      <c r="B2229" s="186" t="s">
        <v>13217</v>
      </c>
      <c r="C2229" s="186">
        <v>8106440</v>
      </c>
      <c r="D2229" s="185">
        <v>7</v>
      </c>
      <c r="E2229" s="186" t="s">
        <v>13342</v>
      </c>
      <c r="F2229" s="186" t="s">
        <v>14099</v>
      </c>
      <c r="G2229" s="186" t="s">
        <v>14501</v>
      </c>
      <c r="H2229" s="185" t="s">
        <v>13320</v>
      </c>
      <c r="I2229" s="187">
        <v>20784</v>
      </c>
      <c r="J2229" s="185"/>
      <c r="K2229" s="185">
        <v>2018</v>
      </c>
    </row>
    <row r="2230" spans="1:11" x14ac:dyDescent="0.3">
      <c r="A2230" s="176" t="s">
        <v>13217</v>
      </c>
      <c r="B2230" s="186" t="s">
        <v>13217</v>
      </c>
      <c r="C2230" s="186">
        <v>5964215</v>
      </c>
      <c r="D2230" s="185">
        <v>4</v>
      </c>
      <c r="E2230" s="186" t="s">
        <v>13607</v>
      </c>
      <c r="F2230" s="186" t="s">
        <v>14398</v>
      </c>
      <c r="G2230" s="186" t="s">
        <v>15221</v>
      </c>
      <c r="H2230" s="185" t="s">
        <v>12987</v>
      </c>
      <c r="I2230" s="187">
        <v>19124</v>
      </c>
      <c r="J2230" s="185"/>
      <c r="K2230" s="185">
        <v>2018</v>
      </c>
    </row>
    <row r="2231" spans="1:11" x14ac:dyDescent="0.3">
      <c r="A2231" s="176" t="s">
        <v>13217</v>
      </c>
      <c r="B2231" s="186" t="s">
        <v>13217</v>
      </c>
      <c r="C2231" s="186">
        <v>6593911</v>
      </c>
      <c r="D2231" s="185">
        <v>8</v>
      </c>
      <c r="E2231" s="186" t="s">
        <v>13375</v>
      </c>
      <c r="F2231" s="186" t="s">
        <v>14041</v>
      </c>
      <c r="G2231" s="186" t="s">
        <v>16454</v>
      </c>
      <c r="H2231" s="185" t="s">
        <v>12987</v>
      </c>
      <c r="I2231" s="187">
        <v>19538</v>
      </c>
      <c r="J2231" s="185"/>
      <c r="K2231" s="185">
        <v>2018</v>
      </c>
    </row>
    <row r="2232" spans="1:11" x14ac:dyDescent="0.3">
      <c r="A2232" s="176" t="s">
        <v>13217</v>
      </c>
      <c r="B2232" s="186" t="s">
        <v>13217</v>
      </c>
      <c r="C2232" s="186">
        <v>5287491</v>
      </c>
      <c r="D2232" s="185">
        <v>2</v>
      </c>
      <c r="E2232" s="186" t="s">
        <v>14697</v>
      </c>
      <c r="F2232" s="186" t="s">
        <v>15108</v>
      </c>
      <c r="G2232" s="186" t="s">
        <v>16446</v>
      </c>
      <c r="H2232" s="185" t="s">
        <v>12987</v>
      </c>
      <c r="I2232" s="187">
        <v>19425</v>
      </c>
      <c r="J2232" s="185"/>
      <c r="K2232" s="185">
        <v>2018</v>
      </c>
    </row>
    <row r="2233" spans="1:11" x14ac:dyDescent="0.3">
      <c r="A2233" s="176" t="s">
        <v>13239</v>
      </c>
      <c r="B2233" s="186" t="s">
        <v>13239</v>
      </c>
      <c r="C2233" s="186">
        <v>6559610</v>
      </c>
      <c r="D2233" s="185">
        <v>5</v>
      </c>
      <c r="E2233" s="186" t="s">
        <v>13758</v>
      </c>
      <c r="F2233" s="186" t="s">
        <v>15638</v>
      </c>
      <c r="G2233" s="186" t="s">
        <v>16773</v>
      </c>
      <c r="H2233" s="185" t="s">
        <v>13320</v>
      </c>
      <c r="I2233" s="187">
        <v>20145</v>
      </c>
      <c r="J2233" s="185"/>
      <c r="K2233" s="185">
        <v>2018</v>
      </c>
    </row>
    <row r="2234" spans="1:11" x14ac:dyDescent="0.3">
      <c r="A2234" s="176" t="s">
        <v>13239</v>
      </c>
      <c r="B2234" s="186" t="s">
        <v>13239</v>
      </c>
      <c r="C2234" s="186">
        <v>7994976</v>
      </c>
      <c r="D2234" s="185">
        <v>0</v>
      </c>
      <c r="E2234" s="186" t="s">
        <v>16784</v>
      </c>
      <c r="F2234" s="186" t="s">
        <v>13604</v>
      </c>
      <c r="G2234" s="186" t="s">
        <v>16785</v>
      </c>
      <c r="H2234" s="185" t="s">
        <v>13320</v>
      </c>
      <c r="I2234" s="187">
        <v>21242</v>
      </c>
      <c r="J2234" s="185"/>
      <c r="K2234" s="185">
        <v>2018</v>
      </c>
    </row>
    <row r="2235" spans="1:11" x14ac:dyDescent="0.3">
      <c r="A2235" s="176" t="s">
        <v>13239</v>
      </c>
      <c r="B2235" s="186" t="s">
        <v>13239</v>
      </c>
      <c r="C2235" s="186">
        <v>8132391</v>
      </c>
      <c r="D2235" s="185">
        <v>7</v>
      </c>
      <c r="E2235" s="186" t="s">
        <v>14380</v>
      </c>
      <c r="F2235" s="186" t="s">
        <v>13530</v>
      </c>
      <c r="G2235" s="186" t="s">
        <v>16786</v>
      </c>
      <c r="H2235" s="185" t="s">
        <v>13320</v>
      </c>
      <c r="I2235" s="187">
        <v>21319</v>
      </c>
      <c r="J2235" s="185"/>
      <c r="K2235" s="185">
        <v>2018</v>
      </c>
    </row>
    <row r="2236" spans="1:11" x14ac:dyDescent="0.3">
      <c r="A2236" s="176" t="s">
        <v>13239</v>
      </c>
      <c r="B2236" s="186" t="s">
        <v>13239</v>
      </c>
      <c r="C2236" s="186">
        <v>7081121</v>
      </c>
      <c r="D2236" s="185">
        <v>9</v>
      </c>
      <c r="E2236" s="186" t="s">
        <v>13604</v>
      </c>
      <c r="F2236" s="186" t="s">
        <v>13751</v>
      </c>
      <c r="G2236" s="186" t="s">
        <v>16780</v>
      </c>
      <c r="H2236" s="185" t="s">
        <v>12987</v>
      </c>
      <c r="I2236" s="187">
        <v>19416</v>
      </c>
      <c r="J2236" s="185"/>
      <c r="K2236" s="185">
        <v>2018</v>
      </c>
    </row>
    <row r="2237" spans="1:11" x14ac:dyDescent="0.3">
      <c r="A2237" s="176" t="s">
        <v>13239</v>
      </c>
      <c r="B2237" s="186" t="s">
        <v>13239</v>
      </c>
      <c r="C2237" s="186">
        <v>7039710</v>
      </c>
      <c r="D2237" s="185">
        <v>2</v>
      </c>
      <c r="E2237" s="186" t="s">
        <v>13361</v>
      </c>
      <c r="F2237" s="186" t="s">
        <v>13429</v>
      </c>
      <c r="G2237" s="186" t="s">
        <v>13430</v>
      </c>
      <c r="H2237" s="185" t="s">
        <v>12987</v>
      </c>
      <c r="I2237" s="187">
        <v>19176</v>
      </c>
      <c r="J2237" s="185"/>
      <c r="K2237" s="185">
        <v>2018</v>
      </c>
    </row>
    <row r="2238" spans="1:11" x14ac:dyDescent="0.3">
      <c r="A2238" s="176" t="s">
        <v>13239</v>
      </c>
      <c r="B2238" s="186" t="s">
        <v>13239</v>
      </c>
      <c r="C2238" s="186">
        <v>7646106</v>
      </c>
      <c r="D2238" s="185">
        <v>6</v>
      </c>
      <c r="E2238" s="186" t="s">
        <v>13361</v>
      </c>
      <c r="F2238" s="186" t="s">
        <v>13429</v>
      </c>
      <c r="G2238" s="186" t="s">
        <v>13636</v>
      </c>
      <c r="H2238" s="185" t="s">
        <v>13320</v>
      </c>
      <c r="I2238" s="187">
        <v>21310</v>
      </c>
      <c r="J2238" s="185"/>
      <c r="K2238" s="185">
        <v>2018</v>
      </c>
    </row>
    <row r="2239" spans="1:11" x14ac:dyDescent="0.3">
      <c r="A2239" s="176" t="s">
        <v>13239</v>
      </c>
      <c r="B2239" s="186" t="s">
        <v>13239</v>
      </c>
      <c r="C2239" s="186">
        <v>6807887</v>
      </c>
      <c r="D2239" s="185">
        <v>3</v>
      </c>
      <c r="E2239" s="186" t="s">
        <v>13457</v>
      </c>
      <c r="F2239" s="186" t="s">
        <v>13689</v>
      </c>
      <c r="G2239" s="186" t="s">
        <v>16775</v>
      </c>
      <c r="H2239" s="185" t="s">
        <v>13320</v>
      </c>
      <c r="I2239" s="187">
        <v>20952</v>
      </c>
      <c r="J2239" s="185"/>
      <c r="K2239" s="185">
        <v>2018</v>
      </c>
    </row>
    <row r="2240" spans="1:11" x14ac:dyDescent="0.3">
      <c r="A2240" s="176" t="s">
        <v>13239</v>
      </c>
      <c r="B2240" s="186" t="s">
        <v>13239</v>
      </c>
      <c r="C2240" s="186">
        <v>7118734</v>
      </c>
      <c r="D2240" s="185">
        <v>9</v>
      </c>
      <c r="E2240" s="186" t="s">
        <v>16781</v>
      </c>
      <c r="F2240" s="186" t="s">
        <v>13956</v>
      </c>
      <c r="G2240" s="186" t="s">
        <v>16782</v>
      </c>
      <c r="H2240" s="185" t="s">
        <v>13320</v>
      </c>
      <c r="I2240" s="187">
        <v>21058</v>
      </c>
      <c r="J2240" s="185"/>
      <c r="K2240" s="185">
        <v>2018</v>
      </c>
    </row>
    <row r="2241" spans="1:11" x14ac:dyDescent="0.3">
      <c r="A2241" s="176" t="s">
        <v>13239</v>
      </c>
      <c r="B2241" s="186" t="s">
        <v>13239</v>
      </c>
      <c r="C2241" s="186">
        <v>7053716</v>
      </c>
      <c r="D2241" s="185">
        <v>8</v>
      </c>
      <c r="E2241" s="186" t="s">
        <v>13513</v>
      </c>
      <c r="F2241" s="186" t="s">
        <v>12979</v>
      </c>
      <c r="G2241" s="186" t="s">
        <v>16779</v>
      </c>
      <c r="H2241" s="185" t="s">
        <v>12987</v>
      </c>
      <c r="I2241" s="187">
        <v>19265</v>
      </c>
      <c r="J2241" s="185"/>
      <c r="K2241" s="185">
        <v>2018</v>
      </c>
    </row>
    <row r="2242" spans="1:11" x14ac:dyDescent="0.3">
      <c r="A2242" s="176" t="s">
        <v>13239</v>
      </c>
      <c r="B2242" s="186" t="s">
        <v>13239</v>
      </c>
      <c r="C2242" s="186">
        <v>5798059</v>
      </c>
      <c r="D2242" s="185">
        <v>1</v>
      </c>
      <c r="E2242" s="186" t="s">
        <v>13870</v>
      </c>
      <c r="F2242" s="186" t="s">
        <v>14908</v>
      </c>
      <c r="G2242" s="186" t="s">
        <v>16771</v>
      </c>
      <c r="H2242" s="185" t="s">
        <v>12987</v>
      </c>
      <c r="I2242" s="187">
        <v>19086</v>
      </c>
      <c r="J2242" s="185"/>
      <c r="K2242" s="185">
        <v>2018</v>
      </c>
    </row>
    <row r="2243" spans="1:11" x14ac:dyDescent="0.3">
      <c r="A2243" s="176" t="s">
        <v>13239</v>
      </c>
      <c r="B2243" s="186" t="s">
        <v>13239</v>
      </c>
      <c r="C2243" s="186">
        <v>8142743</v>
      </c>
      <c r="D2243" s="185">
        <v>7</v>
      </c>
      <c r="E2243" s="186" t="s">
        <v>13321</v>
      </c>
      <c r="F2243" s="186" t="s">
        <v>13799</v>
      </c>
      <c r="G2243" s="186" t="s">
        <v>16787</v>
      </c>
      <c r="H2243" s="185" t="s">
        <v>13320</v>
      </c>
      <c r="I2243" s="187">
        <v>20896</v>
      </c>
      <c r="J2243" s="185"/>
      <c r="K2243" s="185">
        <v>2018</v>
      </c>
    </row>
    <row r="2244" spans="1:11" x14ac:dyDescent="0.3">
      <c r="A2244" s="176" t="s">
        <v>13239</v>
      </c>
      <c r="B2244" s="186" t="s">
        <v>13239</v>
      </c>
      <c r="C2244" s="186">
        <v>7925770</v>
      </c>
      <c r="D2244" s="185">
        <v>2</v>
      </c>
      <c r="E2244" s="186" t="s">
        <v>13330</v>
      </c>
      <c r="F2244" s="186" t="s">
        <v>13437</v>
      </c>
      <c r="G2244" s="186" t="s">
        <v>16783</v>
      </c>
      <c r="H2244" s="185" t="s">
        <v>13320</v>
      </c>
      <c r="I2244" s="187">
        <v>21117</v>
      </c>
      <c r="J2244" s="185"/>
      <c r="K2244" s="185">
        <v>2018</v>
      </c>
    </row>
    <row r="2245" spans="1:11" x14ac:dyDescent="0.3">
      <c r="A2245" s="176" t="s">
        <v>13239</v>
      </c>
      <c r="B2245" s="186" t="s">
        <v>13239</v>
      </c>
      <c r="C2245" s="186">
        <v>8062486</v>
      </c>
      <c r="D2245" s="185">
        <v>7</v>
      </c>
      <c r="E2245" s="186" t="s">
        <v>14167</v>
      </c>
      <c r="F2245" s="186" t="s">
        <v>13799</v>
      </c>
      <c r="G2245" s="186" t="s">
        <v>13934</v>
      </c>
      <c r="H2245" s="185" t="s">
        <v>13320</v>
      </c>
      <c r="I2245" s="187">
        <v>21161</v>
      </c>
      <c r="J2245" s="185"/>
      <c r="K2245" s="185">
        <v>2018</v>
      </c>
    </row>
    <row r="2246" spans="1:11" x14ac:dyDescent="0.3">
      <c r="A2246" s="176" t="s">
        <v>13239</v>
      </c>
      <c r="B2246" s="186" t="s">
        <v>13239</v>
      </c>
      <c r="C2246" s="186">
        <v>6988108</v>
      </c>
      <c r="D2246" s="185">
        <v>4</v>
      </c>
      <c r="E2246" s="186" t="s">
        <v>14167</v>
      </c>
      <c r="F2246" s="186" t="s">
        <v>13607</v>
      </c>
      <c r="G2246" s="186" t="s">
        <v>16778</v>
      </c>
      <c r="H2246" s="185" t="s">
        <v>12987</v>
      </c>
      <c r="I2246" s="187">
        <v>19221</v>
      </c>
      <c r="J2246" s="185"/>
      <c r="K2246" s="185">
        <v>2018</v>
      </c>
    </row>
    <row r="2247" spans="1:11" x14ac:dyDescent="0.3">
      <c r="A2247" s="176" t="s">
        <v>13239</v>
      </c>
      <c r="B2247" s="186" t="s">
        <v>13239</v>
      </c>
      <c r="C2247" s="186">
        <v>6646314</v>
      </c>
      <c r="D2247" s="185">
        <v>1</v>
      </c>
      <c r="E2247" s="186" t="s">
        <v>13810</v>
      </c>
      <c r="F2247" s="186" t="s">
        <v>13411</v>
      </c>
      <c r="G2247" s="186" t="s">
        <v>16774</v>
      </c>
      <c r="H2247" s="185" t="s">
        <v>13320</v>
      </c>
      <c r="I2247" s="187">
        <v>20934</v>
      </c>
      <c r="J2247" s="185"/>
      <c r="K2247" s="185">
        <v>2018</v>
      </c>
    </row>
    <row r="2248" spans="1:11" x14ac:dyDescent="0.3">
      <c r="A2248" s="176" t="s">
        <v>13239</v>
      </c>
      <c r="B2248" s="186" t="s">
        <v>13239</v>
      </c>
      <c r="C2248" s="186">
        <v>6912074</v>
      </c>
      <c r="D2248" s="185">
        <v>1</v>
      </c>
      <c r="E2248" s="186" t="s">
        <v>13799</v>
      </c>
      <c r="F2248" s="186" t="s">
        <v>16776</v>
      </c>
      <c r="G2248" s="186" t="s">
        <v>16777</v>
      </c>
      <c r="H2248" s="185" t="s">
        <v>12987</v>
      </c>
      <c r="I2248" s="187">
        <v>19159</v>
      </c>
      <c r="J2248" s="185"/>
      <c r="K2248" s="185">
        <v>2018</v>
      </c>
    </row>
    <row r="2249" spans="1:11" x14ac:dyDescent="0.3">
      <c r="A2249" s="176" t="s">
        <v>13239</v>
      </c>
      <c r="B2249" s="186" t="s">
        <v>13239</v>
      </c>
      <c r="C2249" s="186">
        <v>5917792</v>
      </c>
      <c r="D2249" s="185">
        <v>3</v>
      </c>
      <c r="E2249" s="186" t="s">
        <v>14095</v>
      </c>
      <c r="F2249" s="186" t="s">
        <v>15936</v>
      </c>
      <c r="G2249" s="186" t="s">
        <v>16772</v>
      </c>
      <c r="H2249" s="185" t="s">
        <v>12987</v>
      </c>
      <c r="I2249" s="187">
        <v>19319</v>
      </c>
      <c r="J2249" s="185"/>
      <c r="K2249" s="185">
        <v>2018</v>
      </c>
    </row>
    <row r="2250" spans="1:11" x14ac:dyDescent="0.3">
      <c r="A2250" s="176" t="s">
        <v>13172</v>
      </c>
      <c r="B2250" s="186" t="s">
        <v>13172</v>
      </c>
      <c r="C2250" s="186">
        <v>6686192</v>
      </c>
      <c r="D2250" s="185">
        <v>9</v>
      </c>
      <c r="E2250" s="186" t="s">
        <v>15130</v>
      </c>
      <c r="F2250" s="186" t="s">
        <v>13394</v>
      </c>
      <c r="G2250" s="186" t="s">
        <v>15728</v>
      </c>
      <c r="H2250" s="185" t="s">
        <v>12987</v>
      </c>
      <c r="I2250" s="187">
        <v>19049</v>
      </c>
      <c r="J2250" s="185"/>
      <c r="K2250" s="185">
        <v>2018</v>
      </c>
    </row>
    <row r="2251" spans="1:11" x14ac:dyDescent="0.3">
      <c r="A2251" s="176" t="s">
        <v>13172</v>
      </c>
      <c r="B2251" s="186" t="s">
        <v>13172</v>
      </c>
      <c r="C2251" s="186">
        <v>8019598</v>
      </c>
      <c r="D2251" s="185">
        <v>2</v>
      </c>
      <c r="E2251" s="186" t="s">
        <v>15668</v>
      </c>
      <c r="F2251" s="186" t="s">
        <v>13685</v>
      </c>
      <c r="G2251" s="186" t="s">
        <v>15732</v>
      </c>
      <c r="H2251" s="185" t="s">
        <v>13320</v>
      </c>
      <c r="I2251" s="187">
        <v>21257</v>
      </c>
      <c r="J2251" s="185"/>
      <c r="K2251" s="185">
        <v>2018</v>
      </c>
    </row>
    <row r="2252" spans="1:11" x14ac:dyDescent="0.3">
      <c r="A2252" s="176" t="s">
        <v>13172</v>
      </c>
      <c r="B2252" s="186" t="s">
        <v>13172</v>
      </c>
      <c r="C2252" s="186">
        <v>7757900</v>
      </c>
      <c r="D2252" s="185">
        <v>1</v>
      </c>
      <c r="E2252" s="186" t="s">
        <v>15051</v>
      </c>
      <c r="F2252" s="186" t="s">
        <v>14265</v>
      </c>
      <c r="G2252" s="186" t="s">
        <v>13636</v>
      </c>
      <c r="H2252" s="185" t="s">
        <v>13320</v>
      </c>
      <c r="I2252" s="187">
        <v>20449</v>
      </c>
      <c r="J2252" s="185"/>
      <c r="K2252" s="185" t="s">
        <v>17344</v>
      </c>
    </row>
    <row r="2253" spans="1:11" x14ac:dyDescent="0.3">
      <c r="A2253" s="176" t="s">
        <v>13172</v>
      </c>
      <c r="B2253" s="186" t="s">
        <v>13172</v>
      </c>
      <c r="C2253" s="186">
        <v>8134810</v>
      </c>
      <c r="D2253" s="185">
        <v>3</v>
      </c>
      <c r="E2253" s="186" t="s">
        <v>13697</v>
      </c>
      <c r="F2253" s="186" t="s">
        <v>13333</v>
      </c>
      <c r="G2253" s="186" t="s">
        <v>15734</v>
      </c>
      <c r="H2253" s="185" t="s">
        <v>13320</v>
      </c>
      <c r="I2253" s="187">
        <v>20718</v>
      </c>
      <c r="J2253" s="185"/>
      <c r="K2253" s="185">
        <v>2018</v>
      </c>
    </row>
    <row r="2254" spans="1:11" x14ac:dyDescent="0.3">
      <c r="A2254" s="176" t="s">
        <v>13172</v>
      </c>
      <c r="B2254" s="186" t="s">
        <v>13172</v>
      </c>
      <c r="C2254" s="186">
        <v>7238342</v>
      </c>
      <c r="D2254" s="185">
        <v>7</v>
      </c>
      <c r="E2254" s="186" t="s">
        <v>13956</v>
      </c>
      <c r="F2254" s="186" t="s">
        <v>13866</v>
      </c>
      <c r="G2254" s="186" t="s">
        <v>15729</v>
      </c>
      <c r="H2254" s="185" t="s">
        <v>12987</v>
      </c>
      <c r="I2254" s="187">
        <v>19444</v>
      </c>
      <c r="J2254" s="185"/>
      <c r="K2254" s="185">
        <v>2018</v>
      </c>
    </row>
    <row r="2255" spans="1:11" x14ac:dyDescent="0.3">
      <c r="A2255" s="176" t="s">
        <v>13172</v>
      </c>
      <c r="B2255" s="186" t="s">
        <v>13172</v>
      </c>
      <c r="C2255" s="186">
        <v>8611015</v>
      </c>
      <c r="D2255" s="185">
        <v>6</v>
      </c>
      <c r="E2255" s="186" t="s">
        <v>14841</v>
      </c>
      <c r="F2255" s="186" t="s">
        <v>15585</v>
      </c>
      <c r="G2255" s="186" t="s">
        <v>13618</v>
      </c>
      <c r="H2255" s="185" t="s">
        <v>13320</v>
      </c>
      <c r="I2255" s="187">
        <v>20825</v>
      </c>
      <c r="J2255" s="185"/>
      <c r="K2255" s="185">
        <v>2018</v>
      </c>
    </row>
    <row r="2256" spans="1:11" x14ac:dyDescent="0.3">
      <c r="A2256" s="176" t="s">
        <v>13172</v>
      </c>
      <c r="B2256" s="186" t="s">
        <v>13172</v>
      </c>
      <c r="C2256" s="186">
        <v>8078331</v>
      </c>
      <c r="D2256" s="185">
        <v>0</v>
      </c>
      <c r="E2256" s="186" t="s">
        <v>13680</v>
      </c>
      <c r="F2256" s="186" t="s">
        <v>14516</v>
      </c>
      <c r="G2256" s="186" t="s">
        <v>13567</v>
      </c>
      <c r="H2256" s="185" t="s">
        <v>13320</v>
      </c>
      <c r="I2256" s="187">
        <v>21094</v>
      </c>
      <c r="J2256" s="185"/>
      <c r="K2256" s="185">
        <v>2018</v>
      </c>
    </row>
    <row r="2257" spans="1:11" x14ac:dyDescent="0.3">
      <c r="A2257" s="176" t="s">
        <v>13172</v>
      </c>
      <c r="B2257" s="186" t="s">
        <v>13172</v>
      </c>
      <c r="C2257" s="186">
        <v>8092862</v>
      </c>
      <c r="D2257" s="185">
        <v>9</v>
      </c>
      <c r="E2257" s="186" t="s">
        <v>13432</v>
      </c>
      <c r="F2257" s="186" t="s">
        <v>13604</v>
      </c>
      <c r="G2257" s="186" t="s">
        <v>15733</v>
      </c>
      <c r="H2257" s="185" t="s">
        <v>13320</v>
      </c>
      <c r="I2257" s="187">
        <v>20980</v>
      </c>
      <c r="J2257" s="185"/>
      <c r="K2257" s="185">
        <v>2018</v>
      </c>
    </row>
    <row r="2258" spans="1:11" x14ac:dyDescent="0.3">
      <c r="A2258" s="176" t="s">
        <v>13172</v>
      </c>
      <c r="B2258" s="186" t="s">
        <v>13172</v>
      </c>
      <c r="C2258" s="186">
        <v>7287771</v>
      </c>
      <c r="D2258" s="185">
        <v>3</v>
      </c>
      <c r="E2258" s="186" t="s">
        <v>13913</v>
      </c>
      <c r="F2258" s="186" t="s">
        <v>15730</v>
      </c>
      <c r="G2258" s="186" t="s">
        <v>15731</v>
      </c>
      <c r="H2258" s="185" t="s">
        <v>13320</v>
      </c>
      <c r="I2258" s="187">
        <v>21118</v>
      </c>
      <c r="J2258" s="185"/>
      <c r="K2258" s="185">
        <v>2018</v>
      </c>
    </row>
    <row r="2259" spans="1:11" x14ac:dyDescent="0.3">
      <c r="A2259" s="176" t="s">
        <v>13172</v>
      </c>
      <c r="B2259" s="186" t="s">
        <v>13172</v>
      </c>
      <c r="C2259" s="186">
        <v>8647788</v>
      </c>
      <c r="D2259" s="185">
        <v>2</v>
      </c>
      <c r="E2259" s="186" t="s">
        <v>13799</v>
      </c>
      <c r="F2259" s="186" t="s">
        <v>14338</v>
      </c>
      <c r="G2259" s="186" t="s">
        <v>15735</v>
      </c>
      <c r="H2259" s="185" t="s">
        <v>13320</v>
      </c>
      <c r="I2259" s="187">
        <v>21275</v>
      </c>
      <c r="J2259" s="185"/>
      <c r="K2259" s="185">
        <v>2018</v>
      </c>
    </row>
    <row r="2260" spans="1:11" x14ac:dyDescent="0.3">
      <c r="A2260" s="176" t="s">
        <v>13172</v>
      </c>
      <c r="B2260" s="186" t="s">
        <v>13172</v>
      </c>
      <c r="C2260" s="186">
        <v>6015066</v>
      </c>
      <c r="D2260" s="185">
        <v>4</v>
      </c>
      <c r="E2260" s="186" t="s">
        <v>13342</v>
      </c>
      <c r="F2260" s="186" t="s">
        <v>13336</v>
      </c>
      <c r="G2260" s="186" t="s">
        <v>15727</v>
      </c>
      <c r="H2260" s="185" t="s">
        <v>12987</v>
      </c>
      <c r="I2260" s="187">
        <v>19324</v>
      </c>
      <c r="J2260" s="185"/>
      <c r="K2260" s="185">
        <v>2018</v>
      </c>
    </row>
    <row r="2261" spans="1:11" x14ac:dyDescent="0.3">
      <c r="A2261" s="176" t="s">
        <v>13307</v>
      </c>
      <c r="B2261" s="186" t="s">
        <v>13307</v>
      </c>
      <c r="C2261" s="186">
        <v>6011620</v>
      </c>
      <c r="D2261" s="185">
        <v>2</v>
      </c>
      <c r="E2261" s="186" t="s">
        <v>13581</v>
      </c>
      <c r="F2261" s="186" t="s">
        <v>17213</v>
      </c>
      <c r="G2261" s="186" t="s">
        <v>17214</v>
      </c>
      <c r="H2261" s="185" t="s">
        <v>12987</v>
      </c>
      <c r="I2261" s="187">
        <v>19066</v>
      </c>
      <c r="J2261" s="185"/>
      <c r="K2261" s="185">
        <v>2018</v>
      </c>
    </row>
    <row r="2262" spans="1:11" x14ac:dyDescent="0.3">
      <c r="A2262" s="176" t="s">
        <v>17403</v>
      </c>
      <c r="B2262" s="186" t="s">
        <v>13240</v>
      </c>
      <c r="C2262" s="186">
        <v>6812919</v>
      </c>
      <c r="D2262" s="185">
        <v>2</v>
      </c>
      <c r="E2262" s="186" t="s">
        <v>13426</v>
      </c>
      <c r="F2262" s="186" t="s">
        <v>13513</v>
      </c>
      <c r="G2262" s="186" t="s">
        <v>13851</v>
      </c>
      <c r="H2262" s="185" t="s">
        <v>12987</v>
      </c>
      <c r="I2262" s="187">
        <v>19358</v>
      </c>
      <c r="J2262" s="185"/>
      <c r="K2262" s="185">
        <v>2018</v>
      </c>
    </row>
    <row r="2263" spans="1:11" x14ac:dyDescent="0.3">
      <c r="A2263" s="176" t="s">
        <v>17403</v>
      </c>
      <c r="B2263" s="186" t="s">
        <v>13240</v>
      </c>
      <c r="C2263" s="186">
        <v>6991834</v>
      </c>
      <c r="D2263" s="185">
        <v>4</v>
      </c>
      <c r="E2263" s="186" t="s">
        <v>14846</v>
      </c>
      <c r="F2263" s="186" t="s">
        <v>13689</v>
      </c>
      <c r="G2263" s="186" t="s">
        <v>16788</v>
      </c>
      <c r="H2263" s="185" t="s">
        <v>12987</v>
      </c>
      <c r="I2263" s="187">
        <v>19126</v>
      </c>
      <c r="J2263" s="185"/>
      <c r="K2263" s="185">
        <v>2018</v>
      </c>
    </row>
    <row r="2264" spans="1:11" x14ac:dyDescent="0.3">
      <c r="A2264" s="176" t="s">
        <v>13308</v>
      </c>
      <c r="B2264" s="186" t="s">
        <v>13308</v>
      </c>
      <c r="C2264" s="186">
        <v>6040267</v>
      </c>
      <c r="D2264" s="185">
        <v>1</v>
      </c>
      <c r="E2264" s="186" t="s">
        <v>15446</v>
      </c>
      <c r="F2264" s="186" t="s">
        <v>13813</v>
      </c>
      <c r="G2264" s="186" t="s">
        <v>17215</v>
      </c>
      <c r="H2264" s="185" t="s">
        <v>12987</v>
      </c>
      <c r="I2264" s="187">
        <v>19099</v>
      </c>
      <c r="J2264" s="185"/>
      <c r="K2264" s="185">
        <v>2018</v>
      </c>
    </row>
    <row r="2265" spans="1:11" x14ac:dyDescent="0.3">
      <c r="A2265" s="176" t="s">
        <v>13308</v>
      </c>
      <c r="B2265" s="186" t="s">
        <v>13308</v>
      </c>
      <c r="C2265" s="186">
        <v>6737673</v>
      </c>
      <c r="D2265" s="185">
        <v>0</v>
      </c>
      <c r="E2265" s="186" t="s">
        <v>13440</v>
      </c>
      <c r="F2265" s="186" t="s">
        <v>13853</v>
      </c>
      <c r="G2265" s="186" t="s">
        <v>17218</v>
      </c>
      <c r="H2265" s="185" t="s">
        <v>13320</v>
      </c>
      <c r="I2265" s="187">
        <v>20999</v>
      </c>
      <c r="J2265" s="185"/>
      <c r="K2265" s="185">
        <v>2018</v>
      </c>
    </row>
    <row r="2266" spans="1:11" x14ac:dyDescent="0.3">
      <c r="A2266" s="176" t="s">
        <v>13308</v>
      </c>
      <c r="B2266" s="186" t="s">
        <v>13308</v>
      </c>
      <c r="C2266" s="186">
        <v>7178815</v>
      </c>
      <c r="D2266" s="185">
        <v>6</v>
      </c>
      <c r="E2266" s="186" t="s">
        <v>13350</v>
      </c>
      <c r="F2266" s="186" t="s">
        <v>17220</v>
      </c>
      <c r="G2266" s="186" t="s">
        <v>17082</v>
      </c>
      <c r="H2266" s="185" t="s">
        <v>13320</v>
      </c>
      <c r="I2266" s="187">
        <v>20842</v>
      </c>
      <c r="J2266" s="185"/>
      <c r="K2266" s="185">
        <v>2018</v>
      </c>
    </row>
    <row r="2267" spans="1:11" x14ac:dyDescent="0.3">
      <c r="A2267" s="176" t="s">
        <v>13308</v>
      </c>
      <c r="B2267" s="186" t="s">
        <v>13308</v>
      </c>
      <c r="C2267" s="186">
        <v>6504334</v>
      </c>
      <c r="D2267" s="185">
        <v>3</v>
      </c>
      <c r="E2267" s="186" t="s">
        <v>13820</v>
      </c>
      <c r="F2267" s="186" t="s">
        <v>13949</v>
      </c>
      <c r="G2267" s="186" t="s">
        <v>17216</v>
      </c>
      <c r="H2267" s="185" t="s">
        <v>12987</v>
      </c>
      <c r="I2267" s="187">
        <v>19244</v>
      </c>
      <c r="J2267" s="185"/>
      <c r="K2267" s="185">
        <v>2018</v>
      </c>
    </row>
    <row r="2268" spans="1:11" x14ac:dyDescent="0.3">
      <c r="A2268" s="176" t="s">
        <v>13308</v>
      </c>
      <c r="B2268" s="186" t="s">
        <v>13308</v>
      </c>
      <c r="C2268" s="186">
        <v>8265649</v>
      </c>
      <c r="D2268" s="185">
        <v>9</v>
      </c>
      <c r="E2268" s="186" t="s">
        <v>13457</v>
      </c>
      <c r="F2268" s="186" t="s">
        <v>13644</v>
      </c>
      <c r="G2268" s="186" t="s">
        <v>17223</v>
      </c>
      <c r="H2268" s="185" t="s">
        <v>13320</v>
      </c>
      <c r="I2268" s="187">
        <v>21319</v>
      </c>
      <c r="J2268" s="185"/>
      <c r="K2268" s="185">
        <v>2018</v>
      </c>
    </row>
    <row r="2269" spans="1:11" x14ac:dyDescent="0.3">
      <c r="A2269" s="176" t="s">
        <v>13308</v>
      </c>
      <c r="B2269" s="186" t="s">
        <v>13308</v>
      </c>
      <c r="C2269" s="186">
        <v>5614337</v>
      </c>
      <c r="D2269" s="185">
        <v>8</v>
      </c>
      <c r="E2269" s="186" t="s">
        <v>15927</v>
      </c>
      <c r="F2269" s="186" t="s">
        <v>13604</v>
      </c>
      <c r="G2269" s="186" t="s">
        <v>14450</v>
      </c>
      <c r="H2269" s="185" t="s">
        <v>12987</v>
      </c>
      <c r="I2269" s="187">
        <v>19143</v>
      </c>
      <c r="J2269" s="185"/>
      <c r="K2269" s="185">
        <v>2018</v>
      </c>
    </row>
    <row r="2270" spans="1:11" x14ac:dyDescent="0.3">
      <c r="A2270" s="176" t="s">
        <v>13308</v>
      </c>
      <c r="B2270" s="186" t="s">
        <v>13308</v>
      </c>
      <c r="C2270" s="186">
        <v>7679877</v>
      </c>
      <c r="D2270" s="185" t="s">
        <v>13315</v>
      </c>
      <c r="E2270" s="186" t="s">
        <v>14864</v>
      </c>
      <c r="F2270" s="186" t="s">
        <v>14227</v>
      </c>
      <c r="G2270" s="186" t="s">
        <v>14501</v>
      </c>
      <c r="H2270" s="185" t="s">
        <v>13320</v>
      </c>
      <c r="I2270" s="187">
        <v>21305</v>
      </c>
      <c r="J2270" s="185"/>
      <c r="K2270" s="185">
        <v>2018</v>
      </c>
    </row>
    <row r="2271" spans="1:11" x14ac:dyDescent="0.3">
      <c r="A2271" s="176" t="s">
        <v>13308</v>
      </c>
      <c r="B2271" s="186" t="s">
        <v>13308</v>
      </c>
      <c r="C2271" s="186">
        <v>6670739</v>
      </c>
      <c r="D2271" s="185">
        <v>3</v>
      </c>
      <c r="E2271" s="186" t="s">
        <v>13479</v>
      </c>
      <c r="F2271" s="186" t="s">
        <v>13768</v>
      </c>
      <c r="G2271" s="186" t="s">
        <v>17217</v>
      </c>
      <c r="H2271" s="185" t="s">
        <v>12987</v>
      </c>
      <c r="I2271" s="187">
        <v>19324</v>
      </c>
      <c r="J2271" s="185"/>
      <c r="K2271" s="185">
        <v>2018</v>
      </c>
    </row>
    <row r="2272" spans="1:11" x14ac:dyDescent="0.3">
      <c r="A2272" s="176" t="s">
        <v>13308</v>
      </c>
      <c r="B2272" s="186" t="s">
        <v>13308</v>
      </c>
      <c r="C2272" s="186">
        <v>7082231</v>
      </c>
      <c r="D2272" s="185">
        <v>8</v>
      </c>
      <c r="E2272" s="186" t="s">
        <v>13871</v>
      </c>
      <c r="F2272" s="186" t="s">
        <v>14861</v>
      </c>
      <c r="G2272" s="186" t="s">
        <v>17219</v>
      </c>
      <c r="H2272" s="185" t="s">
        <v>13320</v>
      </c>
      <c r="I2272" s="187">
        <v>20014</v>
      </c>
      <c r="J2272" s="185"/>
      <c r="K2272" s="185">
        <v>2018</v>
      </c>
    </row>
    <row r="2273" spans="1:11" x14ac:dyDescent="0.3">
      <c r="A2273" s="176" t="s">
        <v>13308</v>
      </c>
      <c r="B2273" s="186" t="s">
        <v>13308</v>
      </c>
      <c r="C2273" s="186">
        <v>8093119</v>
      </c>
      <c r="D2273" s="185">
        <v>0</v>
      </c>
      <c r="E2273" s="186" t="s">
        <v>14971</v>
      </c>
      <c r="F2273" s="186" t="s">
        <v>13640</v>
      </c>
      <c r="G2273" s="186" t="s">
        <v>17222</v>
      </c>
      <c r="H2273" s="185" t="s">
        <v>13320</v>
      </c>
      <c r="I2273" s="187">
        <v>20720</v>
      </c>
      <c r="J2273" s="185"/>
      <c r="K2273" s="185">
        <v>2018</v>
      </c>
    </row>
    <row r="2274" spans="1:11" x14ac:dyDescent="0.3">
      <c r="A2274" s="176" t="s">
        <v>13308</v>
      </c>
      <c r="B2274" s="186" t="s">
        <v>13308</v>
      </c>
      <c r="C2274" s="186">
        <v>6737763</v>
      </c>
      <c r="D2274" s="185" t="s">
        <v>13315</v>
      </c>
      <c r="E2274" s="186" t="s">
        <v>13549</v>
      </c>
      <c r="F2274" s="186" t="s">
        <v>15710</v>
      </c>
      <c r="G2274" s="186" t="s">
        <v>14632</v>
      </c>
      <c r="H2274" s="185" t="s">
        <v>12987</v>
      </c>
      <c r="I2274" s="187">
        <v>19082</v>
      </c>
      <c r="J2274" s="185"/>
      <c r="K2274" s="185">
        <v>2018</v>
      </c>
    </row>
    <row r="2275" spans="1:11" x14ac:dyDescent="0.3">
      <c r="A2275" s="176" t="s">
        <v>13308</v>
      </c>
      <c r="B2275" s="186" t="s">
        <v>13308</v>
      </c>
      <c r="C2275" s="186">
        <v>7697360</v>
      </c>
      <c r="D2275" s="185">
        <v>1</v>
      </c>
      <c r="E2275" s="186" t="s">
        <v>13607</v>
      </c>
      <c r="F2275" s="186" t="s">
        <v>14516</v>
      </c>
      <c r="G2275" s="186" t="s">
        <v>17221</v>
      </c>
      <c r="H2275" s="185" t="s">
        <v>13320</v>
      </c>
      <c r="I2275" s="187">
        <v>21016</v>
      </c>
      <c r="J2275" s="185"/>
      <c r="K2275" s="185">
        <v>2018</v>
      </c>
    </row>
    <row r="2276" spans="1:11" x14ac:dyDescent="0.3">
      <c r="A2276" s="176" t="s">
        <v>13149</v>
      </c>
      <c r="B2276" s="186" t="s">
        <v>13149</v>
      </c>
      <c r="C2276" s="186">
        <v>9309709</v>
      </c>
      <c r="D2276" s="185">
        <v>2</v>
      </c>
      <c r="E2276" s="186" t="s">
        <v>13476</v>
      </c>
      <c r="F2276" s="186" t="s">
        <v>13944</v>
      </c>
      <c r="G2276" s="186" t="s">
        <v>14479</v>
      </c>
      <c r="H2276" s="185" t="s">
        <v>13320</v>
      </c>
      <c r="I2276" s="187">
        <v>21346</v>
      </c>
      <c r="J2276" s="185"/>
      <c r="K2276" s="185">
        <v>2018</v>
      </c>
    </row>
    <row r="2277" spans="1:11" x14ac:dyDescent="0.3">
      <c r="A2277" s="176" t="s">
        <v>13241</v>
      </c>
      <c r="B2277" s="186" t="s">
        <v>13241</v>
      </c>
      <c r="C2277" s="186">
        <v>6900509</v>
      </c>
      <c r="D2277" s="185">
        <v>8</v>
      </c>
      <c r="E2277" s="186" t="s">
        <v>13464</v>
      </c>
      <c r="F2277" s="186" t="s">
        <v>13537</v>
      </c>
      <c r="G2277" s="186" t="s">
        <v>15522</v>
      </c>
      <c r="H2277" s="185" t="s">
        <v>12987</v>
      </c>
      <c r="I2277" s="187">
        <v>19181</v>
      </c>
      <c r="J2277" s="185"/>
      <c r="K2277" s="185">
        <v>2018</v>
      </c>
    </row>
    <row r="2278" spans="1:11" x14ac:dyDescent="0.3">
      <c r="A2278" s="176" t="s">
        <v>13241</v>
      </c>
      <c r="B2278" s="186" t="s">
        <v>13241</v>
      </c>
      <c r="C2278" s="186">
        <v>8240379</v>
      </c>
      <c r="D2278" s="185">
        <v>5</v>
      </c>
      <c r="E2278" s="186" t="s">
        <v>15885</v>
      </c>
      <c r="F2278" s="186" t="s">
        <v>13581</v>
      </c>
      <c r="G2278" s="186" t="s">
        <v>14427</v>
      </c>
      <c r="H2278" s="185" t="s">
        <v>13320</v>
      </c>
      <c r="I2278" s="187">
        <v>20821</v>
      </c>
      <c r="J2278" s="185"/>
      <c r="K2278" s="185">
        <v>2018</v>
      </c>
    </row>
    <row r="2279" spans="1:11" x14ac:dyDescent="0.3">
      <c r="A2279" s="176" t="s">
        <v>13241</v>
      </c>
      <c r="B2279" s="186" t="s">
        <v>13241</v>
      </c>
      <c r="C2279" s="186">
        <v>7560187</v>
      </c>
      <c r="D2279" s="185">
        <v>5</v>
      </c>
      <c r="E2279" s="186" t="s">
        <v>13980</v>
      </c>
      <c r="F2279" s="186" t="s">
        <v>14793</v>
      </c>
      <c r="G2279" s="186" t="s">
        <v>16790</v>
      </c>
      <c r="H2279" s="185" t="s">
        <v>13320</v>
      </c>
      <c r="I2279" s="187">
        <v>20891</v>
      </c>
      <c r="J2279" s="185"/>
      <c r="K2279" s="185">
        <v>2018</v>
      </c>
    </row>
    <row r="2280" spans="1:11" x14ac:dyDescent="0.3">
      <c r="A2280" s="176" t="s">
        <v>13241</v>
      </c>
      <c r="B2280" s="186" t="s">
        <v>13241</v>
      </c>
      <c r="C2280" s="186">
        <v>8984210</v>
      </c>
      <c r="D2280" s="185">
        <v>7</v>
      </c>
      <c r="E2280" s="186" t="s">
        <v>13900</v>
      </c>
      <c r="F2280" s="186" t="s">
        <v>13900</v>
      </c>
      <c r="G2280" s="186" t="s">
        <v>16791</v>
      </c>
      <c r="H2280" s="185" t="s">
        <v>13320</v>
      </c>
      <c r="I2280" s="187">
        <v>21048</v>
      </c>
      <c r="J2280" s="185"/>
      <c r="K2280" s="185">
        <v>2018</v>
      </c>
    </row>
    <row r="2281" spans="1:11" x14ac:dyDescent="0.3">
      <c r="A2281" s="176" t="s">
        <v>13241</v>
      </c>
      <c r="B2281" s="186" t="s">
        <v>13241</v>
      </c>
      <c r="C2281" s="186">
        <v>7022743</v>
      </c>
      <c r="D2281" s="185">
        <v>6</v>
      </c>
      <c r="E2281" s="186" t="s">
        <v>13549</v>
      </c>
      <c r="F2281" s="186" t="s">
        <v>13549</v>
      </c>
      <c r="G2281" s="186" t="s">
        <v>16789</v>
      </c>
      <c r="H2281" s="185" t="s">
        <v>13320</v>
      </c>
      <c r="I2281" s="187">
        <v>21106</v>
      </c>
      <c r="J2281" s="185"/>
      <c r="K2281" s="185">
        <v>2018</v>
      </c>
    </row>
    <row r="2282" spans="1:11" x14ac:dyDescent="0.3">
      <c r="A2282" s="176" t="s">
        <v>13173</v>
      </c>
      <c r="B2282" s="186" t="s">
        <v>13173</v>
      </c>
      <c r="C2282" s="186">
        <v>7990743</v>
      </c>
      <c r="D2282" s="185" t="s">
        <v>13315</v>
      </c>
      <c r="E2282" s="186" t="s">
        <v>14831</v>
      </c>
      <c r="F2282" s="186" t="s">
        <v>14639</v>
      </c>
      <c r="G2282" s="186" t="s">
        <v>15747</v>
      </c>
      <c r="H2282" s="185" t="s">
        <v>13320</v>
      </c>
      <c r="I2282" s="187">
        <v>20773</v>
      </c>
      <c r="J2282" s="185"/>
      <c r="K2282" s="185" t="s">
        <v>17344</v>
      </c>
    </row>
    <row r="2283" spans="1:11" x14ac:dyDescent="0.3">
      <c r="A2283" s="176" t="s">
        <v>13173</v>
      </c>
      <c r="B2283" s="186" t="s">
        <v>13173</v>
      </c>
      <c r="C2283" s="186">
        <v>8157822</v>
      </c>
      <c r="D2283" s="185">
        <v>2</v>
      </c>
      <c r="E2283" s="186" t="s">
        <v>15749</v>
      </c>
      <c r="F2283" s="186" t="s">
        <v>13394</v>
      </c>
      <c r="G2283" s="186" t="s">
        <v>15750</v>
      </c>
      <c r="H2283" s="185" t="s">
        <v>13320</v>
      </c>
      <c r="I2283" s="187">
        <v>20995</v>
      </c>
      <c r="J2283" s="185"/>
      <c r="K2283" s="185">
        <v>2018</v>
      </c>
    </row>
    <row r="2284" spans="1:11" x14ac:dyDescent="0.3">
      <c r="A2284" s="176" t="s">
        <v>13173</v>
      </c>
      <c r="B2284" s="186" t="s">
        <v>13173</v>
      </c>
      <c r="C2284" s="186">
        <v>8502045</v>
      </c>
      <c r="D2284" s="185">
        <v>5</v>
      </c>
      <c r="E2284" s="186" t="s">
        <v>13398</v>
      </c>
      <c r="F2284" s="186" t="s">
        <v>13799</v>
      </c>
      <c r="G2284" s="186" t="s">
        <v>15751</v>
      </c>
      <c r="H2284" s="185" t="s">
        <v>13320</v>
      </c>
      <c r="I2284" s="187">
        <v>21182</v>
      </c>
      <c r="J2284" s="185"/>
      <c r="K2284" s="185">
        <v>2018</v>
      </c>
    </row>
    <row r="2285" spans="1:11" x14ac:dyDescent="0.3">
      <c r="A2285" s="176" t="s">
        <v>13173</v>
      </c>
      <c r="B2285" s="186" t="s">
        <v>13173</v>
      </c>
      <c r="C2285" s="186">
        <v>7259312</v>
      </c>
      <c r="D2285" s="185" t="s">
        <v>13315</v>
      </c>
      <c r="E2285" s="186" t="s">
        <v>13723</v>
      </c>
      <c r="F2285" s="186" t="s">
        <v>13549</v>
      </c>
      <c r="G2285" s="186" t="s">
        <v>15744</v>
      </c>
      <c r="H2285" s="185" t="s">
        <v>13320</v>
      </c>
      <c r="I2285" s="187">
        <v>21219</v>
      </c>
      <c r="J2285" s="185"/>
      <c r="K2285" s="185">
        <v>2018</v>
      </c>
    </row>
    <row r="2286" spans="1:11" x14ac:dyDescent="0.3">
      <c r="A2286" s="176" t="s">
        <v>13173</v>
      </c>
      <c r="B2286" s="186" t="s">
        <v>13173</v>
      </c>
      <c r="C2286" s="186">
        <v>7082362</v>
      </c>
      <c r="D2286" s="185">
        <v>4</v>
      </c>
      <c r="E2286" s="186" t="s">
        <v>13458</v>
      </c>
      <c r="F2286" s="186" t="s">
        <v>13685</v>
      </c>
      <c r="G2286" s="186" t="s">
        <v>13718</v>
      </c>
      <c r="H2286" s="185" t="s">
        <v>12987</v>
      </c>
      <c r="I2286" s="187">
        <v>19331</v>
      </c>
      <c r="J2286" s="185"/>
      <c r="K2286" s="185">
        <v>2018</v>
      </c>
    </row>
    <row r="2287" spans="1:11" x14ac:dyDescent="0.3">
      <c r="A2287" s="176" t="s">
        <v>13173</v>
      </c>
      <c r="B2287" s="186" t="s">
        <v>13173</v>
      </c>
      <c r="C2287" s="186">
        <v>6845912</v>
      </c>
      <c r="D2287" s="185">
        <v>5</v>
      </c>
      <c r="E2287" s="186" t="s">
        <v>13401</v>
      </c>
      <c r="F2287" s="186" t="s">
        <v>13676</v>
      </c>
      <c r="G2287" s="186" t="s">
        <v>15740</v>
      </c>
      <c r="H2287" s="185" t="s">
        <v>12987</v>
      </c>
      <c r="I2287" s="187">
        <v>19109</v>
      </c>
      <c r="J2287" s="185"/>
      <c r="K2287" s="185">
        <v>2018</v>
      </c>
    </row>
    <row r="2288" spans="1:11" x14ac:dyDescent="0.3">
      <c r="A2288" s="176" t="s">
        <v>13173</v>
      </c>
      <c r="B2288" s="186" t="s">
        <v>13173</v>
      </c>
      <c r="C2288" s="186">
        <v>8205404</v>
      </c>
      <c r="D2288" s="185">
        <v>9</v>
      </c>
      <c r="E2288" s="186" t="s">
        <v>13604</v>
      </c>
      <c r="F2288" s="186" t="s">
        <v>13792</v>
      </c>
      <c r="G2288" s="186" t="s">
        <v>14501</v>
      </c>
      <c r="H2288" s="185" t="s">
        <v>13320</v>
      </c>
      <c r="I2288" s="187">
        <v>21329</v>
      </c>
      <c r="J2288" s="185"/>
      <c r="K2288" s="185">
        <v>2018</v>
      </c>
    </row>
    <row r="2289" spans="1:11" x14ac:dyDescent="0.3">
      <c r="A2289" s="176" t="s">
        <v>13173</v>
      </c>
      <c r="B2289" s="186" t="s">
        <v>13173</v>
      </c>
      <c r="C2289" s="186">
        <v>6139685</v>
      </c>
      <c r="D2289" s="185">
        <v>3</v>
      </c>
      <c r="E2289" s="186" t="s">
        <v>13604</v>
      </c>
      <c r="F2289" s="186" t="s">
        <v>14192</v>
      </c>
      <c r="G2289" s="186" t="s">
        <v>15736</v>
      </c>
      <c r="H2289" s="185" t="s">
        <v>12987</v>
      </c>
      <c r="I2289" s="187">
        <v>19425</v>
      </c>
      <c r="J2289" s="185"/>
      <c r="K2289" s="185">
        <v>2018</v>
      </c>
    </row>
    <row r="2290" spans="1:11" x14ac:dyDescent="0.3">
      <c r="A2290" s="176" t="s">
        <v>13173</v>
      </c>
      <c r="B2290" s="186" t="s">
        <v>13173</v>
      </c>
      <c r="C2290" s="186">
        <v>7270974</v>
      </c>
      <c r="D2290" s="185">
        <v>8</v>
      </c>
      <c r="E2290" s="186" t="s">
        <v>15745</v>
      </c>
      <c r="F2290" s="186" t="s">
        <v>14965</v>
      </c>
      <c r="G2290" s="186" t="s">
        <v>15746</v>
      </c>
      <c r="H2290" s="185" t="s">
        <v>13320</v>
      </c>
      <c r="I2290" s="187">
        <v>19411</v>
      </c>
      <c r="J2290" s="185"/>
      <c r="K2290" s="185">
        <v>2018</v>
      </c>
    </row>
    <row r="2291" spans="1:11" x14ac:dyDescent="0.3">
      <c r="A2291" s="176" t="s">
        <v>13173</v>
      </c>
      <c r="B2291" s="186" t="s">
        <v>13173</v>
      </c>
      <c r="C2291" s="186">
        <v>8141031</v>
      </c>
      <c r="D2291" s="185">
        <v>3</v>
      </c>
      <c r="E2291" s="186" t="s">
        <v>13321</v>
      </c>
      <c r="F2291" s="186" t="s">
        <v>14643</v>
      </c>
      <c r="G2291" s="186" t="s">
        <v>15748</v>
      </c>
      <c r="H2291" s="185" t="s">
        <v>13320</v>
      </c>
      <c r="I2291" s="187">
        <v>21042</v>
      </c>
      <c r="J2291" s="185"/>
      <c r="K2291" s="185">
        <v>2018</v>
      </c>
    </row>
    <row r="2292" spans="1:11" x14ac:dyDescent="0.3">
      <c r="A2292" s="176" t="s">
        <v>13173</v>
      </c>
      <c r="B2292" s="186" t="s">
        <v>13173</v>
      </c>
      <c r="C2292" s="186">
        <v>6886935</v>
      </c>
      <c r="D2292" s="185">
        <v>8</v>
      </c>
      <c r="E2292" s="186" t="s">
        <v>15741</v>
      </c>
      <c r="F2292" s="186" t="s">
        <v>13543</v>
      </c>
      <c r="G2292" s="186" t="s">
        <v>15742</v>
      </c>
      <c r="H2292" s="185" t="s">
        <v>13320</v>
      </c>
      <c r="I2292" s="187">
        <v>21102</v>
      </c>
      <c r="J2292" s="185"/>
      <c r="K2292" s="185">
        <v>2018</v>
      </c>
    </row>
    <row r="2293" spans="1:11" x14ac:dyDescent="0.3">
      <c r="A2293" s="176" t="s">
        <v>13173</v>
      </c>
      <c r="B2293" s="186" t="s">
        <v>13173</v>
      </c>
      <c r="C2293" s="186">
        <v>7238325</v>
      </c>
      <c r="D2293" s="185">
        <v>7</v>
      </c>
      <c r="E2293" s="186" t="s">
        <v>13799</v>
      </c>
      <c r="F2293" s="186" t="s">
        <v>13638</v>
      </c>
      <c r="G2293" s="186" t="s">
        <v>15743</v>
      </c>
      <c r="H2293" s="185" t="s">
        <v>12987</v>
      </c>
      <c r="I2293" s="187">
        <v>19506</v>
      </c>
      <c r="J2293" s="185"/>
      <c r="K2293" s="185">
        <v>2018</v>
      </c>
    </row>
    <row r="2294" spans="1:11" x14ac:dyDescent="0.3">
      <c r="A2294" s="176" t="s">
        <v>13173</v>
      </c>
      <c r="B2294" s="186" t="s">
        <v>13173</v>
      </c>
      <c r="C2294" s="186">
        <v>6630296</v>
      </c>
      <c r="D2294" s="185">
        <v>2</v>
      </c>
      <c r="E2294" s="186" t="s">
        <v>13520</v>
      </c>
      <c r="F2294" s="186" t="s">
        <v>14086</v>
      </c>
      <c r="G2294" s="186" t="s">
        <v>15738</v>
      </c>
      <c r="H2294" s="185" t="s">
        <v>12987</v>
      </c>
      <c r="I2294" s="187">
        <v>19430</v>
      </c>
      <c r="J2294" s="185"/>
      <c r="K2294" s="185">
        <v>2018</v>
      </c>
    </row>
    <row r="2295" spans="1:11" x14ac:dyDescent="0.3">
      <c r="A2295" s="176" t="s">
        <v>13173</v>
      </c>
      <c r="B2295" s="186" t="s">
        <v>13173</v>
      </c>
      <c r="C2295" s="186">
        <v>8360418</v>
      </c>
      <c r="D2295" s="185">
        <v>2</v>
      </c>
      <c r="E2295" s="186" t="s">
        <v>13420</v>
      </c>
      <c r="F2295" s="186" t="s">
        <v>13581</v>
      </c>
      <c r="G2295" s="186" t="s">
        <v>14462</v>
      </c>
      <c r="H2295" s="185" t="s">
        <v>13320</v>
      </c>
      <c r="I2295" s="187">
        <v>19902</v>
      </c>
      <c r="J2295" s="185"/>
      <c r="K2295" s="185">
        <v>2018</v>
      </c>
    </row>
    <row r="2296" spans="1:11" x14ac:dyDescent="0.3">
      <c r="A2296" s="176" t="s">
        <v>13173</v>
      </c>
      <c r="B2296" s="186" t="s">
        <v>13173</v>
      </c>
      <c r="C2296" s="186">
        <v>6667643</v>
      </c>
      <c r="D2296" s="185">
        <v>9</v>
      </c>
      <c r="E2296" s="186" t="s">
        <v>13944</v>
      </c>
      <c r="F2296" s="186" t="s">
        <v>13604</v>
      </c>
      <c r="G2296" s="186" t="s">
        <v>15739</v>
      </c>
      <c r="H2296" s="185" t="s">
        <v>12987</v>
      </c>
      <c r="I2296" s="187">
        <v>19216</v>
      </c>
      <c r="J2296" s="185"/>
      <c r="K2296" s="185">
        <v>2018</v>
      </c>
    </row>
    <row r="2297" spans="1:11" x14ac:dyDescent="0.3">
      <c r="A2297" s="176" t="s">
        <v>13173</v>
      </c>
      <c r="B2297" s="186" t="s">
        <v>13173</v>
      </c>
      <c r="C2297" s="186">
        <v>6392934</v>
      </c>
      <c r="D2297" s="185">
        <v>4</v>
      </c>
      <c r="E2297" s="186" t="s">
        <v>13621</v>
      </c>
      <c r="F2297" s="186" t="s">
        <v>14486</v>
      </c>
      <c r="G2297" s="186" t="s">
        <v>15737</v>
      </c>
      <c r="H2297" s="185" t="s">
        <v>12987</v>
      </c>
      <c r="I2297" s="187">
        <v>19450</v>
      </c>
      <c r="J2297" s="185"/>
      <c r="K2297" s="185">
        <v>2018</v>
      </c>
    </row>
    <row r="2298" spans="1:11" x14ac:dyDescent="0.3">
      <c r="A2298" s="176" t="s">
        <v>17395</v>
      </c>
      <c r="B2298" s="186" t="s">
        <v>13218</v>
      </c>
      <c r="C2298" s="186">
        <v>9796475</v>
      </c>
      <c r="D2298" s="185">
        <v>0</v>
      </c>
      <c r="E2298" s="186" t="s">
        <v>13466</v>
      </c>
      <c r="F2298" s="186" t="s">
        <v>13382</v>
      </c>
      <c r="G2298" s="186" t="s">
        <v>13934</v>
      </c>
      <c r="H2298" s="185" t="s">
        <v>13320</v>
      </c>
      <c r="I2298" s="187">
        <v>20890</v>
      </c>
      <c r="J2298" s="185"/>
      <c r="K2298" s="185">
        <v>2018</v>
      </c>
    </row>
    <row r="2299" spans="1:11" x14ac:dyDescent="0.3">
      <c r="A2299" s="176" t="s">
        <v>17395</v>
      </c>
      <c r="B2299" s="186" t="s">
        <v>13218</v>
      </c>
      <c r="C2299" s="186">
        <v>5816358</v>
      </c>
      <c r="D2299" s="185">
        <v>9</v>
      </c>
      <c r="E2299" s="186" t="s">
        <v>14704</v>
      </c>
      <c r="F2299" s="186" t="s">
        <v>13341</v>
      </c>
      <c r="G2299" s="186" t="s">
        <v>16501</v>
      </c>
      <c r="H2299" s="185" t="s">
        <v>12987</v>
      </c>
      <c r="I2299" s="187">
        <v>19411</v>
      </c>
      <c r="J2299" s="185"/>
      <c r="K2299" s="185">
        <v>2018</v>
      </c>
    </row>
    <row r="2300" spans="1:11" x14ac:dyDescent="0.3">
      <c r="A2300" s="176" t="s">
        <v>17395</v>
      </c>
      <c r="B2300" s="186" t="s">
        <v>13218</v>
      </c>
      <c r="C2300" s="186">
        <v>8178064</v>
      </c>
      <c r="D2300" s="185">
        <v>1</v>
      </c>
      <c r="E2300" s="186" t="s">
        <v>13995</v>
      </c>
      <c r="F2300" s="186" t="s">
        <v>13685</v>
      </c>
      <c r="G2300" s="186" t="s">
        <v>16401</v>
      </c>
      <c r="H2300" s="185" t="s">
        <v>13320</v>
      </c>
      <c r="I2300" s="187">
        <v>21322</v>
      </c>
      <c r="J2300" s="185"/>
      <c r="K2300" s="185">
        <v>2018</v>
      </c>
    </row>
    <row r="2301" spans="1:11" x14ac:dyDescent="0.3">
      <c r="A2301" s="176" t="s">
        <v>17395</v>
      </c>
      <c r="B2301" s="186" t="s">
        <v>13218</v>
      </c>
      <c r="C2301" s="186">
        <v>7862838</v>
      </c>
      <c r="D2301" s="185">
        <v>3</v>
      </c>
      <c r="E2301" s="186" t="s">
        <v>13650</v>
      </c>
      <c r="F2301" s="186" t="s">
        <v>13995</v>
      </c>
      <c r="G2301" s="186" t="s">
        <v>14045</v>
      </c>
      <c r="H2301" s="185" t="s">
        <v>13320</v>
      </c>
      <c r="I2301" s="187">
        <v>21185</v>
      </c>
      <c r="J2301" s="185"/>
      <c r="K2301" s="185">
        <v>2018</v>
      </c>
    </row>
    <row r="2302" spans="1:11" x14ac:dyDescent="0.3">
      <c r="A2302" s="176" t="s">
        <v>17395</v>
      </c>
      <c r="B2302" s="186" t="s">
        <v>13218</v>
      </c>
      <c r="C2302" s="186">
        <v>6860971</v>
      </c>
      <c r="D2302" s="185">
        <v>2</v>
      </c>
      <c r="E2302" s="186" t="s">
        <v>13980</v>
      </c>
      <c r="F2302" s="186" t="s">
        <v>13364</v>
      </c>
      <c r="G2302" s="186" t="s">
        <v>16503</v>
      </c>
      <c r="H2302" s="185" t="s">
        <v>13320</v>
      </c>
      <c r="I2302" s="187">
        <v>20774</v>
      </c>
      <c r="J2302" s="185"/>
      <c r="K2302" s="185" t="s">
        <v>17344</v>
      </c>
    </row>
    <row r="2303" spans="1:11" x14ac:dyDescent="0.3">
      <c r="A2303" s="176" t="s">
        <v>17395</v>
      </c>
      <c r="B2303" s="186" t="s">
        <v>13218</v>
      </c>
      <c r="C2303" s="186">
        <v>6039330</v>
      </c>
      <c r="D2303" s="185">
        <v>3</v>
      </c>
      <c r="E2303" s="186" t="s">
        <v>13924</v>
      </c>
      <c r="F2303" s="186" t="s">
        <v>13844</v>
      </c>
      <c r="G2303" s="186" t="s">
        <v>16502</v>
      </c>
      <c r="H2303" s="185" t="s">
        <v>13320</v>
      </c>
      <c r="I2303" s="187">
        <v>19551</v>
      </c>
      <c r="J2303" s="185"/>
      <c r="K2303" s="185">
        <v>2018</v>
      </c>
    </row>
    <row r="2304" spans="1:11" x14ac:dyDescent="0.3">
      <c r="A2304" s="176" t="s">
        <v>13132</v>
      </c>
      <c r="B2304" s="186" t="s">
        <v>13132</v>
      </c>
      <c r="C2304" s="186">
        <v>6681557</v>
      </c>
      <c r="D2304" s="185">
        <v>9</v>
      </c>
      <c r="E2304" s="186" t="s">
        <v>14153</v>
      </c>
      <c r="F2304" s="186" t="s">
        <v>15402</v>
      </c>
      <c r="G2304" s="186" t="s">
        <v>15403</v>
      </c>
      <c r="H2304" s="185" t="s">
        <v>12987</v>
      </c>
      <c r="I2304" s="187">
        <v>19104</v>
      </c>
      <c r="J2304" s="185"/>
      <c r="K2304" s="185">
        <v>2018</v>
      </c>
    </row>
    <row r="2305" spans="1:11" x14ac:dyDescent="0.3">
      <c r="A2305" s="176" t="s">
        <v>13132</v>
      </c>
      <c r="B2305" s="186" t="s">
        <v>13132</v>
      </c>
      <c r="C2305" s="186">
        <v>7241828</v>
      </c>
      <c r="D2305" s="185" t="s">
        <v>13315</v>
      </c>
      <c r="E2305" s="186" t="s">
        <v>15404</v>
      </c>
      <c r="F2305" s="186" t="s">
        <v>15181</v>
      </c>
      <c r="G2305" s="186" t="s">
        <v>15405</v>
      </c>
      <c r="H2305" s="185" t="s">
        <v>12987</v>
      </c>
      <c r="I2305" s="187">
        <v>19366</v>
      </c>
      <c r="J2305" s="185"/>
      <c r="K2305" s="185">
        <v>2018</v>
      </c>
    </row>
    <row r="2306" spans="1:11" x14ac:dyDescent="0.3">
      <c r="A2306" s="176" t="s">
        <v>13219</v>
      </c>
      <c r="B2306" s="186" t="s">
        <v>13219</v>
      </c>
      <c r="C2306" s="186">
        <v>8253787</v>
      </c>
      <c r="D2306" s="185">
        <v>2</v>
      </c>
      <c r="E2306" s="186" t="s">
        <v>13664</v>
      </c>
      <c r="F2306" s="186" t="s">
        <v>13321</v>
      </c>
      <c r="G2306" s="186" t="s">
        <v>16506</v>
      </c>
      <c r="H2306" s="185" t="s">
        <v>13320</v>
      </c>
      <c r="I2306" s="187">
        <v>21010</v>
      </c>
      <c r="J2306" s="185"/>
      <c r="K2306" s="185">
        <v>2018</v>
      </c>
    </row>
    <row r="2307" spans="1:11" x14ac:dyDescent="0.3">
      <c r="A2307" s="176" t="s">
        <v>13219</v>
      </c>
      <c r="B2307" s="186" t="s">
        <v>13219</v>
      </c>
      <c r="C2307" s="186">
        <v>7652735</v>
      </c>
      <c r="D2307" s="185">
        <v>0</v>
      </c>
      <c r="E2307" s="186" t="s">
        <v>13496</v>
      </c>
      <c r="F2307" s="186" t="s">
        <v>13427</v>
      </c>
      <c r="G2307" s="186" t="s">
        <v>14949</v>
      </c>
      <c r="H2307" s="185" t="s">
        <v>13320</v>
      </c>
      <c r="I2307" s="187">
        <v>20969</v>
      </c>
      <c r="J2307" s="185"/>
      <c r="K2307" s="185">
        <v>2018</v>
      </c>
    </row>
    <row r="2308" spans="1:11" x14ac:dyDescent="0.3">
      <c r="A2308" s="176" t="s">
        <v>13219</v>
      </c>
      <c r="B2308" s="186" t="s">
        <v>13219</v>
      </c>
      <c r="C2308" s="186">
        <v>6776096</v>
      </c>
      <c r="D2308" s="185">
        <v>4</v>
      </c>
      <c r="E2308" s="186" t="s">
        <v>13866</v>
      </c>
      <c r="F2308" s="186" t="s">
        <v>13628</v>
      </c>
      <c r="G2308" s="186" t="s">
        <v>13948</v>
      </c>
      <c r="H2308" s="185" t="s">
        <v>13320</v>
      </c>
      <c r="I2308" s="187">
        <v>21266</v>
      </c>
      <c r="J2308" s="185"/>
      <c r="K2308" s="185">
        <v>2018</v>
      </c>
    </row>
    <row r="2309" spans="1:11" x14ac:dyDescent="0.3">
      <c r="A2309" s="176" t="s">
        <v>13219</v>
      </c>
      <c r="B2309" s="186" t="s">
        <v>13219</v>
      </c>
      <c r="C2309" s="186">
        <v>6443015</v>
      </c>
      <c r="D2309" s="185">
        <v>7</v>
      </c>
      <c r="E2309" s="186" t="s">
        <v>13333</v>
      </c>
      <c r="F2309" s="186" t="s">
        <v>16237</v>
      </c>
      <c r="G2309" s="186" t="s">
        <v>16504</v>
      </c>
      <c r="H2309" s="185" t="s">
        <v>13320</v>
      </c>
      <c r="I2309" s="187">
        <v>20356</v>
      </c>
      <c r="J2309" s="185"/>
      <c r="K2309" s="185">
        <v>2018</v>
      </c>
    </row>
    <row r="2310" spans="1:11" x14ac:dyDescent="0.3">
      <c r="A2310" s="176" t="s">
        <v>13219</v>
      </c>
      <c r="B2310" s="186" t="s">
        <v>13219</v>
      </c>
      <c r="C2310" s="186">
        <v>7773384</v>
      </c>
      <c r="D2310" s="185">
        <v>1</v>
      </c>
      <c r="E2310" s="186" t="s">
        <v>13837</v>
      </c>
      <c r="F2310" s="186" t="s">
        <v>13670</v>
      </c>
      <c r="G2310" s="186" t="s">
        <v>14470</v>
      </c>
      <c r="H2310" s="185" t="s">
        <v>13320</v>
      </c>
      <c r="I2310" s="187">
        <v>21099</v>
      </c>
      <c r="J2310" s="185"/>
      <c r="K2310" s="185">
        <v>2018</v>
      </c>
    </row>
    <row r="2311" spans="1:11" x14ac:dyDescent="0.3">
      <c r="A2311" s="176" t="s">
        <v>13219</v>
      </c>
      <c r="B2311" s="186" t="s">
        <v>13219</v>
      </c>
      <c r="C2311" s="186">
        <v>5899916</v>
      </c>
      <c r="D2311" s="185">
        <v>4</v>
      </c>
      <c r="E2311" s="186" t="s">
        <v>13407</v>
      </c>
      <c r="F2311" s="186" t="s">
        <v>13743</v>
      </c>
      <c r="G2311" s="186" t="s">
        <v>15609</v>
      </c>
      <c r="H2311" s="185" t="s">
        <v>12987</v>
      </c>
      <c r="I2311" s="187">
        <v>19048</v>
      </c>
      <c r="J2311" s="185"/>
      <c r="K2311" s="185">
        <v>2018</v>
      </c>
    </row>
    <row r="2312" spans="1:11" x14ac:dyDescent="0.3">
      <c r="A2312" s="176" t="s">
        <v>13219</v>
      </c>
      <c r="B2312" s="186" t="s">
        <v>13219</v>
      </c>
      <c r="C2312" s="186">
        <v>7884224</v>
      </c>
      <c r="D2312" s="185">
        <v>5</v>
      </c>
      <c r="E2312" s="186" t="s">
        <v>15515</v>
      </c>
      <c r="F2312" s="186" t="s">
        <v>14820</v>
      </c>
      <c r="G2312" s="186" t="s">
        <v>15774</v>
      </c>
      <c r="H2312" s="185" t="s">
        <v>13320</v>
      </c>
      <c r="I2312" s="187">
        <v>20920</v>
      </c>
      <c r="J2312" s="185"/>
      <c r="K2312" s="185">
        <v>2018</v>
      </c>
    </row>
    <row r="2313" spans="1:11" x14ac:dyDescent="0.3">
      <c r="A2313" s="176" t="s">
        <v>13219</v>
      </c>
      <c r="B2313" s="186" t="s">
        <v>13219</v>
      </c>
      <c r="C2313" s="186">
        <v>6590193</v>
      </c>
      <c r="D2313" s="185">
        <v>5</v>
      </c>
      <c r="E2313" s="186" t="s">
        <v>13375</v>
      </c>
      <c r="F2313" s="186" t="s">
        <v>16505</v>
      </c>
      <c r="G2313" s="186" t="s">
        <v>15862</v>
      </c>
      <c r="H2313" s="185" t="s">
        <v>12987</v>
      </c>
      <c r="I2313" s="187">
        <v>19262</v>
      </c>
      <c r="J2313" s="185"/>
      <c r="K2313" s="185">
        <v>2018</v>
      </c>
    </row>
    <row r="2314" spans="1:11" x14ac:dyDescent="0.3">
      <c r="A2314" s="176" t="s">
        <v>13219</v>
      </c>
      <c r="B2314" s="186" t="s">
        <v>13219</v>
      </c>
      <c r="C2314" s="186">
        <v>7022567</v>
      </c>
      <c r="D2314" s="185">
        <v>0</v>
      </c>
      <c r="E2314" s="186" t="s">
        <v>13375</v>
      </c>
      <c r="F2314" s="186" t="s">
        <v>13347</v>
      </c>
      <c r="G2314" s="186" t="s">
        <v>16408</v>
      </c>
      <c r="H2314" s="185" t="s">
        <v>13320</v>
      </c>
      <c r="I2314" s="187">
        <v>20610</v>
      </c>
      <c r="J2314" s="185"/>
      <c r="K2314" s="185">
        <v>2018</v>
      </c>
    </row>
    <row r="2315" spans="1:11" x14ac:dyDescent="0.3">
      <c r="A2315" s="176" t="s">
        <v>17404</v>
      </c>
      <c r="B2315" s="186" t="s">
        <v>13242</v>
      </c>
      <c r="C2315" s="186">
        <v>8558803</v>
      </c>
      <c r="D2315" s="185">
        <v>6</v>
      </c>
      <c r="E2315" s="186" t="s">
        <v>14446</v>
      </c>
      <c r="F2315" s="186" t="s">
        <v>13443</v>
      </c>
      <c r="G2315" s="186" t="s">
        <v>13567</v>
      </c>
      <c r="H2315" s="185" t="s">
        <v>13320</v>
      </c>
      <c r="I2315" s="187">
        <v>20753</v>
      </c>
      <c r="J2315" s="185"/>
      <c r="K2315" s="185" t="s">
        <v>17344</v>
      </c>
    </row>
    <row r="2316" spans="1:11" x14ac:dyDescent="0.3">
      <c r="A2316" s="176" t="s">
        <v>17404</v>
      </c>
      <c r="B2316" s="186" t="s">
        <v>13242</v>
      </c>
      <c r="C2316" s="186">
        <v>8173353</v>
      </c>
      <c r="D2316" s="185">
        <v>8</v>
      </c>
      <c r="E2316" s="186" t="s">
        <v>13581</v>
      </c>
      <c r="F2316" s="186" t="s">
        <v>14846</v>
      </c>
      <c r="G2316" s="186" t="s">
        <v>13934</v>
      </c>
      <c r="H2316" s="185" t="s">
        <v>13320</v>
      </c>
      <c r="I2316" s="187">
        <v>21118</v>
      </c>
      <c r="J2316" s="185"/>
      <c r="K2316" s="185">
        <v>2018</v>
      </c>
    </row>
    <row r="2317" spans="1:11" x14ac:dyDescent="0.3">
      <c r="A2317" s="176" t="s">
        <v>17404</v>
      </c>
      <c r="B2317" s="186" t="s">
        <v>13242</v>
      </c>
      <c r="C2317" s="186">
        <v>6592645</v>
      </c>
      <c r="D2317" s="185">
        <v>8</v>
      </c>
      <c r="E2317" s="186" t="s">
        <v>13329</v>
      </c>
      <c r="F2317" s="186" t="s">
        <v>16792</v>
      </c>
      <c r="G2317" s="186" t="s">
        <v>16445</v>
      </c>
      <c r="H2317" s="185" t="s">
        <v>13320</v>
      </c>
      <c r="I2317" s="187">
        <v>20634</v>
      </c>
      <c r="J2317" s="185"/>
      <c r="K2317" s="185">
        <v>2018</v>
      </c>
    </row>
    <row r="2318" spans="1:11" x14ac:dyDescent="0.3">
      <c r="A2318" s="176" t="s">
        <v>13133</v>
      </c>
      <c r="B2318" s="186" t="s">
        <v>13133</v>
      </c>
      <c r="C2318" s="186">
        <v>8034922</v>
      </c>
      <c r="D2318" s="185" t="s">
        <v>13315</v>
      </c>
      <c r="E2318" s="186" t="s">
        <v>13461</v>
      </c>
      <c r="F2318" s="186" t="s">
        <v>14189</v>
      </c>
      <c r="G2318" s="186" t="s">
        <v>15409</v>
      </c>
      <c r="H2318" s="185" t="s">
        <v>13320</v>
      </c>
      <c r="I2318" s="187">
        <v>20891</v>
      </c>
      <c r="J2318" s="185"/>
      <c r="K2318" s="185">
        <v>2018</v>
      </c>
    </row>
    <row r="2319" spans="1:11" x14ac:dyDescent="0.3">
      <c r="A2319" s="176" t="s">
        <v>13133</v>
      </c>
      <c r="B2319" s="186" t="s">
        <v>13133</v>
      </c>
      <c r="C2319" s="186">
        <v>7055268</v>
      </c>
      <c r="D2319" s="185" t="s">
        <v>13315</v>
      </c>
      <c r="E2319" s="186" t="s">
        <v>15407</v>
      </c>
      <c r="F2319" s="186" t="s">
        <v>13697</v>
      </c>
      <c r="G2319" s="186" t="s">
        <v>15408</v>
      </c>
      <c r="H2319" s="185" t="s">
        <v>12987</v>
      </c>
      <c r="I2319" s="187">
        <v>19407</v>
      </c>
      <c r="J2319" s="185"/>
      <c r="K2319" s="185">
        <v>2018</v>
      </c>
    </row>
    <row r="2320" spans="1:11" x14ac:dyDescent="0.3">
      <c r="A2320" s="176" t="s">
        <v>13133</v>
      </c>
      <c r="B2320" s="186" t="s">
        <v>13133</v>
      </c>
      <c r="C2320" s="186">
        <v>6933995</v>
      </c>
      <c r="D2320" s="185">
        <v>6</v>
      </c>
      <c r="E2320" s="186" t="s">
        <v>15181</v>
      </c>
      <c r="F2320" s="186" t="s">
        <v>13584</v>
      </c>
      <c r="G2320" s="186" t="s">
        <v>15406</v>
      </c>
      <c r="H2320" s="185" t="s">
        <v>12987</v>
      </c>
      <c r="I2320" s="187">
        <v>19211</v>
      </c>
      <c r="J2320" s="185"/>
      <c r="K2320" s="185">
        <v>2018</v>
      </c>
    </row>
    <row r="2321" spans="1:11" x14ac:dyDescent="0.3">
      <c r="A2321" s="176" t="s">
        <v>13133</v>
      </c>
      <c r="B2321" s="186" t="s">
        <v>13133</v>
      </c>
      <c r="C2321" s="186">
        <v>6804449</v>
      </c>
      <c r="D2321" s="185">
        <v>9</v>
      </c>
      <c r="E2321" s="186" t="s">
        <v>13349</v>
      </c>
      <c r="F2321" s="186" t="s">
        <v>13871</v>
      </c>
      <c r="G2321" s="186" t="s">
        <v>15281</v>
      </c>
      <c r="H2321" s="185" t="s">
        <v>12987</v>
      </c>
      <c r="I2321" s="187">
        <v>19137</v>
      </c>
      <c r="J2321" s="185"/>
      <c r="K2321" s="185">
        <v>2018</v>
      </c>
    </row>
    <row r="2322" spans="1:11" x14ac:dyDescent="0.3">
      <c r="A2322" s="176" t="s">
        <v>13220</v>
      </c>
      <c r="B2322" s="186" t="s">
        <v>13220</v>
      </c>
      <c r="C2322" s="186">
        <v>8063260</v>
      </c>
      <c r="D2322" s="185">
        <v>6</v>
      </c>
      <c r="E2322" s="186" t="s">
        <v>16507</v>
      </c>
      <c r="F2322" s="186" t="s">
        <v>13347</v>
      </c>
      <c r="G2322" s="186" t="s">
        <v>16218</v>
      </c>
      <c r="H2322" s="185" t="s">
        <v>13320</v>
      </c>
      <c r="I2322" s="187">
        <v>21053</v>
      </c>
      <c r="J2322" s="185"/>
      <c r="K2322" s="185">
        <v>2018</v>
      </c>
    </row>
    <row r="2323" spans="1:11" x14ac:dyDescent="0.3">
      <c r="A2323" s="176" t="s">
        <v>13220</v>
      </c>
      <c r="B2323" s="186" t="s">
        <v>13220</v>
      </c>
      <c r="C2323" s="186">
        <v>8455245</v>
      </c>
      <c r="D2323" s="185">
        <v>3</v>
      </c>
      <c r="E2323" s="186" t="s">
        <v>13350</v>
      </c>
      <c r="F2323" s="186" t="s">
        <v>15682</v>
      </c>
      <c r="G2323" s="186" t="s">
        <v>16508</v>
      </c>
      <c r="H2323" s="185" t="s">
        <v>13320</v>
      </c>
      <c r="I2323" s="187">
        <v>20916</v>
      </c>
      <c r="J2323" s="185"/>
      <c r="K2323" s="185">
        <v>2018</v>
      </c>
    </row>
    <row r="2324" spans="1:11" x14ac:dyDescent="0.3">
      <c r="A2324" s="176" t="s">
        <v>13220</v>
      </c>
      <c r="B2324" s="186" t="s">
        <v>13220</v>
      </c>
      <c r="C2324" s="186">
        <v>8597745</v>
      </c>
      <c r="D2324" s="185">
        <v>8</v>
      </c>
      <c r="E2324" s="186" t="s">
        <v>15710</v>
      </c>
      <c r="F2324" s="186" t="s">
        <v>13461</v>
      </c>
      <c r="G2324" s="186" t="s">
        <v>16460</v>
      </c>
      <c r="H2324" s="185" t="s">
        <v>13320</v>
      </c>
      <c r="I2324" s="187">
        <v>20936</v>
      </c>
      <c r="J2324" s="185"/>
      <c r="K2324" s="185">
        <v>2018</v>
      </c>
    </row>
    <row r="2325" spans="1:11" x14ac:dyDescent="0.3">
      <c r="A2325" s="176" t="s">
        <v>13220</v>
      </c>
      <c r="B2325" s="186" t="s">
        <v>13220</v>
      </c>
      <c r="C2325" s="186">
        <v>8820928</v>
      </c>
      <c r="D2325" s="185">
        <v>1</v>
      </c>
      <c r="E2325" s="186" t="s">
        <v>13388</v>
      </c>
      <c r="F2325" s="186" t="s">
        <v>13792</v>
      </c>
      <c r="G2325" s="186" t="s">
        <v>16509</v>
      </c>
      <c r="H2325" s="185" t="s">
        <v>13320</v>
      </c>
      <c r="I2325" s="187">
        <v>20811</v>
      </c>
      <c r="J2325" s="185"/>
      <c r="K2325" s="185">
        <v>2018</v>
      </c>
    </row>
    <row r="2326" spans="1:11" x14ac:dyDescent="0.3">
      <c r="A2326" s="176" t="s">
        <v>13027</v>
      </c>
      <c r="B2326" s="186" t="s">
        <v>13027</v>
      </c>
      <c r="C2326" s="186">
        <v>7337008</v>
      </c>
      <c r="D2326" s="185">
        <v>6</v>
      </c>
      <c r="E2326" s="186" t="s">
        <v>13584</v>
      </c>
      <c r="F2326" s="186" t="s">
        <v>13350</v>
      </c>
      <c r="G2326" s="186" t="s">
        <v>13772</v>
      </c>
      <c r="H2326" s="185" t="s">
        <v>12987</v>
      </c>
      <c r="I2326" s="187">
        <v>19423</v>
      </c>
      <c r="J2326" s="185"/>
      <c r="K2326" s="185">
        <v>2018</v>
      </c>
    </row>
    <row r="2327" spans="1:11" x14ac:dyDescent="0.3">
      <c r="A2327" s="176" t="s">
        <v>13027</v>
      </c>
      <c r="B2327" s="186" t="s">
        <v>13027</v>
      </c>
      <c r="C2327" s="186">
        <v>7244687</v>
      </c>
      <c r="D2327" s="185">
        <v>9</v>
      </c>
      <c r="E2327" s="186" t="s">
        <v>13770</v>
      </c>
      <c r="F2327" s="186" t="s">
        <v>13716</v>
      </c>
      <c r="G2327" s="186" t="s">
        <v>13771</v>
      </c>
      <c r="H2327" s="185" t="s">
        <v>13320</v>
      </c>
      <c r="I2327" s="187">
        <v>20883</v>
      </c>
      <c r="J2327" s="185"/>
      <c r="K2327" s="185">
        <v>2018</v>
      </c>
    </row>
    <row r="2328" spans="1:11" x14ac:dyDescent="0.3">
      <c r="A2328" s="176" t="s">
        <v>13027</v>
      </c>
      <c r="B2328" s="186" t="s">
        <v>13027</v>
      </c>
      <c r="C2328" s="186">
        <v>6492552</v>
      </c>
      <c r="D2328" s="185">
        <v>0</v>
      </c>
      <c r="E2328" s="186" t="s">
        <v>13162</v>
      </c>
      <c r="F2328" s="186" t="s">
        <v>13768</v>
      </c>
      <c r="G2328" s="186" t="s">
        <v>13769</v>
      </c>
      <c r="H2328" s="185" t="s">
        <v>13320</v>
      </c>
      <c r="I2328" s="187">
        <v>21104</v>
      </c>
      <c r="J2328" s="185"/>
      <c r="K2328" s="185">
        <v>2018</v>
      </c>
    </row>
    <row r="2329" spans="1:11" x14ac:dyDescent="0.3">
      <c r="A2329" s="176" t="s">
        <v>13086</v>
      </c>
      <c r="B2329" s="186" t="s">
        <v>13086</v>
      </c>
      <c r="C2329" s="186">
        <v>6035104</v>
      </c>
      <c r="D2329" s="185" t="s">
        <v>13315</v>
      </c>
      <c r="E2329" s="186" t="s">
        <v>14041</v>
      </c>
      <c r="F2329" s="186" t="s">
        <v>14212</v>
      </c>
      <c r="G2329" s="186" t="s">
        <v>14806</v>
      </c>
      <c r="H2329" s="185" t="s">
        <v>12987</v>
      </c>
      <c r="I2329" s="187">
        <v>19488</v>
      </c>
      <c r="J2329" s="185"/>
      <c r="K2329" s="185">
        <v>2018</v>
      </c>
    </row>
    <row r="2330" spans="1:11" x14ac:dyDescent="0.3">
      <c r="A2330" s="176" t="s">
        <v>13086</v>
      </c>
      <c r="B2330" s="186" t="s">
        <v>13086</v>
      </c>
      <c r="C2330" s="186">
        <v>7825189</v>
      </c>
      <c r="D2330" s="185">
        <v>1</v>
      </c>
      <c r="E2330" s="186" t="s">
        <v>13458</v>
      </c>
      <c r="F2330" s="186" t="s">
        <v>13775</v>
      </c>
      <c r="G2330" s="186" t="s">
        <v>14819</v>
      </c>
      <c r="H2330" s="185" t="s">
        <v>13320</v>
      </c>
      <c r="I2330" s="187">
        <v>21226</v>
      </c>
      <c r="J2330" s="185"/>
      <c r="K2330" s="185">
        <v>2018</v>
      </c>
    </row>
    <row r="2331" spans="1:11" x14ac:dyDescent="0.3">
      <c r="A2331" s="176" t="s">
        <v>13086</v>
      </c>
      <c r="B2331" s="186" t="s">
        <v>13086</v>
      </c>
      <c r="C2331" s="186">
        <v>6666494</v>
      </c>
      <c r="D2331" s="185">
        <v>5</v>
      </c>
      <c r="E2331" s="186" t="s">
        <v>13336</v>
      </c>
      <c r="F2331" s="186" t="s">
        <v>14807</v>
      </c>
      <c r="G2331" s="186" t="s">
        <v>14808</v>
      </c>
      <c r="H2331" s="185" t="s">
        <v>13320</v>
      </c>
      <c r="I2331" s="187">
        <v>21070</v>
      </c>
      <c r="J2331" s="185"/>
      <c r="K2331" s="185">
        <v>2018</v>
      </c>
    </row>
    <row r="2332" spans="1:11" x14ac:dyDescent="0.3">
      <c r="A2332" s="176" t="s">
        <v>13086</v>
      </c>
      <c r="B2332" s="186" t="s">
        <v>13086</v>
      </c>
      <c r="C2332" s="186">
        <v>7356833</v>
      </c>
      <c r="D2332" s="185">
        <v>1</v>
      </c>
      <c r="E2332" s="186" t="s">
        <v>13429</v>
      </c>
      <c r="F2332" s="186" t="s">
        <v>13644</v>
      </c>
      <c r="G2332" s="186" t="s">
        <v>14816</v>
      </c>
      <c r="H2332" s="185" t="s">
        <v>13320</v>
      </c>
      <c r="I2332" s="187">
        <v>20974</v>
      </c>
      <c r="J2332" s="185"/>
      <c r="K2332" s="185">
        <v>2018</v>
      </c>
    </row>
    <row r="2333" spans="1:11" x14ac:dyDescent="0.3">
      <c r="A2333" s="176" t="s">
        <v>13086</v>
      </c>
      <c r="B2333" s="186" t="s">
        <v>13086</v>
      </c>
      <c r="C2333" s="186">
        <v>8264719</v>
      </c>
      <c r="D2333" s="185">
        <v>8</v>
      </c>
      <c r="E2333" s="186" t="s">
        <v>14823</v>
      </c>
      <c r="F2333" s="186" t="s">
        <v>14485</v>
      </c>
      <c r="G2333" s="186" t="s">
        <v>14824</v>
      </c>
      <c r="H2333" s="185" t="s">
        <v>13320</v>
      </c>
      <c r="I2333" s="187">
        <v>20888</v>
      </c>
      <c r="J2333" s="185"/>
      <c r="K2333" s="185">
        <v>2018</v>
      </c>
    </row>
    <row r="2334" spans="1:11" x14ac:dyDescent="0.3">
      <c r="A2334" s="176" t="s">
        <v>13086</v>
      </c>
      <c r="B2334" s="186" t="s">
        <v>13086</v>
      </c>
      <c r="C2334" s="186">
        <v>6852576</v>
      </c>
      <c r="D2334" s="185">
        <v>4</v>
      </c>
      <c r="E2334" s="186" t="s">
        <v>13938</v>
      </c>
      <c r="F2334" s="186" t="s">
        <v>14177</v>
      </c>
      <c r="G2334" s="186" t="s">
        <v>14812</v>
      </c>
      <c r="H2334" s="185" t="s">
        <v>13320</v>
      </c>
      <c r="I2334" s="187">
        <v>20334</v>
      </c>
      <c r="J2334" s="185"/>
      <c r="K2334" s="185">
        <v>2018</v>
      </c>
    </row>
    <row r="2335" spans="1:11" x14ac:dyDescent="0.3">
      <c r="A2335" s="176" t="s">
        <v>13086</v>
      </c>
      <c r="B2335" s="186" t="s">
        <v>13086</v>
      </c>
      <c r="C2335" s="186">
        <v>6035085</v>
      </c>
      <c r="D2335" s="185" t="s">
        <v>13315</v>
      </c>
      <c r="E2335" s="186" t="s">
        <v>13321</v>
      </c>
      <c r="F2335" s="186" t="s">
        <v>14697</v>
      </c>
      <c r="G2335" s="186" t="s">
        <v>14805</v>
      </c>
      <c r="H2335" s="185" t="s">
        <v>12987</v>
      </c>
      <c r="I2335" s="187">
        <v>19270</v>
      </c>
      <c r="J2335" s="185"/>
      <c r="K2335" s="185">
        <v>2018</v>
      </c>
    </row>
    <row r="2336" spans="1:11" x14ac:dyDescent="0.3">
      <c r="A2336" s="176" t="s">
        <v>13086</v>
      </c>
      <c r="B2336" s="186" t="s">
        <v>13086</v>
      </c>
      <c r="C2336" s="186">
        <v>6843144</v>
      </c>
      <c r="D2336" s="185">
        <v>1</v>
      </c>
      <c r="E2336" s="186" t="s">
        <v>13837</v>
      </c>
      <c r="F2336" s="186" t="s">
        <v>13532</v>
      </c>
      <c r="G2336" s="186" t="s">
        <v>14811</v>
      </c>
      <c r="H2336" s="185" t="s">
        <v>13320</v>
      </c>
      <c r="I2336" s="187">
        <v>21326</v>
      </c>
      <c r="J2336" s="185"/>
      <c r="K2336" s="185">
        <v>2018</v>
      </c>
    </row>
    <row r="2337" spans="1:11" x14ac:dyDescent="0.3">
      <c r="A2337" s="176" t="s">
        <v>13086</v>
      </c>
      <c r="B2337" s="186" t="s">
        <v>13086</v>
      </c>
      <c r="C2337" s="186">
        <v>6721901</v>
      </c>
      <c r="D2337" s="185">
        <v>5</v>
      </c>
      <c r="E2337" s="186" t="s">
        <v>13852</v>
      </c>
      <c r="F2337" s="186" t="s">
        <v>14809</v>
      </c>
      <c r="G2337" s="186" t="s">
        <v>14810</v>
      </c>
      <c r="H2337" s="185" t="s">
        <v>12987</v>
      </c>
      <c r="I2337" s="187">
        <v>19006</v>
      </c>
      <c r="J2337" s="185"/>
      <c r="K2337" s="185">
        <v>2018</v>
      </c>
    </row>
    <row r="2338" spans="1:11" x14ac:dyDescent="0.3">
      <c r="A2338" s="176" t="s">
        <v>13086</v>
      </c>
      <c r="B2338" s="186" t="s">
        <v>13086</v>
      </c>
      <c r="C2338" s="186">
        <v>8160532</v>
      </c>
      <c r="D2338" s="185">
        <v>7</v>
      </c>
      <c r="E2338" s="186" t="s">
        <v>13378</v>
      </c>
      <c r="F2338" s="186" t="s">
        <v>14820</v>
      </c>
      <c r="G2338" s="186" t="s">
        <v>14821</v>
      </c>
      <c r="H2338" s="185" t="s">
        <v>13320</v>
      </c>
      <c r="I2338" s="187">
        <v>20925</v>
      </c>
      <c r="J2338" s="185"/>
      <c r="K2338" s="185">
        <v>2018</v>
      </c>
    </row>
    <row r="2339" spans="1:11" x14ac:dyDescent="0.3">
      <c r="A2339" s="176" t="s">
        <v>13086</v>
      </c>
      <c r="B2339" s="186" t="s">
        <v>13086</v>
      </c>
      <c r="C2339" s="186">
        <v>6888408</v>
      </c>
      <c r="D2339" s="185" t="s">
        <v>13315</v>
      </c>
      <c r="E2339" s="186" t="s">
        <v>14813</v>
      </c>
      <c r="F2339" s="186" t="s">
        <v>14814</v>
      </c>
      <c r="G2339" s="186" t="s">
        <v>14815</v>
      </c>
      <c r="H2339" s="185" t="s">
        <v>13320</v>
      </c>
      <c r="I2339" s="187">
        <v>21094</v>
      </c>
      <c r="J2339" s="185"/>
      <c r="K2339" s="185">
        <v>2018</v>
      </c>
    </row>
    <row r="2340" spans="1:11" x14ac:dyDescent="0.3">
      <c r="A2340" s="176" t="s">
        <v>13086</v>
      </c>
      <c r="B2340" s="186" t="s">
        <v>13086</v>
      </c>
      <c r="C2340" s="186">
        <v>6521600</v>
      </c>
      <c r="D2340" s="185">
        <v>0</v>
      </c>
      <c r="E2340" s="186" t="s">
        <v>13349</v>
      </c>
      <c r="F2340" s="186" t="s">
        <v>13685</v>
      </c>
      <c r="G2340" s="186" t="s">
        <v>13629</v>
      </c>
      <c r="H2340" s="185" t="s">
        <v>13320</v>
      </c>
      <c r="I2340" s="187">
        <v>20977</v>
      </c>
      <c r="J2340" s="185"/>
      <c r="K2340" s="185">
        <v>2018</v>
      </c>
    </row>
    <row r="2341" spans="1:11" x14ac:dyDescent="0.3">
      <c r="A2341" s="176" t="s">
        <v>13086</v>
      </c>
      <c r="B2341" s="186" t="s">
        <v>13086</v>
      </c>
      <c r="C2341" s="186">
        <v>5904192</v>
      </c>
      <c r="D2341" s="185">
        <v>4</v>
      </c>
      <c r="E2341" s="186" t="s">
        <v>14803</v>
      </c>
      <c r="F2341" s="186" t="s">
        <v>14051</v>
      </c>
      <c r="G2341" s="186" t="s">
        <v>14804</v>
      </c>
      <c r="H2341" s="185" t="s">
        <v>12987</v>
      </c>
      <c r="I2341" s="187">
        <v>19498</v>
      </c>
      <c r="J2341" s="185"/>
      <c r="K2341" s="185">
        <v>2018</v>
      </c>
    </row>
    <row r="2342" spans="1:11" x14ac:dyDescent="0.3">
      <c r="A2342" s="176" t="s">
        <v>13086</v>
      </c>
      <c r="B2342" s="186" t="s">
        <v>13086</v>
      </c>
      <c r="C2342" s="186">
        <v>8168342</v>
      </c>
      <c r="D2342" s="185">
        <v>5</v>
      </c>
      <c r="E2342" s="186" t="s">
        <v>13352</v>
      </c>
      <c r="F2342" s="186" t="s">
        <v>14453</v>
      </c>
      <c r="G2342" s="186" t="s">
        <v>14822</v>
      </c>
      <c r="H2342" s="185" t="s">
        <v>13320</v>
      </c>
      <c r="I2342" s="187">
        <v>20752</v>
      </c>
      <c r="J2342" s="185"/>
      <c r="K2342" s="185">
        <v>2018</v>
      </c>
    </row>
    <row r="2343" spans="1:11" x14ac:dyDescent="0.3">
      <c r="A2343" s="176" t="s">
        <v>13086</v>
      </c>
      <c r="B2343" s="186" t="s">
        <v>13086</v>
      </c>
      <c r="C2343" s="186">
        <v>7716051</v>
      </c>
      <c r="D2343" s="185">
        <v>5</v>
      </c>
      <c r="E2343" s="186" t="s">
        <v>14817</v>
      </c>
      <c r="F2343" s="186" t="s">
        <v>13628</v>
      </c>
      <c r="G2343" s="186" t="s">
        <v>14818</v>
      </c>
      <c r="H2343" s="185" t="s">
        <v>13320</v>
      </c>
      <c r="I2343" s="187">
        <v>20820</v>
      </c>
      <c r="J2343" s="185"/>
      <c r="K2343" s="185">
        <v>2018</v>
      </c>
    </row>
    <row r="2344" spans="1:11" x14ac:dyDescent="0.3">
      <c r="A2344" s="176" t="s">
        <v>13086</v>
      </c>
      <c r="B2344" s="186" t="s">
        <v>13086</v>
      </c>
      <c r="C2344" s="186">
        <v>8790043</v>
      </c>
      <c r="D2344" s="185">
        <v>6</v>
      </c>
      <c r="E2344" s="186" t="s">
        <v>14772</v>
      </c>
      <c r="F2344" s="186" t="s">
        <v>14825</v>
      </c>
      <c r="G2344" s="186" t="s">
        <v>13504</v>
      </c>
      <c r="H2344" s="185" t="s">
        <v>13320</v>
      </c>
      <c r="I2344" s="187">
        <v>21229</v>
      </c>
      <c r="J2344" s="185"/>
      <c r="K2344" s="185">
        <v>2018</v>
      </c>
    </row>
    <row r="2345" spans="1:11" x14ac:dyDescent="0.3">
      <c r="A2345" s="176" t="s">
        <v>13174</v>
      </c>
      <c r="B2345" s="186" t="s">
        <v>13174</v>
      </c>
      <c r="C2345" s="186">
        <v>8182722</v>
      </c>
      <c r="D2345" s="185">
        <v>2</v>
      </c>
      <c r="E2345" s="186" t="s">
        <v>13604</v>
      </c>
      <c r="F2345" s="186" t="s">
        <v>15754</v>
      </c>
      <c r="G2345" s="186" t="s">
        <v>15755</v>
      </c>
      <c r="H2345" s="185" t="s">
        <v>13320</v>
      </c>
      <c r="I2345" s="187">
        <v>20906</v>
      </c>
      <c r="J2345" s="185"/>
      <c r="K2345" s="185">
        <v>2018</v>
      </c>
    </row>
    <row r="2346" spans="1:11" x14ac:dyDescent="0.3">
      <c r="A2346" s="176" t="s">
        <v>13174</v>
      </c>
      <c r="B2346" s="186" t="s">
        <v>13174</v>
      </c>
      <c r="C2346" s="186">
        <v>8682015</v>
      </c>
      <c r="D2346" s="185">
        <v>3</v>
      </c>
      <c r="E2346" s="186" t="s">
        <v>14095</v>
      </c>
      <c r="F2346" s="186" t="s">
        <v>13457</v>
      </c>
      <c r="G2346" s="186" t="s">
        <v>13371</v>
      </c>
      <c r="H2346" s="185" t="s">
        <v>13320</v>
      </c>
      <c r="I2346" s="187">
        <v>21339</v>
      </c>
      <c r="J2346" s="185"/>
      <c r="K2346" s="185">
        <v>2018</v>
      </c>
    </row>
    <row r="2347" spans="1:11" x14ac:dyDescent="0.3">
      <c r="A2347" s="176" t="s">
        <v>13174</v>
      </c>
      <c r="B2347" s="186" t="s">
        <v>13174</v>
      </c>
      <c r="C2347" s="186">
        <v>6981360</v>
      </c>
      <c r="D2347" s="185">
        <v>7</v>
      </c>
      <c r="E2347" s="186" t="s">
        <v>15752</v>
      </c>
      <c r="F2347" s="186" t="s">
        <v>13604</v>
      </c>
      <c r="G2347" s="186" t="s">
        <v>15753</v>
      </c>
      <c r="H2347" s="185" t="s">
        <v>12987</v>
      </c>
      <c r="I2347" s="187">
        <v>19268</v>
      </c>
      <c r="J2347" s="185"/>
      <c r="K2347" s="185">
        <v>2018</v>
      </c>
    </row>
    <row r="2348" spans="1:11" x14ac:dyDescent="0.3">
      <c r="A2348" s="176" t="s">
        <v>17396</v>
      </c>
      <c r="B2348" s="186" t="s">
        <v>13221</v>
      </c>
      <c r="C2348" s="186">
        <v>7939144</v>
      </c>
      <c r="D2348" s="185">
        <v>1</v>
      </c>
      <c r="E2348" s="186" t="s">
        <v>15007</v>
      </c>
      <c r="F2348" s="186" t="s">
        <v>16525</v>
      </c>
      <c r="G2348" s="186" t="s">
        <v>14509</v>
      </c>
      <c r="H2348" s="185" t="s">
        <v>13320</v>
      </c>
      <c r="I2348" s="187">
        <v>21022</v>
      </c>
      <c r="J2348" s="185"/>
      <c r="K2348" s="185">
        <v>2018</v>
      </c>
    </row>
    <row r="2349" spans="1:11" x14ac:dyDescent="0.3">
      <c r="A2349" s="176" t="s">
        <v>17396</v>
      </c>
      <c r="B2349" s="186" t="s">
        <v>13221</v>
      </c>
      <c r="C2349" s="186">
        <v>8773610</v>
      </c>
      <c r="D2349" s="185">
        <v>5</v>
      </c>
      <c r="E2349" s="186" t="s">
        <v>13708</v>
      </c>
      <c r="F2349" s="186" t="s">
        <v>13625</v>
      </c>
      <c r="G2349" s="186" t="s">
        <v>16527</v>
      </c>
      <c r="H2349" s="185" t="s">
        <v>13320</v>
      </c>
      <c r="I2349" s="187">
        <v>21036</v>
      </c>
      <c r="J2349" s="185"/>
      <c r="K2349" s="185">
        <v>2018</v>
      </c>
    </row>
    <row r="2350" spans="1:11" x14ac:dyDescent="0.3">
      <c r="A2350" s="176" t="s">
        <v>17396</v>
      </c>
      <c r="B2350" s="186" t="s">
        <v>13221</v>
      </c>
      <c r="C2350" s="186">
        <v>6246280</v>
      </c>
      <c r="D2350" s="185">
        <v>9</v>
      </c>
      <c r="E2350" s="186" t="s">
        <v>15047</v>
      </c>
      <c r="F2350" s="186" t="s">
        <v>13708</v>
      </c>
      <c r="G2350" s="186" t="s">
        <v>16513</v>
      </c>
      <c r="H2350" s="185" t="s">
        <v>12987</v>
      </c>
      <c r="I2350" s="187">
        <v>19142</v>
      </c>
      <c r="J2350" s="185"/>
      <c r="K2350" s="185">
        <v>2018</v>
      </c>
    </row>
    <row r="2351" spans="1:11" x14ac:dyDescent="0.3">
      <c r="A2351" s="176" t="s">
        <v>17396</v>
      </c>
      <c r="B2351" s="186" t="s">
        <v>13221</v>
      </c>
      <c r="C2351" s="186">
        <v>6624570</v>
      </c>
      <c r="D2351" s="185">
        <v>5</v>
      </c>
      <c r="E2351" s="186" t="s">
        <v>13350</v>
      </c>
      <c r="F2351" s="186" t="s">
        <v>13586</v>
      </c>
      <c r="G2351" s="186" t="s">
        <v>16517</v>
      </c>
      <c r="H2351" s="185" t="s">
        <v>13320</v>
      </c>
      <c r="I2351" s="187">
        <v>21153</v>
      </c>
      <c r="J2351" s="185"/>
      <c r="K2351" s="185">
        <v>2018</v>
      </c>
    </row>
    <row r="2352" spans="1:11" x14ac:dyDescent="0.3">
      <c r="A2352" s="176" t="s">
        <v>17396</v>
      </c>
      <c r="B2352" s="186" t="s">
        <v>13221</v>
      </c>
      <c r="C2352" s="186">
        <v>6518415</v>
      </c>
      <c r="D2352" s="185" t="s">
        <v>13315</v>
      </c>
      <c r="E2352" s="186" t="s">
        <v>14704</v>
      </c>
      <c r="F2352" s="186" t="s">
        <v>13957</v>
      </c>
      <c r="G2352" s="186" t="s">
        <v>15941</v>
      </c>
      <c r="H2352" s="185" t="s">
        <v>12987</v>
      </c>
      <c r="I2352" s="187">
        <v>19227</v>
      </c>
      <c r="J2352" s="185"/>
      <c r="K2352" s="185">
        <v>2018</v>
      </c>
    </row>
    <row r="2353" spans="1:11" x14ac:dyDescent="0.3">
      <c r="A2353" s="176" t="s">
        <v>17396</v>
      </c>
      <c r="B2353" s="186" t="s">
        <v>13221</v>
      </c>
      <c r="C2353" s="186">
        <v>7018456</v>
      </c>
      <c r="D2353" s="185">
        <v>7</v>
      </c>
      <c r="E2353" s="186" t="s">
        <v>16518</v>
      </c>
      <c r="F2353" s="186" t="s">
        <v>14769</v>
      </c>
      <c r="G2353" s="186" t="s">
        <v>16519</v>
      </c>
      <c r="H2353" s="185" t="s">
        <v>12987</v>
      </c>
      <c r="I2353" s="187">
        <v>19341</v>
      </c>
      <c r="J2353" s="185"/>
      <c r="K2353" s="185">
        <v>2018</v>
      </c>
    </row>
    <row r="2354" spans="1:11" x14ac:dyDescent="0.3">
      <c r="A2354" s="176" t="s">
        <v>17396</v>
      </c>
      <c r="B2354" s="186" t="s">
        <v>13221</v>
      </c>
      <c r="C2354" s="186">
        <v>7924761</v>
      </c>
      <c r="D2354" s="185">
        <v>8</v>
      </c>
      <c r="E2354" s="186" t="s">
        <v>13322</v>
      </c>
      <c r="F2354" s="186" t="s">
        <v>16523</v>
      </c>
      <c r="G2354" s="186" t="s">
        <v>16524</v>
      </c>
      <c r="H2354" s="185" t="s">
        <v>13320</v>
      </c>
      <c r="I2354" s="187">
        <v>21112</v>
      </c>
      <c r="J2354" s="185"/>
      <c r="K2354" s="185">
        <v>2018</v>
      </c>
    </row>
    <row r="2355" spans="1:11" x14ac:dyDescent="0.3">
      <c r="A2355" s="176" t="s">
        <v>17396</v>
      </c>
      <c r="B2355" s="186" t="s">
        <v>13221</v>
      </c>
      <c r="C2355" s="186">
        <v>5836967</v>
      </c>
      <c r="D2355" s="185">
        <v>5</v>
      </c>
      <c r="E2355" s="186" t="s">
        <v>13581</v>
      </c>
      <c r="F2355" s="186" t="s">
        <v>13586</v>
      </c>
      <c r="G2355" s="186" t="s">
        <v>16510</v>
      </c>
      <c r="H2355" s="185" t="s">
        <v>12987</v>
      </c>
      <c r="I2355" s="187">
        <v>19124</v>
      </c>
      <c r="J2355" s="185"/>
      <c r="K2355" s="185">
        <v>2018</v>
      </c>
    </row>
    <row r="2356" spans="1:11" x14ac:dyDescent="0.3">
      <c r="A2356" s="176" t="s">
        <v>17396</v>
      </c>
      <c r="B2356" s="186" t="s">
        <v>13221</v>
      </c>
      <c r="C2356" s="186">
        <v>6577213</v>
      </c>
      <c r="D2356" s="185">
        <v>2</v>
      </c>
      <c r="E2356" s="186" t="s">
        <v>16079</v>
      </c>
      <c r="F2356" s="186" t="s">
        <v>16515</v>
      </c>
      <c r="G2356" s="186" t="s">
        <v>16516</v>
      </c>
      <c r="H2356" s="185" t="s">
        <v>12987</v>
      </c>
      <c r="I2356" s="187">
        <v>19297</v>
      </c>
      <c r="J2356" s="185"/>
      <c r="K2356" s="185">
        <v>2018</v>
      </c>
    </row>
    <row r="2357" spans="1:11" x14ac:dyDescent="0.3">
      <c r="A2357" s="176" t="s">
        <v>17396</v>
      </c>
      <c r="B2357" s="186" t="s">
        <v>13221</v>
      </c>
      <c r="C2357" s="186">
        <v>8126399</v>
      </c>
      <c r="D2357" s="185" t="s">
        <v>13315</v>
      </c>
      <c r="E2357" s="186" t="s">
        <v>13369</v>
      </c>
      <c r="F2357" s="186" t="s">
        <v>13437</v>
      </c>
      <c r="G2357" s="186" t="s">
        <v>16526</v>
      </c>
      <c r="H2357" s="185" t="s">
        <v>13320</v>
      </c>
      <c r="I2357" s="187">
        <v>20895</v>
      </c>
      <c r="J2357" s="185"/>
      <c r="K2357" s="185">
        <v>2018</v>
      </c>
    </row>
    <row r="2358" spans="1:11" x14ac:dyDescent="0.3">
      <c r="A2358" s="176" t="s">
        <v>17396</v>
      </c>
      <c r="B2358" s="186" t="s">
        <v>13221</v>
      </c>
      <c r="C2358" s="186">
        <v>6193180</v>
      </c>
      <c r="D2358" s="185">
        <v>5</v>
      </c>
      <c r="E2358" s="186" t="s">
        <v>13333</v>
      </c>
      <c r="F2358" s="186" t="s">
        <v>16511</v>
      </c>
      <c r="G2358" s="186" t="s">
        <v>16512</v>
      </c>
      <c r="H2358" s="185" t="s">
        <v>12987</v>
      </c>
      <c r="I2358" s="187">
        <v>19023</v>
      </c>
      <c r="J2358" s="185"/>
      <c r="K2358" s="185">
        <v>2018</v>
      </c>
    </row>
    <row r="2359" spans="1:11" x14ac:dyDescent="0.3">
      <c r="A2359" s="176" t="s">
        <v>17396</v>
      </c>
      <c r="B2359" s="186" t="s">
        <v>13221</v>
      </c>
      <c r="C2359" s="186">
        <v>6392740</v>
      </c>
      <c r="D2359" s="185">
        <v>6</v>
      </c>
      <c r="E2359" s="186" t="s">
        <v>14417</v>
      </c>
      <c r="F2359" s="186" t="s">
        <v>13799</v>
      </c>
      <c r="G2359" s="186" t="s">
        <v>16514</v>
      </c>
      <c r="H2359" s="185" t="s">
        <v>12987</v>
      </c>
      <c r="I2359" s="187">
        <v>19180</v>
      </c>
      <c r="J2359" s="185"/>
      <c r="K2359" s="185">
        <v>2018</v>
      </c>
    </row>
    <row r="2360" spans="1:11" x14ac:dyDescent="0.3">
      <c r="A2360" s="176" t="s">
        <v>17396</v>
      </c>
      <c r="B2360" s="186" t="s">
        <v>13221</v>
      </c>
      <c r="C2360" s="186">
        <v>7848096</v>
      </c>
      <c r="D2360" s="185">
        <v>3</v>
      </c>
      <c r="E2360" s="186" t="s">
        <v>14167</v>
      </c>
      <c r="F2360" s="186" t="s">
        <v>13543</v>
      </c>
      <c r="G2360" s="186" t="s">
        <v>16522</v>
      </c>
      <c r="H2360" s="185" t="s">
        <v>13320</v>
      </c>
      <c r="I2360" s="187">
        <v>21030</v>
      </c>
      <c r="J2360" s="185"/>
      <c r="K2360" s="185">
        <v>2018</v>
      </c>
    </row>
    <row r="2361" spans="1:11" x14ac:dyDescent="0.3">
      <c r="A2361" s="176" t="s">
        <v>17396</v>
      </c>
      <c r="B2361" s="186" t="s">
        <v>13221</v>
      </c>
      <c r="C2361" s="186">
        <v>7082257</v>
      </c>
      <c r="D2361" s="185">
        <v>1</v>
      </c>
      <c r="E2361" s="186" t="s">
        <v>16520</v>
      </c>
      <c r="F2361" s="186" t="s">
        <v>13604</v>
      </c>
      <c r="G2361" s="186" t="s">
        <v>16521</v>
      </c>
      <c r="H2361" s="185" t="s">
        <v>12987</v>
      </c>
      <c r="I2361" s="187">
        <v>19305</v>
      </c>
      <c r="J2361" s="185"/>
      <c r="K2361" s="185">
        <v>2018</v>
      </c>
    </row>
    <row r="2362" spans="1:11" x14ac:dyDescent="0.3">
      <c r="A2362" s="176" t="s">
        <v>13087</v>
      </c>
      <c r="B2362" s="186" t="s">
        <v>13087</v>
      </c>
      <c r="C2362" s="186">
        <v>8291696</v>
      </c>
      <c r="D2362" s="185">
        <v>2</v>
      </c>
      <c r="E2362" s="186" t="s">
        <v>13341</v>
      </c>
      <c r="F2362" s="186" t="s">
        <v>13406</v>
      </c>
      <c r="G2362" s="186" t="s">
        <v>14829</v>
      </c>
      <c r="H2362" s="185" t="s">
        <v>13320</v>
      </c>
      <c r="I2362" s="187">
        <v>21298</v>
      </c>
      <c r="J2362" s="185"/>
      <c r="K2362" s="185">
        <v>2018</v>
      </c>
    </row>
    <row r="2363" spans="1:11" x14ac:dyDescent="0.3">
      <c r="A2363" s="176" t="s">
        <v>13087</v>
      </c>
      <c r="B2363" s="186" t="s">
        <v>13087</v>
      </c>
      <c r="C2363" s="186">
        <v>5793436</v>
      </c>
      <c r="D2363" s="185">
        <v>0</v>
      </c>
      <c r="E2363" s="186" t="s">
        <v>13853</v>
      </c>
      <c r="F2363" s="186" t="s">
        <v>14826</v>
      </c>
      <c r="G2363" s="186" t="s">
        <v>14624</v>
      </c>
      <c r="H2363" s="185" t="s">
        <v>12987</v>
      </c>
      <c r="I2363" s="187">
        <v>19207</v>
      </c>
      <c r="J2363" s="185"/>
      <c r="K2363" s="185">
        <v>2018</v>
      </c>
    </row>
    <row r="2364" spans="1:11" x14ac:dyDescent="0.3">
      <c r="A2364" s="176" t="s">
        <v>13087</v>
      </c>
      <c r="B2364" s="186" t="s">
        <v>13087</v>
      </c>
      <c r="C2364" s="186">
        <v>7031317</v>
      </c>
      <c r="D2364" s="185">
        <v>0</v>
      </c>
      <c r="E2364" s="186" t="s">
        <v>14827</v>
      </c>
      <c r="F2364" s="186" t="s">
        <v>14517</v>
      </c>
      <c r="G2364" s="186" t="s">
        <v>14828</v>
      </c>
      <c r="H2364" s="185" t="s">
        <v>12987</v>
      </c>
      <c r="I2364" s="187">
        <v>19495</v>
      </c>
      <c r="J2364" s="185"/>
      <c r="K2364" s="185">
        <v>2018</v>
      </c>
    </row>
    <row r="2365" spans="1:11" x14ac:dyDescent="0.3">
      <c r="A2365" s="176" t="s">
        <v>17411</v>
      </c>
      <c r="B2365" s="186" t="s">
        <v>13274</v>
      </c>
      <c r="C2365" s="186">
        <v>6399876</v>
      </c>
      <c r="D2365" s="185">
        <v>1</v>
      </c>
      <c r="E2365" s="186" t="s">
        <v>15007</v>
      </c>
      <c r="F2365" s="186" t="s">
        <v>13852</v>
      </c>
      <c r="G2365" s="186" t="s">
        <v>16939</v>
      </c>
      <c r="H2365" s="185" t="s">
        <v>12987</v>
      </c>
      <c r="I2365" s="187">
        <v>19360</v>
      </c>
      <c r="J2365" s="185"/>
      <c r="K2365" s="185">
        <v>2018</v>
      </c>
    </row>
    <row r="2366" spans="1:11" x14ac:dyDescent="0.3">
      <c r="A2366" s="176" t="s">
        <v>17411</v>
      </c>
      <c r="B2366" s="186" t="s">
        <v>13274</v>
      </c>
      <c r="C2366" s="186">
        <v>7241096</v>
      </c>
      <c r="D2366" s="185">
        <v>3</v>
      </c>
      <c r="E2366" s="186" t="s">
        <v>14908</v>
      </c>
      <c r="F2366" s="186" t="s">
        <v>13411</v>
      </c>
      <c r="G2366" s="186" t="s">
        <v>14455</v>
      </c>
      <c r="H2366" s="185" t="s">
        <v>13320</v>
      </c>
      <c r="I2366" s="187">
        <v>21135</v>
      </c>
      <c r="J2366" s="185"/>
      <c r="K2366" s="185">
        <v>2018</v>
      </c>
    </row>
    <row r="2367" spans="1:11" x14ac:dyDescent="0.3">
      <c r="A2367" s="176" t="s">
        <v>17411</v>
      </c>
      <c r="B2367" s="186" t="s">
        <v>13274</v>
      </c>
      <c r="C2367" s="186">
        <v>8136545</v>
      </c>
      <c r="D2367" s="185">
        <v>8</v>
      </c>
      <c r="E2367" s="186" t="s">
        <v>13381</v>
      </c>
      <c r="F2367" s="186" t="s">
        <v>13847</v>
      </c>
      <c r="G2367" s="186" t="s">
        <v>16946</v>
      </c>
      <c r="H2367" s="185" t="s">
        <v>13320</v>
      </c>
      <c r="I2367" s="187">
        <v>21185</v>
      </c>
      <c r="J2367" s="185"/>
      <c r="K2367" s="185">
        <v>2018</v>
      </c>
    </row>
    <row r="2368" spans="1:11" x14ac:dyDescent="0.3">
      <c r="A2368" s="176" t="s">
        <v>17411</v>
      </c>
      <c r="B2368" s="186" t="s">
        <v>13274</v>
      </c>
      <c r="C2368" s="186">
        <v>6156519</v>
      </c>
      <c r="D2368" s="185">
        <v>1</v>
      </c>
      <c r="E2368" s="186" t="s">
        <v>16938</v>
      </c>
      <c r="F2368" s="186" t="s">
        <v>13966</v>
      </c>
      <c r="G2368" s="186" t="s">
        <v>13477</v>
      </c>
      <c r="H2368" s="185" t="s">
        <v>12987</v>
      </c>
      <c r="I2368" s="187">
        <v>19232</v>
      </c>
      <c r="J2368" s="185"/>
      <c r="K2368" s="185">
        <v>2018</v>
      </c>
    </row>
    <row r="2369" spans="1:11" x14ac:dyDescent="0.3">
      <c r="A2369" s="176" t="s">
        <v>17411</v>
      </c>
      <c r="B2369" s="186" t="s">
        <v>13274</v>
      </c>
      <c r="C2369" s="186">
        <v>7226129</v>
      </c>
      <c r="D2369" s="185">
        <v>1</v>
      </c>
      <c r="E2369" s="186" t="s">
        <v>13110</v>
      </c>
      <c r="F2369" s="186" t="s">
        <v>13110</v>
      </c>
      <c r="G2369" s="186" t="s">
        <v>16943</v>
      </c>
      <c r="H2369" s="185" t="s">
        <v>12987</v>
      </c>
      <c r="I2369" s="187">
        <v>19505</v>
      </c>
      <c r="J2369" s="185"/>
      <c r="K2369" s="185">
        <v>2018</v>
      </c>
    </row>
    <row r="2370" spans="1:11" x14ac:dyDescent="0.3">
      <c r="A2370" s="176" t="s">
        <v>17411</v>
      </c>
      <c r="B2370" s="186" t="s">
        <v>13274</v>
      </c>
      <c r="C2370" s="186">
        <v>7270624</v>
      </c>
      <c r="D2370" s="185">
        <v>2</v>
      </c>
      <c r="E2370" s="186" t="s">
        <v>14425</v>
      </c>
      <c r="F2370" s="186" t="s">
        <v>13844</v>
      </c>
      <c r="G2370" s="186" t="s">
        <v>16944</v>
      </c>
      <c r="H2370" s="185" t="s">
        <v>13320</v>
      </c>
      <c r="I2370" s="187">
        <v>21135</v>
      </c>
      <c r="J2370" s="185"/>
      <c r="K2370" s="185">
        <v>2018</v>
      </c>
    </row>
    <row r="2371" spans="1:11" x14ac:dyDescent="0.3">
      <c r="A2371" s="176" t="s">
        <v>17411</v>
      </c>
      <c r="B2371" s="186" t="s">
        <v>13274</v>
      </c>
      <c r="C2371" s="186">
        <v>7372543</v>
      </c>
      <c r="D2371" s="185">
        <v>7</v>
      </c>
      <c r="E2371" s="186" t="s">
        <v>13604</v>
      </c>
      <c r="F2371" s="186" t="s">
        <v>13604</v>
      </c>
      <c r="G2371" s="186" t="s">
        <v>16945</v>
      </c>
      <c r="H2371" s="185" t="s">
        <v>12987</v>
      </c>
      <c r="I2371" s="187">
        <v>19519</v>
      </c>
      <c r="J2371" s="185"/>
      <c r="K2371" s="185">
        <v>2018</v>
      </c>
    </row>
    <row r="2372" spans="1:11" x14ac:dyDescent="0.3">
      <c r="A2372" s="176" t="s">
        <v>17411</v>
      </c>
      <c r="B2372" s="186" t="s">
        <v>13274</v>
      </c>
      <c r="C2372" s="186">
        <v>6932810</v>
      </c>
      <c r="D2372" s="185">
        <v>5</v>
      </c>
      <c r="E2372" s="186" t="s">
        <v>16079</v>
      </c>
      <c r="F2372" s="186" t="s">
        <v>13611</v>
      </c>
      <c r="G2372" s="186" t="s">
        <v>15031</v>
      </c>
      <c r="H2372" s="185" t="s">
        <v>12987</v>
      </c>
      <c r="I2372" s="187">
        <v>19312</v>
      </c>
      <c r="J2372" s="185"/>
      <c r="K2372" s="185">
        <v>2018</v>
      </c>
    </row>
    <row r="2373" spans="1:11" x14ac:dyDescent="0.3">
      <c r="A2373" s="176" t="s">
        <v>17411</v>
      </c>
      <c r="B2373" s="186" t="s">
        <v>13274</v>
      </c>
      <c r="C2373" s="186">
        <v>8524892</v>
      </c>
      <c r="D2373" s="185">
        <v>8</v>
      </c>
      <c r="E2373" s="186" t="s">
        <v>13853</v>
      </c>
      <c r="F2373" s="186" t="s">
        <v>13332</v>
      </c>
      <c r="G2373" s="186" t="s">
        <v>13371</v>
      </c>
      <c r="H2373" s="185" t="s">
        <v>13320</v>
      </c>
      <c r="I2373" s="187">
        <v>21114</v>
      </c>
      <c r="J2373" s="185"/>
      <c r="K2373" s="185">
        <v>2018</v>
      </c>
    </row>
    <row r="2374" spans="1:11" x14ac:dyDescent="0.3">
      <c r="A2374" s="176" t="s">
        <v>17411</v>
      </c>
      <c r="B2374" s="186" t="s">
        <v>13274</v>
      </c>
      <c r="C2374" s="186">
        <v>6579265</v>
      </c>
      <c r="D2374" s="185">
        <v>6</v>
      </c>
      <c r="E2374" s="186" t="s">
        <v>15598</v>
      </c>
      <c r="F2374" s="186" t="s">
        <v>13979</v>
      </c>
      <c r="G2374" s="186" t="s">
        <v>13873</v>
      </c>
      <c r="H2374" s="185" t="s">
        <v>12987</v>
      </c>
      <c r="I2374" s="187">
        <v>19263</v>
      </c>
      <c r="J2374" s="185"/>
      <c r="K2374" s="185">
        <v>2018</v>
      </c>
    </row>
    <row r="2375" spans="1:11" x14ac:dyDescent="0.3">
      <c r="A2375" s="176" t="s">
        <v>17411</v>
      </c>
      <c r="B2375" s="186" t="s">
        <v>13274</v>
      </c>
      <c r="C2375" s="186">
        <v>8434665</v>
      </c>
      <c r="D2375" s="185">
        <v>9</v>
      </c>
      <c r="E2375" s="186" t="s">
        <v>13560</v>
      </c>
      <c r="F2375" s="186" t="s">
        <v>13957</v>
      </c>
      <c r="G2375" s="186" t="s">
        <v>16948</v>
      </c>
      <c r="H2375" s="185" t="s">
        <v>13320</v>
      </c>
      <c r="I2375" s="187">
        <v>21231</v>
      </c>
      <c r="J2375" s="185"/>
      <c r="K2375" s="185">
        <v>2018</v>
      </c>
    </row>
    <row r="2376" spans="1:11" x14ac:dyDescent="0.3">
      <c r="A2376" s="176" t="s">
        <v>17411</v>
      </c>
      <c r="B2376" s="186" t="s">
        <v>13274</v>
      </c>
      <c r="C2376" s="186">
        <v>8615605</v>
      </c>
      <c r="D2376" s="185">
        <v>9</v>
      </c>
      <c r="E2376" s="186" t="s">
        <v>13369</v>
      </c>
      <c r="F2376" s="186" t="s">
        <v>14072</v>
      </c>
      <c r="G2376" s="186" t="s">
        <v>14131</v>
      </c>
      <c r="H2376" s="185" t="s">
        <v>13320</v>
      </c>
      <c r="I2376" s="187">
        <v>21310</v>
      </c>
      <c r="J2376" s="185"/>
      <c r="K2376" s="185">
        <v>2018</v>
      </c>
    </row>
    <row r="2377" spans="1:11" x14ac:dyDescent="0.3">
      <c r="A2377" s="176" t="s">
        <v>17411</v>
      </c>
      <c r="B2377" s="186" t="s">
        <v>13274</v>
      </c>
      <c r="C2377" s="186">
        <v>8170000</v>
      </c>
      <c r="D2377" s="185">
        <v>1</v>
      </c>
      <c r="E2377" s="186" t="s">
        <v>16947</v>
      </c>
      <c r="F2377" s="186" t="s">
        <v>13329</v>
      </c>
      <c r="G2377" s="186" t="s">
        <v>15383</v>
      </c>
      <c r="H2377" s="185" t="s">
        <v>13320</v>
      </c>
      <c r="I2377" s="187">
        <v>20924</v>
      </c>
      <c r="J2377" s="185"/>
      <c r="K2377" s="185">
        <v>2018</v>
      </c>
    </row>
    <row r="2378" spans="1:11" x14ac:dyDescent="0.3">
      <c r="A2378" s="176" t="s">
        <v>17411</v>
      </c>
      <c r="B2378" s="186" t="s">
        <v>13274</v>
      </c>
      <c r="C2378" s="186">
        <v>6986373</v>
      </c>
      <c r="D2378" s="185">
        <v>6</v>
      </c>
      <c r="E2378" s="186" t="s">
        <v>16661</v>
      </c>
      <c r="F2378" s="186" t="s">
        <v>13361</v>
      </c>
      <c r="G2378" s="186" t="s">
        <v>16942</v>
      </c>
      <c r="H2378" s="185" t="s">
        <v>12987</v>
      </c>
      <c r="I2378" s="187">
        <v>19244</v>
      </c>
      <c r="J2378" s="185"/>
      <c r="K2378" s="185">
        <v>2018</v>
      </c>
    </row>
    <row r="2379" spans="1:11" x14ac:dyDescent="0.3">
      <c r="A2379" s="176" t="s">
        <v>17411</v>
      </c>
      <c r="B2379" s="186" t="s">
        <v>13274</v>
      </c>
      <c r="C2379" s="186">
        <v>8728433</v>
      </c>
      <c r="D2379" s="185">
        <v>6</v>
      </c>
      <c r="E2379" s="186" t="s">
        <v>13763</v>
      </c>
      <c r="F2379" s="186" t="s">
        <v>13604</v>
      </c>
      <c r="G2379" s="186" t="s">
        <v>16949</v>
      </c>
      <c r="H2379" s="185" t="s">
        <v>13320</v>
      </c>
      <c r="I2379" s="187">
        <v>20859</v>
      </c>
      <c r="J2379" s="185"/>
      <c r="K2379" s="185">
        <v>2018</v>
      </c>
    </row>
    <row r="2380" spans="1:11" x14ac:dyDescent="0.3">
      <c r="A2380" s="176" t="s">
        <v>17411</v>
      </c>
      <c r="B2380" s="186" t="s">
        <v>13274</v>
      </c>
      <c r="C2380" s="186">
        <v>6702943</v>
      </c>
      <c r="D2380" s="185">
        <v>7</v>
      </c>
      <c r="E2380" s="186" t="s">
        <v>16940</v>
      </c>
      <c r="F2380" s="186" t="s">
        <v>13949</v>
      </c>
      <c r="G2380" s="186" t="s">
        <v>13636</v>
      </c>
      <c r="H2380" s="185" t="s">
        <v>13320</v>
      </c>
      <c r="I2380" s="187">
        <v>19712</v>
      </c>
      <c r="J2380" s="185"/>
      <c r="K2380" s="185">
        <v>2018</v>
      </c>
    </row>
    <row r="2381" spans="1:11" x14ac:dyDescent="0.3">
      <c r="A2381" s="176" t="s">
        <v>17411</v>
      </c>
      <c r="B2381" s="186" t="s">
        <v>13274</v>
      </c>
      <c r="C2381" s="186">
        <v>6965803</v>
      </c>
      <c r="D2381" s="185">
        <v>2</v>
      </c>
      <c r="E2381" s="186" t="s">
        <v>13980</v>
      </c>
      <c r="F2381" s="186" t="s">
        <v>15934</v>
      </c>
      <c r="G2381" s="186" t="s">
        <v>13445</v>
      </c>
      <c r="H2381" s="185" t="s">
        <v>12987</v>
      </c>
      <c r="I2381" s="187">
        <v>19503</v>
      </c>
      <c r="J2381" s="185"/>
      <c r="K2381" s="185">
        <v>2018</v>
      </c>
    </row>
    <row r="2382" spans="1:11" x14ac:dyDescent="0.3">
      <c r="A2382" s="176" t="s">
        <v>17411</v>
      </c>
      <c r="B2382" s="186" t="s">
        <v>13274</v>
      </c>
      <c r="C2382" s="186">
        <v>5935130</v>
      </c>
      <c r="D2382" s="185">
        <v>3</v>
      </c>
      <c r="E2382" s="186" t="s">
        <v>14576</v>
      </c>
      <c r="F2382" s="186" t="s">
        <v>13966</v>
      </c>
      <c r="G2382" s="186" t="s">
        <v>16937</v>
      </c>
      <c r="H2382" s="185" t="s">
        <v>12987</v>
      </c>
      <c r="I2382" s="187">
        <v>19530</v>
      </c>
      <c r="J2382" s="185"/>
      <c r="K2382" s="185">
        <v>2018</v>
      </c>
    </row>
    <row r="2383" spans="1:11" x14ac:dyDescent="0.3">
      <c r="A2383" s="176" t="s">
        <v>17411</v>
      </c>
      <c r="B2383" s="186" t="s">
        <v>13274</v>
      </c>
      <c r="C2383" s="186">
        <v>5911847</v>
      </c>
      <c r="D2383" s="185">
        <v>1</v>
      </c>
      <c r="E2383" s="186" t="s">
        <v>15118</v>
      </c>
      <c r="F2383" s="186" t="s">
        <v>13329</v>
      </c>
      <c r="G2383" s="186" t="s">
        <v>16936</v>
      </c>
      <c r="H2383" s="185" t="s">
        <v>12987</v>
      </c>
      <c r="I2383" s="187">
        <v>19289</v>
      </c>
      <c r="J2383" s="185"/>
      <c r="K2383" s="185">
        <v>2018</v>
      </c>
    </row>
    <row r="2384" spans="1:11" x14ac:dyDescent="0.3">
      <c r="A2384" s="176" t="s">
        <v>17411</v>
      </c>
      <c r="B2384" s="186" t="s">
        <v>13274</v>
      </c>
      <c r="C2384" s="186">
        <v>6942926</v>
      </c>
      <c r="D2384" s="185">
        <v>2</v>
      </c>
      <c r="E2384" s="186" t="s">
        <v>13637</v>
      </c>
      <c r="F2384" s="186" t="s">
        <v>13638</v>
      </c>
      <c r="G2384" s="186" t="s">
        <v>16941</v>
      </c>
      <c r="H2384" s="185" t="s">
        <v>12987</v>
      </c>
      <c r="I2384" s="187">
        <v>19254</v>
      </c>
      <c r="J2384" s="185"/>
      <c r="K2384" s="185">
        <v>2018</v>
      </c>
    </row>
    <row r="2385" spans="1:11" x14ac:dyDescent="0.3">
      <c r="A2385" s="176" t="s">
        <v>17364</v>
      </c>
      <c r="B2385" s="186" t="s">
        <v>13088</v>
      </c>
      <c r="C2385" s="186">
        <v>8256580</v>
      </c>
      <c r="D2385" s="185">
        <v>9</v>
      </c>
      <c r="E2385" s="186" t="s">
        <v>14836</v>
      </c>
      <c r="F2385" s="186" t="s">
        <v>14837</v>
      </c>
      <c r="G2385" s="186" t="s">
        <v>14838</v>
      </c>
      <c r="H2385" s="185" t="s">
        <v>13320</v>
      </c>
      <c r="I2385" s="187">
        <v>20880</v>
      </c>
      <c r="J2385" s="185"/>
      <c r="K2385" s="185">
        <v>2018</v>
      </c>
    </row>
    <row r="2386" spans="1:11" x14ac:dyDescent="0.3">
      <c r="A2386" s="176" t="s">
        <v>17364</v>
      </c>
      <c r="B2386" s="186" t="s">
        <v>13088</v>
      </c>
      <c r="C2386" s="186">
        <v>7173761</v>
      </c>
      <c r="D2386" s="185">
        <v>6</v>
      </c>
      <c r="E2386" s="186" t="s">
        <v>14571</v>
      </c>
      <c r="F2386" s="186" t="s">
        <v>14177</v>
      </c>
      <c r="G2386" s="186" t="s">
        <v>14833</v>
      </c>
      <c r="H2386" s="185" t="s">
        <v>12987</v>
      </c>
      <c r="I2386" s="187">
        <v>19366</v>
      </c>
      <c r="J2386" s="185"/>
      <c r="K2386" s="185">
        <v>2018</v>
      </c>
    </row>
    <row r="2387" spans="1:11" x14ac:dyDescent="0.3">
      <c r="A2387" s="176" t="s">
        <v>17364</v>
      </c>
      <c r="B2387" s="186" t="s">
        <v>13088</v>
      </c>
      <c r="C2387" s="186">
        <v>7756455</v>
      </c>
      <c r="D2387" s="185">
        <v>1</v>
      </c>
      <c r="E2387" s="186" t="s">
        <v>14047</v>
      </c>
      <c r="F2387" s="186" t="s">
        <v>14488</v>
      </c>
      <c r="G2387" s="186" t="s">
        <v>14834</v>
      </c>
      <c r="H2387" s="185" t="s">
        <v>13320</v>
      </c>
      <c r="I2387" s="187">
        <v>20051</v>
      </c>
      <c r="J2387" s="185"/>
      <c r="K2387" s="185">
        <v>2018</v>
      </c>
    </row>
    <row r="2388" spans="1:11" x14ac:dyDescent="0.3">
      <c r="A2388" s="176" t="s">
        <v>17364</v>
      </c>
      <c r="B2388" s="186" t="s">
        <v>13088</v>
      </c>
      <c r="C2388" s="186">
        <v>7165919</v>
      </c>
      <c r="D2388" s="185">
        <v>4</v>
      </c>
      <c r="E2388" s="186" t="s">
        <v>13957</v>
      </c>
      <c r="F2388" s="186" t="s">
        <v>14831</v>
      </c>
      <c r="G2388" s="186" t="s">
        <v>14832</v>
      </c>
      <c r="H2388" s="185" t="s">
        <v>12987</v>
      </c>
      <c r="I2388" s="187">
        <v>19441</v>
      </c>
      <c r="J2388" s="185"/>
      <c r="K2388" s="185">
        <v>2018</v>
      </c>
    </row>
    <row r="2389" spans="1:11" x14ac:dyDescent="0.3">
      <c r="A2389" s="176" t="s">
        <v>17364</v>
      </c>
      <c r="B2389" s="186" t="s">
        <v>13088</v>
      </c>
      <c r="C2389" s="186">
        <v>8086886</v>
      </c>
      <c r="D2389" s="185">
        <v>3</v>
      </c>
      <c r="E2389" s="186" t="s">
        <v>14725</v>
      </c>
      <c r="F2389" s="186" t="s">
        <v>13420</v>
      </c>
      <c r="G2389" s="186" t="s">
        <v>14835</v>
      </c>
      <c r="H2389" s="185" t="s">
        <v>13320</v>
      </c>
      <c r="I2389" s="187">
        <v>21016</v>
      </c>
      <c r="J2389" s="185"/>
      <c r="K2389" s="185">
        <v>2018</v>
      </c>
    </row>
    <row r="2390" spans="1:11" x14ac:dyDescent="0.3">
      <c r="A2390" s="176" t="s">
        <v>17364</v>
      </c>
      <c r="B2390" s="186" t="s">
        <v>13088</v>
      </c>
      <c r="C2390" s="186">
        <v>6882443</v>
      </c>
      <c r="D2390" s="185">
        <v>5</v>
      </c>
      <c r="E2390" s="186" t="s">
        <v>14338</v>
      </c>
      <c r="F2390" s="186" t="s">
        <v>14023</v>
      </c>
      <c r="G2390" s="186" t="s">
        <v>14830</v>
      </c>
      <c r="H2390" s="185" t="s">
        <v>12987</v>
      </c>
      <c r="I2390" s="187">
        <v>19362</v>
      </c>
      <c r="J2390" s="185"/>
      <c r="K2390" s="185">
        <v>2018</v>
      </c>
    </row>
    <row r="2391" spans="1:11" x14ac:dyDescent="0.3">
      <c r="A2391" s="176" t="s">
        <v>13275</v>
      </c>
      <c r="B2391" s="186" t="s">
        <v>13275</v>
      </c>
      <c r="C2391" s="186">
        <v>8174071</v>
      </c>
      <c r="D2391" s="185">
        <v>2</v>
      </c>
      <c r="E2391" s="186" t="s">
        <v>13719</v>
      </c>
      <c r="F2391" s="186" t="s">
        <v>13604</v>
      </c>
      <c r="G2391" s="186" t="s">
        <v>14045</v>
      </c>
      <c r="H2391" s="185" t="s">
        <v>13320</v>
      </c>
      <c r="I2391" s="187">
        <v>21159</v>
      </c>
      <c r="J2391" s="185"/>
      <c r="K2391" s="185">
        <v>2018</v>
      </c>
    </row>
    <row r="2392" spans="1:11" x14ac:dyDescent="0.3">
      <c r="A2392" s="176" t="s">
        <v>13275</v>
      </c>
      <c r="B2392" s="186" t="s">
        <v>13275</v>
      </c>
      <c r="C2392" s="186">
        <v>8406260</v>
      </c>
      <c r="D2392" s="185" t="s">
        <v>13315</v>
      </c>
      <c r="E2392" s="186" t="s">
        <v>13708</v>
      </c>
      <c r="F2392" s="186" t="s">
        <v>15944</v>
      </c>
      <c r="G2392" s="186" t="s">
        <v>13889</v>
      </c>
      <c r="H2392" s="185" t="s">
        <v>13320</v>
      </c>
      <c r="I2392" s="187">
        <v>20845</v>
      </c>
      <c r="J2392" s="185"/>
      <c r="K2392" s="185">
        <v>2018</v>
      </c>
    </row>
    <row r="2393" spans="1:11" x14ac:dyDescent="0.3">
      <c r="A2393" s="176" t="s">
        <v>13275</v>
      </c>
      <c r="B2393" s="186" t="s">
        <v>13275</v>
      </c>
      <c r="C2393" s="186">
        <v>6775991</v>
      </c>
      <c r="D2393" s="185">
        <v>5</v>
      </c>
      <c r="E2393" s="186" t="s">
        <v>14268</v>
      </c>
      <c r="F2393" s="186" t="s">
        <v>13604</v>
      </c>
      <c r="G2393" s="186" t="s">
        <v>16955</v>
      </c>
      <c r="H2393" s="185" t="s">
        <v>13320</v>
      </c>
      <c r="I2393" s="187">
        <v>21199</v>
      </c>
      <c r="J2393" s="185"/>
      <c r="K2393" s="185">
        <v>2018</v>
      </c>
    </row>
    <row r="2394" spans="1:11" x14ac:dyDescent="0.3">
      <c r="A2394" s="176" t="s">
        <v>13275</v>
      </c>
      <c r="B2394" s="186" t="s">
        <v>13275</v>
      </c>
      <c r="C2394" s="186">
        <v>8280645</v>
      </c>
      <c r="D2394" s="185">
        <v>8</v>
      </c>
      <c r="E2394" s="186" t="s">
        <v>13532</v>
      </c>
      <c r="F2394" s="186" t="s">
        <v>13931</v>
      </c>
      <c r="G2394" s="186" t="s">
        <v>16960</v>
      </c>
      <c r="H2394" s="185" t="s">
        <v>13320</v>
      </c>
      <c r="I2394" s="187">
        <v>20967</v>
      </c>
      <c r="J2394" s="185"/>
      <c r="K2394" s="185">
        <v>2018</v>
      </c>
    </row>
    <row r="2395" spans="1:11" x14ac:dyDescent="0.3">
      <c r="A2395" s="176" t="s">
        <v>13275</v>
      </c>
      <c r="B2395" s="186" t="s">
        <v>13275</v>
      </c>
      <c r="C2395" s="186">
        <v>8089502</v>
      </c>
      <c r="D2395" s="185" t="s">
        <v>13315</v>
      </c>
      <c r="E2395" s="186" t="s">
        <v>15446</v>
      </c>
      <c r="F2395" s="186" t="s">
        <v>15321</v>
      </c>
      <c r="G2395" s="186" t="s">
        <v>13526</v>
      </c>
      <c r="H2395" s="185" t="s">
        <v>13320</v>
      </c>
      <c r="I2395" s="187">
        <v>21042</v>
      </c>
      <c r="J2395" s="185"/>
      <c r="K2395" s="185">
        <v>2018</v>
      </c>
    </row>
    <row r="2396" spans="1:11" x14ac:dyDescent="0.3">
      <c r="A2396" s="176" t="s">
        <v>13275</v>
      </c>
      <c r="B2396" s="186" t="s">
        <v>13275</v>
      </c>
      <c r="C2396" s="186">
        <v>8196932</v>
      </c>
      <c r="D2396" s="185">
        <v>9</v>
      </c>
      <c r="E2396" s="186" t="s">
        <v>16156</v>
      </c>
      <c r="F2396" s="186" t="s">
        <v>16905</v>
      </c>
      <c r="G2396" s="186" t="s">
        <v>16959</v>
      </c>
      <c r="H2396" s="185" t="s">
        <v>13320</v>
      </c>
      <c r="I2396" s="187">
        <v>21120</v>
      </c>
      <c r="J2396" s="185"/>
      <c r="K2396" s="185">
        <v>2018</v>
      </c>
    </row>
    <row r="2397" spans="1:11" x14ac:dyDescent="0.3">
      <c r="A2397" s="176" t="s">
        <v>13275</v>
      </c>
      <c r="B2397" s="186" t="s">
        <v>13275</v>
      </c>
      <c r="C2397" s="186">
        <v>7904979</v>
      </c>
      <c r="D2397" s="185">
        <v>4</v>
      </c>
      <c r="E2397" s="186" t="s">
        <v>16957</v>
      </c>
      <c r="F2397" s="186" t="s">
        <v>16890</v>
      </c>
      <c r="G2397" s="186" t="s">
        <v>13643</v>
      </c>
      <c r="H2397" s="185" t="s">
        <v>13320</v>
      </c>
      <c r="I2397" s="187">
        <v>20915</v>
      </c>
      <c r="J2397" s="185"/>
      <c r="K2397" s="185">
        <v>2018</v>
      </c>
    </row>
    <row r="2398" spans="1:11" x14ac:dyDescent="0.3">
      <c r="A2398" s="176" t="s">
        <v>13275</v>
      </c>
      <c r="B2398" s="186" t="s">
        <v>13275</v>
      </c>
      <c r="C2398" s="186">
        <v>7704406</v>
      </c>
      <c r="D2398" s="185" t="s">
        <v>13315</v>
      </c>
      <c r="E2398" s="186" t="s">
        <v>13455</v>
      </c>
      <c r="F2398" s="186" t="s">
        <v>13686</v>
      </c>
      <c r="G2398" s="186" t="s">
        <v>14432</v>
      </c>
      <c r="H2398" s="185" t="s">
        <v>13320</v>
      </c>
      <c r="I2398" s="187">
        <v>21274</v>
      </c>
      <c r="J2398" s="185"/>
      <c r="K2398" s="185">
        <v>2018</v>
      </c>
    </row>
    <row r="2399" spans="1:11" x14ac:dyDescent="0.3">
      <c r="A2399" s="176" t="s">
        <v>13275</v>
      </c>
      <c r="B2399" s="186" t="s">
        <v>13275</v>
      </c>
      <c r="C2399" s="186">
        <v>8569591</v>
      </c>
      <c r="D2399" s="185">
        <v>6</v>
      </c>
      <c r="E2399" s="186" t="s">
        <v>13481</v>
      </c>
      <c r="F2399" s="186" t="s">
        <v>14265</v>
      </c>
      <c r="G2399" s="186" t="s">
        <v>13517</v>
      </c>
      <c r="H2399" s="185" t="s">
        <v>13320</v>
      </c>
      <c r="I2399" s="187">
        <v>21305</v>
      </c>
      <c r="J2399" s="185"/>
      <c r="K2399" s="185">
        <v>2018</v>
      </c>
    </row>
    <row r="2400" spans="1:11" x14ac:dyDescent="0.3">
      <c r="A2400" s="176" t="s">
        <v>13275</v>
      </c>
      <c r="B2400" s="186" t="s">
        <v>13275</v>
      </c>
      <c r="C2400" s="186">
        <v>7924932</v>
      </c>
      <c r="D2400" s="185">
        <v>7</v>
      </c>
      <c r="E2400" s="186" t="s">
        <v>15374</v>
      </c>
      <c r="F2400" s="186" t="s">
        <v>13344</v>
      </c>
      <c r="G2400" s="186" t="s">
        <v>16958</v>
      </c>
      <c r="H2400" s="185" t="s">
        <v>13320</v>
      </c>
      <c r="I2400" s="187">
        <v>21084</v>
      </c>
      <c r="J2400" s="185"/>
      <c r="K2400" s="185">
        <v>2018</v>
      </c>
    </row>
    <row r="2401" spans="1:11" x14ac:dyDescent="0.3">
      <c r="A2401" s="176" t="s">
        <v>13275</v>
      </c>
      <c r="B2401" s="186" t="s">
        <v>13275</v>
      </c>
      <c r="C2401" s="186">
        <v>6670970</v>
      </c>
      <c r="D2401" s="185">
        <v>1</v>
      </c>
      <c r="E2401" s="186" t="s">
        <v>13543</v>
      </c>
      <c r="F2401" s="186" t="s">
        <v>14862</v>
      </c>
      <c r="G2401" s="186" t="s">
        <v>16954</v>
      </c>
      <c r="H2401" s="185" t="s">
        <v>12987</v>
      </c>
      <c r="I2401" s="187">
        <v>19342</v>
      </c>
      <c r="J2401" s="185"/>
      <c r="K2401" s="185">
        <v>2018</v>
      </c>
    </row>
    <row r="2402" spans="1:11" x14ac:dyDescent="0.3">
      <c r="A2402" s="176" t="s">
        <v>13275</v>
      </c>
      <c r="B2402" s="186" t="s">
        <v>13275</v>
      </c>
      <c r="C2402" s="186">
        <v>6351721</v>
      </c>
      <c r="D2402" s="185">
        <v>6</v>
      </c>
      <c r="E2402" s="186" t="s">
        <v>16952</v>
      </c>
      <c r="F2402" s="186" t="s">
        <v>14605</v>
      </c>
      <c r="G2402" s="186" t="s">
        <v>16953</v>
      </c>
      <c r="H2402" s="185" t="s">
        <v>12987</v>
      </c>
      <c r="I2402" s="187">
        <v>19053</v>
      </c>
      <c r="J2402" s="185"/>
      <c r="K2402" s="185">
        <v>2018</v>
      </c>
    </row>
    <row r="2403" spans="1:11" x14ac:dyDescent="0.3">
      <c r="A2403" s="176" t="s">
        <v>13275</v>
      </c>
      <c r="B2403" s="186" t="s">
        <v>13275</v>
      </c>
      <c r="C2403" s="186">
        <v>7143603</v>
      </c>
      <c r="D2403" s="185">
        <v>9</v>
      </c>
      <c r="E2403" s="186" t="s">
        <v>13607</v>
      </c>
      <c r="F2403" s="186" t="s">
        <v>13406</v>
      </c>
      <c r="G2403" s="186" t="s">
        <v>14187</v>
      </c>
      <c r="H2403" s="185" t="s">
        <v>13320</v>
      </c>
      <c r="I2403" s="187">
        <v>21154</v>
      </c>
      <c r="J2403" s="185"/>
      <c r="K2403" s="185">
        <v>2018</v>
      </c>
    </row>
    <row r="2404" spans="1:11" x14ac:dyDescent="0.3">
      <c r="A2404" s="176" t="s">
        <v>13275</v>
      </c>
      <c r="B2404" s="186" t="s">
        <v>13275</v>
      </c>
      <c r="C2404" s="186">
        <v>7484114</v>
      </c>
      <c r="D2404" s="185">
        <v>7</v>
      </c>
      <c r="E2404" s="186" t="s">
        <v>13375</v>
      </c>
      <c r="F2404" s="186" t="s">
        <v>13663</v>
      </c>
      <c r="G2404" s="186" t="s">
        <v>16956</v>
      </c>
      <c r="H2404" s="185" t="s">
        <v>13320</v>
      </c>
      <c r="I2404" s="187">
        <v>21192</v>
      </c>
      <c r="J2404" s="185"/>
      <c r="K2404" s="185">
        <v>2018</v>
      </c>
    </row>
    <row r="2405" spans="1:11" x14ac:dyDescent="0.3">
      <c r="A2405" s="176" t="s">
        <v>13275</v>
      </c>
      <c r="B2405" s="186" t="s">
        <v>13275</v>
      </c>
      <c r="C2405" s="186">
        <v>5556181</v>
      </c>
      <c r="D2405" s="185">
        <v>8</v>
      </c>
      <c r="E2405" s="186" t="s">
        <v>13355</v>
      </c>
      <c r="F2405" s="186" t="s">
        <v>16950</v>
      </c>
      <c r="G2405" s="186" t="s">
        <v>16951</v>
      </c>
      <c r="H2405" s="185" t="s">
        <v>12987</v>
      </c>
      <c r="I2405" s="187">
        <v>19081</v>
      </c>
      <c r="J2405" s="185"/>
      <c r="K2405" s="185">
        <v>2018</v>
      </c>
    </row>
    <row r="2406" spans="1:11" x14ac:dyDescent="0.3">
      <c r="A2406" s="176" t="s">
        <v>13089</v>
      </c>
      <c r="B2406" s="186" t="s">
        <v>13089</v>
      </c>
      <c r="C2406" s="186">
        <v>8173132</v>
      </c>
      <c r="D2406" s="185">
        <v>2</v>
      </c>
      <c r="E2406" s="186" t="s">
        <v>13806</v>
      </c>
      <c r="F2406" s="186" t="s">
        <v>13761</v>
      </c>
      <c r="G2406" s="186" t="s">
        <v>14843</v>
      </c>
      <c r="H2406" s="185" t="s">
        <v>13320</v>
      </c>
      <c r="I2406" s="187">
        <v>19947</v>
      </c>
      <c r="J2406" s="185"/>
      <c r="K2406" s="185">
        <v>2018</v>
      </c>
    </row>
    <row r="2407" spans="1:11" x14ac:dyDescent="0.3">
      <c r="A2407" s="176" t="s">
        <v>13089</v>
      </c>
      <c r="B2407" s="186" t="s">
        <v>13089</v>
      </c>
      <c r="C2407" s="186">
        <v>7172453</v>
      </c>
      <c r="D2407" s="185">
        <v>0</v>
      </c>
      <c r="E2407" s="186" t="s">
        <v>14028</v>
      </c>
      <c r="F2407" s="186" t="s">
        <v>13630</v>
      </c>
      <c r="G2407" s="186" t="s">
        <v>13948</v>
      </c>
      <c r="H2407" s="185" t="s">
        <v>13320</v>
      </c>
      <c r="I2407" s="187">
        <v>20559</v>
      </c>
      <c r="J2407" s="185"/>
      <c r="K2407" s="185">
        <v>2018</v>
      </c>
    </row>
    <row r="2408" spans="1:11" x14ac:dyDescent="0.3">
      <c r="A2408" s="176" t="s">
        <v>13089</v>
      </c>
      <c r="B2408" s="186" t="s">
        <v>13089</v>
      </c>
      <c r="C2408" s="186">
        <v>8506941</v>
      </c>
      <c r="D2408" s="185">
        <v>1</v>
      </c>
      <c r="E2408" s="186" t="s">
        <v>14001</v>
      </c>
      <c r="F2408" s="186" t="s">
        <v>14844</v>
      </c>
      <c r="G2408" s="186" t="s">
        <v>14845</v>
      </c>
      <c r="H2408" s="185" t="s">
        <v>13320</v>
      </c>
      <c r="I2408" s="187">
        <v>21087</v>
      </c>
      <c r="J2408" s="185"/>
      <c r="K2408" s="185">
        <v>2018</v>
      </c>
    </row>
    <row r="2409" spans="1:11" x14ac:dyDescent="0.3">
      <c r="A2409" s="176" t="s">
        <v>13089</v>
      </c>
      <c r="B2409" s="186" t="s">
        <v>13089</v>
      </c>
      <c r="C2409" s="186">
        <v>8089052</v>
      </c>
      <c r="D2409" s="185">
        <v>4</v>
      </c>
      <c r="E2409" s="186" t="s">
        <v>13341</v>
      </c>
      <c r="F2409" s="186" t="s">
        <v>14841</v>
      </c>
      <c r="G2409" s="186" t="s">
        <v>14842</v>
      </c>
      <c r="H2409" s="185" t="s">
        <v>13320</v>
      </c>
      <c r="I2409" s="187">
        <v>20306</v>
      </c>
      <c r="J2409" s="185"/>
      <c r="K2409" s="185">
        <v>2018</v>
      </c>
    </row>
    <row r="2410" spans="1:11" x14ac:dyDescent="0.3">
      <c r="A2410" s="176" t="s">
        <v>13089</v>
      </c>
      <c r="B2410" s="186" t="s">
        <v>13089</v>
      </c>
      <c r="C2410" s="186">
        <v>7134712</v>
      </c>
      <c r="D2410" s="185">
        <v>5</v>
      </c>
      <c r="E2410" s="186" t="s">
        <v>13866</v>
      </c>
      <c r="F2410" s="186" t="s">
        <v>14430</v>
      </c>
      <c r="G2410" s="186" t="s">
        <v>14840</v>
      </c>
      <c r="H2410" s="185" t="s">
        <v>13320</v>
      </c>
      <c r="I2410" s="187">
        <v>19991</v>
      </c>
      <c r="J2410" s="185"/>
      <c r="K2410" s="185">
        <v>2018</v>
      </c>
    </row>
    <row r="2411" spans="1:11" x14ac:dyDescent="0.3">
      <c r="A2411" s="176" t="s">
        <v>13089</v>
      </c>
      <c r="B2411" s="186" t="s">
        <v>13089</v>
      </c>
      <c r="C2411" s="186">
        <v>6664782</v>
      </c>
      <c r="D2411" s="185" t="s">
        <v>13315</v>
      </c>
      <c r="E2411" s="186" t="s">
        <v>13358</v>
      </c>
      <c r="F2411" s="186" t="s">
        <v>13330</v>
      </c>
      <c r="G2411" s="186" t="s">
        <v>14839</v>
      </c>
      <c r="H2411" s="185" t="s">
        <v>13320</v>
      </c>
      <c r="I2411" s="187">
        <v>21183</v>
      </c>
      <c r="J2411" s="185"/>
      <c r="K2411" s="185">
        <v>2018</v>
      </c>
    </row>
    <row r="2412" spans="1:11" x14ac:dyDescent="0.3">
      <c r="A2412" s="176" t="s">
        <v>17328</v>
      </c>
      <c r="B2412" s="186" t="s">
        <v>13309</v>
      </c>
      <c r="C2412" s="186">
        <v>8428677</v>
      </c>
      <c r="D2412" s="185" t="s">
        <v>13315</v>
      </c>
      <c r="E2412" s="186" t="s">
        <v>13500</v>
      </c>
      <c r="F2412" s="186" t="s">
        <v>15640</v>
      </c>
      <c r="G2412" s="186" t="s">
        <v>17226</v>
      </c>
      <c r="H2412" s="185" t="s">
        <v>13320</v>
      </c>
      <c r="I2412" s="187">
        <v>21041</v>
      </c>
      <c r="J2412" s="185"/>
      <c r="K2412" s="185">
        <v>2018</v>
      </c>
    </row>
    <row r="2413" spans="1:11" x14ac:dyDescent="0.3">
      <c r="A2413" s="176" t="s">
        <v>17328</v>
      </c>
      <c r="B2413" s="186" t="s">
        <v>13309</v>
      </c>
      <c r="C2413" s="186">
        <v>7961435</v>
      </c>
      <c r="D2413" s="185">
        <v>1</v>
      </c>
      <c r="E2413" s="186" t="s">
        <v>17224</v>
      </c>
      <c r="F2413" s="186" t="s">
        <v>13454</v>
      </c>
      <c r="G2413" s="186" t="s">
        <v>17225</v>
      </c>
      <c r="H2413" s="185" t="s">
        <v>13320</v>
      </c>
      <c r="I2413" s="187">
        <v>20879</v>
      </c>
      <c r="J2413" s="185"/>
      <c r="K2413" s="185">
        <v>2018</v>
      </c>
    </row>
    <row r="2414" spans="1:11" x14ac:dyDescent="0.3">
      <c r="A2414" s="176" t="s">
        <v>13222</v>
      </c>
      <c r="B2414" s="186" t="s">
        <v>13222</v>
      </c>
      <c r="C2414" s="186">
        <v>6860810</v>
      </c>
      <c r="D2414" s="185">
        <v>4</v>
      </c>
      <c r="E2414" s="186" t="s">
        <v>16557</v>
      </c>
      <c r="F2414" s="186" t="s">
        <v>13645</v>
      </c>
      <c r="G2414" s="186" t="s">
        <v>16558</v>
      </c>
      <c r="H2414" s="185" t="s">
        <v>13320</v>
      </c>
      <c r="I2414" s="187">
        <v>20195</v>
      </c>
      <c r="J2414" s="185"/>
      <c r="K2414" s="185">
        <v>2018</v>
      </c>
    </row>
    <row r="2415" spans="1:11" x14ac:dyDescent="0.3">
      <c r="A2415" s="176" t="s">
        <v>13222</v>
      </c>
      <c r="B2415" s="186" t="s">
        <v>13222</v>
      </c>
      <c r="C2415" s="186">
        <v>6653748</v>
      </c>
      <c r="D2415" s="185" t="s">
        <v>13315</v>
      </c>
      <c r="E2415" s="186" t="s">
        <v>13335</v>
      </c>
      <c r="F2415" s="186" t="s">
        <v>16552</v>
      </c>
      <c r="G2415" s="186" t="s">
        <v>13436</v>
      </c>
      <c r="H2415" s="185" t="s">
        <v>13320</v>
      </c>
      <c r="I2415" s="187">
        <v>20695</v>
      </c>
      <c r="J2415" s="185"/>
      <c r="K2415" s="185">
        <v>2018</v>
      </c>
    </row>
    <row r="2416" spans="1:11" x14ac:dyDescent="0.3">
      <c r="A2416" s="176" t="s">
        <v>13222</v>
      </c>
      <c r="B2416" s="186" t="s">
        <v>13222</v>
      </c>
      <c r="C2416" s="186">
        <v>8004230</v>
      </c>
      <c r="D2416" s="185">
        <v>2</v>
      </c>
      <c r="E2416" s="186" t="s">
        <v>13625</v>
      </c>
      <c r="F2416" s="186" t="s">
        <v>13604</v>
      </c>
      <c r="G2416" s="186" t="s">
        <v>15153</v>
      </c>
      <c r="H2416" s="185" t="s">
        <v>13320</v>
      </c>
      <c r="I2416" s="187">
        <v>20979</v>
      </c>
      <c r="J2416" s="185"/>
      <c r="K2416" s="185">
        <v>2018</v>
      </c>
    </row>
    <row r="2417" spans="1:11" x14ac:dyDescent="0.3">
      <c r="A2417" s="176" t="s">
        <v>13222</v>
      </c>
      <c r="B2417" s="186" t="s">
        <v>13222</v>
      </c>
      <c r="C2417" s="186">
        <v>6765039</v>
      </c>
      <c r="D2417" s="185">
        <v>5</v>
      </c>
      <c r="E2417" s="186" t="s">
        <v>13640</v>
      </c>
      <c r="F2417" s="186" t="s">
        <v>13441</v>
      </c>
      <c r="G2417" s="186" t="s">
        <v>16556</v>
      </c>
      <c r="H2417" s="185" t="s">
        <v>13320</v>
      </c>
      <c r="I2417" s="187">
        <v>20222</v>
      </c>
      <c r="J2417" s="185"/>
      <c r="K2417" s="185">
        <v>2018</v>
      </c>
    </row>
    <row r="2418" spans="1:11" x14ac:dyDescent="0.3">
      <c r="A2418" s="176" t="s">
        <v>13222</v>
      </c>
      <c r="B2418" s="186" t="s">
        <v>13222</v>
      </c>
      <c r="C2418" s="186">
        <v>6868071</v>
      </c>
      <c r="D2418" s="185">
        <v>9</v>
      </c>
      <c r="E2418" s="186" t="s">
        <v>16559</v>
      </c>
      <c r="F2418" s="186" t="s">
        <v>13607</v>
      </c>
      <c r="G2418" s="186" t="s">
        <v>16560</v>
      </c>
      <c r="H2418" s="185" t="s">
        <v>12987</v>
      </c>
      <c r="I2418" s="187">
        <v>19124</v>
      </c>
      <c r="J2418" s="185"/>
      <c r="K2418" s="185">
        <v>2018</v>
      </c>
    </row>
    <row r="2419" spans="1:11" x14ac:dyDescent="0.3">
      <c r="A2419" s="176" t="s">
        <v>13222</v>
      </c>
      <c r="B2419" s="186" t="s">
        <v>13222</v>
      </c>
      <c r="C2419" s="186">
        <v>7749187</v>
      </c>
      <c r="D2419" s="185">
        <v>2</v>
      </c>
      <c r="E2419" s="186" t="s">
        <v>15749</v>
      </c>
      <c r="F2419" s="186" t="s">
        <v>13876</v>
      </c>
      <c r="G2419" s="186" t="s">
        <v>16596</v>
      </c>
      <c r="H2419" s="185" t="s">
        <v>13320</v>
      </c>
      <c r="I2419" s="187">
        <v>20322</v>
      </c>
      <c r="J2419" s="185"/>
      <c r="K2419" s="185">
        <v>2018</v>
      </c>
    </row>
    <row r="2420" spans="1:11" x14ac:dyDescent="0.3">
      <c r="A2420" s="176" t="s">
        <v>13222</v>
      </c>
      <c r="B2420" s="186" t="s">
        <v>13222</v>
      </c>
      <c r="C2420" s="186">
        <v>7812140</v>
      </c>
      <c r="D2420" s="185">
        <v>8</v>
      </c>
      <c r="E2420" s="186" t="s">
        <v>16597</v>
      </c>
      <c r="F2420" s="186" t="s">
        <v>13866</v>
      </c>
      <c r="G2420" s="186" t="s">
        <v>16598</v>
      </c>
      <c r="H2420" s="185" t="s">
        <v>13320</v>
      </c>
      <c r="I2420" s="187">
        <v>20607</v>
      </c>
      <c r="J2420" s="185"/>
      <c r="K2420" s="185">
        <v>2018</v>
      </c>
    </row>
    <row r="2421" spans="1:11" x14ac:dyDescent="0.3">
      <c r="A2421" s="176" t="s">
        <v>13222</v>
      </c>
      <c r="B2421" s="186" t="s">
        <v>13222</v>
      </c>
      <c r="C2421" s="186">
        <v>7818833</v>
      </c>
      <c r="D2421" s="185">
        <v>2</v>
      </c>
      <c r="E2421" s="186" t="s">
        <v>16599</v>
      </c>
      <c r="F2421" s="186" t="s">
        <v>13361</v>
      </c>
      <c r="G2421" s="186" t="s">
        <v>16600</v>
      </c>
      <c r="H2421" s="185" t="s">
        <v>13320</v>
      </c>
      <c r="I2421" s="187">
        <v>21252</v>
      </c>
      <c r="J2421" s="185"/>
      <c r="K2421" s="185">
        <v>2018</v>
      </c>
    </row>
    <row r="2422" spans="1:11" x14ac:dyDescent="0.3">
      <c r="A2422" s="176" t="s">
        <v>13222</v>
      </c>
      <c r="B2422" s="186" t="s">
        <v>13222</v>
      </c>
      <c r="C2422" s="186">
        <v>6659792</v>
      </c>
      <c r="D2422" s="185" t="s">
        <v>13315</v>
      </c>
      <c r="E2422" s="186" t="s">
        <v>15272</v>
      </c>
      <c r="F2422" s="186" t="s">
        <v>14086</v>
      </c>
      <c r="G2422" s="186" t="s">
        <v>16553</v>
      </c>
      <c r="H2422" s="185" t="s">
        <v>13320</v>
      </c>
      <c r="I2422" s="187">
        <v>21069</v>
      </c>
      <c r="J2422" s="185"/>
      <c r="K2422" s="185">
        <v>2018</v>
      </c>
    </row>
    <row r="2423" spans="1:11" x14ac:dyDescent="0.3">
      <c r="A2423" s="176" t="s">
        <v>13222</v>
      </c>
      <c r="B2423" s="186" t="s">
        <v>13222</v>
      </c>
      <c r="C2423" s="186">
        <v>7004318</v>
      </c>
      <c r="D2423" s="185">
        <v>1</v>
      </c>
      <c r="E2423" s="186" t="s">
        <v>13658</v>
      </c>
      <c r="F2423" s="186" t="s">
        <v>13437</v>
      </c>
      <c r="G2423" s="186" t="s">
        <v>14131</v>
      </c>
      <c r="H2423" s="185" t="s">
        <v>13320</v>
      </c>
      <c r="I2423" s="187">
        <v>20922</v>
      </c>
      <c r="J2423" s="185"/>
      <c r="K2423" s="185">
        <v>2018</v>
      </c>
    </row>
    <row r="2424" spans="1:11" x14ac:dyDescent="0.3">
      <c r="A2424" s="176" t="s">
        <v>13222</v>
      </c>
      <c r="B2424" s="186" t="s">
        <v>13222</v>
      </c>
      <c r="C2424" s="186">
        <v>6870622</v>
      </c>
      <c r="D2424" s="185" t="s">
        <v>13315</v>
      </c>
      <c r="E2424" s="186" t="s">
        <v>14398</v>
      </c>
      <c r="F2424" s="186" t="s">
        <v>16561</v>
      </c>
      <c r="G2424" s="186" t="s">
        <v>13639</v>
      </c>
      <c r="H2424" s="185" t="s">
        <v>13320</v>
      </c>
      <c r="I2424" s="187">
        <v>21148</v>
      </c>
      <c r="J2424" s="185"/>
      <c r="K2424" s="185">
        <v>2018</v>
      </c>
    </row>
    <row r="2425" spans="1:11" x14ac:dyDescent="0.3">
      <c r="A2425" s="176" t="s">
        <v>13222</v>
      </c>
      <c r="B2425" s="186" t="s">
        <v>13222</v>
      </c>
      <c r="C2425" s="186">
        <v>7697166</v>
      </c>
      <c r="D2425" s="185">
        <v>8</v>
      </c>
      <c r="E2425" s="186" t="s">
        <v>13985</v>
      </c>
      <c r="F2425" s="186" t="s">
        <v>16592</v>
      </c>
      <c r="G2425" s="186" t="s">
        <v>16593</v>
      </c>
      <c r="H2425" s="185" t="s">
        <v>13320</v>
      </c>
      <c r="I2425" s="187">
        <v>20834</v>
      </c>
      <c r="J2425" s="185"/>
      <c r="K2425" s="185">
        <v>2018</v>
      </c>
    </row>
    <row r="2426" spans="1:11" x14ac:dyDescent="0.3">
      <c r="A2426" s="176" t="s">
        <v>13222</v>
      </c>
      <c r="B2426" s="186" t="s">
        <v>13222</v>
      </c>
      <c r="C2426" s="186">
        <v>5787208</v>
      </c>
      <c r="D2426" s="185" t="s">
        <v>13315</v>
      </c>
      <c r="E2426" s="186" t="s">
        <v>14256</v>
      </c>
      <c r="F2426" s="186" t="s">
        <v>13336</v>
      </c>
      <c r="G2426" s="186" t="s">
        <v>14572</v>
      </c>
      <c r="H2426" s="185" t="s">
        <v>12987</v>
      </c>
      <c r="I2426" s="187">
        <v>19022</v>
      </c>
      <c r="J2426" s="185"/>
      <c r="K2426" s="185">
        <v>2018</v>
      </c>
    </row>
    <row r="2427" spans="1:11" x14ac:dyDescent="0.3">
      <c r="A2427" s="176" t="s">
        <v>13222</v>
      </c>
      <c r="B2427" s="186" t="s">
        <v>13222</v>
      </c>
      <c r="C2427" s="186">
        <v>5543286</v>
      </c>
      <c r="D2427" s="185">
        <v>4</v>
      </c>
      <c r="E2427" s="186" t="s">
        <v>13398</v>
      </c>
      <c r="F2427" s="186" t="s">
        <v>16530</v>
      </c>
      <c r="G2427" s="186" t="s">
        <v>16531</v>
      </c>
      <c r="H2427" s="185" t="s">
        <v>12987</v>
      </c>
      <c r="I2427" s="187">
        <v>19169</v>
      </c>
      <c r="J2427" s="185"/>
      <c r="K2427" s="185">
        <v>2018</v>
      </c>
    </row>
    <row r="2428" spans="1:11" x14ac:dyDescent="0.3">
      <c r="A2428" s="176" t="s">
        <v>13222</v>
      </c>
      <c r="B2428" s="186" t="s">
        <v>13222</v>
      </c>
      <c r="C2428" s="186">
        <v>8036172</v>
      </c>
      <c r="D2428" s="185">
        <v>6</v>
      </c>
      <c r="E2428" s="186" t="s">
        <v>13437</v>
      </c>
      <c r="F2428" s="186" t="s">
        <v>14711</v>
      </c>
      <c r="G2428" s="186" t="s">
        <v>16604</v>
      </c>
      <c r="H2428" s="185" t="s">
        <v>13320</v>
      </c>
      <c r="I2428" s="187">
        <v>21280</v>
      </c>
      <c r="J2428" s="185"/>
      <c r="K2428" s="185">
        <v>2018</v>
      </c>
    </row>
    <row r="2429" spans="1:11" x14ac:dyDescent="0.3">
      <c r="A2429" s="176" t="s">
        <v>13222</v>
      </c>
      <c r="B2429" s="186" t="s">
        <v>13222</v>
      </c>
      <c r="C2429" s="186">
        <v>8623419</v>
      </c>
      <c r="D2429" s="185" t="s">
        <v>13315</v>
      </c>
      <c r="E2429" s="186" t="s">
        <v>13645</v>
      </c>
      <c r="F2429" s="186" t="s">
        <v>13543</v>
      </c>
      <c r="G2429" s="186" t="s">
        <v>14126</v>
      </c>
      <c r="H2429" s="185" t="s">
        <v>13320</v>
      </c>
      <c r="I2429" s="187">
        <v>20736</v>
      </c>
      <c r="J2429" s="185"/>
      <c r="K2429" s="185">
        <v>2018</v>
      </c>
    </row>
    <row r="2430" spans="1:11" x14ac:dyDescent="0.3">
      <c r="A2430" s="176" t="s">
        <v>13222</v>
      </c>
      <c r="B2430" s="186" t="s">
        <v>13222</v>
      </c>
      <c r="C2430" s="186">
        <v>7626407</v>
      </c>
      <c r="D2430" s="185">
        <v>4</v>
      </c>
      <c r="E2430" s="186" t="s">
        <v>14704</v>
      </c>
      <c r="F2430" s="186" t="s">
        <v>15844</v>
      </c>
      <c r="G2430" s="186" t="s">
        <v>16591</v>
      </c>
      <c r="H2430" s="185" t="s">
        <v>13320</v>
      </c>
      <c r="I2430" s="187">
        <v>20367</v>
      </c>
      <c r="J2430" s="185"/>
      <c r="K2430" s="185">
        <v>2018</v>
      </c>
    </row>
    <row r="2431" spans="1:11" x14ac:dyDescent="0.3">
      <c r="A2431" s="176" t="s">
        <v>13222</v>
      </c>
      <c r="B2431" s="186" t="s">
        <v>13222</v>
      </c>
      <c r="C2431" s="186">
        <v>7456622</v>
      </c>
      <c r="D2431" s="185">
        <v>7</v>
      </c>
      <c r="E2431" s="186" t="s">
        <v>13951</v>
      </c>
      <c r="F2431" s="186" t="s">
        <v>16583</v>
      </c>
      <c r="G2431" s="186" t="s">
        <v>16584</v>
      </c>
      <c r="H2431" s="185" t="s">
        <v>13320</v>
      </c>
      <c r="I2431" s="187">
        <v>21025</v>
      </c>
      <c r="J2431" s="185"/>
      <c r="K2431" s="185">
        <v>2018</v>
      </c>
    </row>
    <row r="2432" spans="1:11" x14ac:dyDescent="0.3">
      <c r="A2432" s="176" t="s">
        <v>13222</v>
      </c>
      <c r="B2432" s="186" t="s">
        <v>13222</v>
      </c>
      <c r="C2432" s="186">
        <v>6276179</v>
      </c>
      <c r="D2432" s="185">
        <v>2</v>
      </c>
      <c r="E2432" s="186" t="s">
        <v>16542</v>
      </c>
      <c r="F2432" s="186" t="s">
        <v>13831</v>
      </c>
      <c r="G2432" s="186" t="s">
        <v>16543</v>
      </c>
      <c r="H2432" s="185" t="s">
        <v>12987</v>
      </c>
      <c r="I2432" s="187">
        <v>19535</v>
      </c>
      <c r="J2432" s="185"/>
      <c r="K2432" s="185">
        <v>2018</v>
      </c>
    </row>
    <row r="2433" spans="1:11" x14ac:dyDescent="0.3">
      <c r="A2433" s="176" t="s">
        <v>13222</v>
      </c>
      <c r="B2433" s="186" t="s">
        <v>13222</v>
      </c>
      <c r="C2433" s="186">
        <v>5393714</v>
      </c>
      <c r="D2433" s="185">
        <v>4</v>
      </c>
      <c r="E2433" s="186" t="s">
        <v>15060</v>
      </c>
      <c r="F2433" s="186" t="s">
        <v>13905</v>
      </c>
      <c r="G2433" s="186" t="s">
        <v>16529</v>
      </c>
      <c r="H2433" s="185" t="s">
        <v>12987</v>
      </c>
      <c r="I2433" s="187">
        <v>19101</v>
      </c>
      <c r="J2433" s="185"/>
      <c r="K2433" s="185">
        <v>2018</v>
      </c>
    </row>
    <row r="2434" spans="1:11" x14ac:dyDescent="0.3">
      <c r="A2434" s="176" t="s">
        <v>13222</v>
      </c>
      <c r="B2434" s="186" t="s">
        <v>13222</v>
      </c>
      <c r="C2434" s="186">
        <v>7105125</v>
      </c>
      <c r="D2434" s="185">
        <v>0</v>
      </c>
      <c r="E2434" s="186" t="s">
        <v>13429</v>
      </c>
      <c r="F2434" s="186" t="s">
        <v>13897</v>
      </c>
      <c r="G2434" s="186" t="s">
        <v>16571</v>
      </c>
      <c r="H2434" s="185" t="s">
        <v>13320</v>
      </c>
      <c r="I2434" s="187">
        <v>20953</v>
      </c>
      <c r="J2434" s="185"/>
      <c r="K2434" s="185">
        <v>2018</v>
      </c>
    </row>
    <row r="2435" spans="1:11" x14ac:dyDescent="0.3">
      <c r="A2435" s="176" t="s">
        <v>13222</v>
      </c>
      <c r="B2435" s="186" t="s">
        <v>13222</v>
      </c>
      <c r="C2435" s="186">
        <v>7350820</v>
      </c>
      <c r="D2435" s="185">
        <v>7</v>
      </c>
      <c r="E2435" s="186" t="s">
        <v>13429</v>
      </c>
      <c r="F2435" s="186" t="s">
        <v>15617</v>
      </c>
      <c r="G2435" s="186" t="s">
        <v>16580</v>
      </c>
      <c r="H2435" s="185" t="s">
        <v>13320</v>
      </c>
      <c r="I2435" s="187">
        <v>20592</v>
      </c>
      <c r="J2435" s="185"/>
      <c r="K2435" s="185">
        <v>2018</v>
      </c>
    </row>
    <row r="2436" spans="1:11" x14ac:dyDescent="0.3">
      <c r="A2436" s="176" t="s">
        <v>13222</v>
      </c>
      <c r="B2436" s="186" t="s">
        <v>13222</v>
      </c>
      <c r="C2436" s="186">
        <v>7931847</v>
      </c>
      <c r="D2436" s="185">
        <v>7</v>
      </c>
      <c r="E2436" s="186" t="s">
        <v>13697</v>
      </c>
      <c r="F2436" s="186" t="s">
        <v>13645</v>
      </c>
      <c r="G2436" s="186" t="s">
        <v>16474</v>
      </c>
      <c r="H2436" s="185" t="s">
        <v>13320</v>
      </c>
      <c r="I2436" s="187">
        <v>21016</v>
      </c>
      <c r="J2436" s="185"/>
      <c r="K2436" s="185">
        <v>2018</v>
      </c>
    </row>
    <row r="2437" spans="1:11" x14ac:dyDescent="0.3">
      <c r="A2437" s="176" t="s">
        <v>13222</v>
      </c>
      <c r="B2437" s="186" t="s">
        <v>13222</v>
      </c>
      <c r="C2437" s="186">
        <v>7101565</v>
      </c>
      <c r="D2437" s="185">
        <v>3</v>
      </c>
      <c r="E2437" s="186" t="s">
        <v>16569</v>
      </c>
      <c r="F2437" s="186" t="s">
        <v>13483</v>
      </c>
      <c r="G2437" s="186" t="s">
        <v>16570</v>
      </c>
      <c r="H2437" s="185" t="s">
        <v>13320</v>
      </c>
      <c r="I2437" s="187">
        <v>19863</v>
      </c>
      <c r="J2437" s="185"/>
      <c r="K2437" s="185">
        <v>2018</v>
      </c>
    </row>
    <row r="2438" spans="1:11" x14ac:dyDescent="0.3">
      <c r="A2438" s="176" t="s">
        <v>13222</v>
      </c>
      <c r="B2438" s="186" t="s">
        <v>13222</v>
      </c>
      <c r="C2438" s="186">
        <v>7614782</v>
      </c>
      <c r="D2438" s="185">
        <v>5</v>
      </c>
      <c r="E2438" s="186" t="s">
        <v>13927</v>
      </c>
      <c r="F2438" s="186" t="s">
        <v>12979</v>
      </c>
      <c r="G2438" s="186" t="s">
        <v>16587</v>
      </c>
      <c r="H2438" s="185" t="s">
        <v>13320</v>
      </c>
      <c r="I2438" s="187">
        <v>20801</v>
      </c>
      <c r="J2438" s="185"/>
      <c r="K2438" s="185">
        <v>2018</v>
      </c>
    </row>
    <row r="2439" spans="1:11" x14ac:dyDescent="0.3">
      <c r="A2439" s="176" t="s">
        <v>13222</v>
      </c>
      <c r="B2439" s="186" t="s">
        <v>13222</v>
      </c>
      <c r="C2439" s="186">
        <v>7014317</v>
      </c>
      <c r="D2439" s="185">
        <v>8</v>
      </c>
      <c r="E2439" s="186" t="s">
        <v>13455</v>
      </c>
      <c r="F2439" s="186" t="s">
        <v>16564</v>
      </c>
      <c r="G2439" s="186" t="s">
        <v>15614</v>
      </c>
      <c r="H2439" s="185" t="s">
        <v>12987</v>
      </c>
      <c r="I2439" s="187">
        <v>19248</v>
      </c>
      <c r="J2439" s="185"/>
      <c r="K2439" s="185">
        <v>2018</v>
      </c>
    </row>
    <row r="2440" spans="1:11" x14ac:dyDescent="0.3">
      <c r="A2440" s="176" t="s">
        <v>13222</v>
      </c>
      <c r="B2440" s="186" t="s">
        <v>13222</v>
      </c>
      <c r="C2440" s="186">
        <v>7200783</v>
      </c>
      <c r="D2440" s="185">
        <v>2</v>
      </c>
      <c r="E2440" s="186" t="s">
        <v>13455</v>
      </c>
      <c r="F2440" s="186" t="s">
        <v>13911</v>
      </c>
      <c r="G2440" s="186" t="s">
        <v>16577</v>
      </c>
      <c r="H2440" s="185" t="s">
        <v>13320</v>
      </c>
      <c r="I2440" s="187">
        <v>19791</v>
      </c>
      <c r="J2440" s="185"/>
      <c r="K2440" s="185">
        <v>2018</v>
      </c>
    </row>
    <row r="2441" spans="1:11" x14ac:dyDescent="0.3">
      <c r="A2441" s="176" t="s">
        <v>13222</v>
      </c>
      <c r="B2441" s="186" t="s">
        <v>13222</v>
      </c>
      <c r="C2441" s="186">
        <v>7818765</v>
      </c>
      <c r="D2441" s="185">
        <v>4</v>
      </c>
      <c r="E2441" s="186" t="s">
        <v>13979</v>
      </c>
      <c r="F2441" s="186" t="s">
        <v>13543</v>
      </c>
      <c r="G2441" s="186" t="s">
        <v>13585</v>
      </c>
      <c r="H2441" s="185" t="s">
        <v>13320</v>
      </c>
      <c r="I2441" s="187">
        <v>21018</v>
      </c>
      <c r="J2441" s="185"/>
      <c r="K2441" s="185">
        <v>2018</v>
      </c>
    </row>
    <row r="2442" spans="1:11" x14ac:dyDescent="0.3">
      <c r="A2442" s="176" t="s">
        <v>13222</v>
      </c>
      <c r="B2442" s="186" t="s">
        <v>13222</v>
      </c>
      <c r="C2442" s="186">
        <v>6696129</v>
      </c>
      <c r="D2442" s="185" t="s">
        <v>13315</v>
      </c>
      <c r="E2442" s="186" t="s">
        <v>16554</v>
      </c>
      <c r="F2442" s="186" t="s">
        <v>13966</v>
      </c>
      <c r="G2442" s="186" t="s">
        <v>16555</v>
      </c>
      <c r="H2442" s="185" t="s">
        <v>12987</v>
      </c>
      <c r="I2442" s="187">
        <v>19017</v>
      </c>
      <c r="J2442" s="185"/>
      <c r="K2442" s="185">
        <v>2018</v>
      </c>
    </row>
    <row r="2443" spans="1:11" x14ac:dyDescent="0.3">
      <c r="A2443" s="176" t="s">
        <v>13222</v>
      </c>
      <c r="B2443" s="186" t="s">
        <v>13222</v>
      </c>
      <c r="C2443" s="186">
        <v>5543565</v>
      </c>
      <c r="D2443" s="185">
        <v>0</v>
      </c>
      <c r="E2443" s="186" t="s">
        <v>13427</v>
      </c>
      <c r="F2443" s="186" t="s">
        <v>16532</v>
      </c>
      <c r="G2443" s="186" t="s">
        <v>16533</v>
      </c>
      <c r="H2443" s="185" t="s">
        <v>12987</v>
      </c>
      <c r="I2443" s="187">
        <v>19384</v>
      </c>
      <c r="J2443" s="185"/>
      <c r="K2443" s="185">
        <v>2018</v>
      </c>
    </row>
    <row r="2444" spans="1:11" x14ac:dyDescent="0.3">
      <c r="A2444" s="176" t="s">
        <v>13222</v>
      </c>
      <c r="B2444" s="186" t="s">
        <v>13222</v>
      </c>
      <c r="C2444" s="186">
        <v>7049131</v>
      </c>
      <c r="D2444" s="185">
        <v>1</v>
      </c>
      <c r="E2444" s="186" t="s">
        <v>13604</v>
      </c>
      <c r="F2444" s="186" t="s">
        <v>13584</v>
      </c>
      <c r="G2444" s="186" t="s">
        <v>16566</v>
      </c>
      <c r="H2444" s="185" t="s">
        <v>13320</v>
      </c>
      <c r="I2444" s="187">
        <v>20638</v>
      </c>
      <c r="J2444" s="185"/>
      <c r="K2444" s="185">
        <v>2018</v>
      </c>
    </row>
    <row r="2445" spans="1:11" x14ac:dyDescent="0.3">
      <c r="A2445" s="176" t="s">
        <v>13222</v>
      </c>
      <c r="B2445" s="186" t="s">
        <v>13222</v>
      </c>
      <c r="C2445" s="186">
        <v>7981880</v>
      </c>
      <c r="D2445" s="185">
        <v>1</v>
      </c>
      <c r="E2445" s="186" t="s">
        <v>16601</v>
      </c>
      <c r="F2445" s="186" t="s">
        <v>13650</v>
      </c>
      <c r="G2445" s="186" t="s">
        <v>16602</v>
      </c>
      <c r="H2445" s="185" t="s">
        <v>13320</v>
      </c>
      <c r="I2445" s="187">
        <v>21332</v>
      </c>
      <c r="J2445" s="185"/>
      <c r="K2445" s="185">
        <v>2018</v>
      </c>
    </row>
    <row r="2446" spans="1:11" x14ac:dyDescent="0.3">
      <c r="A2446" s="176" t="s">
        <v>13222</v>
      </c>
      <c r="B2446" s="186" t="s">
        <v>13222</v>
      </c>
      <c r="C2446" s="186">
        <v>7007680</v>
      </c>
      <c r="D2446" s="185">
        <v>2</v>
      </c>
      <c r="E2446" s="186" t="s">
        <v>13801</v>
      </c>
      <c r="F2446" s="186" t="s">
        <v>13364</v>
      </c>
      <c r="G2446" s="186" t="s">
        <v>16563</v>
      </c>
      <c r="H2446" s="185" t="s">
        <v>12987</v>
      </c>
      <c r="I2446" s="187">
        <v>19122</v>
      </c>
      <c r="J2446" s="185"/>
      <c r="K2446" s="185">
        <v>2018</v>
      </c>
    </row>
    <row r="2447" spans="1:11" x14ac:dyDescent="0.3">
      <c r="A2447" s="176" t="s">
        <v>13222</v>
      </c>
      <c r="B2447" s="186" t="s">
        <v>13222</v>
      </c>
      <c r="C2447" s="186">
        <v>6380432</v>
      </c>
      <c r="D2447" s="185">
        <v>0</v>
      </c>
      <c r="E2447" s="186" t="s">
        <v>13339</v>
      </c>
      <c r="F2447" s="186" t="s">
        <v>13318</v>
      </c>
      <c r="G2447" s="186" t="s">
        <v>16545</v>
      </c>
      <c r="H2447" s="185" t="s">
        <v>12987</v>
      </c>
      <c r="I2447" s="187">
        <v>19307</v>
      </c>
      <c r="J2447" s="185"/>
      <c r="K2447" s="185">
        <v>2018</v>
      </c>
    </row>
    <row r="2448" spans="1:11" x14ac:dyDescent="0.3">
      <c r="A2448" s="176" t="s">
        <v>13222</v>
      </c>
      <c r="B2448" s="186" t="s">
        <v>13222</v>
      </c>
      <c r="C2448" s="186">
        <v>8752342</v>
      </c>
      <c r="D2448" s="185" t="s">
        <v>13315</v>
      </c>
      <c r="E2448" s="186" t="s">
        <v>14387</v>
      </c>
      <c r="F2448" s="186" t="s">
        <v>13682</v>
      </c>
      <c r="G2448" s="186" t="s">
        <v>14656</v>
      </c>
      <c r="H2448" s="185" t="s">
        <v>13320</v>
      </c>
      <c r="I2448" s="187">
        <v>20827</v>
      </c>
      <c r="J2448" s="185"/>
      <c r="K2448" s="185">
        <v>2018</v>
      </c>
    </row>
    <row r="2449" spans="1:11" x14ac:dyDescent="0.3">
      <c r="A2449" s="176" t="s">
        <v>13222</v>
      </c>
      <c r="B2449" s="186" t="s">
        <v>13222</v>
      </c>
      <c r="C2449" s="186">
        <v>5841440</v>
      </c>
      <c r="D2449" s="185">
        <v>9</v>
      </c>
      <c r="E2449" s="186" t="s">
        <v>13845</v>
      </c>
      <c r="F2449" s="186" t="s">
        <v>13330</v>
      </c>
      <c r="G2449" s="186" t="s">
        <v>16534</v>
      </c>
      <c r="H2449" s="185" t="s">
        <v>12987</v>
      </c>
      <c r="I2449" s="187">
        <v>19086</v>
      </c>
      <c r="J2449" s="185"/>
      <c r="K2449" s="185">
        <v>2018</v>
      </c>
    </row>
    <row r="2450" spans="1:11" x14ac:dyDescent="0.3">
      <c r="A2450" s="176" t="s">
        <v>13222</v>
      </c>
      <c r="B2450" s="186" t="s">
        <v>13222</v>
      </c>
      <c r="C2450" s="186">
        <v>6066950</v>
      </c>
      <c r="D2450" s="185">
        <v>3</v>
      </c>
      <c r="E2450" s="186" t="s">
        <v>13957</v>
      </c>
      <c r="F2450" s="186" t="s">
        <v>14425</v>
      </c>
      <c r="G2450" s="186" t="s">
        <v>15706</v>
      </c>
      <c r="H2450" s="185" t="s">
        <v>13320</v>
      </c>
      <c r="I2450" s="187">
        <v>20207</v>
      </c>
      <c r="J2450" s="185"/>
      <c r="K2450" s="185">
        <v>2018</v>
      </c>
    </row>
    <row r="2451" spans="1:11" x14ac:dyDescent="0.3">
      <c r="A2451" s="176" t="s">
        <v>13222</v>
      </c>
      <c r="B2451" s="186" t="s">
        <v>13222</v>
      </c>
      <c r="C2451" s="186">
        <v>7624026</v>
      </c>
      <c r="D2451" s="185">
        <v>4</v>
      </c>
      <c r="E2451" s="186" t="s">
        <v>16589</v>
      </c>
      <c r="F2451" s="186" t="s">
        <v>13476</v>
      </c>
      <c r="G2451" s="186" t="s">
        <v>16590</v>
      </c>
      <c r="H2451" s="185" t="s">
        <v>13320</v>
      </c>
      <c r="I2451" s="187">
        <v>21168</v>
      </c>
      <c r="J2451" s="185"/>
      <c r="K2451" s="185">
        <v>2018</v>
      </c>
    </row>
    <row r="2452" spans="1:11" x14ac:dyDescent="0.3">
      <c r="A2452" s="176" t="s">
        <v>13222</v>
      </c>
      <c r="B2452" s="186" t="s">
        <v>13222</v>
      </c>
      <c r="C2452" s="186">
        <v>6557237</v>
      </c>
      <c r="D2452" s="185">
        <v>0</v>
      </c>
      <c r="E2452" s="186" t="s">
        <v>14109</v>
      </c>
      <c r="F2452" s="186" t="s">
        <v>13236</v>
      </c>
      <c r="G2452" s="186" t="s">
        <v>16550</v>
      </c>
      <c r="H2452" s="185" t="s">
        <v>12987</v>
      </c>
      <c r="I2452" s="187">
        <v>19073</v>
      </c>
      <c r="J2452" s="185"/>
      <c r="K2452" s="185">
        <v>2018</v>
      </c>
    </row>
    <row r="2453" spans="1:11" x14ac:dyDescent="0.3">
      <c r="A2453" s="176" t="s">
        <v>13222</v>
      </c>
      <c r="B2453" s="186" t="s">
        <v>13222</v>
      </c>
      <c r="C2453" s="186">
        <v>6898953</v>
      </c>
      <c r="D2453" s="185">
        <v>1</v>
      </c>
      <c r="E2453" s="186" t="s">
        <v>12979</v>
      </c>
      <c r="F2453" s="186" t="s">
        <v>13515</v>
      </c>
      <c r="G2453" s="186" t="s">
        <v>13934</v>
      </c>
      <c r="H2453" s="185" t="s">
        <v>13320</v>
      </c>
      <c r="I2453" s="187">
        <v>20840</v>
      </c>
      <c r="J2453" s="185"/>
      <c r="K2453" s="185">
        <v>2018</v>
      </c>
    </row>
    <row r="2454" spans="1:11" x14ac:dyDescent="0.3">
      <c r="A2454" s="176" t="s">
        <v>13222</v>
      </c>
      <c r="B2454" s="186" t="s">
        <v>13222</v>
      </c>
      <c r="C2454" s="186">
        <v>7434590</v>
      </c>
      <c r="D2454" s="185">
        <v>5</v>
      </c>
      <c r="E2454" s="186" t="s">
        <v>13831</v>
      </c>
      <c r="F2454" s="186" t="s">
        <v>13350</v>
      </c>
      <c r="G2454" s="186" t="s">
        <v>13812</v>
      </c>
      <c r="H2454" s="185" t="s">
        <v>13320</v>
      </c>
      <c r="I2454" s="187">
        <v>20947</v>
      </c>
      <c r="J2454" s="185"/>
      <c r="K2454" s="185">
        <v>2018</v>
      </c>
    </row>
    <row r="2455" spans="1:11" x14ac:dyDescent="0.3">
      <c r="A2455" s="176" t="s">
        <v>13222</v>
      </c>
      <c r="B2455" s="186" t="s">
        <v>13222</v>
      </c>
      <c r="C2455" s="186">
        <v>7043408</v>
      </c>
      <c r="D2455" s="185">
        <v>3</v>
      </c>
      <c r="E2455" s="186" t="s">
        <v>14032</v>
      </c>
      <c r="F2455" s="186" t="s">
        <v>13676</v>
      </c>
      <c r="G2455" s="186" t="s">
        <v>16565</v>
      </c>
      <c r="H2455" s="185" t="s">
        <v>13320</v>
      </c>
      <c r="I2455" s="187">
        <v>21064</v>
      </c>
      <c r="J2455" s="185"/>
      <c r="K2455" s="185">
        <v>2018</v>
      </c>
    </row>
    <row r="2456" spans="1:11" x14ac:dyDescent="0.3">
      <c r="A2456" s="176" t="s">
        <v>13222</v>
      </c>
      <c r="B2456" s="186" t="s">
        <v>13222</v>
      </c>
      <c r="C2456" s="186">
        <v>6452546</v>
      </c>
      <c r="D2456" s="185">
        <v>8</v>
      </c>
      <c r="E2456" s="186" t="s">
        <v>14054</v>
      </c>
      <c r="F2456" s="186" t="s">
        <v>13931</v>
      </c>
      <c r="G2456" s="186" t="s">
        <v>16546</v>
      </c>
      <c r="H2456" s="185" t="s">
        <v>12987</v>
      </c>
      <c r="I2456" s="187">
        <v>18995</v>
      </c>
      <c r="J2456" s="185"/>
      <c r="K2456" s="185">
        <v>2018</v>
      </c>
    </row>
    <row r="2457" spans="1:11" x14ac:dyDescent="0.3">
      <c r="A2457" s="176" t="s">
        <v>13222</v>
      </c>
      <c r="B2457" s="186" t="s">
        <v>13222</v>
      </c>
      <c r="C2457" s="186">
        <v>6025078</v>
      </c>
      <c r="D2457" s="185">
        <v>2</v>
      </c>
      <c r="E2457" s="186" t="s">
        <v>16535</v>
      </c>
      <c r="F2457" s="186" t="s">
        <v>14227</v>
      </c>
      <c r="G2457" s="186" t="s">
        <v>13795</v>
      </c>
      <c r="H2457" s="185" t="s">
        <v>12987</v>
      </c>
      <c r="I2457" s="187">
        <v>19174</v>
      </c>
      <c r="J2457" s="185"/>
      <c r="K2457" s="185">
        <v>2018</v>
      </c>
    </row>
    <row r="2458" spans="1:11" x14ac:dyDescent="0.3">
      <c r="A2458" s="176" t="s">
        <v>13222</v>
      </c>
      <c r="B2458" s="186" t="s">
        <v>13222</v>
      </c>
      <c r="C2458" s="186">
        <v>7621160</v>
      </c>
      <c r="D2458" s="185">
        <v>4</v>
      </c>
      <c r="E2458" s="186" t="s">
        <v>13461</v>
      </c>
      <c r="F2458" s="186" t="s">
        <v>13466</v>
      </c>
      <c r="G2458" s="186" t="s">
        <v>16588</v>
      </c>
      <c r="H2458" s="185" t="s">
        <v>13320</v>
      </c>
      <c r="I2458" s="187">
        <v>21104</v>
      </c>
      <c r="J2458" s="185"/>
      <c r="K2458" s="185">
        <v>2018</v>
      </c>
    </row>
    <row r="2459" spans="1:11" x14ac:dyDescent="0.3">
      <c r="A2459" s="176" t="s">
        <v>13222</v>
      </c>
      <c r="B2459" s="186" t="s">
        <v>13222</v>
      </c>
      <c r="C2459" s="186">
        <v>6195418</v>
      </c>
      <c r="D2459" s="185" t="s">
        <v>13315</v>
      </c>
      <c r="E2459" s="186" t="s">
        <v>15939</v>
      </c>
      <c r="F2459" s="186" t="s">
        <v>13584</v>
      </c>
      <c r="G2459" s="186" t="s">
        <v>14767</v>
      </c>
      <c r="H2459" s="185" t="s">
        <v>12987</v>
      </c>
      <c r="I2459" s="187">
        <v>19451</v>
      </c>
      <c r="J2459" s="185"/>
      <c r="K2459" s="185">
        <v>2018</v>
      </c>
    </row>
    <row r="2460" spans="1:11" x14ac:dyDescent="0.3">
      <c r="A2460" s="176" t="s">
        <v>13222</v>
      </c>
      <c r="B2460" s="186" t="s">
        <v>13222</v>
      </c>
      <c r="C2460" s="186">
        <v>6869177</v>
      </c>
      <c r="D2460" s="185" t="s">
        <v>13315</v>
      </c>
      <c r="E2460" s="186" t="s">
        <v>13329</v>
      </c>
      <c r="F2460" s="186" t="s">
        <v>13457</v>
      </c>
      <c r="G2460" s="186" t="s">
        <v>15400</v>
      </c>
      <c r="H2460" s="185" t="s">
        <v>13320</v>
      </c>
      <c r="I2460" s="187">
        <v>20418</v>
      </c>
      <c r="J2460" s="185"/>
      <c r="K2460" s="185">
        <v>2018</v>
      </c>
    </row>
    <row r="2461" spans="1:11" x14ac:dyDescent="0.3">
      <c r="A2461" s="176" t="s">
        <v>13222</v>
      </c>
      <c r="B2461" s="186" t="s">
        <v>13222</v>
      </c>
      <c r="C2461" s="186">
        <v>7233913</v>
      </c>
      <c r="D2461" s="185">
        <v>4</v>
      </c>
      <c r="E2461" s="186" t="s">
        <v>13751</v>
      </c>
      <c r="F2461" s="186" t="s">
        <v>13406</v>
      </c>
      <c r="G2461" s="186" t="s">
        <v>13508</v>
      </c>
      <c r="H2461" s="185" t="s">
        <v>13320</v>
      </c>
      <c r="I2461" s="187">
        <v>20769</v>
      </c>
      <c r="J2461" s="185"/>
      <c r="K2461" s="185" t="s">
        <v>17344</v>
      </c>
    </row>
    <row r="2462" spans="1:11" x14ac:dyDescent="0.3">
      <c r="A2462" s="176" t="s">
        <v>13222</v>
      </c>
      <c r="B2462" s="186" t="s">
        <v>13222</v>
      </c>
      <c r="C2462" s="186">
        <v>7621116</v>
      </c>
      <c r="D2462" s="185">
        <v>7</v>
      </c>
      <c r="E2462" s="186" t="s">
        <v>13394</v>
      </c>
      <c r="F2462" s="186" t="s">
        <v>13443</v>
      </c>
      <c r="G2462" s="186" t="s">
        <v>14151</v>
      </c>
      <c r="H2462" s="185" t="s">
        <v>13320</v>
      </c>
      <c r="I2462" s="187">
        <v>20898</v>
      </c>
      <c r="J2462" s="185"/>
      <c r="K2462" s="185">
        <v>2018</v>
      </c>
    </row>
    <row r="2463" spans="1:11" x14ac:dyDescent="0.3">
      <c r="A2463" s="176" t="s">
        <v>13222</v>
      </c>
      <c r="B2463" s="186" t="s">
        <v>13222</v>
      </c>
      <c r="C2463" s="186">
        <v>5529103</v>
      </c>
      <c r="D2463" s="185">
        <v>9</v>
      </c>
      <c r="E2463" s="186" t="s">
        <v>13394</v>
      </c>
      <c r="F2463" s="186" t="s">
        <v>15846</v>
      </c>
      <c r="G2463" s="186" t="s">
        <v>13851</v>
      </c>
      <c r="H2463" s="185" t="s">
        <v>12987</v>
      </c>
      <c r="I2463" s="187">
        <v>19136</v>
      </c>
      <c r="J2463" s="185"/>
      <c r="K2463" s="185">
        <v>2018</v>
      </c>
    </row>
    <row r="2464" spans="1:11" x14ac:dyDescent="0.3">
      <c r="A2464" s="176" t="s">
        <v>13222</v>
      </c>
      <c r="B2464" s="186" t="s">
        <v>13222</v>
      </c>
      <c r="C2464" s="186">
        <v>7264510</v>
      </c>
      <c r="D2464" s="185">
        <v>3</v>
      </c>
      <c r="E2464" s="186" t="s">
        <v>13321</v>
      </c>
      <c r="F2464" s="186" t="s">
        <v>13949</v>
      </c>
      <c r="G2464" s="186" t="s">
        <v>16198</v>
      </c>
      <c r="H2464" s="185" t="s">
        <v>13320</v>
      </c>
      <c r="I2464" s="187">
        <v>20873</v>
      </c>
      <c r="J2464" s="185"/>
      <c r="K2464" s="185">
        <v>2018</v>
      </c>
    </row>
    <row r="2465" spans="1:11" x14ac:dyDescent="0.3">
      <c r="A2465" s="176" t="s">
        <v>13222</v>
      </c>
      <c r="B2465" s="186" t="s">
        <v>13222</v>
      </c>
      <c r="C2465" s="186">
        <v>6069950</v>
      </c>
      <c r="D2465" s="185" t="s">
        <v>13315</v>
      </c>
      <c r="E2465" s="186" t="s">
        <v>16536</v>
      </c>
      <c r="F2465" s="186" t="s">
        <v>14227</v>
      </c>
      <c r="G2465" s="186" t="s">
        <v>16537</v>
      </c>
      <c r="H2465" s="185" t="s">
        <v>13320</v>
      </c>
      <c r="I2465" s="187">
        <v>20855</v>
      </c>
      <c r="J2465" s="185"/>
      <c r="K2465" s="185">
        <v>2018</v>
      </c>
    </row>
    <row r="2466" spans="1:11" x14ac:dyDescent="0.3">
      <c r="A2466" s="176" t="s">
        <v>13222</v>
      </c>
      <c r="B2466" s="186" t="s">
        <v>13222</v>
      </c>
      <c r="C2466" s="186">
        <v>8125753</v>
      </c>
      <c r="D2466" s="185">
        <v>1</v>
      </c>
      <c r="E2466" s="186" t="s">
        <v>13685</v>
      </c>
      <c r="F2466" s="186" t="s">
        <v>13110</v>
      </c>
      <c r="G2466" s="186" t="s">
        <v>16260</v>
      </c>
      <c r="H2466" s="185" t="s">
        <v>13320</v>
      </c>
      <c r="I2466" s="187">
        <v>20777</v>
      </c>
      <c r="J2466" s="185"/>
      <c r="K2466" s="185" t="s">
        <v>17344</v>
      </c>
    </row>
    <row r="2467" spans="1:11" x14ac:dyDescent="0.3">
      <c r="A2467" s="176" t="s">
        <v>13222</v>
      </c>
      <c r="B2467" s="186" t="s">
        <v>13222</v>
      </c>
      <c r="C2467" s="186">
        <v>7155217</v>
      </c>
      <c r="D2467" s="185">
        <v>9</v>
      </c>
      <c r="E2467" s="186" t="s">
        <v>16572</v>
      </c>
      <c r="F2467" s="186" t="s">
        <v>16573</v>
      </c>
      <c r="G2467" s="186" t="s">
        <v>16574</v>
      </c>
      <c r="H2467" s="185" t="s">
        <v>13320</v>
      </c>
      <c r="I2467" s="187">
        <v>20804</v>
      </c>
      <c r="J2467" s="185"/>
      <c r="K2467" s="185">
        <v>2018</v>
      </c>
    </row>
    <row r="2468" spans="1:11" x14ac:dyDescent="0.3">
      <c r="A2468" s="176" t="s">
        <v>13222</v>
      </c>
      <c r="B2468" s="186" t="s">
        <v>13222</v>
      </c>
      <c r="C2468" s="186">
        <v>8344871</v>
      </c>
      <c r="D2468" s="185">
        <v>7</v>
      </c>
      <c r="E2468" s="186" t="s">
        <v>13576</v>
      </c>
      <c r="F2468" s="186" t="s">
        <v>13378</v>
      </c>
      <c r="G2468" s="186" t="s">
        <v>16608</v>
      </c>
      <c r="H2468" s="185" t="s">
        <v>13320</v>
      </c>
      <c r="I2468" s="187">
        <v>21142</v>
      </c>
      <c r="J2468" s="185"/>
      <c r="K2468" s="185">
        <v>2018</v>
      </c>
    </row>
    <row r="2469" spans="1:11" x14ac:dyDescent="0.3">
      <c r="A2469" s="176" t="s">
        <v>13222</v>
      </c>
      <c r="B2469" s="186" t="s">
        <v>13222</v>
      </c>
      <c r="C2469" s="186">
        <v>7003113</v>
      </c>
      <c r="D2469" s="185">
        <v>2</v>
      </c>
      <c r="E2469" s="186" t="s">
        <v>13540</v>
      </c>
      <c r="F2469" s="186" t="s">
        <v>12979</v>
      </c>
      <c r="G2469" s="186" t="s">
        <v>16562</v>
      </c>
      <c r="H2469" s="185" t="s">
        <v>13320</v>
      </c>
      <c r="I2469" s="187">
        <v>21328</v>
      </c>
      <c r="J2469" s="185"/>
      <c r="K2469" s="185">
        <v>2018</v>
      </c>
    </row>
    <row r="2470" spans="1:11" x14ac:dyDescent="0.3">
      <c r="A2470" s="176" t="s">
        <v>13222</v>
      </c>
      <c r="B2470" s="186" t="s">
        <v>13222</v>
      </c>
      <c r="C2470" s="186">
        <v>6244039</v>
      </c>
      <c r="D2470" s="185">
        <v>2</v>
      </c>
      <c r="E2470" s="186" t="s">
        <v>16539</v>
      </c>
      <c r="F2470" s="186" t="s">
        <v>13411</v>
      </c>
      <c r="G2470" s="186" t="s">
        <v>16540</v>
      </c>
      <c r="H2470" s="185" t="s">
        <v>13320</v>
      </c>
      <c r="I2470" s="187">
        <v>21134</v>
      </c>
      <c r="J2470" s="185"/>
      <c r="K2470" s="185">
        <v>2018</v>
      </c>
    </row>
    <row r="2471" spans="1:11" x14ac:dyDescent="0.3">
      <c r="A2471" s="176" t="s">
        <v>13222</v>
      </c>
      <c r="B2471" s="186" t="s">
        <v>13222</v>
      </c>
      <c r="C2471" s="186">
        <v>7509371</v>
      </c>
      <c r="D2471" s="185">
        <v>3</v>
      </c>
      <c r="E2471" s="186" t="s">
        <v>16585</v>
      </c>
      <c r="F2471" s="186" t="s">
        <v>15199</v>
      </c>
      <c r="G2471" s="186" t="s">
        <v>16586</v>
      </c>
      <c r="H2471" s="185" t="s">
        <v>13320</v>
      </c>
      <c r="I2471" s="187">
        <v>19910</v>
      </c>
      <c r="J2471" s="185"/>
      <c r="K2471" s="185">
        <v>2018</v>
      </c>
    </row>
    <row r="2472" spans="1:11" x14ac:dyDescent="0.3">
      <c r="A2472" s="176" t="s">
        <v>13222</v>
      </c>
      <c r="B2472" s="186" t="s">
        <v>13222</v>
      </c>
      <c r="C2472" s="186">
        <v>6141991</v>
      </c>
      <c r="D2472" s="185">
        <v>8</v>
      </c>
      <c r="E2472" s="186" t="s">
        <v>13980</v>
      </c>
      <c r="F2472" s="186" t="s">
        <v>13697</v>
      </c>
      <c r="G2472" s="186" t="s">
        <v>16538</v>
      </c>
      <c r="H2472" s="185" t="s">
        <v>12987</v>
      </c>
      <c r="I2472" s="187">
        <v>19165</v>
      </c>
      <c r="J2472" s="185"/>
      <c r="K2472" s="185">
        <v>2018</v>
      </c>
    </row>
    <row r="2473" spans="1:11" x14ac:dyDescent="0.3">
      <c r="A2473" s="176" t="s">
        <v>13222</v>
      </c>
      <c r="B2473" s="186" t="s">
        <v>13222</v>
      </c>
      <c r="C2473" s="186">
        <v>8597723</v>
      </c>
      <c r="D2473" s="185">
        <v>7</v>
      </c>
      <c r="E2473" s="186" t="s">
        <v>13406</v>
      </c>
      <c r="F2473" s="186" t="s">
        <v>13461</v>
      </c>
      <c r="G2473" s="186" t="s">
        <v>13393</v>
      </c>
      <c r="H2473" s="185" t="s">
        <v>13320</v>
      </c>
      <c r="I2473" s="187">
        <v>21129</v>
      </c>
      <c r="J2473" s="185"/>
      <c r="K2473" s="185">
        <v>2018</v>
      </c>
    </row>
    <row r="2474" spans="1:11" x14ac:dyDescent="0.3">
      <c r="A2474" s="176" t="s">
        <v>13222</v>
      </c>
      <c r="B2474" s="186" t="s">
        <v>13222</v>
      </c>
      <c r="C2474" s="186">
        <v>8368004</v>
      </c>
      <c r="D2474" s="185">
        <v>0</v>
      </c>
      <c r="E2474" s="186" t="s">
        <v>13406</v>
      </c>
      <c r="F2474" s="186" t="s">
        <v>14417</v>
      </c>
      <c r="G2474" s="186" t="s">
        <v>13643</v>
      </c>
      <c r="H2474" s="185" t="s">
        <v>13320</v>
      </c>
      <c r="I2474" s="187">
        <v>20648</v>
      </c>
      <c r="J2474" s="185"/>
      <c r="K2474" s="185">
        <v>2018</v>
      </c>
    </row>
    <row r="2475" spans="1:11" x14ac:dyDescent="0.3">
      <c r="A2475" s="176" t="s">
        <v>13222</v>
      </c>
      <c r="B2475" s="186" t="s">
        <v>13222</v>
      </c>
      <c r="C2475" s="186">
        <v>7746236</v>
      </c>
      <c r="D2475" s="185">
        <v>8</v>
      </c>
      <c r="E2475" s="186" t="s">
        <v>13406</v>
      </c>
      <c r="F2475" s="186" t="s">
        <v>14488</v>
      </c>
      <c r="G2475" s="186" t="s">
        <v>16051</v>
      </c>
      <c r="H2475" s="185" t="s">
        <v>13320</v>
      </c>
      <c r="I2475" s="187">
        <v>20841</v>
      </c>
      <c r="J2475" s="185"/>
      <c r="K2475" s="185">
        <v>2018</v>
      </c>
    </row>
    <row r="2476" spans="1:11" x14ac:dyDescent="0.3">
      <c r="A2476" s="176" t="s">
        <v>13222</v>
      </c>
      <c r="B2476" s="186" t="s">
        <v>13222</v>
      </c>
      <c r="C2476" s="186">
        <v>5717319</v>
      </c>
      <c r="D2476" s="185" t="s">
        <v>13315</v>
      </c>
      <c r="E2476" s="186" t="s">
        <v>14643</v>
      </c>
      <c r="F2476" s="186" t="s">
        <v>13347</v>
      </c>
      <c r="G2476" s="186" t="s">
        <v>16497</v>
      </c>
      <c r="H2476" s="185" t="s">
        <v>12987</v>
      </c>
      <c r="I2476" s="187">
        <v>19037</v>
      </c>
      <c r="J2476" s="185"/>
      <c r="K2476" s="185">
        <v>2018</v>
      </c>
    </row>
    <row r="2477" spans="1:11" x14ac:dyDescent="0.3">
      <c r="A2477" s="176" t="s">
        <v>13222</v>
      </c>
      <c r="B2477" s="186" t="s">
        <v>13222</v>
      </c>
      <c r="C2477" s="186">
        <v>8123949</v>
      </c>
      <c r="D2477" s="185">
        <v>5</v>
      </c>
      <c r="E2477" s="186" t="s">
        <v>14008</v>
      </c>
      <c r="F2477" s="186" t="s">
        <v>13406</v>
      </c>
      <c r="G2477" s="186" t="s">
        <v>16605</v>
      </c>
      <c r="H2477" s="185" t="s">
        <v>13320</v>
      </c>
      <c r="I2477" s="187">
        <v>21029</v>
      </c>
      <c r="J2477" s="185"/>
      <c r="K2477" s="185">
        <v>2018</v>
      </c>
    </row>
    <row r="2478" spans="1:11" x14ac:dyDescent="0.3">
      <c r="A2478" s="176" t="s">
        <v>13222</v>
      </c>
      <c r="B2478" s="186" t="s">
        <v>13222</v>
      </c>
      <c r="C2478" s="186">
        <v>7988146</v>
      </c>
      <c r="D2478" s="185">
        <v>5</v>
      </c>
      <c r="E2478" s="186" t="s">
        <v>13236</v>
      </c>
      <c r="F2478" s="186" t="s">
        <v>15032</v>
      </c>
      <c r="G2478" s="186" t="s">
        <v>16603</v>
      </c>
      <c r="H2478" s="185" t="s">
        <v>13320</v>
      </c>
      <c r="I2478" s="187">
        <v>21174</v>
      </c>
      <c r="J2478" s="185"/>
      <c r="K2478" s="185">
        <v>2018</v>
      </c>
    </row>
    <row r="2479" spans="1:11" x14ac:dyDescent="0.3">
      <c r="A2479" s="176" t="s">
        <v>13222</v>
      </c>
      <c r="B2479" s="186" t="s">
        <v>13222</v>
      </c>
      <c r="C2479" s="186">
        <v>5200793</v>
      </c>
      <c r="D2479" s="185">
        <v>3</v>
      </c>
      <c r="E2479" s="186" t="s">
        <v>15463</v>
      </c>
      <c r="F2479" s="186" t="s">
        <v>13768</v>
      </c>
      <c r="G2479" s="186" t="s">
        <v>16528</v>
      </c>
      <c r="H2479" s="185" t="s">
        <v>12987</v>
      </c>
      <c r="I2479" s="187">
        <v>19139</v>
      </c>
      <c r="J2479" s="185"/>
      <c r="K2479" s="185">
        <v>2018</v>
      </c>
    </row>
    <row r="2480" spans="1:11" x14ac:dyDescent="0.3">
      <c r="A2480" s="176" t="s">
        <v>13222</v>
      </c>
      <c r="B2480" s="186" t="s">
        <v>13222</v>
      </c>
      <c r="C2480" s="186">
        <v>6248468</v>
      </c>
      <c r="D2480" s="185">
        <v>3</v>
      </c>
      <c r="E2480" s="186" t="s">
        <v>13347</v>
      </c>
      <c r="F2480" s="186" t="s">
        <v>13329</v>
      </c>
      <c r="G2480" s="186" t="s">
        <v>16541</v>
      </c>
      <c r="H2480" s="185" t="s">
        <v>12987</v>
      </c>
      <c r="I2480" s="187">
        <v>19213</v>
      </c>
      <c r="J2480" s="185"/>
      <c r="K2480" s="185">
        <v>2018</v>
      </c>
    </row>
    <row r="2481" spans="1:11" x14ac:dyDescent="0.3">
      <c r="A2481" s="176" t="s">
        <v>13222</v>
      </c>
      <c r="B2481" s="186" t="s">
        <v>13222</v>
      </c>
      <c r="C2481" s="186">
        <v>6537845</v>
      </c>
      <c r="D2481" s="185">
        <v>0</v>
      </c>
      <c r="E2481" s="186" t="s">
        <v>13486</v>
      </c>
      <c r="F2481" s="186" t="s">
        <v>14714</v>
      </c>
      <c r="G2481" s="186" t="s">
        <v>16547</v>
      </c>
      <c r="H2481" s="185" t="s">
        <v>13320</v>
      </c>
      <c r="I2481" s="187">
        <v>20097</v>
      </c>
      <c r="J2481" s="185"/>
      <c r="K2481" s="185">
        <v>2018</v>
      </c>
    </row>
    <row r="2482" spans="1:11" x14ac:dyDescent="0.3">
      <c r="A2482" s="176" t="s">
        <v>13222</v>
      </c>
      <c r="B2482" s="186" t="s">
        <v>13222</v>
      </c>
      <c r="C2482" s="186">
        <v>6629922</v>
      </c>
      <c r="D2482" s="185">
        <v>8</v>
      </c>
      <c r="E2482" s="186" t="s">
        <v>13486</v>
      </c>
      <c r="F2482" s="186" t="s">
        <v>14417</v>
      </c>
      <c r="G2482" s="186" t="s">
        <v>16551</v>
      </c>
      <c r="H2482" s="185" t="s">
        <v>13320</v>
      </c>
      <c r="I2482" s="187">
        <v>20884</v>
      </c>
      <c r="J2482" s="185"/>
      <c r="K2482" s="185">
        <v>2018</v>
      </c>
    </row>
    <row r="2483" spans="1:11" x14ac:dyDescent="0.3">
      <c r="A2483" s="176" t="s">
        <v>13222</v>
      </c>
      <c r="B2483" s="186" t="s">
        <v>13222</v>
      </c>
      <c r="C2483" s="186">
        <v>8868418</v>
      </c>
      <c r="D2483" s="185">
        <v>4</v>
      </c>
      <c r="E2483" s="186" t="s">
        <v>15942</v>
      </c>
      <c r="F2483" s="186" t="s">
        <v>16610</v>
      </c>
      <c r="G2483" s="186" t="s">
        <v>16611</v>
      </c>
      <c r="H2483" s="185" t="s">
        <v>13320</v>
      </c>
      <c r="I2483" s="187">
        <v>21359</v>
      </c>
      <c r="J2483" s="185"/>
      <c r="K2483" s="185">
        <v>2018</v>
      </c>
    </row>
    <row r="2484" spans="1:11" x14ac:dyDescent="0.3">
      <c r="A2484" s="176" t="s">
        <v>13222</v>
      </c>
      <c r="B2484" s="186" t="s">
        <v>13222</v>
      </c>
      <c r="C2484" s="186">
        <v>7197428</v>
      </c>
      <c r="D2484" s="185">
        <v>6</v>
      </c>
      <c r="E2484" s="186" t="s">
        <v>16575</v>
      </c>
      <c r="F2484" s="186" t="s">
        <v>16575</v>
      </c>
      <c r="G2484" s="186" t="s">
        <v>16576</v>
      </c>
      <c r="H2484" s="185" t="s">
        <v>13320</v>
      </c>
      <c r="I2484" s="187">
        <v>21183</v>
      </c>
      <c r="J2484" s="185"/>
      <c r="K2484" s="185">
        <v>2018</v>
      </c>
    </row>
    <row r="2485" spans="1:11" x14ac:dyDescent="0.3">
      <c r="A2485" s="176" t="s">
        <v>13222</v>
      </c>
      <c r="B2485" s="186" t="s">
        <v>13222</v>
      </c>
      <c r="C2485" s="186">
        <v>6550918</v>
      </c>
      <c r="D2485" s="185">
        <v>0</v>
      </c>
      <c r="E2485" s="186" t="s">
        <v>16548</v>
      </c>
      <c r="F2485" s="186" t="s">
        <v>14761</v>
      </c>
      <c r="G2485" s="186" t="s">
        <v>16549</v>
      </c>
      <c r="H2485" s="185" t="s">
        <v>12987</v>
      </c>
      <c r="I2485" s="187">
        <v>19467</v>
      </c>
      <c r="J2485" s="185"/>
      <c r="K2485" s="185">
        <v>2018</v>
      </c>
    </row>
    <row r="2486" spans="1:11" x14ac:dyDescent="0.3">
      <c r="A2486" s="176" t="s">
        <v>13222</v>
      </c>
      <c r="B2486" s="186" t="s">
        <v>13222</v>
      </c>
      <c r="C2486" s="186">
        <v>7741775</v>
      </c>
      <c r="D2486" s="185">
        <v>3</v>
      </c>
      <c r="E2486" s="186" t="s">
        <v>16594</v>
      </c>
      <c r="F2486" s="186" t="s">
        <v>13607</v>
      </c>
      <c r="G2486" s="186" t="s">
        <v>16595</v>
      </c>
      <c r="H2486" s="185" t="s">
        <v>13320</v>
      </c>
      <c r="I2486" s="187">
        <v>20662</v>
      </c>
      <c r="J2486" s="185"/>
      <c r="K2486" s="185">
        <v>2018</v>
      </c>
    </row>
    <row r="2487" spans="1:11" x14ac:dyDescent="0.3">
      <c r="A2487" s="176" t="s">
        <v>13222</v>
      </c>
      <c r="B2487" s="186" t="s">
        <v>13222</v>
      </c>
      <c r="C2487" s="186">
        <v>7077425</v>
      </c>
      <c r="D2487" s="185">
        <v>9</v>
      </c>
      <c r="E2487" s="186" t="s">
        <v>16568</v>
      </c>
      <c r="F2487" s="186" t="s">
        <v>15909</v>
      </c>
      <c r="G2487" s="186" t="s">
        <v>13345</v>
      </c>
      <c r="H2487" s="185" t="s">
        <v>13320</v>
      </c>
      <c r="I2487" s="187">
        <v>21290</v>
      </c>
      <c r="J2487" s="185"/>
      <c r="K2487" s="185">
        <v>2018</v>
      </c>
    </row>
    <row r="2488" spans="1:11" x14ac:dyDescent="0.3">
      <c r="A2488" s="176" t="s">
        <v>13222</v>
      </c>
      <c r="B2488" s="186" t="s">
        <v>13222</v>
      </c>
      <c r="C2488" s="186">
        <v>7280650</v>
      </c>
      <c r="D2488" s="185">
        <v>6</v>
      </c>
      <c r="E2488" s="186" t="s">
        <v>13378</v>
      </c>
      <c r="F2488" s="186" t="s">
        <v>13748</v>
      </c>
      <c r="G2488" s="186" t="s">
        <v>16578</v>
      </c>
      <c r="H2488" s="185" t="s">
        <v>13320</v>
      </c>
      <c r="I2488" s="187">
        <v>19642</v>
      </c>
      <c r="J2488" s="185"/>
      <c r="K2488" s="185">
        <v>2018</v>
      </c>
    </row>
    <row r="2489" spans="1:11" x14ac:dyDescent="0.3">
      <c r="A2489" s="176" t="s">
        <v>13222</v>
      </c>
      <c r="B2489" s="186" t="s">
        <v>13222</v>
      </c>
      <c r="C2489" s="186">
        <v>7049266</v>
      </c>
      <c r="D2489" s="185">
        <v>0</v>
      </c>
      <c r="E2489" s="186" t="s">
        <v>13378</v>
      </c>
      <c r="F2489" s="186" t="s">
        <v>14318</v>
      </c>
      <c r="G2489" s="186" t="s">
        <v>16567</v>
      </c>
      <c r="H2489" s="185" t="s">
        <v>13320</v>
      </c>
      <c r="I2489" s="187">
        <v>20981</v>
      </c>
      <c r="J2489" s="185"/>
      <c r="K2489" s="185">
        <v>2018</v>
      </c>
    </row>
    <row r="2490" spans="1:11" x14ac:dyDescent="0.3">
      <c r="A2490" s="176" t="s">
        <v>13222</v>
      </c>
      <c r="B2490" s="186" t="s">
        <v>13222</v>
      </c>
      <c r="C2490" s="186">
        <v>8455583</v>
      </c>
      <c r="D2490" s="185">
        <v>5</v>
      </c>
      <c r="E2490" s="186" t="s">
        <v>13342</v>
      </c>
      <c r="F2490" s="186" t="s">
        <v>13361</v>
      </c>
      <c r="G2490" s="186" t="s">
        <v>16609</v>
      </c>
      <c r="H2490" s="185" t="s">
        <v>12987</v>
      </c>
      <c r="I2490" s="187">
        <v>19310</v>
      </c>
      <c r="J2490" s="185"/>
      <c r="K2490" s="185">
        <v>2018</v>
      </c>
    </row>
    <row r="2491" spans="1:11" x14ac:dyDescent="0.3">
      <c r="A2491" s="176" t="s">
        <v>13222</v>
      </c>
      <c r="B2491" s="186" t="s">
        <v>13222</v>
      </c>
      <c r="C2491" s="186">
        <v>7283740</v>
      </c>
      <c r="D2491" s="185">
        <v>1</v>
      </c>
      <c r="E2491" s="186" t="s">
        <v>13420</v>
      </c>
      <c r="F2491" s="186" t="s">
        <v>14994</v>
      </c>
      <c r="G2491" s="186" t="s">
        <v>16579</v>
      </c>
      <c r="H2491" s="185" t="s">
        <v>13320</v>
      </c>
      <c r="I2491" s="187">
        <v>21239</v>
      </c>
      <c r="J2491" s="185"/>
      <c r="K2491" s="185">
        <v>2018</v>
      </c>
    </row>
    <row r="2492" spans="1:11" x14ac:dyDescent="0.3">
      <c r="A2492" s="176" t="s">
        <v>13222</v>
      </c>
      <c r="B2492" s="186" t="s">
        <v>13222</v>
      </c>
      <c r="C2492" s="186">
        <v>6329628</v>
      </c>
      <c r="D2492" s="185">
        <v>7</v>
      </c>
      <c r="E2492" s="186" t="s">
        <v>13905</v>
      </c>
      <c r="F2492" s="186" t="s">
        <v>14704</v>
      </c>
      <c r="G2492" s="186" t="s">
        <v>16544</v>
      </c>
      <c r="H2492" s="185" t="s">
        <v>12987</v>
      </c>
      <c r="I2492" s="187">
        <v>19335</v>
      </c>
      <c r="J2492" s="185"/>
      <c r="K2492" s="185">
        <v>2018</v>
      </c>
    </row>
    <row r="2493" spans="1:11" x14ac:dyDescent="0.3">
      <c r="A2493" s="176" t="s">
        <v>13222</v>
      </c>
      <c r="B2493" s="186" t="s">
        <v>13222</v>
      </c>
      <c r="C2493" s="186">
        <v>7432604</v>
      </c>
      <c r="D2493" s="185">
        <v>8</v>
      </c>
      <c r="E2493" s="186" t="s">
        <v>16581</v>
      </c>
      <c r="F2493" s="186" t="s">
        <v>13944</v>
      </c>
      <c r="G2493" s="186" t="s">
        <v>16582</v>
      </c>
      <c r="H2493" s="185" t="s">
        <v>13320</v>
      </c>
      <c r="I2493" s="187">
        <v>21120</v>
      </c>
      <c r="J2493" s="185"/>
      <c r="K2493" s="185">
        <v>2018</v>
      </c>
    </row>
    <row r="2494" spans="1:11" x14ac:dyDescent="0.3">
      <c r="A2494" s="176" t="s">
        <v>13222</v>
      </c>
      <c r="B2494" s="186" t="s">
        <v>13222</v>
      </c>
      <c r="C2494" s="186">
        <v>8132336</v>
      </c>
      <c r="D2494" s="185">
        <v>4</v>
      </c>
      <c r="E2494" s="186" t="s">
        <v>16606</v>
      </c>
      <c r="F2494" s="186" t="s">
        <v>14425</v>
      </c>
      <c r="G2494" s="186" t="s">
        <v>16607</v>
      </c>
      <c r="H2494" s="185" t="s">
        <v>13320</v>
      </c>
      <c r="I2494" s="187">
        <v>21190</v>
      </c>
      <c r="J2494" s="185"/>
      <c r="K2494" s="185">
        <v>2018</v>
      </c>
    </row>
    <row r="2495" spans="1:11" x14ac:dyDescent="0.3">
      <c r="A2495" s="176" t="s">
        <v>13222</v>
      </c>
      <c r="B2495" s="186" t="s">
        <v>13222</v>
      </c>
      <c r="C2495" s="186">
        <v>6868659</v>
      </c>
      <c r="D2495" s="185">
        <v>8</v>
      </c>
      <c r="E2495" s="186" t="s">
        <v>13949</v>
      </c>
      <c r="F2495" s="186" t="s">
        <v>13763</v>
      </c>
      <c r="G2495" s="186" t="s">
        <v>13345</v>
      </c>
      <c r="H2495" s="185" t="s">
        <v>13320</v>
      </c>
      <c r="I2495" s="187">
        <v>20908</v>
      </c>
      <c r="J2495" s="185"/>
      <c r="K2495" s="185">
        <v>2018</v>
      </c>
    </row>
    <row r="2496" spans="1:11" x14ac:dyDescent="0.3">
      <c r="A2496" s="176" t="s">
        <v>13310</v>
      </c>
      <c r="B2496" s="186" t="s">
        <v>13310</v>
      </c>
      <c r="C2496" s="186">
        <v>8430820</v>
      </c>
      <c r="D2496" s="185" t="s">
        <v>13315</v>
      </c>
      <c r="E2496" s="186" t="s">
        <v>13350</v>
      </c>
      <c r="F2496" s="186" t="s">
        <v>14914</v>
      </c>
      <c r="G2496" s="186" t="s">
        <v>17227</v>
      </c>
      <c r="H2496" s="185" t="s">
        <v>13320</v>
      </c>
      <c r="I2496" s="187">
        <v>20947</v>
      </c>
      <c r="J2496" s="185"/>
      <c r="K2496" s="185">
        <v>2018</v>
      </c>
    </row>
    <row r="2497" spans="1:11" x14ac:dyDescent="0.3">
      <c r="A2497" s="176" t="s">
        <v>13310</v>
      </c>
      <c r="B2497" s="186" t="s">
        <v>13310</v>
      </c>
      <c r="C2497" s="186">
        <v>8507673</v>
      </c>
      <c r="D2497" s="185">
        <v>6</v>
      </c>
      <c r="E2497" s="186" t="s">
        <v>13429</v>
      </c>
      <c r="F2497" s="186" t="s">
        <v>17228</v>
      </c>
      <c r="G2497" s="186" t="s">
        <v>17229</v>
      </c>
      <c r="H2497" s="185" t="s">
        <v>13320</v>
      </c>
      <c r="I2497" s="187">
        <v>21062</v>
      </c>
      <c r="J2497" s="185"/>
      <c r="K2497" s="185">
        <v>2018</v>
      </c>
    </row>
    <row r="2498" spans="1:11" x14ac:dyDescent="0.3">
      <c r="A2498" s="176" t="s">
        <v>17359</v>
      </c>
      <c r="B2498" s="186" t="s">
        <v>17418</v>
      </c>
      <c r="C2498" s="186">
        <v>7331053</v>
      </c>
      <c r="D2498" s="185">
        <v>9</v>
      </c>
      <c r="E2498" s="186" t="s">
        <v>14326</v>
      </c>
      <c r="F2498" s="186" t="s">
        <v>13551</v>
      </c>
      <c r="G2498" s="186" t="s">
        <v>14536</v>
      </c>
      <c r="H2498" s="185" t="s">
        <v>13320</v>
      </c>
      <c r="I2498" s="187">
        <v>20143</v>
      </c>
      <c r="J2498" s="185"/>
      <c r="K2498" s="185">
        <v>2018</v>
      </c>
    </row>
    <row r="2499" spans="1:11" x14ac:dyDescent="0.3">
      <c r="A2499" s="176" t="s">
        <v>17359</v>
      </c>
      <c r="B2499" s="186" t="s">
        <v>17418</v>
      </c>
      <c r="C2499" s="186">
        <v>7715848</v>
      </c>
      <c r="D2499" s="185">
        <v>0</v>
      </c>
      <c r="E2499" s="186" t="s">
        <v>13443</v>
      </c>
      <c r="F2499" s="186" t="s">
        <v>14167</v>
      </c>
      <c r="G2499" s="186" t="s">
        <v>14542</v>
      </c>
      <c r="H2499" s="185" t="s">
        <v>13320</v>
      </c>
      <c r="I2499" s="187">
        <v>20835</v>
      </c>
      <c r="J2499" s="185"/>
      <c r="K2499" s="185">
        <v>2018</v>
      </c>
    </row>
    <row r="2500" spans="1:11" x14ac:dyDescent="0.3">
      <c r="A2500" s="176" t="s">
        <v>17359</v>
      </c>
      <c r="B2500" s="186" t="s">
        <v>17418</v>
      </c>
      <c r="C2500" s="186">
        <v>5830521</v>
      </c>
      <c r="D2500" s="185">
        <v>9</v>
      </c>
      <c r="E2500" s="186" t="s">
        <v>14520</v>
      </c>
      <c r="F2500" s="186" t="s">
        <v>13924</v>
      </c>
      <c r="G2500" s="186" t="s">
        <v>14521</v>
      </c>
      <c r="H2500" s="185" t="s">
        <v>12987</v>
      </c>
      <c r="I2500" s="187">
        <v>19015</v>
      </c>
      <c r="J2500" s="185"/>
      <c r="K2500" s="185">
        <v>2018</v>
      </c>
    </row>
    <row r="2501" spans="1:11" x14ac:dyDescent="0.3">
      <c r="A2501" s="176" t="s">
        <v>17359</v>
      </c>
      <c r="B2501" s="186" t="s">
        <v>17418</v>
      </c>
      <c r="C2501" s="186">
        <v>7878410</v>
      </c>
      <c r="D2501" s="185">
        <v>5</v>
      </c>
      <c r="E2501" s="186" t="s">
        <v>14605</v>
      </c>
      <c r="F2501" s="186" t="s">
        <v>13358</v>
      </c>
      <c r="G2501" s="186" t="s">
        <v>14617</v>
      </c>
      <c r="H2501" s="185" t="s">
        <v>13320</v>
      </c>
      <c r="I2501" s="187">
        <v>21039</v>
      </c>
      <c r="J2501" s="185"/>
      <c r="K2501" s="185">
        <v>2018</v>
      </c>
    </row>
    <row r="2502" spans="1:11" x14ac:dyDescent="0.3">
      <c r="A2502" s="176" t="s">
        <v>17359</v>
      </c>
      <c r="B2502" s="186" t="s">
        <v>17418</v>
      </c>
      <c r="C2502" s="186">
        <v>6256323</v>
      </c>
      <c r="D2502" s="185">
        <v>0</v>
      </c>
      <c r="E2502" s="186" t="s">
        <v>13628</v>
      </c>
      <c r="F2502" s="186" t="s">
        <v>13831</v>
      </c>
      <c r="G2502" s="186" t="s">
        <v>14525</v>
      </c>
      <c r="H2502" s="185" t="s">
        <v>12987</v>
      </c>
      <c r="I2502" s="187">
        <v>19123</v>
      </c>
      <c r="J2502" s="185"/>
      <c r="K2502" s="185">
        <v>2018</v>
      </c>
    </row>
    <row r="2503" spans="1:11" x14ac:dyDescent="0.3">
      <c r="A2503" s="176" t="s">
        <v>17359</v>
      </c>
      <c r="B2503" s="186" t="s">
        <v>17418</v>
      </c>
      <c r="C2503" s="186">
        <v>8193124</v>
      </c>
      <c r="D2503" s="185">
        <v>0</v>
      </c>
      <c r="E2503" s="186" t="s">
        <v>14534</v>
      </c>
      <c r="F2503" s="186" t="s">
        <v>13657</v>
      </c>
      <c r="G2503" s="186" t="s">
        <v>14552</v>
      </c>
      <c r="H2503" s="185" t="s">
        <v>13320</v>
      </c>
      <c r="I2503" s="187">
        <v>21269</v>
      </c>
      <c r="J2503" s="185"/>
      <c r="K2503" s="185">
        <v>2018</v>
      </c>
    </row>
    <row r="2504" spans="1:11" x14ac:dyDescent="0.3">
      <c r="A2504" s="176" t="s">
        <v>17359</v>
      </c>
      <c r="B2504" s="186" t="s">
        <v>17418</v>
      </c>
      <c r="C2504" s="186">
        <v>6884781</v>
      </c>
      <c r="D2504" s="185">
        <v>8</v>
      </c>
      <c r="E2504" s="186" t="s">
        <v>14508</v>
      </c>
      <c r="F2504" s="186" t="s">
        <v>13438</v>
      </c>
      <c r="G2504" s="186" t="s">
        <v>14509</v>
      </c>
      <c r="H2504" s="185" t="s">
        <v>13320</v>
      </c>
      <c r="I2504" s="187">
        <v>20754</v>
      </c>
      <c r="J2504" s="185"/>
      <c r="K2504" s="185">
        <v>2018</v>
      </c>
    </row>
    <row r="2505" spans="1:11" x14ac:dyDescent="0.3">
      <c r="A2505" s="176" t="s">
        <v>17359</v>
      </c>
      <c r="B2505" s="186" t="s">
        <v>17418</v>
      </c>
      <c r="C2505" s="186">
        <v>5830085</v>
      </c>
      <c r="D2505" s="185">
        <v>3</v>
      </c>
      <c r="E2505" s="186" t="s">
        <v>13398</v>
      </c>
      <c r="F2505" s="186" t="s">
        <v>13820</v>
      </c>
      <c r="G2505" s="186" t="s">
        <v>14519</v>
      </c>
      <c r="H2505" s="185" t="s">
        <v>12987</v>
      </c>
      <c r="I2505" s="187">
        <v>19214</v>
      </c>
      <c r="J2505" s="185"/>
      <c r="K2505" s="185">
        <v>2018</v>
      </c>
    </row>
    <row r="2506" spans="1:11" x14ac:dyDescent="0.3">
      <c r="A2506" s="176" t="s">
        <v>17359</v>
      </c>
      <c r="B2506" s="186" t="s">
        <v>17418</v>
      </c>
      <c r="C2506" s="186">
        <v>6665874</v>
      </c>
      <c r="D2506" s="185">
        <v>0</v>
      </c>
      <c r="E2506" s="186" t="s">
        <v>14529</v>
      </c>
      <c r="F2506" s="186" t="s">
        <v>13375</v>
      </c>
      <c r="G2506" s="186" t="s">
        <v>13567</v>
      </c>
      <c r="H2506" s="185" t="s">
        <v>13320</v>
      </c>
      <c r="I2506" s="187">
        <v>20861</v>
      </c>
      <c r="J2506" s="185"/>
      <c r="K2506" s="185">
        <v>2018</v>
      </c>
    </row>
    <row r="2507" spans="1:11" x14ac:dyDescent="0.3">
      <c r="A2507" s="176" t="s">
        <v>17359</v>
      </c>
      <c r="B2507" s="186" t="s">
        <v>17418</v>
      </c>
      <c r="C2507" s="186">
        <v>5794822</v>
      </c>
      <c r="D2507" s="185">
        <v>1</v>
      </c>
      <c r="E2507" s="186" t="s">
        <v>14516</v>
      </c>
      <c r="F2507" s="186" t="s">
        <v>14517</v>
      </c>
      <c r="G2507" s="186" t="s">
        <v>14518</v>
      </c>
      <c r="H2507" s="185" t="s">
        <v>12987</v>
      </c>
      <c r="I2507" s="187">
        <v>19060</v>
      </c>
      <c r="J2507" s="185"/>
      <c r="K2507" s="185">
        <v>2018</v>
      </c>
    </row>
    <row r="2508" spans="1:11" x14ac:dyDescent="0.3">
      <c r="A2508" s="176" t="s">
        <v>17359</v>
      </c>
      <c r="B2508" s="186" t="s">
        <v>17418</v>
      </c>
      <c r="C2508" s="186">
        <v>8096314</v>
      </c>
      <c r="D2508" s="185">
        <v>9</v>
      </c>
      <c r="E2508" s="186" t="s">
        <v>13688</v>
      </c>
      <c r="F2508" s="186" t="s">
        <v>13870</v>
      </c>
      <c r="G2508" s="186" t="s">
        <v>14550</v>
      </c>
      <c r="H2508" s="185" t="s">
        <v>13320</v>
      </c>
      <c r="I2508" s="187">
        <v>21128</v>
      </c>
      <c r="J2508" s="185"/>
      <c r="K2508" s="185">
        <v>2018</v>
      </c>
    </row>
    <row r="2509" spans="1:11" x14ac:dyDescent="0.3">
      <c r="A2509" s="176" t="s">
        <v>17359</v>
      </c>
      <c r="B2509" s="186" t="s">
        <v>17418</v>
      </c>
      <c r="C2509" s="186">
        <v>6479590</v>
      </c>
      <c r="D2509" s="185">
        <v>2</v>
      </c>
      <c r="E2509" s="186" t="s">
        <v>14649</v>
      </c>
      <c r="F2509" s="186" t="s">
        <v>13489</v>
      </c>
      <c r="G2509" s="186" t="s">
        <v>14650</v>
      </c>
      <c r="H2509" s="185" t="s">
        <v>13320</v>
      </c>
      <c r="I2509" s="187">
        <v>20895</v>
      </c>
      <c r="J2509" s="185"/>
      <c r="K2509" s="185">
        <v>2018</v>
      </c>
    </row>
    <row r="2510" spans="1:11" x14ac:dyDescent="0.3">
      <c r="A2510" s="176" t="s">
        <v>17359</v>
      </c>
      <c r="B2510" s="186" t="s">
        <v>17418</v>
      </c>
      <c r="C2510" s="186">
        <v>7797176</v>
      </c>
      <c r="D2510" s="185">
        <v>9</v>
      </c>
      <c r="E2510" s="186" t="s">
        <v>13468</v>
      </c>
      <c r="F2510" s="186" t="s">
        <v>14544</v>
      </c>
      <c r="G2510" s="186" t="s">
        <v>14545</v>
      </c>
      <c r="H2510" s="185" t="s">
        <v>13320</v>
      </c>
      <c r="I2510" s="187">
        <v>21148</v>
      </c>
      <c r="J2510" s="185"/>
      <c r="K2510" s="185">
        <v>2018</v>
      </c>
    </row>
    <row r="2511" spans="1:11" x14ac:dyDescent="0.3">
      <c r="A2511" s="176" t="s">
        <v>17359</v>
      </c>
      <c r="B2511" s="186" t="s">
        <v>17418</v>
      </c>
      <c r="C2511" s="186">
        <v>5973588</v>
      </c>
      <c r="D2511" s="185">
        <v>8</v>
      </c>
      <c r="E2511" s="186" t="s">
        <v>14505</v>
      </c>
      <c r="F2511" s="186" t="s">
        <v>13689</v>
      </c>
      <c r="G2511" s="186" t="s">
        <v>14506</v>
      </c>
      <c r="H2511" s="185" t="s">
        <v>12987</v>
      </c>
      <c r="I2511" s="187">
        <v>19197</v>
      </c>
      <c r="J2511" s="185"/>
      <c r="K2511" s="185">
        <v>2018</v>
      </c>
    </row>
    <row r="2512" spans="1:11" x14ac:dyDescent="0.3">
      <c r="A2512" s="176" t="s">
        <v>17359</v>
      </c>
      <c r="B2512" s="186" t="s">
        <v>17418</v>
      </c>
      <c r="C2512" s="186">
        <v>7674606</v>
      </c>
      <c r="D2512" s="185">
        <v>0</v>
      </c>
      <c r="E2512" s="186" t="s">
        <v>14191</v>
      </c>
      <c r="F2512" s="186" t="s">
        <v>14654</v>
      </c>
      <c r="G2512" s="186" t="s">
        <v>14655</v>
      </c>
      <c r="H2512" s="185" t="s">
        <v>13320</v>
      </c>
      <c r="I2512" s="187">
        <v>20706</v>
      </c>
      <c r="J2512" s="185"/>
      <c r="K2512" s="185">
        <v>2018</v>
      </c>
    </row>
    <row r="2513" spans="1:11" x14ac:dyDescent="0.3">
      <c r="A2513" s="176" t="s">
        <v>17359</v>
      </c>
      <c r="B2513" s="186" t="s">
        <v>17418</v>
      </c>
      <c r="C2513" s="186">
        <v>8158569</v>
      </c>
      <c r="D2513" s="185">
        <v>5</v>
      </c>
      <c r="E2513" s="186" t="s">
        <v>13645</v>
      </c>
      <c r="F2513" s="186" t="s">
        <v>13645</v>
      </c>
      <c r="G2513" s="186" t="s">
        <v>14621</v>
      </c>
      <c r="H2513" s="185" t="s">
        <v>13320</v>
      </c>
      <c r="I2513" s="187">
        <v>20789</v>
      </c>
      <c r="J2513" s="185"/>
      <c r="K2513" s="185">
        <v>2018</v>
      </c>
    </row>
    <row r="2514" spans="1:11" x14ac:dyDescent="0.3">
      <c r="A2514" s="176" t="s">
        <v>17359</v>
      </c>
      <c r="B2514" s="186" t="s">
        <v>17418</v>
      </c>
      <c r="C2514" s="186">
        <v>8075980</v>
      </c>
      <c r="D2514" s="185">
        <v>0</v>
      </c>
      <c r="E2514" s="186" t="s">
        <v>14513</v>
      </c>
      <c r="F2514" s="186" t="s">
        <v>14513</v>
      </c>
      <c r="G2514" s="186" t="s">
        <v>14514</v>
      </c>
      <c r="H2514" s="185" t="s">
        <v>13320</v>
      </c>
      <c r="I2514" s="187">
        <v>21057</v>
      </c>
      <c r="J2514" s="185"/>
      <c r="K2514" s="185">
        <v>2018</v>
      </c>
    </row>
    <row r="2515" spans="1:11" x14ac:dyDescent="0.3">
      <c r="A2515" s="176" t="s">
        <v>17359</v>
      </c>
      <c r="B2515" s="186" t="s">
        <v>17418</v>
      </c>
      <c r="C2515" s="186">
        <v>6013638</v>
      </c>
      <c r="D2515" s="185">
        <v>6</v>
      </c>
      <c r="E2515" s="186" t="s">
        <v>14522</v>
      </c>
      <c r="F2515" s="186" t="s">
        <v>14523</v>
      </c>
      <c r="G2515" s="186" t="s">
        <v>14524</v>
      </c>
      <c r="H2515" s="185" t="s">
        <v>12987</v>
      </c>
      <c r="I2515" s="187">
        <v>19297</v>
      </c>
      <c r="J2515" s="185"/>
      <c r="K2515" s="185">
        <v>2018</v>
      </c>
    </row>
    <row r="2516" spans="1:11" x14ac:dyDescent="0.3">
      <c r="A2516" s="176" t="s">
        <v>17359</v>
      </c>
      <c r="B2516" s="186" t="s">
        <v>17418</v>
      </c>
      <c r="C2516" s="186">
        <v>8418773</v>
      </c>
      <c r="D2516" s="185">
        <v>9</v>
      </c>
      <c r="E2516" s="186" t="s">
        <v>13697</v>
      </c>
      <c r="F2516" s="186" t="s">
        <v>13458</v>
      </c>
      <c r="G2516" s="186" t="s">
        <v>14161</v>
      </c>
      <c r="H2516" s="185" t="s">
        <v>13320</v>
      </c>
      <c r="I2516" s="187">
        <v>21240</v>
      </c>
      <c r="J2516" s="185"/>
      <c r="K2516" s="185">
        <v>2018</v>
      </c>
    </row>
    <row r="2517" spans="1:11" x14ac:dyDescent="0.3">
      <c r="A2517" s="176" t="s">
        <v>17359</v>
      </c>
      <c r="B2517" s="186" t="s">
        <v>17418</v>
      </c>
      <c r="C2517" s="186">
        <v>7911460</v>
      </c>
      <c r="D2517" s="185" t="s">
        <v>13315</v>
      </c>
      <c r="E2517" s="186" t="s">
        <v>14547</v>
      </c>
      <c r="F2517" s="186" t="s">
        <v>14548</v>
      </c>
      <c r="G2517" s="186" t="s">
        <v>14549</v>
      </c>
      <c r="H2517" s="185" t="s">
        <v>13320</v>
      </c>
      <c r="I2517" s="187">
        <v>21180</v>
      </c>
      <c r="J2517" s="185"/>
      <c r="K2517" s="185">
        <v>2018</v>
      </c>
    </row>
    <row r="2518" spans="1:11" x14ac:dyDescent="0.3">
      <c r="A2518" s="176" t="s">
        <v>17359</v>
      </c>
      <c r="B2518" s="186" t="s">
        <v>17418</v>
      </c>
      <c r="C2518" s="186">
        <v>8441452</v>
      </c>
      <c r="D2518" s="185">
        <v>2</v>
      </c>
      <c r="E2518" s="186" t="s">
        <v>13401</v>
      </c>
      <c r="F2518" s="186" t="s">
        <v>14563</v>
      </c>
      <c r="G2518" s="186" t="s">
        <v>14564</v>
      </c>
      <c r="H2518" s="185" t="s">
        <v>13320</v>
      </c>
      <c r="I2518" s="187">
        <v>20737</v>
      </c>
      <c r="J2518" s="185"/>
      <c r="K2518" s="185" t="s">
        <v>17344</v>
      </c>
    </row>
    <row r="2519" spans="1:11" x14ac:dyDescent="0.3">
      <c r="A2519" s="176" t="s">
        <v>17359</v>
      </c>
      <c r="B2519" s="186" t="s">
        <v>17418</v>
      </c>
      <c r="C2519" s="186">
        <v>8194558</v>
      </c>
      <c r="D2519" s="185">
        <v>6</v>
      </c>
      <c r="E2519" s="186" t="s">
        <v>13401</v>
      </c>
      <c r="F2519" s="186" t="s">
        <v>13401</v>
      </c>
      <c r="G2519" s="186" t="s">
        <v>14553</v>
      </c>
      <c r="H2519" s="185" t="s">
        <v>13320</v>
      </c>
      <c r="I2519" s="187">
        <v>20774</v>
      </c>
      <c r="J2519" s="185"/>
      <c r="K2519" s="185" t="s">
        <v>17344</v>
      </c>
    </row>
    <row r="2520" spans="1:11" x14ac:dyDescent="0.3">
      <c r="A2520" s="176" t="s">
        <v>17359</v>
      </c>
      <c r="B2520" s="186" t="s">
        <v>17418</v>
      </c>
      <c r="C2520" s="186">
        <v>7703727</v>
      </c>
      <c r="D2520" s="185">
        <v>6</v>
      </c>
      <c r="E2520" s="186" t="s">
        <v>13604</v>
      </c>
      <c r="F2520" s="186" t="s">
        <v>14540</v>
      </c>
      <c r="G2520" s="186" t="s">
        <v>14541</v>
      </c>
      <c r="H2520" s="185" t="s">
        <v>13320</v>
      </c>
      <c r="I2520" s="187">
        <v>20814</v>
      </c>
      <c r="J2520" s="185"/>
      <c r="K2520" s="185">
        <v>2018</v>
      </c>
    </row>
    <row r="2521" spans="1:11" x14ac:dyDescent="0.3">
      <c r="A2521" s="176" t="s">
        <v>17359</v>
      </c>
      <c r="B2521" s="186" t="s">
        <v>17418</v>
      </c>
      <c r="C2521" s="186">
        <v>7441022</v>
      </c>
      <c r="D2521" s="185">
        <v>7</v>
      </c>
      <c r="E2521" s="186" t="s">
        <v>13604</v>
      </c>
      <c r="F2521" s="186" t="s">
        <v>14538</v>
      </c>
      <c r="G2521" s="186" t="s">
        <v>14539</v>
      </c>
      <c r="H2521" s="185" t="s">
        <v>13320</v>
      </c>
      <c r="I2521" s="187">
        <v>20798</v>
      </c>
      <c r="J2521" s="185"/>
      <c r="K2521" s="185">
        <v>2018</v>
      </c>
    </row>
    <row r="2522" spans="1:11" x14ac:dyDescent="0.3">
      <c r="A2522" s="176" t="s">
        <v>17359</v>
      </c>
      <c r="B2522" s="186" t="s">
        <v>17418</v>
      </c>
      <c r="C2522" s="186">
        <v>8671017</v>
      </c>
      <c r="D2522" s="185" t="s">
        <v>13315</v>
      </c>
      <c r="E2522" s="186" t="s">
        <v>13604</v>
      </c>
      <c r="F2522" s="186" t="s">
        <v>13844</v>
      </c>
      <c r="G2522" s="186" t="s">
        <v>14565</v>
      </c>
      <c r="H2522" s="185" t="s">
        <v>13320</v>
      </c>
      <c r="I2522" s="187">
        <v>21139</v>
      </c>
      <c r="J2522" s="185"/>
      <c r="K2522" s="185">
        <v>2018</v>
      </c>
    </row>
    <row r="2523" spans="1:11" x14ac:dyDescent="0.3">
      <c r="A2523" s="176" t="s">
        <v>17359</v>
      </c>
      <c r="B2523" s="186" t="s">
        <v>17418</v>
      </c>
      <c r="C2523" s="186">
        <v>6290355</v>
      </c>
      <c r="D2523" s="185">
        <v>4</v>
      </c>
      <c r="E2523" s="186" t="s">
        <v>13604</v>
      </c>
      <c r="F2523" s="186" t="s">
        <v>13468</v>
      </c>
      <c r="G2523" s="186" t="s">
        <v>14526</v>
      </c>
      <c r="H2523" s="185" t="s">
        <v>12987</v>
      </c>
      <c r="I2523" s="187">
        <v>19312</v>
      </c>
      <c r="J2523" s="185"/>
      <c r="K2523" s="185">
        <v>2018</v>
      </c>
    </row>
    <row r="2524" spans="1:11" x14ac:dyDescent="0.3">
      <c r="A2524" s="176" t="s">
        <v>17359</v>
      </c>
      <c r="B2524" s="186" t="s">
        <v>17418</v>
      </c>
      <c r="C2524" s="186">
        <v>8367871</v>
      </c>
      <c r="D2524" s="185">
        <v>2</v>
      </c>
      <c r="E2524" s="186" t="s">
        <v>13604</v>
      </c>
      <c r="F2524" s="186" t="s">
        <v>13876</v>
      </c>
      <c r="G2524" s="186" t="s">
        <v>14622</v>
      </c>
      <c r="H2524" s="185" t="s">
        <v>13320</v>
      </c>
      <c r="I2524" s="187">
        <v>21329</v>
      </c>
      <c r="J2524" s="185"/>
      <c r="K2524" s="185">
        <v>2018</v>
      </c>
    </row>
    <row r="2525" spans="1:11" x14ac:dyDescent="0.3">
      <c r="A2525" s="176" t="s">
        <v>17359</v>
      </c>
      <c r="B2525" s="186" t="s">
        <v>17418</v>
      </c>
      <c r="C2525" s="186">
        <v>8089027</v>
      </c>
      <c r="D2525" s="185">
        <v>3</v>
      </c>
      <c r="E2525" s="186" t="s">
        <v>14619</v>
      </c>
      <c r="F2525" s="186" t="s">
        <v>14620</v>
      </c>
      <c r="G2525" s="186" t="s">
        <v>13636</v>
      </c>
      <c r="H2525" s="185" t="s">
        <v>13320</v>
      </c>
      <c r="I2525" s="187">
        <v>20786</v>
      </c>
      <c r="J2525" s="185"/>
      <c r="K2525" s="185">
        <v>2018</v>
      </c>
    </row>
    <row r="2526" spans="1:11" x14ac:dyDescent="0.3">
      <c r="A2526" s="176" t="s">
        <v>17359</v>
      </c>
      <c r="B2526" s="186" t="s">
        <v>17418</v>
      </c>
      <c r="C2526" s="186">
        <v>7357179</v>
      </c>
      <c r="D2526" s="185">
        <v>0</v>
      </c>
      <c r="E2526" s="186" t="s">
        <v>14453</v>
      </c>
      <c r="F2526" s="186" t="s">
        <v>13938</v>
      </c>
      <c r="G2526" s="186" t="s">
        <v>13631</v>
      </c>
      <c r="H2526" s="185" t="s">
        <v>13320</v>
      </c>
      <c r="I2526" s="187">
        <v>21342</v>
      </c>
      <c r="J2526" s="185"/>
      <c r="K2526" s="185">
        <v>2018</v>
      </c>
    </row>
    <row r="2527" spans="1:11" x14ac:dyDescent="0.3">
      <c r="A2527" s="176" t="s">
        <v>17359</v>
      </c>
      <c r="B2527" s="186" t="s">
        <v>17418</v>
      </c>
      <c r="C2527" s="186">
        <v>8386021</v>
      </c>
      <c r="D2527" s="185">
        <v>9</v>
      </c>
      <c r="E2527" s="186" t="s">
        <v>14658</v>
      </c>
      <c r="F2527" s="186" t="s">
        <v>13748</v>
      </c>
      <c r="G2527" s="186" t="s">
        <v>14659</v>
      </c>
      <c r="H2527" s="185" t="s">
        <v>13320</v>
      </c>
      <c r="I2527" s="187">
        <v>20910</v>
      </c>
      <c r="J2527" s="185"/>
      <c r="K2527" s="185">
        <v>2018</v>
      </c>
    </row>
    <row r="2528" spans="1:11" x14ac:dyDescent="0.3">
      <c r="A2528" s="176" t="s">
        <v>17359</v>
      </c>
      <c r="B2528" s="186" t="s">
        <v>17418</v>
      </c>
      <c r="C2528" s="186">
        <v>6823932</v>
      </c>
      <c r="D2528" s="185" t="s">
        <v>13315</v>
      </c>
      <c r="E2528" s="186" t="s">
        <v>13341</v>
      </c>
      <c r="F2528" s="186" t="s">
        <v>14530</v>
      </c>
      <c r="G2528" s="186" t="s">
        <v>14531</v>
      </c>
      <c r="H2528" s="185" t="s">
        <v>12987</v>
      </c>
      <c r="I2528" s="187">
        <v>19530</v>
      </c>
      <c r="J2528" s="185"/>
      <c r="K2528" s="185">
        <v>2018</v>
      </c>
    </row>
    <row r="2529" spans="1:11" x14ac:dyDescent="0.3">
      <c r="A2529" s="176" t="s">
        <v>17359</v>
      </c>
      <c r="B2529" s="186" t="s">
        <v>17418</v>
      </c>
      <c r="C2529" s="186">
        <v>7702258</v>
      </c>
      <c r="D2529" s="185">
        <v>9</v>
      </c>
      <c r="E2529" s="186" t="s">
        <v>14054</v>
      </c>
      <c r="F2529" s="186" t="s">
        <v>13543</v>
      </c>
      <c r="G2529" s="186" t="s">
        <v>14656</v>
      </c>
      <c r="H2529" s="185" t="s">
        <v>13320</v>
      </c>
      <c r="I2529" s="187">
        <v>21146</v>
      </c>
      <c r="J2529" s="185"/>
      <c r="K2529" s="185">
        <v>2018</v>
      </c>
    </row>
    <row r="2530" spans="1:11" x14ac:dyDescent="0.3">
      <c r="A2530" s="176" t="s">
        <v>17359</v>
      </c>
      <c r="B2530" s="186" t="s">
        <v>17418</v>
      </c>
      <c r="C2530" s="186">
        <v>8684597</v>
      </c>
      <c r="D2530" s="185">
        <v>0</v>
      </c>
      <c r="E2530" s="186" t="s">
        <v>13933</v>
      </c>
      <c r="F2530" s="186" t="s">
        <v>13110</v>
      </c>
      <c r="G2530" s="186" t="s">
        <v>14566</v>
      </c>
      <c r="H2530" s="185" t="s">
        <v>13320</v>
      </c>
      <c r="I2530" s="187">
        <v>21155</v>
      </c>
      <c r="J2530" s="185"/>
      <c r="K2530" s="185">
        <v>2018</v>
      </c>
    </row>
    <row r="2531" spans="1:11" x14ac:dyDescent="0.3">
      <c r="A2531" s="176" t="s">
        <v>17359</v>
      </c>
      <c r="B2531" s="186" t="s">
        <v>17418</v>
      </c>
      <c r="C2531" s="186">
        <v>6402839</v>
      </c>
      <c r="D2531" s="185">
        <v>1</v>
      </c>
      <c r="E2531" s="186" t="s">
        <v>13162</v>
      </c>
      <c r="F2531" s="186" t="s">
        <v>13162</v>
      </c>
      <c r="G2531" s="186" t="s">
        <v>14527</v>
      </c>
      <c r="H2531" s="185" t="s">
        <v>12987</v>
      </c>
      <c r="I2531" s="187">
        <v>19201</v>
      </c>
      <c r="J2531" s="185"/>
      <c r="K2531" s="185">
        <v>2018</v>
      </c>
    </row>
    <row r="2532" spans="1:11" x14ac:dyDescent="0.3">
      <c r="A2532" s="176" t="s">
        <v>17359</v>
      </c>
      <c r="B2532" s="186" t="s">
        <v>17418</v>
      </c>
      <c r="C2532" s="186">
        <v>7293854</v>
      </c>
      <c r="D2532" s="185">
        <v>2</v>
      </c>
      <c r="E2532" s="186" t="s">
        <v>14533</v>
      </c>
      <c r="F2532" s="186" t="s">
        <v>14534</v>
      </c>
      <c r="G2532" s="186" t="s">
        <v>14535</v>
      </c>
      <c r="H2532" s="185" t="s">
        <v>13320</v>
      </c>
      <c r="I2532" s="187">
        <v>20042</v>
      </c>
      <c r="J2532" s="185"/>
      <c r="K2532" s="185">
        <v>2018</v>
      </c>
    </row>
    <row r="2533" spans="1:11" x14ac:dyDescent="0.3">
      <c r="A2533" s="176" t="s">
        <v>17359</v>
      </c>
      <c r="B2533" s="186" t="s">
        <v>17418</v>
      </c>
      <c r="C2533" s="186">
        <v>7921174</v>
      </c>
      <c r="D2533" s="185">
        <v>5</v>
      </c>
      <c r="E2533" s="186" t="s">
        <v>13394</v>
      </c>
      <c r="F2533" s="186" t="s">
        <v>13607</v>
      </c>
      <c r="G2533" s="186" t="s">
        <v>14618</v>
      </c>
      <c r="H2533" s="185" t="s">
        <v>13320</v>
      </c>
      <c r="I2533" s="187">
        <v>20761</v>
      </c>
      <c r="J2533" s="185"/>
      <c r="K2533" s="185">
        <v>2018</v>
      </c>
    </row>
    <row r="2534" spans="1:11" x14ac:dyDescent="0.3">
      <c r="A2534" s="176" t="s">
        <v>17359</v>
      </c>
      <c r="B2534" s="186" t="s">
        <v>17418</v>
      </c>
      <c r="C2534" s="186">
        <v>8052671</v>
      </c>
      <c r="D2534" s="185">
        <v>7</v>
      </c>
      <c r="E2534" s="186" t="s">
        <v>13321</v>
      </c>
      <c r="F2534" s="186" t="s">
        <v>13586</v>
      </c>
      <c r="G2534" s="186" t="s">
        <v>14512</v>
      </c>
      <c r="H2534" s="185" t="s">
        <v>13320</v>
      </c>
      <c r="I2534" s="187">
        <v>21042</v>
      </c>
      <c r="J2534" s="185"/>
      <c r="K2534" s="185">
        <v>2018</v>
      </c>
    </row>
    <row r="2535" spans="1:11" x14ac:dyDescent="0.3">
      <c r="A2535" s="176" t="s">
        <v>17359</v>
      </c>
      <c r="B2535" s="186" t="s">
        <v>17418</v>
      </c>
      <c r="C2535" s="186">
        <v>5558967</v>
      </c>
      <c r="D2535" s="185">
        <v>4</v>
      </c>
      <c r="E2535" s="186" t="s">
        <v>13321</v>
      </c>
      <c r="F2535" s="186" t="s">
        <v>13586</v>
      </c>
      <c r="G2535" s="186" t="s">
        <v>14502</v>
      </c>
      <c r="H2535" s="185" t="s">
        <v>12987</v>
      </c>
      <c r="I2535" s="187">
        <v>19214</v>
      </c>
      <c r="J2535" s="185"/>
      <c r="K2535" s="185">
        <v>2018</v>
      </c>
    </row>
    <row r="2536" spans="1:11" x14ac:dyDescent="0.3">
      <c r="A2536" s="176" t="s">
        <v>17359</v>
      </c>
      <c r="B2536" s="186" t="s">
        <v>17418</v>
      </c>
      <c r="C2536" s="186">
        <v>8292445</v>
      </c>
      <c r="D2536" s="185">
        <v>0</v>
      </c>
      <c r="E2536" s="186" t="s">
        <v>13321</v>
      </c>
      <c r="F2536" s="186" t="s">
        <v>13330</v>
      </c>
      <c r="G2536" s="186" t="s">
        <v>14657</v>
      </c>
      <c r="H2536" s="185" t="s">
        <v>13320</v>
      </c>
      <c r="I2536" s="187">
        <v>20766</v>
      </c>
      <c r="J2536" s="185"/>
      <c r="K2536" s="185" t="s">
        <v>17344</v>
      </c>
    </row>
    <row r="2537" spans="1:11" x14ac:dyDescent="0.3">
      <c r="A2537" s="176" t="s">
        <v>17359</v>
      </c>
      <c r="B2537" s="186" t="s">
        <v>17418</v>
      </c>
      <c r="C2537" s="186">
        <v>6984282</v>
      </c>
      <c r="D2537" s="185">
        <v>8</v>
      </c>
      <c r="E2537" s="186" t="s">
        <v>14510</v>
      </c>
      <c r="F2537" s="186" t="s">
        <v>13105</v>
      </c>
      <c r="G2537" s="186" t="s">
        <v>14248</v>
      </c>
      <c r="H2537" s="185" t="s">
        <v>13320</v>
      </c>
      <c r="I2537" s="187">
        <v>20718</v>
      </c>
      <c r="J2537" s="185"/>
      <c r="K2537" s="185">
        <v>2018</v>
      </c>
    </row>
    <row r="2538" spans="1:11" x14ac:dyDescent="0.3">
      <c r="A2538" s="176" t="s">
        <v>17359</v>
      </c>
      <c r="B2538" s="186" t="s">
        <v>17418</v>
      </c>
      <c r="C2538" s="186">
        <v>8211498</v>
      </c>
      <c r="D2538" s="185" t="s">
        <v>13315</v>
      </c>
      <c r="E2538" s="186" t="s">
        <v>14177</v>
      </c>
      <c r="F2538" s="186" t="s">
        <v>13607</v>
      </c>
      <c r="G2538" s="186" t="s">
        <v>14554</v>
      </c>
      <c r="H2538" s="185" t="s">
        <v>13320</v>
      </c>
      <c r="I2538" s="187">
        <v>20887</v>
      </c>
      <c r="J2538" s="185"/>
      <c r="K2538" s="185">
        <v>2018</v>
      </c>
    </row>
    <row r="2539" spans="1:11" x14ac:dyDescent="0.3">
      <c r="A2539" s="176" t="s">
        <v>17359</v>
      </c>
      <c r="B2539" s="186" t="s">
        <v>17418</v>
      </c>
      <c r="C2539" s="186">
        <v>8441287</v>
      </c>
      <c r="D2539" s="185">
        <v>2</v>
      </c>
      <c r="E2539" s="186" t="s">
        <v>14561</v>
      </c>
      <c r="F2539" s="186" t="s">
        <v>14051</v>
      </c>
      <c r="G2539" s="186" t="s">
        <v>14562</v>
      </c>
      <c r="H2539" s="185" t="s">
        <v>13320</v>
      </c>
      <c r="I2539" s="187">
        <v>21256</v>
      </c>
      <c r="J2539" s="185"/>
      <c r="K2539" s="185">
        <v>2018</v>
      </c>
    </row>
    <row r="2540" spans="1:11" x14ac:dyDescent="0.3">
      <c r="A2540" s="176" t="s">
        <v>17359</v>
      </c>
      <c r="B2540" s="186" t="s">
        <v>17418</v>
      </c>
      <c r="C2540" s="186">
        <v>6479586</v>
      </c>
      <c r="D2540" s="185">
        <v>4</v>
      </c>
      <c r="E2540" s="186" t="s">
        <v>13406</v>
      </c>
      <c r="F2540" s="186" t="s">
        <v>13794</v>
      </c>
      <c r="G2540" s="186" t="s">
        <v>14507</v>
      </c>
      <c r="H2540" s="185" t="s">
        <v>13320</v>
      </c>
      <c r="I2540" s="187">
        <v>20561</v>
      </c>
      <c r="J2540" s="185"/>
      <c r="K2540" s="185">
        <v>2018</v>
      </c>
    </row>
    <row r="2541" spans="1:11" x14ac:dyDescent="0.3">
      <c r="A2541" s="176" t="s">
        <v>17359</v>
      </c>
      <c r="B2541" s="186" t="s">
        <v>17418</v>
      </c>
      <c r="C2541" s="186">
        <v>7214179</v>
      </c>
      <c r="D2541" s="185">
        <v>2</v>
      </c>
      <c r="E2541" s="186" t="s">
        <v>14532</v>
      </c>
      <c r="F2541" s="186" t="s">
        <v>13532</v>
      </c>
      <c r="G2541" s="186" t="s">
        <v>13508</v>
      </c>
      <c r="H2541" s="185" t="s">
        <v>13320</v>
      </c>
      <c r="I2541" s="187">
        <v>20816</v>
      </c>
      <c r="J2541" s="185"/>
      <c r="K2541" s="185">
        <v>2018</v>
      </c>
    </row>
    <row r="2542" spans="1:11" x14ac:dyDescent="0.3">
      <c r="A2542" s="176" t="s">
        <v>17359</v>
      </c>
      <c r="B2542" s="186" t="s">
        <v>17418</v>
      </c>
      <c r="C2542" s="186">
        <v>7800074</v>
      </c>
      <c r="D2542" s="185">
        <v>0</v>
      </c>
      <c r="E2542" s="186" t="s">
        <v>13486</v>
      </c>
      <c r="F2542" s="186" t="s">
        <v>13581</v>
      </c>
      <c r="G2542" s="186" t="s">
        <v>14546</v>
      </c>
      <c r="H2542" s="185" t="s">
        <v>13320</v>
      </c>
      <c r="I2542" s="187">
        <v>20806</v>
      </c>
      <c r="J2542" s="185"/>
      <c r="K2542" s="185">
        <v>2018</v>
      </c>
    </row>
    <row r="2543" spans="1:11" x14ac:dyDescent="0.3">
      <c r="A2543" s="176" t="s">
        <v>17359</v>
      </c>
      <c r="B2543" s="186" t="s">
        <v>17418</v>
      </c>
      <c r="C2543" s="186">
        <v>8364142</v>
      </c>
      <c r="D2543" s="185">
        <v>8</v>
      </c>
      <c r="E2543" s="186" t="s">
        <v>13922</v>
      </c>
      <c r="F2543" s="186" t="s">
        <v>13347</v>
      </c>
      <c r="G2543" s="186" t="s">
        <v>14557</v>
      </c>
      <c r="H2543" s="185" t="s">
        <v>13320</v>
      </c>
      <c r="I2543" s="187">
        <v>21172</v>
      </c>
      <c r="J2543" s="185"/>
      <c r="K2543" s="185">
        <v>2018</v>
      </c>
    </row>
    <row r="2544" spans="1:11" x14ac:dyDescent="0.3">
      <c r="A2544" s="176" t="s">
        <v>17359</v>
      </c>
      <c r="B2544" s="186" t="s">
        <v>17418</v>
      </c>
      <c r="C2544" s="186">
        <v>8181180</v>
      </c>
      <c r="D2544" s="185">
        <v>6</v>
      </c>
      <c r="E2544" s="186" t="s">
        <v>13382</v>
      </c>
      <c r="F2544" s="186" t="s">
        <v>13406</v>
      </c>
      <c r="G2544" s="186" t="s">
        <v>14551</v>
      </c>
      <c r="H2544" s="185" t="s">
        <v>13320</v>
      </c>
      <c r="I2544" s="187">
        <v>21225</v>
      </c>
      <c r="J2544" s="185"/>
      <c r="K2544" s="185">
        <v>2018</v>
      </c>
    </row>
    <row r="2545" spans="1:11" x14ac:dyDescent="0.3">
      <c r="A2545" s="176" t="s">
        <v>17359</v>
      </c>
      <c r="B2545" s="186" t="s">
        <v>17418</v>
      </c>
      <c r="C2545" s="186">
        <v>8470052</v>
      </c>
      <c r="D2545" s="185">
        <v>5</v>
      </c>
      <c r="E2545" s="186" t="s">
        <v>14052</v>
      </c>
      <c r="F2545" s="186" t="s">
        <v>13347</v>
      </c>
      <c r="G2545" s="186" t="s">
        <v>13934</v>
      </c>
      <c r="H2545" s="185" t="s">
        <v>13320</v>
      </c>
      <c r="I2545" s="187">
        <v>21133</v>
      </c>
      <c r="J2545" s="185"/>
      <c r="K2545" s="185">
        <v>2018</v>
      </c>
    </row>
    <row r="2546" spans="1:11" x14ac:dyDescent="0.3">
      <c r="A2546" s="176" t="s">
        <v>17359</v>
      </c>
      <c r="B2546" s="186" t="s">
        <v>17418</v>
      </c>
      <c r="C2546" s="186">
        <v>7498235</v>
      </c>
      <c r="D2546" s="185">
        <v>2</v>
      </c>
      <c r="E2546" s="186" t="s">
        <v>14465</v>
      </c>
      <c r="F2546" s="186" t="s">
        <v>14652</v>
      </c>
      <c r="G2546" s="186" t="s">
        <v>14653</v>
      </c>
      <c r="H2546" s="185" t="s">
        <v>13320</v>
      </c>
      <c r="I2546" s="187">
        <v>20741</v>
      </c>
      <c r="J2546" s="185"/>
      <c r="K2546" s="185">
        <v>2018</v>
      </c>
    </row>
    <row r="2547" spans="1:11" x14ac:dyDescent="0.3">
      <c r="A2547" s="176" t="s">
        <v>17359</v>
      </c>
      <c r="B2547" s="186" t="s">
        <v>17418</v>
      </c>
      <c r="C2547" s="186">
        <v>5806952</v>
      </c>
      <c r="D2547" s="185">
        <v>3</v>
      </c>
      <c r="E2547" s="186" t="s">
        <v>13520</v>
      </c>
      <c r="F2547" s="186" t="s">
        <v>14503</v>
      </c>
      <c r="G2547" s="186" t="s">
        <v>14504</v>
      </c>
      <c r="H2547" s="185" t="s">
        <v>12987</v>
      </c>
      <c r="I2547" s="187">
        <v>19343</v>
      </c>
      <c r="J2547" s="185"/>
      <c r="K2547" s="185">
        <v>2018</v>
      </c>
    </row>
    <row r="2548" spans="1:11" x14ac:dyDescent="0.3">
      <c r="A2548" s="176" t="s">
        <v>17359</v>
      </c>
      <c r="B2548" s="186" t="s">
        <v>17418</v>
      </c>
      <c r="C2548" s="186">
        <v>8222570</v>
      </c>
      <c r="D2548" s="185">
        <v>6</v>
      </c>
      <c r="E2548" s="186" t="s">
        <v>13378</v>
      </c>
      <c r="F2548" s="186" t="s">
        <v>14555</v>
      </c>
      <c r="G2548" s="186" t="s">
        <v>14556</v>
      </c>
      <c r="H2548" s="185" t="s">
        <v>13320</v>
      </c>
      <c r="I2548" s="187">
        <v>20833</v>
      </c>
      <c r="J2548" s="185"/>
      <c r="K2548" s="185">
        <v>2018</v>
      </c>
    </row>
    <row r="2549" spans="1:11" x14ac:dyDescent="0.3">
      <c r="A2549" s="176" t="s">
        <v>17359</v>
      </c>
      <c r="B2549" s="186" t="s">
        <v>17418</v>
      </c>
      <c r="C2549" s="186">
        <v>7792573</v>
      </c>
      <c r="D2549" s="185">
        <v>2</v>
      </c>
      <c r="E2549" s="186" t="s">
        <v>13515</v>
      </c>
      <c r="F2549" s="186" t="s">
        <v>13866</v>
      </c>
      <c r="G2549" s="186" t="s">
        <v>14543</v>
      </c>
      <c r="H2549" s="185" t="s">
        <v>13320</v>
      </c>
      <c r="I2549" s="187">
        <v>20534</v>
      </c>
      <c r="J2549" s="185"/>
      <c r="K2549" s="185">
        <v>2018</v>
      </c>
    </row>
    <row r="2550" spans="1:11" x14ac:dyDescent="0.3">
      <c r="A2550" s="176" t="s">
        <v>17359</v>
      </c>
      <c r="B2550" s="186" t="s">
        <v>17418</v>
      </c>
      <c r="C2550" s="186">
        <v>5773299</v>
      </c>
      <c r="D2550" s="185">
        <v>7</v>
      </c>
      <c r="E2550" s="186" t="s">
        <v>13515</v>
      </c>
      <c r="F2550" s="186" t="s">
        <v>14615</v>
      </c>
      <c r="G2550" s="186" t="s">
        <v>14616</v>
      </c>
      <c r="H2550" s="185" t="s">
        <v>12987</v>
      </c>
      <c r="I2550" s="187">
        <v>19160</v>
      </c>
      <c r="J2550" s="185"/>
      <c r="K2550" s="185">
        <v>2018</v>
      </c>
    </row>
    <row r="2551" spans="1:11" x14ac:dyDescent="0.3">
      <c r="A2551" s="176" t="s">
        <v>17359</v>
      </c>
      <c r="B2551" s="186" t="s">
        <v>17418</v>
      </c>
      <c r="C2551" s="186">
        <v>7390874</v>
      </c>
      <c r="D2551" s="185">
        <v>4</v>
      </c>
      <c r="E2551" s="186" t="s">
        <v>13607</v>
      </c>
      <c r="F2551" s="186" t="s">
        <v>14052</v>
      </c>
      <c r="G2551" s="186" t="s">
        <v>14537</v>
      </c>
      <c r="H2551" s="185" t="s">
        <v>13320</v>
      </c>
      <c r="I2551" s="187">
        <v>21345</v>
      </c>
      <c r="J2551" s="185"/>
      <c r="K2551" s="185">
        <v>2018</v>
      </c>
    </row>
    <row r="2552" spans="1:11" x14ac:dyDescent="0.3">
      <c r="A2552" s="176" t="s">
        <v>17359</v>
      </c>
      <c r="B2552" s="186" t="s">
        <v>17418</v>
      </c>
      <c r="C2552" s="186">
        <v>8353885</v>
      </c>
      <c r="D2552" s="185">
        <v>6</v>
      </c>
      <c r="E2552" s="186" t="s">
        <v>13944</v>
      </c>
      <c r="F2552" s="186" t="s">
        <v>14299</v>
      </c>
      <c r="G2552" s="186" t="s">
        <v>14515</v>
      </c>
      <c r="H2552" s="185" t="s">
        <v>13320</v>
      </c>
      <c r="I2552" s="187">
        <v>21152</v>
      </c>
      <c r="J2552" s="185"/>
      <c r="K2552" s="185">
        <v>2018</v>
      </c>
    </row>
    <row r="2553" spans="1:11" x14ac:dyDescent="0.3">
      <c r="A2553" s="176" t="s">
        <v>17359</v>
      </c>
      <c r="B2553" s="186" t="s">
        <v>17418</v>
      </c>
      <c r="C2553" s="186">
        <v>7170397</v>
      </c>
      <c r="D2553" s="185">
        <v>5</v>
      </c>
      <c r="E2553" s="186" t="s">
        <v>13356</v>
      </c>
      <c r="F2553" s="186" t="s">
        <v>13748</v>
      </c>
      <c r="G2553" s="186" t="s">
        <v>14511</v>
      </c>
      <c r="H2553" s="185" t="s">
        <v>13320</v>
      </c>
      <c r="I2553" s="187">
        <v>20987</v>
      </c>
      <c r="J2553" s="185"/>
      <c r="K2553" s="185">
        <v>2018</v>
      </c>
    </row>
    <row r="2554" spans="1:11" x14ac:dyDescent="0.3">
      <c r="A2554" s="176" t="s">
        <v>17359</v>
      </c>
      <c r="B2554" s="186" t="s">
        <v>17418</v>
      </c>
      <c r="C2554" s="186">
        <v>6646406</v>
      </c>
      <c r="D2554" s="185">
        <v>7</v>
      </c>
      <c r="E2554" s="186" t="s">
        <v>13416</v>
      </c>
      <c r="F2554" s="186" t="s">
        <v>13540</v>
      </c>
      <c r="G2554" s="186" t="s">
        <v>14651</v>
      </c>
      <c r="H2554" s="185" t="s">
        <v>13320</v>
      </c>
      <c r="I2554" s="187">
        <v>20908</v>
      </c>
      <c r="J2554" s="185"/>
      <c r="K2554" s="185">
        <v>2018</v>
      </c>
    </row>
    <row r="2555" spans="1:11" x14ac:dyDescent="0.3">
      <c r="A2555" s="176" t="s">
        <v>17359</v>
      </c>
      <c r="B2555" s="186" t="s">
        <v>17418</v>
      </c>
      <c r="C2555" s="186">
        <v>9184323</v>
      </c>
      <c r="D2555" s="185">
        <v>4</v>
      </c>
      <c r="E2555" s="186" t="s">
        <v>13638</v>
      </c>
      <c r="F2555" s="186" t="s">
        <v>14567</v>
      </c>
      <c r="G2555" s="186" t="s">
        <v>14568</v>
      </c>
      <c r="H2555" s="185" t="s">
        <v>13320</v>
      </c>
      <c r="I2555" s="187">
        <v>21254</v>
      </c>
      <c r="J2555" s="185"/>
      <c r="K2555" s="185">
        <v>2018</v>
      </c>
    </row>
    <row r="2556" spans="1:11" x14ac:dyDescent="0.3">
      <c r="A2556" s="176" t="s">
        <v>17359</v>
      </c>
      <c r="B2556" s="186" t="s">
        <v>17418</v>
      </c>
      <c r="C2556" s="186">
        <v>6528168</v>
      </c>
      <c r="D2556" s="185">
        <v>6</v>
      </c>
      <c r="E2556" s="186" t="s">
        <v>13940</v>
      </c>
      <c r="F2556" s="186" t="s">
        <v>13959</v>
      </c>
      <c r="G2556" s="186" t="s">
        <v>14528</v>
      </c>
      <c r="H2556" s="185" t="s">
        <v>12987</v>
      </c>
      <c r="I2556" s="187">
        <v>19124</v>
      </c>
      <c r="J2556" s="185"/>
      <c r="K2556" s="185">
        <v>2018</v>
      </c>
    </row>
    <row r="2557" spans="1:11" x14ac:dyDescent="0.3">
      <c r="A2557" s="176" t="s">
        <v>17359</v>
      </c>
      <c r="B2557" s="186" t="s">
        <v>17418</v>
      </c>
      <c r="C2557" s="186">
        <v>8374727</v>
      </c>
      <c r="D2557" s="185">
        <v>7</v>
      </c>
      <c r="E2557" s="186" t="s">
        <v>14558</v>
      </c>
      <c r="F2557" s="186" t="s">
        <v>14559</v>
      </c>
      <c r="G2557" s="186" t="s">
        <v>14560</v>
      </c>
      <c r="H2557" s="185" t="s">
        <v>13320</v>
      </c>
      <c r="I2557" s="187">
        <v>21148</v>
      </c>
      <c r="J2557" s="185"/>
      <c r="K2557" s="185">
        <v>2018</v>
      </c>
    </row>
    <row r="2558" spans="1:11" x14ac:dyDescent="0.3">
      <c r="A2558" s="176" t="s">
        <v>17355</v>
      </c>
      <c r="B2558" s="186" t="s">
        <v>13060</v>
      </c>
      <c r="C2558" s="186">
        <v>7378764</v>
      </c>
      <c r="D2558" s="185">
        <v>5</v>
      </c>
      <c r="E2558" s="186" t="s">
        <v>14308</v>
      </c>
      <c r="F2558" s="186" t="s">
        <v>13414</v>
      </c>
      <c r="G2558" s="186" t="s">
        <v>14309</v>
      </c>
      <c r="H2558" s="185" t="s">
        <v>13320</v>
      </c>
      <c r="I2558" s="187">
        <v>21133</v>
      </c>
      <c r="J2558" s="185"/>
      <c r="K2558" s="185">
        <v>2018</v>
      </c>
    </row>
    <row r="2559" spans="1:11" x14ac:dyDescent="0.3">
      <c r="A2559" s="176" t="s">
        <v>17355</v>
      </c>
      <c r="B2559" s="186" t="s">
        <v>13060</v>
      </c>
      <c r="C2559" s="186">
        <v>6967071</v>
      </c>
      <c r="D2559" s="185">
        <v>7</v>
      </c>
      <c r="E2559" s="186" t="s">
        <v>13555</v>
      </c>
      <c r="F2559" s="186" t="s">
        <v>13458</v>
      </c>
      <c r="G2559" s="186" t="s">
        <v>14301</v>
      </c>
      <c r="H2559" s="185" t="s">
        <v>13320</v>
      </c>
      <c r="I2559" s="187">
        <v>19510</v>
      </c>
      <c r="J2559" s="185"/>
      <c r="K2559" s="185">
        <v>2018</v>
      </c>
    </row>
    <row r="2560" spans="1:11" x14ac:dyDescent="0.3">
      <c r="A2560" s="176" t="s">
        <v>17355</v>
      </c>
      <c r="B2560" s="186" t="s">
        <v>13060</v>
      </c>
      <c r="C2560" s="186">
        <v>8599560</v>
      </c>
      <c r="D2560" s="185" t="s">
        <v>13315</v>
      </c>
      <c r="E2560" s="186" t="s">
        <v>13555</v>
      </c>
      <c r="F2560" s="186" t="s">
        <v>13347</v>
      </c>
      <c r="G2560" s="186" t="s">
        <v>14336</v>
      </c>
      <c r="H2560" s="185" t="s">
        <v>13320</v>
      </c>
      <c r="I2560" s="187">
        <v>21100</v>
      </c>
      <c r="J2560" s="185"/>
      <c r="K2560" s="185">
        <v>2018</v>
      </c>
    </row>
    <row r="2561" spans="1:11" x14ac:dyDescent="0.3">
      <c r="A2561" s="176" t="s">
        <v>17355</v>
      </c>
      <c r="B2561" s="186" t="s">
        <v>13059</v>
      </c>
      <c r="C2561" s="186">
        <v>6891907</v>
      </c>
      <c r="D2561" s="185" t="s">
        <v>13315</v>
      </c>
      <c r="E2561" s="186" t="s">
        <v>13483</v>
      </c>
      <c r="F2561" s="186" t="s">
        <v>13645</v>
      </c>
      <c r="G2561" s="186" t="s">
        <v>14274</v>
      </c>
      <c r="H2561" s="185" t="s">
        <v>13320</v>
      </c>
      <c r="I2561" s="187">
        <v>21122</v>
      </c>
      <c r="J2561" s="185"/>
      <c r="K2561" s="185">
        <v>2018</v>
      </c>
    </row>
    <row r="2562" spans="1:11" x14ac:dyDescent="0.3">
      <c r="A2562" s="176" t="s">
        <v>17355</v>
      </c>
      <c r="B2562" s="186" t="s">
        <v>13059</v>
      </c>
      <c r="C2562" s="186">
        <v>6207086</v>
      </c>
      <c r="D2562" s="185">
        <v>2</v>
      </c>
      <c r="E2562" s="186" t="s">
        <v>14270</v>
      </c>
      <c r="F2562" s="186" t="s">
        <v>13738</v>
      </c>
      <c r="G2562" s="186" t="s">
        <v>14271</v>
      </c>
      <c r="H2562" s="185" t="s">
        <v>12987</v>
      </c>
      <c r="I2562" s="187">
        <v>19209</v>
      </c>
      <c r="J2562" s="185"/>
      <c r="K2562" s="185">
        <v>2018</v>
      </c>
    </row>
    <row r="2563" spans="1:11" x14ac:dyDescent="0.3">
      <c r="A2563" s="176" t="s">
        <v>17355</v>
      </c>
      <c r="B2563" s="186" t="s">
        <v>13058</v>
      </c>
      <c r="C2563" s="186">
        <v>8504256</v>
      </c>
      <c r="D2563" s="185">
        <v>4</v>
      </c>
      <c r="E2563" s="186" t="s">
        <v>14268</v>
      </c>
      <c r="F2563" s="186" t="s">
        <v>13361</v>
      </c>
      <c r="G2563" s="186" t="s">
        <v>14269</v>
      </c>
      <c r="H2563" s="185" t="s">
        <v>13320</v>
      </c>
      <c r="I2563" s="187">
        <v>21079</v>
      </c>
      <c r="J2563" s="185"/>
      <c r="K2563" s="185">
        <v>2018</v>
      </c>
    </row>
    <row r="2564" spans="1:11" x14ac:dyDescent="0.3">
      <c r="A2564" s="176" t="s">
        <v>17355</v>
      </c>
      <c r="B2564" s="186" t="s">
        <v>13060</v>
      </c>
      <c r="C2564" s="186">
        <v>6582681</v>
      </c>
      <c r="D2564" s="185" t="s">
        <v>13315</v>
      </c>
      <c r="E2564" s="186" t="s">
        <v>14290</v>
      </c>
      <c r="F2564" s="186" t="s">
        <v>14072</v>
      </c>
      <c r="G2564" s="186" t="s">
        <v>14291</v>
      </c>
      <c r="H2564" s="185" t="s">
        <v>12987</v>
      </c>
      <c r="I2564" s="187">
        <v>19501</v>
      </c>
      <c r="J2564" s="185"/>
      <c r="K2564" s="185">
        <v>2018</v>
      </c>
    </row>
    <row r="2565" spans="1:11" x14ac:dyDescent="0.3">
      <c r="A2565" s="176" t="s">
        <v>17355</v>
      </c>
      <c r="B2565" s="186" t="s">
        <v>13060</v>
      </c>
      <c r="C2565" s="186">
        <v>7868831</v>
      </c>
      <c r="D2565" s="185">
        <v>9</v>
      </c>
      <c r="E2565" s="186" t="s">
        <v>14325</v>
      </c>
      <c r="F2565" s="186" t="s">
        <v>14326</v>
      </c>
      <c r="G2565" s="186" t="s">
        <v>14327</v>
      </c>
      <c r="H2565" s="185" t="s">
        <v>13320</v>
      </c>
      <c r="I2565" s="187">
        <v>20948</v>
      </c>
      <c r="J2565" s="185"/>
      <c r="K2565" s="185">
        <v>2018</v>
      </c>
    </row>
    <row r="2566" spans="1:11" x14ac:dyDescent="0.3">
      <c r="A2566" s="176" t="s">
        <v>17355</v>
      </c>
      <c r="B2566" s="186" t="s">
        <v>13060</v>
      </c>
      <c r="C2566" s="186">
        <v>5606454</v>
      </c>
      <c r="D2566" s="185">
        <v>0</v>
      </c>
      <c r="E2566" s="186" t="s">
        <v>13533</v>
      </c>
      <c r="F2566" s="186" t="s">
        <v>13347</v>
      </c>
      <c r="G2566" s="186" t="s">
        <v>13720</v>
      </c>
      <c r="H2566" s="185" t="s">
        <v>12987</v>
      </c>
      <c r="I2566" s="187">
        <v>19043</v>
      </c>
      <c r="J2566" s="185"/>
      <c r="K2566" s="185">
        <v>2018</v>
      </c>
    </row>
    <row r="2567" spans="1:11" x14ac:dyDescent="0.3">
      <c r="A2567" s="176" t="s">
        <v>17355</v>
      </c>
      <c r="B2567" s="186" t="s">
        <v>13059</v>
      </c>
      <c r="C2567" s="186">
        <v>7923029</v>
      </c>
      <c r="D2567" s="185">
        <v>4</v>
      </c>
      <c r="E2567" s="186" t="s">
        <v>13437</v>
      </c>
      <c r="F2567" s="186" t="s">
        <v>13406</v>
      </c>
      <c r="G2567" s="186" t="s">
        <v>13567</v>
      </c>
      <c r="H2567" s="185" t="s">
        <v>13320</v>
      </c>
      <c r="I2567" s="187">
        <v>21198</v>
      </c>
      <c r="J2567" s="185"/>
      <c r="K2567" s="185">
        <v>2018</v>
      </c>
    </row>
    <row r="2568" spans="1:11" x14ac:dyDescent="0.3">
      <c r="A2568" s="176" t="s">
        <v>17355</v>
      </c>
      <c r="B2568" s="186" t="s">
        <v>13060</v>
      </c>
      <c r="C2568" s="186">
        <v>7388571</v>
      </c>
      <c r="D2568" s="185" t="s">
        <v>13315</v>
      </c>
      <c r="E2568" s="186" t="s">
        <v>13458</v>
      </c>
      <c r="F2568" s="186" t="s">
        <v>13350</v>
      </c>
      <c r="G2568" s="186" t="s">
        <v>13948</v>
      </c>
      <c r="H2568" s="185" t="s">
        <v>13320</v>
      </c>
      <c r="I2568" s="187">
        <v>19976</v>
      </c>
      <c r="J2568" s="185"/>
      <c r="K2568" s="185">
        <v>2018</v>
      </c>
    </row>
    <row r="2569" spans="1:11" x14ac:dyDescent="0.3">
      <c r="A2569" s="176" t="s">
        <v>17355</v>
      </c>
      <c r="B2569" s="186" t="s">
        <v>13060</v>
      </c>
      <c r="C2569" s="186">
        <v>8031773</v>
      </c>
      <c r="D2569" s="185">
        <v>5</v>
      </c>
      <c r="E2569" s="186" t="s">
        <v>13110</v>
      </c>
      <c r="F2569" s="186" t="s">
        <v>13685</v>
      </c>
      <c r="G2569" s="186" t="s">
        <v>14331</v>
      </c>
      <c r="H2569" s="185" t="s">
        <v>13320</v>
      </c>
      <c r="I2569" s="187">
        <v>21056</v>
      </c>
      <c r="J2569" s="185"/>
      <c r="K2569" s="185">
        <v>2018</v>
      </c>
    </row>
    <row r="2570" spans="1:11" x14ac:dyDescent="0.3">
      <c r="A2570" s="176" t="s">
        <v>17355</v>
      </c>
      <c r="B2570" s="186" t="s">
        <v>13060</v>
      </c>
      <c r="C2570" s="186">
        <v>6488000</v>
      </c>
      <c r="D2570" s="185">
        <v>4</v>
      </c>
      <c r="E2570" s="186" t="s">
        <v>13336</v>
      </c>
      <c r="F2570" s="186" t="s">
        <v>14288</v>
      </c>
      <c r="G2570" s="186" t="s">
        <v>14289</v>
      </c>
      <c r="H2570" s="185" t="s">
        <v>12987</v>
      </c>
      <c r="I2570" s="187">
        <v>19178</v>
      </c>
      <c r="J2570" s="185"/>
      <c r="K2570" s="185">
        <v>2018</v>
      </c>
    </row>
    <row r="2571" spans="1:11" x14ac:dyDescent="0.3">
      <c r="A2571" s="176" t="s">
        <v>17355</v>
      </c>
      <c r="B2571" s="186" t="s">
        <v>13060</v>
      </c>
      <c r="C2571" s="186">
        <v>6277113</v>
      </c>
      <c r="D2571" s="185">
        <v>5</v>
      </c>
      <c r="E2571" s="186" t="s">
        <v>13645</v>
      </c>
      <c r="F2571" s="186" t="s">
        <v>13479</v>
      </c>
      <c r="G2571" s="186" t="s">
        <v>14287</v>
      </c>
      <c r="H2571" s="185" t="s">
        <v>12987</v>
      </c>
      <c r="I2571" s="187">
        <v>19190</v>
      </c>
      <c r="J2571" s="185"/>
      <c r="K2571" s="185">
        <v>2018</v>
      </c>
    </row>
    <row r="2572" spans="1:11" x14ac:dyDescent="0.3">
      <c r="A2572" s="176" t="s">
        <v>17355</v>
      </c>
      <c r="B2572" s="186" t="s">
        <v>13060</v>
      </c>
      <c r="C2572" s="186">
        <v>7526688</v>
      </c>
      <c r="D2572" s="185" t="s">
        <v>13315</v>
      </c>
      <c r="E2572" s="186" t="s">
        <v>14314</v>
      </c>
      <c r="F2572" s="186" t="s">
        <v>14315</v>
      </c>
      <c r="G2572" s="186" t="s">
        <v>14316</v>
      </c>
      <c r="H2572" s="185" t="s">
        <v>13320</v>
      </c>
      <c r="I2572" s="187">
        <v>20883</v>
      </c>
      <c r="J2572" s="185"/>
      <c r="K2572" s="185">
        <v>2018</v>
      </c>
    </row>
    <row r="2573" spans="1:11" x14ac:dyDescent="0.3">
      <c r="A2573" s="176" t="s">
        <v>17355</v>
      </c>
      <c r="B2573" s="186" t="s">
        <v>13060</v>
      </c>
      <c r="C2573" s="186">
        <v>6901145</v>
      </c>
      <c r="D2573" s="185">
        <v>4</v>
      </c>
      <c r="E2573" s="186" t="s">
        <v>13429</v>
      </c>
      <c r="F2573" s="186" t="s">
        <v>14297</v>
      </c>
      <c r="G2573" s="186" t="s">
        <v>14298</v>
      </c>
      <c r="H2573" s="185" t="s">
        <v>12987</v>
      </c>
      <c r="I2573" s="187">
        <v>19227</v>
      </c>
      <c r="J2573" s="185"/>
      <c r="K2573" s="185">
        <v>2018</v>
      </c>
    </row>
    <row r="2574" spans="1:11" x14ac:dyDescent="0.3">
      <c r="A2574" s="176" t="s">
        <v>17355</v>
      </c>
      <c r="B2574" s="186" t="s">
        <v>13060</v>
      </c>
      <c r="C2574" s="186">
        <v>5651539</v>
      </c>
      <c r="D2574" s="185">
        <v>9</v>
      </c>
      <c r="E2574" s="186" t="s">
        <v>13697</v>
      </c>
      <c r="F2574" s="186" t="s">
        <v>14276</v>
      </c>
      <c r="G2574" s="186" t="s">
        <v>14277</v>
      </c>
      <c r="H2574" s="185" t="s">
        <v>12987</v>
      </c>
      <c r="I2574" s="187">
        <v>19059</v>
      </c>
      <c r="J2574" s="185"/>
      <c r="K2574" s="185">
        <v>2018</v>
      </c>
    </row>
    <row r="2575" spans="1:11" x14ac:dyDescent="0.3">
      <c r="A2575" s="176" t="s">
        <v>17355</v>
      </c>
      <c r="B2575" s="186" t="s">
        <v>13060</v>
      </c>
      <c r="C2575" s="186">
        <v>7387620</v>
      </c>
      <c r="D2575" s="185">
        <v>6</v>
      </c>
      <c r="E2575" s="186" t="s">
        <v>13732</v>
      </c>
      <c r="F2575" s="186" t="s">
        <v>14310</v>
      </c>
      <c r="G2575" s="186" t="s">
        <v>14311</v>
      </c>
      <c r="H2575" s="185" t="s">
        <v>13320</v>
      </c>
      <c r="I2575" s="187">
        <v>20793</v>
      </c>
      <c r="J2575" s="185"/>
      <c r="K2575" s="185">
        <v>2018</v>
      </c>
    </row>
    <row r="2576" spans="1:11" x14ac:dyDescent="0.3">
      <c r="A2576" s="176" t="s">
        <v>17355</v>
      </c>
      <c r="B2576" s="186" t="s">
        <v>13058</v>
      </c>
      <c r="C2576" s="186">
        <v>8225837</v>
      </c>
      <c r="D2576" s="185" t="s">
        <v>13315</v>
      </c>
      <c r="E2576" s="186" t="s">
        <v>13454</v>
      </c>
      <c r="F2576" s="186" t="s">
        <v>13427</v>
      </c>
      <c r="G2576" s="186" t="s">
        <v>14267</v>
      </c>
      <c r="H2576" s="185" t="s">
        <v>13320</v>
      </c>
      <c r="I2576" s="187">
        <v>20989</v>
      </c>
      <c r="J2576" s="185"/>
      <c r="K2576" s="185">
        <v>2018</v>
      </c>
    </row>
    <row r="2577" spans="1:11" x14ac:dyDescent="0.3">
      <c r="A2577" s="176" t="s">
        <v>17355</v>
      </c>
      <c r="B2577" s="186" t="s">
        <v>13060</v>
      </c>
      <c r="C2577" s="186">
        <v>7675277</v>
      </c>
      <c r="D2577" s="185" t="s">
        <v>13315</v>
      </c>
      <c r="E2577" s="186" t="s">
        <v>13853</v>
      </c>
      <c r="F2577" s="186" t="s">
        <v>13491</v>
      </c>
      <c r="G2577" s="186" t="s">
        <v>13567</v>
      </c>
      <c r="H2577" s="185" t="s">
        <v>13320</v>
      </c>
      <c r="I2577" s="187">
        <v>20784</v>
      </c>
      <c r="J2577" s="185"/>
      <c r="K2577" s="185">
        <v>2018</v>
      </c>
    </row>
    <row r="2578" spans="1:11" x14ac:dyDescent="0.3">
      <c r="A2578" s="176" t="s">
        <v>17355</v>
      </c>
      <c r="B2578" s="186" t="s">
        <v>13060</v>
      </c>
      <c r="C2578" s="186">
        <v>7282330</v>
      </c>
      <c r="D2578" s="185">
        <v>3</v>
      </c>
      <c r="E2578" s="186" t="s">
        <v>14304</v>
      </c>
      <c r="F2578" s="186" t="s">
        <v>13758</v>
      </c>
      <c r="G2578" s="186" t="s">
        <v>14305</v>
      </c>
      <c r="H2578" s="185" t="s">
        <v>13320</v>
      </c>
      <c r="I2578" s="187">
        <v>19829</v>
      </c>
      <c r="J2578" s="185"/>
      <c r="K2578" s="185">
        <v>2018</v>
      </c>
    </row>
    <row r="2579" spans="1:11" x14ac:dyDescent="0.3">
      <c r="A2579" s="176" t="s">
        <v>17355</v>
      </c>
      <c r="B2579" s="186" t="s">
        <v>13060</v>
      </c>
      <c r="C2579" s="186">
        <v>5976852</v>
      </c>
      <c r="D2579" s="185">
        <v>2</v>
      </c>
      <c r="E2579" s="186" t="s">
        <v>14208</v>
      </c>
      <c r="F2579" s="186" t="s">
        <v>13454</v>
      </c>
      <c r="G2579" s="186" t="s">
        <v>14286</v>
      </c>
      <c r="H2579" s="185" t="s">
        <v>12987</v>
      </c>
      <c r="I2579" s="187">
        <v>19300</v>
      </c>
      <c r="J2579" s="185"/>
      <c r="K2579" s="185">
        <v>2018</v>
      </c>
    </row>
    <row r="2580" spans="1:11" x14ac:dyDescent="0.3">
      <c r="A2580" s="176" t="s">
        <v>17355</v>
      </c>
      <c r="B2580" s="186" t="s">
        <v>13060</v>
      </c>
      <c r="C2580" s="186">
        <v>6667987</v>
      </c>
      <c r="D2580" s="185" t="s">
        <v>13315</v>
      </c>
      <c r="E2580" s="186" t="s">
        <v>14293</v>
      </c>
      <c r="F2580" s="186" t="s">
        <v>13483</v>
      </c>
      <c r="G2580" s="186" t="s">
        <v>14294</v>
      </c>
      <c r="H2580" s="185" t="s">
        <v>12987</v>
      </c>
      <c r="I2580" s="187">
        <v>19041</v>
      </c>
      <c r="J2580" s="185"/>
      <c r="K2580" s="185">
        <v>2018</v>
      </c>
    </row>
    <row r="2581" spans="1:11" x14ac:dyDescent="0.3">
      <c r="A2581" s="176" t="s">
        <v>17355</v>
      </c>
      <c r="B2581" s="186" t="s">
        <v>13059</v>
      </c>
      <c r="C2581" s="186">
        <v>6780199</v>
      </c>
      <c r="D2581" s="185">
        <v>7</v>
      </c>
      <c r="E2581" s="186" t="s">
        <v>14272</v>
      </c>
      <c r="F2581" s="186" t="s">
        <v>13441</v>
      </c>
      <c r="G2581" s="186" t="s">
        <v>14273</v>
      </c>
      <c r="H2581" s="185" t="s">
        <v>12987</v>
      </c>
      <c r="I2581" s="187">
        <v>19375</v>
      </c>
      <c r="J2581" s="185"/>
      <c r="K2581" s="185">
        <v>2018</v>
      </c>
    </row>
    <row r="2582" spans="1:11" x14ac:dyDescent="0.3">
      <c r="A2582" s="176" t="s">
        <v>17355</v>
      </c>
      <c r="B2582" s="186" t="s">
        <v>13060</v>
      </c>
      <c r="C2582" s="186">
        <v>7800818</v>
      </c>
      <c r="D2582" s="185">
        <v>0</v>
      </c>
      <c r="E2582" s="186" t="s">
        <v>14322</v>
      </c>
      <c r="F2582" s="186" t="s">
        <v>13645</v>
      </c>
      <c r="G2582" s="186" t="s">
        <v>14323</v>
      </c>
      <c r="H2582" s="185" t="s">
        <v>13320</v>
      </c>
      <c r="I2582" s="187">
        <v>20768</v>
      </c>
      <c r="J2582" s="185"/>
      <c r="K2582" s="185" t="s">
        <v>17344</v>
      </c>
    </row>
    <row r="2583" spans="1:11" x14ac:dyDescent="0.3">
      <c r="A2583" s="176" t="s">
        <v>17355</v>
      </c>
      <c r="B2583" s="186" t="s">
        <v>13060</v>
      </c>
      <c r="C2583" s="186">
        <v>7523868</v>
      </c>
      <c r="D2583" s="185">
        <v>1</v>
      </c>
      <c r="E2583" s="186" t="s">
        <v>13479</v>
      </c>
      <c r="F2583" s="186" t="s">
        <v>13543</v>
      </c>
      <c r="G2583" s="186" t="s">
        <v>14312</v>
      </c>
      <c r="H2583" s="185" t="s">
        <v>13320</v>
      </c>
      <c r="I2583" s="187">
        <v>21115</v>
      </c>
      <c r="J2583" s="185"/>
      <c r="K2583" s="185">
        <v>2018</v>
      </c>
    </row>
    <row r="2584" spans="1:11" x14ac:dyDescent="0.3">
      <c r="A2584" s="176" t="s">
        <v>17355</v>
      </c>
      <c r="B2584" s="186" t="s">
        <v>13060</v>
      </c>
      <c r="C2584" s="186">
        <v>7986252</v>
      </c>
      <c r="D2584" s="185">
        <v>5</v>
      </c>
      <c r="E2584" s="186" t="s">
        <v>13330</v>
      </c>
      <c r="F2584" s="186" t="s">
        <v>13437</v>
      </c>
      <c r="G2584" s="186" t="s">
        <v>14330</v>
      </c>
      <c r="H2584" s="185" t="s">
        <v>13320</v>
      </c>
      <c r="I2584" s="187">
        <v>20934</v>
      </c>
      <c r="J2584" s="185"/>
      <c r="K2584" s="185">
        <v>2018</v>
      </c>
    </row>
    <row r="2585" spans="1:11" x14ac:dyDescent="0.3">
      <c r="A2585" s="176" t="s">
        <v>17355</v>
      </c>
      <c r="B2585" s="186" t="s">
        <v>13060</v>
      </c>
      <c r="C2585" s="186">
        <v>5757517</v>
      </c>
      <c r="D2585" s="185">
        <v>4</v>
      </c>
      <c r="E2585" s="186" t="s">
        <v>13980</v>
      </c>
      <c r="F2585" s="186" t="s">
        <v>14278</v>
      </c>
      <c r="G2585" s="186" t="s">
        <v>14279</v>
      </c>
      <c r="H2585" s="185" t="s">
        <v>12987</v>
      </c>
      <c r="I2585" s="187">
        <v>19007</v>
      </c>
      <c r="J2585" s="185"/>
      <c r="K2585" s="185">
        <v>2018</v>
      </c>
    </row>
    <row r="2586" spans="1:11" x14ac:dyDescent="0.3">
      <c r="A2586" s="176" t="s">
        <v>17355</v>
      </c>
      <c r="B2586" s="186" t="s">
        <v>13060</v>
      </c>
      <c r="C2586" s="186">
        <v>7525970</v>
      </c>
      <c r="D2586" s="185">
        <v>0</v>
      </c>
      <c r="E2586" s="186" t="s">
        <v>13406</v>
      </c>
      <c r="F2586" s="186" t="s">
        <v>13533</v>
      </c>
      <c r="G2586" s="186" t="s">
        <v>14313</v>
      </c>
      <c r="H2586" s="185" t="s">
        <v>13320</v>
      </c>
      <c r="I2586" s="187">
        <v>20724</v>
      </c>
      <c r="J2586" s="185"/>
      <c r="K2586" s="185">
        <v>2018</v>
      </c>
    </row>
    <row r="2587" spans="1:11" x14ac:dyDescent="0.3">
      <c r="A2587" s="176" t="s">
        <v>17355</v>
      </c>
      <c r="B2587" s="186" t="s">
        <v>13060</v>
      </c>
      <c r="C2587" s="186">
        <v>7221315</v>
      </c>
      <c r="D2587" s="185">
        <v>7</v>
      </c>
      <c r="E2587" s="186" t="s">
        <v>14302</v>
      </c>
      <c r="F2587" s="186" t="s">
        <v>13502</v>
      </c>
      <c r="G2587" s="186" t="s">
        <v>14303</v>
      </c>
      <c r="H2587" s="185" t="s">
        <v>13320</v>
      </c>
      <c r="I2587" s="187">
        <v>20799</v>
      </c>
      <c r="J2587" s="185"/>
      <c r="K2587" s="185">
        <v>2018</v>
      </c>
    </row>
    <row r="2588" spans="1:11" x14ac:dyDescent="0.3">
      <c r="A2588" s="176" t="s">
        <v>17355</v>
      </c>
      <c r="B2588" s="186" t="s">
        <v>13060</v>
      </c>
      <c r="C2588" s="186">
        <v>6894308</v>
      </c>
      <c r="D2588" s="185">
        <v>6</v>
      </c>
      <c r="E2588" s="186" t="s">
        <v>13502</v>
      </c>
      <c r="F2588" s="186" t="s">
        <v>13483</v>
      </c>
      <c r="G2588" s="186" t="s">
        <v>14296</v>
      </c>
      <c r="H2588" s="185" t="s">
        <v>13320</v>
      </c>
      <c r="I2588" s="187">
        <v>21201</v>
      </c>
      <c r="J2588" s="185"/>
      <c r="K2588" s="185">
        <v>2018</v>
      </c>
    </row>
    <row r="2589" spans="1:11" x14ac:dyDescent="0.3">
      <c r="A2589" s="176" t="s">
        <v>17355</v>
      </c>
      <c r="B2589" s="186" t="s">
        <v>13059</v>
      </c>
      <c r="C2589" s="186">
        <v>7657135</v>
      </c>
      <c r="D2589" s="185" t="s">
        <v>13315</v>
      </c>
      <c r="E2589" s="186" t="s">
        <v>13924</v>
      </c>
      <c r="F2589" s="186" t="s">
        <v>13549</v>
      </c>
      <c r="G2589" s="186" t="s">
        <v>14275</v>
      </c>
      <c r="H2589" s="185" t="s">
        <v>12987</v>
      </c>
      <c r="I2589" s="187">
        <v>19343</v>
      </c>
      <c r="J2589" s="185"/>
      <c r="K2589" s="185">
        <v>2018</v>
      </c>
    </row>
    <row r="2590" spans="1:11" x14ac:dyDescent="0.3">
      <c r="A2590" s="176" t="s">
        <v>17355</v>
      </c>
      <c r="B2590" s="186" t="s">
        <v>13060</v>
      </c>
      <c r="C2590" s="186">
        <v>8242857</v>
      </c>
      <c r="D2590" s="185">
        <v>7</v>
      </c>
      <c r="E2590" s="186" t="s">
        <v>13947</v>
      </c>
      <c r="F2590" s="186" t="s">
        <v>13110</v>
      </c>
      <c r="G2590" s="186" t="s">
        <v>14332</v>
      </c>
      <c r="H2590" s="185" t="s">
        <v>13320</v>
      </c>
      <c r="I2590" s="187">
        <v>20947</v>
      </c>
      <c r="J2590" s="185"/>
      <c r="K2590" s="185">
        <v>2018</v>
      </c>
    </row>
    <row r="2591" spans="1:11" x14ac:dyDescent="0.3">
      <c r="A2591" s="176" t="s">
        <v>17355</v>
      </c>
      <c r="B2591" s="186" t="s">
        <v>13060</v>
      </c>
      <c r="C2591" s="186">
        <v>6912281</v>
      </c>
      <c r="D2591" s="185">
        <v>7</v>
      </c>
      <c r="E2591" s="186" t="s">
        <v>14299</v>
      </c>
      <c r="F2591" s="186" t="s">
        <v>13560</v>
      </c>
      <c r="G2591" s="186" t="s">
        <v>14300</v>
      </c>
      <c r="H2591" s="185" t="s">
        <v>12987</v>
      </c>
      <c r="I2591" s="187">
        <v>19292</v>
      </c>
      <c r="J2591" s="185"/>
      <c r="K2591" s="185">
        <v>2018</v>
      </c>
    </row>
    <row r="2592" spans="1:11" x14ac:dyDescent="0.3">
      <c r="A2592" s="176" t="s">
        <v>17355</v>
      </c>
      <c r="B2592" s="186" t="s">
        <v>13061</v>
      </c>
      <c r="C2592" s="186">
        <v>6604166</v>
      </c>
      <c r="D2592" s="185">
        <v>2</v>
      </c>
      <c r="E2592" s="186" t="s">
        <v>13799</v>
      </c>
      <c r="F2592" s="186" t="s">
        <v>13440</v>
      </c>
      <c r="G2592" s="186" t="s">
        <v>14337</v>
      </c>
      <c r="H2592" s="185" t="s">
        <v>12987</v>
      </c>
      <c r="I2592" s="187">
        <v>19240</v>
      </c>
      <c r="J2592" s="185"/>
      <c r="K2592" s="185">
        <v>2018</v>
      </c>
    </row>
    <row r="2593" spans="1:11" x14ac:dyDescent="0.3">
      <c r="A2593" s="176" t="s">
        <v>17355</v>
      </c>
      <c r="B2593" s="186" t="s">
        <v>13060</v>
      </c>
      <c r="C2593" s="186">
        <v>5868640</v>
      </c>
      <c r="D2593" s="185">
        <v>9</v>
      </c>
      <c r="E2593" s="186" t="s">
        <v>14283</v>
      </c>
      <c r="F2593" s="186" t="s">
        <v>14284</v>
      </c>
      <c r="G2593" s="186" t="s">
        <v>14285</v>
      </c>
      <c r="H2593" s="185" t="s">
        <v>13320</v>
      </c>
      <c r="I2593" s="187">
        <v>20291</v>
      </c>
      <c r="J2593" s="185"/>
      <c r="K2593" s="185">
        <v>2018</v>
      </c>
    </row>
    <row r="2594" spans="1:11" x14ac:dyDescent="0.3">
      <c r="A2594" s="176" t="s">
        <v>17355</v>
      </c>
      <c r="B2594" s="186" t="s">
        <v>13060</v>
      </c>
      <c r="C2594" s="186">
        <v>6792918</v>
      </c>
      <c r="D2594" s="185">
        <v>7</v>
      </c>
      <c r="E2594" s="186" t="s">
        <v>13438</v>
      </c>
      <c r="F2594" s="186" t="s">
        <v>13719</v>
      </c>
      <c r="G2594" s="186" t="s">
        <v>14295</v>
      </c>
      <c r="H2594" s="185" t="s">
        <v>13320</v>
      </c>
      <c r="I2594" s="187">
        <v>20773</v>
      </c>
      <c r="J2594" s="185"/>
      <c r="K2594" s="185" t="s">
        <v>17344</v>
      </c>
    </row>
    <row r="2595" spans="1:11" x14ac:dyDescent="0.3">
      <c r="A2595" s="176" t="s">
        <v>17355</v>
      </c>
      <c r="B2595" s="186" t="s">
        <v>13060</v>
      </c>
      <c r="C2595" s="186">
        <v>7769709</v>
      </c>
      <c r="D2595" s="185">
        <v>8</v>
      </c>
      <c r="E2595" s="186" t="s">
        <v>13438</v>
      </c>
      <c r="F2595" s="186" t="s">
        <v>14320</v>
      </c>
      <c r="G2595" s="186" t="s">
        <v>14321</v>
      </c>
      <c r="H2595" s="185" t="s">
        <v>13320</v>
      </c>
      <c r="I2595" s="187">
        <v>20569</v>
      </c>
      <c r="J2595" s="185"/>
      <c r="K2595" s="185">
        <v>2018</v>
      </c>
    </row>
    <row r="2596" spans="1:11" x14ac:dyDescent="0.3">
      <c r="A2596" s="176" t="s">
        <v>17355</v>
      </c>
      <c r="B2596" s="186" t="s">
        <v>13060</v>
      </c>
      <c r="C2596" s="186">
        <v>6597389</v>
      </c>
      <c r="D2596" s="185">
        <v>8</v>
      </c>
      <c r="E2596" s="186" t="s">
        <v>13582</v>
      </c>
      <c r="F2596" s="186" t="s">
        <v>13502</v>
      </c>
      <c r="G2596" s="186" t="s">
        <v>14292</v>
      </c>
      <c r="H2596" s="185" t="s">
        <v>12987</v>
      </c>
      <c r="I2596" s="187">
        <v>19315</v>
      </c>
      <c r="J2596" s="185"/>
      <c r="K2596" s="185">
        <v>2018</v>
      </c>
    </row>
    <row r="2597" spans="1:11" x14ac:dyDescent="0.3">
      <c r="A2597" s="176" t="s">
        <v>17355</v>
      </c>
      <c r="B2597" s="186" t="s">
        <v>13060</v>
      </c>
      <c r="C2597" s="186">
        <v>5804893</v>
      </c>
      <c r="D2597" s="185">
        <v>3</v>
      </c>
      <c r="E2597" s="186" t="s">
        <v>13607</v>
      </c>
      <c r="F2597" s="186" t="s">
        <v>13381</v>
      </c>
      <c r="G2597" s="186" t="s">
        <v>14280</v>
      </c>
      <c r="H2597" s="185" t="s">
        <v>12987</v>
      </c>
      <c r="I2597" s="187">
        <v>19195</v>
      </c>
      <c r="J2597" s="185"/>
      <c r="K2597" s="185">
        <v>2018</v>
      </c>
    </row>
    <row r="2598" spans="1:11" x14ac:dyDescent="0.3">
      <c r="A2598" s="176" t="s">
        <v>17355</v>
      </c>
      <c r="B2598" s="186" t="s">
        <v>13060</v>
      </c>
      <c r="C2598" s="186">
        <v>7804527</v>
      </c>
      <c r="D2598" s="185">
        <v>2</v>
      </c>
      <c r="E2598" s="186" t="s">
        <v>14225</v>
      </c>
      <c r="F2598" s="186" t="s">
        <v>13645</v>
      </c>
      <c r="G2598" s="186" t="s">
        <v>14324</v>
      </c>
      <c r="H2598" s="185" t="s">
        <v>13320</v>
      </c>
      <c r="I2598" s="187">
        <v>20565</v>
      </c>
      <c r="J2598" s="185"/>
      <c r="K2598" s="185">
        <v>2018</v>
      </c>
    </row>
    <row r="2599" spans="1:11" x14ac:dyDescent="0.3">
      <c r="A2599" s="176" t="s">
        <v>17355</v>
      </c>
      <c r="B2599" s="186" t="s">
        <v>13060</v>
      </c>
      <c r="C2599" s="186">
        <v>8415818</v>
      </c>
      <c r="D2599" s="185">
        <v>6</v>
      </c>
      <c r="E2599" s="186" t="s">
        <v>14333</v>
      </c>
      <c r="F2599" s="186" t="s">
        <v>14334</v>
      </c>
      <c r="G2599" s="186" t="s">
        <v>14335</v>
      </c>
      <c r="H2599" s="185" t="s">
        <v>13320</v>
      </c>
      <c r="I2599" s="187">
        <v>20926</v>
      </c>
      <c r="J2599" s="185"/>
      <c r="K2599" s="185">
        <v>2018</v>
      </c>
    </row>
    <row r="2600" spans="1:11" x14ac:dyDescent="0.3">
      <c r="A2600" s="176" t="s">
        <v>17355</v>
      </c>
      <c r="B2600" s="186" t="s">
        <v>13060</v>
      </c>
      <c r="C2600" s="186">
        <v>7287678</v>
      </c>
      <c r="D2600" s="185">
        <v>4</v>
      </c>
      <c r="E2600" s="186" t="s">
        <v>13352</v>
      </c>
      <c r="F2600" s="186" t="s">
        <v>14306</v>
      </c>
      <c r="G2600" s="186" t="s">
        <v>14307</v>
      </c>
      <c r="H2600" s="185" t="s">
        <v>13320</v>
      </c>
      <c r="I2600" s="187">
        <v>20865</v>
      </c>
      <c r="J2600" s="185"/>
      <c r="K2600" s="185">
        <v>2018</v>
      </c>
    </row>
    <row r="2601" spans="1:11" x14ac:dyDescent="0.3">
      <c r="A2601" s="176" t="s">
        <v>17355</v>
      </c>
      <c r="B2601" s="186" t="s">
        <v>13060</v>
      </c>
      <c r="C2601" s="186">
        <v>5805202</v>
      </c>
      <c r="D2601" s="185">
        <v>7</v>
      </c>
      <c r="E2601" s="186" t="s">
        <v>14281</v>
      </c>
      <c r="F2601" s="186" t="s">
        <v>13364</v>
      </c>
      <c r="G2601" s="186" t="s">
        <v>14282</v>
      </c>
      <c r="H2601" s="185" t="s">
        <v>12987</v>
      </c>
      <c r="I2601" s="187">
        <v>19173</v>
      </c>
      <c r="J2601" s="185"/>
      <c r="K2601" s="185">
        <v>2018</v>
      </c>
    </row>
    <row r="2602" spans="1:11" x14ac:dyDescent="0.3">
      <c r="A2602" s="176" t="s">
        <v>17355</v>
      </c>
      <c r="B2602" s="186" t="s">
        <v>13060</v>
      </c>
      <c r="C2602" s="186">
        <v>7921245</v>
      </c>
      <c r="D2602" s="185">
        <v>8</v>
      </c>
      <c r="E2602" s="186" t="s">
        <v>14328</v>
      </c>
      <c r="F2602" s="186" t="s">
        <v>13427</v>
      </c>
      <c r="G2602" s="186" t="s">
        <v>14329</v>
      </c>
      <c r="H2602" s="185" t="s">
        <v>13320</v>
      </c>
      <c r="I2602" s="187">
        <v>20627</v>
      </c>
      <c r="J2602" s="185"/>
      <c r="K2602" s="185">
        <v>2018</v>
      </c>
    </row>
    <row r="2603" spans="1:11" x14ac:dyDescent="0.3">
      <c r="A2603" s="176" t="s">
        <v>17355</v>
      </c>
      <c r="B2603" s="186" t="s">
        <v>13060</v>
      </c>
      <c r="C2603" s="186">
        <v>7662153</v>
      </c>
      <c r="D2603" s="185">
        <v>5</v>
      </c>
      <c r="E2603" s="186" t="s">
        <v>14317</v>
      </c>
      <c r="F2603" s="186" t="s">
        <v>14318</v>
      </c>
      <c r="G2603" s="186" t="s">
        <v>14319</v>
      </c>
      <c r="H2603" s="185" t="s">
        <v>13320</v>
      </c>
      <c r="I2603" s="187">
        <v>20512</v>
      </c>
      <c r="J2603" s="185"/>
      <c r="K2603" s="185">
        <v>2018</v>
      </c>
    </row>
    <row r="2604" spans="1:11" x14ac:dyDescent="0.3">
      <c r="A2604" s="176" t="s">
        <v>13214</v>
      </c>
      <c r="B2604" s="186" t="s">
        <v>13214</v>
      </c>
      <c r="C2604" s="186">
        <v>7812151</v>
      </c>
      <c r="D2604" s="185">
        <v>3</v>
      </c>
      <c r="E2604" s="186" t="s">
        <v>13411</v>
      </c>
      <c r="F2604" s="186" t="s">
        <v>15149</v>
      </c>
      <c r="G2604" s="186" t="s">
        <v>16645</v>
      </c>
      <c r="H2604" s="185" t="s">
        <v>13320</v>
      </c>
      <c r="I2604" s="187">
        <v>20822</v>
      </c>
      <c r="J2604" s="185"/>
      <c r="K2604" s="185">
        <v>2018</v>
      </c>
    </row>
    <row r="2605" spans="1:11" x14ac:dyDescent="0.3">
      <c r="A2605" s="176" t="s">
        <v>13214</v>
      </c>
      <c r="B2605" s="186" t="s">
        <v>13214</v>
      </c>
      <c r="C2605" s="186">
        <v>7579996</v>
      </c>
      <c r="D2605" s="185">
        <v>9</v>
      </c>
      <c r="E2605" s="186" t="s">
        <v>16640</v>
      </c>
      <c r="F2605" s="186" t="s">
        <v>14499</v>
      </c>
      <c r="G2605" s="186" t="s">
        <v>16641</v>
      </c>
      <c r="H2605" s="185" t="s">
        <v>13320</v>
      </c>
      <c r="I2605" s="187">
        <v>21247</v>
      </c>
      <c r="J2605" s="185"/>
      <c r="K2605" s="185">
        <v>2018</v>
      </c>
    </row>
    <row r="2606" spans="1:11" x14ac:dyDescent="0.3">
      <c r="A2606" s="176" t="s">
        <v>13214</v>
      </c>
      <c r="B2606" s="186" t="s">
        <v>13214</v>
      </c>
      <c r="C2606" s="186">
        <v>6066019</v>
      </c>
      <c r="D2606" s="185">
        <v>0</v>
      </c>
      <c r="E2606" s="186" t="s">
        <v>16617</v>
      </c>
      <c r="F2606" s="186" t="s">
        <v>14605</v>
      </c>
      <c r="G2606" s="186" t="s">
        <v>16618</v>
      </c>
      <c r="H2606" s="185" t="s">
        <v>12987</v>
      </c>
      <c r="I2606" s="187">
        <v>19306</v>
      </c>
      <c r="J2606" s="185"/>
      <c r="K2606" s="185">
        <v>2018</v>
      </c>
    </row>
    <row r="2607" spans="1:11" x14ac:dyDescent="0.3">
      <c r="A2607" s="176" t="s">
        <v>13214</v>
      </c>
      <c r="B2607" s="186" t="s">
        <v>13214</v>
      </c>
      <c r="C2607" s="186">
        <v>6662333</v>
      </c>
      <c r="D2607" s="185">
        <v>5</v>
      </c>
      <c r="E2607" s="186" t="s">
        <v>15272</v>
      </c>
      <c r="F2607" s="186" t="s">
        <v>13427</v>
      </c>
      <c r="G2607" s="186" t="s">
        <v>16626</v>
      </c>
      <c r="H2607" s="185" t="s">
        <v>12987</v>
      </c>
      <c r="I2607" s="187">
        <v>19269</v>
      </c>
      <c r="J2607" s="185"/>
      <c r="K2607" s="185">
        <v>2018</v>
      </c>
    </row>
    <row r="2608" spans="1:11" x14ac:dyDescent="0.3">
      <c r="A2608" s="176" t="s">
        <v>13214</v>
      </c>
      <c r="B2608" s="186" t="s">
        <v>13214</v>
      </c>
      <c r="C2608" s="186">
        <v>7658454</v>
      </c>
      <c r="D2608" s="185">
        <v>0</v>
      </c>
      <c r="E2608" s="186" t="s">
        <v>16642</v>
      </c>
      <c r="F2608" s="186" t="s">
        <v>13441</v>
      </c>
      <c r="G2608" s="186" t="s">
        <v>16643</v>
      </c>
      <c r="H2608" s="185" t="s">
        <v>13320</v>
      </c>
      <c r="I2608" s="187">
        <v>20740</v>
      </c>
      <c r="J2608" s="185"/>
      <c r="K2608" s="185" t="s">
        <v>17344</v>
      </c>
    </row>
    <row r="2609" spans="1:11" x14ac:dyDescent="0.3">
      <c r="A2609" s="176" t="s">
        <v>13214</v>
      </c>
      <c r="B2609" s="186" t="s">
        <v>13214</v>
      </c>
      <c r="C2609" s="186">
        <v>8431097</v>
      </c>
      <c r="D2609" s="185">
        <v>2</v>
      </c>
      <c r="E2609" s="186" t="s">
        <v>13644</v>
      </c>
      <c r="F2609" s="186" t="s">
        <v>13332</v>
      </c>
      <c r="G2609" s="186" t="s">
        <v>16652</v>
      </c>
      <c r="H2609" s="185" t="s">
        <v>13320</v>
      </c>
      <c r="I2609" s="187">
        <v>20955</v>
      </c>
      <c r="J2609" s="185"/>
      <c r="K2609" s="185">
        <v>2018</v>
      </c>
    </row>
    <row r="2610" spans="1:11" x14ac:dyDescent="0.3">
      <c r="A2610" s="176" t="s">
        <v>13214</v>
      </c>
      <c r="B2610" s="186" t="s">
        <v>13214</v>
      </c>
      <c r="C2610" s="186">
        <v>7022126</v>
      </c>
      <c r="D2610" s="185">
        <v>8</v>
      </c>
      <c r="E2610" s="186" t="s">
        <v>13110</v>
      </c>
      <c r="F2610" s="186" t="s">
        <v>14652</v>
      </c>
      <c r="G2610" s="186" t="s">
        <v>16629</v>
      </c>
      <c r="H2610" s="185" t="s">
        <v>13320</v>
      </c>
      <c r="I2610" s="187">
        <v>21036</v>
      </c>
      <c r="J2610" s="185"/>
      <c r="K2610" s="185">
        <v>2018</v>
      </c>
    </row>
    <row r="2611" spans="1:11" x14ac:dyDescent="0.3">
      <c r="A2611" s="176" t="s">
        <v>13214</v>
      </c>
      <c r="B2611" s="186" t="s">
        <v>13214</v>
      </c>
      <c r="C2611" s="186">
        <v>7198615</v>
      </c>
      <c r="D2611" s="185">
        <v>2</v>
      </c>
      <c r="E2611" s="186" t="s">
        <v>14047</v>
      </c>
      <c r="F2611" s="186" t="s">
        <v>13549</v>
      </c>
      <c r="G2611" s="186" t="s">
        <v>16566</v>
      </c>
      <c r="H2611" s="185" t="s">
        <v>13320</v>
      </c>
      <c r="I2611" s="187">
        <v>21003</v>
      </c>
      <c r="J2611" s="185"/>
      <c r="K2611" s="185">
        <v>2018</v>
      </c>
    </row>
    <row r="2612" spans="1:11" x14ac:dyDescent="0.3">
      <c r="A2612" s="176" t="s">
        <v>13214</v>
      </c>
      <c r="B2612" s="186" t="s">
        <v>13214</v>
      </c>
      <c r="C2612" s="186">
        <v>6363659</v>
      </c>
      <c r="D2612" s="185">
        <v>2</v>
      </c>
      <c r="E2612" s="186" t="s">
        <v>15108</v>
      </c>
      <c r="F2612" s="186" t="s">
        <v>13635</v>
      </c>
      <c r="G2612" s="186" t="s">
        <v>14342</v>
      </c>
      <c r="H2612" s="185" t="s">
        <v>12987</v>
      </c>
      <c r="I2612" s="187">
        <v>19102</v>
      </c>
      <c r="J2612" s="185"/>
      <c r="K2612" s="185">
        <v>2018</v>
      </c>
    </row>
    <row r="2613" spans="1:11" x14ac:dyDescent="0.3">
      <c r="A2613" s="176" t="s">
        <v>13214</v>
      </c>
      <c r="B2613" s="186" t="s">
        <v>13214</v>
      </c>
      <c r="C2613" s="186">
        <v>7318510</v>
      </c>
      <c r="D2613" s="185">
        <v>6</v>
      </c>
      <c r="E2613" s="186" t="s">
        <v>16156</v>
      </c>
      <c r="F2613" s="186" t="s">
        <v>13779</v>
      </c>
      <c r="G2613" s="186" t="s">
        <v>16401</v>
      </c>
      <c r="H2613" s="185" t="s">
        <v>13320</v>
      </c>
      <c r="I2613" s="187">
        <v>20938</v>
      </c>
      <c r="J2613" s="185"/>
      <c r="K2613" s="185">
        <v>2018</v>
      </c>
    </row>
    <row r="2614" spans="1:11" x14ac:dyDescent="0.3">
      <c r="A2614" s="176" t="s">
        <v>13214</v>
      </c>
      <c r="B2614" s="186" t="s">
        <v>13214</v>
      </c>
      <c r="C2614" s="186">
        <v>7355319</v>
      </c>
      <c r="D2614" s="185">
        <v>9</v>
      </c>
      <c r="E2614" s="186" t="s">
        <v>13350</v>
      </c>
      <c r="F2614" s="186" t="s">
        <v>15710</v>
      </c>
      <c r="G2614" s="186" t="s">
        <v>16638</v>
      </c>
      <c r="H2614" s="185" t="s">
        <v>13320</v>
      </c>
      <c r="I2614" s="187">
        <v>21084</v>
      </c>
      <c r="J2614" s="185"/>
      <c r="K2614" s="185">
        <v>2018</v>
      </c>
    </row>
    <row r="2615" spans="1:11" x14ac:dyDescent="0.3">
      <c r="A2615" s="176" t="s">
        <v>13214</v>
      </c>
      <c r="B2615" s="186" t="s">
        <v>13214</v>
      </c>
      <c r="C2615" s="186">
        <v>5786412</v>
      </c>
      <c r="D2615" s="185">
        <v>5</v>
      </c>
      <c r="E2615" s="186" t="s">
        <v>15710</v>
      </c>
      <c r="F2615" s="186" t="s">
        <v>16613</v>
      </c>
      <c r="G2615" s="186" t="s">
        <v>13896</v>
      </c>
      <c r="H2615" s="185" t="s">
        <v>12987</v>
      </c>
      <c r="I2615" s="187">
        <v>19017</v>
      </c>
      <c r="J2615" s="185"/>
      <c r="K2615" s="185">
        <v>2018</v>
      </c>
    </row>
    <row r="2616" spans="1:11" x14ac:dyDescent="0.3">
      <c r="A2616" s="176" t="s">
        <v>13214</v>
      </c>
      <c r="B2616" s="186" t="s">
        <v>13214</v>
      </c>
      <c r="C2616" s="186">
        <v>8456184</v>
      </c>
      <c r="D2616" s="185">
        <v>3</v>
      </c>
      <c r="E2616" s="186" t="s">
        <v>13429</v>
      </c>
      <c r="F2616" s="186" t="s">
        <v>13897</v>
      </c>
      <c r="G2616" s="186" t="s">
        <v>16653</v>
      </c>
      <c r="H2616" s="185" t="s">
        <v>13320</v>
      </c>
      <c r="I2616" s="187">
        <v>21326</v>
      </c>
      <c r="J2616" s="185"/>
      <c r="K2616" s="185">
        <v>2018</v>
      </c>
    </row>
    <row r="2617" spans="1:11" x14ac:dyDescent="0.3">
      <c r="A2617" s="176" t="s">
        <v>13214</v>
      </c>
      <c r="B2617" s="186" t="s">
        <v>13214</v>
      </c>
      <c r="C2617" s="186">
        <v>7385473</v>
      </c>
      <c r="D2617" s="185">
        <v>3</v>
      </c>
      <c r="E2617" s="186" t="s">
        <v>13657</v>
      </c>
      <c r="F2617" s="186" t="s">
        <v>13814</v>
      </c>
      <c r="G2617" s="186" t="s">
        <v>16639</v>
      </c>
      <c r="H2617" s="185" t="s">
        <v>13320</v>
      </c>
      <c r="I2617" s="187">
        <v>20958</v>
      </c>
      <c r="J2617" s="185"/>
      <c r="K2617" s="185">
        <v>2018</v>
      </c>
    </row>
    <row r="2618" spans="1:11" x14ac:dyDescent="0.3">
      <c r="A2618" s="176" t="s">
        <v>13214</v>
      </c>
      <c r="B2618" s="186" t="s">
        <v>13214</v>
      </c>
      <c r="C2618" s="186">
        <v>8128196</v>
      </c>
      <c r="D2618" s="185">
        <v>3</v>
      </c>
      <c r="E2618" s="186" t="s">
        <v>13401</v>
      </c>
      <c r="F2618" s="186" t="s">
        <v>13317</v>
      </c>
      <c r="G2618" s="186" t="s">
        <v>14642</v>
      </c>
      <c r="H2618" s="185" t="s">
        <v>13320</v>
      </c>
      <c r="I2618" s="187">
        <v>21052</v>
      </c>
      <c r="J2618" s="185"/>
      <c r="K2618" s="185">
        <v>2018</v>
      </c>
    </row>
    <row r="2619" spans="1:11" x14ac:dyDescent="0.3">
      <c r="A2619" s="176" t="s">
        <v>13214</v>
      </c>
      <c r="B2619" s="186" t="s">
        <v>13214</v>
      </c>
      <c r="C2619" s="186">
        <v>7066991</v>
      </c>
      <c r="D2619" s="185">
        <v>9</v>
      </c>
      <c r="E2619" s="186" t="s">
        <v>14749</v>
      </c>
      <c r="F2619" s="186" t="s">
        <v>16631</v>
      </c>
      <c r="G2619" s="186" t="s">
        <v>16632</v>
      </c>
      <c r="H2619" s="185" t="s">
        <v>13320</v>
      </c>
      <c r="I2619" s="187">
        <v>21161</v>
      </c>
      <c r="J2619" s="185"/>
      <c r="K2619" s="185">
        <v>2018</v>
      </c>
    </row>
    <row r="2620" spans="1:11" x14ac:dyDescent="0.3">
      <c r="A2620" s="176" t="s">
        <v>13214</v>
      </c>
      <c r="B2620" s="186" t="s">
        <v>13214</v>
      </c>
      <c r="C2620" s="186">
        <v>6008841</v>
      </c>
      <c r="D2620" s="185">
        <v>1</v>
      </c>
      <c r="E2620" s="186" t="s">
        <v>13979</v>
      </c>
      <c r="F2620" s="186" t="s">
        <v>13330</v>
      </c>
      <c r="G2620" s="186" t="s">
        <v>16616</v>
      </c>
      <c r="H2620" s="185" t="s">
        <v>12987</v>
      </c>
      <c r="I2620" s="187">
        <v>19137</v>
      </c>
      <c r="J2620" s="185"/>
      <c r="K2620" s="185">
        <v>2018</v>
      </c>
    </row>
    <row r="2621" spans="1:11" x14ac:dyDescent="0.3">
      <c r="A2621" s="176" t="s">
        <v>13214</v>
      </c>
      <c r="B2621" s="186" t="s">
        <v>13214</v>
      </c>
      <c r="C2621" s="186">
        <v>7094865</v>
      </c>
      <c r="D2621" s="185">
        <v>6</v>
      </c>
      <c r="E2621" s="186" t="s">
        <v>16633</v>
      </c>
      <c r="F2621" s="186" t="s">
        <v>13406</v>
      </c>
      <c r="G2621" s="186" t="s">
        <v>16634</v>
      </c>
      <c r="H2621" s="185" t="s">
        <v>13320</v>
      </c>
      <c r="I2621" s="187">
        <v>20770</v>
      </c>
      <c r="J2621" s="185"/>
      <c r="K2621" s="185" t="s">
        <v>17344</v>
      </c>
    </row>
    <row r="2622" spans="1:11" x14ac:dyDescent="0.3">
      <c r="A2622" s="176" t="s">
        <v>13214</v>
      </c>
      <c r="B2622" s="186" t="s">
        <v>13214</v>
      </c>
      <c r="C2622" s="186">
        <v>7154684</v>
      </c>
      <c r="D2622" s="185">
        <v>5</v>
      </c>
      <c r="E2622" s="186" t="s">
        <v>13801</v>
      </c>
      <c r="F2622" s="186" t="s">
        <v>13162</v>
      </c>
      <c r="G2622" s="186" t="s">
        <v>14194</v>
      </c>
      <c r="H2622" s="185" t="s">
        <v>13320</v>
      </c>
      <c r="I2622" s="187">
        <v>21059</v>
      </c>
      <c r="J2622" s="185"/>
      <c r="K2622" s="185">
        <v>2018</v>
      </c>
    </row>
    <row r="2623" spans="1:11" x14ac:dyDescent="0.3">
      <c r="A2623" s="176" t="s">
        <v>13214</v>
      </c>
      <c r="B2623" s="186" t="s">
        <v>13214</v>
      </c>
      <c r="C2623" s="186">
        <v>6374041</v>
      </c>
      <c r="D2623" s="185">
        <v>1</v>
      </c>
      <c r="E2623" s="186" t="s">
        <v>13457</v>
      </c>
      <c r="F2623" s="186" t="s">
        <v>13799</v>
      </c>
      <c r="G2623" s="186" t="s">
        <v>16620</v>
      </c>
      <c r="H2623" s="185" t="s">
        <v>13320</v>
      </c>
      <c r="I2623" s="187">
        <v>20922</v>
      </c>
      <c r="J2623" s="185"/>
      <c r="K2623" s="185">
        <v>2018</v>
      </c>
    </row>
    <row r="2624" spans="1:11" x14ac:dyDescent="0.3">
      <c r="A2624" s="176" t="s">
        <v>13214</v>
      </c>
      <c r="B2624" s="186" t="s">
        <v>13214</v>
      </c>
      <c r="C2624" s="186">
        <v>7312156</v>
      </c>
      <c r="D2624" s="185">
        <v>6</v>
      </c>
      <c r="E2624" s="186" t="s">
        <v>13845</v>
      </c>
      <c r="F2624" s="186" t="s">
        <v>14831</v>
      </c>
      <c r="G2624" s="186" t="s">
        <v>16636</v>
      </c>
      <c r="H2624" s="185" t="s">
        <v>13320</v>
      </c>
      <c r="I2624" s="187">
        <v>21334</v>
      </c>
      <c r="J2624" s="185"/>
      <c r="K2624" s="185">
        <v>2018</v>
      </c>
    </row>
    <row r="2625" spans="1:11" x14ac:dyDescent="0.3">
      <c r="A2625" s="176" t="s">
        <v>13214</v>
      </c>
      <c r="B2625" s="186" t="s">
        <v>13214</v>
      </c>
      <c r="C2625" s="186">
        <v>5719137</v>
      </c>
      <c r="D2625" s="185">
        <v>6</v>
      </c>
      <c r="E2625" s="186" t="s">
        <v>13957</v>
      </c>
      <c r="F2625" s="186" t="s">
        <v>13452</v>
      </c>
      <c r="G2625" s="186" t="s">
        <v>16612</v>
      </c>
      <c r="H2625" s="185" t="s">
        <v>12987</v>
      </c>
      <c r="I2625" s="187">
        <v>19239</v>
      </c>
      <c r="J2625" s="185"/>
      <c r="K2625" s="185">
        <v>2018</v>
      </c>
    </row>
    <row r="2626" spans="1:11" x14ac:dyDescent="0.3">
      <c r="A2626" s="176" t="s">
        <v>13214</v>
      </c>
      <c r="B2626" s="186" t="s">
        <v>13214</v>
      </c>
      <c r="C2626" s="186">
        <v>6008218</v>
      </c>
      <c r="D2626" s="185">
        <v>9</v>
      </c>
      <c r="E2626" s="186" t="s">
        <v>13957</v>
      </c>
      <c r="F2626" s="186" t="s">
        <v>16614</v>
      </c>
      <c r="G2626" s="186" t="s">
        <v>16615</v>
      </c>
      <c r="H2626" s="185" t="s">
        <v>12987</v>
      </c>
      <c r="I2626" s="187">
        <v>19211</v>
      </c>
      <c r="J2626" s="185"/>
      <c r="K2626" s="185">
        <v>2018</v>
      </c>
    </row>
    <row r="2627" spans="1:11" x14ac:dyDescent="0.3">
      <c r="A2627" s="176" t="s">
        <v>13214</v>
      </c>
      <c r="B2627" s="186" t="s">
        <v>13214</v>
      </c>
      <c r="C2627" s="186">
        <v>6367760</v>
      </c>
      <c r="D2627" s="185">
        <v>4</v>
      </c>
      <c r="E2627" s="186" t="s">
        <v>13853</v>
      </c>
      <c r="F2627" s="186" t="s">
        <v>13625</v>
      </c>
      <c r="G2627" s="186" t="s">
        <v>16619</v>
      </c>
      <c r="H2627" s="185" t="s">
        <v>12987</v>
      </c>
      <c r="I2627" s="187">
        <v>19448</v>
      </c>
      <c r="J2627" s="185"/>
      <c r="K2627" s="185">
        <v>2018</v>
      </c>
    </row>
    <row r="2628" spans="1:11" x14ac:dyDescent="0.3">
      <c r="A2628" s="176" t="s">
        <v>13214</v>
      </c>
      <c r="B2628" s="186" t="s">
        <v>13214</v>
      </c>
      <c r="C2628" s="186">
        <v>8112610</v>
      </c>
      <c r="D2628" s="185">
        <v>0</v>
      </c>
      <c r="E2628" s="186" t="s">
        <v>13853</v>
      </c>
      <c r="F2628" s="186" t="s">
        <v>16648</v>
      </c>
      <c r="G2628" s="186" t="s">
        <v>16649</v>
      </c>
      <c r="H2628" s="185" t="s">
        <v>13320</v>
      </c>
      <c r="I2628" s="187">
        <v>20952</v>
      </c>
      <c r="J2628" s="185"/>
      <c r="K2628" s="185">
        <v>2018</v>
      </c>
    </row>
    <row r="2629" spans="1:11" x14ac:dyDescent="0.3">
      <c r="A2629" s="176" t="s">
        <v>13214</v>
      </c>
      <c r="B2629" s="186" t="s">
        <v>13214</v>
      </c>
      <c r="C2629" s="186">
        <v>8112610</v>
      </c>
      <c r="D2629" s="185">
        <v>0</v>
      </c>
      <c r="E2629" s="186" t="s">
        <v>13853</v>
      </c>
      <c r="F2629" s="186" t="s">
        <v>16648</v>
      </c>
      <c r="G2629" s="186" t="s">
        <v>16649</v>
      </c>
      <c r="H2629" s="185" t="s">
        <v>13320</v>
      </c>
      <c r="I2629" s="187">
        <v>20952</v>
      </c>
      <c r="J2629" s="185"/>
      <c r="K2629" s="185">
        <v>2018</v>
      </c>
    </row>
    <row r="2630" spans="1:11" x14ac:dyDescent="0.3">
      <c r="A2630" s="176" t="s">
        <v>13214</v>
      </c>
      <c r="B2630" s="186" t="s">
        <v>13214</v>
      </c>
      <c r="C2630" s="186">
        <v>6616354</v>
      </c>
      <c r="D2630" s="185">
        <v>7</v>
      </c>
      <c r="E2630" s="186" t="s">
        <v>15713</v>
      </c>
      <c r="F2630" s="186" t="s">
        <v>14268</v>
      </c>
      <c r="G2630" s="186" t="s">
        <v>13783</v>
      </c>
      <c r="H2630" s="185" t="s">
        <v>13320</v>
      </c>
      <c r="I2630" s="187">
        <v>21050</v>
      </c>
      <c r="J2630" s="185"/>
      <c r="K2630" s="185">
        <v>2018</v>
      </c>
    </row>
    <row r="2631" spans="1:11" x14ac:dyDescent="0.3">
      <c r="A2631" s="176" t="s">
        <v>13214</v>
      </c>
      <c r="B2631" s="186" t="s">
        <v>13214</v>
      </c>
      <c r="C2631" s="186">
        <v>8125883</v>
      </c>
      <c r="D2631" s="185" t="s">
        <v>13315</v>
      </c>
      <c r="E2631" s="186" t="s">
        <v>13513</v>
      </c>
      <c r="F2631" s="186" t="s">
        <v>13432</v>
      </c>
      <c r="G2631" s="186" t="s">
        <v>16650</v>
      </c>
      <c r="H2631" s="185" t="s">
        <v>13320</v>
      </c>
      <c r="I2631" s="187">
        <v>20970</v>
      </c>
      <c r="J2631" s="185"/>
      <c r="K2631" s="185">
        <v>2018</v>
      </c>
    </row>
    <row r="2632" spans="1:11" x14ac:dyDescent="0.3">
      <c r="A2632" s="176" t="s">
        <v>13214</v>
      </c>
      <c r="B2632" s="186" t="s">
        <v>13214</v>
      </c>
      <c r="C2632" s="186">
        <v>6418154</v>
      </c>
      <c r="D2632" s="185">
        <v>8</v>
      </c>
      <c r="E2632" s="186" t="s">
        <v>16181</v>
      </c>
      <c r="F2632" s="186" t="s">
        <v>13378</v>
      </c>
      <c r="G2632" s="186" t="s">
        <v>16622</v>
      </c>
      <c r="H2632" s="185" t="s">
        <v>12987</v>
      </c>
      <c r="I2632" s="187">
        <v>19050</v>
      </c>
      <c r="J2632" s="185"/>
      <c r="K2632" s="185">
        <v>2018</v>
      </c>
    </row>
    <row r="2633" spans="1:11" x14ac:dyDescent="0.3">
      <c r="A2633" s="176" t="s">
        <v>13214</v>
      </c>
      <c r="B2633" s="186" t="s">
        <v>13214</v>
      </c>
      <c r="C2633" s="186">
        <v>7061702</v>
      </c>
      <c r="D2633" s="185">
        <v>1</v>
      </c>
      <c r="E2633" s="186" t="s">
        <v>14533</v>
      </c>
      <c r="F2633" s="186" t="s">
        <v>13977</v>
      </c>
      <c r="G2633" s="186" t="s">
        <v>16408</v>
      </c>
      <c r="H2633" s="185" t="s">
        <v>13320</v>
      </c>
      <c r="I2633" s="187">
        <v>21000</v>
      </c>
      <c r="J2633" s="185"/>
      <c r="K2633" s="185">
        <v>2018</v>
      </c>
    </row>
    <row r="2634" spans="1:11" x14ac:dyDescent="0.3">
      <c r="A2634" s="176" t="s">
        <v>13214</v>
      </c>
      <c r="B2634" s="186" t="s">
        <v>13214</v>
      </c>
      <c r="C2634" s="186">
        <v>7984635</v>
      </c>
      <c r="D2634" s="185" t="s">
        <v>13315</v>
      </c>
      <c r="E2634" s="186" t="s">
        <v>16646</v>
      </c>
      <c r="F2634" s="186" t="s">
        <v>13352</v>
      </c>
      <c r="G2634" s="186" t="s">
        <v>16647</v>
      </c>
      <c r="H2634" s="185" t="s">
        <v>13320</v>
      </c>
      <c r="I2634" s="187">
        <v>20915</v>
      </c>
      <c r="J2634" s="185"/>
      <c r="K2634" s="185">
        <v>2018</v>
      </c>
    </row>
    <row r="2635" spans="1:11" x14ac:dyDescent="0.3">
      <c r="A2635" s="176" t="s">
        <v>13214</v>
      </c>
      <c r="B2635" s="186" t="s">
        <v>13214</v>
      </c>
      <c r="C2635" s="186">
        <v>7547002</v>
      </c>
      <c r="D2635" s="185">
        <v>9</v>
      </c>
      <c r="E2635" s="186" t="s">
        <v>16189</v>
      </c>
      <c r="F2635" s="186" t="s">
        <v>16190</v>
      </c>
      <c r="G2635" s="186" t="s">
        <v>16191</v>
      </c>
      <c r="H2635" s="185" t="s">
        <v>13320</v>
      </c>
      <c r="I2635" s="187">
        <v>21312</v>
      </c>
      <c r="J2635" s="185"/>
      <c r="K2635" s="185">
        <v>2018</v>
      </c>
    </row>
    <row r="2636" spans="1:11" x14ac:dyDescent="0.3">
      <c r="A2636" s="176" t="s">
        <v>13214</v>
      </c>
      <c r="B2636" s="186" t="s">
        <v>13214</v>
      </c>
      <c r="C2636" s="186">
        <v>7062521</v>
      </c>
      <c r="D2636" s="185">
        <v>0</v>
      </c>
      <c r="E2636" s="186" t="s">
        <v>14227</v>
      </c>
      <c r="F2636" s="186" t="s">
        <v>13911</v>
      </c>
      <c r="G2636" s="186" t="s">
        <v>16630</v>
      </c>
      <c r="H2636" s="185" t="s">
        <v>13320</v>
      </c>
      <c r="I2636" s="187">
        <v>20836</v>
      </c>
      <c r="J2636" s="185"/>
      <c r="K2636" s="185">
        <v>2018</v>
      </c>
    </row>
    <row r="2637" spans="1:11" x14ac:dyDescent="0.3">
      <c r="A2637" s="176" t="s">
        <v>13214</v>
      </c>
      <c r="B2637" s="186" t="s">
        <v>13214</v>
      </c>
      <c r="C2637" s="186">
        <v>7694502</v>
      </c>
      <c r="D2637" s="185">
        <v>0</v>
      </c>
      <c r="E2637" s="186" t="s">
        <v>15647</v>
      </c>
      <c r="F2637" s="186" t="s">
        <v>13922</v>
      </c>
      <c r="G2637" s="186" t="s">
        <v>16644</v>
      </c>
      <c r="H2637" s="185" t="s">
        <v>13320</v>
      </c>
      <c r="I2637" s="187">
        <v>20400</v>
      </c>
      <c r="J2637" s="185"/>
      <c r="K2637" s="185">
        <v>2018</v>
      </c>
    </row>
    <row r="2638" spans="1:11" x14ac:dyDescent="0.3">
      <c r="A2638" s="176" t="s">
        <v>13214</v>
      </c>
      <c r="B2638" s="186" t="s">
        <v>13214</v>
      </c>
      <c r="C2638" s="186">
        <v>6408190</v>
      </c>
      <c r="D2638" s="185" t="s">
        <v>13315</v>
      </c>
      <c r="E2638" s="186" t="s">
        <v>14417</v>
      </c>
      <c r="F2638" s="186" t="s">
        <v>16621</v>
      </c>
      <c r="G2638" s="186" t="s">
        <v>13445</v>
      </c>
      <c r="H2638" s="185" t="s">
        <v>12987</v>
      </c>
      <c r="I2638" s="187">
        <v>19042</v>
      </c>
      <c r="J2638" s="185"/>
      <c r="K2638" s="185">
        <v>2018</v>
      </c>
    </row>
    <row r="2639" spans="1:11" x14ac:dyDescent="0.3">
      <c r="A2639" s="176" t="s">
        <v>13214</v>
      </c>
      <c r="B2639" s="186" t="s">
        <v>13214</v>
      </c>
      <c r="C2639" s="186">
        <v>6476986</v>
      </c>
      <c r="D2639" s="185">
        <v>3</v>
      </c>
      <c r="E2639" s="186" t="s">
        <v>13680</v>
      </c>
      <c r="F2639" s="186" t="s">
        <v>16623</v>
      </c>
      <c r="G2639" s="186" t="s">
        <v>16624</v>
      </c>
      <c r="H2639" s="185" t="s">
        <v>12987</v>
      </c>
      <c r="I2639" s="187">
        <v>19245</v>
      </c>
      <c r="J2639" s="185"/>
      <c r="K2639" s="185">
        <v>2018</v>
      </c>
    </row>
    <row r="2640" spans="1:11" x14ac:dyDescent="0.3">
      <c r="A2640" s="176" t="s">
        <v>13214</v>
      </c>
      <c r="B2640" s="186" t="s">
        <v>13214</v>
      </c>
      <c r="C2640" s="186">
        <v>7317718</v>
      </c>
      <c r="D2640" s="185">
        <v>9</v>
      </c>
      <c r="E2640" s="186" t="s">
        <v>13862</v>
      </c>
      <c r="F2640" s="186" t="s">
        <v>13527</v>
      </c>
      <c r="G2640" s="186" t="s">
        <v>16637</v>
      </c>
      <c r="H2640" s="185" t="s">
        <v>13320</v>
      </c>
      <c r="I2640" s="187">
        <v>20966</v>
      </c>
      <c r="J2640" s="185"/>
      <c r="K2640" s="185">
        <v>2018</v>
      </c>
    </row>
    <row r="2641" spans="1:11" x14ac:dyDescent="0.3">
      <c r="A2641" s="176" t="s">
        <v>13214</v>
      </c>
      <c r="B2641" s="186" t="s">
        <v>13214</v>
      </c>
      <c r="C2641" s="186">
        <v>7136538</v>
      </c>
      <c r="D2641" s="185">
        <v>7</v>
      </c>
      <c r="E2641" s="186" t="s">
        <v>13799</v>
      </c>
      <c r="F2641" s="186" t="s">
        <v>16635</v>
      </c>
      <c r="G2641" s="186" t="s">
        <v>15645</v>
      </c>
      <c r="H2641" s="185" t="s">
        <v>13320</v>
      </c>
      <c r="I2641" s="187">
        <v>21056</v>
      </c>
      <c r="J2641" s="185"/>
      <c r="K2641" s="185">
        <v>2018</v>
      </c>
    </row>
    <row r="2642" spans="1:11" x14ac:dyDescent="0.3">
      <c r="A2642" s="176" t="s">
        <v>13214</v>
      </c>
      <c r="B2642" s="186" t="s">
        <v>13214</v>
      </c>
      <c r="C2642" s="186">
        <v>6765724</v>
      </c>
      <c r="D2642" s="185">
        <v>1</v>
      </c>
      <c r="E2642" s="186" t="s">
        <v>16627</v>
      </c>
      <c r="F2642" s="186" t="s">
        <v>14192</v>
      </c>
      <c r="G2642" s="186" t="s">
        <v>16628</v>
      </c>
      <c r="H2642" s="185" t="s">
        <v>13320</v>
      </c>
      <c r="I2642" s="187">
        <v>21060</v>
      </c>
      <c r="J2642" s="185"/>
      <c r="K2642" s="185">
        <v>2018</v>
      </c>
    </row>
    <row r="2643" spans="1:11" x14ac:dyDescent="0.3">
      <c r="A2643" s="176" t="s">
        <v>13214</v>
      </c>
      <c r="B2643" s="186" t="s">
        <v>13214</v>
      </c>
      <c r="C2643" s="186">
        <v>7691208</v>
      </c>
      <c r="D2643" s="185">
        <v>4</v>
      </c>
      <c r="E2643" s="186" t="s">
        <v>13638</v>
      </c>
      <c r="F2643" s="186" t="s">
        <v>13411</v>
      </c>
      <c r="G2643" s="186" t="s">
        <v>13371</v>
      </c>
      <c r="H2643" s="185" t="s">
        <v>13320</v>
      </c>
      <c r="I2643" s="187">
        <v>21056</v>
      </c>
      <c r="J2643" s="185"/>
      <c r="K2643" s="185">
        <v>2018</v>
      </c>
    </row>
    <row r="2644" spans="1:11" x14ac:dyDescent="0.3">
      <c r="A2644" s="176" t="s">
        <v>13214</v>
      </c>
      <c r="B2644" s="186" t="s">
        <v>13214</v>
      </c>
      <c r="C2644" s="186">
        <v>8350860</v>
      </c>
      <c r="D2644" s="185">
        <v>4</v>
      </c>
      <c r="E2644" s="186" t="s">
        <v>14803</v>
      </c>
      <c r="F2644" s="186" t="s">
        <v>15947</v>
      </c>
      <c r="G2644" s="186" t="s">
        <v>16651</v>
      </c>
      <c r="H2644" s="185" t="s">
        <v>13320</v>
      </c>
      <c r="I2644" s="187">
        <v>20852</v>
      </c>
      <c r="J2644" s="185"/>
      <c r="K2644" s="185">
        <v>2018</v>
      </c>
    </row>
    <row r="2645" spans="1:11" x14ac:dyDescent="0.3">
      <c r="A2645" s="176" t="s">
        <v>13214</v>
      </c>
      <c r="B2645" s="186" t="s">
        <v>13214</v>
      </c>
      <c r="C2645" s="186">
        <v>6593503</v>
      </c>
      <c r="D2645" s="185">
        <v>1</v>
      </c>
      <c r="E2645" s="186" t="s">
        <v>13355</v>
      </c>
      <c r="F2645" s="186" t="s">
        <v>13763</v>
      </c>
      <c r="G2645" s="186" t="s">
        <v>16625</v>
      </c>
      <c r="H2645" s="185" t="s">
        <v>12987</v>
      </c>
      <c r="I2645" s="187">
        <v>19115</v>
      </c>
      <c r="J2645" s="185"/>
      <c r="K2645" s="185">
        <v>2018</v>
      </c>
    </row>
    <row r="2646" spans="1:11" x14ac:dyDescent="0.3">
      <c r="A2646" s="176" t="s">
        <v>13057</v>
      </c>
      <c r="B2646" s="186" t="s">
        <v>13057</v>
      </c>
      <c r="C2646" s="186">
        <v>6968372</v>
      </c>
      <c r="D2646" s="185" t="s">
        <v>13315</v>
      </c>
      <c r="E2646" s="186" t="s">
        <v>13466</v>
      </c>
      <c r="F2646" s="186" t="s">
        <v>14215</v>
      </c>
      <c r="G2646" s="186" t="s">
        <v>14216</v>
      </c>
      <c r="H2646" s="185" t="s">
        <v>13320</v>
      </c>
      <c r="I2646" s="187">
        <v>21116</v>
      </c>
      <c r="J2646" s="185"/>
      <c r="K2646" s="185">
        <v>2018</v>
      </c>
    </row>
    <row r="2647" spans="1:11" x14ac:dyDescent="0.3">
      <c r="A2647" s="176" t="s">
        <v>13057</v>
      </c>
      <c r="B2647" s="186" t="s">
        <v>13057</v>
      </c>
      <c r="C2647" s="186">
        <v>6371777</v>
      </c>
      <c r="D2647" s="185">
        <v>0</v>
      </c>
      <c r="E2647" s="186" t="s">
        <v>13483</v>
      </c>
      <c r="F2647" s="186" t="s">
        <v>13761</v>
      </c>
      <c r="G2647" s="186" t="s">
        <v>14190</v>
      </c>
      <c r="H2647" s="185" t="s">
        <v>12987</v>
      </c>
      <c r="I2647" s="187">
        <v>19431</v>
      </c>
      <c r="J2647" s="185"/>
      <c r="K2647" s="185">
        <v>2018</v>
      </c>
    </row>
    <row r="2648" spans="1:11" x14ac:dyDescent="0.3">
      <c r="A2648" s="176" t="s">
        <v>13057</v>
      </c>
      <c r="B2648" s="186" t="s">
        <v>13057</v>
      </c>
      <c r="C2648" s="186">
        <v>6829508</v>
      </c>
      <c r="D2648" s="185">
        <v>4</v>
      </c>
      <c r="E2648" s="186" t="s">
        <v>14212</v>
      </c>
      <c r="F2648" s="186" t="s">
        <v>13549</v>
      </c>
      <c r="G2648" s="186" t="s">
        <v>14213</v>
      </c>
      <c r="H2648" s="185" t="s">
        <v>12987</v>
      </c>
      <c r="I2648" s="187">
        <v>19319</v>
      </c>
      <c r="J2648" s="185"/>
      <c r="K2648" s="185">
        <v>2018</v>
      </c>
    </row>
    <row r="2649" spans="1:11" x14ac:dyDescent="0.3">
      <c r="A2649" s="176" t="s">
        <v>13057</v>
      </c>
      <c r="B2649" s="186" t="s">
        <v>13057</v>
      </c>
      <c r="C2649" s="186">
        <v>6429076</v>
      </c>
      <c r="D2649" s="185">
        <v>2</v>
      </c>
      <c r="E2649" s="186" t="s">
        <v>14265</v>
      </c>
      <c r="F2649" s="186" t="s">
        <v>13483</v>
      </c>
      <c r="G2649" s="186" t="s">
        <v>14266</v>
      </c>
      <c r="H2649" s="185" t="s">
        <v>12987</v>
      </c>
      <c r="I2649" s="187">
        <v>19213</v>
      </c>
      <c r="J2649" s="185"/>
      <c r="K2649" s="185">
        <v>2018</v>
      </c>
    </row>
    <row r="2650" spans="1:11" x14ac:dyDescent="0.3">
      <c r="A2650" s="176" t="s">
        <v>13057</v>
      </c>
      <c r="B2650" s="186" t="s">
        <v>13057</v>
      </c>
      <c r="C2650" s="186">
        <v>8136707</v>
      </c>
      <c r="D2650" s="185">
        <v>8</v>
      </c>
      <c r="E2650" s="186" t="s">
        <v>14255</v>
      </c>
      <c r="F2650" s="186" t="s">
        <v>14256</v>
      </c>
      <c r="G2650" s="186" t="s">
        <v>14257</v>
      </c>
      <c r="H2650" s="185" t="s">
        <v>13320</v>
      </c>
      <c r="I2650" s="187">
        <v>20968</v>
      </c>
      <c r="J2650" s="185"/>
      <c r="K2650" s="185">
        <v>2018</v>
      </c>
    </row>
    <row r="2651" spans="1:11" x14ac:dyDescent="0.3">
      <c r="A2651" s="176" t="s">
        <v>13057</v>
      </c>
      <c r="B2651" s="186" t="s">
        <v>13057</v>
      </c>
      <c r="C2651" s="186">
        <v>6336969</v>
      </c>
      <c r="D2651" s="185">
        <v>1</v>
      </c>
      <c r="E2651" s="186" t="s">
        <v>14188</v>
      </c>
      <c r="F2651" s="186" t="s">
        <v>14189</v>
      </c>
      <c r="G2651" s="186" t="s">
        <v>13776</v>
      </c>
      <c r="H2651" s="185" t="s">
        <v>12987</v>
      </c>
      <c r="I2651" s="187">
        <v>19394</v>
      </c>
      <c r="J2651" s="185"/>
      <c r="K2651" s="185">
        <v>2018</v>
      </c>
    </row>
    <row r="2652" spans="1:11" x14ac:dyDescent="0.3">
      <c r="A2652" s="176" t="s">
        <v>13057</v>
      </c>
      <c r="B2652" s="186" t="s">
        <v>13057</v>
      </c>
      <c r="C2652" s="186">
        <v>7397400</v>
      </c>
      <c r="D2652" s="185">
        <v>3</v>
      </c>
      <c r="E2652" s="186" t="s">
        <v>13663</v>
      </c>
      <c r="F2652" s="186" t="s">
        <v>14240</v>
      </c>
      <c r="G2652" s="186" t="s">
        <v>14241</v>
      </c>
      <c r="H2652" s="185" t="s">
        <v>13320</v>
      </c>
      <c r="I2652" s="187">
        <v>20769</v>
      </c>
      <c r="J2652" s="185"/>
      <c r="K2652" s="185" t="s">
        <v>17344</v>
      </c>
    </row>
    <row r="2653" spans="1:11" x14ac:dyDescent="0.3">
      <c r="A2653" s="176" t="s">
        <v>13057</v>
      </c>
      <c r="B2653" s="186" t="s">
        <v>13057</v>
      </c>
      <c r="C2653" s="186">
        <v>6609863</v>
      </c>
      <c r="D2653" s="185" t="s">
        <v>13315</v>
      </c>
      <c r="E2653" s="186" t="s">
        <v>14198</v>
      </c>
      <c r="F2653" s="186" t="s">
        <v>14199</v>
      </c>
      <c r="G2653" s="186" t="s">
        <v>14200</v>
      </c>
      <c r="H2653" s="185" t="s">
        <v>13320</v>
      </c>
      <c r="I2653" s="187">
        <v>20560</v>
      </c>
      <c r="J2653" s="185"/>
      <c r="K2653" s="185">
        <v>2018</v>
      </c>
    </row>
    <row r="2654" spans="1:11" x14ac:dyDescent="0.3">
      <c r="A2654" s="176" t="s">
        <v>13057</v>
      </c>
      <c r="B2654" s="186" t="s">
        <v>13057</v>
      </c>
      <c r="C2654" s="186">
        <v>7521716</v>
      </c>
      <c r="D2654" s="185">
        <v>1</v>
      </c>
      <c r="E2654" s="186" t="s">
        <v>13586</v>
      </c>
      <c r="F2654" s="186" t="s">
        <v>13395</v>
      </c>
      <c r="G2654" s="186" t="s">
        <v>14248</v>
      </c>
      <c r="H2654" s="185" t="s">
        <v>13320</v>
      </c>
      <c r="I2654" s="187">
        <v>20714</v>
      </c>
      <c r="J2654" s="185"/>
      <c r="K2654" s="185">
        <v>2018</v>
      </c>
    </row>
    <row r="2655" spans="1:11" x14ac:dyDescent="0.3">
      <c r="A2655" s="176" t="s">
        <v>13057</v>
      </c>
      <c r="B2655" s="186" t="s">
        <v>13057</v>
      </c>
      <c r="C2655" s="186">
        <v>6470714</v>
      </c>
      <c r="D2655" s="185">
        <v>0</v>
      </c>
      <c r="E2655" s="186" t="s">
        <v>14191</v>
      </c>
      <c r="F2655" s="186" t="s">
        <v>14192</v>
      </c>
      <c r="G2655" s="186" t="s">
        <v>13851</v>
      </c>
      <c r="H2655" s="185" t="s">
        <v>12987</v>
      </c>
      <c r="I2655" s="187">
        <v>19238</v>
      </c>
      <c r="J2655" s="185"/>
      <c r="K2655" s="185">
        <v>2018</v>
      </c>
    </row>
    <row r="2656" spans="1:11" x14ac:dyDescent="0.3">
      <c r="A2656" s="176" t="s">
        <v>13057</v>
      </c>
      <c r="B2656" s="186" t="s">
        <v>13057</v>
      </c>
      <c r="C2656" s="186">
        <v>6202437</v>
      </c>
      <c r="D2656" s="185">
        <v>2</v>
      </c>
      <c r="E2656" s="186" t="s">
        <v>13645</v>
      </c>
      <c r="F2656" s="186" t="s">
        <v>14183</v>
      </c>
      <c r="G2656" s="186" t="s">
        <v>14184</v>
      </c>
      <c r="H2656" s="185" t="s">
        <v>12987</v>
      </c>
      <c r="I2656" s="187">
        <v>19145</v>
      </c>
      <c r="J2656" s="185"/>
      <c r="K2656" s="185">
        <v>2018</v>
      </c>
    </row>
    <row r="2657" spans="1:11" x14ac:dyDescent="0.3">
      <c r="A2657" s="176" t="s">
        <v>13057</v>
      </c>
      <c r="B2657" s="186" t="s">
        <v>13057</v>
      </c>
      <c r="C2657" s="186">
        <v>7331275</v>
      </c>
      <c r="D2657" s="185">
        <v>2</v>
      </c>
      <c r="E2657" s="186" t="s">
        <v>13645</v>
      </c>
      <c r="F2657" s="186" t="s">
        <v>14236</v>
      </c>
      <c r="G2657" s="186" t="s">
        <v>14237</v>
      </c>
      <c r="H2657" s="185" t="s">
        <v>12987</v>
      </c>
      <c r="I2657" s="187">
        <v>19429</v>
      </c>
      <c r="J2657" s="185"/>
      <c r="K2657" s="185">
        <v>2018</v>
      </c>
    </row>
    <row r="2658" spans="1:11" x14ac:dyDescent="0.3">
      <c r="A2658" s="176" t="s">
        <v>13057</v>
      </c>
      <c r="B2658" s="186" t="s">
        <v>13057</v>
      </c>
      <c r="C2658" s="186">
        <v>6524884</v>
      </c>
      <c r="D2658" s="185">
        <v>0</v>
      </c>
      <c r="E2658" s="186" t="s">
        <v>14193</v>
      </c>
      <c r="F2658" s="186" t="s">
        <v>13440</v>
      </c>
      <c r="G2658" s="186" t="s">
        <v>14194</v>
      </c>
      <c r="H2658" s="185" t="s">
        <v>13320</v>
      </c>
      <c r="I2658" s="187">
        <v>20818</v>
      </c>
      <c r="J2658" s="185"/>
      <c r="K2658" s="185">
        <v>2018</v>
      </c>
    </row>
    <row r="2659" spans="1:11" x14ac:dyDescent="0.3">
      <c r="A2659" s="176" t="s">
        <v>13057</v>
      </c>
      <c r="B2659" s="186" t="s">
        <v>13057</v>
      </c>
      <c r="C2659" s="186">
        <v>6553823</v>
      </c>
      <c r="D2659" s="185">
        <v>7</v>
      </c>
      <c r="E2659" s="186" t="s">
        <v>13414</v>
      </c>
      <c r="F2659" s="186" t="s">
        <v>13801</v>
      </c>
      <c r="G2659" s="186" t="s">
        <v>14195</v>
      </c>
      <c r="H2659" s="185" t="s">
        <v>12987</v>
      </c>
      <c r="I2659" s="187">
        <v>19002</v>
      </c>
      <c r="J2659" s="185"/>
      <c r="K2659" s="185">
        <v>2018</v>
      </c>
    </row>
    <row r="2660" spans="1:11" x14ac:dyDescent="0.3">
      <c r="A2660" s="176" t="s">
        <v>13057</v>
      </c>
      <c r="B2660" s="186" t="s">
        <v>13057</v>
      </c>
      <c r="C2660" s="186">
        <v>6016485</v>
      </c>
      <c r="D2660" s="185">
        <v>1</v>
      </c>
      <c r="E2660" s="186" t="s">
        <v>13657</v>
      </c>
      <c r="F2660" s="186" t="s">
        <v>13358</v>
      </c>
      <c r="G2660" s="186" t="s">
        <v>14179</v>
      </c>
      <c r="H2660" s="185" t="s">
        <v>12987</v>
      </c>
      <c r="I2660" s="187">
        <v>19118</v>
      </c>
      <c r="J2660" s="185"/>
      <c r="K2660" s="185">
        <v>2018</v>
      </c>
    </row>
    <row r="2661" spans="1:11" x14ac:dyDescent="0.3">
      <c r="A2661" s="176" t="s">
        <v>13057</v>
      </c>
      <c r="B2661" s="186" t="s">
        <v>13057</v>
      </c>
      <c r="C2661" s="186">
        <v>7986132</v>
      </c>
      <c r="D2661" s="185">
        <v>4</v>
      </c>
      <c r="E2661" s="186" t="s">
        <v>13697</v>
      </c>
      <c r="F2661" s="186" t="s">
        <v>14253</v>
      </c>
      <c r="G2661" s="186" t="s">
        <v>14254</v>
      </c>
      <c r="H2661" s="185" t="s">
        <v>13320</v>
      </c>
      <c r="I2661" s="187">
        <v>20774</v>
      </c>
      <c r="J2661" s="185"/>
      <c r="K2661" s="185" t="s">
        <v>17344</v>
      </c>
    </row>
    <row r="2662" spans="1:11" x14ac:dyDescent="0.3">
      <c r="A2662" s="176" t="s">
        <v>13057</v>
      </c>
      <c r="B2662" s="186" t="s">
        <v>13057</v>
      </c>
      <c r="C2662" s="186">
        <v>7302682</v>
      </c>
      <c r="D2662" s="185">
        <v>2</v>
      </c>
      <c r="E2662" s="186" t="s">
        <v>13697</v>
      </c>
      <c r="F2662" s="186" t="s">
        <v>13438</v>
      </c>
      <c r="G2662" s="186" t="s">
        <v>13786</v>
      </c>
      <c r="H2662" s="185" t="s">
        <v>13320</v>
      </c>
      <c r="I2662" s="187">
        <v>20599</v>
      </c>
      <c r="J2662" s="185"/>
      <c r="K2662" s="185">
        <v>2018</v>
      </c>
    </row>
    <row r="2663" spans="1:11" x14ac:dyDescent="0.3">
      <c r="A2663" s="176" t="s">
        <v>13057</v>
      </c>
      <c r="B2663" s="186" t="s">
        <v>13057</v>
      </c>
      <c r="C2663" s="186">
        <v>7059751</v>
      </c>
      <c r="D2663" s="185">
        <v>9</v>
      </c>
      <c r="E2663" s="186" t="s">
        <v>13581</v>
      </c>
      <c r="F2663" s="186" t="s">
        <v>14218</v>
      </c>
      <c r="G2663" s="186" t="s">
        <v>14219</v>
      </c>
      <c r="H2663" s="185" t="s">
        <v>13320</v>
      </c>
      <c r="I2663" s="187">
        <v>21112</v>
      </c>
      <c r="J2663" s="185"/>
      <c r="K2663" s="185">
        <v>2018</v>
      </c>
    </row>
    <row r="2664" spans="1:11" x14ac:dyDescent="0.3">
      <c r="A2664" s="176" t="s">
        <v>13057</v>
      </c>
      <c r="B2664" s="186" t="s">
        <v>13057</v>
      </c>
      <c r="C2664" s="186">
        <v>7306081</v>
      </c>
      <c r="D2664" s="185">
        <v>8</v>
      </c>
      <c r="E2664" s="186" t="s">
        <v>14234</v>
      </c>
      <c r="F2664" s="186" t="s">
        <v>14234</v>
      </c>
      <c r="G2664" s="186" t="s">
        <v>14235</v>
      </c>
      <c r="H2664" s="185" t="s">
        <v>13320</v>
      </c>
      <c r="I2664" s="187">
        <v>20982</v>
      </c>
      <c r="J2664" s="185"/>
      <c r="K2664" s="185">
        <v>2018</v>
      </c>
    </row>
    <row r="2665" spans="1:11" x14ac:dyDescent="0.3">
      <c r="A2665" s="176" t="s">
        <v>13057</v>
      </c>
      <c r="B2665" s="186" t="s">
        <v>13057</v>
      </c>
      <c r="C2665" s="186">
        <v>8253086</v>
      </c>
      <c r="D2665" s="185" t="s">
        <v>13315</v>
      </c>
      <c r="E2665" s="186" t="s">
        <v>13604</v>
      </c>
      <c r="F2665" s="186" t="s">
        <v>14259</v>
      </c>
      <c r="G2665" s="186" t="s">
        <v>14260</v>
      </c>
      <c r="H2665" s="185" t="s">
        <v>13320</v>
      </c>
      <c r="I2665" s="187">
        <v>20855</v>
      </c>
      <c r="J2665" s="185"/>
      <c r="K2665" s="185">
        <v>2018</v>
      </c>
    </row>
    <row r="2666" spans="1:11" x14ac:dyDescent="0.3">
      <c r="A2666" s="176" t="s">
        <v>13057</v>
      </c>
      <c r="B2666" s="186" t="s">
        <v>13057</v>
      </c>
      <c r="C2666" s="186">
        <v>7342254</v>
      </c>
      <c r="D2666" s="185" t="s">
        <v>13315</v>
      </c>
      <c r="E2666" s="186" t="s">
        <v>13604</v>
      </c>
      <c r="F2666" s="186" t="s">
        <v>14238</v>
      </c>
      <c r="G2666" s="186" t="s">
        <v>14239</v>
      </c>
      <c r="H2666" s="185" t="s">
        <v>13320</v>
      </c>
      <c r="I2666" s="187">
        <v>20183</v>
      </c>
      <c r="J2666" s="185"/>
      <c r="K2666" s="185">
        <v>2018</v>
      </c>
    </row>
    <row r="2667" spans="1:11" x14ac:dyDescent="0.3">
      <c r="A2667" s="176" t="s">
        <v>13057</v>
      </c>
      <c r="B2667" s="186" t="s">
        <v>13057</v>
      </c>
      <c r="C2667" s="186">
        <v>7772925</v>
      </c>
      <c r="D2667" s="185">
        <v>9</v>
      </c>
      <c r="E2667" s="186" t="s">
        <v>13457</v>
      </c>
      <c r="F2667" s="186" t="s">
        <v>13607</v>
      </c>
      <c r="G2667" s="186" t="s">
        <v>14251</v>
      </c>
      <c r="H2667" s="185" t="s">
        <v>13320</v>
      </c>
      <c r="I2667" s="187">
        <v>20737</v>
      </c>
      <c r="J2667" s="185"/>
      <c r="K2667" s="185">
        <v>2018</v>
      </c>
    </row>
    <row r="2668" spans="1:11" x14ac:dyDescent="0.3">
      <c r="A2668" s="176" t="s">
        <v>13057</v>
      </c>
      <c r="B2668" s="186" t="s">
        <v>13057</v>
      </c>
      <c r="C2668" s="186">
        <v>7535824</v>
      </c>
      <c r="D2668" s="185">
        <v>5</v>
      </c>
      <c r="E2668" s="186" t="s">
        <v>12979</v>
      </c>
      <c r="F2668" s="186" t="s">
        <v>13457</v>
      </c>
      <c r="G2668" s="186" t="s">
        <v>14249</v>
      </c>
      <c r="H2668" s="185" t="s">
        <v>13320</v>
      </c>
      <c r="I2668" s="187">
        <v>20951</v>
      </c>
      <c r="J2668" s="185"/>
      <c r="K2668" s="185">
        <v>2018</v>
      </c>
    </row>
    <row r="2669" spans="1:11" x14ac:dyDescent="0.3">
      <c r="A2669" s="176" t="s">
        <v>13057</v>
      </c>
      <c r="B2669" s="186" t="s">
        <v>13057</v>
      </c>
      <c r="C2669" s="186">
        <v>7096437</v>
      </c>
      <c r="D2669" s="185">
        <v>6</v>
      </c>
      <c r="E2669" s="186" t="s">
        <v>14221</v>
      </c>
      <c r="F2669" s="186" t="s">
        <v>13944</v>
      </c>
      <c r="G2669" s="186" t="s">
        <v>14222</v>
      </c>
      <c r="H2669" s="185" t="s">
        <v>13320</v>
      </c>
      <c r="I2669" s="187">
        <v>21001</v>
      </c>
      <c r="J2669" s="185"/>
      <c r="K2669" s="185">
        <v>2018</v>
      </c>
    </row>
    <row r="2670" spans="1:11" x14ac:dyDescent="0.3">
      <c r="A2670" s="176" t="s">
        <v>13057</v>
      </c>
      <c r="B2670" s="186" t="s">
        <v>13057</v>
      </c>
      <c r="C2670" s="186">
        <v>7429443</v>
      </c>
      <c r="D2670" s="185" t="s">
        <v>13315</v>
      </c>
      <c r="E2670" s="186" t="s">
        <v>14242</v>
      </c>
      <c r="F2670" s="186" t="s">
        <v>14243</v>
      </c>
      <c r="G2670" s="186" t="s">
        <v>14244</v>
      </c>
      <c r="H2670" s="185" t="s">
        <v>13320</v>
      </c>
      <c r="I2670" s="187">
        <v>20778</v>
      </c>
      <c r="J2670" s="185"/>
      <c r="K2670" s="185">
        <v>2018</v>
      </c>
    </row>
    <row r="2671" spans="1:11" x14ac:dyDescent="0.3">
      <c r="A2671" s="176" t="s">
        <v>13057</v>
      </c>
      <c r="B2671" s="186" t="s">
        <v>13057</v>
      </c>
      <c r="C2671" s="186">
        <v>8418513</v>
      </c>
      <c r="D2671" s="185">
        <v>2</v>
      </c>
      <c r="E2671" s="186" t="s">
        <v>14261</v>
      </c>
      <c r="F2671" s="186" t="s">
        <v>13892</v>
      </c>
      <c r="G2671" s="186" t="s">
        <v>14262</v>
      </c>
      <c r="H2671" s="185" t="s">
        <v>13320</v>
      </c>
      <c r="I2671" s="187">
        <v>21027</v>
      </c>
      <c r="J2671" s="185"/>
      <c r="K2671" s="185">
        <v>2018</v>
      </c>
    </row>
    <row r="2672" spans="1:11" x14ac:dyDescent="0.3">
      <c r="A2672" s="176" t="s">
        <v>13057</v>
      </c>
      <c r="B2672" s="186" t="s">
        <v>13057</v>
      </c>
      <c r="C2672" s="186">
        <v>7670004</v>
      </c>
      <c r="D2672" s="185">
        <v>4</v>
      </c>
      <c r="E2672" s="186" t="s">
        <v>13770</v>
      </c>
      <c r="F2672" s="186" t="s">
        <v>14231</v>
      </c>
      <c r="G2672" s="186" t="s">
        <v>14250</v>
      </c>
      <c r="H2672" s="185" t="s">
        <v>13320</v>
      </c>
      <c r="I2672" s="187">
        <v>20803</v>
      </c>
      <c r="J2672" s="185"/>
      <c r="K2672" s="185">
        <v>2018</v>
      </c>
    </row>
    <row r="2673" spans="1:11" x14ac:dyDescent="0.3">
      <c r="A2673" s="176" t="s">
        <v>13057</v>
      </c>
      <c r="B2673" s="186" t="s">
        <v>13057</v>
      </c>
      <c r="C2673" s="186">
        <v>7295287</v>
      </c>
      <c r="D2673" s="185">
        <v>1</v>
      </c>
      <c r="E2673" s="186" t="s">
        <v>13770</v>
      </c>
      <c r="F2673" s="186" t="s">
        <v>14231</v>
      </c>
      <c r="G2673" s="186" t="s">
        <v>14232</v>
      </c>
      <c r="H2673" s="185" t="s">
        <v>13320</v>
      </c>
      <c r="I2673" s="187">
        <v>20332</v>
      </c>
      <c r="J2673" s="185"/>
      <c r="K2673" s="185">
        <v>2018</v>
      </c>
    </row>
    <row r="2674" spans="1:11" x14ac:dyDescent="0.3">
      <c r="A2674" s="176" t="s">
        <v>13057</v>
      </c>
      <c r="B2674" s="186" t="s">
        <v>13057</v>
      </c>
      <c r="C2674" s="186">
        <v>7215189</v>
      </c>
      <c r="D2674" s="185">
        <v>5</v>
      </c>
      <c r="E2674" s="186" t="s">
        <v>13461</v>
      </c>
      <c r="F2674" s="186" t="s">
        <v>14227</v>
      </c>
      <c r="G2674" s="186" t="s">
        <v>14228</v>
      </c>
      <c r="H2674" s="185" t="s">
        <v>13320</v>
      </c>
      <c r="I2674" s="187">
        <v>20187</v>
      </c>
      <c r="J2674" s="185"/>
      <c r="K2674" s="185">
        <v>2018</v>
      </c>
    </row>
    <row r="2675" spans="1:11" x14ac:dyDescent="0.3">
      <c r="A2675" s="176" t="s">
        <v>13057</v>
      </c>
      <c r="B2675" s="186" t="s">
        <v>13057</v>
      </c>
      <c r="C2675" s="186">
        <v>7215185</v>
      </c>
      <c r="D2675" s="185">
        <v>2</v>
      </c>
      <c r="E2675" s="186" t="s">
        <v>13329</v>
      </c>
      <c r="F2675" s="186" t="s">
        <v>13347</v>
      </c>
      <c r="G2675" s="186" t="s">
        <v>13514</v>
      </c>
      <c r="H2675" s="185" t="s">
        <v>13320</v>
      </c>
      <c r="I2675" s="187">
        <v>21311</v>
      </c>
      <c r="J2675" s="185"/>
      <c r="K2675" s="185">
        <v>2018</v>
      </c>
    </row>
    <row r="2676" spans="1:11" x14ac:dyDescent="0.3">
      <c r="A2676" s="176" t="s">
        <v>13057</v>
      </c>
      <c r="B2676" s="186" t="s">
        <v>13057</v>
      </c>
      <c r="C2676" s="186">
        <v>6745595</v>
      </c>
      <c r="D2676" s="185">
        <v>9</v>
      </c>
      <c r="E2676" s="186" t="s">
        <v>13494</v>
      </c>
      <c r="F2676" s="186" t="s">
        <v>14208</v>
      </c>
      <c r="G2676" s="186" t="s">
        <v>13747</v>
      </c>
      <c r="H2676" s="185" t="s">
        <v>13320</v>
      </c>
      <c r="I2676" s="187">
        <v>20881</v>
      </c>
      <c r="J2676" s="185"/>
      <c r="K2676" s="185">
        <v>2018</v>
      </c>
    </row>
    <row r="2677" spans="1:11" x14ac:dyDescent="0.3">
      <c r="A2677" s="176" t="s">
        <v>13057</v>
      </c>
      <c r="B2677" s="186" t="s">
        <v>13057</v>
      </c>
      <c r="C2677" s="186">
        <v>7142930</v>
      </c>
      <c r="D2677" s="185" t="s">
        <v>13315</v>
      </c>
      <c r="E2677" s="186" t="s">
        <v>13321</v>
      </c>
      <c r="F2677" s="186" t="s">
        <v>13502</v>
      </c>
      <c r="G2677" s="186" t="s">
        <v>14223</v>
      </c>
      <c r="H2677" s="185" t="s">
        <v>13320</v>
      </c>
      <c r="I2677" s="187">
        <v>21292</v>
      </c>
      <c r="J2677" s="185"/>
      <c r="K2677" s="185">
        <v>2018</v>
      </c>
    </row>
    <row r="2678" spans="1:11" x14ac:dyDescent="0.3">
      <c r="A2678" s="176" t="s">
        <v>13057</v>
      </c>
      <c r="B2678" s="186" t="s">
        <v>13057</v>
      </c>
      <c r="C2678" s="186">
        <v>6097925</v>
      </c>
      <c r="D2678" s="185">
        <v>1</v>
      </c>
      <c r="E2678" s="186" t="s">
        <v>14180</v>
      </c>
      <c r="F2678" s="186" t="s">
        <v>13581</v>
      </c>
      <c r="G2678" s="186" t="s">
        <v>14181</v>
      </c>
      <c r="H2678" s="185" t="s">
        <v>12987</v>
      </c>
      <c r="I2678" s="187">
        <v>19115</v>
      </c>
      <c r="J2678" s="185"/>
      <c r="K2678" s="185">
        <v>2018</v>
      </c>
    </row>
    <row r="2679" spans="1:11" x14ac:dyDescent="0.3">
      <c r="A2679" s="176" t="s">
        <v>13057</v>
      </c>
      <c r="B2679" s="186" t="s">
        <v>13057</v>
      </c>
      <c r="C2679" s="186">
        <v>6621336</v>
      </c>
      <c r="D2679" s="185">
        <v>6</v>
      </c>
      <c r="E2679" s="186" t="s">
        <v>14201</v>
      </c>
      <c r="F2679" s="186" t="s">
        <v>13284</v>
      </c>
      <c r="G2679" s="186" t="s">
        <v>14202</v>
      </c>
      <c r="H2679" s="185" t="s">
        <v>12987</v>
      </c>
      <c r="I2679" s="187">
        <v>19317</v>
      </c>
      <c r="J2679" s="185"/>
      <c r="K2679" s="185">
        <v>2018</v>
      </c>
    </row>
    <row r="2680" spans="1:11" x14ac:dyDescent="0.3">
      <c r="A2680" s="176" t="s">
        <v>13057</v>
      </c>
      <c r="B2680" s="186" t="s">
        <v>13057</v>
      </c>
      <c r="C2680" s="186">
        <v>8497932</v>
      </c>
      <c r="D2680" s="185">
        <v>5</v>
      </c>
      <c r="E2680" s="186" t="s">
        <v>13540</v>
      </c>
      <c r="F2680" s="186" t="s">
        <v>13604</v>
      </c>
      <c r="G2680" s="186" t="s">
        <v>14264</v>
      </c>
      <c r="H2680" s="185" t="s">
        <v>13320</v>
      </c>
      <c r="I2680" s="187">
        <v>21084</v>
      </c>
      <c r="J2680" s="185"/>
      <c r="K2680" s="185">
        <v>2018</v>
      </c>
    </row>
    <row r="2681" spans="1:11" x14ac:dyDescent="0.3">
      <c r="A2681" s="176" t="s">
        <v>13057</v>
      </c>
      <c r="B2681" s="186" t="s">
        <v>13057</v>
      </c>
      <c r="C2681" s="186">
        <v>6300028</v>
      </c>
      <c r="D2681" s="185">
        <v>0</v>
      </c>
      <c r="E2681" s="186" t="s">
        <v>13953</v>
      </c>
      <c r="F2681" s="186" t="s">
        <v>13321</v>
      </c>
      <c r="G2681" s="186" t="s">
        <v>14185</v>
      </c>
      <c r="H2681" s="185" t="s">
        <v>12987</v>
      </c>
      <c r="I2681" s="187">
        <v>19175</v>
      </c>
      <c r="J2681" s="185"/>
      <c r="K2681" s="185">
        <v>2018</v>
      </c>
    </row>
    <row r="2682" spans="1:11" x14ac:dyDescent="0.3">
      <c r="A2682" s="176" t="s">
        <v>13057</v>
      </c>
      <c r="B2682" s="186" t="s">
        <v>13057</v>
      </c>
      <c r="C2682" s="186">
        <v>7227568</v>
      </c>
      <c r="D2682" s="185">
        <v>3</v>
      </c>
      <c r="E2682" s="186" t="s">
        <v>13502</v>
      </c>
      <c r="F2682" s="186" t="s">
        <v>14229</v>
      </c>
      <c r="G2682" s="186" t="s">
        <v>14230</v>
      </c>
      <c r="H2682" s="185" t="s">
        <v>13320</v>
      </c>
      <c r="I2682" s="187">
        <v>20718</v>
      </c>
      <c r="J2682" s="185"/>
      <c r="K2682" s="185">
        <v>2018</v>
      </c>
    </row>
    <row r="2683" spans="1:11" x14ac:dyDescent="0.3">
      <c r="A2683" s="176" t="s">
        <v>13057</v>
      </c>
      <c r="B2683" s="186" t="s">
        <v>13057</v>
      </c>
      <c r="C2683" s="186">
        <v>7083142</v>
      </c>
      <c r="D2683" s="185">
        <v>2</v>
      </c>
      <c r="E2683" s="186" t="s">
        <v>13619</v>
      </c>
      <c r="F2683" s="186" t="s">
        <v>13429</v>
      </c>
      <c r="G2683" s="186" t="s">
        <v>13860</v>
      </c>
      <c r="H2683" s="185" t="s">
        <v>13320</v>
      </c>
      <c r="I2683" s="187">
        <v>21014</v>
      </c>
      <c r="J2683" s="185"/>
      <c r="K2683" s="185">
        <v>2018</v>
      </c>
    </row>
    <row r="2684" spans="1:11" x14ac:dyDescent="0.3">
      <c r="A2684" s="176" t="s">
        <v>13057</v>
      </c>
      <c r="B2684" s="186" t="s">
        <v>13057</v>
      </c>
      <c r="C2684" s="186">
        <v>6658216</v>
      </c>
      <c r="D2684" s="185">
        <v>7</v>
      </c>
      <c r="E2684" s="186" t="s">
        <v>13876</v>
      </c>
      <c r="F2684" s="186" t="s">
        <v>14203</v>
      </c>
      <c r="G2684" s="186" t="s">
        <v>14204</v>
      </c>
      <c r="H2684" s="185" t="s">
        <v>12987</v>
      </c>
      <c r="I2684" s="187">
        <v>19174</v>
      </c>
      <c r="J2684" s="185"/>
      <c r="K2684" s="185">
        <v>2018</v>
      </c>
    </row>
    <row r="2685" spans="1:11" x14ac:dyDescent="0.3">
      <c r="A2685" s="176" t="s">
        <v>13057</v>
      </c>
      <c r="B2685" s="186" t="s">
        <v>13057</v>
      </c>
      <c r="C2685" s="186">
        <v>6302639</v>
      </c>
      <c r="D2685" s="185">
        <v>5</v>
      </c>
      <c r="E2685" s="186" t="s">
        <v>14186</v>
      </c>
      <c r="F2685" s="186" t="s">
        <v>14025</v>
      </c>
      <c r="G2685" s="186" t="s">
        <v>14187</v>
      </c>
      <c r="H2685" s="185" t="s">
        <v>13320</v>
      </c>
      <c r="I2685" s="187">
        <v>19778</v>
      </c>
      <c r="J2685" s="185"/>
      <c r="K2685" s="185" t="s">
        <v>17344</v>
      </c>
    </row>
    <row r="2686" spans="1:11" x14ac:dyDescent="0.3">
      <c r="A2686" s="176" t="s">
        <v>13057</v>
      </c>
      <c r="B2686" s="186" t="s">
        <v>13057</v>
      </c>
      <c r="C2686" s="186">
        <v>7804499</v>
      </c>
      <c r="D2686" s="185">
        <v>3</v>
      </c>
      <c r="E2686" s="186" t="s">
        <v>13347</v>
      </c>
      <c r="F2686" s="186" t="s">
        <v>13944</v>
      </c>
      <c r="G2686" s="186" t="s">
        <v>14252</v>
      </c>
      <c r="H2686" s="185" t="s">
        <v>13320</v>
      </c>
      <c r="I2686" s="187">
        <v>21165</v>
      </c>
      <c r="J2686" s="185"/>
      <c r="K2686" s="185">
        <v>2018</v>
      </c>
    </row>
    <row r="2687" spans="1:11" x14ac:dyDescent="0.3">
      <c r="A2687" s="176" t="s">
        <v>13057</v>
      </c>
      <c r="B2687" s="186" t="s">
        <v>13057</v>
      </c>
      <c r="C2687" s="186">
        <v>6861784</v>
      </c>
      <c r="D2687" s="185">
        <v>7</v>
      </c>
      <c r="E2687" s="186" t="s">
        <v>13922</v>
      </c>
      <c r="F2687" s="186" t="s">
        <v>13611</v>
      </c>
      <c r="G2687" s="186" t="s">
        <v>14214</v>
      </c>
      <c r="H2687" s="185" t="s">
        <v>12987</v>
      </c>
      <c r="I2687" s="187">
        <v>18803</v>
      </c>
      <c r="J2687" s="185"/>
      <c r="K2687" s="185" t="s">
        <v>17344</v>
      </c>
    </row>
    <row r="2688" spans="1:11" x14ac:dyDescent="0.3">
      <c r="A2688" s="176" t="s">
        <v>13057</v>
      </c>
      <c r="B2688" s="186" t="s">
        <v>13057</v>
      </c>
      <c r="C2688" s="186">
        <v>8271121</v>
      </c>
      <c r="D2688" s="185" t="s">
        <v>13315</v>
      </c>
      <c r="E2688" s="186" t="s">
        <v>13922</v>
      </c>
      <c r="F2688" s="186" t="s">
        <v>13607</v>
      </c>
      <c r="G2688" s="186" t="s">
        <v>13567</v>
      </c>
      <c r="H2688" s="185" t="s">
        <v>13320</v>
      </c>
      <c r="I2688" s="187">
        <v>21157</v>
      </c>
      <c r="J2688" s="185"/>
      <c r="K2688" s="185">
        <v>2018</v>
      </c>
    </row>
    <row r="2689" spans="1:11" x14ac:dyDescent="0.3">
      <c r="A2689" s="176" t="s">
        <v>13057</v>
      </c>
      <c r="B2689" s="186" t="s">
        <v>13057</v>
      </c>
      <c r="C2689" s="186">
        <v>6776191</v>
      </c>
      <c r="D2689" s="185" t="s">
        <v>13315</v>
      </c>
      <c r="E2689" s="186" t="s">
        <v>13680</v>
      </c>
      <c r="F2689" s="186" t="s">
        <v>13452</v>
      </c>
      <c r="G2689" s="186" t="s">
        <v>14211</v>
      </c>
      <c r="H2689" s="185" t="s">
        <v>13320</v>
      </c>
      <c r="I2689" s="187">
        <v>19659</v>
      </c>
      <c r="J2689" s="185"/>
      <c r="K2689" s="185">
        <v>2018</v>
      </c>
    </row>
    <row r="2690" spans="1:11" x14ac:dyDescent="0.3">
      <c r="A2690" s="176" t="s">
        <v>13057</v>
      </c>
      <c r="B2690" s="186" t="s">
        <v>13057</v>
      </c>
      <c r="C2690" s="186">
        <v>7461592</v>
      </c>
      <c r="D2690" s="185">
        <v>9</v>
      </c>
      <c r="E2690" s="186" t="s">
        <v>13382</v>
      </c>
      <c r="F2690" s="186" t="s">
        <v>14246</v>
      </c>
      <c r="G2690" s="186" t="s">
        <v>14247</v>
      </c>
      <c r="H2690" s="185" t="s">
        <v>13320</v>
      </c>
      <c r="I2690" s="187">
        <v>21045</v>
      </c>
      <c r="J2690" s="185"/>
      <c r="K2690" s="185">
        <v>2018</v>
      </c>
    </row>
    <row r="2691" spans="1:11" x14ac:dyDescent="0.3">
      <c r="A2691" s="176" t="s">
        <v>13057</v>
      </c>
      <c r="B2691" s="186" t="s">
        <v>13057</v>
      </c>
      <c r="C2691" s="186">
        <v>7083402</v>
      </c>
      <c r="D2691" s="185">
        <v>2</v>
      </c>
      <c r="E2691" s="186" t="s">
        <v>13382</v>
      </c>
      <c r="F2691" s="186" t="s">
        <v>13680</v>
      </c>
      <c r="G2691" s="186" t="s">
        <v>14220</v>
      </c>
      <c r="H2691" s="185" t="s">
        <v>13320</v>
      </c>
      <c r="I2691" s="187">
        <v>21105</v>
      </c>
      <c r="J2691" s="185"/>
      <c r="K2691" s="185">
        <v>2018</v>
      </c>
    </row>
    <row r="2692" spans="1:11" x14ac:dyDescent="0.3">
      <c r="A2692" s="176" t="s">
        <v>13057</v>
      </c>
      <c r="B2692" s="186" t="s">
        <v>13057</v>
      </c>
      <c r="C2692" s="186">
        <v>6701622</v>
      </c>
      <c r="D2692" s="185" t="s">
        <v>13315</v>
      </c>
      <c r="E2692" s="186" t="s">
        <v>13364</v>
      </c>
      <c r="F2692" s="186" t="s">
        <v>13664</v>
      </c>
      <c r="G2692" s="186" t="s">
        <v>14205</v>
      </c>
      <c r="H2692" s="185" t="s">
        <v>13320</v>
      </c>
      <c r="I2692" s="187">
        <v>20689</v>
      </c>
      <c r="J2692" s="185"/>
      <c r="K2692" s="185">
        <v>2018</v>
      </c>
    </row>
    <row r="2693" spans="1:11" x14ac:dyDescent="0.3">
      <c r="A2693" s="176" t="s">
        <v>13057</v>
      </c>
      <c r="B2693" s="186" t="s">
        <v>13057</v>
      </c>
      <c r="C2693" s="186">
        <v>7303123</v>
      </c>
      <c r="D2693" s="185">
        <v>0</v>
      </c>
      <c r="E2693" s="186" t="s">
        <v>13364</v>
      </c>
      <c r="F2693" s="186" t="s">
        <v>13332</v>
      </c>
      <c r="G2693" s="186" t="s">
        <v>14233</v>
      </c>
      <c r="H2693" s="185" t="s">
        <v>13320</v>
      </c>
      <c r="I2693" s="187">
        <v>19716</v>
      </c>
      <c r="J2693" s="185"/>
      <c r="K2693" s="185">
        <v>2018</v>
      </c>
    </row>
    <row r="2694" spans="1:11" x14ac:dyDescent="0.3">
      <c r="A2694" s="176" t="s">
        <v>13057</v>
      </c>
      <c r="B2694" s="186" t="s">
        <v>13057</v>
      </c>
      <c r="C2694" s="186">
        <v>6166132</v>
      </c>
      <c r="D2694" s="185">
        <v>8</v>
      </c>
      <c r="E2694" s="186" t="s">
        <v>13549</v>
      </c>
      <c r="F2694" s="186" t="s">
        <v>13820</v>
      </c>
      <c r="G2694" s="186" t="s">
        <v>14182</v>
      </c>
      <c r="H2694" s="185" t="s">
        <v>12987</v>
      </c>
      <c r="I2694" s="187">
        <v>19171</v>
      </c>
      <c r="J2694" s="185"/>
      <c r="K2694" s="185">
        <v>2018</v>
      </c>
    </row>
    <row r="2695" spans="1:11" x14ac:dyDescent="0.3">
      <c r="A2695" s="176" t="s">
        <v>13057</v>
      </c>
      <c r="B2695" s="186" t="s">
        <v>13057</v>
      </c>
      <c r="C2695" s="186">
        <v>8472056</v>
      </c>
      <c r="D2695" s="185">
        <v>9</v>
      </c>
      <c r="E2695" s="186" t="s">
        <v>13538</v>
      </c>
      <c r="F2695" s="186" t="s">
        <v>13375</v>
      </c>
      <c r="G2695" s="186" t="s">
        <v>14263</v>
      </c>
      <c r="H2695" s="185" t="s">
        <v>13320</v>
      </c>
      <c r="I2695" s="187">
        <v>21027</v>
      </c>
      <c r="J2695" s="185"/>
      <c r="K2695" s="185">
        <v>2018</v>
      </c>
    </row>
    <row r="2696" spans="1:11" x14ac:dyDescent="0.3">
      <c r="A2696" s="176" t="s">
        <v>13057</v>
      </c>
      <c r="B2696" s="186" t="s">
        <v>13057</v>
      </c>
      <c r="C2696" s="186">
        <v>6565373</v>
      </c>
      <c r="D2696" s="185">
        <v>7</v>
      </c>
      <c r="E2696" s="186" t="s">
        <v>14196</v>
      </c>
      <c r="F2696" s="186" t="s">
        <v>13584</v>
      </c>
      <c r="G2696" s="186" t="s">
        <v>14197</v>
      </c>
      <c r="H2696" s="185" t="s">
        <v>12987</v>
      </c>
      <c r="I2696" s="187">
        <v>19352</v>
      </c>
      <c r="J2696" s="185"/>
      <c r="K2696" s="185">
        <v>2018</v>
      </c>
    </row>
    <row r="2697" spans="1:11" x14ac:dyDescent="0.3">
      <c r="A2697" s="176" t="s">
        <v>13057</v>
      </c>
      <c r="B2697" s="186" t="s">
        <v>13057</v>
      </c>
      <c r="C2697" s="186">
        <v>7444266</v>
      </c>
      <c r="D2697" s="185">
        <v>8</v>
      </c>
      <c r="E2697" s="186" t="s">
        <v>13944</v>
      </c>
      <c r="F2697" s="186" t="s">
        <v>13801</v>
      </c>
      <c r="G2697" s="186" t="s">
        <v>14245</v>
      </c>
      <c r="H2697" s="185" t="s">
        <v>13320</v>
      </c>
      <c r="I2697" s="187">
        <v>21038</v>
      </c>
      <c r="J2697" s="185"/>
      <c r="K2697" s="185">
        <v>2018</v>
      </c>
    </row>
    <row r="2698" spans="1:11" x14ac:dyDescent="0.3">
      <c r="A2698" s="176" t="s">
        <v>13057</v>
      </c>
      <c r="B2698" s="186" t="s">
        <v>13057</v>
      </c>
      <c r="C2698" s="186">
        <v>6994877</v>
      </c>
      <c r="D2698" s="185">
        <v>4</v>
      </c>
      <c r="E2698" s="186" t="s">
        <v>13356</v>
      </c>
      <c r="F2698" s="186" t="s">
        <v>14217</v>
      </c>
      <c r="G2698" s="186" t="s">
        <v>13934</v>
      </c>
      <c r="H2698" s="185" t="s">
        <v>13320</v>
      </c>
      <c r="I2698" s="187">
        <v>20123</v>
      </c>
      <c r="J2698" s="185"/>
      <c r="K2698" s="185">
        <v>2018</v>
      </c>
    </row>
    <row r="2699" spans="1:11" x14ac:dyDescent="0.3">
      <c r="A2699" s="176" t="s">
        <v>13057</v>
      </c>
      <c r="B2699" s="186" t="s">
        <v>13057</v>
      </c>
      <c r="C2699" s="186">
        <v>6713577</v>
      </c>
      <c r="D2699" s="185">
        <v>6</v>
      </c>
      <c r="E2699" s="186" t="s">
        <v>13356</v>
      </c>
      <c r="F2699" s="186" t="s">
        <v>14206</v>
      </c>
      <c r="G2699" s="186" t="s">
        <v>14207</v>
      </c>
      <c r="H2699" s="185" t="s">
        <v>12987</v>
      </c>
      <c r="I2699" s="187">
        <v>19188</v>
      </c>
      <c r="J2699" s="185"/>
      <c r="K2699" s="185">
        <v>2018</v>
      </c>
    </row>
    <row r="2700" spans="1:11" x14ac:dyDescent="0.3">
      <c r="A2700" s="176" t="s">
        <v>13057</v>
      </c>
      <c r="B2700" s="186" t="s">
        <v>13057</v>
      </c>
      <c r="C2700" s="186">
        <v>8171548</v>
      </c>
      <c r="D2700" s="185">
        <v>3</v>
      </c>
      <c r="E2700" s="186" t="s">
        <v>13638</v>
      </c>
      <c r="F2700" s="186" t="s">
        <v>14258</v>
      </c>
      <c r="G2700" s="186" t="s">
        <v>13383</v>
      </c>
      <c r="H2700" s="185" t="s">
        <v>13320</v>
      </c>
      <c r="I2700" s="187">
        <v>20374</v>
      </c>
      <c r="J2700" s="185"/>
      <c r="K2700" s="185">
        <v>2018</v>
      </c>
    </row>
    <row r="2701" spans="1:11" x14ac:dyDescent="0.3">
      <c r="A2701" s="176" t="s">
        <v>13057</v>
      </c>
      <c r="B2701" s="186" t="s">
        <v>13057</v>
      </c>
      <c r="C2701" s="186">
        <v>6752527</v>
      </c>
      <c r="D2701" s="185">
        <v>2</v>
      </c>
      <c r="E2701" s="186" t="s">
        <v>14209</v>
      </c>
      <c r="F2701" s="186" t="s">
        <v>13609</v>
      </c>
      <c r="G2701" s="186" t="s">
        <v>14210</v>
      </c>
      <c r="H2701" s="185" t="s">
        <v>13320</v>
      </c>
      <c r="I2701" s="187">
        <v>20782</v>
      </c>
      <c r="J2701" s="185"/>
      <c r="K2701" s="185">
        <v>2018</v>
      </c>
    </row>
    <row r="2702" spans="1:11" x14ac:dyDescent="0.3">
      <c r="A2702" s="176" t="s">
        <v>13057</v>
      </c>
      <c r="B2702" s="186" t="s">
        <v>13057</v>
      </c>
      <c r="C2702" s="186">
        <v>7165740</v>
      </c>
      <c r="D2702" s="185" t="s">
        <v>13315</v>
      </c>
      <c r="E2702" s="186" t="s">
        <v>14224</v>
      </c>
      <c r="F2702" s="186" t="s">
        <v>14225</v>
      </c>
      <c r="G2702" s="186" t="s">
        <v>14226</v>
      </c>
      <c r="H2702" s="185" t="s">
        <v>13320</v>
      </c>
      <c r="I2702" s="187">
        <v>20730</v>
      </c>
      <c r="J2702" s="185"/>
      <c r="K2702" s="185">
        <v>2018</v>
      </c>
    </row>
    <row r="2703" spans="1:11" x14ac:dyDescent="0.3">
      <c r="A2703" s="176" t="s">
        <v>17407</v>
      </c>
      <c r="B2703" s="186" t="s">
        <v>13273</v>
      </c>
      <c r="C2703" s="186">
        <v>8066212</v>
      </c>
      <c r="D2703" s="185">
        <v>2</v>
      </c>
      <c r="E2703" s="186" t="s">
        <v>13719</v>
      </c>
      <c r="F2703" s="186" t="s">
        <v>13437</v>
      </c>
      <c r="G2703" s="186" t="s">
        <v>16931</v>
      </c>
      <c r="H2703" s="185" t="s">
        <v>13320</v>
      </c>
      <c r="I2703" s="187">
        <v>20423</v>
      </c>
      <c r="J2703" s="185"/>
      <c r="K2703" s="185">
        <v>2018</v>
      </c>
    </row>
    <row r="2704" spans="1:11" x14ac:dyDescent="0.3">
      <c r="A2704" s="176" t="s">
        <v>17407</v>
      </c>
      <c r="B2704" s="186" t="s">
        <v>13246</v>
      </c>
      <c r="C2704" s="186">
        <v>7182560</v>
      </c>
      <c r="D2704" s="185">
        <v>4</v>
      </c>
      <c r="E2704" s="186" t="s">
        <v>13806</v>
      </c>
      <c r="F2704" s="186" t="s">
        <v>13604</v>
      </c>
      <c r="G2704" s="186" t="s">
        <v>16805</v>
      </c>
      <c r="H2704" s="185" t="s">
        <v>12987</v>
      </c>
      <c r="I2704" s="187">
        <v>19484</v>
      </c>
      <c r="J2704" s="185"/>
      <c r="K2704" s="185">
        <v>2018</v>
      </c>
    </row>
    <row r="2705" spans="1:11" x14ac:dyDescent="0.3">
      <c r="A2705" s="176" t="s">
        <v>17407</v>
      </c>
      <c r="B2705" s="186" t="s">
        <v>13273</v>
      </c>
      <c r="C2705" s="186">
        <v>6700315</v>
      </c>
      <c r="D2705" s="185">
        <v>2</v>
      </c>
      <c r="E2705" s="186" t="s">
        <v>16921</v>
      </c>
      <c r="F2705" s="186" t="s">
        <v>14227</v>
      </c>
      <c r="G2705" s="186" t="s">
        <v>16922</v>
      </c>
      <c r="H2705" s="185" t="s">
        <v>12987</v>
      </c>
      <c r="I2705" s="187">
        <v>19147</v>
      </c>
      <c r="J2705" s="185"/>
      <c r="K2705" s="185">
        <v>2018</v>
      </c>
    </row>
    <row r="2706" spans="1:11" x14ac:dyDescent="0.3">
      <c r="A2706" s="176" t="s">
        <v>17407</v>
      </c>
      <c r="B2706" s="186" t="s">
        <v>13273</v>
      </c>
      <c r="C2706" s="186">
        <v>7119292</v>
      </c>
      <c r="D2706" s="185" t="s">
        <v>13315</v>
      </c>
      <c r="E2706" s="186" t="s">
        <v>14517</v>
      </c>
      <c r="F2706" s="186" t="s">
        <v>13394</v>
      </c>
      <c r="G2706" s="186" t="s">
        <v>15139</v>
      </c>
      <c r="H2706" s="185" t="s">
        <v>13320</v>
      </c>
      <c r="I2706" s="187">
        <v>20899</v>
      </c>
      <c r="J2706" s="185"/>
      <c r="K2706" s="185">
        <v>2018</v>
      </c>
    </row>
    <row r="2707" spans="1:11" x14ac:dyDescent="0.3">
      <c r="A2707" s="176" t="s">
        <v>17407</v>
      </c>
      <c r="B2707" s="186" t="s">
        <v>13273</v>
      </c>
      <c r="C2707" s="186">
        <v>7399678</v>
      </c>
      <c r="D2707" s="185">
        <v>3</v>
      </c>
      <c r="E2707" s="186" t="s">
        <v>13931</v>
      </c>
      <c r="F2707" s="186" t="s">
        <v>13820</v>
      </c>
      <c r="G2707" s="186" t="s">
        <v>16929</v>
      </c>
      <c r="H2707" s="185" t="s">
        <v>13320</v>
      </c>
      <c r="I2707" s="187">
        <v>21174</v>
      </c>
      <c r="J2707" s="185"/>
      <c r="K2707" s="185">
        <v>2018</v>
      </c>
    </row>
    <row r="2708" spans="1:11" x14ac:dyDescent="0.3">
      <c r="A2708" s="176" t="s">
        <v>17407</v>
      </c>
      <c r="B2708" s="186" t="s">
        <v>13273</v>
      </c>
      <c r="C2708" s="186">
        <v>6592712</v>
      </c>
      <c r="D2708" s="185">
        <v>8</v>
      </c>
      <c r="E2708" s="186" t="s">
        <v>16920</v>
      </c>
      <c r="F2708" s="186" t="s">
        <v>13751</v>
      </c>
      <c r="G2708" s="186" t="s">
        <v>13436</v>
      </c>
      <c r="H2708" s="185" t="s">
        <v>13320</v>
      </c>
      <c r="I2708" s="187">
        <v>20368</v>
      </c>
      <c r="J2708" s="185"/>
      <c r="K2708" s="185">
        <v>2018</v>
      </c>
    </row>
    <row r="2709" spans="1:11" x14ac:dyDescent="0.3">
      <c r="A2709" s="176" t="s">
        <v>17407</v>
      </c>
      <c r="B2709" s="186" t="s">
        <v>13258</v>
      </c>
      <c r="C2709" s="186">
        <v>6837708</v>
      </c>
      <c r="D2709" s="185">
        <v>0</v>
      </c>
      <c r="E2709" s="186" t="s">
        <v>15673</v>
      </c>
      <c r="F2709" s="186" t="s">
        <v>13478</v>
      </c>
      <c r="G2709" s="186" t="s">
        <v>16851</v>
      </c>
      <c r="H2709" s="185" t="s">
        <v>13320</v>
      </c>
      <c r="I2709" s="187">
        <v>21144</v>
      </c>
      <c r="J2709" s="185"/>
      <c r="K2709" s="185">
        <v>2018</v>
      </c>
    </row>
    <row r="2710" spans="1:11" x14ac:dyDescent="0.3">
      <c r="A2710" s="176" t="s">
        <v>17407</v>
      </c>
      <c r="B2710" s="186" t="s">
        <v>13246</v>
      </c>
      <c r="C2710" s="186">
        <v>9558335</v>
      </c>
      <c r="D2710" s="185">
        <v>0</v>
      </c>
      <c r="E2710" s="186" t="s">
        <v>13664</v>
      </c>
      <c r="F2710" s="186" t="s">
        <v>16807</v>
      </c>
      <c r="G2710" s="186" t="s">
        <v>13629</v>
      </c>
      <c r="H2710" s="185" t="s">
        <v>13320</v>
      </c>
      <c r="I2710" s="187">
        <v>20841</v>
      </c>
      <c r="J2710" s="185"/>
      <c r="K2710" s="185">
        <v>2018</v>
      </c>
    </row>
    <row r="2711" spans="1:11" x14ac:dyDescent="0.3">
      <c r="A2711" s="176" t="s">
        <v>17407</v>
      </c>
      <c r="B2711" s="186" t="s">
        <v>13273</v>
      </c>
      <c r="C2711" s="186">
        <v>7163368</v>
      </c>
      <c r="D2711" s="185">
        <v>3</v>
      </c>
      <c r="E2711" s="186" t="s">
        <v>14704</v>
      </c>
      <c r="F2711" s="186" t="s">
        <v>15276</v>
      </c>
      <c r="G2711" s="186" t="s">
        <v>16927</v>
      </c>
      <c r="H2711" s="185" t="s">
        <v>13320</v>
      </c>
      <c r="I2711" s="187">
        <v>20753</v>
      </c>
      <c r="J2711" s="185"/>
      <c r="K2711" s="185">
        <v>2018</v>
      </c>
    </row>
    <row r="2712" spans="1:11" x14ac:dyDescent="0.3">
      <c r="A2712" s="176" t="s">
        <v>17407</v>
      </c>
      <c r="B2712" s="186" t="s">
        <v>13273</v>
      </c>
      <c r="C2712" s="186">
        <v>5785751</v>
      </c>
      <c r="D2712" s="185" t="s">
        <v>13315</v>
      </c>
      <c r="E2712" s="186" t="s">
        <v>16803</v>
      </c>
      <c r="F2712" s="186" t="s">
        <v>15630</v>
      </c>
      <c r="G2712" s="186" t="s">
        <v>16752</v>
      </c>
      <c r="H2712" s="185" t="s">
        <v>12987</v>
      </c>
      <c r="I2712" s="187">
        <v>19024</v>
      </c>
      <c r="J2712" s="185"/>
      <c r="K2712" s="185">
        <v>2018</v>
      </c>
    </row>
    <row r="2713" spans="1:11" x14ac:dyDescent="0.3">
      <c r="A2713" s="176" t="s">
        <v>17407</v>
      </c>
      <c r="B2713" s="186" t="s">
        <v>13246</v>
      </c>
      <c r="C2713" s="186">
        <v>7031145</v>
      </c>
      <c r="D2713" s="185">
        <v>3</v>
      </c>
      <c r="E2713" s="186" t="s">
        <v>13697</v>
      </c>
      <c r="F2713" s="186" t="s">
        <v>14628</v>
      </c>
      <c r="G2713" s="186" t="s">
        <v>15774</v>
      </c>
      <c r="H2713" s="185" t="s">
        <v>13320</v>
      </c>
      <c r="I2713" s="187">
        <v>20947</v>
      </c>
      <c r="J2713" s="185"/>
      <c r="K2713" s="185">
        <v>2018</v>
      </c>
    </row>
    <row r="2714" spans="1:11" x14ac:dyDescent="0.3">
      <c r="A2714" s="176" t="s">
        <v>17407</v>
      </c>
      <c r="B2714" s="186" t="s">
        <v>13273</v>
      </c>
      <c r="C2714" s="186">
        <v>7177818</v>
      </c>
      <c r="D2714" s="185">
        <v>5</v>
      </c>
      <c r="E2714" s="186" t="s">
        <v>13697</v>
      </c>
      <c r="F2714" s="186" t="s">
        <v>14117</v>
      </c>
      <c r="G2714" s="186" t="s">
        <v>16928</v>
      </c>
      <c r="H2714" s="185" t="s">
        <v>13320</v>
      </c>
      <c r="I2714" s="187">
        <v>19759</v>
      </c>
      <c r="J2714" s="185"/>
      <c r="K2714" s="185">
        <v>2018</v>
      </c>
    </row>
    <row r="2715" spans="1:11" x14ac:dyDescent="0.3">
      <c r="A2715" s="176" t="s">
        <v>17407</v>
      </c>
      <c r="B2715" s="186" t="s">
        <v>13273</v>
      </c>
      <c r="C2715" s="186">
        <v>8876062</v>
      </c>
      <c r="D2715" s="185" t="s">
        <v>13315</v>
      </c>
      <c r="E2715" s="186" t="s">
        <v>13979</v>
      </c>
      <c r="F2715" s="186" t="s">
        <v>16934</v>
      </c>
      <c r="G2715" s="186" t="s">
        <v>16935</v>
      </c>
      <c r="H2715" s="185" t="s">
        <v>13320</v>
      </c>
      <c r="I2715" s="187">
        <v>21169</v>
      </c>
      <c r="J2715" s="185"/>
      <c r="K2715" s="185">
        <v>2018</v>
      </c>
    </row>
    <row r="2716" spans="1:11" x14ac:dyDescent="0.3">
      <c r="A2716" s="176" t="s">
        <v>17407</v>
      </c>
      <c r="B2716" s="186" t="s">
        <v>13273</v>
      </c>
      <c r="C2716" s="186">
        <v>7460337</v>
      </c>
      <c r="D2716" s="185">
        <v>8</v>
      </c>
      <c r="E2716" s="186" t="s">
        <v>13581</v>
      </c>
      <c r="F2716" s="186" t="s">
        <v>13680</v>
      </c>
      <c r="G2716" s="186" t="s">
        <v>13934</v>
      </c>
      <c r="H2716" s="185" t="s">
        <v>13320</v>
      </c>
      <c r="I2716" s="187">
        <v>20609</v>
      </c>
      <c r="J2716" s="185"/>
      <c r="K2716" s="185">
        <v>2018</v>
      </c>
    </row>
    <row r="2717" spans="1:11" x14ac:dyDescent="0.3">
      <c r="A2717" s="176" t="s">
        <v>17407</v>
      </c>
      <c r="B2717" s="186" t="s">
        <v>13267</v>
      </c>
      <c r="C2717" s="186">
        <v>8416482</v>
      </c>
      <c r="D2717" s="185">
        <v>8</v>
      </c>
      <c r="E2717" s="186" t="s">
        <v>14425</v>
      </c>
      <c r="F2717" s="186" t="s">
        <v>14068</v>
      </c>
      <c r="G2717" s="186" t="s">
        <v>13639</v>
      </c>
      <c r="H2717" s="185" t="s">
        <v>13320</v>
      </c>
      <c r="I2717" s="187">
        <v>21041</v>
      </c>
      <c r="J2717" s="185"/>
      <c r="K2717" s="185">
        <v>2018</v>
      </c>
    </row>
    <row r="2718" spans="1:11" x14ac:dyDescent="0.3">
      <c r="A2718" s="176" t="s">
        <v>17407</v>
      </c>
      <c r="B2718" s="186" t="s">
        <v>13273</v>
      </c>
      <c r="C2718" s="186">
        <v>6787832</v>
      </c>
      <c r="D2718" s="185">
        <v>9</v>
      </c>
      <c r="E2718" s="186" t="s">
        <v>13888</v>
      </c>
      <c r="F2718" s="186" t="s">
        <v>15007</v>
      </c>
      <c r="G2718" s="186" t="s">
        <v>16923</v>
      </c>
      <c r="H2718" s="185" t="s">
        <v>12987</v>
      </c>
      <c r="I2718" s="187">
        <v>19264</v>
      </c>
      <c r="J2718" s="185"/>
      <c r="K2718" s="185">
        <v>2018</v>
      </c>
    </row>
    <row r="2719" spans="1:11" x14ac:dyDescent="0.3">
      <c r="A2719" s="176" t="s">
        <v>17407</v>
      </c>
      <c r="B2719" s="186" t="s">
        <v>13273</v>
      </c>
      <c r="C2719" s="186">
        <v>7553956</v>
      </c>
      <c r="D2719" s="185">
        <v>8</v>
      </c>
      <c r="E2719" s="186" t="s">
        <v>16930</v>
      </c>
      <c r="F2719" s="186" t="s">
        <v>16930</v>
      </c>
      <c r="G2719" s="186" t="s">
        <v>15050</v>
      </c>
      <c r="H2719" s="185" t="s">
        <v>13320</v>
      </c>
      <c r="I2719" s="187">
        <v>21104</v>
      </c>
      <c r="J2719" s="185"/>
      <c r="K2719" s="185">
        <v>2018</v>
      </c>
    </row>
    <row r="2720" spans="1:11" x14ac:dyDescent="0.3">
      <c r="A2720" s="176" t="s">
        <v>17407</v>
      </c>
      <c r="B2720" s="186" t="s">
        <v>13246</v>
      </c>
      <c r="C2720" s="186">
        <v>8470333</v>
      </c>
      <c r="D2720" s="185">
        <v>8</v>
      </c>
      <c r="E2720" s="186" t="s">
        <v>13703</v>
      </c>
      <c r="F2720" s="186" t="s">
        <v>14008</v>
      </c>
      <c r="G2720" s="186" t="s">
        <v>13508</v>
      </c>
      <c r="H2720" s="185" t="s">
        <v>13320</v>
      </c>
      <c r="I2720" s="187">
        <v>21142</v>
      </c>
      <c r="J2720" s="185"/>
      <c r="K2720" s="185">
        <v>2018</v>
      </c>
    </row>
    <row r="2721" spans="1:11" x14ac:dyDescent="0.3">
      <c r="A2721" s="176" t="s">
        <v>17407</v>
      </c>
      <c r="B2721" s="186" t="s">
        <v>13273</v>
      </c>
      <c r="C2721" s="186">
        <v>8207252</v>
      </c>
      <c r="D2721" s="185">
        <v>7</v>
      </c>
      <c r="E2721" s="186" t="s">
        <v>14072</v>
      </c>
      <c r="F2721" s="186" t="s">
        <v>13645</v>
      </c>
      <c r="G2721" s="186" t="s">
        <v>16933</v>
      </c>
      <c r="H2721" s="185" t="s">
        <v>13320</v>
      </c>
      <c r="I2721" s="187">
        <v>20704</v>
      </c>
      <c r="J2721" s="185"/>
      <c r="K2721" s="185">
        <v>2018</v>
      </c>
    </row>
    <row r="2722" spans="1:11" x14ac:dyDescent="0.3">
      <c r="A2722" s="176" t="s">
        <v>17407</v>
      </c>
      <c r="B2722" s="186" t="s">
        <v>13258</v>
      </c>
      <c r="C2722" s="186">
        <v>6602115</v>
      </c>
      <c r="D2722" s="185">
        <v>7</v>
      </c>
      <c r="E2722" s="186" t="s">
        <v>15598</v>
      </c>
      <c r="F2722" s="186" t="s">
        <v>13686</v>
      </c>
      <c r="G2722" s="186" t="s">
        <v>15031</v>
      </c>
      <c r="H2722" s="185" t="s">
        <v>12987</v>
      </c>
      <c r="I2722" s="187">
        <v>19360</v>
      </c>
      <c r="J2722" s="185"/>
      <c r="K2722" s="185">
        <v>2018</v>
      </c>
    </row>
    <row r="2723" spans="1:11" x14ac:dyDescent="0.3">
      <c r="A2723" s="176" t="s">
        <v>17407</v>
      </c>
      <c r="B2723" s="186" t="s">
        <v>13273</v>
      </c>
      <c r="C2723" s="186">
        <v>7000826</v>
      </c>
      <c r="D2723" s="185">
        <v>2</v>
      </c>
      <c r="E2723" s="186" t="s">
        <v>16925</v>
      </c>
      <c r="F2723" s="186" t="s">
        <v>13593</v>
      </c>
      <c r="G2723" s="186" t="s">
        <v>16926</v>
      </c>
      <c r="H2723" s="185" t="s">
        <v>12987</v>
      </c>
      <c r="I2723" s="187">
        <v>19202</v>
      </c>
      <c r="J2723" s="185"/>
      <c r="K2723" s="185">
        <v>2018</v>
      </c>
    </row>
    <row r="2724" spans="1:11" x14ac:dyDescent="0.3">
      <c r="A2724" s="176" t="s">
        <v>17407</v>
      </c>
      <c r="B2724" s="186" t="s">
        <v>13273</v>
      </c>
      <c r="C2724" s="186">
        <v>7949898</v>
      </c>
      <c r="D2724" s="185" t="s">
        <v>13315</v>
      </c>
      <c r="E2724" s="186" t="s">
        <v>13358</v>
      </c>
      <c r="F2724" s="186" t="s">
        <v>13503</v>
      </c>
      <c r="G2724" s="186" t="s">
        <v>13934</v>
      </c>
      <c r="H2724" s="185" t="s">
        <v>13320</v>
      </c>
      <c r="I2724" s="187">
        <v>20838</v>
      </c>
      <c r="J2724" s="185"/>
      <c r="K2724" s="185">
        <v>2018</v>
      </c>
    </row>
    <row r="2725" spans="1:11" x14ac:dyDescent="0.3">
      <c r="A2725" s="176" t="s">
        <v>17407</v>
      </c>
      <c r="B2725" s="186" t="s">
        <v>13258</v>
      </c>
      <c r="C2725" s="186">
        <v>7796580</v>
      </c>
      <c r="D2725" s="185">
        <v>7</v>
      </c>
      <c r="E2725" s="186" t="s">
        <v>13650</v>
      </c>
      <c r="F2725" s="186" t="s">
        <v>13375</v>
      </c>
      <c r="G2725" s="186" t="s">
        <v>13639</v>
      </c>
      <c r="H2725" s="185" t="s">
        <v>13320</v>
      </c>
      <c r="I2725" s="187">
        <v>21304</v>
      </c>
      <c r="J2725" s="185"/>
      <c r="K2725" s="185">
        <v>2018</v>
      </c>
    </row>
    <row r="2726" spans="1:11" x14ac:dyDescent="0.3">
      <c r="A2726" s="176" t="s">
        <v>17407</v>
      </c>
      <c r="B2726" s="186" t="s">
        <v>13258</v>
      </c>
      <c r="C2726" s="186">
        <v>6987438</v>
      </c>
      <c r="D2726" s="185" t="s">
        <v>13315</v>
      </c>
      <c r="E2726" s="186" t="s">
        <v>13738</v>
      </c>
      <c r="F2726" s="186" t="s">
        <v>14227</v>
      </c>
      <c r="G2726" s="186" t="s">
        <v>16852</v>
      </c>
      <c r="H2726" s="185" t="s">
        <v>12987</v>
      </c>
      <c r="I2726" s="187">
        <v>19245</v>
      </c>
      <c r="J2726" s="185"/>
      <c r="K2726" s="185">
        <v>2018</v>
      </c>
    </row>
    <row r="2727" spans="1:11" x14ac:dyDescent="0.3">
      <c r="A2727" s="176" t="s">
        <v>17407</v>
      </c>
      <c r="B2727" s="186" t="s">
        <v>13273</v>
      </c>
      <c r="C2727" s="186">
        <v>6987438</v>
      </c>
      <c r="D2727" s="185" t="s">
        <v>13315</v>
      </c>
      <c r="E2727" s="186" t="s">
        <v>13738</v>
      </c>
      <c r="F2727" s="186" t="s">
        <v>14227</v>
      </c>
      <c r="G2727" s="186" t="s">
        <v>16852</v>
      </c>
      <c r="H2727" s="185" t="s">
        <v>12987</v>
      </c>
      <c r="I2727" s="187">
        <v>19245</v>
      </c>
      <c r="J2727" s="185"/>
      <c r="K2727" s="185">
        <v>2018</v>
      </c>
    </row>
    <row r="2728" spans="1:11" x14ac:dyDescent="0.3">
      <c r="A2728" s="176" t="s">
        <v>17407</v>
      </c>
      <c r="B2728" s="186" t="s">
        <v>13273</v>
      </c>
      <c r="C2728" s="186">
        <v>8159173</v>
      </c>
      <c r="D2728" s="185">
        <v>3</v>
      </c>
      <c r="E2728" s="186" t="s">
        <v>13382</v>
      </c>
      <c r="F2728" s="186" t="s">
        <v>14008</v>
      </c>
      <c r="G2728" s="186" t="s">
        <v>13783</v>
      </c>
      <c r="H2728" s="185" t="s">
        <v>13320</v>
      </c>
      <c r="I2728" s="187">
        <v>21148</v>
      </c>
      <c r="J2728" s="185"/>
      <c r="K2728" s="185">
        <v>2018</v>
      </c>
    </row>
    <row r="2729" spans="1:11" x14ac:dyDescent="0.3">
      <c r="A2729" s="176" t="s">
        <v>17407</v>
      </c>
      <c r="B2729" s="186" t="s">
        <v>13246</v>
      </c>
      <c r="C2729" s="186">
        <v>6983125</v>
      </c>
      <c r="D2729" s="185">
        <v>7</v>
      </c>
      <c r="E2729" s="186" t="s">
        <v>13635</v>
      </c>
      <c r="F2729" s="186" t="s">
        <v>13318</v>
      </c>
      <c r="G2729" s="186" t="s">
        <v>16802</v>
      </c>
      <c r="H2729" s="185" t="s">
        <v>12987</v>
      </c>
      <c r="I2729" s="187">
        <v>19151</v>
      </c>
      <c r="J2729" s="185"/>
      <c r="K2729" s="185">
        <v>2018</v>
      </c>
    </row>
    <row r="2730" spans="1:11" x14ac:dyDescent="0.3">
      <c r="A2730" s="176" t="s">
        <v>17407</v>
      </c>
      <c r="B2730" s="186" t="s">
        <v>13246</v>
      </c>
      <c r="C2730" s="186">
        <v>7081597</v>
      </c>
      <c r="D2730" s="185">
        <v>4</v>
      </c>
      <c r="E2730" s="186" t="s">
        <v>13318</v>
      </c>
      <c r="F2730" s="186" t="s">
        <v>16803</v>
      </c>
      <c r="G2730" s="186" t="s">
        <v>16804</v>
      </c>
      <c r="H2730" s="185" t="s">
        <v>12987</v>
      </c>
      <c r="I2730" s="187">
        <v>19342</v>
      </c>
      <c r="J2730" s="185"/>
      <c r="K2730" s="185">
        <v>2018</v>
      </c>
    </row>
    <row r="2731" spans="1:11" x14ac:dyDescent="0.3">
      <c r="A2731" s="176" t="s">
        <v>17407</v>
      </c>
      <c r="B2731" s="186" t="s">
        <v>13258</v>
      </c>
      <c r="C2731" s="186">
        <v>7163797</v>
      </c>
      <c r="D2731" s="185">
        <v>2</v>
      </c>
      <c r="E2731" s="186" t="s">
        <v>14052</v>
      </c>
      <c r="F2731" s="186" t="s">
        <v>13483</v>
      </c>
      <c r="G2731" s="186" t="s">
        <v>16853</v>
      </c>
      <c r="H2731" s="185" t="s">
        <v>12987</v>
      </c>
      <c r="I2731" s="187">
        <v>19482</v>
      </c>
      <c r="J2731" s="185"/>
      <c r="K2731" s="185">
        <v>2018</v>
      </c>
    </row>
    <row r="2732" spans="1:11" x14ac:dyDescent="0.3">
      <c r="A2732" s="176" t="s">
        <v>17407</v>
      </c>
      <c r="B2732" s="186" t="s">
        <v>13273</v>
      </c>
      <c r="C2732" s="186">
        <v>6817665</v>
      </c>
      <c r="D2732" s="185">
        <v>4</v>
      </c>
      <c r="E2732" s="186" t="s">
        <v>13520</v>
      </c>
      <c r="F2732" s="186" t="s">
        <v>13321</v>
      </c>
      <c r="G2732" s="186" t="s">
        <v>16924</v>
      </c>
      <c r="H2732" s="185" t="s">
        <v>13320</v>
      </c>
      <c r="I2732" s="187">
        <v>19592</v>
      </c>
      <c r="J2732" s="185"/>
      <c r="K2732" s="185">
        <v>2018</v>
      </c>
    </row>
    <row r="2733" spans="1:11" x14ac:dyDescent="0.3">
      <c r="A2733" s="176" t="s">
        <v>17407</v>
      </c>
      <c r="B2733" s="186" t="s">
        <v>13246</v>
      </c>
      <c r="C2733" s="186">
        <v>8592882</v>
      </c>
      <c r="D2733" s="185">
        <v>1</v>
      </c>
      <c r="E2733" s="186" t="s">
        <v>15955</v>
      </c>
      <c r="F2733" s="186" t="s">
        <v>16806</v>
      </c>
      <c r="G2733" s="186" t="s">
        <v>14354</v>
      </c>
      <c r="H2733" s="185" t="s">
        <v>12987</v>
      </c>
      <c r="I2733" s="187">
        <v>19209</v>
      </c>
      <c r="J2733" s="185"/>
      <c r="K2733" s="185">
        <v>2018</v>
      </c>
    </row>
    <row r="2734" spans="1:11" x14ac:dyDescent="0.3">
      <c r="A2734" s="176" t="s">
        <v>17407</v>
      </c>
      <c r="B2734" s="186" t="s">
        <v>13258</v>
      </c>
      <c r="C2734" s="186">
        <v>5884808</v>
      </c>
      <c r="D2734" s="185">
        <v>5</v>
      </c>
      <c r="E2734" s="186" t="s">
        <v>13375</v>
      </c>
      <c r="F2734" s="186" t="s">
        <v>13349</v>
      </c>
      <c r="G2734" s="186" t="s">
        <v>13854</v>
      </c>
      <c r="H2734" s="185" t="s">
        <v>12987</v>
      </c>
      <c r="I2734" s="187">
        <v>19159</v>
      </c>
      <c r="J2734" s="185"/>
      <c r="K2734" s="185">
        <v>2018</v>
      </c>
    </row>
    <row r="2735" spans="1:11" x14ac:dyDescent="0.3">
      <c r="A2735" s="176" t="s">
        <v>17407</v>
      </c>
      <c r="B2735" s="186" t="s">
        <v>13273</v>
      </c>
      <c r="C2735" s="186">
        <v>8173999</v>
      </c>
      <c r="D2735" s="185">
        <v>4</v>
      </c>
      <c r="E2735" s="186" t="s">
        <v>15080</v>
      </c>
      <c r="F2735" s="186" t="s">
        <v>13844</v>
      </c>
      <c r="G2735" s="186" t="s">
        <v>16932</v>
      </c>
      <c r="H2735" s="185" t="s">
        <v>13320</v>
      </c>
      <c r="I2735" s="187">
        <v>20910</v>
      </c>
      <c r="J2735" s="185"/>
      <c r="K2735" s="185">
        <v>2018</v>
      </c>
    </row>
    <row r="2736" spans="1:11" x14ac:dyDescent="0.3">
      <c r="A2736" s="176" t="s">
        <v>17407</v>
      </c>
      <c r="B2736" s="186" t="s">
        <v>13246</v>
      </c>
      <c r="C2736" s="186">
        <v>6953695</v>
      </c>
      <c r="D2736" s="185">
        <v>6</v>
      </c>
      <c r="E2736" s="186" t="s">
        <v>16014</v>
      </c>
      <c r="F2736" s="186" t="s">
        <v>16800</v>
      </c>
      <c r="G2736" s="186" t="s">
        <v>16801</v>
      </c>
      <c r="H2736" s="185" t="s">
        <v>12987</v>
      </c>
      <c r="I2736" s="187">
        <v>19102</v>
      </c>
      <c r="J2736" s="185"/>
      <c r="K2736" s="185">
        <v>2018</v>
      </c>
    </row>
    <row r="2737" spans="1:11" x14ac:dyDescent="0.3">
      <c r="A2737" s="176" t="s">
        <v>17407</v>
      </c>
      <c r="B2737" s="186" t="s">
        <v>13273</v>
      </c>
      <c r="C2737" s="186">
        <v>8610446</v>
      </c>
      <c r="D2737" s="185">
        <v>6</v>
      </c>
      <c r="E2737" s="186" t="s">
        <v>16014</v>
      </c>
      <c r="F2737" s="186" t="s">
        <v>13329</v>
      </c>
      <c r="G2737" s="186" t="s">
        <v>13618</v>
      </c>
      <c r="H2737" s="185" t="s">
        <v>13320</v>
      </c>
      <c r="I2737" s="187">
        <v>20946</v>
      </c>
      <c r="J2737" s="185"/>
      <c r="K2737" s="185">
        <v>2018</v>
      </c>
    </row>
    <row r="2738" spans="1:11" x14ac:dyDescent="0.3">
      <c r="A2738" s="176" t="s">
        <v>17352</v>
      </c>
      <c r="B2738" s="186" t="s">
        <v>13051</v>
      </c>
      <c r="C2738" s="186">
        <v>7831930</v>
      </c>
      <c r="D2738" s="185">
        <v>5</v>
      </c>
      <c r="E2738" s="186" t="s">
        <v>13959</v>
      </c>
      <c r="F2738" s="186" t="s">
        <v>13657</v>
      </c>
      <c r="G2738" s="186" t="s">
        <v>14027</v>
      </c>
      <c r="H2738" s="185" t="s">
        <v>13320</v>
      </c>
      <c r="I2738" s="187">
        <v>20975</v>
      </c>
      <c r="J2738" s="185"/>
      <c r="K2738" s="185">
        <v>2018</v>
      </c>
    </row>
    <row r="2739" spans="1:11" x14ac:dyDescent="0.3">
      <c r="A2739" s="176" t="s">
        <v>17352</v>
      </c>
      <c r="B2739" s="186" t="s">
        <v>13051</v>
      </c>
      <c r="C2739" s="186">
        <v>8202213</v>
      </c>
      <c r="D2739" s="185">
        <v>9</v>
      </c>
      <c r="E2739" s="186" t="s">
        <v>14037</v>
      </c>
      <c r="F2739" s="186" t="s">
        <v>14038</v>
      </c>
      <c r="G2739" s="186" t="s">
        <v>14039</v>
      </c>
      <c r="H2739" s="185" t="s">
        <v>13320</v>
      </c>
      <c r="I2739" s="187">
        <v>21112</v>
      </c>
      <c r="J2739" s="185"/>
      <c r="K2739" s="185">
        <v>2018</v>
      </c>
    </row>
    <row r="2740" spans="1:11" x14ac:dyDescent="0.3">
      <c r="A2740" s="176" t="s">
        <v>17352</v>
      </c>
      <c r="B2740" s="186" t="s">
        <v>13051</v>
      </c>
      <c r="C2740" s="186">
        <v>7887311</v>
      </c>
      <c r="D2740" s="185">
        <v>6</v>
      </c>
      <c r="E2740" s="186" t="s">
        <v>13719</v>
      </c>
      <c r="F2740" s="186" t="s">
        <v>14028</v>
      </c>
      <c r="G2740" s="186" t="s">
        <v>14029</v>
      </c>
      <c r="H2740" s="185" t="s">
        <v>13320</v>
      </c>
      <c r="I2740" s="187">
        <v>21228</v>
      </c>
      <c r="J2740" s="185"/>
      <c r="K2740" s="185">
        <v>2018</v>
      </c>
    </row>
    <row r="2741" spans="1:11" x14ac:dyDescent="0.3">
      <c r="A2741" s="176" t="s">
        <v>17352</v>
      </c>
      <c r="B2741" s="186" t="s">
        <v>13051</v>
      </c>
      <c r="C2741" s="186">
        <v>6300160</v>
      </c>
      <c r="D2741" s="185">
        <v>0</v>
      </c>
      <c r="E2741" s="186" t="s">
        <v>14006</v>
      </c>
      <c r="F2741" s="186" t="s">
        <v>13543</v>
      </c>
      <c r="G2741" s="186" t="s">
        <v>14007</v>
      </c>
      <c r="H2741" s="185" t="s">
        <v>12987</v>
      </c>
      <c r="I2741" s="187">
        <v>19027</v>
      </c>
      <c r="J2741" s="185"/>
      <c r="K2741" s="185">
        <v>2018</v>
      </c>
    </row>
    <row r="2742" spans="1:11" x14ac:dyDescent="0.3">
      <c r="A2742" s="176" t="s">
        <v>17352</v>
      </c>
      <c r="B2742" s="186" t="s">
        <v>13051</v>
      </c>
      <c r="C2742" s="186">
        <v>7800196</v>
      </c>
      <c r="D2742" s="185">
        <v>8</v>
      </c>
      <c r="E2742" s="186" t="s">
        <v>14022</v>
      </c>
      <c r="F2742" s="186" t="s">
        <v>14023</v>
      </c>
      <c r="G2742" s="186" t="s">
        <v>14024</v>
      </c>
      <c r="H2742" s="185" t="s">
        <v>13320</v>
      </c>
      <c r="I2742" s="187">
        <v>20934</v>
      </c>
      <c r="J2742" s="185"/>
      <c r="K2742" s="185">
        <v>2018</v>
      </c>
    </row>
    <row r="2743" spans="1:11" x14ac:dyDescent="0.3">
      <c r="A2743" s="176" t="s">
        <v>17352</v>
      </c>
      <c r="B2743" s="186" t="s">
        <v>13051</v>
      </c>
      <c r="C2743" s="186">
        <v>8441844</v>
      </c>
      <c r="D2743" s="185">
        <v>7</v>
      </c>
      <c r="E2743" s="186" t="s">
        <v>13931</v>
      </c>
      <c r="F2743" s="186" t="s">
        <v>13330</v>
      </c>
      <c r="G2743" s="186" t="s">
        <v>14046</v>
      </c>
      <c r="H2743" s="185" t="s">
        <v>13320</v>
      </c>
      <c r="I2743" s="187">
        <v>20955</v>
      </c>
      <c r="J2743" s="185"/>
      <c r="K2743" s="185">
        <v>2018</v>
      </c>
    </row>
    <row r="2744" spans="1:11" x14ac:dyDescent="0.3">
      <c r="A2744" s="176" t="s">
        <v>17352</v>
      </c>
      <c r="B2744" s="186" t="s">
        <v>13051</v>
      </c>
      <c r="C2744" s="186">
        <v>6949522</v>
      </c>
      <c r="D2744" s="185">
        <v>2</v>
      </c>
      <c r="E2744" s="186" t="s">
        <v>14010</v>
      </c>
      <c r="F2744" s="186" t="s">
        <v>13902</v>
      </c>
      <c r="G2744" s="186" t="s">
        <v>14011</v>
      </c>
      <c r="H2744" s="185" t="s">
        <v>12987</v>
      </c>
      <c r="I2744" s="187">
        <v>19209</v>
      </c>
      <c r="J2744" s="185"/>
      <c r="K2744" s="185">
        <v>2018</v>
      </c>
    </row>
    <row r="2745" spans="1:11" x14ac:dyDescent="0.3">
      <c r="A2745" s="176" t="s">
        <v>17352</v>
      </c>
      <c r="B2745" s="186" t="s">
        <v>13051</v>
      </c>
      <c r="C2745" s="186">
        <v>7357933</v>
      </c>
      <c r="D2745" s="185">
        <v>3</v>
      </c>
      <c r="E2745" s="186" t="s">
        <v>14018</v>
      </c>
      <c r="F2745" s="186" t="s">
        <v>13660</v>
      </c>
      <c r="G2745" s="186" t="s">
        <v>14019</v>
      </c>
      <c r="H2745" s="185" t="s">
        <v>13320</v>
      </c>
      <c r="I2745" s="187">
        <v>21090</v>
      </c>
      <c r="J2745" s="185"/>
      <c r="K2745" s="185">
        <v>2018</v>
      </c>
    </row>
    <row r="2746" spans="1:11" x14ac:dyDescent="0.3">
      <c r="A2746" s="176" t="s">
        <v>17352</v>
      </c>
      <c r="B2746" s="186" t="s">
        <v>13051</v>
      </c>
      <c r="C2746" s="186">
        <v>8487938</v>
      </c>
      <c r="D2746" s="185" t="s">
        <v>13315</v>
      </c>
      <c r="E2746" s="186" t="s">
        <v>14047</v>
      </c>
      <c r="F2746" s="186" t="s">
        <v>13530</v>
      </c>
      <c r="G2746" s="186" t="s">
        <v>14048</v>
      </c>
      <c r="H2746" s="185" t="s">
        <v>13320</v>
      </c>
      <c r="I2746" s="187">
        <v>21016</v>
      </c>
      <c r="J2746" s="185"/>
      <c r="K2746" s="185">
        <v>2018</v>
      </c>
    </row>
    <row r="2747" spans="1:11" x14ac:dyDescent="0.3">
      <c r="A2747" s="176" t="s">
        <v>17352</v>
      </c>
      <c r="B2747" s="186" t="s">
        <v>13051</v>
      </c>
      <c r="C2747" s="186">
        <v>8423257</v>
      </c>
      <c r="D2747" s="185">
        <v>2</v>
      </c>
      <c r="E2747" s="186" t="s">
        <v>13645</v>
      </c>
      <c r="F2747" s="186" t="s">
        <v>13966</v>
      </c>
      <c r="G2747" s="186" t="s">
        <v>14045</v>
      </c>
      <c r="H2747" s="185" t="s">
        <v>13320</v>
      </c>
      <c r="I2747" s="187">
        <v>20842</v>
      </c>
      <c r="J2747" s="185"/>
      <c r="K2747" s="185">
        <v>2018</v>
      </c>
    </row>
    <row r="2748" spans="1:11" x14ac:dyDescent="0.3">
      <c r="A2748" s="176" t="s">
        <v>17352</v>
      </c>
      <c r="B2748" s="186" t="s">
        <v>13051</v>
      </c>
      <c r="C2748" s="186">
        <v>7057328</v>
      </c>
      <c r="D2748" s="185">
        <v>8</v>
      </c>
      <c r="E2748" s="186" t="s">
        <v>14012</v>
      </c>
      <c r="F2748" s="186" t="s">
        <v>14013</v>
      </c>
      <c r="G2748" s="186" t="s">
        <v>14014</v>
      </c>
      <c r="H2748" s="185" t="s">
        <v>13320</v>
      </c>
      <c r="I2748" s="187">
        <v>20951</v>
      </c>
      <c r="J2748" s="185"/>
      <c r="K2748" s="185">
        <v>2018</v>
      </c>
    </row>
    <row r="2749" spans="1:11" x14ac:dyDescent="0.3">
      <c r="A2749" s="176" t="s">
        <v>17352</v>
      </c>
      <c r="B2749" s="186" t="s">
        <v>13051</v>
      </c>
      <c r="C2749" s="186">
        <v>8220595</v>
      </c>
      <c r="D2749" s="185">
        <v>0</v>
      </c>
      <c r="E2749" s="186" t="s">
        <v>14040</v>
      </c>
      <c r="F2749" s="186" t="s">
        <v>14041</v>
      </c>
      <c r="G2749" s="186" t="s">
        <v>14042</v>
      </c>
      <c r="H2749" s="185" t="s">
        <v>13320</v>
      </c>
      <c r="I2749" s="187">
        <v>21267</v>
      </c>
      <c r="J2749" s="185"/>
      <c r="K2749" s="185">
        <v>2018</v>
      </c>
    </row>
    <row r="2750" spans="1:11" x14ac:dyDescent="0.3">
      <c r="A2750" s="176" t="s">
        <v>17352</v>
      </c>
      <c r="B2750" s="186" t="s">
        <v>13051</v>
      </c>
      <c r="C2750" s="186">
        <v>5823153</v>
      </c>
      <c r="D2750" s="185">
        <v>3</v>
      </c>
      <c r="E2750" s="186" t="s">
        <v>14001</v>
      </c>
      <c r="F2750" s="186" t="s">
        <v>14002</v>
      </c>
      <c r="G2750" s="186" t="s">
        <v>14003</v>
      </c>
      <c r="H2750" s="185" t="s">
        <v>12987</v>
      </c>
      <c r="I2750" s="187">
        <v>19059</v>
      </c>
      <c r="J2750" s="185"/>
      <c r="K2750" s="185">
        <v>2018</v>
      </c>
    </row>
    <row r="2751" spans="1:11" x14ac:dyDescent="0.3">
      <c r="A2751" s="176" t="s">
        <v>17352</v>
      </c>
      <c r="B2751" s="186" t="s">
        <v>13051</v>
      </c>
      <c r="C2751" s="186">
        <v>7825952</v>
      </c>
      <c r="D2751" s="185">
        <v>3</v>
      </c>
      <c r="E2751" s="186" t="s">
        <v>13657</v>
      </c>
      <c r="F2751" s="186" t="s">
        <v>14025</v>
      </c>
      <c r="G2751" s="186" t="s">
        <v>14026</v>
      </c>
      <c r="H2751" s="185" t="s">
        <v>13320</v>
      </c>
      <c r="I2751" s="187">
        <v>21273</v>
      </c>
      <c r="J2751" s="185"/>
      <c r="K2751" s="185">
        <v>2018</v>
      </c>
    </row>
    <row r="2752" spans="1:11" x14ac:dyDescent="0.3">
      <c r="A2752" s="176" t="s">
        <v>17352</v>
      </c>
      <c r="B2752" s="186" t="s">
        <v>13051</v>
      </c>
      <c r="C2752" s="186">
        <v>5919993</v>
      </c>
      <c r="D2752" s="185">
        <v>5</v>
      </c>
      <c r="E2752" s="186" t="s">
        <v>13457</v>
      </c>
      <c r="F2752" s="186" t="s">
        <v>13329</v>
      </c>
      <c r="G2752" s="186" t="s">
        <v>14005</v>
      </c>
      <c r="H2752" s="185" t="s">
        <v>12987</v>
      </c>
      <c r="I2752" s="187">
        <v>19261</v>
      </c>
      <c r="J2752" s="185"/>
      <c r="K2752" s="185">
        <v>2018</v>
      </c>
    </row>
    <row r="2753" spans="1:11" x14ac:dyDescent="0.3">
      <c r="A2753" s="176" t="s">
        <v>17352</v>
      </c>
      <c r="B2753" s="186" t="s">
        <v>13051</v>
      </c>
      <c r="C2753" s="186">
        <v>8237615</v>
      </c>
      <c r="D2753" s="185">
        <v>1</v>
      </c>
      <c r="E2753" s="186" t="s">
        <v>13853</v>
      </c>
      <c r="F2753" s="186" t="s">
        <v>14043</v>
      </c>
      <c r="G2753" s="186" t="s">
        <v>14044</v>
      </c>
      <c r="H2753" s="185" t="s">
        <v>13320</v>
      </c>
      <c r="I2753" s="187">
        <v>20900</v>
      </c>
      <c r="J2753" s="185"/>
      <c r="K2753" s="185">
        <v>2018</v>
      </c>
    </row>
    <row r="2754" spans="1:11" x14ac:dyDescent="0.3">
      <c r="A2754" s="176" t="s">
        <v>17352</v>
      </c>
      <c r="B2754" s="186" t="s">
        <v>13051</v>
      </c>
      <c r="C2754" s="186">
        <v>8022166</v>
      </c>
      <c r="D2754" s="185">
        <v>5</v>
      </c>
      <c r="E2754" s="186" t="s">
        <v>14032</v>
      </c>
      <c r="F2754" s="186" t="s">
        <v>13347</v>
      </c>
      <c r="G2754" s="186" t="s">
        <v>14033</v>
      </c>
      <c r="H2754" s="185" t="s">
        <v>13320</v>
      </c>
      <c r="I2754" s="187">
        <v>21206</v>
      </c>
      <c r="J2754" s="185"/>
      <c r="K2754" s="185">
        <v>2018</v>
      </c>
    </row>
    <row r="2755" spans="1:11" x14ac:dyDescent="0.3">
      <c r="A2755" s="176" t="s">
        <v>17352</v>
      </c>
      <c r="B2755" s="186" t="s">
        <v>13051</v>
      </c>
      <c r="C2755" s="186">
        <v>5823228</v>
      </c>
      <c r="D2755" s="185">
        <v>9</v>
      </c>
      <c r="E2755" s="186" t="s">
        <v>13321</v>
      </c>
      <c r="F2755" s="186" t="s">
        <v>13468</v>
      </c>
      <c r="G2755" s="186" t="s">
        <v>14004</v>
      </c>
      <c r="H2755" s="185" t="s">
        <v>12987</v>
      </c>
      <c r="I2755" s="187">
        <v>19320</v>
      </c>
      <c r="J2755" s="185"/>
      <c r="K2755" s="185">
        <v>2018</v>
      </c>
    </row>
    <row r="2756" spans="1:11" x14ac:dyDescent="0.3">
      <c r="A2756" s="176" t="s">
        <v>17352</v>
      </c>
      <c r="B2756" s="186" t="s">
        <v>13051</v>
      </c>
      <c r="C2756" s="186">
        <v>8105202</v>
      </c>
      <c r="D2756" s="185">
        <v>6</v>
      </c>
      <c r="E2756" s="186" t="s">
        <v>14034</v>
      </c>
      <c r="F2756" s="186" t="s">
        <v>14035</v>
      </c>
      <c r="G2756" s="186" t="s">
        <v>14036</v>
      </c>
      <c r="H2756" s="185" t="s">
        <v>13320</v>
      </c>
      <c r="I2756" s="187">
        <v>20823</v>
      </c>
      <c r="J2756" s="185"/>
      <c r="K2756" s="185">
        <v>2018</v>
      </c>
    </row>
    <row r="2757" spans="1:11" x14ac:dyDescent="0.3">
      <c r="A2757" s="176" t="s">
        <v>17352</v>
      </c>
      <c r="B2757" s="186" t="s">
        <v>13051</v>
      </c>
      <c r="C2757" s="186">
        <v>7134020</v>
      </c>
      <c r="D2757" s="185">
        <v>1</v>
      </c>
      <c r="E2757" s="186" t="s">
        <v>14015</v>
      </c>
      <c r="F2757" s="186" t="s">
        <v>13995</v>
      </c>
      <c r="G2757" s="186" t="s">
        <v>14016</v>
      </c>
      <c r="H2757" s="185" t="s">
        <v>13320</v>
      </c>
      <c r="I2757" s="187">
        <v>20558</v>
      </c>
      <c r="J2757" s="185"/>
      <c r="K2757" s="185">
        <v>2018</v>
      </c>
    </row>
    <row r="2758" spans="1:11" x14ac:dyDescent="0.3">
      <c r="A2758" s="176" t="s">
        <v>17352</v>
      </c>
      <c r="B2758" s="186" t="s">
        <v>13051</v>
      </c>
      <c r="C2758" s="186">
        <v>6819674</v>
      </c>
      <c r="D2758" s="185">
        <v>4</v>
      </c>
      <c r="E2758" s="186" t="s">
        <v>14008</v>
      </c>
      <c r="F2758" s="186" t="s">
        <v>13584</v>
      </c>
      <c r="G2758" s="186" t="s">
        <v>14009</v>
      </c>
      <c r="H2758" s="185" t="s">
        <v>12987</v>
      </c>
      <c r="I2758" s="187">
        <v>19282</v>
      </c>
      <c r="J2758" s="185"/>
      <c r="K2758" s="185">
        <v>2018</v>
      </c>
    </row>
    <row r="2759" spans="1:11" x14ac:dyDescent="0.3">
      <c r="A2759" s="176" t="s">
        <v>17352</v>
      </c>
      <c r="B2759" s="186" t="s">
        <v>13051</v>
      </c>
      <c r="C2759" s="186">
        <v>7708496</v>
      </c>
      <c r="D2759" s="185">
        <v>7</v>
      </c>
      <c r="E2759" s="186" t="s">
        <v>13738</v>
      </c>
      <c r="F2759" s="186" t="s">
        <v>14020</v>
      </c>
      <c r="G2759" s="186" t="s">
        <v>14021</v>
      </c>
      <c r="H2759" s="185" t="s">
        <v>13320</v>
      </c>
      <c r="I2759" s="187">
        <v>20245</v>
      </c>
      <c r="J2759" s="185"/>
      <c r="K2759" s="185">
        <v>2018</v>
      </c>
    </row>
    <row r="2760" spans="1:11" x14ac:dyDescent="0.3">
      <c r="A2760" s="176" t="s">
        <v>17352</v>
      </c>
      <c r="B2760" s="186" t="s">
        <v>13051</v>
      </c>
      <c r="C2760" s="186">
        <v>7943448</v>
      </c>
      <c r="D2760" s="185">
        <v>5</v>
      </c>
      <c r="E2760" s="186" t="s">
        <v>13370</v>
      </c>
      <c r="F2760" s="186" t="s">
        <v>13336</v>
      </c>
      <c r="G2760" s="186" t="s">
        <v>14030</v>
      </c>
      <c r="H2760" s="185" t="s">
        <v>13320</v>
      </c>
      <c r="I2760" s="187">
        <v>20804</v>
      </c>
      <c r="J2760" s="185"/>
      <c r="K2760" s="185">
        <v>2018</v>
      </c>
    </row>
    <row r="2761" spans="1:11" x14ac:dyDescent="0.3">
      <c r="A2761" s="176" t="s">
        <v>17352</v>
      </c>
      <c r="B2761" s="186" t="s">
        <v>13051</v>
      </c>
      <c r="C2761" s="186">
        <v>7943466</v>
      </c>
      <c r="D2761" s="185">
        <v>3</v>
      </c>
      <c r="E2761" s="186" t="s">
        <v>13799</v>
      </c>
      <c r="F2761" s="186" t="s">
        <v>13738</v>
      </c>
      <c r="G2761" s="186" t="s">
        <v>14031</v>
      </c>
      <c r="H2761" s="185" t="s">
        <v>13320</v>
      </c>
      <c r="I2761" s="187">
        <v>20619</v>
      </c>
      <c r="J2761" s="185"/>
      <c r="K2761" s="185">
        <v>2018</v>
      </c>
    </row>
    <row r="2762" spans="1:11" x14ac:dyDescent="0.3">
      <c r="A2762" s="176" t="s">
        <v>17352</v>
      </c>
      <c r="B2762" s="186" t="s">
        <v>13051</v>
      </c>
      <c r="C2762" s="186">
        <v>7138667</v>
      </c>
      <c r="D2762" s="185">
        <v>8</v>
      </c>
      <c r="E2762" s="186" t="s">
        <v>13378</v>
      </c>
      <c r="F2762" s="186" t="s">
        <v>13543</v>
      </c>
      <c r="G2762" s="186" t="s">
        <v>14017</v>
      </c>
      <c r="H2762" s="185" t="s">
        <v>13320</v>
      </c>
      <c r="I2762" s="187">
        <v>21030</v>
      </c>
      <c r="J2762" s="185"/>
      <c r="K2762" s="185">
        <v>2018</v>
      </c>
    </row>
    <row r="2763" spans="1:11" x14ac:dyDescent="0.3">
      <c r="A2763" s="176" t="s">
        <v>13193</v>
      </c>
      <c r="B2763" s="186" t="s">
        <v>13193</v>
      </c>
      <c r="C2763" s="186">
        <v>7076481</v>
      </c>
      <c r="D2763" s="185">
        <v>4</v>
      </c>
      <c r="E2763" s="186" t="s">
        <v>13443</v>
      </c>
      <c r="F2763" s="186" t="s">
        <v>13555</v>
      </c>
      <c r="G2763" s="186" t="s">
        <v>16087</v>
      </c>
      <c r="H2763" s="185" t="s">
        <v>12987</v>
      </c>
      <c r="I2763" s="187">
        <v>19119</v>
      </c>
      <c r="J2763" s="185"/>
      <c r="K2763" s="185">
        <v>2018</v>
      </c>
    </row>
    <row r="2764" spans="1:11" x14ac:dyDescent="0.3">
      <c r="A2764" s="176" t="s">
        <v>13193</v>
      </c>
      <c r="B2764" s="186" t="s">
        <v>13193</v>
      </c>
      <c r="C2764" s="186">
        <v>6610716</v>
      </c>
      <c r="D2764" s="185">
        <v>7</v>
      </c>
      <c r="E2764" s="186" t="s">
        <v>13931</v>
      </c>
      <c r="F2764" s="186" t="s">
        <v>13723</v>
      </c>
      <c r="G2764" s="186" t="s">
        <v>16162</v>
      </c>
      <c r="H2764" s="185" t="s">
        <v>13320</v>
      </c>
      <c r="I2764" s="187">
        <v>21154</v>
      </c>
      <c r="J2764" s="185"/>
      <c r="K2764" s="185">
        <v>2018</v>
      </c>
    </row>
    <row r="2765" spans="1:11" x14ac:dyDescent="0.3">
      <c r="A2765" s="176" t="s">
        <v>13193</v>
      </c>
      <c r="B2765" s="186" t="s">
        <v>13193</v>
      </c>
      <c r="C2765" s="186">
        <v>6433357</v>
      </c>
      <c r="D2765" s="185">
        <v>7</v>
      </c>
      <c r="E2765" s="186" t="s">
        <v>13644</v>
      </c>
      <c r="F2765" s="186" t="s">
        <v>16495</v>
      </c>
      <c r="G2765" s="186" t="s">
        <v>16496</v>
      </c>
      <c r="H2765" s="185" t="s">
        <v>12987</v>
      </c>
      <c r="I2765" s="187">
        <v>19491</v>
      </c>
      <c r="J2765" s="185"/>
      <c r="K2765" s="185">
        <v>2018</v>
      </c>
    </row>
    <row r="2766" spans="1:11" x14ac:dyDescent="0.3">
      <c r="A2766" s="176" t="s">
        <v>13193</v>
      </c>
      <c r="B2766" s="186" t="s">
        <v>13193</v>
      </c>
      <c r="C2766" s="186">
        <v>8313228</v>
      </c>
      <c r="D2766" s="185">
        <v>0</v>
      </c>
      <c r="E2766" s="186" t="s">
        <v>16330</v>
      </c>
      <c r="F2766" s="186" t="s">
        <v>13378</v>
      </c>
      <c r="G2766" s="186" t="s">
        <v>14967</v>
      </c>
      <c r="H2766" s="185" t="s">
        <v>13320</v>
      </c>
      <c r="I2766" s="187">
        <v>20938</v>
      </c>
      <c r="J2766" s="185"/>
      <c r="K2766" s="185">
        <v>2018</v>
      </c>
    </row>
    <row r="2767" spans="1:11" x14ac:dyDescent="0.3">
      <c r="A2767" s="176" t="s">
        <v>13193</v>
      </c>
      <c r="B2767" s="186" t="s">
        <v>13193</v>
      </c>
      <c r="C2767" s="186">
        <v>5774214</v>
      </c>
      <c r="D2767" s="185">
        <v>3</v>
      </c>
      <c r="E2767" s="186" t="s">
        <v>16081</v>
      </c>
      <c r="F2767" s="186" t="s">
        <v>13350</v>
      </c>
      <c r="G2767" s="186" t="s">
        <v>16082</v>
      </c>
      <c r="H2767" s="185" t="s">
        <v>12987</v>
      </c>
      <c r="I2767" s="187">
        <v>19177</v>
      </c>
      <c r="J2767" s="185"/>
      <c r="K2767" s="185">
        <v>2018</v>
      </c>
    </row>
    <row r="2768" spans="1:11" x14ac:dyDescent="0.3">
      <c r="A2768" s="176" t="s">
        <v>13193</v>
      </c>
      <c r="B2768" s="186" t="s">
        <v>13193</v>
      </c>
      <c r="C2768" s="186">
        <v>7417977</v>
      </c>
      <c r="D2768" s="185">
        <v>0</v>
      </c>
      <c r="E2768" s="186" t="s">
        <v>14714</v>
      </c>
      <c r="F2768" s="186" t="s">
        <v>15942</v>
      </c>
      <c r="G2768" s="186" t="s">
        <v>16088</v>
      </c>
      <c r="H2768" s="185" t="s">
        <v>13320</v>
      </c>
      <c r="I2768" s="187">
        <v>20405</v>
      </c>
      <c r="J2768" s="185"/>
      <c r="K2768" s="185">
        <v>2018</v>
      </c>
    </row>
    <row r="2769" spans="1:11" x14ac:dyDescent="0.3">
      <c r="A2769" s="176" t="s">
        <v>13193</v>
      </c>
      <c r="B2769" s="186" t="s">
        <v>13193</v>
      </c>
      <c r="C2769" s="186">
        <v>6615326</v>
      </c>
      <c r="D2769" s="185">
        <v>6</v>
      </c>
      <c r="E2769" s="186" t="s">
        <v>13341</v>
      </c>
      <c r="F2769" s="186" t="s">
        <v>15981</v>
      </c>
      <c r="G2769" s="186" t="s">
        <v>15982</v>
      </c>
      <c r="H2769" s="185" t="s">
        <v>12987</v>
      </c>
      <c r="I2769" s="187">
        <v>19288</v>
      </c>
      <c r="J2769" s="185"/>
      <c r="K2769" s="185">
        <v>2018</v>
      </c>
    </row>
    <row r="2770" spans="1:11" x14ac:dyDescent="0.3">
      <c r="A2770" s="176" t="s">
        <v>13193</v>
      </c>
      <c r="B2770" s="186" t="s">
        <v>13193</v>
      </c>
      <c r="C2770" s="186">
        <v>6558322</v>
      </c>
      <c r="D2770" s="185">
        <v>4</v>
      </c>
      <c r="E2770" s="186" t="s">
        <v>15374</v>
      </c>
      <c r="F2770" s="186" t="s">
        <v>13317</v>
      </c>
      <c r="G2770" s="186" t="s">
        <v>14464</v>
      </c>
      <c r="H2770" s="185" t="s">
        <v>12987</v>
      </c>
      <c r="I2770" s="187">
        <v>19099</v>
      </c>
      <c r="J2770" s="185"/>
      <c r="K2770" s="185">
        <v>2018</v>
      </c>
    </row>
    <row r="2771" spans="1:11" x14ac:dyDescent="0.3">
      <c r="A2771" s="176" t="s">
        <v>13193</v>
      </c>
      <c r="B2771" s="186" t="s">
        <v>13193</v>
      </c>
      <c r="C2771" s="186">
        <v>7933462</v>
      </c>
      <c r="D2771" s="185">
        <v>6</v>
      </c>
      <c r="E2771" s="186" t="s">
        <v>13461</v>
      </c>
      <c r="F2771" s="186" t="s">
        <v>13406</v>
      </c>
      <c r="G2771" s="186" t="s">
        <v>13526</v>
      </c>
      <c r="H2771" s="185" t="s">
        <v>13320</v>
      </c>
      <c r="I2771" s="187">
        <v>20953</v>
      </c>
      <c r="J2771" s="185"/>
      <c r="K2771" s="185">
        <v>2018</v>
      </c>
    </row>
    <row r="2772" spans="1:11" x14ac:dyDescent="0.3">
      <c r="A2772" s="176" t="s">
        <v>13193</v>
      </c>
      <c r="B2772" s="186" t="s">
        <v>13193</v>
      </c>
      <c r="C2772" s="186">
        <v>6554987</v>
      </c>
      <c r="D2772" s="185">
        <v>5</v>
      </c>
      <c r="E2772" s="186" t="s">
        <v>15222</v>
      </c>
      <c r="F2772" s="186" t="s">
        <v>14516</v>
      </c>
      <c r="G2772" s="186" t="s">
        <v>16161</v>
      </c>
      <c r="H2772" s="185" t="s">
        <v>13320</v>
      </c>
      <c r="I2772" s="187">
        <v>20769</v>
      </c>
      <c r="J2772" s="185"/>
      <c r="K2772" s="185" t="s">
        <v>17344</v>
      </c>
    </row>
    <row r="2773" spans="1:11" x14ac:dyDescent="0.3">
      <c r="A2773" s="176" t="s">
        <v>13193</v>
      </c>
      <c r="B2773" s="186" t="s">
        <v>13193</v>
      </c>
      <c r="C2773" s="186">
        <v>7773233</v>
      </c>
      <c r="D2773" s="185">
        <v>0</v>
      </c>
      <c r="E2773" s="186" t="s">
        <v>13479</v>
      </c>
      <c r="F2773" s="186" t="s">
        <v>14086</v>
      </c>
      <c r="G2773" s="186" t="s">
        <v>16089</v>
      </c>
      <c r="H2773" s="185" t="s">
        <v>13320</v>
      </c>
      <c r="I2773" s="187">
        <v>20895</v>
      </c>
      <c r="J2773" s="185"/>
      <c r="K2773" s="185">
        <v>2018</v>
      </c>
    </row>
    <row r="2774" spans="1:11" x14ac:dyDescent="0.3">
      <c r="A2774" s="176" t="s">
        <v>13193</v>
      </c>
      <c r="B2774" s="186" t="s">
        <v>13193</v>
      </c>
      <c r="C2774" s="186">
        <v>7155218</v>
      </c>
      <c r="D2774" s="185">
        <v>7</v>
      </c>
      <c r="E2774" s="186" t="s">
        <v>13333</v>
      </c>
      <c r="F2774" s="186" t="s">
        <v>12979</v>
      </c>
      <c r="G2774" s="186" t="s">
        <v>16163</v>
      </c>
      <c r="H2774" s="185" t="s">
        <v>13320</v>
      </c>
      <c r="I2774" s="187">
        <v>21000</v>
      </c>
      <c r="J2774" s="185"/>
      <c r="K2774" s="185">
        <v>2018</v>
      </c>
    </row>
    <row r="2775" spans="1:11" x14ac:dyDescent="0.3">
      <c r="A2775" s="176" t="s">
        <v>13193</v>
      </c>
      <c r="B2775" s="186" t="s">
        <v>13193</v>
      </c>
      <c r="C2775" s="186">
        <v>7893254</v>
      </c>
      <c r="D2775" s="185">
        <v>6</v>
      </c>
      <c r="E2775" s="186" t="s">
        <v>14172</v>
      </c>
      <c r="F2775" s="186" t="s">
        <v>13911</v>
      </c>
      <c r="G2775" s="186" t="s">
        <v>16498</v>
      </c>
      <c r="H2775" s="185" t="s">
        <v>13320</v>
      </c>
      <c r="I2775" s="187">
        <v>21065</v>
      </c>
      <c r="J2775" s="185"/>
      <c r="K2775" s="185">
        <v>2018</v>
      </c>
    </row>
    <row r="2776" spans="1:11" x14ac:dyDescent="0.3">
      <c r="A2776" s="176" t="s">
        <v>13193</v>
      </c>
      <c r="B2776" s="186" t="s">
        <v>13193</v>
      </c>
      <c r="C2776" s="186">
        <v>7938308</v>
      </c>
      <c r="D2776" s="185">
        <v>2</v>
      </c>
      <c r="E2776" s="186" t="s">
        <v>16145</v>
      </c>
      <c r="F2776" s="186" t="s">
        <v>13685</v>
      </c>
      <c r="G2776" s="186" t="s">
        <v>16499</v>
      </c>
      <c r="H2776" s="185" t="s">
        <v>13320</v>
      </c>
      <c r="I2776" s="187">
        <v>21100</v>
      </c>
      <c r="J2776" s="185"/>
      <c r="K2776" s="185">
        <v>2018</v>
      </c>
    </row>
    <row r="2777" spans="1:11" x14ac:dyDescent="0.3">
      <c r="A2777" s="176" t="s">
        <v>13193</v>
      </c>
      <c r="B2777" s="186" t="s">
        <v>13193</v>
      </c>
      <c r="C2777" s="186">
        <v>8077338</v>
      </c>
      <c r="D2777" s="185">
        <v>2</v>
      </c>
      <c r="E2777" s="186" t="s">
        <v>14576</v>
      </c>
      <c r="F2777" s="186" t="s">
        <v>16090</v>
      </c>
      <c r="G2777" s="186" t="s">
        <v>16091</v>
      </c>
      <c r="H2777" s="185" t="s">
        <v>13320</v>
      </c>
      <c r="I2777" s="187">
        <v>20738</v>
      </c>
      <c r="J2777" s="185"/>
      <c r="K2777" s="185" t="s">
        <v>17344</v>
      </c>
    </row>
    <row r="2778" spans="1:11" x14ac:dyDescent="0.3">
      <c r="A2778" s="176" t="s">
        <v>13193</v>
      </c>
      <c r="B2778" s="186" t="s">
        <v>13193</v>
      </c>
      <c r="C2778" s="186">
        <v>6675499</v>
      </c>
      <c r="D2778" s="185">
        <v>5</v>
      </c>
      <c r="E2778" s="186" t="s">
        <v>13382</v>
      </c>
      <c r="F2778" s="186" t="s">
        <v>16438</v>
      </c>
      <c r="G2778" s="186" t="s">
        <v>16497</v>
      </c>
      <c r="H2778" s="185" t="s">
        <v>12987</v>
      </c>
      <c r="I2778" s="187">
        <v>19312</v>
      </c>
      <c r="J2778" s="185"/>
      <c r="K2778" s="185">
        <v>2018</v>
      </c>
    </row>
    <row r="2779" spans="1:11" x14ac:dyDescent="0.3">
      <c r="A2779" s="176" t="s">
        <v>13193</v>
      </c>
      <c r="B2779" s="186" t="s">
        <v>13193</v>
      </c>
      <c r="C2779" s="186">
        <v>6374058</v>
      </c>
      <c r="D2779" s="185">
        <v>6</v>
      </c>
      <c r="E2779" s="186" t="s">
        <v>13871</v>
      </c>
      <c r="F2779" s="186" t="s">
        <v>15276</v>
      </c>
      <c r="G2779" s="186" t="s">
        <v>16085</v>
      </c>
      <c r="H2779" s="185" t="s">
        <v>13320</v>
      </c>
      <c r="I2779" s="187">
        <v>21117</v>
      </c>
      <c r="J2779" s="185"/>
      <c r="K2779" s="185">
        <v>2018</v>
      </c>
    </row>
    <row r="2780" spans="1:11" x14ac:dyDescent="0.3">
      <c r="A2780" s="176" t="s">
        <v>13193</v>
      </c>
      <c r="B2780" s="186" t="s">
        <v>13193</v>
      </c>
      <c r="C2780" s="186">
        <v>7939923</v>
      </c>
      <c r="D2780" s="185" t="s">
        <v>13315</v>
      </c>
      <c r="E2780" s="186" t="s">
        <v>16500</v>
      </c>
      <c r="F2780" s="186" t="s">
        <v>15749</v>
      </c>
      <c r="G2780" s="186" t="s">
        <v>15661</v>
      </c>
      <c r="H2780" s="185" t="s">
        <v>13320</v>
      </c>
      <c r="I2780" s="187">
        <v>20928</v>
      </c>
      <c r="J2780" s="185"/>
      <c r="K2780" s="185">
        <v>2018</v>
      </c>
    </row>
    <row r="2781" spans="1:11" x14ac:dyDescent="0.3">
      <c r="A2781" s="176" t="s">
        <v>13193</v>
      </c>
      <c r="B2781" s="186" t="s">
        <v>13193</v>
      </c>
      <c r="C2781" s="186">
        <v>6058719</v>
      </c>
      <c r="D2781" s="185">
        <v>1</v>
      </c>
      <c r="E2781" s="186" t="s">
        <v>13799</v>
      </c>
      <c r="F2781" s="186" t="s">
        <v>16083</v>
      </c>
      <c r="G2781" s="186" t="s">
        <v>16084</v>
      </c>
      <c r="H2781" s="185" t="s">
        <v>12987</v>
      </c>
      <c r="I2781" s="187">
        <v>19077</v>
      </c>
      <c r="J2781" s="185"/>
      <c r="K2781" s="185">
        <v>2018</v>
      </c>
    </row>
    <row r="2782" spans="1:11" x14ac:dyDescent="0.3">
      <c r="A2782" s="176" t="s">
        <v>13193</v>
      </c>
      <c r="B2782" s="186" t="s">
        <v>13193</v>
      </c>
      <c r="C2782" s="186">
        <v>7544966</v>
      </c>
      <c r="D2782" s="185">
        <v>6</v>
      </c>
      <c r="E2782" s="186" t="s">
        <v>13799</v>
      </c>
      <c r="F2782" s="186" t="s">
        <v>13401</v>
      </c>
      <c r="G2782" s="186" t="s">
        <v>13618</v>
      </c>
      <c r="H2782" s="185" t="s">
        <v>13320</v>
      </c>
      <c r="I2782" s="187">
        <v>21155</v>
      </c>
      <c r="J2782" s="185"/>
      <c r="K2782" s="185">
        <v>2018</v>
      </c>
    </row>
    <row r="2783" spans="1:11" x14ac:dyDescent="0.3">
      <c r="A2783" s="176" t="s">
        <v>13193</v>
      </c>
      <c r="B2783" s="186" t="s">
        <v>13193</v>
      </c>
      <c r="C2783" s="186">
        <v>7061067</v>
      </c>
      <c r="D2783" s="185">
        <v>1</v>
      </c>
      <c r="E2783" s="186" t="s">
        <v>13607</v>
      </c>
      <c r="F2783" s="186" t="s">
        <v>14299</v>
      </c>
      <c r="G2783" s="186" t="s">
        <v>16086</v>
      </c>
      <c r="H2783" s="185" t="s">
        <v>13320</v>
      </c>
      <c r="I2783" s="187">
        <v>20766</v>
      </c>
      <c r="J2783" s="185"/>
      <c r="K2783" s="185" t="s">
        <v>17344</v>
      </c>
    </row>
    <row r="2784" spans="1:11" x14ac:dyDescent="0.3">
      <c r="A2784" s="176" t="s">
        <v>13193</v>
      </c>
      <c r="B2784" s="186" t="s">
        <v>13193</v>
      </c>
      <c r="C2784" s="186">
        <v>6697884</v>
      </c>
      <c r="D2784" s="185">
        <v>2</v>
      </c>
      <c r="E2784" s="186" t="s">
        <v>14338</v>
      </c>
      <c r="F2784" s="186" t="s">
        <v>13630</v>
      </c>
      <c r="G2784" s="186" t="s">
        <v>13934</v>
      </c>
      <c r="H2784" s="185" t="s">
        <v>13320</v>
      </c>
      <c r="I2784" s="187">
        <v>21032</v>
      </c>
      <c r="J2784" s="185"/>
      <c r="K2784" s="185">
        <v>2018</v>
      </c>
    </row>
    <row r="2785" spans="1:11" x14ac:dyDescent="0.3">
      <c r="A2785" s="176" t="s">
        <v>13193</v>
      </c>
      <c r="B2785" s="186" t="s">
        <v>13193</v>
      </c>
      <c r="C2785" s="186">
        <v>7074892</v>
      </c>
      <c r="D2785" s="185">
        <v>4</v>
      </c>
      <c r="E2785" s="186" t="s">
        <v>14803</v>
      </c>
      <c r="F2785" s="186" t="s">
        <v>13382</v>
      </c>
      <c r="G2785" s="186" t="s">
        <v>15155</v>
      </c>
      <c r="H2785" s="185" t="s">
        <v>13320</v>
      </c>
      <c r="I2785" s="187">
        <v>20760</v>
      </c>
      <c r="J2785" s="185"/>
      <c r="K2785" s="185">
        <v>2018</v>
      </c>
    </row>
    <row r="2786" spans="1:11" x14ac:dyDescent="0.3">
      <c r="A2786" s="176" t="s">
        <v>13193</v>
      </c>
      <c r="B2786" s="186" t="s">
        <v>13193</v>
      </c>
      <c r="C2786" s="186">
        <v>6526283</v>
      </c>
      <c r="D2786" s="185">
        <v>5</v>
      </c>
      <c r="E2786" s="186" t="s">
        <v>15944</v>
      </c>
      <c r="F2786" s="186" t="s">
        <v>12979</v>
      </c>
      <c r="G2786" s="186" t="s">
        <v>15873</v>
      </c>
      <c r="H2786" s="185" t="s">
        <v>13320</v>
      </c>
      <c r="I2786" s="187">
        <v>20909</v>
      </c>
      <c r="J2786" s="185"/>
      <c r="K2786" s="185">
        <v>2018</v>
      </c>
    </row>
    <row r="2787" spans="1:11" x14ac:dyDescent="0.3">
      <c r="A2787" s="176" t="s">
        <v>13062</v>
      </c>
      <c r="B2787" s="186" t="s">
        <v>13062</v>
      </c>
      <c r="C2787" s="186">
        <v>6946890</v>
      </c>
      <c r="D2787" s="185" t="s">
        <v>13315</v>
      </c>
      <c r="E2787" s="186" t="s">
        <v>13682</v>
      </c>
      <c r="F2787" s="186" t="s">
        <v>14353</v>
      </c>
      <c r="G2787" s="186" t="s">
        <v>14354</v>
      </c>
      <c r="H2787" s="185" t="s">
        <v>12987</v>
      </c>
      <c r="I2787" s="187">
        <v>19098</v>
      </c>
      <c r="J2787" s="185"/>
      <c r="K2787" s="185">
        <v>2018</v>
      </c>
    </row>
    <row r="2788" spans="1:11" x14ac:dyDescent="0.3">
      <c r="A2788" s="176" t="s">
        <v>13062</v>
      </c>
      <c r="B2788" s="186" t="s">
        <v>13062</v>
      </c>
      <c r="C2788" s="186">
        <v>7729974</v>
      </c>
      <c r="D2788" s="185">
        <v>2</v>
      </c>
      <c r="E2788" s="186" t="s">
        <v>14374</v>
      </c>
      <c r="F2788" s="186" t="s">
        <v>13329</v>
      </c>
      <c r="G2788" s="186" t="s">
        <v>13360</v>
      </c>
      <c r="H2788" s="185" t="s">
        <v>13320</v>
      </c>
      <c r="I2788" s="187">
        <v>19305</v>
      </c>
      <c r="J2788" s="185"/>
      <c r="K2788" s="185" t="s">
        <v>17344</v>
      </c>
    </row>
    <row r="2789" spans="1:11" x14ac:dyDescent="0.3">
      <c r="A2789" s="176" t="s">
        <v>13062</v>
      </c>
      <c r="B2789" s="186" t="s">
        <v>13062</v>
      </c>
      <c r="C2789" s="186">
        <v>8168264</v>
      </c>
      <c r="D2789" s="185" t="s">
        <v>13315</v>
      </c>
      <c r="E2789" s="186" t="s">
        <v>14380</v>
      </c>
      <c r="F2789" s="186" t="s">
        <v>13437</v>
      </c>
      <c r="G2789" s="186" t="s">
        <v>14381</v>
      </c>
      <c r="H2789" s="185" t="s">
        <v>13320</v>
      </c>
      <c r="I2789" s="187">
        <v>21045</v>
      </c>
      <c r="J2789" s="185"/>
      <c r="K2789" s="185">
        <v>2018</v>
      </c>
    </row>
    <row r="2790" spans="1:11" x14ac:dyDescent="0.3">
      <c r="A2790" s="176" t="s">
        <v>13062</v>
      </c>
      <c r="B2790" s="186" t="s">
        <v>13062</v>
      </c>
      <c r="C2790" s="186">
        <v>6991215</v>
      </c>
      <c r="D2790" s="185" t="s">
        <v>13315</v>
      </c>
      <c r="E2790" s="186" t="s">
        <v>13372</v>
      </c>
      <c r="F2790" s="186" t="s">
        <v>14357</v>
      </c>
      <c r="G2790" s="186" t="s">
        <v>14358</v>
      </c>
      <c r="H2790" s="185" t="s">
        <v>12987</v>
      </c>
      <c r="I2790" s="187">
        <v>19505</v>
      </c>
      <c r="J2790" s="185"/>
      <c r="K2790" s="185">
        <v>2018</v>
      </c>
    </row>
    <row r="2791" spans="1:11" x14ac:dyDescent="0.3">
      <c r="A2791" s="176" t="s">
        <v>13062</v>
      </c>
      <c r="B2791" s="186" t="s">
        <v>13062</v>
      </c>
      <c r="C2791" s="186">
        <v>7321589</v>
      </c>
      <c r="D2791" s="185">
        <v>7</v>
      </c>
      <c r="E2791" s="186" t="s">
        <v>13533</v>
      </c>
      <c r="F2791" s="186" t="s">
        <v>13339</v>
      </c>
      <c r="G2791" s="186" t="s">
        <v>14370</v>
      </c>
      <c r="H2791" s="185" t="s">
        <v>13320</v>
      </c>
      <c r="I2791" s="187">
        <v>20902</v>
      </c>
      <c r="J2791" s="185"/>
      <c r="K2791" s="185">
        <v>2018</v>
      </c>
    </row>
    <row r="2792" spans="1:11" x14ac:dyDescent="0.3">
      <c r="A2792" s="176" t="s">
        <v>13062</v>
      </c>
      <c r="B2792" s="186" t="s">
        <v>13062</v>
      </c>
      <c r="C2792" s="186">
        <v>8240042</v>
      </c>
      <c r="D2792" s="185">
        <v>7</v>
      </c>
      <c r="E2792" s="186" t="s">
        <v>14382</v>
      </c>
      <c r="F2792" s="186" t="s">
        <v>13350</v>
      </c>
      <c r="G2792" s="186" t="s">
        <v>14383</v>
      </c>
      <c r="H2792" s="185" t="s">
        <v>13320</v>
      </c>
      <c r="I2792" s="187">
        <v>21191</v>
      </c>
      <c r="J2792" s="185"/>
      <c r="K2792" s="185">
        <v>2018</v>
      </c>
    </row>
    <row r="2793" spans="1:11" x14ac:dyDescent="0.3">
      <c r="A2793" s="176" t="s">
        <v>13062</v>
      </c>
      <c r="B2793" s="186" t="s">
        <v>13062</v>
      </c>
      <c r="C2793" s="186">
        <v>8483626</v>
      </c>
      <c r="D2793" s="185">
        <v>5</v>
      </c>
      <c r="E2793" s="186" t="s">
        <v>13350</v>
      </c>
      <c r="F2793" s="186" t="s">
        <v>13356</v>
      </c>
      <c r="G2793" s="186" t="s">
        <v>14390</v>
      </c>
      <c r="H2793" s="185" t="s">
        <v>13320</v>
      </c>
      <c r="I2793" s="187">
        <v>21060</v>
      </c>
      <c r="J2793" s="185"/>
      <c r="K2793" s="185">
        <v>2018</v>
      </c>
    </row>
    <row r="2794" spans="1:11" x14ac:dyDescent="0.3">
      <c r="A2794" s="176" t="s">
        <v>13062</v>
      </c>
      <c r="B2794" s="186" t="s">
        <v>13062</v>
      </c>
      <c r="C2794" s="186">
        <v>6328201</v>
      </c>
      <c r="D2794" s="185">
        <v>4</v>
      </c>
      <c r="E2794" s="186" t="s">
        <v>13820</v>
      </c>
      <c r="F2794" s="186" t="s">
        <v>13332</v>
      </c>
      <c r="G2794" s="186" t="s">
        <v>14342</v>
      </c>
      <c r="H2794" s="185" t="s">
        <v>12987</v>
      </c>
      <c r="I2794" s="187">
        <v>19454</v>
      </c>
      <c r="J2794" s="185"/>
      <c r="K2794" s="185">
        <v>2018</v>
      </c>
    </row>
    <row r="2795" spans="1:11" x14ac:dyDescent="0.3">
      <c r="A2795" s="176" t="s">
        <v>13062</v>
      </c>
      <c r="B2795" s="186" t="s">
        <v>13062</v>
      </c>
      <c r="C2795" s="186">
        <v>7082915</v>
      </c>
      <c r="D2795" s="185">
        <v>0</v>
      </c>
      <c r="E2795" s="186" t="s">
        <v>14359</v>
      </c>
      <c r="F2795" s="186" t="s">
        <v>13866</v>
      </c>
      <c r="G2795" s="186" t="s">
        <v>14360</v>
      </c>
      <c r="H2795" s="185" t="s">
        <v>13320</v>
      </c>
      <c r="I2795" s="187">
        <v>21347</v>
      </c>
      <c r="J2795" s="185"/>
      <c r="K2795" s="185">
        <v>2018</v>
      </c>
    </row>
    <row r="2796" spans="1:11" x14ac:dyDescent="0.3">
      <c r="A2796" s="176" t="s">
        <v>13062</v>
      </c>
      <c r="B2796" s="186" t="s">
        <v>13062</v>
      </c>
      <c r="C2796" s="186">
        <v>7791299</v>
      </c>
      <c r="D2796" s="185">
        <v>1</v>
      </c>
      <c r="E2796" s="186" t="s">
        <v>13697</v>
      </c>
      <c r="F2796" s="186" t="s">
        <v>13697</v>
      </c>
      <c r="G2796" s="186" t="s">
        <v>14375</v>
      </c>
      <c r="H2796" s="185" t="s">
        <v>13320</v>
      </c>
      <c r="I2796" s="187">
        <v>20520</v>
      </c>
      <c r="J2796" s="185"/>
      <c r="K2796" s="185" t="s">
        <v>17344</v>
      </c>
    </row>
    <row r="2797" spans="1:11" x14ac:dyDescent="0.3">
      <c r="A2797" s="176" t="s">
        <v>13062</v>
      </c>
      <c r="B2797" s="186" t="s">
        <v>13062</v>
      </c>
      <c r="C2797" s="186">
        <v>6036406</v>
      </c>
      <c r="D2797" s="185">
        <v>0</v>
      </c>
      <c r="E2797" s="186" t="s">
        <v>14340</v>
      </c>
      <c r="F2797" s="186" t="s">
        <v>13956</v>
      </c>
      <c r="G2797" s="186" t="s">
        <v>14341</v>
      </c>
      <c r="H2797" s="185" t="s">
        <v>12987</v>
      </c>
      <c r="I2797" s="187">
        <v>19335</v>
      </c>
      <c r="J2797" s="185"/>
      <c r="K2797" s="185">
        <v>2018</v>
      </c>
    </row>
    <row r="2798" spans="1:11" x14ac:dyDescent="0.3">
      <c r="A2798" s="176" t="s">
        <v>13062</v>
      </c>
      <c r="B2798" s="186" t="s">
        <v>13062</v>
      </c>
      <c r="C2798" s="186">
        <v>8143464</v>
      </c>
      <c r="D2798" s="185">
        <v>6</v>
      </c>
      <c r="E2798" s="186" t="s">
        <v>13581</v>
      </c>
      <c r="F2798" s="186" t="s">
        <v>13905</v>
      </c>
      <c r="G2798" s="186" t="s">
        <v>14378</v>
      </c>
      <c r="H2798" s="185" t="s">
        <v>13320</v>
      </c>
      <c r="I2798" s="187">
        <v>20975</v>
      </c>
      <c r="J2798" s="185"/>
      <c r="K2798" s="185">
        <v>2018</v>
      </c>
    </row>
    <row r="2799" spans="1:11" x14ac:dyDescent="0.3">
      <c r="A2799" s="176" t="s">
        <v>13062</v>
      </c>
      <c r="B2799" s="186" t="s">
        <v>13062</v>
      </c>
      <c r="C2799" s="186">
        <v>7181981</v>
      </c>
      <c r="D2799" s="185">
        <v>7</v>
      </c>
      <c r="E2799" s="186" t="s">
        <v>14364</v>
      </c>
      <c r="F2799" s="186" t="s">
        <v>14365</v>
      </c>
      <c r="G2799" s="186" t="s">
        <v>14366</v>
      </c>
      <c r="H2799" s="185" t="s">
        <v>12987</v>
      </c>
      <c r="I2799" s="187">
        <v>19518</v>
      </c>
      <c r="J2799" s="185"/>
      <c r="K2799" s="185">
        <v>2018</v>
      </c>
    </row>
    <row r="2800" spans="1:11" x14ac:dyDescent="0.3">
      <c r="A2800" s="176" t="s">
        <v>13062</v>
      </c>
      <c r="B2800" s="186" t="s">
        <v>13062</v>
      </c>
      <c r="C2800" s="186">
        <v>6669614</v>
      </c>
      <c r="D2800" s="185">
        <v>6</v>
      </c>
      <c r="E2800" s="186" t="s">
        <v>14348</v>
      </c>
      <c r="F2800" s="186" t="s">
        <v>13604</v>
      </c>
      <c r="G2800" s="186" t="s">
        <v>14349</v>
      </c>
      <c r="H2800" s="185" t="s">
        <v>12987</v>
      </c>
      <c r="I2800" s="187">
        <v>19001</v>
      </c>
      <c r="J2800" s="185"/>
      <c r="K2800" s="185">
        <v>2018</v>
      </c>
    </row>
    <row r="2801" spans="1:11" x14ac:dyDescent="0.3">
      <c r="A2801" s="176" t="s">
        <v>13062</v>
      </c>
      <c r="B2801" s="186" t="s">
        <v>13062</v>
      </c>
      <c r="C2801" s="186">
        <v>7150904</v>
      </c>
      <c r="D2801" s="185">
        <v>4</v>
      </c>
      <c r="E2801" s="186" t="s">
        <v>13604</v>
      </c>
      <c r="F2801" s="186" t="s">
        <v>14318</v>
      </c>
      <c r="G2801" s="186" t="s">
        <v>14363</v>
      </c>
      <c r="H2801" s="185" t="s">
        <v>12987</v>
      </c>
      <c r="I2801" s="187">
        <v>19512</v>
      </c>
      <c r="J2801" s="185"/>
      <c r="K2801" s="185">
        <v>2018</v>
      </c>
    </row>
    <row r="2802" spans="1:11" x14ac:dyDescent="0.3">
      <c r="A2802" s="176" t="s">
        <v>13062</v>
      </c>
      <c r="B2802" s="186" t="s">
        <v>13062</v>
      </c>
      <c r="C2802" s="186">
        <v>6439578</v>
      </c>
      <c r="D2802" s="185">
        <v>5</v>
      </c>
      <c r="E2802" s="186" t="s">
        <v>13801</v>
      </c>
      <c r="F2802" s="186" t="s">
        <v>13645</v>
      </c>
      <c r="G2802" s="186" t="s">
        <v>14346</v>
      </c>
      <c r="H2802" s="185" t="s">
        <v>13320</v>
      </c>
      <c r="I2802" s="187">
        <v>20896</v>
      </c>
      <c r="J2802" s="185"/>
      <c r="K2802" s="185">
        <v>2018</v>
      </c>
    </row>
    <row r="2803" spans="1:11" x14ac:dyDescent="0.3">
      <c r="A2803" s="176" t="s">
        <v>13062</v>
      </c>
      <c r="B2803" s="186" t="s">
        <v>13062</v>
      </c>
      <c r="C2803" s="186">
        <v>8428561</v>
      </c>
      <c r="D2803" s="185">
        <v>7</v>
      </c>
      <c r="E2803" s="186" t="s">
        <v>14386</v>
      </c>
      <c r="F2803" s="186" t="s">
        <v>13680</v>
      </c>
      <c r="G2803" s="186" t="s">
        <v>14346</v>
      </c>
      <c r="H2803" s="185" t="s">
        <v>13320</v>
      </c>
      <c r="I2803" s="187">
        <v>21178</v>
      </c>
      <c r="J2803" s="185"/>
      <c r="K2803" s="185">
        <v>2018</v>
      </c>
    </row>
    <row r="2804" spans="1:11" x14ac:dyDescent="0.3">
      <c r="A2804" s="176" t="s">
        <v>13062</v>
      </c>
      <c r="B2804" s="186" t="s">
        <v>13062</v>
      </c>
      <c r="C2804" s="186">
        <v>8429489</v>
      </c>
      <c r="D2804" s="185">
        <v>6</v>
      </c>
      <c r="E2804" s="186" t="s">
        <v>14387</v>
      </c>
      <c r="F2804" s="186" t="s">
        <v>14388</v>
      </c>
      <c r="G2804" s="186" t="s">
        <v>14389</v>
      </c>
      <c r="H2804" s="185" t="s">
        <v>13320</v>
      </c>
      <c r="I2804" s="187">
        <v>21340</v>
      </c>
      <c r="J2804" s="185"/>
      <c r="K2804" s="185">
        <v>2018</v>
      </c>
    </row>
    <row r="2805" spans="1:11" x14ac:dyDescent="0.3">
      <c r="A2805" s="176" t="s">
        <v>13062</v>
      </c>
      <c r="B2805" s="186" t="s">
        <v>13062</v>
      </c>
      <c r="C2805" s="186">
        <v>7238050</v>
      </c>
      <c r="D2805" s="185">
        <v>9</v>
      </c>
      <c r="E2805" s="186" t="s">
        <v>13853</v>
      </c>
      <c r="F2805" s="186" t="s">
        <v>13330</v>
      </c>
      <c r="G2805" s="186" t="s">
        <v>14368</v>
      </c>
      <c r="H2805" s="185" t="s">
        <v>13320</v>
      </c>
      <c r="I2805" s="187">
        <v>20823</v>
      </c>
      <c r="J2805" s="185"/>
      <c r="K2805" s="185">
        <v>2018</v>
      </c>
    </row>
    <row r="2806" spans="1:11" x14ac:dyDescent="0.3">
      <c r="A2806" s="176" t="s">
        <v>13062</v>
      </c>
      <c r="B2806" s="186" t="s">
        <v>13062</v>
      </c>
      <c r="C2806" s="186">
        <v>6748757</v>
      </c>
      <c r="D2806" s="185">
        <v>5</v>
      </c>
      <c r="E2806" s="186" t="s">
        <v>13853</v>
      </c>
      <c r="F2806" s="186" t="s">
        <v>13330</v>
      </c>
      <c r="G2806" s="186" t="s">
        <v>13851</v>
      </c>
      <c r="H2806" s="185" t="s">
        <v>12987</v>
      </c>
      <c r="I2806" s="187">
        <v>19007</v>
      </c>
      <c r="J2806" s="185"/>
      <c r="K2806" s="185">
        <v>2018</v>
      </c>
    </row>
    <row r="2807" spans="1:11" x14ac:dyDescent="0.3">
      <c r="A2807" s="176" t="s">
        <v>13062</v>
      </c>
      <c r="B2807" s="186" t="s">
        <v>13062</v>
      </c>
      <c r="C2807" s="186">
        <v>8599550</v>
      </c>
      <c r="D2807" s="185">
        <v>2</v>
      </c>
      <c r="E2807" s="186" t="s">
        <v>13461</v>
      </c>
      <c r="F2807" s="186" t="s">
        <v>13533</v>
      </c>
      <c r="G2807" s="186" t="s">
        <v>14393</v>
      </c>
      <c r="H2807" s="185" t="s">
        <v>13320</v>
      </c>
      <c r="I2807" s="187">
        <v>21022</v>
      </c>
      <c r="J2807" s="185"/>
      <c r="K2807" s="185">
        <v>2018</v>
      </c>
    </row>
    <row r="2808" spans="1:11" x14ac:dyDescent="0.3">
      <c r="A2808" s="176" t="s">
        <v>13062</v>
      </c>
      <c r="B2808" s="186" t="s">
        <v>13062</v>
      </c>
      <c r="C2808" s="186">
        <v>8501131</v>
      </c>
      <c r="D2808" s="185">
        <v>6</v>
      </c>
      <c r="E2808" s="186" t="s">
        <v>13162</v>
      </c>
      <c r="F2808" s="186" t="s">
        <v>13355</v>
      </c>
      <c r="G2808" s="186" t="s">
        <v>14391</v>
      </c>
      <c r="H2808" s="185" t="s">
        <v>13320</v>
      </c>
      <c r="I2808" s="187">
        <v>21080</v>
      </c>
      <c r="J2808" s="185"/>
      <c r="K2808" s="185">
        <v>2018</v>
      </c>
    </row>
    <row r="2809" spans="1:11" x14ac:dyDescent="0.3">
      <c r="A2809" s="176" t="s">
        <v>13062</v>
      </c>
      <c r="B2809" s="186" t="s">
        <v>13062</v>
      </c>
      <c r="C2809" s="186">
        <v>6784419</v>
      </c>
      <c r="D2809" s="185" t="s">
        <v>13315</v>
      </c>
      <c r="E2809" s="186" t="s">
        <v>14351</v>
      </c>
      <c r="F2809" s="186" t="s">
        <v>13533</v>
      </c>
      <c r="G2809" s="186" t="s">
        <v>14352</v>
      </c>
      <c r="H2809" s="185" t="s">
        <v>12987</v>
      </c>
      <c r="I2809" s="187">
        <v>19445</v>
      </c>
      <c r="J2809" s="185"/>
      <c r="K2809" s="185">
        <v>2018</v>
      </c>
    </row>
    <row r="2810" spans="1:11" x14ac:dyDescent="0.3">
      <c r="A2810" s="176" t="s">
        <v>13062</v>
      </c>
      <c r="B2810" s="186" t="s">
        <v>13062</v>
      </c>
      <c r="C2810" s="186">
        <v>7862812</v>
      </c>
      <c r="D2810" s="185" t="s">
        <v>13315</v>
      </c>
      <c r="E2810" s="186" t="s">
        <v>14376</v>
      </c>
      <c r="F2810" s="186" t="s">
        <v>13427</v>
      </c>
      <c r="G2810" s="186" t="s">
        <v>14377</v>
      </c>
      <c r="H2810" s="185" t="s">
        <v>13320</v>
      </c>
      <c r="I2810" s="187">
        <v>20887</v>
      </c>
      <c r="J2810" s="185"/>
      <c r="K2810" s="185">
        <v>2018</v>
      </c>
    </row>
    <row r="2811" spans="1:11" x14ac:dyDescent="0.3">
      <c r="A2811" s="176" t="s">
        <v>13062</v>
      </c>
      <c r="B2811" s="186" t="s">
        <v>13062</v>
      </c>
      <c r="C2811" s="186">
        <v>6963799</v>
      </c>
      <c r="D2811" s="185" t="s">
        <v>13315</v>
      </c>
      <c r="E2811" s="186" t="s">
        <v>13321</v>
      </c>
      <c r="F2811" s="186" t="s">
        <v>14355</v>
      </c>
      <c r="G2811" s="186" t="s">
        <v>14356</v>
      </c>
      <c r="H2811" s="185" t="s">
        <v>12987</v>
      </c>
      <c r="I2811" s="187">
        <v>19121</v>
      </c>
      <c r="J2811" s="185"/>
      <c r="K2811" s="185">
        <v>2018</v>
      </c>
    </row>
    <row r="2812" spans="1:11" x14ac:dyDescent="0.3">
      <c r="A2812" s="176" t="s">
        <v>13062</v>
      </c>
      <c r="B2812" s="186" t="s">
        <v>13062</v>
      </c>
      <c r="C2812" s="186">
        <v>7123852</v>
      </c>
      <c r="D2812" s="185">
        <v>0</v>
      </c>
      <c r="E2812" s="186" t="s">
        <v>14361</v>
      </c>
      <c r="F2812" s="186" t="s">
        <v>13407</v>
      </c>
      <c r="G2812" s="186" t="s">
        <v>14362</v>
      </c>
      <c r="H2812" s="185" t="s">
        <v>13320</v>
      </c>
      <c r="I2812" s="187">
        <v>19822</v>
      </c>
      <c r="J2812" s="185"/>
      <c r="K2812" s="185">
        <v>2018</v>
      </c>
    </row>
    <row r="2813" spans="1:11" x14ac:dyDescent="0.3">
      <c r="A2813" s="176" t="s">
        <v>13062</v>
      </c>
      <c r="B2813" s="186" t="s">
        <v>13062</v>
      </c>
      <c r="C2813" s="186">
        <v>8155087</v>
      </c>
      <c r="D2813" s="185">
        <v>5</v>
      </c>
      <c r="E2813" s="186" t="s">
        <v>13680</v>
      </c>
      <c r="F2813" s="186" t="s">
        <v>13758</v>
      </c>
      <c r="G2813" s="186" t="s">
        <v>14379</v>
      </c>
      <c r="H2813" s="185" t="s">
        <v>13320</v>
      </c>
      <c r="I2813" s="187">
        <v>21062</v>
      </c>
      <c r="J2813" s="185"/>
      <c r="K2813" s="185">
        <v>2018</v>
      </c>
    </row>
    <row r="2814" spans="1:11" x14ac:dyDescent="0.3">
      <c r="A2814" s="176" t="s">
        <v>13062</v>
      </c>
      <c r="B2814" s="186" t="s">
        <v>13062</v>
      </c>
      <c r="C2814" s="186">
        <v>6748868</v>
      </c>
      <c r="D2814" s="185">
        <v>7</v>
      </c>
      <c r="E2814" s="186" t="s">
        <v>13382</v>
      </c>
      <c r="F2814" s="186" t="s">
        <v>13458</v>
      </c>
      <c r="G2814" s="186" t="s">
        <v>14350</v>
      </c>
      <c r="H2814" s="185" t="s">
        <v>13320</v>
      </c>
      <c r="I2814" s="187">
        <v>20858</v>
      </c>
      <c r="J2814" s="185"/>
      <c r="K2814" s="185">
        <v>2018</v>
      </c>
    </row>
    <row r="2815" spans="1:11" x14ac:dyDescent="0.3">
      <c r="A2815" s="176" t="s">
        <v>13062</v>
      </c>
      <c r="B2815" s="186" t="s">
        <v>13062</v>
      </c>
      <c r="C2815" s="186">
        <v>6357501</v>
      </c>
      <c r="D2815" s="185">
        <v>1</v>
      </c>
      <c r="E2815" s="186" t="s">
        <v>14343</v>
      </c>
      <c r="F2815" s="186" t="s">
        <v>13406</v>
      </c>
      <c r="G2815" s="186" t="s">
        <v>14344</v>
      </c>
      <c r="H2815" s="185" t="s">
        <v>12987</v>
      </c>
      <c r="I2815" s="187">
        <v>19121</v>
      </c>
      <c r="J2815" s="185"/>
      <c r="K2815" s="185">
        <v>2018</v>
      </c>
    </row>
    <row r="2816" spans="1:11" x14ac:dyDescent="0.3">
      <c r="A2816" s="176" t="s">
        <v>13062</v>
      </c>
      <c r="B2816" s="186" t="s">
        <v>13062</v>
      </c>
      <c r="C2816" s="186">
        <v>7458050</v>
      </c>
      <c r="D2816" s="185">
        <v>5</v>
      </c>
      <c r="E2816" s="186" t="s">
        <v>13520</v>
      </c>
      <c r="F2816" s="186" t="s">
        <v>13719</v>
      </c>
      <c r="G2816" s="186" t="s">
        <v>14371</v>
      </c>
      <c r="H2816" s="185" t="s">
        <v>13320</v>
      </c>
      <c r="I2816" s="187">
        <v>21266</v>
      </c>
      <c r="J2816" s="185"/>
      <c r="K2816" s="185">
        <v>2018</v>
      </c>
    </row>
    <row r="2817" spans="1:11" x14ac:dyDescent="0.3">
      <c r="A2817" s="176" t="s">
        <v>13062</v>
      </c>
      <c r="B2817" s="186" t="s">
        <v>13062</v>
      </c>
      <c r="C2817" s="186">
        <v>7231683</v>
      </c>
      <c r="D2817" s="185">
        <v>5</v>
      </c>
      <c r="E2817" s="186" t="s">
        <v>13546</v>
      </c>
      <c r="F2817" s="186" t="s">
        <v>13637</v>
      </c>
      <c r="G2817" s="186" t="s">
        <v>14367</v>
      </c>
      <c r="H2817" s="185" t="s">
        <v>12987</v>
      </c>
      <c r="I2817" s="187">
        <v>19391</v>
      </c>
      <c r="J2817" s="185"/>
      <c r="K2817" s="185">
        <v>2018</v>
      </c>
    </row>
    <row r="2818" spans="1:11" x14ac:dyDescent="0.3">
      <c r="A2818" s="176" t="s">
        <v>13062</v>
      </c>
      <c r="B2818" s="186" t="s">
        <v>13062</v>
      </c>
      <c r="C2818" s="186">
        <v>7308526</v>
      </c>
      <c r="D2818" s="185">
        <v>8</v>
      </c>
      <c r="E2818" s="186" t="s">
        <v>13378</v>
      </c>
      <c r="F2818" s="186" t="s">
        <v>13914</v>
      </c>
      <c r="G2818" s="186" t="s">
        <v>14369</v>
      </c>
      <c r="H2818" s="185" t="s">
        <v>12987</v>
      </c>
      <c r="I2818" s="187">
        <v>19470</v>
      </c>
      <c r="J2818" s="185"/>
      <c r="K2818" s="185">
        <v>2018</v>
      </c>
    </row>
    <row r="2819" spans="1:11" x14ac:dyDescent="0.3">
      <c r="A2819" s="176" t="s">
        <v>13062</v>
      </c>
      <c r="B2819" s="186" t="s">
        <v>13062</v>
      </c>
      <c r="C2819" s="186">
        <v>6531315</v>
      </c>
      <c r="D2819" s="185">
        <v>4</v>
      </c>
      <c r="E2819" s="186" t="s">
        <v>13438</v>
      </c>
      <c r="F2819" s="186" t="s">
        <v>13589</v>
      </c>
      <c r="G2819" s="186" t="s">
        <v>14347</v>
      </c>
      <c r="H2819" s="185" t="s">
        <v>13320</v>
      </c>
      <c r="I2819" s="187">
        <v>19337</v>
      </c>
      <c r="J2819" s="185"/>
      <c r="K2819" s="185">
        <v>2018</v>
      </c>
    </row>
    <row r="2820" spans="1:11" x14ac:dyDescent="0.3">
      <c r="A2820" s="176" t="s">
        <v>13062</v>
      </c>
      <c r="B2820" s="186" t="s">
        <v>13062</v>
      </c>
      <c r="C2820" s="186">
        <v>5841470</v>
      </c>
      <c r="D2820" s="185">
        <v>0</v>
      </c>
      <c r="E2820" s="186" t="s">
        <v>14338</v>
      </c>
      <c r="F2820" s="186" t="s">
        <v>13543</v>
      </c>
      <c r="G2820" s="186" t="s">
        <v>14339</v>
      </c>
      <c r="H2820" s="185" t="s">
        <v>12987</v>
      </c>
      <c r="I2820" s="187">
        <v>18844</v>
      </c>
      <c r="J2820" s="185"/>
      <c r="K2820" s="185" t="s">
        <v>17344</v>
      </c>
    </row>
    <row r="2821" spans="1:11" x14ac:dyDescent="0.3">
      <c r="A2821" s="176" t="s">
        <v>13062</v>
      </c>
      <c r="B2821" s="186" t="s">
        <v>13062</v>
      </c>
      <c r="C2821" s="186">
        <v>6375901</v>
      </c>
      <c r="D2821" s="185">
        <v>5</v>
      </c>
      <c r="E2821" s="186" t="s">
        <v>13944</v>
      </c>
      <c r="F2821" s="186" t="s">
        <v>14345</v>
      </c>
      <c r="G2821" s="186" t="s">
        <v>13436</v>
      </c>
      <c r="H2821" s="185" t="s">
        <v>13320</v>
      </c>
      <c r="I2821" s="187">
        <v>20864</v>
      </c>
      <c r="J2821" s="185"/>
      <c r="K2821" s="185">
        <v>2018</v>
      </c>
    </row>
    <row r="2822" spans="1:11" x14ac:dyDescent="0.3">
      <c r="A2822" s="176" t="s">
        <v>13062</v>
      </c>
      <c r="B2822" s="186" t="s">
        <v>13062</v>
      </c>
      <c r="C2822" s="186">
        <v>8583333</v>
      </c>
      <c r="D2822" s="185">
        <v>2</v>
      </c>
      <c r="E2822" s="186" t="s">
        <v>13352</v>
      </c>
      <c r="F2822" s="186" t="s">
        <v>13332</v>
      </c>
      <c r="G2822" s="186" t="s">
        <v>14392</v>
      </c>
      <c r="H2822" s="185" t="s">
        <v>13320</v>
      </c>
      <c r="I2822" s="187">
        <v>21318</v>
      </c>
      <c r="J2822" s="185"/>
      <c r="K2822" s="185">
        <v>2018</v>
      </c>
    </row>
    <row r="2823" spans="1:11" x14ac:dyDescent="0.3">
      <c r="A2823" s="176" t="s">
        <v>13062</v>
      </c>
      <c r="B2823" s="186" t="s">
        <v>13062</v>
      </c>
      <c r="C2823" s="186">
        <v>7463764</v>
      </c>
      <c r="D2823" s="185">
        <v>7</v>
      </c>
      <c r="E2823" s="186" t="s">
        <v>14192</v>
      </c>
      <c r="F2823" s="186" t="s">
        <v>14372</v>
      </c>
      <c r="G2823" s="186" t="s">
        <v>14373</v>
      </c>
      <c r="H2823" s="185" t="s">
        <v>13320</v>
      </c>
      <c r="I2823" s="187">
        <v>20960</v>
      </c>
      <c r="J2823" s="185"/>
      <c r="K2823" s="185">
        <v>2018</v>
      </c>
    </row>
    <row r="2824" spans="1:11" x14ac:dyDescent="0.3">
      <c r="A2824" s="176" t="s">
        <v>13062</v>
      </c>
      <c r="B2824" s="186" t="s">
        <v>13062</v>
      </c>
      <c r="C2824" s="186">
        <v>8324339</v>
      </c>
      <c r="D2824" s="185">
        <v>2</v>
      </c>
      <c r="E2824" s="186" t="s">
        <v>14281</v>
      </c>
      <c r="F2824" s="186" t="s">
        <v>14384</v>
      </c>
      <c r="G2824" s="186" t="s">
        <v>14385</v>
      </c>
      <c r="H2824" s="185" t="s">
        <v>13320</v>
      </c>
      <c r="I2824" s="187">
        <v>21352</v>
      </c>
      <c r="J2824" s="185"/>
      <c r="K2824" s="185">
        <v>2018</v>
      </c>
    </row>
    <row r="2825" spans="1:11" x14ac:dyDescent="0.3">
      <c r="A2825" s="176" t="s">
        <v>17372</v>
      </c>
      <c r="B2825" s="186" t="s">
        <v>13125</v>
      </c>
      <c r="C2825" s="186">
        <v>7231255</v>
      </c>
      <c r="D2825" s="185">
        <v>4</v>
      </c>
      <c r="E2825" s="186" t="s">
        <v>13466</v>
      </c>
      <c r="F2825" s="186" t="s">
        <v>13427</v>
      </c>
      <c r="G2825" s="186" t="s">
        <v>15369</v>
      </c>
      <c r="H2825" s="185" t="s">
        <v>13320</v>
      </c>
      <c r="I2825" s="187">
        <v>21211</v>
      </c>
      <c r="J2825" s="185"/>
      <c r="K2825" s="185">
        <v>2018</v>
      </c>
    </row>
    <row r="2826" spans="1:11" x14ac:dyDescent="0.3">
      <c r="A2826" s="176" t="s">
        <v>17372</v>
      </c>
      <c r="B2826" s="186" t="s">
        <v>13120</v>
      </c>
      <c r="C2826" s="186">
        <v>6323615</v>
      </c>
      <c r="D2826" s="185">
        <v>2</v>
      </c>
      <c r="E2826" s="186" t="s">
        <v>14145</v>
      </c>
      <c r="F2826" s="186" t="s">
        <v>13831</v>
      </c>
      <c r="G2826" s="186" t="s">
        <v>15260</v>
      </c>
      <c r="H2826" s="185" t="s">
        <v>12987</v>
      </c>
      <c r="I2826" s="187">
        <v>19322</v>
      </c>
      <c r="J2826" s="185"/>
      <c r="K2826" s="185">
        <v>2018</v>
      </c>
    </row>
    <row r="2827" spans="1:11" x14ac:dyDescent="0.3">
      <c r="A2827" s="176" t="s">
        <v>17372</v>
      </c>
      <c r="B2827" s="186" t="s">
        <v>13116</v>
      </c>
      <c r="C2827" s="186">
        <v>7057656</v>
      </c>
      <c r="D2827" s="185">
        <v>2</v>
      </c>
      <c r="E2827" s="186" t="s">
        <v>14145</v>
      </c>
      <c r="F2827" s="186" t="s">
        <v>15241</v>
      </c>
      <c r="G2827" s="186" t="s">
        <v>15242</v>
      </c>
      <c r="H2827" s="185" t="s">
        <v>13320</v>
      </c>
      <c r="I2827" s="187">
        <v>21155</v>
      </c>
      <c r="J2827" s="185"/>
      <c r="K2827" s="185">
        <v>2018</v>
      </c>
    </row>
    <row r="2828" spans="1:11" x14ac:dyDescent="0.3">
      <c r="A2828" s="176" t="s">
        <v>17372</v>
      </c>
      <c r="B2828" s="186" t="s">
        <v>13120</v>
      </c>
      <c r="C2828" s="186">
        <v>5546244</v>
      </c>
      <c r="D2828" s="185">
        <v>5</v>
      </c>
      <c r="E2828" s="186" t="s">
        <v>13483</v>
      </c>
      <c r="F2828" s="186" t="s">
        <v>15051</v>
      </c>
      <c r="G2828" s="186" t="s">
        <v>15259</v>
      </c>
      <c r="H2828" s="185" t="s">
        <v>12987</v>
      </c>
      <c r="I2828" s="187">
        <v>19284</v>
      </c>
      <c r="J2828" s="185"/>
      <c r="K2828" s="185">
        <v>2018</v>
      </c>
    </row>
    <row r="2829" spans="1:11" x14ac:dyDescent="0.3">
      <c r="A2829" s="176" t="s">
        <v>17372</v>
      </c>
      <c r="B2829" s="186" t="s">
        <v>13120</v>
      </c>
      <c r="C2829" s="186">
        <v>8163019</v>
      </c>
      <c r="D2829" s="185">
        <v>4</v>
      </c>
      <c r="E2829" s="186" t="s">
        <v>15261</v>
      </c>
      <c r="F2829" s="186" t="s">
        <v>15199</v>
      </c>
      <c r="G2829" s="186" t="s">
        <v>15262</v>
      </c>
      <c r="H2829" s="185" t="s">
        <v>13320</v>
      </c>
      <c r="I2829" s="187">
        <v>20758</v>
      </c>
      <c r="J2829" s="185"/>
      <c r="K2829" s="185" t="s">
        <v>17344</v>
      </c>
    </row>
    <row r="2830" spans="1:11" x14ac:dyDescent="0.3">
      <c r="A2830" s="176" t="s">
        <v>17372</v>
      </c>
      <c r="B2830" s="186" t="s">
        <v>13119</v>
      </c>
      <c r="C2830" s="186">
        <v>6936016</v>
      </c>
      <c r="D2830" s="185">
        <v>5</v>
      </c>
      <c r="E2830" s="186" t="s">
        <v>15254</v>
      </c>
      <c r="F2830" s="186" t="s">
        <v>13532</v>
      </c>
      <c r="G2830" s="186" t="s">
        <v>15255</v>
      </c>
      <c r="H2830" s="185" t="s">
        <v>12987</v>
      </c>
      <c r="I2830" s="187">
        <v>19323</v>
      </c>
      <c r="J2830" s="185"/>
      <c r="K2830" s="185">
        <v>2018</v>
      </c>
    </row>
    <row r="2831" spans="1:11" x14ac:dyDescent="0.3">
      <c r="A2831" s="176" t="s">
        <v>17372</v>
      </c>
      <c r="B2831" s="186" t="s">
        <v>13125</v>
      </c>
      <c r="C2831" s="186">
        <v>6653544</v>
      </c>
      <c r="D2831" s="185">
        <v>4</v>
      </c>
      <c r="E2831" s="186" t="s">
        <v>15364</v>
      </c>
      <c r="F2831" s="186" t="s">
        <v>13658</v>
      </c>
      <c r="G2831" s="186" t="s">
        <v>15365</v>
      </c>
      <c r="H2831" s="185" t="s">
        <v>13320</v>
      </c>
      <c r="I2831" s="187">
        <v>21119</v>
      </c>
      <c r="J2831" s="185"/>
      <c r="K2831" s="185">
        <v>2018</v>
      </c>
    </row>
    <row r="2832" spans="1:11" x14ac:dyDescent="0.3">
      <c r="A2832" s="176" t="s">
        <v>17372</v>
      </c>
      <c r="B2832" s="186" t="s">
        <v>13119</v>
      </c>
      <c r="C2832" s="186">
        <v>8016954</v>
      </c>
      <c r="D2832" s="185" t="s">
        <v>13315</v>
      </c>
      <c r="E2832" s="186" t="s">
        <v>13532</v>
      </c>
      <c r="F2832" s="186" t="s">
        <v>13406</v>
      </c>
      <c r="G2832" s="186" t="s">
        <v>15256</v>
      </c>
      <c r="H2832" s="185" t="s">
        <v>13320</v>
      </c>
      <c r="I2832" s="187">
        <v>21321</v>
      </c>
      <c r="J2832" s="185"/>
      <c r="K2832" s="185">
        <v>2018</v>
      </c>
    </row>
    <row r="2833" spans="1:11" x14ac:dyDescent="0.3">
      <c r="A2833" s="176" t="s">
        <v>17372</v>
      </c>
      <c r="B2833" s="186" t="s">
        <v>13125</v>
      </c>
      <c r="C2833" s="186">
        <v>8166954</v>
      </c>
      <c r="D2833" s="185">
        <v>6</v>
      </c>
      <c r="E2833" s="186" t="s">
        <v>13532</v>
      </c>
      <c r="F2833" s="186" t="s">
        <v>13638</v>
      </c>
      <c r="G2833" s="186" t="s">
        <v>13436</v>
      </c>
      <c r="H2833" s="185" t="s">
        <v>13320</v>
      </c>
      <c r="I2833" s="187">
        <v>20986</v>
      </c>
      <c r="J2833" s="185"/>
      <c r="K2833" s="185">
        <v>2018</v>
      </c>
    </row>
    <row r="2834" spans="1:11" x14ac:dyDescent="0.3">
      <c r="A2834" s="176" t="s">
        <v>17372</v>
      </c>
      <c r="B2834" s="186" t="s">
        <v>13115</v>
      </c>
      <c r="C2834" s="184">
        <v>8010709</v>
      </c>
      <c r="D2834" s="185">
        <v>9</v>
      </c>
      <c r="E2834" s="186" t="s">
        <v>13401</v>
      </c>
      <c r="F2834" s="186" t="s">
        <v>13576</v>
      </c>
      <c r="G2834" s="186" t="s">
        <v>15240</v>
      </c>
      <c r="H2834" s="185" t="s">
        <v>13320</v>
      </c>
      <c r="I2834" s="187">
        <v>20255</v>
      </c>
      <c r="J2834" s="185"/>
      <c r="K2834" s="185">
        <v>2018</v>
      </c>
    </row>
    <row r="2835" spans="1:11" x14ac:dyDescent="0.3">
      <c r="A2835" s="176" t="s">
        <v>17372</v>
      </c>
      <c r="B2835" s="186" t="s">
        <v>13125</v>
      </c>
      <c r="C2835" s="186">
        <v>7189829</v>
      </c>
      <c r="D2835" s="185">
        <v>6</v>
      </c>
      <c r="E2835" s="186" t="s">
        <v>14425</v>
      </c>
      <c r="F2835" s="186" t="s">
        <v>14212</v>
      </c>
      <c r="G2835" s="186" t="s">
        <v>15368</v>
      </c>
      <c r="H2835" s="185" t="s">
        <v>12987</v>
      </c>
      <c r="I2835" s="187">
        <v>19372</v>
      </c>
      <c r="J2835" s="185"/>
      <c r="K2835" s="185">
        <v>2018</v>
      </c>
    </row>
    <row r="2836" spans="1:11" x14ac:dyDescent="0.3">
      <c r="A2836" s="176" t="s">
        <v>17372</v>
      </c>
      <c r="B2836" s="186" t="s">
        <v>13115</v>
      </c>
      <c r="C2836" s="186">
        <v>7342151</v>
      </c>
      <c r="D2836" s="185">
        <v>9</v>
      </c>
      <c r="E2836" s="186" t="s">
        <v>14425</v>
      </c>
      <c r="F2836" s="186" t="s">
        <v>13416</v>
      </c>
      <c r="G2836" s="186" t="s">
        <v>15239</v>
      </c>
      <c r="H2836" s="185" t="s">
        <v>12987</v>
      </c>
      <c r="I2836" s="187">
        <v>19534</v>
      </c>
      <c r="J2836" s="185"/>
      <c r="K2836" s="185">
        <v>2018</v>
      </c>
    </row>
    <row r="2837" spans="1:11" x14ac:dyDescent="0.3">
      <c r="A2837" s="176" t="s">
        <v>17372</v>
      </c>
      <c r="B2837" s="186" t="s">
        <v>13119</v>
      </c>
      <c r="C2837" s="186">
        <v>6502700</v>
      </c>
      <c r="D2837" s="185">
        <v>3</v>
      </c>
      <c r="E2837" s="186" t="s">
        <v>13604</v>
      </c>
      <c r="F2837" s="186" t="s">
        <v>13361</v>
      </c>
      <c r="G2837" s="186" t="s">
        <v>15253</v>
      </c>
      <c r="H2837" s="185" t="s">
        <v>13320</v>
      </c>
      <c r="I2837" s="187">
        <v>20830</v>
      </c>
      <c r="J2837" s="185"/>
      <c r="K2837" s="185">
        <v>2018</v>
      </c>
    </row>
    <row r="2838" spans="1:11" x14ac:dyDescent="0.3">
      <c r="A2838" s="176" t="s">
        <v>17372</v>
      </c>
      <c r="B2838" s="186" t="s">
        <v>13125</v>
      </c>
      <c r="C2838" s="186">
        <v>6502700</v>
      </c>
      <c r="D2838" s="185">
        <v>3</v>
      </c>
      <c r="E2838" s="186" t="s">
        <v>13604</v>
      </c>
      <c r="F2838" s="186" t="s">
        <v>13361</v>
      </c>
      <c r="G2838" s="186" t="s">
        <v>15253</v>
      </c>
      <c r="H2838" s="185" t="s">
        <v>13320</v>
      </c>
      <c r="I2838" s="187">
        <v>20830</v>
      </c>
      <c r="J2838" s="185"/>
      <c r="K2838" s="185">
        <v>2018</v>
      </c>
    </row>
    <row r="2839" spans="1:11" x14ac:dyDescent="0.3">
      <c r="A2839" s="176" t="s">
        <v>17372</v>
      </c>
      <c r="B2839" s="186" t="s">
        <v>13116</v>
      </c>
      <c r="C2839" s="186">
        <v>8385107</v>
      </c>
      <c r="D2839" s="185">
        <v>4</v>
      </c>
      <c r="E2839" s="186" t="s">
        <v>15243</v>
      </c>
      <c r="F2839" s="186" t="s">
        <v>13401</v>
      </c>
      <c r="G2839" s="186" t="s">
        <v>15244</v>
      </c>
      <c r="H2839" s="185" t="s">
        <v>13320</v>
      </c>
      <c r="I2839" s="187">
        <v>21343</v>
      </c>
      <c r="J2839" s="185"/>
      <c r="K2839" s="185">
        <v>2018</v>
      </c>
    </row>
    <row r="2840" spans="1:11" x14ac:dyDescent="0.3">
      <c r="A2840" s="176" t="s">
        <v>17372</v>
      </c>
      <c r="B2840" s="186" t="s">
        <v>13119</v>
      </c>
      <c r="C2840" s="186">
        <v>6274296</v>
      </c>
      <c r="D2840" s="185">
        <v>8</v>
      </c>
      <c r="E2840" s="186" t="s">
        <v>13888</v>
      </c>
      <c r="F2840" s="186" t="s">
        <v>14534</v>
      </c>
      <c r="G2840" s="186" t="s">
        <v>15252</v>
      </c>
      <c r="H2840" s="185" t="s">
        <v>12987</v>
      </c>
      <c r="I2840" s="187">
        <v>19226</v>
      </c>
      <c r="J2840" s="185"/>
      <c r="K2840" s="185">
        <v>2018</v>
      </c>
    </row>
    <row r="2841" spans="1:11" x14ac:dyDescent="0.3">
      <c r="A2841" s="176" t="s">
        <v>17372</v>
      </c>
      <c r="B2841" s="186" t="s">
        <v>13125</v>
      </c>
      <c r="C2841" s="186">
        <v>6038837</v>
      </c>
      <c r="D2841" s="185">
        <v>7</v>
      </c>
      <c r="E2841" s="186" t="s">
        <v>14864</v>
      </c>
      <c r="F2841" s="186" t="s">
        <v>15362</v>
      </c>
      <c r="G2841" s="186" t="s">
        <v>15363</v>
      </c>
      <c r="H2841" s="185" t="s">
        <v>12987</v>
      </c>
      <c r="I2841" s="187">
        <v>19308</v>
      </c>
      <c r="J2841" s="185"/>
      <c r="K2841" s="185">
        <v>2018</v>
      </c>
    </row>
    <row r="2842" spans="1:11" x14ac:dyDescent="0.3">
      <c r="A2842" s="176" t="s">
        <v>17372</v>
      </c>
      <c r="B2842" s="186" t="s">
        <v>13125</v>
      </c>
      <c r="C2842" s="186">
        <v>7055821</v>
      </c>
      <c r="D2842" s="185">
        <v>1</v>
      </c>
      <c r="E2842" s="186" t="s">
        <v>14864</v>
      </c>
      <c r="F2842" s="186" t="s">
        <v>15366</v>
      </c>
      <c r="G2842" s="186" t="s">
        <v>15367</v>
      </c>
      <c r="H2842" s="185" t="s">
        <v>12987</v>
      </c>
      <c r="I2842" s="187">
        <v>19017</v>
      </c>
      <c r="J2842" s="185"/>
      <c r="K2842" s="185">
        <v>2018</v>
      </c>
    </row>
    <row r="2843" spans="1:11" x14ac:dyDescent="0.3">
      <c r="A2843" s="176" t="s">
        <v>17372</v>
      </c>
      <c r="B2843" s="186" t="s">
        <v>13120</v>
      </c>
      <c r="C2843" s="186">
        <v>7972929</v>
      </c>
      <c r="D2843" s="185">
        <v>9</v>
      </c>
      <c r="E2843" s="186" t="s">
        <v>13685</v>
      </c>
      <c r="F2843" s="186" t="s">
        <v>13350</v>
      </c>
      <c r="G2843" s="186" t="s">
        <v>14098</v>
      </c>
      <c r="H2843" s="185" t="s">
        <v>13320</v>
      </c>
      <c r="I2843" s="187">
        <v>21156</v>
      </c>
      <c r="J2843" s="185"/>
      <c r="K2843" s="185">
        <v>2018</v>
      </c>
    </row>
    <row r="2844" spans="1:11" x14ac:dyDescent="0.3">
      <c r="A2844" s="176" t="s">
        <v>17372</v>
      </c>
      <c r="B2844" s="186" t="s">
        <v>13120</v>
      </c>
      <c r="C2844" s="186">
        <v>8654756</v>
      </c>
      <c r="D2844" s="185">
        <v>2</v>
      </c>
      <c r="E2844" s="186" t="s">
        <v>13344</v>
      </c>
      <c r="F2844" s="186" t="s">
        <v>14864</v>
      </c>
      <c r="G2844" s="186" t="s">
        <v>14432</v>
      </c>
      <c r="H2844" s="185" t="s">
        <v>13320</v>
      </c>
      <c r="I2844" s="187">
        <v>21279</v>
      </c>
      <c r="J2844" s="185"/>
      <c r="K2844" s="185">
        <v>2018</v>
      </c>
    </row>
    <row r="2845" spans="1:11" x14ac:dyDescent="0.3">
      <c r="A2845" s="176" t="s">
        <v>17372</v>
      </c>
      <c r="B2845" s="186" t="s">
        <v>13119</v>
      </c>
      <c r="C2845" s="186">
        <v>8107654</v>
      </c>
      <c r="D2845" s="185">
        <v>5</v>
      </c>
      <c r="E2845" s="186" t="s">
        <v>14418</v>
      </c>
      <c r="F2845" s="186" t="s">
        <v>13638</v>
      </c>
      <c r="G2845" s="186" t="s">
        <v>15257</v>
      </c>
      <c r="H2845" s="185" t="s">
        <v>13320</v>
      </c>
      <c r="I2845" s="187">
        <v>21251</v>
      </c>
      <c r="J2845" s="185"/>
      <c r="K2845" s="185">
        <v>2018</v>
      </c>
    </row>
    <row r="2846" spans="1:11" x14ac:dyDescent="0.3">
      <c r="A2846" s="176" t="s">
        <v>17372</v>
      </c>
      <c r="B2846" s="186" t="s">
        <v>13119</v>
      </c>
      <c r="C2846" s="186">
        <v>8581429</v>
      </c>
      <c r="D2846" s="185" t="s">
        <v>13315</v>
      </c>
      <c r="E2846" s="186" t="s">
        <v>13426</v>
      </c>
      <c r="F2846" s="186" t="s">
        <v>13401</v>
      </c>
      <c r="G2846" s="186" t="s">
        <v>15258</v>
      </c>
      <c r="H2846" s="185" t="s">
        <v>13320</v>
      </c>
      <c r="I2846" s="187">
        <v>21285</v>
      </c>
      <c r="J2846" s="185"/>
      <c r="K2846" s="185">
        <v>2018</v>
      </c>
    </row>
    <row r="2847" spans="1:11" x14ac:dyDescent="0.3">
      <c r="A2847" s="176" t="s">
        <v>17372</v>
      </c>
      <c r="B2847" s="186" t="s">
        <v>13116</v>
      </c>
      <c r="C2847" s="186">
        <v>8580212</v>
      </c>
      <c r="D2847" s="185">
        <v>7</v>
      </c>
      <c r="E2847" s="186" t="s">
        <v>14971</v>
      </c>
      <c r="F2847" s="186" t="s">
        <v>13344</v>
      </c>
      <c r="G2847" s="186" t="s">
        <v>15245</v>
      </c>
      <c r="H2847" s="185" t="s">
        <v>13320</v>
      </c>
      <c r="I2847" s="187">
        <v>21189</v>
      </c>
      <c r="J2847" s="185"/>
      <c r="K2847" s="185">
        <v>2018</v>
      </c>
    </row>
    <row r="2848" spans="1:11" x14ac:dyDescent="0.3">
      <c r="A2848" s="176" t="s">
        <v>17372</v>
      </c>
      <c r="B2848" s="186" t="s">
        <v>13125</v>
      </c>
      <c r="C2848" s="186">
        <v>5885752</v>
      </c>
      <c r="D2848" s="185">
        <v>1</v>
      </c>
      <c r="E2848" s="186" t="s">
        <v>13799</v>
      </c>
      <c r="F2848" s="186" t="s">
        <v>14793</v>
      </c>
      <c r="G2848" s="186" t="s">
        <v>15361</v>
      </c>
      <c r="H2848" s="185" t="s">
        <v>12987</v>
      </c>
      <c r="I2848" s="187">
        <v>19239</v>
      </c>
      <c r="J2848" s="185"/>
      <c r="K2848" s="185">
        <v>2018</v>
      </c>
    </row>
    <row r="2849" spans="1:11" x14ac:dyDescent="0.3">
      <c r="A2849" s="176" t="s">
        <v>13106</v>
      </c>
      <c r="B2849" s="186" t="s">
        <v>13106</v>
      </c>
      <c r="C2849" s="186">
        <v>8390145</v>
      </c>
      <c r="D2849" s="185">
        <v>4</v>
      </c>
      <c r="E2849" s="186" t="s">
        <v>13552</v>
      </c>
      <c r="F2849" s="186" t="s">
        <v>14386</v>
      </c>
      <c r="G2849" s="186" t="s">
        <v>15156</v>
      </c>
      <c r="H2849" s="185" t="s">
        <v>13320</v>
      </c>
      <c r="I2849" s="187">
        <v>21053</v>
      </c>
      <c r="J2849" s="185"/>
      <c r="K2849" s="185">
        <v>2018</v>
      </c>
    </row>
    <row r="2850" spans="1:11" x14ac:dyDescent="0.3">
      <c r="A2850" s="176" t="s">
        <v>13106</v>
      </c>
      <c r="B2850" s="186" t="s">
        <v>13106</v>
      </c>
      <c r="C2850" s="186">
        <v>7147411</v>
      </c>
      <c r="D2850" s="185">
        <v>9</v>
      </c>
      <c r="E2850" s="186" t="s">
        <v>13483</v>
      </c>
      <c r="F2850" s="186" t="s">
        <v>13458</v>
      </c>
      <c r="G2850" s="186" t="s">
        <v>15138</v>
      </c>
      <c r="H2850" s="185" t="s">
        <v>13320</v>
      </c>
      <c r="I2850" s="187">
        <v>21168</v>
      </c>
      <c r="J2850" s="185"/>
      <c r="K2850" s="185">
        <v>2018</v>
      </c>
    </row>
    <row r="2851" spans="1:11" x14ac:dyDescent="0.3">
      <c r="A2851" s="176" t="s">
        <v>13106</v>
      </c>
      <c r="B2851" s="186" t="s">
        <v>13106</v>
      </c>
      <c r="C2851" s="186">
        <v>4925375</v>
      </c>
      <c r="D2851" s="185">
        <v>3</v>
      </c>
      <c r="E2851" s="186" t="s">
        <v>15114</v>
      </c>
      <c r="F2851" s="186" t="s">
        <v>13740</v>
      </c>
      <c r="G2851" s="186" t="s">
        <v>15115</v>
      </c>
      <c r="H2851" s="185" t="s">
        <v>12987</v>
      </c>
      <c r="I2851" s="187">
        <v>19132</v>
      </c>
      <c r="J2851" s="185"/>
      <c r="K2851" s="185">
        <v>2018</v>
      </c>
    </row>
    <row r="2852" spans="1:11" x14ac:dyDescent="0.3">
      <c r="A2852" s="176" t="s">
        <v>13106</v>
      </c>
      <c r="B2852" s="186" t="s">
        <v>13106</v>
      </c>
      <c r="C2852" s="186">
        <v>8278406</v>
      </c>
      <c r="D2852" s="185">
        <v>3</v>
      </c>
      <c r="E2852" s="186" t="s">
        <v>13723</v>
      </c>
      <c r="F2852" s="186" t="s">
        <v>13318</v>
      </c>
      <c r="G2852" s="186" t="s">
        <v>15154</v>
      </c>
      <c r="H2852" s="185" t="s">
        <v>13320</v>
      </c>
      <c r="I2852" s="187">
        <v>21282</v>
      </c>
      <c r="J2852" s="185"/>
      <c r="K2852" s="185">
        <v>2018</v>
      </c>
    </row>
    <row r="2853" spans="1:11" x14ac:dyDescent="0.3">
      <c r="A2853" s="176" t="s">
        <v>13106</v>
      </c>
      <c r="B2853" s="186" t="s">
        <v>13106</v>
      </c>
      <c r="C2853" s="186">
        <v>6673936</v>
      </c>
      <c r="D2853" s="185">
        <v>8</v>
      </c>
      <c r="E2853" s="186" t="s">
        <v>14099</v>
      </c>
      <c r="F2853" s="186" t="s">
        <v>13604</v>
      </c>
      <c r="G2853" s="186" t="s">
        <v>15129</v>
      </c>
      <c r="H2853" s="185" t="s">
        <v>13320</v>
      </c>
      <c r="I2853" s="187">
        <v>20847</v>
      </c>
      <c r="J2853" s="185"/>
      <c r="K2853" s="185">
        <v>2018</v>
      </c>
    </row>
    <row r="2854" spans="1:11" x14ac:dyDescent="0.3">
      <c r="A2854" s="176" t="s">
        <v>13106</v>
      </c>
      <c r="B2854" s="186" t="s">
        <v>13106</v>
      </c>
      <c r="C2854" s="186">
        <v>7031644</v>
      </c>
      <c r="D2854" s="185">
        <v>7</v>
      </c>
      <c r="E2854" s="186" t="s">
        <v>15135</v>
      </c>
      <c r="F2854" s="186" t="s">
        <v>13479</v>
      </c>
      <c r="G2854" s="186" t="s">
        <v>13445</v>
      </c>
      <c r="H2854" s="185" t="s">
        <v>12987</v>
      </c>
      <c r="I2854" s="187">
        <v>19020</v>
      </c>
      <c r="J2854" s="185"/>
      <c r="K2854" s="185">
        <v>2018</v>
      </c>
    </row>
    <row r="2855" spans="1:11" x14ac:dyDescent="0.3">
      <c r="A2855" s="176" t="s">
        <v>13106</v>
      </c>
      <c r="B2855" s="186" t="s">
        <v>13106</v>
      </c>
      <c r="C2855" s="186">
        <v>5830199</v>
      </c>
      <c r="D2855" s="185" t="s">
        <v>13315</v>
      </c>
      <c r="E2855" s="186" t="s">
        <v>13644</v>
      </c>
      <c r="F2855" s="186" t="s">
        <v>15118</v>
      </c>
      <c r="G2855" s="186" t="s">
        <v>15119</v>
      </c>
      <c r="H2855" s="185" t="s">
        <v>12987</v>
      </c>
      <c r="I2855" s="187">
        <v>19042</v>
      </c>
      <c r="J2855" s="185"/>
      <c r="K2855" s="185">
        <v>2018</v>
      </c>
    </row>
    <row r="2856" spans="1:11" x14ac:dyDescent="0.3">
      <c r="A2856" s="176" t="s">
        <v>13106</v>
      </c>
      <c r="B2856" s="186" t="s">
        <v>13106</v>
      </c>
      <c r="C2856" s="186">
        <v>7221701</v>
      </c>
      <c r="D2856" s="185">
        <v>2</v>
      </c>
      <c r="E2856" s="186" t="s">
        <v>13350</v>
      </c>
      <c r="F2856" s="186" t="s">
        <v>13401</v>
      </c>
      <c r="G2856" s="186" t="s">
        <v>15139</v>
      </c>
      <c r="H2856" s="185" t="s">
        <v>13320</v>
      </c>
      <c r="I2856" s="187">
        <v>20001</v>
      </c>
      <c r="J2856" s="185"/>
      <c r="K2856" s="185">
        <v>2018</v>
      </c>
    </row>
    <row r="2857" spans="1:11" x14ac:dyDescent="0.3">
      <c r="A2857" s="176" t="s">
        <v>13106</v>
      </c>
      <c r="B2857" s="186" t="s">
        <v>13106</v>
      </c>
      <c r="C2857" s="186">
        <v>7296456</v>
      </c>
      <c r="D2857" s="185" t="s">
        <v>13315</v>
      </c>
      <c r="E2857" s="186" t="s">
        <v>13429</v>
      </c>
      <c r="F2857" s="186" t="s">
        <v>13321</v>
      </c>
      <c r="G2857" s="186" t="s">
        <v>15140</v>
      </c>
      <c r="H2857" s="185" t="s">
        <v>13320</v>
      </c>
      <c r="I2857" s="187">
        <v>21082</v>
      </c>
      <c r="J2857" s="185"/>
      <c r="K2857" s="185">
        <v>2018</v>
      </c>
    </row>
    <row r="2858" spans="1:11" x14ac:dyDescent="0.3">
      <c r="A2858" s="176" t="s">
        <v>13106</v>
      </c>
      <c r="B2858" s="186" t="s">
        <v>13106</v>
      </c>
      <c r="C2858" s="186">
        <v>7883516</v>
      </c>
      <c r="D2858" s="185">
        <v>8</v>
      </c>
      <c r="E2858" s="186" t="s">
        <v>14386</v>
      </c>
      <c r="F2858" s="186" t="s">
        <v>15146</v>
      </c>
      <c r="G2858" s="186" t="s">
        <v>15147</v>
      </c>
      <c r="H2858" s="185" t="s">
        <v>13320</v>
      </c>
      <c r="I2858" s="187">
        <v>21025</v>
      </c>
      <c r="J2858" s="185"/>
      <c r="K2858" s="185">
        <v>2018</v>
      </c>
    </row>
    <row r="2859" spans="1:11" x14ac:dyDescent="0.3">
      <c r="A2859" s="176" t="s">
        <v>13106</v>
      </c>
      <c r="B2859" s="186" t="s">
        <v>13106</v>
      </c>
      <c r="C2859" s="186">
        <v>8059113</v>
      </c>
      <c r="D2859" s="185">
        <v>6</v>
      </c>
      <c r="E2859" s="186" t="s">
        <v>15148</v>
      </c>
      <c r="F2859" s="186" t="s">
        <v>15149</v>
      </c>
      <c r="G2859" s="186" t="s">
        <v>15150</v>
      </c>
      <c r="H2859" s="185" t="s">
        <v>13320</v>
      </c>
      <c r="I2859" s="187">
        <v>20894</v>
      </c>
      <c r="J2859" s="185"/>
      <c r="K2859" s="185">
        <v>2018</v>
      </c>
    </row>
    <row r="2860" spans="1:11" x14ac:dyDescent="0.3">
      <c r="A2860" s="176" t="s">
        <v>13106</v>
      </c>
      <c r="B2860" s="186" t="s">
        <v>13106</v>
      </c>
      <c r="C2860" s="186">
        <v>6319612</v>
      </c>
      <c r="D2860" s="185">
        <v>6</v>
      </c>
      <c r="E2860" s="186" t="s">
        <v>15123</v>
      </c>
      <c r="F2860" s="186" t="s">
        <v>13619</v>
      </c>
      <c r="G2860" s="186" t="s">
        <v>13453</v>
      </c>
      <c r="H2860" s="185" t="s">
        <v>12987</v>
      </c>
      <c r="I2860" s="187">
        <v>19050</v>
      </c>
      <c r="J2860" s="185"/>
      <c r="K2860" s="185">
        <v>2018</v>
      </c>
    </row>
    <row r="2861" spans="1:11" x14ac:dyDescent="0.3">
      <c r="A2861" s="176" t="s">
        <v>13106</v>
      </c>
      <c r="B2861" s="186" t="s">
        <v>13106</v>
      </c>
      <c r="C2861" s="186">
        <v>6486292</v>
      </c>
      <c r="D2861" s="185">
        <v>8</v>
      </c>
      <c r="E2861" s="186" t="s">
        <v>15126</v>
      </c>
      <c r="F2861" s="186" t="s">
        <v>13845</v>
      </c>
      <c r="G2861" s="186" t="s">
        <v>15127</v>
      </c>
      <c r="H2861" s="185" t="s">
        <v>13320</v>
      </c>
      <c r="I2861" s="187">
        <v>20847</v>
      </c>
      <c r="J2861" s="185"/>
      <c r="K2861" s="185">
        <v>2018</v>
      </c>
    </row>
    <row r="2862" spans="1:11" x14ac:dyDescent="0.3">
      <c r="A2862" s="176" t="s">
        <v>13106</v>
      </c>
      <c r="B2862" s="186" t="s">
        <v>13106</v>
      </c>
      <c r="C2862" s="186">
        <v>7030346</v>
      </c>
      <c r="D2862" s="185">
        <v>9</v>
      </c>
      <c r="E2862" s="186" t="s">
        <v>15133</v>
      </c>
      <c r="F2862" s="186" t="s">
        <v>13645</v>
      </c>
      <c r="G2862" s="186" t="s">
        <v>15134</v>
      </c>
      <c r="H2862" s="185" t="s">
        <v>12987</v>
      </c>
      <c r="I2862" s="187">
        <v>19173</v>
      </c>
      <c r="J2862" s="185"/>
      <c r="K2862" s="185">
        <v>2018</v>
      </c>
    </row>
    <row r="2863" spans="1:11" x14ac:dyDescent="0.3">
      <c r="A2863" s="176" t="s">
        <v>13106</v>
      </c>
      <c r="B2863" s="186" t="s">
        <v>13106</v>
      </c>
      <c r="C2863" s="186">
        <v>6044262</v>
      </c>
      <c r="D2863" s="185">
        <v>2</v>
      </c>
      <c r="E2863" s="186" t="s">
        <v>14711</v>
      </c>
      <c r="F2863" s="186" t="s">
        <v>13449</v>
      </c>
      <c r="G2863" s="186" t="s">
        <v>15120</v>
      </c>
      <c r="H2863" s="185" t="s">
        <v>12987</v>
      </c>
      <c r="I2863" s="187">
        <v>19336</v>
      </c>
      <c r="J2863" s="185"/>
      <c r="K2863" s="185">
        <v>2018</v>
      </c>
    </row>
    <row r="2864" spans="1:11" x14ac:dyDescent="0.3">
      <c r="A2864" s="176" t="s">
        <v>13106</v>
      </c>
      <c r="B2864" s="186" t="s">
        <v>13106</v>
      </c>
      <c r="C2864" s="186">
        <v>7985117</v>
      </c>
      <c r="D2864" s="185">
        <v>5</v>
      </c>
      <c r="E2864" s="186" t="s">
        <v>13321</v>
      </c>
      <c r="F2864" s="186" t="s">
        <v>13361</v>
      </c>
      <c r="G2864" s="186" t="s">
        <v>13994</v>
      </c>
      <c r="H2864" s="185" t="s">
        <v>13320</v>
      </c>
      <c r="I2864" s="187">
        <v>20978</v>
      </c>
      <c r="J2864" s="185"/>
      <c r="K2864" s="185">
        <v>2018</v>
      </c>
    </row>
    <row r="2865" spans="1:11" x14ac:dyDescent="0.3">
      <c r="A2865" s="176" t="s">
        <v>13106</v>
      </c>
      <c r="B2865" s="186" t="s">
        <v>13106</v>
      </c>
      <c r="C2865" s="186">
        <v>8302363</v>
      </c>
      <c r="D2865" s="185">
        <v>5</v>
      </c>
      <c r="E2865" s="186" t="s">
        <v>13330</v>
      </c>
      <c r="F2865" s="186" t="s">
        <v>13738</v>
      </c>
      <c r="G2865" s="186" t="s">
        <v>15155</v>
      </c>
      <c r="H2865" s="185" t="s">
        <v>13320</v>
      </c>
      <c r="I2865" s="187">
        <v>20838</v>
      </c>
      <c r="J2865" s="185"/>
      <c r="K2865" s="185">
        <v>2018</v>
      </c>
    </row>
    <row r="2866" spans="1:11" x14ac:dyDescent="0.3">
      <c r="A2866" s="176" t="s">
        <v>13106</v>
      </c>
      <c r="B2866" s="186" t="s">
        <v>13106</v>
      </c>
      <c r="C2866" s="186">
        <v>6724783</v>
      </c>
      <c r="D2866" s="185">
        <v>3</v>
      </c>
      <c r="E2866" s="186" t="s">
        <v>13502</v>
      </c>
      <c r="F2866" s="186" t="s">
        <v>15130</v>
      </c>
      <c r="G2866" s="186" t="s">
        <v>15131</v>
      </c>
      <c r="H2866" s="185" t="s">
        <v>13320</v>
      </c>
      <c r="I2866" s="187">
        <v>21212</v>
      </c>
      <c r="J2866" s="185"/>
      <c r="K2866" s="185">
        <v>2018</v>
      </c>
    </row>
    <row r="2867" spans="1:11" x14ac:dyDescent="0.3">
      <c r="A2867" s="176" t="s">
        <v>13106</v>
      </c>
      <c r="B2867" s="186" t="s">
        <v>13106</v>
      </c>
      <c r="C2867" s="186">
        <v>7049648</v>
      </c>
      <c r="D2867" s="185">
        <v>8</v>
      </c>
      <c r="E2867" s="186" t="s">
        <v>13502</v>
      </c>
      <c r="F2867" s="186" t="s">
        <v>15136</v>
      </c>
      <c r="G2867" s="186" t="s">
        <v>15137</v>
      </c>
      <c r="H2867" s="185" t="s">
        <v>13320</v>
      </c>
      <c r="I2867" s="187">
        <v>21148</v>
      </c>
      <c r="J2867" s="185"/>
      <c r="K2867" s="185">
        <v>2018</v>
      </c>
    </row>
    <row r="2868" spans="1:11" x14ac:dyDescent="0.3">
      <c r="A2868" s="176" t="s">
        <v>13106</v>
      </c>
      <c r="B2868" s="186" t="s">
        <v>13106</v>
      </c>
      <c r="C2868" s="186">
        <v>6627590</v>
      </c>
      <c r="D2868" s="185">
        <v>6</v>
      </c>
      <c r="E2868" s="186" t="s">
        <v>13966</v>
      </c>
      <c r="F2868" s="186" t="s">
        <v>13503</v>
      </c>
      <c r="G2868" s="186" t="s">
        <v>15128</v>
      </c>
      <c r="H2868" s="185" t="s">
        <v>13320</v>
      </c>
      <c r="I2868" s="187">
        <v>20865</v>
      </c>
      <c r="J2868" s="185"/>
      <c r="K2868" s="185">
        <v>2018</v>
      </c>
    </row>
    <row r="2869" spans="1:11" x14ac:dyDescent="0.3">
      <c r="A2869" s="176" t="s">
        <v>13106</v>
      </c>
      <c r="B2869" s="186" t="s">
        <v>13106</v>
      </c>
      <c r="C2869" s="186">
        <v>5799701</v>
      </c>
      <c r="D2869" s="185" t="s">
        <v>13315</v>
      </c>
      <c r="E2869" s="186" t="s">
        <v>13680</v>
      </c>
      <c r="F2869" s="186" t="s">
        <v>15116</v>
      </c>
      <c r="G2869" s="186" t="s">
        <v>15117</v>
      </c>
      <c r="H2869" s="185" t="s">
        <v>13320</v>
      </c>
      <c r="I2869" s="187">
        <v>20988</v>
      </c>
      <c r="J2869" s="185"/>
      <c r="K2869" s="185">
        <v>2018</v>
      </c>
    </row>
    <row r="2870" spans="1:11" x14ac:dyDescent="0.3">
      <c r="A2870" s="176" t="s">
        <v>13106</v>
      </c>
      <c r="B2870" s="186" t="s">
        <v>13106</v>
      </c>
      <c r="C2870" s="186">
        <v>8583531</v>
      </c>
      <c r="D2870" s="185">
        <v>9</v>
      </c>
      <c r="E2870" s="186" t="s">
        <v>15157</v>
      </c>
      <c r="F2870" s="186" t="s">
        <v>15158</v>
      </c>
      <c r="G2870" s="186" t="s">
        <v>15159</v>
      </c>
      <c r="H2870" s="185" t="s">
        <v>13320</v>
      </c>
      <c r="I2870" s="187">
        <v>21199</v>
      </c>
      <c r="J2870" s="185"/>
      <c r="K2870" s="185">
        <v>2018</v>
      </c>
    </row>
    <row r="2871" spans="1:11" x14ac:dyDescent="0.3">
      <c r="A2871" s="176" t="s">
        <v>13106</v>
      </c>
      <c r="B2871" s="186" t="s">
        <v>13106</v>
      </c>
      <c r="C2871" s="186">
        <v>6136298</v>
      </c>
      <c r="D2871" s="185">
        <v>3</v>
      </c>
      <c r="E2871" s="186" t="s">
        <v>14236</v>
      </c>
      <c r="F2871" s="186" t="s">
        <v>15121</v>
      </c>
      <c r="G2871" s="186" t="s">
        <v>15122</v>
      </c>
      <c r="H2871" s="185" t="s">
        <v>12987</v>
      </c>
      <c r="I2871" s="187">
        <v>19214</v>
      </c>
      <c r="J2871" s="185"/>
      <c r="K2871" s="185">
        <v>2018</v>
      </c>
    </row>
    <row r="2872" spans="1:11" x14ac:dyDescent="0.3">
      <c r="A2872" s="176" t="s">
        <v>13106</v>
      </c>
      <c r="B2872" s="186" t="s">
        <v>13106</v>
      </c>
      <c r="C2872" s="186">
        <v>7669471</v>
      </c>
      <c r="D2872" s="185">
        <v>0</v>
      </c>
      <c r="E2872" s="186" t="s">
        <v>13382</v>
      </c>
      <c r="F2872" s="186" t="s">
        <v>15142</v>
      </c>
      <c r="G2872" s="186" t="s">
        <v>15143</v>
      </c>
      <c r="H2872" s="185" t="s">
        <v>13320</v>
      </c>
      <c r="I2872" s="187">
        <v>21168</v>
      </c>
      <c r="J2872" s="185"/>
      <c r="K2872" s="185">
        <v>2018</v>
      </c>
    </row>
    <row r="2873" spans="1:11" x14ac:dyDescent="0.3">
      <c r="A2873" s="176" t="s">
        <v>13106</v>
      </c>
      <c r="B2873" s="186" t="s">
        <v>13106</v>
      </c>
      <c r="C2873" s="186">
        <v>7704312</v>
      </c>
      <c r="D2873" s="185">
        <v>8</v>
      </c>
      <c r="E2873" s="186" t="s">
        <v>13105</v>
      </c>
      <c r="F2873" s="186" t="s">
        <v>15144</v>
      </c>
      <c r="G2873" s="186" t="s">
        <v>15145</v>
      </c>
      <c r="H2873" s="185" t="s">
        <v>13320</v>
      </c>
      <c r="I2873" s="187">
        <v>20876</v>
      </c>
      <c r="J2873" s="185"/>
      <c r="K2873" s="185">
        <v>2018</v>
      </c>
    </row>
    <row r="2874" spans="1:11" x14ac:dyDescent="0.3">
      <c r="A2874" s="176" t="s">
        <v>13106</v>
      </c>
      <c r="B2874" s="186" t="s">
        <v>13106</v>
      </c>
      <c r="C2874" s="186">
        <v>8201312</v>
      </c>
      <c r="D2874" s="185">
        <v>1</v>
      </c>
      <c r="E2874" s="186" t="s">
        <v>13318</v>
      </c>
      <c r="F2874" s="186" t="s">
        <v>13841</v>
      </c>
      <c r="G2874" s="186" t="s">
        <v>15151</v>
      </c>
      <c r="H2874" s="185" t="s">
        <v>13320</v>
      </c>
      <c r="I2874" s="187">
        <v>20853</v>
      </c>
      <c r="J2874" s="185"/>
      <c r="K2874" s="185">
        <v>2018</v>
      </c>
    </row>
    <row r="2875" spans="1:11" x14ac:dyDescent="0.3">
      <c r="A2875" s="176" t="s">
        <v>13106</v>
      </c>
      <c r="B2875" s="186" t="s">
        <v>13106</v>
      </c>
      <c r="C2875" s="186">
        <v>6884580</v>
      </c>
      <c r="D2875" s="185">
        <v>7</v>
      </c>
      <c r="E2875" s="186" t="s">
        <v>13799</v>
      </c>
      <c r="F2875" s="186" t="s">
        <v>13966</v>
      </c>
      <c r="G2875" s="186" t="s">
        <v>15132</v>
      </c>
      <c r="H2875" s="185" t="s">
        <v>13320</v>
      </c>
      <c r="I2875" s="187">
        <v>20843</v>
      </c>
      <c r="J2875" s="185"/>
      <c r="K2875" s="185">
        <v>2018</v>
      </c>
    </row>
    <row r="2876" spans="1:11" x14ac:dyDescent="0.3">
      <c r="A2876" s="176" t="s">
        <v>13106</v>
      </c>
      <c r="B2876" s="186" t="s">
        <v>13106</v>
      </c>
      <c r="C2876" s="186">
        <v>8227301</v>
      </c>
      <c r="D2876" s="185">
        <v>8</v>
      </c>
      <c r="E2876" s="186" t="s">
        <v>13549</v>
      </c>
      <c r="F2876" s="186" t="s">
        <v>13449</v>
      </c>
      <c r="G2876" s="186" t="s">
        <v>15153</v>
      </c>
      <c r="H2876" s="185" t="s">
        <v>13320</v>
      </c>
      <c r="I2876" s="187">
        <v>21155</v>
      </c>
      <c r="J2876" s="185"/>
      <c r="K2876" s="185">
        <v>2018</v>
      </c>
    </row>
    <row r="2877" spans="1:11" x14ac:dyDescent="0.3">
      <c r="A2877" s="176" t="s">
        <v>13106</v>
      </c>
      <c r="B2877" s="186" t="s">
        <v>13106</v>
      </c>
      <c r="C2877" s="186">
        <v>7509298</v>
      </c>
      <c r="D2877" s="185">
        <v>9</v>
      </c>
      <c r="E2877" s="186" t="s">
        <v>13549</v>
      </c>
      <c r="F2877" s="186" t="s">
        <v>15141</v>
      </c>
      <c r="G2877" s="186" t="s">
        <v>14031</v>
      </c>
      <c r="H2877" s="185" t="s">
        <v>13320</v>
      </c>
      <c r="I2877" s="187">
        <v>19848</v>
      </c>
      <c r="J2877" s="185"/>
      <c r="K2877" s="185">
        <v>2018</v>
      </c>
    </row>
    <row r="2878" spans="1:11" x14ac:dyDescent="0.3">
      <c r="A2878" s="176" t="s">
        <v>13106</v>
      </c>
      <c r="B2878" s="186" t="s">
        <v>13106</v>
      </c>
      <c r="C2878" s="186">
        <v>8169560</v>
      </c>
      <c r="D2878" s="185">
        <v>1</v>
      </c>
      <c r="E2878" s="186" t="s">
        <v>13342</v>
      </c>
      <c r="F2878" s="186" t="s">
        <v>13364</v>
      </c>
      <c r="G2878" s="186" t="s">
        <v>13948</v>
      </c>
      <c r="H2878" s="185" t="s">
        <v>13320</v>
      </c>
      <c r="I2878" s="187">
        <v>20938</v>
      </c>
      <c r="J2878" s="185"/>
      <c r="K2878" s="185">
        <v>2018</v>
      </c>
    </row>
    <row r="2879" spans="1:11" x14ac:dyDescent="0.3">
      <c r="A2879" s="176" t="s">
        <v>13106</v>
      </c>
      <c r="B2879" s="186" t="s">
        <v>13106</v>
      </c>
      <c r="C2879" s="186">
        <v>6418959</v>
      </c>
      <c r="D2879" s="185" t="s">
        <v>13315</v>
      </c>
      <c r="E2879" s="186" t="s">
        <v>15124</v>
      </c>
      <c r="F2879" s="186" t="s">
        <v>13979</v>
      </c>
      <c r="G2879" s="186" t="s">
        <v>15125</v>
      </c>
      <c r="H2879" s="185" t="s">
        <v>12987</v>
      </c>
      <c r="I2879" s="187">
        <v>19175</v>
      </c>
      <c r="J2879" s="185"/>
      <c r="K2879" s="185">
        <v>2018</v>
      </c>
    </row>
    <row r="2880" spans="1:11" x14ac:dyDescent="0.3">
      <c r="A2880" s="176" t="s">
        <v>13106</v>
      </c>
      <c r="B2880" s="186" t="s">
        <v>13106</v>
      </c>
      <c r="C2880" s="186">
        <v>8204710</v>
      </c>
      <c r="D2880" s="185">
        <v>7</v>
      </c>
      <c r="E2880" s="186" t="s">
        <v>14281</v>
      </c>
      <c r="F2880" s="186" t="s">
        <v>13645</v>
      </c>
      <c r="G2880" s="186" t="s">
        <v>15152</v>
      </c>
      <c r="H2880" s="185" t="s">
        <v>13320</v>
      </c>
      <c r="I2880" s="187">
        <v>20833</v>
      </c>
      <c r="J2880" s="185"/>
      <c r="K2880" s="185">
        <v>2018</v>
      </c>
    </row>
    <row r="2881" spans="1:11" x14ac:dyDescent="0.3">
      <c r="A2881" s="176" t="s">
        <v>17417</v>
      </c>
      <c r="B2881" s="186" t="s">
        <v>13311</v>
      </c>
      <c r="C2881" s="186">
        <v>6882259</v>
      </c>
      <c r="D2881" s="185">
        <v>9</v>
      </c>
      <c r="E2881" s="186" t="s">
        <v>15324</v>
      </c>
      <c r="F2881" s="186" t="s">
        <v>17251</v>
      </c>
      <c r="G2881" s="186" t="s">
        <v>17252</v>
      </c>
      <c r="H2881" s="185" t="s">
        <v>13320</v>
      </c>
      <c r="I2881" s="187">
        <v>20843</v>
      </c>
      <c r="J2881" s="185"/>
      <c r="K2881" s="185">
        <v>2018</v>
      </c>
    </row>
    <row r="2882" spans="1:11" x14ac:dyDescent="0.3">
      <c r="A2882" s="176" t="s">
        <v>17417</v>
      </c>
      <c r="B2882" s="186" t="s">
        <v>13311</v>
      </c>
      <c r="C2882" s="186">
        <v>5845623</v>
      </c>
      <c r="D2882" s="185">
        <v>3</v>
      </c>
      <c r="E2882" s="186" t="s">
        <v>16806</v>
      </c>
      <c r="F2882" s="186" t="s">
        <v>17231</v>
      </c>
      <c r="G2882" s="186" t="s">
        <v>17232</v>
      </c>
      <c r="H2882" s="185" t="s">
        <v>12987</v>
      </c>
      <c r="I2882" s="187">
        <v>19041</v>
      </c>
      <c r="J2882" s="185"/>
      <c r="K2882" s="185">
        <v>2018</v>
      </c>
    </row>
    <row r="2883" spans="1:11" x14ac:dyDescent="0.3">
      <c r="A2883" s="176" t="s">
        <v>17417</v>
      </c>
      <c r="B2883" s="186" t="s">
        <v>13311</v>
      </c>
      <c r="C2883" s="186">
        <v>8489361</v>
      </c>
      <c r="D2883" s="185">
        <v>7</v>
      </c>
      <c r="E2883" s="186" t="s">
        <v>13555</v>
      </c>
      <c r="F2883" s="186" t="s">
        <v>13432</v>
      </c>
      <c r="G2883" s="186" t="s">
        <v>17270</v>
      </c>
      <c r="H2883" s="185" t="s">
        <v>13320</v>
      </c>
      <c r="I2883" s="187">
        <v>20959</v>
      </c>
      <c r="J2883" s="185"/>
      <c r="K2883" s="185">
        <v>2018</v>
      </c>
    </row>
    <row r="2884" spans="1:11" x14ac:dyDescent="0.3">
      <c r="A2884" s="176" t="s">
        <v>17417</v>
      </c>
      <c r="B2884" s="186" t="s">
        <v>13311</v>
      </c>
      <c r="C2884" s="186">
        <v>6130255</v>
      </c>
      <c r="D2884" s="185">
        <v>7</v>
      </c>
      <c r="E2884" s="186" t="s">
        <v>14268</v>
      </c>
      <c r="F2884" s="186" t="s">
        <v>14268</v>
      </c>
      <c r="G2884" s="186" t="s">
        <v>15035</v>
      </c>
      <c r="H2884" s="185" t="s">
        <v>12987</v>
      </c>
      <c r="I2884" s="187">
        <v>19079</v>
      </c>
      <c r="J2884" s="185"/>
      <c r="K2884" s="185">
        <v>2018</v>
      </c>
    </row>
    <row r="2885" spans="1:11" x14ac:dyDescent="0.3">
      <c r="A2885" s="176" t="s">
        <v>17417</v>
      </c>
      <c r="B2885" s="186" t="s">
        <v>13311</v>
      </c>
      <c r="C2885" s="186">
        <v>7359687</v>
      </c>
      <c r="D2885" s="185">
        <v>4</v>
      </c>
      <c r="E2885" s="186" t="s">
        <v>15101</v>
      </c>
      <c r="F2885" s="186" t="s">
        <v>17262</v>
      </c>
      <c r="G2885" s="186" t="s">
        <v>17263</v>
      </c>
      <c r="H2885" s="185" t="s">
        <v>13320</v>
      </c>
      <c r="I2885" s="187">
        <v>21000</v>
      </c>
      <c r="J2885" s="185"/>
      <c r="K2885" s="185">
        <v>2018</v>
      </c>
    </row>
    <row r="2886" spans="1:11" x14ac:dyDescent="0.3">
      <c r="A2886" s="176" t="s">
        <v>17417</v>
      </c>
      <c r="B2886" s="186" t="s">
        <v>13311</v>
      </c>
      <c r="C2886" s="186">
        <v>8132699</v>
      </c>
      <c r="D2886" s="185">
        <v>1</v>
      </c>
      <c r="E2886" s="186" t="s">
        <v>17268</v>
      </c>
      <c r="F2886" s="186" t="s">
        <v>13630</v>
      </c>
      <c r="G2886" s="186" t="s">
        <v>14557</v>
      </c>
      <c r="H2886" s="185" t="s">
        <v>13320</v>
      </c>
      <c r="I2886" s="187">
        <v>20995</v>
      </c>
      <c r="J2886" s="185"/>
      <c r="K2886" s="185">
        <v>2018</v>
      </c>
    </row>
    <row r="2887" spans="1:11" x14ac:dyDescent="0.3">
      <c r="A2887" s="176" t="s">
        <v>17417</v>
      </c>
      <c r="B2887" s="186" t="s">
        <v>13311</v>
      </c>
      <c r="C2887" s="186">
        <v>6469894</v>
      </c>
      <c r="D2887" s="185" t="s">
        <v>13315</v>
      </c>
      <c r="E2887" s="186" t="s">
        <v>17241</v>
      </c>
      <c r="F2887" s="186" t="s">
        <v>13352</v>
      </c>
      <c r="G2887" s="186" t="s">
        <v>17242</v>
      </c>
      <c r="H2887" s="185" t="s">
        <v>12987</v>
      </c>
      <c r="I2887" s="187">
        <v>19230</v>
      </c>
      <c r="J2887" s="185"/>
      <c r="K2887" s="185">
        <v>2018</v>
      </c>
    </row>
    <row r="2888" spans="1:11" x14ac:dyDescent="0.3">
      <c r="A2888" s="176" t="s">
        <v>17417</v>
      </c>
      <c r="B2888" s="186" t="s">
        <v>13311</v>
      </c>
      <c r="C2888" s="186">
        <v>8187871</v>
      </c>
      <c r="D2888" s="185">
        <v>4</v>
      </c>
      <c r="E2888" s="186" t="s">
        <v>13766</v>
      </c>
      <c r="F2888" s="186" t="s">
        <v>13455</v>
      </c>
      <c r="G2888" s="186" t="s">
        <v>15245</v>
      </c>
      <c r="H2888" s="185" t="s">
        <v>13320</v>
      </c>
      <c r="I2888" s="187">
        <v>21102</v>
      </c>
      <c r="J2888" s="185"/>
      <c r="K2888" s="185">
        <v>2018</v>
      </c>
    </row>
    <row r="2889" spans="1:11" x14ac:dyDescent="0.3">
      <c r="A2889" s="176" t="s">
        <v>17417</v>
      </c>
      <c r="B2889" s="186" t="s">
        <v>13311</v>
      </c>
      <c r="C2889" s="186">
        <v>6773910</v>
      </c>
      <c r="D2889" s="185">
        <v>8</v>
      </c>
      <c r="E2889" s="186" t="s">
        <v>13645</v>
      </c>
      <c r="F2889" s="186" t="s">
        <v>13792</v>
      </c>
      <c r="G2889" s="186" t="s">
        <v>17245</v>
      </c>
      <c r="H2889" s="185" t="s">
        <v>13320</v>
      </c>
      <c r="I2889" s="187">
        <v>20821</v>
      </c>
      <c r="J2889" s="185"/>
      <c r="K2889" s="185">
        <v>2018</v>
      </c>
    </row>
    <row r="2890" spans="1:11" x14ac:dyDescent="0.3">
      <c r="A2890" s="176" t="s">
        <v>17417</v>
      </c>
      <c r="B2890" s="186" t="s">
        <v>13311</v>
      </c>
      <c r="C2890" s="186">
        <v>6740269</v>
      </c>
      <c r="D2890" s="185">
        <v>3</v>
      </c>
      <c r="E2890" s="186" t="s">
        <v>13761</v>
      </c>
      <c r="F2890" s="186" t="s">
        <v>13738</v>
      </c>
      <c r="G2890" s="186" t="s">
        <v>17244</v>
      </c>
      <c r="H2890" s="185" t="s">
        <v>12987</v>
      </c>
      <c r="I2890" s="187">
        <v>19152</v>
      </c>
      <c r="J2890" s="185"/>
      <c r="K2890" s="185">
        <v>2018</v>
      </c>
    </row>
    <row r="2891" spans="1:11" x14ac:dyDescent="0.3">
      <c r="A2891" s="176" t="s">
        <v>17417</v>
      </c>
      <c r="B2891" s="186" t="s">
        <v>13311</v>
      </c>
      <c r="C2891" s="186">
        <v>7450274</v>
      </c>
      <c r="D2891" s="185">
        <v>1</v>
      </c>
      <c r="E2891" s="186" t="s">
        <v>13820</v>
      </c>
      <c r="F2891" s="186" t="s">
        <v>13406</v>
      </c>
      <c r="G2891" s="186" t="s">
        <v>13371</v>
      </c>
      <c r="H2891" s="185" t="s">
        <v>13320</v>
      </c>
      <c r="I2891" s="187">
        <v>21135</v>
      </c>
      <c r="J2891" s="185"/>
      <c r="K2891" s="185">
        <v>2018</v>
      </c>
    </row>
    <row r="2892" spans="1:11" x14ac:dyDescent="0.3">
      <c r="A2892" s="176" t="s">
        <v>17417</v>
      </c>
      <c r="B2892" s="186" t="s">
        <v>13311</v>
      </c>
      <c r="C2892" s="186">
        <v>6621519</v>
      </c>
      <c r="D2892" s="185">
        <v>9</v>
      </c>
      <c r="E2892" s="186" t="s">
        <v>13820</v>
      </c>
      <c r="F2892" s="186" t="s">
        <v>15942</v>
      </c>
      <c r="G2892" s="186" t="s">
        <v>17243</v>
      </c>
      <c r="H2892" s="185" t="s">
        <v>12987</v>
      </c>
      <c r="I2892" s="187">
        <v>19208</v>
      </c>
      <c r="J2892" s="185"/>
      <c r="K2892" s="185">
        <v>2018</v>
      </c>
    </row>
    <row r="2893" spans="1:11" x14ac:dyDescent="0.3">
      <c r="A2893" s="176" t="s">
        <v>17417</v>
      </c>
      <c r="B2893" s="186" t="s">
        <v>13311</v>
      </c>
      <c r="C2893" s="186">
        <v>5763473</v>
      </c>
      <c r="D2893" s="185">
        <v>1</v>
      </c>
      <c r="E2893" s="186" t="s">
        <v>13401</v>
      </c>
      <c r="F2893" s="186" t="s">
        <v>13888</v>
      </c>
      <c r="G2893" s="186" t="s">
        <v>17230</v>
      </c>
      <c r="H2893" s="185" t="s">
        <v>12987</v>
      </c>
      <c r="I2893" s="187">
        <v>19333</v>
      </c>
      <c r="J2893" s="185"/>
      <c r="K2893" s="185">
        <v>2018</v>
      </c>
    </row>
    <row r="2894" spans="1:11" x14ac:dyDescent="0.3">
      <c r="A2894" s="176" t="s">
        <v>17417</v>
      </c>
      <c r="B2894" s="186" t="s">
        <v>13311</v>
      </c>
      <c r="C2894" s="186">
        <v>6988153</v>
      </c>
      <c r="D2894" s="185" t="s">
        <v>13315</v>
      </c>
      <c r="E2894" s="186" t="s">
        <v>13401</v>
      </c>
      <c r="F2894" s="186" t="s">
        <v>13549</v>
      </c>
      <c r="G2894" s="186" t="s">
        <v>15659</v>
      </c>
      <c r="H2894" s="185" t="s">
        <v>12987</v>
      </c>
      <c r="I2894" s="187">
        <v>19343</v>
      </c>
      <c r="J2894" s="185"/>
      <c r="K2894" s="185">
        <v>2018</v>
      </c>
    </row>
    <row r="2895" spans="1:11" x14ac:dyDescent="0.3">
      <c r="A2895" s="176" t="s">
        <v>17417</v>
      </c>
      <c r="B2895" s="186" t="s">
        <v>13311</v>
      </c>
      <c r="C2895" s="186">
        <v>6811312</v>
      </c>
      <c r="D2895" s="185">
        <v>1</v>
      </c>
      <c r="E2895" s="186" t="s">
        <v>17246</v>
      </c>
      <c r="F2895" s="186" t="s">
        <v>13401</v>
      </c>
      <c r="G2895" s="186" t="s">
        <v>17247</v>
      </c>
      <c r="H2895" s="185" t="s">
        <v>13320</v>
      </c>
      <c r="I2895" s="187">
        <v>21307</v>
      </c>
      <c r="J2895" s="185"/>
      <c r="K2895" s="185">
        <v>2018</v>
      </c>
    </row>
    <row r="2896" spans="1:11" x14ac:dyDescent="0.3">
      <c r="A2896" s="176" t="s">
        <v>17417</v>
      </c>
      <c r="B2896" s="186" t="s">
        <v>13311</v>
      </c>
      <c r="C2896" s="186">
        <v>7068828</v>
      </c>
      <c r="D2896" s="185" t="s">
        <v>13315</v>
      </c>
      <c r="E2896" s="186" t="s">
        <v>13427</v>
      </c>
      <c r="F2896" s="186" t="s">
        <v>13966</v>
      </c>
      <c r="G2896" s="186" t="s">
        <v>13345</v>
      </c>
      <c r="H2896" s="185" t="s">
        <v>13320</v>
      </c>
      <c r="I2896" s="187">
        <v>20720</v>
      </c>
      <c r="J2896" s="185"/>
      <c r="K2896" s="185">
        <v>2018</v>
      </c>
    </row>
    <row r="2897" spans="1:11" x14ac:dyDescent="0.3">
      <c r="A2897" s="176" t="s">
        <v>17417</v>
      </c>
      <c r="B2897" s="186" t="s">
        <v>13311</v>
      </c>
      <c r="C2897" s="186">
        <v>6631332</v>
      </c>
      <c r="D2897" s="185">
        <v>8</v>
      </c>
      <c r="E2897" s="186" t="s">
        <v>13604</v>
      </c>
      <c r="F2897" s="186" t="s">
        <v>13329</v>
      </c>
      <c r="G2897" s="186" t="s">
        <v>16162</v>
      </c>
      <c r="H2897" s="185" t="s">
        <v>13320</v>
      </c>
      <c r="I2897" s="187">
        <v>20810</v>
      </c>
      <c r="J2897" s="185"/>
      <c r="K2897" s="185">
        <v>2018</v>
      </c>
    </row>
    <row r="2898" spans="1:11" x14ac:dyDescent="0.3">
      <c r="A2898" s="176" t="s">
        <v>17417</v>
      </c>
      <c r="B2898" s="186" t="s">
        <v>13311</v>
      </c>
      <c r="C2898" s="186">
        <v>6850572</v>
      </c>
      <c r="D2898" s="185">
        <v>0</v>
      </c>
      <c r="E2898" s="186" t="s">
        <v>16816</v>
      </c>
      <c r="F2898" s="186" t="s">
        <v>17156</v>
      </c>
      <c r="G2898" s="186" t="s">
        <v>17250</v>
      </c>
      <c r="H2898" s="185" t="s">
        <v>12987</v>
      </c>
      <c r="I2898" s="187">
        <v>19092</v>
      </c>
      <c r="J2898" s="185"/>
      <c r="K2898" s="185">
        <v>2018</v>
      </c>
    </row>
    <row r="2899" spans="1:11" x14ac:dyDescent="0.3">
      <c r="A2899" s="176" t="s">
        <v>17417</v>
      </c>
      <c r="B2899" s="186" t="s">
        <v>13311</v>
      </c>
      <c r="C2899" s="186">
        <v>7408127</v>
      </c>
      <c r="D2899" s="185">
        <v>4</v>
      </c>
      <c r="E2899" s="186" t="s">
        <v>14386</v>
      </c>
      <c r="F2899" s="186" t="s">
        <v>13604</v>
      </c>
      <c r="G2899" s="186" t="s">
        <v>17267</v>
      </c>
      <c r="H2899" s="185" t="s">
        <v>13320</v>
      </c>
      <c r="I2899" s="187">
        <v>20799</v>
      </c>
      <c r="J2899" s="185"/>
      <c r="K2899" s="185">
        <v>2018</v>
      </c>
    </row>
    <row r="2900" spans="1:11" x14ac:dyDescent="0.3">
      <c r="A2900" s="176" t="s">
        <v>17417</v>
      </c>
      <c r="B2900" s="186" t="s">
        <v>13311</v>
      </c>
      <c r="C2900" s="186">
        <v>7170716</v>
      </c>
      <c r="D2900" s="185">
        <v>4</v>
      </c>
      <c r="E2900" s="186" t="s">
        <v>13759</v>
      </c>
      <c r="F2900" s="186" t="s">
        <v>13350</v>
      </c>
      <c r="G2900" s="186" t="s">
        <v>17259</v>
      </c>
      <c r="H2900" s="185" t="s">
        <v>13320</v>
      </c>
      <c r="I2900" s="187">
        <v>19758</v>
      </c>
      <c r="J2900" s="185"/>
      <c r="K2900" s="185">
        <v>2018</v>
      </c>
    </row>
    <row r="2901" spans="1:11" x14ac:dyDescent="0.3">
      <c r="A2901" s="176" t="s">
        <v>17417</v>
      </c>
      <c r="B2901" s="186" t="s">
        <v>13311</v>
      </c>
      <c r="C2901" s="186">
        <v>7395882</v>
      </c>
      <c r="D2901" s="185">
        <v>2</v>
      </c>
      <c r="E2901" s="186" t="s">
        <v>13584</v>
      </c>
      <c r="F2901" s="186" t="s">
        <v>13584</v>
      </c>
      <c r="G2901" s="186" t="s">
        <v>17265</v>
      </c>
      <c r="H2901" s="185" t="s">
        <v>12987</v>
      </c>
      <c r="I2901" s="187">
        <v>19172</v>
      </c>
      <c r="J2901" s="185"/>
      <c r="K2901" s="185">
        <v>2018</v>
      </c>
    </row>
    <row r="2902" spans="1:11" x14ac:dyDescent="0.3">
      <c r="A2902" s="176" t="s">
        <v>17417</v>
      </c>
      <c r="B2902" s="186" t="s">
        <v>13311</v>
      </c>
      <c r="C2902" s="186">
        <v>6947260</v>
      </c>
      <c r="D2902" s="185">
        <v>5</v>
      </c>
      <c r="E2902" s="186" t="s">
        <v>17254</v>
      </c>
      <c r="F2902" s="186" t="s">
        <v>13593</v>
      </c>
      <c r="G2902" s="186" t="s">
        <v>17255</v>
      </c>
      <c r="H2902" s="185" t="s">
        <v>12987</v>
      </c>
      <c r="I2902" s="187">
        <v>19316</v>
      </c>
      <c r="J2902" s="185"/>
      <c r="K2902" s="185">
        <v>2018</v>
      </c>
    </row>
    <row r="2903" spans="1:11" x14ac:dyDescent="0.3">
      <c r="A2903" s="176" t="s">
        <v>17417</v>
      </c>
      <c r="B2903" s="186" t="s">
        <v>13311</v>
      </c>
      <c r="C2903" s="186">
        <v>7320882</v>
      </c>
      <c r="D2903" s="185">
        <v>3</v>
      </c>
      <c r="E2903" s="186" t="s">
        <v>15598</v>
      </c>
      <c r="F2903" s="186" t="s">
        <v>15135</v>
      </c>
      <c r="G2903" s="186" t="s">
        <v>17261</v>
      </c>
      <c r="H2903" s="185" t="s">
        <v>13320</v>
      </c>
      <c r="I2903" s="187">
        <v>20803</v>
      </c>
      <c r="J2903" s="185"/>
      <c r="K2903" s="185">
        <v>2018</v>
      </c>
    </row>
    <row r="2904" spans="1:11" x14ac:dyDescent="0.3">
      <c r="A2904" s="176" t="s">
        <v>17417</v>
      </c>
      <c r="B2904" s="186" t="s">
        <v>13311</v>
      </c>
      <c r="C2904" s="186">
        <v>7400093</v>
      </c>
      <c r="D2904" s="185">
        <v>2</v>
      </c>
      <c r="E2904" s="186" t="s">
        <v>13751</v>
      </c>
      <c r="F2904" s="186" t="s">
        <v>13604</v>
      </c>
      <c r="G2904" s="186" t="s">
        <v>17266</v>
      </c>
      <c r="H2904" s="185" t="s">
        <v>13320</v>
      </c>
      <c r="I2904" s="187">
        <v>20971</v>
      </c>
      <c r="J2904" s="185"/>
      <c r="K2904" s="185">
        <v>2018</v>
      </c>
    </row>
    <row r="2905" spans="1:11" x14ac:dyDescent="0.3">
      <c r="A2905" s="176" t="s">
        <v>17417</v>
      </c>
      <c r="B2905" s="186" t="s">
        <v>13311</v>
      </c>
      <c r="C2905" s="186">
        <v>6074735</v>
      </c>
      <c r="D2905" s="185">
        <v>0</v>
      </c>
      <c r="E2905" s="186" t="s">
        <v>17234</v>
      </c>
      <c r="F2905" s="186" t="s">
        <v>17235</v>
      </c>
      <c r="G2905" s="186" t="s">
        <v>17236</v>
      </c>
      <c r="H2905" s="185" t="s">
        <v>12987</v>
      </c>
      <c r="I2905" s="187">
        <v>19247</v>
      </c>
      <c r="J2905" s="185"/>
      <c r="K2905" s="185">
        <v>2018</v>
      </c>
    </row>
    <row r="2906" spans="1:11" x14ac:dyDescent="0.3">
      <c r="A2906" s="176" t="s">
        <v>17417</v>
      </c>
      <c r="B2906" s="186" t="s">
        <v>13311</v>
      </c>
      <c r="C2906" s="186">
        <v>7005118</v>
      </c>
      <c r="D2906" s="185">
        <v>4</v>
      </c>
      <c r="E2906" s="186" t="s">
        <v>16352</v>
      </c>
      <c r="F2906" s="186" t="s">
        <v>13679</v>
      </c>
      <c r="G2906" s="186" t="s">
        <v>13385</v>
      </c>
      <c r="H2906" s="185" t="s">
        <v>13320</v>
      </c>
      <c r="I2906" s="187">
        <v>20900</v>
      </c>
      <c r="J2906" s="185"/>
      <c r="K2906" s="185">
        <v>2018</v>
      </c>
    </row>
    <row r="2907" spans="1:11" x14ac:dyDescent="0.3">
      <c r="A2907" s="176" t="s">
        <v>17417</v>
      </c>
      <c r="B2907" s="186" t="s">
        <v>13311</v>
      </c>
      <c r="C2907" s="186">
        <v>6076754</v>
      </c>
      <c r="D2907" s="185">
        <v>8</v>
      </c>
      <c r="E2907" s="186" t="s">
        <v>14417</v>
      </c>
      <c r="F2907" s="186" t="s">
        <v>17237</v>
      </c>
      <c r="G2907" s="186" t="s">
        <v>17238</v>
      </c>
      <c r="H2907" s="185" t="s">
        <v>12987</v>
      </c>
      <c r="I2907" s="187">
        <v>19002</v>
      </c>
      <c r="J2907" s="185"/>
      <c r="K2907" s="185">
        <v>2018</v>
      </c>
    </row>
    <row r="2908" spans="1:11" x14ac:dyDescent="0.3">
      <c r="A2908" s="176" t="s">
        <v>17417</v>
      </c>
      <c r="B2908" s="186" t="s">
        <v>13311</v>
      </c>
      <c r="C2908" s="186">
        <v>6959398</v>
      </c>
      <c r="D2908" s="185">
        <v>4</v>
      </c>
      <c r="E2908" s="186" t="s">
        <v>13929</v>
      </c>
      <c r="F2908" s="186" t="s">
        <v>13352</v>
      </c>
      <c r="G2908" s="186" t="s">
        <v>17256</v>
      </c>
      <c r="H2908" s="185" t="s">
        <v>12987</v>
      </c>
      <c r="I2908" s="187">
        <v>19001</v>
      </c>
      <c r="J2908" s="185"/>
      <c r="K2908" s="185">
        <v>2018</v>
      </c>
    </row>
    <row r="2909" spans="1:11" x14ac:dyDescent="0.3">
      <c r="A2909" s="176" t="s">
        <v>17417</v>
      </c>
      <c r="B2909" s="186" t="s">
        <v>13311</v>
      </c>
      <c r="C2909" s="186">
        <v>7387195</v>
      </c>
      <c r="D2909" s="185">
        <v>6</v>
      </c>
      <c r="E2909" s="186" t="s">
        <v>13680</v>
      </c>
      <c r="F2909" s="186" t="s">
        <v>13406</v>
      </c>
      <c r="G2909" s="186" t="s">
        <v>17264</v>
      </c>
      <c r="H2909" s="185" t="s">
        <v>13320</v>
      </c>
      <c r="I2909" s="187">
        <v>20754</v>
      </c>
      <c r="J2909" s="185"/>
      <c r="K2909" s="185" t="s">
        <v>17344</v>
      </c>
    </row>
    <row r="2910" spans="1:11" x14ac:dyDescent="0.3">
      <c r="A2910" s="176" t="s">
        <v>17417</v>
      </c>
      <c r="B2910" s="186" t="s">
        <v>13311</v>
      </c>
      <c r="C2910" s="186">
        <v>8565025</v>
      </c>
      <c r="D2910" s="185">
        <v>4</v>
      </c>
      <c r="E2910" s="186" t="s">
        <v>13543</v>
      </c>
      <c r="F2910" s="186" t="s">
        <v>13844</v>
      </c>
      <c r="G2910" s="186" t="s">
        <v>16841</v>
      </c>
      <c r="H2910" s="185" t="s">
        <v>13320</v>
      </c>
      <c r="I2910" s="187">
        <v>21117</v>
      </c>
      <c r="J2910" s="185"/>
      <c r="K2910" s="185">
        <v>2018</v>
      </c>
    </row>
    <row r="2911" spans="1:11" x14ac:dyDescent="0.3">
      <c r="A2911" s="176" t="s">
        <v>17417</v>
      </c>
      <c r="B2911" s="186" t="s">
        <v>13311</v>
      </c>
      <c r="C2911" s="186">
        <v>7307311</v>
      </c>
      <c r="D2911" s="185">
        <v>1</v>
      </c>
      <c r="E2911" s="186" t="s">
        <v>16312</v>
      </c>
      <c r="F2911" s="186" t="s">
        <v>13438</v>
      </c>
      <c r="G2911" s="186" t="s">
        <v>17260</v>
      </c>
      <c r="H2911" s="185" t="s">
        <v>13320</v>
      </c>
      <c r="I2911" s="187">
        <v>20902</v>
      </c>
      <c r="J2911" s="185"/>
      <c r="K2911" s="185">
        <v>2018</v>
      </c>
    </row>
    <row r="2912" spans="1:11" x14ac:dyDescent="0.3">
      <c r="A2912" s="176" t="s">
        <v>17417</v>
      </c>
      <c r="B2912" s="186" t="s">
        <v>13311</v>
      </c>
      <c r="C2912" s="186">
        <v>6987631</v>
      </c>
      <c r="D2912" s="185">
        <v>5</v>
      </c>
      <c r="E2912" s="186" t="s">
        <v>17257</v>
      </c>
      <c r="F2912" s="186" t="s">
        <v>13455</v>
      </c>
      <c r="G2912" s="186" t="s">
        <v>16140</v>
      </c>
      <c r="H2912" s="185" t="s">
        <v>12987</v>
      </c>
      <c r="I2912" s="187">
        <v>19260</v>
      </c>
      <c r="J2912" s="185"/>
      <c r="K2912" s="185">
        <v>2018</v>
      </c>
    </row>
    <row r="2913" spans="1:11" x14ac:dyDescent="0.3">
      <c r="A2913" s="176" t="s">
        <v>17417</v>
      </c>
      <c r="B2913" s="186" t="s">
        <v>13311</v>
      </c>
      <c r="C2913" s="186">
        <v>8181478</v>
      </c>
      <c r="D2913" s="185">
        <v>3</v>
      </c>
      <c r="E2913" s="186" t="s">
        <v>13520</v>
      </c>
      <c r="F2913" s="186" t="s">
        <v>14494</v>
      </c>
      <c r="G2913" s="186" t="s">
        <v>17269</v>
      </c>
      <c r="H2913" s="185" t="s">
        <v>13320</v>
      </c>
      <c r="I2913" s="187">
        <v>21288</v>
      </c>
      <c r="J2913" s="185"/>
      <c r="K2913" s="185">
        <v>2018</v>
      </c>
    </row>
    <row r="2914" spans="1:11" x14ac:dyDescent="0.3">
      <c r="A2914" s="176" t="s">
        <v>17417</v>
      </c>
      <c r="B2914" s="186" t="s">
        <v>13311</v>
      </c>
      <c r="C2914" s="186">
        <v>6834106</v>
      </c>
      <c r="D2914" s="185" t="s">
        <v>13315</v>
      </c>
      <c r="E2914" s="186" t="s">
        <v>13378</v>
      </c>
      <c r="F2914" s="186" t="s">
        <v>13352</v>
      </c>
      <c r="G2914" s="186" t="s">
        <v>17248</v>
      </c>
      <c r="H2914" s="185" t="s">
        <v>12987</v>
      </c>
      <c r="I2914" s="187">
        <v>19097</v>
      </c>
      <c r="J2914" s="185"/>
      <c r="K2914" s="185">
        <v>2018</v>
      </c>
    </row>
    <row r="2915" spans="1:11" x14ac:dyDescent="0.3">
      <c r="A2915" s="176" t="s">
        <v>17417</v>
      </c>
      <c r="B2915" s="186" t="s">
        <v>13311</v>
      </c>
      <c r="C2915" s="186">
        <v>7161777</v>
      </c>
      <c r="D2915" s="185">
        <v>7</v>
      </c>
      <c r="E2915" s="186" t="s">
        <v>13342</v>
      </c>
      <c r="F2915" s="186" t="s">
        <v>13552</v>
      </c>
      <c r="G2915" s="186" t="s">
        <v>17258</v>
      </c>
      <c r="H2915" s="185" t="s">
        <v>12987</v>
      </c>
      <c r="I2915" s="187">
        <v>19222</v>
      </c>
      <c r="J2915" s="185"/>
      <c r="K2915" s="185">
        <v>2018</v>
      </c>
    </row>
    <row r="2916" spans="1:11" x14ac:dyDescent="0.3">
      <c r="A2916" s="176" t="s">
        <v>17417</v>
      </c>
      <c r="B2916" s="186" t="s">
        <v>13311</v>
      </c>
      <c r="C2916" s="186">
        <v>6908748</v>
      </c>
      <c r="D2916" s="185">
        <v>5</v>
      </c>
      <c r="E2916" s="186" t="s">
        <v>13438</v>
      </c>
      <c r="F2916" s="186" t="s">
        <v>13321</v>
      </c>
      <c r="G2916" s="186" t="s">
        <v>17253</v>
      </c>
      <c r="H2916" s="185" t="s">
        <v>13320</v>
      </c>
      <c r="I2916" s="187">
        <v>21153</v>
      </c>
      <c r="J2916" s="185"/>
      <c r="K2916" s="185">
        <v>2018</v>
      </c>
    </row>
    <row r="2917" spans="1:11" x14ac:dyDescent="0.3">
      <c r="A2917" s="176" t="s">
        <v>17417</v>
      </c>
      <c r="B2917" s="186" t="s">
        <v>13311</v>
      </c>
      <c r="C2917" s="186">
        <v>6140209</v>
      </c>
      <c r="D2917" s="185">
        <v>8</v>
      </c>
      <c r="E2917" s="186" t="s">
        <v>17239</v>
      </c>
      <c r="F2917" s="186" t="s">
        <v>14172</v>
      </c>
      <c r="G2917" s="186" t="s">
        <v>17240</v>
      </c>
      <c r="H2917" s="185" t="s">
        <v>13320</v>
      </c>
      <c r="I2917" s="187">
        <v>19454</v>
      </c>
      <c r="J2917" s="185"/>
      <c r="K2917" s="185">
        <v>2018</v>
      </c>
    </row>
    <row r="2918" spans="1:11" x14ac:dyDescent="0.3">
      <c r="A2918" s="176" t="s">
        <v>17417</v>
      </c>
      <c r="B2918" s="186" t="s">
        <v>13311</v>
      </c>
      <c r="C2918" s="186">
        <v>6015952</v>
      </c>
      <c r="D2918" s="185">
        <v>1</v>
      </c>
      <c r="E2918" s="186" t="s">
        <v>15836</v>
      </c>
      <c r="F2918" s="186" t="s">
        <v>13375</v>
      </c>
      <c r="G2918" s="186" t="s">
        <v>17233</v>
      </c>
      <c r="H2918" s="185" t="s">
        <v>12987</v>
      </c>
      <c r="I2918" s="187">
        <v>19288</v>
      </c>
      <c r="J2918" s="185"/>
      <c r="K2918" s="185">
        <v>2018</v>
      </c>
    </row>
    <row r="2919" spans="1:11" x14ac:dyDescent="0.3">
      <c r="A2919" s="176" t="s">
        <v>17417</v>
      </c>
      <c r="B2919" s="186" t="s">
        <v>13311</v>
      </c>
      <c r="C2919" s="186">
        <v>6187656</v>
      </c>
      <c r="D2919" s="185">
        <v>1</v>
      </c>
      <c r="E2919" s="186" t="s">
        <v>14095</v>
      </c>
      <c r="F2919" s="186" t="s">
        <v>14417</v>
      </c>
      <c r="G2919" s="186" t="s">
        <v>13704</v>
      </c>
      <c r="H2919" s="185" t="s">
        <v>12987</v>
      </c>
      <c r="I2919" s="187">
        <v>19306</v>
      </c>
      <c r="J2919" s="185"/>
      <c r="K2919" s="185">
        <v>2018</v>
      </c>
    </row>
    <row r="2920" spans="1:11" x14ac:dyDescent="0.3">
      <c r="A2920" s="176" t="s">
        <v>17417</v>
      </c>
      <c r="B2920" s="186" t="s">
        <v>13311</v>
      </c>
      <c r="C2920" s="186">
        <v>6846855</v>
      </c>
      <c r="D2920" s="185">
        <v>8</v>
      </c>
      <c r="E2920" s="186" t="s">
        <v>16294</v>
      </c>
      <c r="F2920" s="186" t="s">
        <v>14093</v>
      </c>
      <c r="G2920" s="186" t="s">
        <v>17249</v>
      </c>
      <c r="H2920" s="185" t="s">
        <v>12987</v>
      </c>
      <c r="I2920" s="187">
        <v>19298</v>
      </c>
      <c r="J2920" s="185"/>
      <c r="K2920" s="185">
        <v>2018</v>
      </c>
    </row>
    <row r="2921" spans="1:11" x14ac:dyDescent="0.3">
      <c r="A2921" s="176" t="s">
        <v>17417</v>
      </c>
      <c r="B2921" s="186" t="s">
        <v>13311</v>
      </c>
      <c r="C2921" s="186">
        <v>6626690</v>
      </c>
      <c r="D2921" s="185">
        <v>7</v>
      </c>
      <c r="E2921" s="186" t="s">
        <v>13352</v>
      </c>
      <c r="F2921" s="186" t="s">
        <v>13549</v>
      </c>
      <c r="G2921" s="186" t="s">
        <v>16114</v>
      </c>
      <c r="H2921" s="185" t="s">
        <v>12987</v>
      </c>
      <c r="I2921" s="187">
        <v>19240</v>
      </c>
      <c r="J2921" s="185"/>
      <c r="K2921" s="185">
        <v>2018</v>
      </c>
    </row>
    <row r="2922" spans="1:11" x14ac:dyDescent="0.3">
      <c r="A2922" s="176" t="s">
        <v>17417</v>
      </c>
      <c r="B2922" s="186" t="s">
        <v>13311</v>
      </c>
      <c r="C2922" s="186">
        <v>8517595</v>
      </c>
      <c r="D2922" s="185">
        <v>5</v>
      </c>
      <c r="E2922" s="186" t="s">
        <v>13637</v>
      </c>
      <c r="F2922" s="186" t="s">
        <v>14189</v>
      </c>
      <c r="G2922" s="186" t="s">
        <v>13618</v>
      </c>
      <c r="H2922" s="185" t="s">
        <v>13320</v>
      </c>
      <c r="I2922" s="187">
        <v>20651</v>
      </c>
      <c r="J2922" s="185"/>
      <c r="K2922" s="185">
        <v>2018</v>
      </c>
    </row>
    <row r="2923" spans="1:11" x14ac:dyDescent="0.3">
      <c r="A2923" s="176" t="s">
        <v>13021</v>
      </c>
      <c r="B2923" s="186" t="s">
        <v>13021</v>
      </c>
      <c r="C2923" s="186">
        <v>7898499</v>
      </c>
      <c r="D2923" s="185">
        <v>6</v>
      </c>
      <c r="E2923" s="186" t="s">
        <v>13411</v>
      </c>
      <c r="F2923" s="186" t="s">
        <v>13412</v>
      </c>
      <c r="G2923" s="186" t="s">
        <v>13413</v>
      </c>
      <c r="H2923" s="185" t="s">
        <v>13320</v>
      </c>
      <c r="I2923" s="187">
        <v>21253</v>
      </c>
      <c r="J2923" s="185"/>
      <c r="K2923" s="185">
        <v>2018</v>
      </c>
    </row>
    <row r="2924" spans="1:11" x14ac:dyDescent="0.3">
      <c r="A2924" s="176" t="s">
        <v>13021</v>
      </c>
      <c r="B2924" s="186" t="s">
        <v>13021</v>
      </c>
      <c r="C2924" s="186">
        <v>7694594</v>
      </c>
      <c r="D2924" s="185">
        <v>2</v>
      </c>
      <c r="E2924" s="186" t="s">
        <v>13409</v>
      </c>
      <c r="F2924" s="186" t="s">
        <v>13381</v>
      </c>
      <c r="G2924" s="186" t="s">
        <v>13410</v>
      </c>
      <c r="H2924" s="185" t="s">
        <v>13320</v>
      </c>
      <c r="I2924" s="187">
        <v>20634</v>
      </c>
      <c r="J2924" s="185"/>
      <c r="K2924" s="185">
        <v>2018</v>
      </c>
    </row>
    <row r="2925" spans="1:11" x14ac:dyDescent="0.3">
      <c r="A2925" s="176" t="s">
        <v>13021</v>
      </c>
      <c r="B2925" s="186" t="s">
        <v>13021</v>
      </c>
      <c r="C2925" s="186">
        <v>6201885</v>
      </c>
      <c r="D2925" s="185">
        <v>2</v>
      </c>
      <c r="E2925" s="186" t="s">
        <v>13397</v>
      </c>
      <c r="F2925" s="186" t="s">
        <v>13398</v>
      </c>
      <c r="G2925" s="186" t="s">
        <v>13399</v>
      </c>
      <c r="H2925" s="185" t="s">
        <v>12987</v>
      </c>
      <c r="I2925" s="187">
        <v>19306</v>
      </c>
      <c r="J2925" s="185"/>
      <c r="K2925" s="185">
        <v>2018</v>
      </c>
    </row>
    <row r="2926" spans="1:11" x14ac:dyDescent="0.3">
      <c r="A2926" s="176" t="s">
        <v>13021</v>
      </c>
      <c r="B2926" s="186" t="s">
        <v>13021</v>
      </c>
      <c r="C2926" s="186">
        <v>8336280</v>
      </c>
      <c r="D2926" s="185">
        <v>4</v>
      </c>
      <c r="E2926" s="186" t="s">
        <v>13414</v>
      </c>
      <c r="F2926" s="186" t="s">
        <v>13330</v>
      </c>
      <c r="G2926" s="186" t="s">
        <v>13415</v>
      </c>
      <c r="H2926" s="185" t="s">
        <v>13320</v>
      </c>
      <c r="I2926" s="187">
        <v>20763</v>
      </c>
      <c r="J2926" s="185"/>
      <c r="K2926" s="185" t="s">
        <v>17344</v>
      </c>
    </row>
    <row r="2927" spans="1:11" x14ac:dyDescent="0.3">
      <c r="A2927" s="176" t="s">
        <v>13021</v>
      </c>
      <c r="B2927" s="186" t="s">
        <v>13021</v>
      </c>
      <c r="C2927" s="186">
        <v>6076983</v>
      </c>
      <c r="D2927" s="185">
        <v>4</v>
      </c>
      <c r="E2927" s="186" t="s">
        <v>13394</v>
      </c>
      <c r="F2927" s="186" t="s">
        <v>13395</v>
      </c>
      <c r="G2927" s="186" t="s">
        <v>13396</v>
      </c>
      <c r="H2927" s="185" t="s">
        <v>12987</v>
      </c>
      <c r="I2927" s="187">
        <v>19529</v>
      </c>
      <c r="J2927" s="185"/>
      <c r="K2927" s="185">
        <v>2018</v>
      </c>
    </row>
    <row r="2928" spans="1:11" x14ac:dyDescent="0.3">
      <c r="A2928" s="176" t="s">
        <v>13021</v>
      </c>
      <c r="B2928" s="186" t="s">
        <v>13021</v>
      </c>
      <c r="C2928" s="186">
        <v>7390067</v>
      </c>
      <c r="D2928" s="185">
        <v>0</v>
      </c>
      <c r="E2928" s="186" t="s">
        <v>13406</v>
      </c>
      <c r="F2928" s="186" t="s">
        <v>13407</v>
      </c>
      <c r="G2928" s="186" t="s">
        <v>13408</v>
      </c>
      <c r="H2928" s="185" t="s">
        <v>13320</v>
      </c>
      <c r="I2928" s="187">
        <v>21237</v>
      </c>
      <c r="J2928" s="185"/>
      <c r="K2928" s="185">
        <v>2018</v>
      </c>
    </row>
    <row r="2929" spans="1:11" x14ac:dyDescent="0.3">
      <c r="A2929" s="176" t="s">
        <v>13021</v>
      </c>
      <c r="B2929" s="186" t="s">
        <v>13021</v>
      </c>
      <c r="C2929" s="186">
        <v>6527655</v>
      </c>
      <c r="D2929" s="185">
        <v>0</v>
      </c>
      <c r="E2929" s="186" t="s">
        <v>13403</v>
      </c>
      <c r="F2929" s="186" t="s">
        <v>13404</v>
      </c>
      <c r="G2929" s="186" t="s">
        <v>13405</v>
      </c>
      <c r="H2929" s="185" t="s">
        <v>13320</v>
      </c>
      <c r="I2929" s="187">
        <v>19960</v>
      </c>
      <c r="J2929" s="185"/>
      <c r="K2929" s="185">
        <v>2018</v>
      </c>
    </row>
    <row r="2930" spans="1:11" x14ac:dyDescent="0.3">
      <c r="A2930" s="176" t="s">
        <v>13021</v>
      </c>
      <c r="B2930" s="186" t="s">
        <v>13021</v>
      </c>
      <c r="C2930" s="186">
        <v>6485128</v>
      </c>
      <c r="D2930" s="185">
        <v>4</v>
      </c>
      <c r="E2930" s="186" t="s">
        <v>13400</v>
      </c>
      <c r="F2930" s="186" t="s">
        <v>13401</v>
      </c>
      <c r="G2930" s="186" t="s">
        <v>13402</v>
      </c>
      <c r="H2930" s="185" t="s">
        <v>13320</v>
      </c>
      <c r="I2930" s="187">
        <v>20857</v>
      </c>
      <c r="J2930" s="185"/>
      <c r="K2930" s="185">
        <v>2018</v>
      </c>
    </row>
    <row r="2931" spans="1:11" x14ac:dyDescent="0.3">
      <c r="A2931" s="176" t="s">
        <v>13223</v>
      </c>
      <c r="B2931" s="186" t="s">
        <v>13223</v>
      </c>
      <c r="C2931" s="186">
        <v>6442653</v>
      </c>
      <c r="D2931" s="185">
        <v>2</v>
      </c>
      <c r="E2931" s="186" t="s">
        <v>13719</v>
      </c>
      <c r="F2931" s="186" t="s">
        <v>13751</v>
      </c>
      <c r="G2931" s="186" t="s">
        <v>15031</v>
      </c>
      <c r="H2931" s="185" t="s">
        <v>12987</v>
      </c>
      <c r="I2931" s="187">
        <v>19011</v>
      </c>
      <c r="J2931" s="185"/>
      <c r="K2931" s="185">
        <v>2018</v>
      </c>
    </row>
    <row r="2932" spans="1:11" x14ac:dyDescent="0.3">
      <c r="A2932" s="176" t="s">
        <v>13223</v>
      </c>
      <c r="B2932" s="186" t="s">
        <v>13223</v>
      </c>
      <c r="C2932" s="186">
        <v>8134537</v>
      </c>
      <c r="D2932" s="185">
        <v>6</v>
      </c>
      <c r="E2932" s="186" t="s">
        <v>13350</v>
      </c>
      <c r="F2932" s="186" t="s">
        <v>16658</v>
      </c>
      <c r="G2932" s="186" t="s">
        <v>13618</v>
      </c>
      <c r="H2932" s="185" t="s">
        <v>13320</v>
      </c>
      <c r="I2932" s="187">
        <v>20496</v>
      </c>
      <c r="J2932" s="185"/>
      <c r="K2932" s="185">
        <v>2018</v>
      </c>
    </row>
    <row r="2933" spans="1:11" x14ac:dyDescent="0.3">
      <c r="A2933" s="176" t="s">
        <v>13223</v>
      </c>
      <c r="B2933" s="186" t="s">
        <v>13223</v>
      </c>
      <c r="C2933" s="186">
        <v>8050672</v>
      </c>
      <c r="D2933" s="185">
        <v>4</v>
      </c>
      <c r="E2933" s="186" t="s">
        <v>13350</v>
      </c>
      <c r="F2933" s="186" t="s">
        <v>14177</v>
      </c>
      <c r="G2933" s="186" t="s">
        <v>15245</v>
      </c>
      <c r="H2933" s="185" t="s">
        <v>13320</v>
      </c>
      <c r="I2933" s="187">
        <v>20883</v>
      </c>
      <c r="J2933" s="185"/>
      <c r="K2933" s="185">
        <v>2018</v>
      </c>
    </row>
    <row r="2934" spans="1:11" x14ac:dyDescent="0.3">
      <c r="A2934" s="176" t="s">
        <v>13223</v>
      </c>
      <c r="B2934" s="186" t="s">
        <v>13223</v>
      </c>
      <c r="C2934" s="186">
        <v>7429972</v>
      </c>
      <c r="D2934" s="185">
        <v>5</v>
      </c>
      <c r="E2934" s="186" t="s">
        <v>16656</v>
      </c>
      <c r="F2934" s="186" t="s">
        <v>15047</v>
      </c>
      <c r="G2934" s="186" t="s">
        <v>15245</v>
      </c>
      <c r="H2934" s="185" t="s">
        <v>13320</v>
      </c>
      <c r="I2934" s="187">
        <v>20560</v>
      </c>
      <c r="J2934" s="185"/>
      <c r="K2934" s="185">
        <v>2018</v>
      </c>
    </row>
    <row r="2935" spans="1:11" x14ac:dyDescent="0.3">
      <c r="A2935" s="176" t="s">
        <v>13223</v>
      </c>
      <c r="B2935" s="186" t="s">
        <v>13223</v>
      </c>
      <c r="C2935" s="186">
        <v>6683399</v>
      </c>
      <c r="D2935" s="185">
        <v>2</v>
      </c>
      <c r="E2935" s="186" t="s">
        <v>16654</v>
      </c>
      <c r="F2935" s="186" t="s">
        <v>14387</v>
      </c>
      <c r="G2935" s="186" t="s">
        <v>16655</v>
      </c>
      <c r="H2935" s="185" t="s">
        <v>13320</v>
      </c>
      <c r="I2935" s="187">
        <v>20941</v>
      </c>
      <c r="J2935" s="185"/>
      <c r="K2935" s="185">
        <v>2018</v>
      </c>
    </row>
    <row r="2936" spans="1:11" x14ac:dyDescent="0.3">
      <c r="A2936" s="176" t="s">
        <v>13223</v>
      </c>
      <c r="B2936" s="186" t="s">
        <v>13223</v>
      </c>
      <c r="C2936" s="186">
        <v>7868610</v>
      </c>
      <c r="D2936" s="185">
        <v>3</v>
      </c>
      <c r="E2936" s="186" t="s">
        <v>13944</v>
      </c>
      <c r="F2936" s="186" t="s">
        <v>13619</v>
      </c>
      <c r="G2936" s="186" t="s">
        <v>16657</v>
      </c>
      <c r="H2936" s="185" t="s">
        <v>13320</v>
      </c>
      <c r="I2936" s="187">
        <v>21182</v>
      </c>
      <c r="J2936" s="185"/>
      <c r="K2936" s="185">
        <v>2018</v>
      </c>
    </row>
    <row r="2937" spans="1:11" x14ac:dyDescent="0.3">
      <c r="A2937" s="176" t="s">
        <v>13175</v>
      </c>
      <c r="B2937" s="186" t="s">
        <v>13175</v>
      </c>
      <c r="C2937" s="186">
        <v>6655534</v>
      </c>
      <c r="D2937" s="185">
        <v>8</v>
      </c>
      <c r="E2937" s="186" t="s">
        <v>13483</v>
      </c>
      <c r="F2937" s="186" t="s">
        <v>13352</v>
      </c>
      <c r="G2937" s="186" t="s">
        <v>15759</v>
      </c>
      <c r="H2937" s="185" t="s">
        <v>12987</v>
      </c>
      <c r="I2937" s="187">
        <v>19169</v>
      </c>
      <c r="J2937" s="185"/>
      <c r="K2937" s="185">
        <v>2018</v>
      </c>
    </row>
    <row r="2938" spans="1:11" x14ac:dyDescent="0.3">
      <c r="A2938" s="176" t="s">
        <v>13175</v>
      </c>
      <c r="B2938" s="186" t="s">
        <v>13175</v>
      </c>
      <c r="C2938" s="186">
        <v>8251284</v>
      </c>
      <c r="D2938" s="185">
        <v>5</v>
      </c>
      <c r="E2938" s="186" t="s">
        <v>13740</v>
      </c>
      <c r="F2938" s="186" t="s">
        <v>15787</v>
      </c>
      <c r="G2938" s="186" t="s">
        <v>15788</v>
      </c>
      <c r="H2938" s="185" t="s">
        <v>13320</v>
      </c>
      <c r="I2938" s="187">
        <v>20781</v>
      </c>
      <c r="J2938" s="185"/>
      <c r="K2938" s="185">
        <v>2018</v>
      </c>
    </row>
    <row r="2939" spans="1:11" x14ac:dyDescent="0.3">
      <c r="A2939" s="176" t="s">
        <v>13175</v>
      </c>
      <c r="B2939" s="186" t="s">
        <v>13175</v>
      </c>
      <c r="C2939" s="186">
        <v>6044636</v>
      </c>
      <c r="D2939" s="185">
        <v>9</v>
      </c>
      <c r="E2939" s="186" t="s">
        <v>13398</v>
      </c>
      <c r="F2939" s="186" t="s">
        <v>13794</v>
      </c>
      <c r="G2939" s="186" t="s">
        <v>14974</v>
      </c>
      <c r="H2939" s="185" t="s">
        <v>12987</v>
      </c>
      <c r="I2939" s="187">
        <v>19049</v>
      </c>
      <c r="J2939" s="185"/>
      <c r="K2939" s="185">
        <v>2018</v>
      </c>
    </row>
    <row r="2940" spans="1:11" x14ac:dyDescent="0.3">
      <c r="A2940" s="176" t="s">
        <v>13175</v>
      </c>
      <c r="B2940" s="186" t="s">
        <v>13175</v>
      </c>
      <c r="C2940" s="186">
        <v>7164112</v>
      </c>
      <c r="D2940" s="185">
        <v>0</v>
      </c>
      <c r="E2940" s="186" t="s">
        <v>13398</v>
      </c>
      <c r="F2940" s="186" t="s">
        <v>13352</v>
      </c>
      <c r="G2940" s="186" t="s">
        <v>13741</v>
      </c>
      <c r="H2940" s="185" t="s">
        <v>13320</v>
      </c>
      <c r="I2940" s="187">
        <v>20073</v>
      </c>
      <c r="J2940" s="185"/>
      <c r="K2940" s="185">
        <v>2018</v>
      </c>
    </row>
    <row r="2941" spans="1:11" x14ac:dyDescent="0.3">
      <c r="A2941" s="176" t="s">
        <v>13175</v>
      </c>
      <c r="B2941" s="186" t="s">
        <v>13175</v>
      </c>
      <c r="C2941" s="186">
        <v>8103551</v>
      </c>
      <c r="D2941" s="185">
        <v>2</v>
      </c>
      <c r="E2941" s="186" t="s">
        <v>15565</v>
      </c>
      <c r="F2941" s="186" t="s">
        <v>14153</v>
      </c>
      <c r="G2941" s="186" t="s">
        <v>15778</v>
      </c>
      <c r="H2941" s="185" t="s">
        <v>13320</v>
      </c>
      <c r="I2941" s="187">
        <v>21338</v>
      </c>
      <c r="J2941" s="185"/>
      <c r="K2941" s="185">
        <v>2018</v>
      </c>
    </row>
    <row r="2942" spans="1:11" x14ac:dyDescent="0.3">
      <c r="A2942" s="176" t="s">
        <v>13175</v>
      </c>
      <c r="B2942" s="186" t="s">
        <v>13175</v>
      </c>
      <c r="C2942" s="186">
        <v>6544826</v>
      </c>
      <c r="D2942" s="185">
        <v>2</v>
      </c>
      <c r="E2942" s="186" t="s">
        <v>14028</v>
      </c>
      <c r="F2942" s="186" t="s">
        <v>14398</v>
      </c>
      <c r="G2942" s="186" t="s">
        <v>15758</v>
      </c>
      <c r="H2942" s="185" t="s">
        <v>12987</v>
      </c>
      <c r="I2942" s="187">
        <v>19285</v>
      </c>
      <c r="J2942" s="185"/>
      <c r="K2942" s="185">
        <v>2018</v>
      </c>
    </row>
    <row r="2943" spans="1:11" x14ac:dyDescent="0.3">
      <c r="A2943" s="176" t="s">
        <v>13175</v>
      </c>
      <c r="B2943" s="186" t="s">
        <v>13175</v>
      </c>
      <c r="C2943" s="186">
        <v>6502338</v>
      </c>
      <c r="D2943" s="185">
        <v>5</v>
      </c>
      <c r="E2943" s="186" t="s">
        <v>14380</v>
      </c>
      <c r="F2943" s="186" t="s">
        <v>15660</v>
      </c>
      <c r="G2943" s="186" t="s">
        <v>13636</v>
      </c>
      <c r="H2943" s="185" t="s">
        <v>13320</v>
      </c>
      <c r="I2943" s="187">
        <v>20810</v>
      </c>
      <c r="J2943" s="185"/>
      <c r="K2943" s="185">
        <v>2018</v>
      </c>
    </row>
    <row r="2944" spans="1:11" x14ac:dyDescent="0.3">
      <c r="A2944" s="176" t="s">
        <v>13175</v>
      </c>
      <c r="B2944" s="186" t="s">
        <v>13175</v>
      </c>
      <c r="C2944" s="186">
        <v>8673329</v>
      </c>
      <c r="D2944" s="185">
        <v>3</v>
      </c>
      <c r="E2944" s="186" t="s">
        <v>14516</v>
      </c>
      <c r="F2944" s="186" t="s">
        <v>15790</v>
      </c>
      <c r="G2944" s="186" t="s">
        <v>15791</v>
      </c>
      <c r="H2944" s="185" t="s">
        <v>13320</v>
      </c>
      <c r="I2944" s="187">
        <v>20335</v>
      </c>
      <c r="J2944" s="185"/>
      <c r="K2944" s="185">
        <v>2018</v>
      </c>
    </row>
    <row r="2945" spans="1:11" x14ac:dyDescent="0.3">
      <c r="A2945" s="176" t="s">
        <v>13175</v>
      </c>
      <c r="B2945" s="186" t="s">
        <v>13175</v>
      </c>
      <c r="C2945" s="186">
        <v>6653002</v>
      </c>
      <c r="D2945" s="185">
        <v>7</v>
      </c>
      <c r="E2945" s="186" t="s">
        <v>13723</v>
      </c>
      <c r="F2945" s="186" t="s">
        <v>13429</v>
      </c>
      <c r="G2945" s="186" t="s">
        <v>13702</v>
      </c>
      <c r="H2945" s="185" t="s">
        <v>12987</v>
      </c>
      <c r="I2945" s="187">
        <v>19095</v>
      </c>
      <c r="J2945" s="185"/>
      <c r="K2945" s="185">
        <v>2018</v>
      </c>
    </row>
    <row r="2946" spans="1:11" x14ac:dyDescent="0.3">
      <c r="A2946" s="176" t="s">
        <v>13175</v>
      </c>
      <c r="B2946" s="186" t="s">
        <v>13175</v>
      </c>
      <c r="C2946" s="186">
        <v>6958521</v>
      </c>
      <c r="D2946" s="185">
        <v>3</v>
      </c>
      <c r="E2946" s="186" t="s">
        <v>13336</v>
      </c>
      <c r="F2946" s="186" t="s">
        <v>15763</v>
      </c>
      <c r="G2946" s="186" t="s">
        <v>15764</v>
      </c>
      <c r="H2946" s="185" t="s">
        <v>12987</v>
      </c>
      <c r="I2946" s="187">
        <v>19315</v>
      </c>
      <c r="J2946" s="185"/>
      <c r="K2946" s="185">
        <v>2018</v>
      </c>
    </row>
    <row r="2947" spans="1:11" x14ac:dyDescent="0.3">
      <c r="A2947" s="176" t="s">
        <v>13175</v>
      </c>
      <c r="B2947" s="186" t="s">
        <v>13175</v>
      </c>
      <c r="C2947" s="186">
        <v>7171723</v>
      </c>
      <c r="D2947" s="185">
        <v>2</v>
      </c>
      <c r="E2947" s="186" t="s">
        <v>13664</v>
      </c>
      <c r="F2947" s="186" t="s">
        <v>13388</v>
      </c>
      <c r="G2947" s="186" t="s">
        <v>15767</v>
      </c>
      <c r="H2947" s="185" t="s">
        <v>13320</v>
      </c>
      <c r="I2947" s="187">
        <v>20020</v>
      </c>
      <c r="J2947" s="185"/>
      <c r="K2947" s="185">
        <v>2018</v>
      </c>
    </row>
    <row r="2948" spans="1:11" x14ac:dyDescent="0.3">
      <c r="A2948" s="176" t="s">
        <v>13175</v>
      </c>
      <c r="B2948" s="186" t="s">
        <v>13175</v>
      </c>
      <c r="C2948" s="186">
        <v>7024655</v>
      </c>
      <c r="D2948" s="185">
        <v>4</v>
      </c>
      <c r="E2948" s="186" t="s">
        <v>13401</v>
      </c>
      <c r="F2948" s="186" t="s">
        <v>14054</v>
      </c>
      <c r="G2948" s="186" t="s">
        <v>15766</v>
      </c>
      <c r="H2948" s="185" t="s">
        <v>12987</v>
      </c>
      <c r="I2948" s="187">
        <v>19358</v>
      </c>
      <c r="J2948" s="185"/>
      <c r="K2948" s="185">
        <v>2018</v>
      </c>
    </row>
    <row r="2949" spans="1:11" x14ac:dyDescent="0.3">
      <c r="A2949" s="176" t="s">
        <v>13175</v>
      </c>
      <c r="B2949" s="186" t="s">
        <v>13175</v>
      </c>
      <c r="C2949" s="186">
        <v>6844035</v>
      </c>
      <c r="D2949" s="185">
        <v>1</v>
      </c>
      <c r="E2949" s="186" t="s">
        <v>13401</v>
      </c>
      <c r="F2949" s="186" t="s">
        <v>13584</v>
      </c>
      <c r="G2949" s="186" t="s">
        <v>15762</v>
      </c>
      <c r="H2949" s="185" t="s">
        <v>12987</v>
      </c>
      <c r="I2949" s="187">
        <v>19282</v>
      </c>
      <c r="J2949" s="185"/>
      <c r="K2949" s="185">
        <v>2018</v>
      </c>
    </row>
    <row r="2950" spans="1:11" x14ac:dyDescent="0.3">
      <c r="A2950" s="176" t="s">
        <v>13175</v>
      </c>
      <c r="B2950" s="186" t="s">
        <v>13175</v>
      </c>
      <c r="C2950" s="186">
        <v>8995646</v>
      </c>
      <c r="D2950" s="185">
        <v>3</v>
      </c>
      <c r="E2950" s="186" t="s">
        <v>14761</v>
      </c>
      <c r="F2950" s="186" t="s">
        <v>13820</v>
      </c>
      <c r="G2950" s="186" t="s">
        <v>15792</v>
      </c>
      <c r="H2950" s="185" t="s">
        <v>13320</v>
      </c>
      <c r="I2950" s="187">
        <v>21297</v>
      </c>
      <c r="J2950" s="185"/>
      <c r="K2950" s="185">
        <v>2018</v>
      </c>
    </row>
    <row r="2951" spans="1:11" x14ac:dyDescent="0.3">
      <c r="A2951" s="176" t="s">
        <v>13175</v>
      </c>
      <c r="B2951" s="186" t="s">
        <v>13175</v>
      </c>
      <c r="C2951" s="186">
        <v>7919494</v>
      </c>
      <c r="D2951" s="185">
        <v>8</v>
      </c>
      <c r="E2951" s="186" t="s">
        <v>13979</v>
      </c>
      <c r="F2951" s="186" t="s">
        <v>15227</v>
      </c>
      <c r="G2951" s="186" t="s">
        <v>13517</v>
      </c>
      <c r="H2951" s="185" t="s">
        <v>13320</v>
      </c>
      <c r="I2951" s="187">
        <v>21149</v>
      </c>
      <c r="J2951" s="185"/>
      <c r="K2951" s="185">
        <v>2018</v>
      </c>
    </row>
    <row r="2952" spans="1:11" x14ac:dyDescent="0.3">
      <c r="A2952" s="176" t="s">
        <v>13175</v>
      </c>
      <c r="B2952" s="186" t="s">
        <v>13175</v>
      </c>
      <c r="C2952" s="186">
        <v>6011926</v>
      </c>
      <c r="D2952" s="185">
        <v>0</v>
      </c>
      <c r="E2952" s="186" t="s">
        <v>13604</v>
      </c>
      <c r="F2952" s="186" t="s">
        <v>13321</v>
      </c>
      <c r="G2952" s="186" t="s">
        <v>15756</v>
      </c>
      <c r="H2952" s="185" t="s">
        <v>12987</v>
      </c>
      <c r="I2952" s="187">
        <v>19342</v>
      </c>
      <c r="J2952" s="185"/>
      <c r="K2952" s="185">
        <v>2018</v>
      </c>
    </row>
    <row r="2953" spans="1:11" x14ac:dyDescent="0.3">
      <c r="A2953" s="176" t="s">
        <v>13175</v>
      </c>
      <c r="B2953" s="186" t="s">
        <v>13175</v>
      </c>
      <c r="C2953" s="186">
        <v>7751579</v>
      </c>
      <c r="D2953" s="185">
        <v>8</v>
      </c>
      <c r="E2953" s="186" t="s">
        <v>13604</v>
      </c>
      <c r="F2953" s="186" t="s">
        <v>13382</v>
      </c>
      <c r="G2953" s="186" t="s">
        <v>15772</v>
      </c>
      <c r="H2953" s="185" t="s">
        <v>13320</v>
      </c>
      <c r="I2953" s="187">
        <v>21127</v>
      </c>
      <c r="J2953" s="185"/>
      <c r="K2953" s="185">
        <v>2018</v>
      </c>
    </row>
    <row r="2954" spans="1:11" x14ac:dyDescent="0.3">
      <c r="A2954" s="176" t="s">
        <v>13175</v>
      </c>
      <c r="B2954" s="186" t="s">
        <v>13175</v>
      </c>
      <c r="C2954" s="186">
        <v>8478543</v>
      </c>
      <c r="D2954" s="185">
        <v>1</v>
      </c>
      <c r="E2954" s="186" t="s">
        <v>13604</v>
      </c>
      <c r="F2954" s="186" t="s">
        <v>13607</v>
      </c>
      <c r="G2954" s="186" t="s">
        <v>15789</v>
      </c>
      <c r="H2954" s="185" t="s">
        <v>13320</v>
      </c>
      <c r="I2954" s="187">
        <v>21068</v>
      </c>
      <c r="J2954" s="185"/>
      <c r="K2954" s="185">
        <v>2018</v>
      </c>
    </row>
    <row r="2955" spans="1:11" x14ac:dyDescent="0.3">
      <c r="A2955" s="176" t="s">
        <v>13175</v>
      </c>
      <c r="B2955" s="186" t="s">
        <v>13175</v>
      </c>
      <c r="C2955" s="186">
        <v>7726759</v>
      </c>
      <c r="D2955" s="185" t="s">
        <v>13315</v>
      </c>
      <c r="E2955" s="186" t="s">
        <v>13801</v>
      </c>
      <c r="F2955" s="186" t="s">
        <v>15770</v>
      </c>
      <c r="G2955" s="186" t="s">
        <v>15771</v>
      </c>
      <c r="H2955" s="185" t="s">
        <v>13320</v>
      </c>
      <c r="I2955" s="187">
        <v>20379</v>
      </c>
      <c r="J2955" s="185"/>
      <c r="K2955" s="185">
        <v>2018</v>
      </c>
    </row>
    <row r="2956" spans="1:11" x14ac:dyDescent="0.3">
      <c r="A2956" s="176" t="s">
        <v>13175</v>
      </c>
      <c r="B2956" s="186" t="s">
        <v>13175</v>
      </c>
      <c r="C2956" s="186">
        <v>7003751</v>
      </c>
      <c r="D2956" s="185">
        <v>3</v>
      </c>
      <c r="E2956" s="186" t="s">
        <v>13341</v>
      </c>
      <c r="F2956" s="186" t="s">
        <v>14246</v>
      </c>
      <c r="G2956" s="186" t="s">
        <v>15765</v>
      </c>
      <c r="H2956" s="185" t="s">
        <v>12987</v>
      </c>
      <c r="I2956" s="187">
        <v>19279</v>
      </c>
      <c r="J2956" s="185"/>
      <c r="K2956" s="185">
        <v>2018</v>
      </c>
    </row>
    <row r="2957" spans="1:11" x14ac:dyDescent="0.3">
      <c r="A2957" s="176" t="s">
        <v>13175</v>
      </c>
      <c r="B2957" s="186" t="s">
        <v>13175</v>
      </c>
      <c r="C2957" s="186">
        <v>7208815</v>
      </c>
      <c r="D2957" s="185">
        <v>8</v>
      </c>
      <c r="E2957" s="186" t="s">
        <v>13703</v>
      </c>
      <c r="F2957" s="186" t="s">
        <v>13350</v>
      </c>
      <c r="G2957" s="186" t="s">
        <v>15768</v>
      </c>
      <c r="H2957" s="185" t="s">
        <v>13320</v>
      </c>
      <c r="I2957" s="187">
        <v>20777</v>
      </c>
      <c r="J2957" s="185"/>
      <c r="K2957" s="185">
        <v>2018</v>
      </c>
    </row>
    <row r="2958" spans="1:11" x14ac:dyDescent="0.3">
      <c r="A2958" s="176" t="s">
        <v>13175</v>
      </c>
      <c r="B2958" s="186" t="s">
        <v>13175</v>
      </c>
      <c r="C2958" s="186">
        <v>6019643</v>
      </c>
      <c r="D2958" s="185">
        <v>5</v>
      </c>
      <c r="E2958" s="186" t="s">
        <v>13831</v>
      </c>
      <c r="F2958" s="186" t="s">
        <v>13382</v>
      </c>
      <c r="G2958" s="186" t="s">
        <v>15757</v>
      </c>
      <c r="H2958" s="185" t="s">
        <v>12987</v>
      </c>
      <c r="I2958" s="187">
        <v>19509</v>
      </c>
      <c r="J2958" s="185"/>
      <c r="K2958" s="185">
        <v>2018</v>
      </c>
    </row>
    <row r="2959" spans="1:11" x14ac:dyDescent="0.3">
      <c r="A2959" s="176" t="s">
        <v>13175</v>
      </c>
      <c r="B2959" s="186" t="s">
        <v>13175</v>
      </c>
      <c r="C2959" s="186">
        <v>8085665</v>
      </c>
      <c r="D2959" s="185">
        <v>2</v>
      </c>
      <c r="E2959" s="186" t="s">
        <v>14987</v>
      </c>
      <c r="F2959" s="186" t="s">
        <v>13530</v>
      </c>
      <c r="G2959" s="186" t="s">
        <v>13636</v>
      </c>
      <c r="H2959" s="185" t="s">
        <v>13320</v>
      </c>
      <c r="I2959" s="187">
        <v>21155</v>
      </c>
      <c r="J2959" s="185"/>
      <c r="K2959" s="185">
        <v>2018</v>
      </c>
    </row>
    <row r="2960" spans="1:11" x14ac:dyDescent="0.3">
      <c r="A2960" s="176" t="s">
        <v>13175</v>
      </c>
      <c r="B2960" s="186" t="s">
        <v>13175</v>
      </c>
      <c r="C2960" s="186">
        <v>8127086</v>
      </c>
      <c r="D2960" s="185">
        <v>4</v>
      </c>
      <c r="E2960" s="186" t="s">
        <v>13584</v>
      </c>
      <c r="F2960" s="186" t="s">
        <v>15779</v>
      </c>
      <c r="G2960" s="186" t="s">
        <v>13585</v>
      </c>
      <c r="H2960" s="185" t="s">
        <v>13320</v>
      </c>
      <c r="I2960" s="187">
        <v>21002</v>
      </c>
      <c r="J2960" s="185"/>
      <c r="K2960" s="185">
        <v>2018</v>
      </c>
    </row>
    <row r="2961" spans="1:11" x14ac:dyDescent="0.3">
      <c r="A2961" s="176" t="s">
        <v>13175</v>
      </c>
      <c r="B2961" s="186" t="s">
        <v>13175</v>
      </c>
      <c r="C2961" s="186">
        <v>8015795</v>
      </c>
      <c r="D2961" s="185">
        <v>9</v>
      </c>
      <c r="E2961" s="186" t="s">
        <v>15775</v>
      </c>
      <c r="F2961" s="186" t="s">
        <v>13464</v>
      </c>
      <c r="G2961" s="186" t="s">
        <v>14614</v>
      </c>
      <c r="H2961" s="185" t="s">
        <v>13320</v>
      </c>
      <c r="I2961" s="187">
        <v>20812</v>
      </c>
      <c r="J2961" s="185"/>
      <c r="K2961" s="185">
        <v>2018</v>
      </c>
    </row>
    <row r="2962" spans="1:11" x14ac:dyDescent="0.3">
      <c r="A2962" s="176" t="s">
        <v>13175</v>
      </c>
      <c r="B2962" s="186" t="s">
        <v>13175</v>
      </c>
      <c r="C2962" s="186">
        <v>7798858</v>
      </c>
      <c r="D2962" s="185">
        <v>0</v>
      </c>
      <c r="E2962" s="186" t="s">
        <v>13321</v>
      </c>
      <c r="F2962" s="186" t="s">
        <v>14326</v>
      </c>
      <c r="G2962" s="186" t="s">
        <v>15773</v>
      </c>
      <c r="H2962" s="185" t="s">
        <v>13320</v>
      </c>
      <c r="I2962" s="187">
        <v>20321</v>
      </c>
      <c r="J2962" s="185"/>
      <c r="K2962" s="185">
        <v>2018</v>
      </c>
    </row>
    <row r="2963" spans="1:11" x14ac:dyDescent="0.3">
      <c r="A2963" s="176" t="s">
        <v>13175</v>
      </c>
      <c r="B2963" s="186" t="s">
        <v>13175</v>
      </c>
      <c r="C2963" s="186">
        <v>7613046</v>
      </c>
      <c r="D2963" s="185">
        <v>9</v>
      </c>
      <c r="E2963" s="186" t="s">
        <v>13321</v>
      </c>
      <c r="F2963" s="186" t="s">
        <v>14407</v>
      </c>
      <c r="G2963" s="186" t="s">
        <v>13994</v>
      </c>
      <c r="H2963" s="185" t="s">
        <v>13320</v>
      </c>
      <c r="I2963" s="187">
        <v>19662</v>
      </c>
      <c r="J2963" s="185"/>
      <c r="K2963" s="185">
        <v>2018</v>
      </c>
    </row>
    <row r="2964" spans="1:11" x14ac:dyDescent="0.3">
      <c r="A2964" s="176" t="s">
        <v>13175</v>
      </c>
      <c r="B2964" s="186" t="s">
        <v>13175</v>
      </c>
      <c r="C2964" s="186">
        <v>8136401</v>
      </c>
      <c r="D2964" s="185" t="s">
        <v>13315</v>
      </c>
      <c r="E2964" s="186" t="s">
        <v>13406</v>
      </c>
      <c r="F2964" s="186" t="s">
        <v>13604</v>
      </c>
      <c r="G2964" s="186" t="s">
        <v>15780</v>
      </c>
      <c r="H2964" s="185" t="s">
        <v>13320</v>
      </c>
      <c r="I2964" s="187">
        <v>20578</v>
      </c>
      <c r="J2964" s="185"/>
      <c r="K2964" s="185">
        <v>2018</v>
      </c>
    </row>
    <row r="2965" spans="1:11" x14ac:dyDescent="0.3">
      <c r="A2965" s="176" t="s">
        <v>13175</v>
      </c>
      <c r="B2965" s="186" t="s">
        <v>13175</v>
      </c>
      <c r="C2965" s="186">
        <v>8759080</v>
      </c>
      <c r="D2965" s="185">
        <v>1</v>
      </c>
      <c r="E2965" s="186" t="s">
        <v>13406</v>
      </c>
      <c r="F2965" s="186" t="s">
        <v>14748</v>
      </c>
      <c r="G2965" s="186" t="s">
        <v>13994</v>
      </c>
      <c r="H2965" s="185" t="s">
        <v>13320</v>
      </c>
      <c r="I2965" s="187">
        <v>21049</v>
      </c>
      <c r="J2965" s="185"/>
      <c r="K2965" s="185">
        <v>2018</v>
      </c>
    </row>
    <row r="2966" spans="1:11" x14ac:dyDescent="0.3">
      <c r="A2966" s="176" t="s">
        <v>13175</v>
      </c>
      <c r="B2966" s="186" t="s">
        <v>13175</v>
      </c>
      <c r="C2966" s="186">
        <v>8015466</v>
      </c>
      <c r="D2966" s="185">
        <v>6</v>
      </c>
      <c r="E2966" s="186" t="s">
        <v>13794</v>
      </c>
      <c r="F2966" s="186" t="s">
        <v>13845</v>
      </c>
      <c r="G2966" s="186" t="s">
        <v>15774</v>
      </c>
      <c r="H2966" s="185" t="s">
        <v>13320</v>
      </c>
      <c r="I2966" s="187">
        <v>21182</v>
      </c>
      <c r="J2966" s="185"/>
      <c r="K2966" s="185">
        <v>2018</v>
      </c>
    </row>
    <row r="2967" spans="1:11" x14ac:dyDescent="0.3">
      <c r="A2967" s="176" t="s">
        <v>13175</v>
      </c>
      <c r="B2967" s="186" t="s">
        <v>13175</v>
      </c>
      <c r="C2967" s="186">
        <v>8182059</v>
      </c>
      <c r="D2967" s="185">
        <v>7</v>
      </c>
      <c r="E2967" s="186" t="s">
        <v>13543</v>
      </c>
      <c r="F2967" s="186" t="s">
        <v>13321</v>
      </c>
      <c r="G2967" s="186" t="s">
        <v>15781</v>
      </c>
      <c r="H2967" s="185" t="s">
        <v>13320</v>
      </c>
      <c r="I2967" s="187">
        <v>20147</v>
      </c>
      <c r="J2967" s="185"/>
      <c r="K2967" s="185">
        <v>2018</v>
      </c>
    </row>
    <row r="2968" spans="1:11" x14ac:dyDescent="0.3">
      <c r="A2968" s="176" t="s">
        <v>13175</v>
      </c>
      <c r="B2968" s="186" t="s">
        <v>13175</v>
      </c>
      <c r="C2968" s="186">
        <v>8229088</v>
      </c>
      <c r="D2968" s="185">
        <v>5</v>
      </c>
      <c r="E2968" s="186" t="s">
        <v>15784</v>
      </c>
      <c r="F2968" s="186" t="s">
        <v>15785</v>
      </c>
      <c r="G2968" s="186" t="s">
        <v>15786</v>
      </c>
      <c r="H2968" s="185" t="s">
        <v>13320</v>
      </c>
      <c r="I2968" s="187">
        <v>20840</v>
      </c>
      <c r="J2968" s="185"/>
      <c r="K2968" s="185">
        <v>2018</v>
      </c>
    </row>
    <row r="2969" spans="1:11" x14ac:dyDescent="0.3">
      <c r="A2969" s="176" t="s">
        <v>13175</v>
      </c>
      <c r="B2969" s="186" t="s">
        <v>13175</v>
      </c>
      <c r="C2969" s="186">
        <v>8210683</v>
      </c>
      <c r="D2969" s="185">
        <v>9</v>
      </c>
      <c r="E2969" s="186" t="s">
        <v>13799</v>
      </c>
      <c r="F2969" s="186" t="s">
        <v>13584</v>
      </c>
      <c r="G2969" s="186" t="s">
        <v>15782</v>
      </c>
      <c r="H2969" s="185" t="s">
        <v>13320</v>
      </c>
      <c r="I2969" s="187">
        <v>20893</v>
      </c>
      <c r="J2969" s="185"/>
      <c r="K2969" s="185">
        <v>2018</v>
      </c>
    </row>
    <row r="2970" spans="1:11" x14ac:dyDescent="0.3">
      <c r="A2970" s="176" t="s">
        <v>13175</v>
      </c>
      <c r="B2970" s="186" t="s">
        <v>13175</v>
      </c>
      <c r="C2970" s="186">
        <v>7056820</v>
      </c>
      <c r="D2970" s="185">
        <v>9</v>
      </c>
      <c r="E2970" s="186" t="s">
        <v>13378</v>
      </c>
      <c r="F2970" s="186" t="s">
        <v>13761</v>
      </c>
      <c r="G2970" s="186" t="s">
        <v>13629</v>
      </c>
      <c r="H2970" s="185" t="s">
        <v>13320</v>
      </c>
      <c r="I2970" s="187">
        <v>20612</v>
      </c>
      <c r="J2970" s="185"/>
      <c r="K2970" s="185">
        <v>2018</v>
      </c>
    </row>
    <row r="2971" spans="1:11" x14ac:dyDescent="0.3">
      <c r="A2971" s="176" t="s">
        <v>13175</v>
      </c>
      <c r="B2971" s="186" t="s">
        <v>13175</v>
      </c>
      <c r="C2971" s="186">
        <v>7835526</v>
      </c>
      <c r="D2971" s="185">
        <v>3</v>
      </c>
      <c r="E2971" s="186" t="s">
        <v>13378</v>
      </c>
      <c r="F2971" s="186" t="s">
        <v>13794</v>
      </c>
      <c r="G2971" s="186" t="s">
        <v>14096</v>
      </c>
      <c r="H2971" s="185" t="s">
        <v>13320</v>
      </c>
      <c r="I2971" s="187">
        <v>21175</v>
      </c>
      <c r="J2971" s="185"/>
      <c r="K2971" s="185">
        <v>2018</v>
      </c>
    </row>
    <row r="2972" spans="1:11" x14ac:dyDescent="0.3">
      <c r="A2972" s="176" t="s">
        <v>13175</v>
      </c>
      <c r="B2972" s="186" t="s">
        <v>13175</v>
      </c>
      <c r="C2972" s="186">
        <v>8450070</v>
      </c>
      <c r="D2972" s="185">
        <v>4</v>
      </c>
      <c r="E2972" s="186" t="s">
        <v>13420</v>
      </c>
      <c r="F2972" s="186" t="s">
        <v>13520</v>
      </c>
      <c r="G2972" s="186" t="s">
        <v>13371</v>
      </c>
      <c r="H2972" s="185" t="s">
        <v>13320</v>
      </c>
      <c r="I2972" s="187">
        <v>20998</v>
      </c>
      <c r="J2972" s="185"/>
      <c r="K2972" s="185">
        <v>2018</v>
      </c>
    </row>
    <row r="2973" spans="1:11" x14ac:dyDescent="0.3">
      <c r="A2973" s="176" t="s">
        <v>13175</v>
      </c>
      <c r="B2973" s="186" t="s">
        <v>13175</v>
      </c>
      <c r="C2973" s="186">
        <v>8223459</v>
      </c>
      <c r="D2973" s="185">
        <v>4</v>
      </c>
      <c r="E2973" s="186" t="s">
        <v>13420</v>
      </c>
      <c r="F2973" s="186" t="s">
        <v>13520</v>
      </c>
      <c r="G2973" s="186" t="s">
        <v>15783</v>
      </c>
      <c r="H2973" s="185" t="s">
        <v>13320</v>
      </c>
      <c r="I2973" s="187">
        <v>20346</v>
      </c>
      <c r="J2973" s="185"/>
      <c r="K2973" s="185">
        <v>2018</v>
      </c>
    </row>
    <row r="2974" spans="1:11" x14ac:dyDescent="0.3">
      <c r="A2974" s="176" t="s">
        <v>13175</v>
      </c>
      <c r="B2974" s="186" t="s">
        <v>13175</v>
      </c>
      <c r="C2974" s="186">
        <v>8056467</v>
      </c>
      <c r="D2974" s="185">
        <v>8</v>
      </c>
      <c r="E2974" s="186" t="s">
        <v>13388</v>
      </c>
      <c r="F2974" s="186" t="s">
        <v>14516</v>
      </c>
      <c r="G2974" s="186" t="s">
        <v>15776</v>
      </c>
      <c r="H2974" s="185" t="s">
        <v>13320</v>
      </c>
      <c r="I2974" s="187">
        <v>21103</v>
      </c>
      <c r="J2974" s="185"/>
      <c r="K2974" s="185">
        <v>2018</v>
      </c>
    </row>
    <row r="2975" spans="1:11" x14ac:dyDescent="0.3">
      <c r="A2975" s="176" t="s">
        <v>13175</v>
      </c>
      <c r="B2975" s="186" t="s">
        <v>13175</v>
      </c>
      <c r="C2975" s="186">
        <v>6658036</v>
      </c>
      <c r="D2975" s="185">
        <v>9</v>
      </c>
      <c r="E2975" s="186" t="s">
        <v>13388</v>
      </c>
      <c r="F2975" s="186" t="s">
        <v>13604</v>
      </c>
      <c r="G2975" s="186" t="s">
        <v>15760</v>
      </c>
      <c r="H2975" s="185" t="s">
        <v>12987</v>
      </c>
      <c r="I2975" s="187">
        <v>19104</v>
      </c>
      <c r="J2975" s="185"/>
      <c r="K2975" s="185">
        <v>2018</v>
      </c>
    </row>
    <row r="2976" spans="1:11" x14ac:dyDescent="0.3">
      <c r="A2976" s="176" t="s">
        <v>13175</v>
      </c>
      <c r="B2976" s="186" t="s">
        <v>13175</v>
      </c>
      <c r="C2976" s="186">
        <v>6738108</v>
      </c>
      <c r="D2976" s="185">
        <v>4</v>
      </c>
      <c r="E2976" s="186" t="s">
        <v>13388</v>
      </c>
      <c r="F2976" s="186" t="s">
        <v>13876</v>
      </c>
      <c r="G2976" s="186" t="s">
        <v>15761</v>
      </c>
      <c r="H2976" s="185" t="s">
        <v>12987</v>
      </c>
      <c r="I2976" s="187">
        <v>19056</v>
      </c>
      <c r="J2976" s="185"/>
      <c r="K2976" s="185">
        <v>2018</v>
      </c>
    </row>
    <row r="2977" spans="1:11" x14ac:dyDescent="0.3">
      <c r="A2977" s="176" t="s">
        <v>13175</v>
      </c>
      <c r="B2977" s="186" t="s">
        <v>13175</v>
      </c>
      <c r="C2977" s="186">
        <v>8088498</v>
      </c>
      <c r="D2977" s="185">
        <v>2</v>
      </c>
      <c r="E2977" s="186" t="s">
        <v>13388</v>
      </c>
      <c r="F2977" s="186" t="s">
        <v>15777</v>
      </c>
      <c r="G2977" s="186" t="s">
        <v>14915</v>
      </c>
      <c r="H2977" s="185" t="s">
        <v>13320</v>
      </c>
      <c r="I2977" s="187">
        <v>21068</v>
      </c>
      <c r="J2977" s="185"/>
      <c r="K2977" s="185">
        <v>2018</v>
      </c>
    </row>
    <row r="2978" spans="1:11" x14ac:dyDescent="0.3">
      <c r="A2978" s="176" t="s">
        <v>13175</v>
      </c>
      <c r="B2978" s="186" t="s">
        <v>13175</v>
      </c>
      <c r="C2978" s="186">
        <v>7288115</v>
      </c>
      <c r="D2978" s="185" t="s">
        <v>13315</v>
      </c>
      <c r="E2978" s="186" t="s">
        <v>14494</v>
      </c>
      <c r="F2978" s="186" t="s">
        <v>13355</v>
      </c>
      <c r="G2978" s="186" t="s">
        <v>15769</v>
      </c>
      <c r="H2978" s="185" t="s">
        <v>13320</v>
      </c>
      <c r="I2978" s="187">
        <v>19421</v>
      </c>
      <c r="J2978" s="185"/>
      <c r="K2978" s="185">
        <v>2018</v>
      </c>
    </row>
    <row r="2979" spans="1:11" x14ac:dyDescent="0.3">
      <c r="A2979" s="176" t="s">
        <v>13090</v>
      </c>
      <c r="B2979" s="186" t="s">
        <v>13090</v>
      </c>
      <c r="C2979" s="186">
        <v>8367862</v>
      </c>
      <c r="D2979" s="185">
        <v>3</v>
      </c>
      <c r="E2979" s="186" t="s">
        <v>14326</v>
      </c>
      <c r="F2979" s="186" t="s">
        <v>13483</v>
      </c>
      <c r="G2979" s="186" t="s">
        <v>13514</v>
      </c>
      <c r="H2979" s="185" t="s">
        <v>13320</v>
      </c>
      <c r="I2979" s="187">
        <v>20178</v>
      </c>
      <c r="J2979" s="185"/>
      <c r="K2979" s="185">
        <v>2018</v>
      </c>
    </row>
    <row r="2980" spans="1:11" x14ac:dyDescent="0.3">
      <c r="A2980" s="176" t="s">
        <v>13090</v>
      </c>
      <c r="B2980" s="186" t="s">
        <v>13090</v>
      </c>
      <c r="C2980" s="186">
        <v>7496513</v>
      </c>
      <c r="D2980" s="185" t="s">
        <v>13315</v>
      </c>
      <c r="E2980" s="186" t="s">
        <v>14875</v>
      </c>
      <c r="F2980" s="186" t="s">
        <v>14095</v>
      </c>
      <c r="G2980" s="186" t="s">
        <v>14876</v>
      </c>
      <c r="H2980" s="185" t="s">
        <v>13320</v>
      </c>
      <c r="I2980" s="187">
        <v>21173</v>
      </c>
      <c r="J2980" s="185"/>
      <c r="K2980" s="185">
        <v>2018</v>
      </c>
    </row>
    <row r="2981" spans="1:11" x14ac:dyDescent="0.3">
      <c r="A2981" s="176" t="s">
        <v>13090</v>
      </c>
      <c r="B2981" s="186" t="s">
        <v>13090</v>
      </c>
      <c r="C2981" s="186">
        <v>6474749</v>
      </c>
      <c r="D2981" s="185">
        <v>5</v>
      </c>
      <c r="E2981" s="186" t="s">
        <v>14517</v>
      </c>
      <c r="F2981" s="186" t="s">
        <v>14855</v>
      </c>
      <c r="G2981" s="186" t="s">
        <v>14856</v>
      </c>
      <c r="H2981" s="185" t="s">
        <v>12987</v>
      </c>
      <c r="I2981" s="187">
        <v>19045</v>
      </c>
      <c r="J2981" s="185"/>
      <c r="K2981" s="185">
        <v>2018</v>
      </c>
    </row>
    <row r="2982" spans="1:11" x14ac:dyDescent="0.3">
      <c r="A2982" s="176" t="s">
        <v>13090</v>
      </c>
      <c r="B2982" s="186" t="s">
        <v>13090</v>
      </c>
      <c r="C2982" s="186">
        <v>7309056</v>
      </c>
      <c r="D2982" s="185">
        <v>3</v>
      </c>
      <c r="E2982" s="186" t="s">
        <v>13682</v>
      </c>
      <c r="F2982" s="186" t="s">
        <v>13647</v>
      </c>
      <c r="G2982" s="186" t="s">
        <v>14223</v>
      </c>
      <c r="H2982" s="185" t="s">
        <v>13320</v>
      </c>
      <c r="I2982" s="187">
        <v>20812</v>
      </c>
      <c r="J2982" s="185"/>
      <c r="K2982" s="185">
        <v>2018</v>
      </c>
    </row>
    <row r="2983" spans="1:11" x14ac:dyDescent="0.3">
      <c r="A2983" s="176" t="s">
        <v>13090</v>
      </c>
      <c r="B2983" s="186" t="s">
        <v>13090</v>
      </c>
      <c r="C2983" s="186">
        <v>5882132</v>
      </c>
      <c r="D2983" s="185">
        <v>2</v>
      </c>
      <c r="E2983" s="186" t="s">
        <v>14850</v>
      </c>
      <c r="F2983" s="186" t="s">
        <v>13685</v>
      </c>
      <c r="G2983" s="186" t="s">
        <v>13851</v>
      </c>
      <c r="H2983" s="185" t="s">
        <v>12987</v>
      </c>
      <c r="I2983" s="187">
        <v>19100</v>
      </c>
      <c r="J2983" s="185"/>
      <c r="K2983" s="185">
        <v>2018</v>
      </c>
    </row>
    <row r="2984" spans="1:11" x14ac:dyDescent="0.3">
      <c r="A2984" s="176" t="s">
        <v>13090</v>
      </c>
      <c r="B2984" s="186" t="s">
        <v>13090</v>
      </c>
      <c r="C2984" s="186">
        <v>4259185</v>
      </c>
      <c r="D2984" s="185">
        <v>8</v>
      </c>
      <c r="E2984" s="186" t="s">
        <v>14398</v>
      </c>
      <c r="F2984" s="186" t="s">
        <v>14846</v>
      </c>
      <c r="G2984" s="186" t="s">
        <v>14847</v>
      </c>
      <c r="H2984" s="185" t="s">
        <v>12987</v>
      </c>
      <c r="I2984" s="187">
        <v>19332</v>
      </c>
      <c r="J2984" s="185"/>
      <c r="K2984" s="185">
        <v>2018</v>
      </c>
    </row>
    <row r="2985" spans="1:11" x14ac:dyDescent="0.3">
      <c r="A2985" s="176" t="s">
        <v>13090</v>
      </c>
      <c r="B2985" s="186" t="s">
        <v>13090</v>
      </c>
      <c r="C2985" s="186">
        <v>8160607</v>
      </c>
      <c r="D2985" s="185">
        <v>2</v>
      </c>
      <c r="E2985" s="186" t="s">
        <v>13398</v>
      </c>
      <c r="F2985" s="186" t="s">
        <v>13457</v>
      </c>
      <c r="G2985" s="186" t="s">
        <v>14886</v>
      </c>
      <c r="H2985" s="185" t="s">
        <v>13320</v>
      </c>
      <c r="I2985" s="187">
        <v>20913</v>
      </c>
      <c r="J2985" s="185"/>
      <c r="K2985" s="185">
        <v>2018</v>
      </c>
    </row>
    <row r="2986" spans="1:11" x14ac:dyDescent="0.3">
      <c r="A2986" s="176" t="s">
        <v>13090</v>
      </c>
      <c r="B2986" s="186" t="s">
        <v>13090</v>
      </c>
      <c r="C2986" s="186">
        <v>5557706</v>
      </c>
      <c r="D2986" s="185">
        <v>4</v>
      </c>
      <c r="E2986" s="186" t="s">
        <v>13372</v>
      </c>
      <c r="F2986" s="186" t="s">
        <v>14623</v>
      </c>
      <c r="G2986" s="186" t="s">
        <v>14624</v>
      </c>
      <c r="H2986" s="185" t="s">
        <v>12987</v>
      </c>
      <c r="I2986" s="187">
        <v>19020</v>
      </c>
      <c r="J2986" s="185"/>
      <c r="K2986" s="185">
        <v>2018</v>
      </c>
    </row>
    <row r="2987" spans="1:11" x14ac:dyDescent="0.3">
      <c r="A2987" s="176" t="s">
        <v>13090</v>
      </c>
      <c r="B2987" s="186" t="s">
        <v>13090</v>
      </c>
      <c r="C2987" s="186">
        <v>7302526</v>
      </c>
      <c r="D2987" s="185">
        <v>5</v>
      </c>
      <c r="E2987" s="186" t="s">
        <v>13437</v>
      </c>
      <c r="F2987" s="186" t="s">
        <v>13543</v>
      </c>
      <c r="G2987" s="186" t="s">
        <v>14870</v>
      </c>
      <c r="H2987" s="185" t="s">
        <v>13320</v>
      </c>
      <c r="I2987" s="187">
        <v>20830</v>
      </c>
      <c r="J2987" s="185"/>
      <c r="K2987" s="185">
        <v>2018</v>
      </c>
    </row>
    <row r="2988" spans="1:11" x14ac:dyDescent="0.3">
      <c r="A2988" s="176" t="s">
        <v>13090</v>
      </c>
      <c r="B2988" s="186" t="s">
        <v>13090</v>
      </c>
      <c r="C2988" s="186">
        <v>7442042</v>
      </c>
      <c r="D2988" s="185">
        <v>7</v>
      </c>
      <c r="E2988" s="186" t="s">
        <v>14047</v>
      </c>
      <c r="F2988" s="186" t="s">
        <v>13913</v>
      </c>
      <c r="G2988" s="186" t="s">
        <v>14873</v>
      </c>
      <c r="H2988" s="185" t="s">
        <v>13320</v>
      </c>
      <c r="I2988" s="187">
        <v>21144</v>
      </c>
      <c r="J2988" s="185"/>
      <c r="K2988" s="185">
        <v>2018</v>
      </c>
    </row>
    <row r="2989" spans="1:11" x14ac:dyDescent="0.3">
      <c r="A2989" s="176" t="s">
        <v>13090</v>
      </c>
      <c r="B2989" s="186" t="s">
        <v>13090</v>
      </c>
      <c r="C2989" s="186">
        <v>6913516</v>
      </c>
      <c r="D2989" s="185">
        <v>1</v>
      </c>
      <c r="E2989" s="186" t="s">
        <v>13551</v>
      </c>
      <c r="F2989" s="186" t="s">
        <v>13401</v>
      </c>
      <c r="G2989" s="186" t="s">
        <v>14865</v>
      </c>
      <c r="H2989" s="185" t="s">
        <v>13320</v>
      </c>
      <c r="I2989" s="187">
        <v>20951</v>
      </c>
      <c r="J2989" s="185"/>
      <c r="K2989" s="185">
        <v>2018</v>
      </c>
    </row>
    <row r="2990" spans="1:11" x14ac:dyDescent="0.3">
      <c r="A2990" s="176" t="s">
        <v>13090</v>
      </c>
      <c r="B2990" s="186" t="s">
        <v>13090</v>
      </c>
      <c r="C2990" s="186">
        <v>7468065</v>
      </c>
      <c r="D2990" s="185">
        <v>8</v>
      </c>
      <c r="E2990" s="186" t="s">
        <v>13336</v>
      </c>
      <c r="F2990" s="186" t="s">
        <v>14866</v>
      </c>
      <c r="G2990" s="186" t="s">
        <v>14874</v>
      </c>
      <c r="H2990" s="185" t="s">
        <v>13320</v>
      </c>
      <c r="I2990" s="187">
        <v>21057</v>
      </c>
      <c r="J2990" s="185"/>
      <c r="K2990" s="185">
        <v>2018</v>
      </c>
    </row>
    <row r="2991" spans="1:11" x14ac:dyDescent="0.3">
      <c r="A2991" s="176" t="s">
        <v>13090</v>
      </c>
      <c r="B2991" s="186" t="s">
        <v>13090</v>
      </c>
      <c r="C2991" s="186">
        <v>7066575</v>
      </c>
      <c r="D2991" s="185">
        <v>1</v>
      </c>
      <c r="E2991" s="186" t="s">
        <v>13336</v>
      </c>
      <c r="F2991" s="186" t="s">
        <v>14866</v>
      </c>
      <c r="G2991" s="186" t="s">
        <v>14867</v>
      </c>
      <c r="H2991" s="185" t="s">
        <v>12987</v>
      </c>
      <c r="I2991" s="187">
        <v>19431</v>
      </c>
      <c r="J2991" s="185"/>
      <c r="K2991" s="185">
        <v>2018</v>
      </c>
    </row>
    <row r="2992" spans="1:11" x14ac:dyDescent="0.3">
      <c r="A2992" s="176" t="s">
        <v>13090</v>
      </c>
      <c r="B2992" s="186" t="s">
        <v>13090</v>
      </c>
      <c r="C2992" s="186">
        <v>6252430</v>
      </c>
      <c r="D2992" s="185">
        <v>8</v>
      </c>
      <c r="E2992" s="186" t="s">
        <v>14826</v>
      </c>
      <c r="F2992" s="186" t="s">
        <v>13596</v>
      </c>
      <c r="G2992" s="186" t="s">
        <v>14851</v>
      </c>
      <c r="H2992" s="185" t="s">
        <v>13320</v>
      </c>
      <c r="I2992" s="187">
        <v>20349</v>
      </c>
      <c r="J2992" s="185"/>
      <c r="K2992" s="185">
        <v>2018</v>
      </c>
    </row>
    <row r="2993" spans="1:11" x14ac:dyDescent="0.3">
      <c r="A2993" s="176" t="s">
        <v>13090</v>
      </c>
      <c r="B2993" s="186" t="s">
        <v>13090</v>
      </c>
      <c r="C2993" s="186">
        <v>8090587</v>
      </c>
      <c r="D2993" s="185">
        <v>4</v>
      </c>
      <c r="E2993" s="186" t="s">
        <v>13586</v>
      </c>
      <c r="F2993" s="186" t="s">
        <v>13697</v>
      </c>
      <c r="G2993" s="186" t="s">
        <v>13934</v>
      </c>
      <c r="H2993" s="185" t="s">
        <v>13320</v>
      </c>
      <c r="I2993" s="187">
        <v>21338</v>
      </c>
      <c r="J2993" s="185"/>
      <c r="K2993" s="185">
        <v>2018</v>
      </c>
    </row>
    <row r="2994" spans="1:11" x14ac:dyDescent="0.3">
      <c r="A2994" s="176" t="s">
        <v>13090</v>
      </c>
      <c r="B2994" s="186" t="s">
        <v>13090</v>
      </c>
      <c r="C2994" s="186">
        <v>6759805</v>
      </c>
      <c r="D2994" s="185">
        <v>9</v>
      </c>
      <c r="E2994" s="186" t="s">
        <v>13820</v>
      </c>
      <c r="F2994" s="186" t="s">
        <v>13540</v>
      </c>
      <c r="G2994" s="186" t="s">
        <v>14863</v>
      </c>
      <c r="H2994" s="185" t="s">
        <v>13320</v>
      </c>
      <c r="I2994" s="187">
        <v>20873</v>
      </c>
      <c r="J2994" s="185"/>
      <c r="K2994" s="185">
        <v>2018</v>
      </c>
    </row>
    <row r="2995" spans="1:11" x14ac:dyDescent="0.3">
      <c r="A2995" s="176" t="s">
        <v>13090</v>
      </c>
      <c r="B2995" s="186" t="s">
        <v>13090</v>
      </c>
      <c r="C2995" s="186">
        <v>6461726</v>
      </c>
      <c r="D2995" s="185">
        <v>5</v>
      </c>
      <c r="E2995" s="186" t="s">
        <v>13697</v>
      </c>
      <c r="F2995" s="186" t="s">
        <v>13794</v>
      </c>
      <c r="G2995" s="186" t="s">
        <v>14422</v>
      </c>
      <c r="H2995" s="185" t="s">
        <v>13320</v>
      </c>
      <c r="I2995" s="187">
        <v>20046</v>
      </c>
      <c r="J2995" s="185"/>
      <c r="K2995" s="185">
        <v>2018</v>
      </c>
    </row>
    <row r="2996" spans="1:11" x14ac:dyDescent="0.3">
      <c r="A2996" s="176" t="s">
        <v>13090</v>
      </c>
      <c r="B2996" s="186" t="s">
        <v>13090</v>
      </c>
      <c r="C2996" s="186">
        <v>8167718</v>
      </c>
      <c r="D2996" s="185">
        <v>2</v>
      </c>
      <c r="E2996" s="186" t="s">
        <v>13401</v>
      </c>
      <c r="F2996" s="186" t="s">
        <v>14887</v>
      </c>
      <c r="G2996" s="186" t="s">
        <v>14888</v>
      </c>
      <c r="H2996" s="185" t="s">
        <v>13320</v>
      </c>
      <c r="I2996" s="187">
        <v>20850</v>
      </c>
      <c r="J2996" s="185"/>
      <c r="K2996" s="185">
        <v>2018</v>
      </c>
    </row>
    <row r="2997" spans="1:11" x14ac:dyDescent="0.3">
      <c r="A2997" s="176" t="s">
        <v>13090</v>
      </c>
      <c r="B2997" s="186" t="s">
        <v>13090</v>
      </c>
      <c r="C2997" s="186">
        <v>7878347</v>
      </c>
      <c r="D2997" s="185">
        <v>8</v>
      </c>
      <c r="E2997" s="186" t="s">
        <v>13427</v>
      </c>
      <c r="F2997" s="186" t="s">
        <v>13468</v>
      </c>
      <c r="G2997" s="186" t="s">
        <v>14880</v>
      </c>
      <c r="H2997" s="185" t="s">
        <v>13320</v>
      </c>
      <c r="I2997" s="187">
        <v>20930</v>
      </c>
      <c r="J2997" s="185"/>
      <c r="K2997" s="185">
        <v>2018</v>
      </c>
    </row>
    <row r="2998" spans="1:11" x14ac:dyDescent="0.3">
      <c r="A2998" s="176" t="s">
        <v>13090</v>
      </c>
      <c r="B2998" s="186" t="s">
        <v>13090</v>
      </c>
      <c r="C2998" s="186">
        <v>8180209</v>
      </c>
      <c r="D2998" s="185">
        <v>2</v>
      </c>
      <c r="E2998" s="186" t="s">
        <v>14425</v>
      </c>
      <c r="F2998" s="186" t="s">
        <v>13959</v>
      </c>
      <c r="G2998" s="186" t="s">
        <v>14128</v>
      </c>
      <c r="H2998" s="185" t="s">
        <v>13320</v>
      </c>
      <c r="I2998" s="187">
        <v>21159</v>
      </c>
      <c r="J2998" s="185"/>
      <c r="K2998" s="185">
        <v>2018</v>
      </c>
    </row>
    <row r="2999" spans="1:11" x14ac:dyDescent="0.3">
      <c r="A2999" s="176" t="s">
        <v>13090</v>
      </c>
      <c r="B2999" s="186" t="s">
        <v>13090</v>
      </c>
      <c r="C2999" s="186">
        <v>8180690</v>
      </c>
      <c r="D2999" s="185" t="s">
        <v>13315</v>
      </c>
      <c r="E2999" s="186" t="s">
        <v>14889</v>
      </c>
      <c r="F2999" s="186" t="s">
        <v>13604</v>
      </c>
      <c r="G2999" s="186" t="s">
        <v>14890</v>
      </c>
      <c r="H2999" s="185" t="s">
        <v>13320</v>
      </c>
      <c r="I2999" s="187">
        <v>21230</v>
      </c>
      <c r="J2999" s="185"/>
      <c r="K2999" s="185">
        <v>2018</v>
      </c>
    </row>
    <row r="3000" spans="1:11" x14ac:dyDescent="0.3">
      <c r="A3000" s="176" t="s">
        <v>13090</v>
      </c>
      <c r="B3000" s="186" t="s">
        <v>13090</v>
      </c>
      <c r="C3000" s="186">
        <v>7378354</v>
      </c>
      <c r="D3000" s="185">
        <v>2</v>
      </c>
      <c r="E3000" s="186" t="s">
        <v>13361</v>
      </c>
      <c r="F3000" s="186" t="s">
        <v>14430</v>
      </c>
      <c r="G3000" s="186" t="s">
        <v>14872</v>
      </c>
      <c r="H3000" s="185" t="s">
        <v>12987</v>
      </c>
      <c r="I3000" s="187">
        <v>19276</v>
      </c>
      <c r="J3000" s="185"/>
      <c r="K3000" s="185">
        <v>2018</v>
      </c>
    </row>
    <row r="3001" spans="1:11" x14ac:dyDescent="0.3">
      <c r="A3001" s="176" t="s">
        <v>13090</v>
      </c>
      <c r="B3001" s="186" t="s">
        <v>13090</v>
      </c>
      <c r="C3001" s="186">
        <v>8050241</v>
      </c>
      <c r="D3001" s="185">
        <v>9</v>
      </c>
      <c r="E3001" s="186" t="s">
        <v>14387</v>
      </c>
      <c r="F3001" s="186" t="s">
        <v>13457</v>
      </c>
      <c r="G3001" s="186" t="s">
        <v>13371</v>
      </c>
      <c r="H3001" s="185" t="s">
        <v>13320</v>
      </c>
      <c r="I3001" s="187">
        <v>20977</v>
      </c>
      <c r="J3001" s="185"/>
      <c r="K3001" s="185">
        <v>2018</v>
      </c>
    </row>
    <row r="3002" spans="1:11" x14ac:dyDescent="0.3">
      <c r="A3002" s="176" t="s">
        <v>13090</v>
      </c>
      <c r="B3002" s="186" t="s">
        <v>13090</v>
      </c>
      <c r="C3002" s="186">
        <v>8014746</v>
      </c>
      <c r="D3002" s="185">
        <v>5</v>
      </c>
      <c r="E3002" s="186" t="s">
        <v>13957</v>
      </c>
      <c r="F3002" s="186" t="s">
        <v>14265</v>
      </c>
      <c r="G3002" s="186" t="s">
        <v>14883</v>
      </c>
      <c r="H3002" s="185" t="s">
        <v>13320</v>
      </c>
      <c r="I3002" s="187">
        <v>21086</v>
      </c>
      <c r="J3002" s="185"/>
      <c r="K3002" s="185">
        <v>2018</v>
      </c>
    </row>
    <row r="3003" spans="1:11" x14ac:dyDescent="0.3">
      <c r="A3003" s="176" t="s">
        <v>13090</v>
      </c>
      <c r="B3003" s="186" t="s">
        <v>13090</v>
      </c>
      <c r="C3003" s="186">
        <v>7690644</v>
      </c>
      <c r="D3003" s="185">
        <v>0</v>
      </c>
      <c r="E3003" s="186" t="s">
        <v>14878</v>
      </c>
      <c r="F3003" s="186" t="s">
        <v>13406</v>
      </c>
      <c r="G3003" s="186" t="s">
        <v>14879</v>
      </c>
      <c r="H3003" s="185" t="s">
        <v>13320</v>
      </c>
      <c r="I3003" s="187">
        <v>21035</v>
      </c>
      <c r="J3003" s="185"/>
      <c r="K3003" s="185">
        <v>2018</v>
      </c>
    </row>
    <row r="3004" spans="1:11" x14ac:dyDescent="0.3">
      <c r="A3004" s="176" t="s">
        <v>13090</v>
      </c>
      <c r="B3004" s="186" t="s">
        <v>13090</v>
      </c>
      <c r="C3004" s="186">
        <v>8258081</v>
      </c>
      <c r="D3004" s="185">
        <v>6</v>
      </c>
      <c r="E3004" s="186" t="s">
        <v>14169</v>
      </c>
      <c r="F3004" s="186" t="s">
        <v>13944</v>
      </c>
      <c r="G3004" s="186" t="s">
        <v>14894</v>
      </c>
      <c r="H3004" s="185" t="s">
        <v>13320</v>
      </c>
      <c r="I3004" s="187">
        <v>21110</v>
      </c>
      <c r="J3004" s="185"/>
      <c r="K3004" s="185">
        <v>2018</v>
      </c>
    </row>
    <row r="3005" spans="1:11" x14ac:dyDescent="0.3">
      <c r="A3005" s="176" t="s">
        <v>13090</v>
      </c>
      <c r="B3005" s="186" t="s">
        <v>13090</v>
      </c>
      <c r="C3005" s="186">
        <v>6719694</v>
      </c>
      <c r="D3005" s="185">
        <v>5</v>
      </c>
      <c r="E3005" s="186" t="s">
        <v>14861</v>
      </c>
      <c r="F3005" s="186" t="s">
        <v>14862</v>
      </c>
      <c r="G3005" s="186" t="s">
        <v>13410</v>
      </c>
      <c r="H3005" s="185" t="s">
        <v>13320</v>
      </c>
      <c r="I3005" s="187">
        <v>20881</v>
      </c>
      <c r="J3005" s="185"/>
      <c r="K3005" s="185">
        <v>2018</v>
      </c>
    </row>
    <row r="3006" spans="1:11" x14ac:dyDescent="0.3">
      <c r="A3006" s="176" t="s">
        <v>13090</v>
      </c>
      <c r="B3006" s="186" t="s">
        <v>13090</v>
      </c>
      <c r="C3006" s="186">
        <v>6336940</v>
      </c>
      <c r="D3006" s="185">
        <v>3</v>
      </c>
      <c r="E3006" s="186" t="s">
        <v>14852</v>
      </c>
      <c r="F3006" s="186" t="s">
        <v>13336</v>
      </c>
      <c r="G3006" s="186" t="s">
        <v>14853</v>
      </c>
      <c r="H3006" s="185" t="s">
        <v>12987</v>
      </c>
      <c r="I3006" s="187">
        <v>19202</v>
      </c>
      <c r="J3006" s="185"/>
      <c r="K3006" s="185">
        <v>2018</v>
      </c>
    </row>
    <row r="3007" spans="1:11" x14ac:dyDescent="0.3">
      <c r="A3007" s="176" t="s">
        <v>13090</v>
      </c>
      <c r="B3007" s="186" t="s">
        <v>13090</v>
      </c>
      <c r="C3007" s="186">
        <v>6637100</v>
      </c>
      <c r="D3007" s="185" t="s">
        <v>13315</v>
      </c>
      <c r="E3007" s="186" t="s">
        <v>14711</v>
      </c>
      <c r="F3007" s="186" t="s">
        <v>14430</v>
      </c>
      <c r="G3007" s="186" t="s">
        <v>14860</v>
      </c>
      <c r="H3007" s="185" t="s">
        <v>13320</v>
      </c>
      <c r="I3007" s="187">
        <v>20841</v>
      </c>
      <c r="J3007" s="185"/>
      <c r="K3007" s="185">
        <v>2018</v>
      </c>
    </row>
    <row r="3008" spans="1:11" x14ac:dyDescent="0.3">
      <c r="A3008" s="176" t="s">
        <v>13090</v>
      </c>
      <c r="B3008" s="186" t="s">
        <v>13090</v>
      </c>
      <c r="C3008" s="186">
        <v>8182774</v>
      </c>
      <c r="D3008" s="185">
        <v>5</v>
      </c>
      <c r="E3008" s="186" t="s">
        <v>13751</v>
      </c>
      <c r="F3008" s="186" t="s">
        <v>13966</v>
      </c>
      <c r="G3008" s="186" t="s">
        <v>14891</v>
      </c>
      <c r="H3008" s="185" t="s">
        <v>13320</v>
      </c>
      <c r="I3008" s="187">
        <v>21361</v>
      </c>
      <c r="J3008" s="185"/>
      <c r="K3008" s="185">
        <v>2018</v>
      </c>
    </row>
    <row r="3009" spans="1:11" x14ac:dyDescent="0.3">
      <c r="A3009" s="176" t="s">
        <v>13090</v>
      </c>
      <c r="B3009" s="186" t="s">
        <v>13090</v>
      </c>
      <c r="C3009" s="186">
        <v>8527776</v>
      </c>
      <c r="D3009" s="185">
        <v>6</v>
      </c>
      <c r="E3009" s="186" t="s">
        <v>13321</v>
      </c>
      <c r="F3009" s="186" t="s">
        <v>14172</v>
      </c>
      <c r="G3009" s="186" t="s">
        <v>13345</v>
      </c>
      <c r="H3009" s="185" t="s">
        <v>13320</v>
      </c>
      <c r="I3009" s="187">
        <v>21039</v>
      </c>
      <c r="J3009" s="185"/>
      <c r="K3009" s="185">
        <v>2018</v>
      </c>
    </row>
    <row r="3010" spans="1:11" x14ac:dyDescent="0.3">
      <c r="A3010" s="176" t="s">
        <v>13090</v>
      </c>
      <c r="B3010" s="186" t="s">
        <v>13090</v>
      </c>
      <c r="C3010" s="186">
        <v>6396220</v>
      </c>
      <c r="D3010" s="185">
        <v>1</v>
      </c>
      <c r="E3010" s="186" t="s">
        <v>13358</v>
      </c>
      <c r="F3010" s="186" t="s">
        <v>13358</v>
      </c>
      <c r="G3010" s="186" t="s">
        <v>14854</v>
      </c>
      <c r="H3010" s="185" t="s">
        <v>12987</v>
      </c>
      <c r="I3010" s="187">
        <v>19018</v>
      </c>
      <c r="J3010" s="185"/>
      <c r="K3010" s="185">
        <v>2018</v>
      </c>
    </row>
    <row r="3011" spans="1:11" x14ac:dyDescent="0.3">
      <c r="A3011" s="176" t="s">
        <v>13090</v>
      </c>
      <c r="B3011" s="186" t="s">
        <v>13090</v>
      </c>
      <c r="C3011" s="186">
        <v>8084818</v>
      </c>
      <c r="D3011" s="185">
        <v>8</v>
      </c>
      <c r="E3011" s="186" t="s">
        <v>14227</v>
      </c>
      <c r="F3011" s="186" t="s">
        <v>14885</v>
      </c>
      <c r="G3011" s="186" t="s">
        <v>13636</v>
      </c>
      <c r="H3011" s="185" t="s">
        <v>13320</v>
      </c>
      <c r="I3011" s="187">
        <v>21310</v>
      </c>
      <c r="J3011" s="185"/>
      <c r="K3011" s="185">
        <v>2018</v>
      </c>
    </row>
    <row r="3012" spans="1:11" x14ac:dyDescent="0.3">
      <c r="A3012" s="176" t="s">
        <v>13090</v>
      </c>
      <c r="B3012" s="186" t="s">
        <v>13090</v>
      </c>
      <c r="C3012" s="186">
        <v>7237313</v>
      </c>
      <c r="D3012" s="185">
        <v>8</v>
      </c>
      <c r="E3012" s="186" t="s">
        <v>13333</v>
      </c>
      <c r="F3012" s="186" t="s">
        <v>13370</v>
      </c>
      <c r="G3012" s="186" t="s">
        <v>14869</v>
      </c>
      <c r="H3012" s="185" t="s">
        <v>13320</v>
      </c>
      <c r="I3012" s="187">
        <v>20949</v>
      </c>
      <c r="J3012" s="185"/>
      <c r="K3012" s="185">
        <v>2018</v>
      </c>
    </row>
    <row r="3013" spans="1:11" x14ac:dyDescent="0.3">
      <c r="A3013" s="176" t="s">
        <v>13090</v>
      </c>
      <c r="B3013" s="186" t="s">
        <v>13090</v>
      </c>
      <c r="C3013" s="186">
        <v>8597274</v>
      </c>
      <c r="D3013" s="185" t="s">
        <v>13315</v>
      </c>
      <c r="E3013" s="186" t="s">
        <v>13330</v>
      </c>
      <c r="F3013" s="186" t="s">
        <v>13657</v>
      </c>
      <c r="G3013" s="186" t="s">
        <v>14075</v>
      </c>
      <c r="H3013" s="185" t="s">
        <v>13320</v>
      </c>
      <c r="I3013" s="187">
        <v>21227</v>
      </c>
      <c r="J3013" s="185"/>
      <c r="K3013" s="185">
        <v>2018</v>
      </c>
    </row>
    <row r="3014" spans="1:11" x14ac:dyDescent="0.3">
      <c r="A3014" s="176" t="s">
        <v>13090</v>
      </c>
      <c r="B3014" s="186" t="s">
        <v>13090</v>
      </c>
      <c r="C3014" s="186">
        <v>7969101</v>
      </c>
      <c r="D3014" s="185">
        <v>1</v>
      </c>
      <c r="E3014" s="186" t="s">
        <v>13330</v>
      </c>
      <c r="F3014" s="186" t="s">
        <v>13970</v>
      </c>
      <c r="G3014" s="186" t="s">
        <v>13741</v>
      </c>
      <c r="H3014" s="185" t="s">
        <v>13320</v>
      </c>
      <c r="I3014" s="187">
        <v>21264</v>
      </c>
      <c r="J3014" s="185"/>
      <c r="K3014" s="185">
        <v>2018</v>
      </c>
    </row>
    <row r="3015" spans="1:11" x14ac:dyDescent="0.3">
      <c r="A3015" s="176" t="s">
        <v>13090</v>
      </c>
      <c r="B3015" s="186" t="s">
        <v>13090</v>
      </c>
      <c r="C3015" s="186">
        <v>8223466</v>
      </c>
      <c r="D3015" s="185">
        <v>7</v>
      </c>
      <c r="E3015" s="186" t="s">
        <v>13406</v>
      </c>
      <c r="F3015" s="186" t="s">
        <v>13586</v>
      </c>
      <c r="G3015" s="186" t="s">
        <v>14893</v>
      </c>
      <c r="H3015" s="185" t="s">
        <v>13320</v>
      </c>
      <c r="I3015" s="187">
        <v>21041</v>
      </c>
      <c r="J3015" s="185"/>
      <c r="K3015" s="185">
        <v>2018</v>
      </c>
    </row>
    <row r="3016" spans="1:11" x14ac:dyDescent="0.3">
      <c r="A3016" s="176" t="s">
        <v>13090</v>
      </c>
      <c r="B3016" s="186" t="s">
        <v>13090</v>
      </c>
      <c r="C3016" s="186">
        <v>7167562</v>
      </c>
      <c r="D3016" s="185">
        <v>9</v>
      </c>
      <c r="E3016" s="186" t="s">
        <v>13676</v>
      </c>
      <c r="F3016" s="186" t="s">
        <v>13540</v>
      </c>
      <c r="G3016" s="186" t="s">
        <v>14868</v>
      </c>
      <c r="H3016" s="185" t="s">
        <v>12987</v>
      </c>
      <c r="I3016" s="187">
        <v>19400</v>
      </c>
      <c r="J3016" s="185"/>
      <c r="K3016" s="185">
        <v>2018</v>
      </c>
    </row>
    <row r="3017" spans="1:11" x14ac:dyDescent="0.3">
      <c r="A3017" s="176" t="s">
        <v>13090</v>
      </c>
      <c r="B3017" s="186" t="s">
        <v>13090</v>
      </c>
      <c r="C3017" s="186">
        <v>8597686</v>
      </c>
      <c r="D3017" s="185">
        <v>9</v>
      </c>
      <c r="E3017" s="186" t="s">
        <v>14167</v>
      </c>
      <c r="F3017" s="186" t="s">
        <v>13443</v>
      </c>
      <c r="G3017" s="186" t="s">
        <v>14901</v>
      </c>
      <c r="H3017" s="185" t="s">
        <v>13320</v>
      </c>
      <c r="I3017" s="187">
        <v>21259</v>
      </c>
      <c r="J3017" s="185"/>
      <c r="K3017" s="185">
        <v>2018</v>
      </c>
    </row>
    <row r="3018" spans="1:11" x14ac:dyDescent="0.3">
      <c r="A3018" s="176" t="s">
        <v>13090</v>
      </c>
      <c r="B3018" s="186" t="s">
        <v>13090</v>
      </c>
      <c r="C3018" s="186">
        <v>8015548</v>
      </c>
      <c r="D3018" s="185">
        <v>4</v>
      </c>
      <c r="E3018" s="186" t="s">
        <v>14167</v>
      </c>
      <c r="F3018" s="186" t="s">
        <v>13944</v>
      </c>
      <c r="G3018" s="186" t="s">
        <v>14884</v>
      </c>
      <c r="H3018" s="185" t="s">
        <v>13320</v>
      </c>
      <c r="I3018" s="187">
        <v>21143</v>
      </c>
      <c r="J3018" s="185"/>
      <c r="K3018" s="185">
        <v>2018</v>
      </c>
    </row>
    <row r="3019" spans="1:11" x14ac:dyDescent="0.3">
      <c r="A3019" s="176" t="s">
        <v>13090</v>
      </c>
      <c r="B3019" s="186" t="s">
        <v>13090</v>
      </c>
      <c r="C3019" s="186">
        <v>8272053</v>
      </c>
      <c r="D3019" s="185">
        <v>7</v>
      </c>
      <c r="E3019" s="186" t="s">
        <v>14895</v>
      </c>
      <c r="F3019" s="186" t="s">
        <v>13481</v>
      </c>
      <c r="G3019" s="186" t="s">
        <v>14896</v>
      </c>
      <c r="H3019" s="185" t="s">
        <v>13320</v>
      </c>
      <c r="I3019" s="187">
        <v>20763</v>
      </c>
      <c r="J3019" s="185"/>
      <c r="K3019" s="185" t="s">
        <v>17344</v>
      </c>
    </row>
    <row r="3020" spans="1:11" x14ac:dyDescent="0.3">
      <c r="A3020" s="176" t="s">
        <v>13090</v>
      </c>
      <c r="B3020" s="186" t="s">
        <v>13090</v>
      </c>
      <c r="C3020" s="186">
        <v>6907869</v>
      </c>
      <c r="D3020" s="185">
        <v>9</v>
      </c>
      <c r="E3020" s="186" t="s">
        <v>13432</v>
      </c>
      <c r="F3020" s="186" t="s">
        <v>14864</v>
      </c>
      <c r="G3020" s="186" t="s">
        <v>13851</v>
      </c>
      <c r="H3020" s="185" t="s">
        <v>12987</v>
      </c>
      <c r="I3020" s="187">
        <v>19044</v>
      </c>
      <c r="J3020" s="185"/>
      <c r="K3020" s="185">
        <v>2018</v>
      </c>
    </row>
    <row r="3021" spans="1:11" x14ac:dyDescent="0.3">
      <c r="A3021" s="176" t="s">
        <v>13090</v>
      </c>
      <c r="B3021" s="186" t="s">
        <v>13090</v>
      </c>
      <c r="C3021" s="186">
        <v>6997602</v>
      </c>
      <c r="D3021" s="185">
        <v>6</v>
      </c>
      <c r="E3021" s="186" t="s">
        <v>13913</v>
      </c>
      <c r="F3021" s="186" t="s">
        <v>13859</v>
      </c>
      <c r="G3021" s="186" t="s">
        <v>14783</v>
      </c>
      <c r="H3021" s="185" t="s">
        <v>12987</v>
      </c>
      <c r="I3021" s="187">
        <v>19216</v>
      </c>
      <c r="J3021" s="185"/>
      <c r="K3021" s="185">
        <v>2018</v>
      </c>
    </row>
    <row r="3022" spans="1:11" x14ac:dyDescent="0.3">
      <c r="A3022" s="176" t="s">
        <v>13090</v>
      </c>
      <c r="B3022" s="186" t="s">
        <v>13090</v>
      </c>
      <c r="C3022" s="186">
        <v>7350131</v>
      </c>
      <c r="D3022" s="185">
        <v>8</v>
      </c>
      <c r="E3022" s="186" t="s">
        <v>13881</v>
      </c>
      <c r="F3022" s="186" t="s">
        <v>13406</v>
      </c>
      <c r="G3022" s="186" t="s">
        <v>14871</v>
      </c>
      <c r="H3022" s="185" t="s">
        <v>13320</v>
      </c>
      <c r="I3022" s="187">
        <v>21185</v>
      </c>
      <c r="J3022" s="185"/>
      <c r="K3022" s="185">
        <v>2018</v>
      </c>
    </row>
    <row r="3023" spans="1:11" x14ac:dyDescent="0.3">
      <c r="A3023" s="176" t="s">
        <v>13090</v>
      </c>
      <c r="B3023" s="186" t="s">
        <v>13090</v>
      </c>
      <c r="C3023" s="186">
        <v>8426952</v>
      </c>
      <c r="D3023" s="185">
        <v>2</v>
      </c>
      <c r="E3023" s="186" t="s">
        <v>14899</v>
      </c>
      <c r="F3023" s="186" t="s">
        <v>13401</v>
      </c>
      <c r="G3023" s="186" t="s">
        <v>14900</v>
      </c>
      <c r="H3023" s="185" t="s">
        <v>13320</v>
      </c>
      <c r="I3023" s="187">
        <v>21303</v>
      </c>
      <c r="J3023" s="185"/>
      <c r="K3023" s="185">
        <v>2018</v>
      </c>
    </row>
    <row r="3024" spans="1:11" x14ac:dyDescent="0.3">
      <c r="A3024" s="176" t="s">
        <v>13090</v>
      </c>
      <c r="B3024" s="186" t="s">
        <v>13090</v>
      </c>
      <c r="C3024" s="186">
        <v>8273206</v>
      </c>
      <c r="D3024" s="185">
        <v>3</v>
      </c>
      <c r="E3024" s="186" t="s">
        <v>13520</v>
      </c>
      <c r="F3024" s="186" t="s">
        <v>14099</v>
      </c>
      <c r="G3024" s="186" t="s">
        <v>14897</v>
      </c>
      <c r="H3024" s="185" t="s">
        <v>13320</v>
      </c>
      <c r="I3024" s="187">
        <v>20878</v>
      </c>
      <c r="J3024" s="185"/>
      <c r="K3024" s="185">
        <v>2018</v>
      </c>
    </row>
    <row r="3025" spans="1:11" x14ac:dyDescent="0.3">
      <c r="A3025" s="176" t="s">
        <v>13090</v>
      </c>
      <c r="B3025" s="186" t="s">
        <v>13090</v>
      </c>
      <c r="C3025" s="186">
        <v>7678644</v>
      </c>
      <c r="D3025" s="185">
        <v>5</v>
      </c>
      <c r="E3025" s="186" t="s">
        <v>13520</v>
      </c>
      <c r="F3025" s="186" t="s">
        <v>14772</v>
      </c>
      <c r="G3025" s="186" t="s">
        <v>14877</v>
      </c>
      <c r="H3025" s="185" t="s">
        <v>13320</v>
      </c>
      <c r="I3025" s="187">
        <v>20681</v>
      </c>
      <c r="J3025" s="185"/>
      <c r="K3025" s="185">
        <v>2018</v>
      </c>
    </row>
    <row r="3026" spans="1:11" x14ac:dyDescent="0.3">
      <c r="A3026" s="176" t="s">
        <v>13090</v>
      </c>
      <c r="B3026" s="186" t="s">
        <v>13090</v>
      </c>
      <c r="C3026" s="186">
        <v>7886000</v>
      </c>
      <c r="D3026" s="185">
        <v>6</v>
      </c>
      <c r="E3026" s="186" t="s">
        <v>13378</v>
      </c>
      <c r="F3026" s="186" t="s">
        <v>14846</v>
      </c>
      <c r="G3026" s="186" t="s">
        <v>14881</v>
      </c>
      <c r="H3026" s="185" t="s">
        <v>13320</v>
      </c>
      <c r="I3026" s="187">
        <v>21325</v>
      </c>
      <c r="J3026" s="185"/>
      <c r="K3026" s="185">
        <v>2018</v>
      </c>
    </row>
    <row r="3027" spans="1:11" x14ac:dyDescent="0.3">
      <c r="A3027" s="176" t="s">
        <v>13090</v>
      </c>
      <c r="B3027" s="186" t="s">
        <v>13090</v>
      </c>
      <c r="C3027" s="186">
        <v>5425145</v>
      </c>
      <c r="D3027" s="185">
        <v>9</v>
      </c>
      <c r="E3027" s="186" t="s">
        <v>14848</v>
      </c>
      <c r="F3027" s="186" t="s">
        <v>13581</v>
      </c>
      <c r="G3027" s="186" t="s">
        <v>14849</v>
      </c>
      <c r="H3027" s="185" t="s">
        <v>12987</v>
      </c>
      <c r="I3027" s="187">
        <v>19098</v>
      </c>
      <c r="J3027" s="185"/>
      <c r="K3027" s="185">
        <v>2018</v>
      </c>
    </row>
    <row r="3028" spans="1:11" x14ac:dyDescent="0.3">
      <c r="A3028" s="176" t="s">
        <v>13090</v>
      </c>
      <c r="B3028" s="186" t="s">
        <v>13090</v>
      </c>
      <c r="C3028" s="186">
        <v>8633001</v>
      </c>
      <c r="D3028" s="185">
        <v>6</v>
      </c>
      <c r="E3028" s="186" t="s">
        <v>14903</v>
      </c>
      <c r="F3028" s="186" t="s">
        <v>13388</v>
      </c>
      <c r="G3028" s="186" t="s">
        <v>14904</v>
      </c>
      <c r="H3028" s="185" t="s">
        <v>13320</v>
      </c>
      <c r="I3028" s="187">
        <v>21221</v>
      </c>
      <c r="J3028" s="185"/>
      <c r="K3028" s="185">
        <v>2018</v>
      </c>
    </row>
    <row r="3029" spans="1:11" x14ac:dyDescent="0.3">
      <c r="A3029" s="176" t="s">
        <v>13090</v>
      </c>
      <c r="B3029" s="186" t="s">
        <v>13090</v>
      </c>
      <c r="C3029" s="186">
        <v>8415545</v>
      </c>
      <c r="D3029" s="185">
        <v>4</v>
      </c>
      <c r="E3029" s="186" t="s">
        <v>13438</v>
      </c>
      <c r="F3029" s="186" t="s">
        <v>13457</v>
      </c>
      <c r="G3029" s="186" t="s">
        <v>14898</v>
      </c>
      <c r="H3029" s="185" t="s">
        <v>13320</v>
      </c>
      <c r="I3029" s="187">
        <v>21173</v>
      </c>
      <c r="J3029" s="185"/>
      <c r="K3029" s="185">
        <v>2018</v>
      </c>
    </row>
    <row r="3030" spans="1:11" x14ac:dyDescent="0.3">
      <c r="A3030" s="176" t="s">
        <v>13090</v>
      </c>
      <c r="B3030" s="186" t="s">
        <v>13090</v>
      </c>
      <c r="C3030" s="186">
        <v>7970165</v>
      </c>
      <c r="D3030" s="185">
        <v>3</v>
      </c>
      <c r="E3030" s="186" t="s">
        <v>13607</v>
      </c>
      <c r="F3030" s="186" t="s">
        <v>13401</v>
      </c>
      <c r="G3030" s="186" t="s">
        <v>14882</v>
      </c>
      <c r="H3030" s="185" t="s">
        <v>13320</v>
      </c>
      <c r="I3030" s="187">
        <v>21218</v>
      </c>
      <c r="J3030" s="185"/>
      <c r="K3030" s="185">
        <v>2018</v>
      </c>
    </row>
    <row r="3031" spans="1:11" x14ac:dyDescent="0.3">
      <c r="A3031" s="176" t="s">
        <v>13090</v>
      </c>
      <c r="B3031" s="186" t="s">
        <v>13090</v>
      </c>
      <c r="C3031" s="186">
        <v>6570068</v>
      </c>
      <c r="D3031" s="185">
        <v>9</v>
      </c>
      <c r="E3031" s="186" t="s">
        <v>14857</v>
      </c>
      <c r="F3031" s="186" t="s">
        <v>14858</v>
      </c>
      <c r="G3031" s="186" t="s">
        <v>14859</v>
      </c>
      <c r="H3031" s="185" t="s">
        <v>12987</v>
      </c>
      <c r="I3031" s="187">
        <v>19135</v>
      </c>
      <c r="J3031" s="185"/>
      <c r="K3031" s="185">
        <v>2018</v>
      </c>
    </row>
    <row r="3032" spans="1:11" x14ac:dyDescent="0.3">
      <c r="A3032" s="176" t="s">
        <v>13090</v>
      </c>
      <c r="B3032" s="186" t="s">
        <v>13090</v>
      </c>
      <c r="C3032" s="186">
        <v>8204625</v>
      </c>
      <c r="D3032" s="185">
        <v>9</v>
      </c>
      <c r="E3032" s="186" t="s">
        <v>13638</v>
      </c>
      <c r="F3032" s="186" t="s">
        <v>14807</v>
      </c>
      <c r="G3032" s="186" t="s">
        <v>14892</v>
      </c>
      <c r="H3032" s="185" t="s">
        <v>13320</v>
      </c>
      <c r="I3032" s="187">
        <v>20979</v>
      </c>
      <c r="J3032" s="185"/>
      <c r="K3032" s="185">
        <v>2018</v>
      </c>
    </row>
    <row r="3033" spans="1:11" x14ac:dyDescent="0.3">
      <c r="A3033" s="176" t="s">
        <v>13090</v>
      </c>
      <c r="B3033" s="186" t="s">
        <v>13090</v>
      </c>
      <c r="C3033" s="186">
        <v>8610624</v>
      </c>
      <c r="D3033" s="185">
        <v>8</v>
      </c>
      <c r="E3033" s="186" t="s">
        <v>13638</v>
      </c>
      <c r="F3033" s="186" t="s">
        <v>14686</v>
      </c>
      <c r="G3033" s="186" t="s">
        <v>14902</v>
      </c>
      <c r="H3033" s="185" t="s">
        <v>13320</v>
      </c>
      <c r="I3033" s="187">
        <v>20950</v>
      </c>
      <c r="J3033" s="185"/>
      <c r="K3033" s="185">
        <v>2018</v>
      </c>
    </row>
    <row r="3034" spans="1:11" x14ac:dyDescent="0.3">
      <c r="A3034" s="176" t="s">
        <v>13028</v>
      </c>
      <c r="B3034" s="186" t="s">
        <v>13028</v>
      </c>
      <c r="C3034" s="186">
        <v>6912160</v>
      </c>
      <c r="D3034" s="185">
        <v>8</v>
      </c>
      <c r="E3034" s="186" t="s">
        <v>13647</v>
      </c>
      <c r="F3034" s="186" t="s">
        <v>13352</v>
      </c>
      <c r="G3034" s="186" t="s">
        <v>13773</v>
      </c>
      <c r="H3034" s="185" t="s">
        <v>12987</v>
      </c>
      <c r="I3034" s="187">
        <v>19342</v>
      </c>
      <c r="J3034" s="185"/>
      <c r="K3034" s="185">
        <v>2018</v>
      </c>
    </row>
    <row r="3035" spans="1:11" x14ac:dyDescent="0.3">
      <c r="A3035" s="176" t="s">
        <v>13028</v>
      </c>
      <c r="B3035" s="186" t="s">
        <v>13028</v>
      </c>
      <c r="C3035" s="186">
        <v>8748237</v>
      </c>
      <c r="D3035" s="185">
        <v>5</v>
      </c>
      <c r="E3035" s="186" t="s">
        <v>13777</v>
      </c>
      <c r="F3035" s="186" t="s">
        <v>12979</v>
      </c>
      <c r="G3035" s="186" t="s">
        <v>13778</v>
      </c>
      <c r="H3035" s="185" t="s">
        <v>13320</v>
      </c>
      <c r="I3035" s="187">
        <v>20949</v>
      </c>
      <c r="J3035" s="185"/>
      <c r="K3035" s="185">
        <v>2018</v>
      </c>
    </row>
    <row r="3036" spans="1:11" x14ac:dyDescent="0.3">
      <c r="A3036" s="176" t="s">
        <v>13028</v>
      </c>
      <c r="B3036" s="186" t="s">
        <v>13028</v>
      </c>
      <c r="C3036" s="186">
        <v>6982723</v>
      </c>
      <c r="D3036" s="185">
        <v>3</v>
      </c>
      <c r="E3036" s="186" t="s">
        <v>13697</v>
      </c>
      <c r="F3036" s="186" t="s">
        <v>13768</v>
      </c>
      <c r="G3036" s="186" t="s">
        <v>13774</v>
      </c>
      <c r="H3036" s="185" t="s">
        <v>12987</v>
      </c>
      <c r="I3036" s="187">
        <v>19282</v>
      </c>
      <c r="J3036" s="185"/>
      <c r="K3036" s="185">
        <v>2018</v>
      </c>
    </row>
    <row r="3037" spans="1:11" x14ac:dyDescent="0.3">
      <c r="A3037" s="176" t="s">
        <v>13028</v>
      </c>
      <c r="B3037" s="186" t="s">
        <v>13028</v>
      </c>
      <c r="C3037" s="186">
        <v>7003215</v>
      </c>
      <c r="D3037" s="185">
        <v>5</v>
      </c>
      <c r="E3037" s="186" t="s">
        <v>13329</v>
      </c>
      <c r="F3037" s="186" t="s">
        <v>13775</v>
      </c>
      <c r="G3037" s="186" t="s">
        <v>13776</v>
      </c>
      <c r="H3037" s="185" t="s">
        <v>12987</v>
      </c>
      <c r="I3037" s="187">
        <v>19121</v>
      </c>
      <c r="J3037" s="185"/>
      <c r="K3037" s="185">
        <v>2018</v>
      </c>
    </row>
    <row r="3038" spans="1:11" x14ac:dyDescent="0.3">
      <c r="A3038" s="176" t="s">
        <v>13052</v>
      </c>
      <c r="B3038" s="186" t="s">
        <v>13052</v>
      </c>
      <c r="C3038" s="186">
        <v>7530097</v>
      </c>
      <c r="D3038" s="185">
        <v>2</v>
      </c>
      <c r="E3038" s="186" t="s">
        <v>13892</v>
      </c>
      <c r="F3038" s="186" t="s">
        <v>13329</v>
      </c>
      <c r="G3038" s="186" t="s">
        <v>14108</v>
      </c>
      <c r="H3038" s="185" t="s">
        <v>13320</v>
      </c>
      <c r="I3038" s="187">
        <v>20871</v>
      </c>
      <c r="J3038" s="185"/>
      <c r="K3038" s="185">
        <v>2018</v>
      </c>
    </row>
    <row r="3039" spans="1:11" x14ac:dyDescent="0.3">
      <c r="A3039" s="176" t="s">
        <v>13052</v>
      </c>
      <c r="B3039" s="186" t="s">
        <v>13052</v>
      </c>
      <c r="C3039" s="186">
        <v>6828978</v>
      </c>
      <c r="D3039" s="185">
        <v>5</v>
      </c>
      <c r="E3039" s="186" t="s">
        <v>13325</v>
      </c>
      <c r="F3039" s="186" t="s">
        <v>14074</v>
      </c>
      <c r="G3039" s="186" t="s">
        <v>14075</v>
      </c>
      <c r="H3039" s="185" t="s">
        <v>13320</v>
      </c>
      <c r="I3039" s="187">
        <v>20738</v>
      </c>
      <c r="J3039" s="185"/>
      <c r="K3039" s="185" t="s">
        <v>17344</v>
      </c>
    </row>
    <row r="3040" spans="1:11" x14ac:dyDescent="0.3">
      <c r="A3040" s="176" t="s">
        <v>13052</v>
      </c>
      <c r="B3040" s="186" t="s">
        <v>13052</v>
      </c>
      <c r="C3040" s="186">
        <v>7420673</v>
      </c>
      <c r="D3040" s="185">
        <v>5</v>
      </c>
      <c r="E3040" s="186" t="s">
        <v>13372</v>
      </c>
      <c r="F3040" s="186" t="s">
        <v>13515</v>
      </c>
      <c r="G3040" s="186" t="s">
        <v>14101</v>
      </c>
      <c r="H3040" s="185" t="s">
        <v>13320</v>
      </c>
      <c r="I3040" s="187">
        <v>20071</v>
      </c>
      <c r="J3040" s="185"/>
      <c r="K3040" s="185">
        <v>2018</v>
      </c>
    </row>
    <row r="3041" spans="1:11" x14ac:dyDescent="0.3">
      <c r="A3041" s="176" t="s">
        <v>13052</v>
      </c>
      <c r="B3041" s="186" t="s">
        <v>13052</v>
      </c>
      <c r="C3041" s="186">
        <v>7463606</v>
      </c>
      <c r="D3041" s="185">
        <v>3</v>
      </c>
      <c r="E3041" s="186" t="s">
        <v>13723</v>
      </c>
      <c r="F3041" s="186" t="s">
        <v>14104</v>
      </c>
      <c r="G3041" s="186" t="s">
        <v>13989</v>
      </c>
      <c r="H3041" s="185" t="s">
        <v>13320</v>
      </c>
      <c r="I3041" s="187">
        <v>21301</v>
      </c>
      <c r="J3041" s="185"/>
      <c r="K3041" s="185">
        <v>2018</v>
      </c>
    </row>
    <row r="3042" spans="1:11" x14ac:dyDescent="0.3">
      <c r="A3042" s="176" t="s">
        <v>13052</v>
      </c>
      <c r="B3042" s="186" t="s">
        <v>13052</v>
      </c>
      <c r="C3042" s="186">
        <v>6906353</v>
      </c>
      <c r="D3042" s="185">
        <v>5</v>
      </c>
      <c r="E3042" s="186" t="s">
        <v>14079</v>
      </c>
      <c r="F3042" s="186" t="s">
        <v>14080</v>
      </c>
      <c r="G3042" s="186" t="s">
        <v>14081</v>
      </c>
      <c r="H3042" s="185" t="s">
        <v>12987</v>
      </c>
      <c r="I3042" s="187">
        <v>19421</v>
      </c>
      <c r="J3042" s="185"/>
      <c r="K3042" s="185">
        <v>2018</v>
      </c>
    </row>
    <row r="3043" spans="1:11" x14ac:dyDescent="0.3">
      <c r="A3043" s="176" t="s">
        <v>13052</v>
      </c>
      <c r="B3043" s="186" t="s">
        <v>13052</v>
      </c>
      <c r="C3043" s="186">
        <v>6668094</v>
      </c>
      <c r="D3043" s="185">
        <v>0</v>
      </c>
      <c r="E3043" s="186" t="s">
        <v>13437</v>
      </c>
      <c r="F3043" s="186" t="s">
        <v>13866</v>
      </c>
      <c r="G3043" s="186" t="s">
        <v>14067</v>
      </c>
      <c r="H3043" s="185" t="s">
        <v>13320</v>
      </c>
      <c r="I3043" s="187">
        <v>21264</v>
      </c>
      <c r="J3043" s="185"/>
      <c r="K3043" s="185">
        <v>2018</v>
      </c>
    </row>
    <row r="3044" spans="1:11" x14ac:dyDescent="0.3">
      <c r="A3044" s="176" t="s">
        <v>13052</v>
      </c>
      <c r="B3044" s="186" t="s">
        <v>13052</v>
      </c>
      <c r="C3044" s="186">
        <v>6049532</v>
      </c>
      <c r="D3044" s="185">
        <v>7</v>
      </c>
      <c r="E3044" s="186" t="s">
        <v>14051</v>
      </c>
      <c r="F3044" s="186" t="s">
        <v>14052</v>
      </c>
      <c r="G3044" s="186" t="s">
        <v>14053</v>
      </c>
      <c r="H3044" s="185" t="s">
        <v>12987</v>
      </c>
      <c r="I3044" s="187">
        <v>19237</v>
      </c>
      <c r="J3044" s="185"/>
      <c r="K3044" s="185">
        <v>2018</v>
      </c>
    </row>
    <row r="3045" spans="1:11" x14ac:dyDescent="0.3">
      <c r="A3045" s="176" t="s">
        <v>13052</v>
      </c>
      <c r="B3045" s="186" t="s">
        <v>13052</v>
      </c>
      <c r="C3045" s="186">
        <v>6916604</v>
      </c>
      <c r="D3045" s="185">
        <v>0</v>
      </c>
      <c r="E3045" s="186" t="s">
        <v>13644</v>
      </c>
      <c r="F3045" s="186" t="s">
        <v>13341</v>
      </c>
      <c r="G3045" s="186" t="s">
        <v>14082</v>
      </c>
      <c r="H3045" s="185" t="s">
        <v>12987</v>
      </c>
      <c r="I3045" s="187">
        <v>19322</v>
      </c>
      <c r="J3045" s="185"/>
      <c r="K3045" s="185">
        <v>2018</v>
      </c>
    </row>
    <row r="3046" spans="1:11" x14ac:dyDescent="0.3">
      <c r="A3046" s="176" t="s">
        <v>13052</v>
      </c>
      <c r="B3046" s="186" t="s">
        <v>13052</v>
      </c>
      <c r="C3046" s="186">
        <v>7807503</v>
      </c>
      <c r="D3046" s="185">
        <v>1</v>
      </c>
      <c r="E3046" s="186" t="s">
        <v>14113</v>
      </c>
      <c r="F3046" s="186" t="s">
        <v>13378</v>
      </c>
      <c r="G3046" s="186" t="s">
        <v>13934</v>
      </c>
      <c r="H3046" s="185" t="s">
        <v>13320</v>
      </c>
      <c r="I3046" s="187">
        <v>21192</v>
      </c>
      <c r="J3046" s="185"/>
      <c r="K3046" s="185">
        <v>2018</v>
      </c>
    </row>
    <row r="3047" spans="1:11" x14ac:dyDescent="0.3">
      <c r="A3047" s="176" t="s">
        <v>13052</v>
      </c>
      <c r="B3047" s="186" t="s">
        <v>13052</v>
      </c>
      <c r="C3047" s="186">
        <v>8202367</v>
      </c>
      <c r="D3047" s="185">
        <v>4</v>
      </c>
      <c r="E3047" s="186" t="s">
        <v>13586</v>
      </c>
      <c r="F3047" s="186" t="s">
        <v>13657</v>
      </c>
      <c r="G3047" s="186" t="s">
        <v>14126</v>
      </c>
      <c r="H3047" s="185" t="s">
        <v>13320</v>
      </c>
      <c r="I3047" s="187">
        <v>21026</v>
      </c>
      <c r="J3047" s="185"/>
      <c r="K3047" s="185">
        <v>2018</v>
      </c>
    </row>
    <row r="3048" spans="1:11" x14ac:dyDescent="0.3">
      <c r="A3048" s="176" t="s">
        <v>13052</v>
      </c>
      <c r="B3048" s="186" t="s">
        <v>13052</v>
      </c>
      <c r="C3048" s="186">
        <v>7110468</v>
      </c>
      <c r="D3048" s="185">
        <v>0</v>
      </c>
      <c r="E3048" s="186" t="s">
        <v>13645</v>
      </c>
      <c r="F3048" s="186" t="s">
        <v>14093</v>
      </c>
      <c r="G3048" s="186" t="s">
        <v>14094</v>
      </c>
      <c r="H3048" s="185" t="s">
        <v>13320</v>
      </c>
      <c r="I3048" s="187">
        <v>20030</v>
      </c>
      <c r="J3048" s="185"/>
      <c r="K3048" s="185">
        <v>2018</v>
      </c>
    </row>
    <row r="3049" spans="1:11" x14ac:dyDescent="0.3">
      <c r="A3049" s="176" t="s">
        <v>13052</v>
      </c>
      <c r="B3049" s="186" t="s">
        <v>13052</v>
      </c>
      <c r="C3049" s="186">
        <v>6511164</v>
      </c>
      <c r="D3049" s="185">
        <v>0</v>
      </c>
      <c r="E3049" s="186" t="s">
        <v>13350</v>
      </c>
      <c r="F3049" s="186" t="s">
        <v>14063</v>
      </c>
      <c r="G3049" s="186" t="s">
        <v>13334</v>
      </c>
      <c r="H3049" s="185" t="s">
        <v>12987</v>
      </c>
      <c r="I3049" s="187">
        <v>19441</v>
      </c>
      <c r="J3049" s="185"/>
      <c r="K3049" s="185">
        <v>2018</v>
      </c>
    </row>
    <row r="3050" spans="1:11" x14ac:dyDescent="0.3">
      <c r="A3050" s="176" t="s">
        <v>13052</v>
      </c>
      <c r="B3050" s="186" t="s">
        <v>13052</v>
      </c>
      <c r="C3050" s="186">
        <v>6893961</v>
      </c>
      <c r="D3050" s="185">
        <v>5</v>
      </c>
      <c r="E3050" s="186" t="s">
        <v>13977</v>
      </c>
      <c r="F3050" s="186" t="s">
        <v>13506</v>
      </c>
      <c r="G3050" s="186" t="s">
        <v>14078</v>
      </c>
      <c r="H3050" s="185" t="s">
        <v>13320</v>
      </c>
      <c r="I3050" s="187">
        <v>21091</v>
      </c>
      <c r="J3050" s="185"/>
      <c r="K3050" s="185">
        <v>2018</v>
      </c>
    </row>
    <row r="3051" spans="1:11" x14ac:dyDescent="0.3">
      <c r="A3051" s="176" t="s">
        <v>13052</v>
      </c>
      <c r="B3051" s="186" t="s">
        <v>13052</v>
      </c>
      <c r="C3051" s="186">
        <v>7046224</v>
      </c>
      <c r="D3051" s="185">
        <v>9</v>
      </c>
      <c r="E3051" s="186" t="s">
        <v>14089</v>
      </c>
      <c r="F3051" s="186" t="s">
        <v>14090</v>
      </c>
      <c r="G3051" s="186" t="s">
        <v>14091</v>
      </c>
      <c r="H3051" s="185" t="s">
        <v>13320</v>
      </c>
      <c r="I3051" s="187">
        <v>21025</v>
      </c>
      <c r="J3051" s="185"/>
      <c r="K3051" s="185">
        <v>2018</v>
      </c>
    </row>
    <row r="3052" spans="1:11" x14ac:dyDescent="0.3">
      <c r="A3052" s="176" t="s">
        <v>13052</v>
      </c>
      <c r="B3052" s="186" t="s">
        <v>13052</v>
      </c>
      <c r="C3052" s="186">
        <v>6917509</v>
      </c>
      <c r="D3052" s="185">
        <v>0</v>
      </c>
      <c r="E3052" s="186" t="s">
        <v>13820</v>
      </c>
      <c r="F3052" s="186" t="s">
        <v>13352</v>
      </c>
      <c r="G3052" s="186" t="s">
        <v>14083</v>
      </c>
      <c r="H3052" s="185" t="s">
        <v>12987</v>
      </c>
      <c r="I3052" s="187">
        <v>19500</v>
      </c>
      <c r="J3052" s="185"/>
      <c r="K3052" s="185">
        <v>2018</v>
      </c>
    </row>
    <row r="3053" spans="1:11" x14ac:dyDescent="0.3">
      <c r="A3053" s="176" t="s">
        <v>13052</v>
      </c>
      <c r="B3053" s="186" t="s">
        <v>13052</v>
      </c>
      <c r="C3053" s="186">
        <v>6424901</v>
      </c>
      <c r="D3053" s="185">
        <v>0</v>
      </c>
      <c r="E3053" s="186" t="s">
        <v>13581</v>
      </c>
      <c r="F3053" s="186" t="s">
        <v>13625</v>
      </c>
      <c r="G3053" s="186" t="s">
        <v>14058</v>
      </c>
      <c r="H3053" s="185" t="s">
        <v>12987</v>
      </c>
      <c r="I3053" s="187">
        <v>19330</v>
      </c>
      <c r="J3053" s="185"/>
      <c r="K3053" s="185">
        <v>2018</v>
      </c>
    </row>
    <row r="3054" spans="1:11" x14ac:dyDescent="0.3">
      <c r="A3054" s="176" t="s">
        <v>13052</v>
      </c>
      <c r="B3054" s="186" t="s">
        <v>13052</v>
      </c>
      <c r="C3054" s="186">
        <v>8305779</v>
      </c>
      <c r="D3054" s="185">
        <v>3</v>
      </c>
      <c r="E3054" s="186" t="s">
        <v>13341</v>
      </c>
      <c r="F3054" s="186" t="s">
        <v>13801</v>
      </c>
      <c r="G3054" s="186" t="s">
        <v>14131</v>
      </c>
      <c r="H3054" s="185" t="s">
        <v>13320</v>
      </c>
      <c r="I3054" s="187">
        <v>21255</v>
      </c>
      <c r="J3054" s="185"/>
      <c r="K3054" s="185">
        <v>2018</v>
      </c>
    </row>
    <row r="3055" spans="1:11" x14ac:dyDescent="0.3">
      <c r="A3055" s="176" t="s">
        <v>13052</v>
      </c>
      <c r="B3055" s="186" t="s">
        <v>13052</v>
      </c>
      <c r="C3055" s="186">
        <v>8205069</v>
      </c>
      <c r="D3055" s="185">
        <v>8</v>
      </c>
      <c r="E3055" s="186" t="s">
        <v>14127</v>
      </c>
      <c r="F3055" s="186" t="s">
        <v>13329</v>
      </c>
      <c r="G3055" s="186" t="s">
        <v>14128</v>
      </c>
      <c r="H3055" s="185" t="s">
        <v>13320</v>
      </c>
      <c r="I3055" s="187">
        <v>20918</v>
      </c>
      <c r="J3055" s="185"/>
      <c r="K3055" s="185">
        <v>2018</v>
      </c>
    </row>
    <row r="3056" spans="1:11" x14ac:dyDescent="0.3">
      <c r="A3056" s="176" t="s">
        <v>13052</v>
      </c>
      <c r="B3056" s="186" t="s">
        <v>13052</v>
      </c>
      <c r="C3056" s="186">
        <v>7544646</v>
      </c>
      <c r="D3056" s="185">
        <v>2</v>
      </c>
      <c r="E3056" s="186" t="s">
        <v>14109</v>
      </c>
      <c r="F3056" s="186" t="s">
        <v>13350</v>
      </c>
      <c r="G3056" s="186" t="s">
        <v>14110</v>
      </c>
      <c r="H3056" s="185" t="s">
        <v>13320</v>
      </c>
      <c r="I3056" s="187">
        <v>20026</v>
      </c>
      <c r="J3056" s="185"/>
      <c r="K3056" s="185">
        <v>2018</v>
      </c>
    </row>
    <row r="3057" spans="1:11" x14ac:dyDescent="0.3">
      <c r="A3057" s="176" t="s">
        <v>13052</v>
      </c>
      <c r="B3057" s="186" t="s">
        <v>13052</v>
      </c>
      <c r="C3057" s="186">
        <v>7431083</v>
      </c>
      <c r="D3057" s="185">
        <v>4</v>
      </c>
      <c r="E3057" s="186" t="s">
        <v>12979</v>
      </c>
      <c r="F3057" s="186" t="s">
        <v>13922</v>
      </c>
      <c r="G3057" s="186" t="s">
        <v>14102</v>
      </c>
      <c r="H3057" s="185" t="s">
        <v>13320</v>
      </c>
      <c r="I3057" s="187">
        <v>20784</v>
      </c>
      <c r="J3057" s="185"/>
      <c r="K3057" s="185">
        <v>2018</v>
      </c>
    </row>
    <row r="3058" spans="1:11" x14ac:dyDescent="0.3">
      <c r="A3058" s="176" t="s">
        <v>13052</v>
      </c>
      <c r="B3058" s="186" t="s">
        <v>13052</v>
      </c>
      <c r="C3058" s="186">
        <v>7908731</v>
      </c>
      <c r="D3058" s="185">
        <v>9</v>
      </c>
      <c r="E3058" s="186" t="s">
        <v>14114</v>
      </c>
      <c r="F3058" s="186" t="s">
        <v>14115</v>
      </c>
      <c r="G3058" s="186" t="s">
        <v>14116</v>
      </c>
      <c r="H3058" s="185" t="s">
        <v>13320</v>
      </c>
      <c r="I3058" s="187">
        <v>21238</v>
      </c>
      <c r="J3058" s="185"/>
      <c r="K3058" s="185">
        <v>2018</v>
      </c>
    </row>
    <row r="3059" spans="1:11" x14ac:dyDescent="0.3">
      <c r="A3059" s="176" t="s">
        <v>13052</v>
      </c>
      <c r="B3059" s="186" t="s">
        <v>13052</v>
      </c>
      <c r="C3059" s="186">
        <v>8194553</v>
      </c>
      <c r="D3059" s="185">
        <v>5</v>
      </c>
      <c r="E3059" s="186" t="s">
        <v>13759</v>
      </c>
      <c r="F3059" s="186" t="s">
        <v>13455</v>
      </c>
      <c r="G3059" s="186" t="s">
        <v>14125</v>
      </c>
      <c r="H3059" s="185" t="s">
        <v>13320</v>
      </c>
      <c r="I3059" s="187">
        <v>20785</v>
      </c>
      <c r="J3059" s="185"/>
      <c r="K3059" s="185">
        <v>2018</v>
      </c>
    </row>
    <row r="3060" spans="1:11" x14ac:dyDescent="0.3">
      <c r="A3060" s="176" t="s">
        <v>13052</v>
      </c>
      <c r="B3060" s="186" t="s">
        <v>13052</v>
      </c>
      <c r="C3060" s="186">
        <v>7711178</v>
      </c>
      <c r="D3060" s="185">
        <v>6</v>
      </c>
      <c r="E3060" s="186" t="s">
        <v>14111</v>
      </c>
      <c r="F3060" s="186" t="s">
        <v>14112</v>
      </c>
      <c r="G3060" s="186" t="s">
        <v>13994</v>
      </c>
      <c r="H3060" s="185" t="s">
        <v>13320</v>
      </c>
      <c r="I3060" s="187">
        <v>21194</v>
      </c>
      <c r="J3060" s="185"/>
      <c r="K3060" s="185">
        <v>2018</v>
      </c>
    </row>
    <row r="3061" spans="1:11" x14ac:dyDescent="0.3">
      <c r="A3061" s="176" t="s">
        <v>13052</v>
      </c>
      <c r="B3061" s="186" t="s">
        <v>13052</v>
      </c>
      <c r="C3061" s="186">
        <v>6077399</v>
      </c>
      <c r="D3061" s="185">
        <v>8</v>
      </c>
      <c r="E3061" s="186" t="s">
        <v>14054</v>
      </c>
      <c r="F3061" s="186" t="s">
        <v>13489</v>
      </c>
      <c r="G3061" s="186" t="s">
        <v>14055</v>
      </c>
      <c r="H3061" s="185" t="s">
        <v>12987</v>
      </c>
      <c r="I3061" s="187">
        <v>19123</v>
      </c>
      <c r="J3061" s="185"/>
      <c r="K3061" s="185">
        <v>2018</v>
      </c>
    </row>
    <row r="3062" spans="1:11" x14ac:dyDescent="0.3">
      <c r="A3062" s="176" t="s">
        <v>13052</v>
      </c>
      <c r="B3062" s="186" t="s">
        <v>13052</v>
      </c>
      <c r="C3062" s="186">
        <v>7980177</v>
      </c>
      <c r="D3062" s="185">
        <v>1</v>
      </c>
      <c r="E3062" s="186" t="s">
        <v>13751</v>
      </c>
      <c r="F3062" s="186" t="s">
        <v>14117</v>
      </c>
      <c r="G3062" s="186" t="s">
        <v>14118</v>
      </c>
      <c r="H3062" s="185" t="s">
        <v>13320</v>
      </c>
      <c r="I3062" s="187">
        <v>21044</v>
      </c>
      <c r="J3062" s="185"/>
      <c r="K3062" s="185">
        <v>2018</v>
      </c>
    </row>
    <row r="3063" spans="1:11" x14ac:dyDescent="0.3">
      <c r="A3063" s="176" t="s">
        <v>13052</v>
      </c>
      <c r="B3063" s="186" t="s">
        <v>13052</v>
      </c>
      <c r="C3063" s="186">
        <v>6704378</v>
      </c>
      <c r="D3063" s="185">
        <v>2</v>
      </c>
      <c r="E3063" s="186" t="s">
        <v>14070</v>
      </c>
      <c r="F3063" s="186" t="s">
        <v>13382</v>
      </c>
      <c r="G3063" s="186" t="s">
        <v>14071</v>
      </c>
      <c r="H3063" s="185" t="s">
        <v>12987</v>
      </c>
      <c r="I3063" s="187">
        <v>19021</v>
      </c>
      <c r="J3063" s="185"/>
      <c r="K3063" s="185">
        <v>2018</v>
      </c>
    </row>
    <row r="3064" spans="1:11" x14ac:dyDescent="0.3">
      <c r="A3064" s="176" t="s">
        <v>13052</v>
      </c>
      <c r="B3064" s="186" t="s">
        <v>13052</v>
      </c>
      <c r="C3064" s="186">
        <v>6933058</v>
      </c>
      <c r="D3064" s="185">
        <v>4</v>
      </c>
      <c r="E3064" s="186" t="s">
        <v>13321</v>
      </c>
      <c r="F3064" s="186" t="s">
        <v>13638</v>
      </c>
      <c r="G3064" s="186" t="s">
        <v>14084</v>
      </c>
      <c r="H3064" s="185" t="s">
        <v>12987</v>
      </c>
      <c r="I3064" s="187">
        <v>19460</v>
      </c>
      <c r="J3064" s="185"/>
      <c r="K3064" s="185">
        <v>2018</v>
      </c>
    </row>
    <row r="3065" spans="1:11" x14ac:dyDescent="0.3">
      <c r="A3065" s="176" t="s">
        <v>13052</v>
      </c>
      <c r="B3065" s="186" t="s">
        <v>13052</v>
      </c>
      <c r="C3065" s="186">
        <v>6487013</v>
      </c>
      <c r="D3065" s="185">
        <v>0</v>
      </c>
      <c r="E3065" s="186" t="s">
        <v>14061</v>
      </c>
      <c r="F3065" s="186" t="s">
        <v>13881</v>
      </c>
      <c r="G3065" s="186" t="s">
        <v>14062</v>
      </c>
      <c r="H3065" s="185" t="s">
        <v>12987</v>
      </c>
      <c r="I3065" s="187">
        <v>19072</v>
      </c>
      <c r="J3065" s="185"/>
      <c r="K3065" s="185">
        <v>2018</v>
      </c>
    </row>
    <row r="3066" spans="1:11" x14ac:dyDescent="0.3">
      <c r="A3066" s="176" t="s">
        <v>13052</v>
      </c>
      <c r="B3066" s="186" t="s">
        <v>13052</v>
      </c>
      <c r="C3066" s="186">
        <v>7933466</v>
      </c>
      <c r="D3066" s="185">
        <v>9</v>
      </c>
      <c r="E3066" s="186" t="s">
        <v>13866</v>
      </c>
      <c r="F3066" s="186" t="s">
        <v>13719</v>
      </c>
      <c r="G3066" s="186" t="s">
        <v>13436</v>
      </c>
      <c r="H3066" s="185" t="s">
        <v>13320</v>
      </c>
      <c r="I3066" s="187">
        <v>20977</v>
      </c>
      <c r="J3066" s="185"/>
      <c r="K3066" s="185">
        <v>2018</v>
      </c>
    </row>
    <row r="3067" spans="1:11" x14ac:dyDescent="0.3">
      <c r="A3067" s="176" t="s">
        <v>13052</v>
      </c>
      <c r="B3067" s="186" t="s">
        <v>13052</v>
      </c>
      <c r="C3067" s="186">
        <v>6982481</v>
      </c>
      <c r="D3067" s="185">
        <v>1</v>
      </c>
      <c r="E3067" s="186" t="s">
        <v>13344</v>
      </c>
      <c r="F3067" s="186" t="s">
        <v>13931</v>
      </c>
      <c r="G3067" s="186" t="s">
        <v>14088</v>
      </c>
      <c r="H3067" s="185" t="s">
        <v>13320</v>
      </c>
      <c r="I3067" s="187">
        <v>20079</v>
      </c>
      <c r="J3067" s="185"/>
      <c r="K3067" s="185">
        <v>2018</v>
      </c>
    </row>
    <row r="3068" spans="1:11" x14ac:dyDescent="0.3">
      <c r="A3068" s="176" t="s">
        <v>13052</v>
      </c>
      <c r="B3068" s="186" t="s">
        <v>13052</v>
      </c>
      <c r="C3068" s="186">
        <v>8228101</v>
      </c>
      <c r="D3068" s="185">
        <v>0</v>
      </c>
      <c r="E3068" s="186" t="s">
        <v>13344</v>
      </c>
      <c r="F3068" s="186" t="s">
        <v>14129</v>
      </c>
      <c r="G3068" s="186" t="s">
        <v>14130</v>
      </c>
      <c r="H3068" s="185" t="s">
        <v>13320</v>
      </c>
      <c r="I3068" s="187">
        <v>21136</v>
      </c>
      <c r="J3068" s="185"/>
      <c r="K3068" s="185">
        <v>2018</v>
      </c>
    </row>
    <row r="3069" spans="1:11" x14ac:dyDescent="0.3">
      <c r="A3069" s="176" t="s">
        <v>13052</v>
      </c>
      <c r="B3069" s="186" t="s">
        <v>13052</v>
      </c>
      <c r="C3069" s="186">
        <v>6460887</v>
      </c>
      <c r="D3069" s="185">
        <v>8</v>
      </c>
      <c r="E3069" s="186" t="s">
        <v>14059</v>
      </c>
      <c r="F3069" s="186" t="s">
        <v>13940</v>
      </c>
      <c r="G3069" s="186" t="s">
        <v>14060</v>
      </c>
      <c r="H3069" s="185" t="s">
        <v>12987</v>
      </c>
      <c r="I3069" s="187">
        <v>19114</v>
      </c>
      <c r="J3069" s="185"/>
      <c r="K3069" s="185">
        <v>2018</v>
      </c>
    </row>
    <row r="3070" spans="1:11" x14ac:dyDescent="0.3">
      <c r="A3070" s="176" t="s">
        <v>13052</v>
      </c>
      <c r="B3070" s="186" t="s">
        <v>13052</v>
      </c>
      <c r="C3070" s="186">
        <v>7267082</v>
      </c>
      <c r="D3070" s="185">
        <v>5</v>
      </c>
      <c r="E3070" s="186" t="s">
        <v>13837</v>
      </c>
      <c r="F3070" s="186" t="s">
        <v>14099</v>
      </c>
      <c r="G3070" s="186" t="s">
        <v>14100</v>
      </c>
      <c r="H3070" s="185" t="s">
        <v>13320</v>
      </c>
      <c r="I3070" s="187">
        <v>19694</v>
      </c>
      <c r="J3070" s="185"/>
      <c r="K3070" s="185">
        <v>2018</v>
      </c>
    </row>
    <row r="3071" spans="1:11" x14ac:dyDescent="0.3">
      <c r="A3071" s="176" t="s">
        <v>13052</v>
      </c>
      <c r="B3071" s="186" t="s">
        <v>13052</v>
      </c>
      <c r="C3071" s="186">
        <v>8062809</v>
      </c>
      <c r="D3071" s="185">
        <v>9</v>
      </c>
      <c r="E3071" s="186" t="s">
        <v>13540</v>
      </c>
      <c r="F3071" s="186" t="s">
        <v>14123</v>
      </c>
      <c r="G3071" s="186" t="s">
        <v>14124</v>
      </c>
      <c r="H3071" s="185" t="s">
        <v>13320</v>
      </c>
      <c r="I3071" s="187">
        <v>20773</v>
      </c>
      <c r="J3071" s="185"/>
      <c r="K3071" s="185" t="s">
        <v>17344</v>
      </c>
    </row>
    <row r="3072" spans="1:11" x14ac:dyDescent="0.3">
      <c r="A3072" s="176" t="s">
        <v>13052</v>
      </c>
      <c r="B3072" s="186" t="s">
        <v>13052</v>
      </c>
      <c r="C3072" s="186">
        <v>7230138</v>
      </c>
      <c r="D3072" s="185">
        <v>2</v>
      </c>
      <c r="E3072" s="186" t="s">
        <v>14097</v>
      </c>
      <c r="F3072" s="186" t="s">
        <v>13644</v>
      </c>
      <c r="G3072" s="186" t="s">
        <v>14098</v>
      </c>
      <c r="H3072" s="185" t="s">
        <v>13320</v>
      </c>
      <c r="I3072" s="187">
        <v>20920</v>
      </c>
      <c r="J3072" s="185"/>
      <c r="K3072" s="185">
        <v>2018</v>
      </c>
    </row>
    <row r="3073" spans="1:11" x14ac:dyDescent="0.3">
      <c r="A3073" s="176" t="s">
        <v>13052</v>
      </c>
      <c r="B3073" s="186" t="s">
        <v>13052</v>
      </c>
      <c r="C3073" s="186">
        <v>6827507</v>
      </c>
      <c r="D3073" s="185">
        <v>5</v>
      </c>
      <c r="E3073" s="186" t="s">
        <v>13236</v>
      </c>
      <c r="F3073" s="186" t="s">
        <v>14072</v>
      </c>
      <c r="G3073" s="186" t="s">
        <v>14073</v>
      </c>
      <c r="H3073" s="185" t="s">
        <v>12987</v>
      </c>
      <c r="I3073" s="187">
        <v>19228</v>
      </c>
      <c r="J3073" s="185"/>
      <c r="K3073" s="185">
        <v>2018</v>
      </c>
    </row>
    <row r="3074" spans="1:11" x14ac:dyDescent="0.3">
      <c r="A3074" s="176" t="s">
        <v>13052</v>
      </c>
      <c r="B3074" s="186" t="s">
        <v>13052</v>
      </c>
      <c r="C3074" s="186">
        <v>6689805</v>
      </c>
      <c r="D3074" s="185">
        <v>9</v>
      </c>
      <c r="E3074" s="186" t="s">
        <v>14068</v>
      </c>
      <c r="F3074" s="186" t="s">
        <v>13335</v>
      </c>
      <c r="G3074" s="186" t="s">
        <v>14069</v>
      </c>
      <c r="H3074" s="185" t="s">
        <v>12987</v>
      </c>
      <c r="I3074" s="187">
        <v>19528</v>
      </c>
      <c r="J3074" s="185"/>
      <c r="K3074" s="185">
        <v>2018</v>
      </c>
    </row>
    <row r="3075" spans="1:11" x14ac:dyDescent="0.3">
      <c r="A3075" s="176" t="s">
        <v>13052</v>
      </c>
      <c r="B3075" s="186" t="s">
        <v>13052</v>
      </c>
      <c r="C3075" s="186">
        <v>8056500</v>
      </c>
      <c r="D3075" s="185">
        <v>3</v>
      </c>
      <c r="E3075" s="186" t="s">
        <v>14119</v>
      </c>
      <c r="F3075" s="186" t="s">
        <v>14120</v>
      </c>
      <c r="G3075" s="186" t="s">
        <v>14121</v>
      </c>
      <c r="H3075" s="185" t="s">
        <v>13320</v>
      </c>
      <c r="I3075" s="187">
        <v>21146</v>
      </c>
      <c r="J3075" s="185"/>
      <c r="K3075" s="185">
        <v>2018</v>
      </c>
    </row>
    <row r="3076" spans="1:11" x14ac:dyDescent="0.3">
      <c r="A3076" s="176" t="s">
        <v>13052</v>
      </c>
      <c r="B3076" s="186" t="s">
        <v>13052</v>
      </c>
      <c r="C3076" s="186">
        <v>5909536</v>
      </c>
      <c r="D3076" s="185">
        <v>6</v>
      </c>
      <c r="E3076" s="186" t="s">
        <v>13370</v>
      </c>
      <c r="F3076" s="186" t="s">
        <v>13236</v>
      </c>
      <c r="G3076" s="186" t="s">
        <v>14050</v>
      </c>
      <c r="H3076" s="185" t="s">
        <v>12987</v>
      </c>
      <c r="I3076" s="187">
        <v>19322</v>
      </c>
      <c r="J3076" s="185"/>
      <c r="K3076" s="185">
        <v>2018</v>
      </c>
    </row>
    <row r="3077" spans="1:11" x14ac:dyDescent="0.3">
      <c r="A3077" s="176" t="s">
        <v>13052</v>
      </c>
      <c r="B3077" s="186" t="s">
        <v>13052</v>
      </c>
      <c r="C3077" s="186">
        <v>5882542</v>
      </c>
      <c r="D3077" s="185">
        <v>5</v>
      </c>
      <c r="E3077" s="186" t="s">
        <v>13913</v>
      </c>
      <c r="F3077" s="186" t="s">
        <v>13625</v>
      </c>
      <c r="G3077" s="186" t="s">
        <v>14049</v>
      </c>
      <c r="H3077" s="185" t="s">
        <v>13320</v>
      </c>
      <c r="I3077" s="187">
        <v>19837</v>
      </c>
      <c r="J3077" s="185"/>
      <c r="K3077" s="185">
        <v>2018</v>
      </c>
    </row>
    <row r="3078" spans="1:11" x14ac:dyDescent="0.3">
      <c r="A3078" s="176" t="s">
        <v>13052</v>
      </c>
      <c r="B3078" s="186" t="s">
        <v>13052</v>
      </c>
      <c r="C3078" s="186">
        <v>7499627</v>
      </c>
      <c r="D3078" s="185">
        <v>2</v>
      </c>
      <c r="E3078" s="186" t="s">
        <v>13913</v>
      </c>
      <c r="F3078" s="186" t="s">
        <v>13586</v>
      </c>
      <c r="G3078" s="186" t="s">
        <v>14107</v>
      </c>
      <c r="H3078" s="185" t="s">
        <v>13320</v>
      </c>
      <c r="I3078" s="187">
        <v>21023</v>
      </c>
      <c r="J3078" s="185"/>
      <c r="K3078" s="185">
        <v>2018</v>
      </c>
    </row>
    <row r="3079" spans="1:11" x14ac:dyDescent="0.3">
      <c r="A3079" s="176" t="s">
        <v>13052</v>
      </c>
      <c r="B3079" s="186" t="s">
        <v>13052</v>
      </c>
      <c r="C3079" s="186">
        <v>6941062</v>
      </c>
      <c r="D3079" s="185">
        <v>6</v>
      </c>
      <c r="E3079" s="186" t="s">
        <v>14085</v>
      </c>
      <c r="F3079" s="186" t="s">
        <v>14086</v>
      </c>
      <c r="G3079" s="186" t="s">
        <v>14087</v>
      </c>
      <c r="H3079" s="185" t="s">
        <v>12987</v>
      </c>
      <c r="I3079" s="187">
        <v>19220</v>
      </c>
      <c r="J3079" s="185"/>
      <c r="K3079" s="185">
        <v>2018</v>
      </c>
    </row>
    <row r="3080" spans="1:11" x14ac:dyDescent="0.3">
      <c r="A3080" s="176" t="s">
        <v>13052</v>
      </c>
      <c r="B3080" s="186" t="s">
        <v>13052</v>
      </c>
      <c r="C3080" s="186">
        <v>6881795</v>
      </c>
      <c r="D3080" s="185">
        <v>1</v>
      </c>
      <c r="E3080" s="186" t="s">
        <v>14076</v>
      </c>
      <c r="F3080" s="186" t="s">
        <v>13321</v>
      </c>
      <c r="G3080" s="186" t="s">
        <v>14077</v>
      </c>
      <c r="H3080" s="185" t="s">
        <v>12987</v>
      </c>
      <c r="I3080" s="187">
        <v>19398</v>
      </c>
      <c r="J3080" s="185"/>
      <c r="K3080" s="185">
        <v>2018</v>
      </c>
    </row>
    <row r="3081" spans="1:11" x14ac:dyDescent="0.3">
      <c r="A3081" s="176" t="s">
        <v>13052</v>
      </c>
      <c r="B3081" s="186" t="s">
        <v>13052</v>
      </c>
      <c r="C3081" s="186">
        <v>7531821</v>
      </c>
      <c r="D3081" s="185">
        <v>9</v>
      </c>
      <c r="E3081" s="186" t="s">
        <v>13799</v>
      </c>
      <c r="F3081" s="186" t="s">
        <v>13329</v>
      </c>
      <c r="G3081" s="186" t="s">
        <v>13724</v>
      </c>
      <c r="H3081" s="185" t="s">
        <v>13320</v>
      </c>
      <c r="I3081" s="187">
        <v>20510</v>
      </c>
      <c r="J3081" s="185"/>
      <c r="K3081" s="185">
        <v>2018</v>
      </c>
    </row>
    <row r="3082" spans="1:11" x14ac:dyDescent="0.3">
      <c r="A3082" s="176" t="s">
        <v>13052</v>
      </c>
      <c r="B3082" s="186" t="s">
        <v>13052</v>
      </c>
      <c r="C3082" s="186">
        <v>6529080</v>
      </c>
      <c r="D3082" s="185">
        <v>4</v>
      </c>
      <c r="E3082" s="186" t="s">
        <v>14064</v>
      </c>
      <c r="F3082" s="186" t="s">
        <v>14065</v>
      </c>
      <c r="G3082" s="186" t="s">
        <v>14066</v>
      </c>
      <c r="H3082" s="185" t="s">
        <v>12987</v>
      </c>
      <c r="I3082" s="187">
        <v>19437</v>
      </c>
      <c r="J3082" s="185"/>
      <c r="K3082" s="185">
        <v>2018</v>
      </c>
    </row>
    <row r="3083" spans="1:11" x14ac:dyDescent="0.3">
      <c r="A3083" s="176" t="s">
        <v>13052</v>
      </c>
      <c r="B3083" s="186" t="s">
        <v>13052</v>
      </c>
      <c r="C3083" s="186">
        <v>8360271</v>
      </c>
      <c r="D3083" s="185">
        <v>6</v>
      </c>
      <c r="E3083" s="186" t="s">
        <v>13520</v>
      </c>
      <c r="F3083" s="186" t="s">
        <v>13551</v>
      </c>
      <c r="G3083" s="186" t="s">
        <v>14131</v>
      </c>
      <c r="H3083" s="185" t="s">
        <v>13320</v>
      </c>
      <c r="I3083" s="187">
        <v>21252</v>
      </c>
      <c r="J3083" s="185"/>
      <c r="K3083" s="185">
        <v>2018</v>
      </c>
    </row>
    <row r="3084" spans="1:11" x14ac:dyDescent="0.3">
      <c r="A3084" s="176" t="s">
        <v>13052</v>
      </c>
      <c r="B3084" s="186" t="s">
        <v>13052</v>
      </c>
      <c r="C3084" s="186">
        <v>6412802</v>
      </c>
      <c r="D3084" s="185">
        <v>7</v>
      </c>
      <c r="E3084" s="186" t="s">
        <v>13582</v>
      </c>
      <c r="F3084" s="186" t="s">
        <v>14056</v>
      </c>
      <c r="G3084" s="186" t="s">
        <v>14057</v>
      </c>
      <c r="H3084" s="185" t="s">
        <v>12987</v>
      </c>
      <c r="I3084" s="187">
        <v>19317</v>
      </c>
      <c r="J3084" s="185"/>
      <c r="K3084" s="185">
        <v>2018</v>
      </c>
    </row>
    <row r="3085" spans="1:11" x14ac:dyDescent="0.3">
      <c r="A3085" s="176" t="s">
        <v>13052</v>
      </c>
      <c r="B3085" s="186" t="s">
        <v>13052</v>
      </c>
      <c r="C3085" s="186">
        <v>7478641</v>
      </c>
      <c r="D3085" s="185">
        <v>3</v>
      </c>
      <c r="E3085" s="186" t="s">
        <v>14105</v>
      </c>
      <c r="F3085" s="186" t="s">
        <v>13479</v>
      </c>
      <c r="G3085" s="186" t="s">
        <v>14106</v>
      </c>
      <c r="H3085" s="185" t="s">
        <v>13320</v>
      </c>
      <c r="I3085" s="187">
        <v>20184</v>
      </c>
      <c r="J3085" s="185"/>
      <c r="K3085" s="185">
        <v>2018</v>
      </c>
    </row>
    <row r="3086" spans="1:11" x14ac:dyDescent="0.3">
      <c r="A3086" s="176" t="s">
        <v>13052</v>
      </c>
      <c r="B3086" s="186" t="s">
        <v>13052</v>
      </c>
      <c r="C3086" s="186">
        <v>7446158</v>
      </c>
      <c r="D3086" s="185">
        <v>1</v>
      </c>
      <c r="E3086" s="186" t="s">
        <v>13607</v>
      </c>
      <c r="F3086" s="186" t="s">
        <v>13458</v>
      </c>
      <c r="G3086" s="186" t="s">
        <v>14103</v>
      </c>
      <c r="H3086" s="185" t="s">
        <v>13320</v>
      </c>
      <c r="I3086" s="187">
        <v>21018</v>
      </c>
      <c r="J3086" s="185"/>
      <c r="K3086" s="185">
        <v>2018</v>
      </c>
    </row>
    <row r="3087" spans="1:11" x14ac:dyDescent="0.3">
      <c r="A3087" s="176" t="s">
        <v>13052</v>
      </c>
      <c r="B3087" s="186" t="s">
        <v>13052</v>
      </c>
      <c r="C3087" s="186">
        <v>7093472</v>
      </c>
      <c r="D3087" s="185">
        <v>8</v>
      </c>
      <c r="E3087" s="186" t="s">
        <v>13607</v>
      </c>
      <c r="F3087" s="186" t="s">
        <v>13607</v>
      </c>
      <c r="G3087" s="186" t="s">
        <v>14092</v>
      </c>
      <c r="H3087" s="185" t="s">
        <v>12987</v>
      </c>
      <c r="I3087" s="187">
        <v>19454</v>
      </c>
      <c r="J3087" s="185"/>
      <c r="K3087" s="185">
        <v>2018</v>
      </c>
    </row>
    <row r="3088" spans="1:11" x14ac:dyDescent="0.3">
      <c r="A3088" s="176" t="s">
        <v>13052</v>
      </c>
      <c r="B3088" s="186" t="s">
        <v>13052</v>
      </c>
      <c r="C3088" s="186">
        <v>8059316</v>
      </c>
      <c r="D3088" s="185">
        <v>3</v>
      </c>
      <c r="E3088" s="186" t="s">
        <v>13944</v>
      </c>
      <c r="F3088" s="186" t="s">
        <v>13375</v>
      </c>
      <c r="G3088" s="186" t="s">
        <v>14122</v>
      </c>
      <c r="H3088" s="185" t="s">
        <v>13320</v>
      </c>
      <c r="I3088" s="187">
        <v>21204</v>
      </c>
      <c r="J3088" s="185"/>
      <c r="K3088" s="185">
        <v>2018</v>
      </c>
    </row>
    <row r="3089" spans="1:11" x14ac:dyDescent="0.3">
      <c r="A3089" s="176" t="s">
        <v>13052</v>
      </c>
      <c r="B3089" s="186" t="s">
        <v>13052</v>
      </c>
      <c r="C3089" s="186">
        <v>7176072</v>
      </c>
      <c r="D3089" s="185">
        <v>3</v>
      </c>
      <c r="E3089" s="186" t="s">
        <v>14095</v>
      </c>
      <c r="F3089" s="186" t="s">
        <v>13799</v>
      </c>
      <c r="G3089" s="186" t="s">
        <v>14096</v>
      </c>
      <c r="H3089" s="185" t="s">
        <v>13320</v>
      </c>
      <c r="I3089" s="187">
        <v>20509</v>
      </c>
      <c r="J3089" s="185"/>
      <c r="K3089" s="185">
        <v>2018</v>
      </c>
    </row>
    <row r="3090" spans="1:11" x14ac:dyDescent="0.3">
      <c r="A3090" s="176" t="s">
        <v>13176</v>
      </c>
      <c r="B3090" s="186" t="s">
        <v>13176</v>
      </c>
      <c r="C3090" s="186">
        <v>8506481</v>
      </c>
      <c r="D3090" s="185">
        <v>9</v>
      </c>
      <c r="E3090" s="186" t="s">
        <v>13931</v>
      </c>
      <c r="F3090" s="186" t="s">
        <v>13594</v>
      </c>
      <c r="G3090" s="186" t="s">
        <v>14131</v>
      </c>
      <c r="H3090" s="185" t="s">
        <v>13320</v>
      </c>
      <c r="I3090" s="187">
        <v>21352</v>
      </c>
      <c r="J3090" s="185"/>
      <c r="K3090" s="185">
        <v>2018</v>
      </c>
    </row>
    <row r="3091" spans="1:11" x14ac:dyDescent="0.3">
      <c r="A3091" s="176" t="s">
        <v>13176</v>
      </c>
      <c r="B3091" s="186" t="s">
        <v>13176</v>
      </c>
      <c r="C3091" s="186">
        <v>5957843</v>
      </c>
      <c r="D3091" s="185" t="s">
        <v>13315</v>
      </c>
      <c r="E3091" s="186" t="s">
        <v>14908</v>
      </c>
      <c r="F3091" s="186" t="s">
        <v>13375</v>
      </c>
      <c r="G3091" s="186" t="s">
        <v>15794</v>
      </c>
      <c r="H3091" s="185" t="s">
        <v>12987</v>
      </c>
      <c r="I3091" s="187">
        <v>19444</v>
      </c>
      <c r="J3091" s="185"/>
      <c r="K3091" s="185">
        <v>2018</v>
      </c>
    </row>
    <row r="3092" spans="1:11" x14ac:dyDescent="0.3">
      <c r="A3092" s="176" t="s">
        <v>13176</v>
      </c>
      <c r="B3092" s="186" t="s">
        <v>13176</v>
      </c>
      <c r="C3092" s="186">
        <v>6990510</v>
      </c>
      <c r="D3092" s="185">
        <v>2</v>
      </c>
      <c r="E3092" s="186" t="s">
        <v>13604</v>
      </c>
      <c r="F3092" s="186" t="s">
        <v>13604</v>
      </c>
      <c r="G3092" s="186" t="s">
        <v>15796</v>
      </c>
      <c r="H3092" s="185" t="s">
        <v>12987</v>
      </c>
      <c r="I3092" s="187">
        <v>19322</v>
      </c>
      <c r="J3092" s="185"/>
      <c r="K3092" s="185">
        <v>2018</v>
      </c>
    </row>
    <row r="3093" spans="1:11" x14ac:dyDescent="0.3">
      <c r="A3093" s="176" t="s">
        <v>13176</v>
      </c>
      <c r="B3093" s="186" t="s">
        <v>13176</v>
      </c>
      <c r="C3093" s="186">
        <v>8144788</v>
      </c>
      <c r="D3093" s="185">
        <v>8</v>
      </c>
      <c r="E3093" s="186" t="s">
        <v>13604</v>
      </c>
      <c r="F3093" s="186" t="s">
        <v>13584</v>
      </c>
      <c r="G3093" s="186" t="s">
        <v>15797</v>
      </c>
      <c r="H3093" s="185" t="s">
        <v>13320</v>
      </c>
      <c r="I3093" s="187">
        <v>20594</v>
      </c>
      <c r="J3093" s="185"/>
      <c r="K3093" s="185">
        <v>2018</v>
      </c>
    </row>
    <row r="3094" spans="1:11" x14ac:dyDescent="0.3">
      <c r="A3094" s="176" t="s">
        <v>13176</v>
      </c>
      <c r="B3094" s="186" t="s">
        <v>13176</v>
      </c>
      <c r="C3094" s="186">
        <v>6235290</v>
      </c>
      <c r="D3094" s="185">
        <v>6</v>
      </c>
      <c r="E3094" s="186" t="s">
        <v>13853</v>
      </c>
      <c r="F3094" s="186" t="s">
        <v>14761</v>
      </c>
      <c r="G3094" s="186" t="s">
        <v>15795</v>
      </c>
      <c r="H3094" s="185" t="s">
        <v>13320</v>
      </c>
      <c r="I3094" s="187">
        <v>21089</v>
      </c>
      <c r="J3094" s="185"/>
      <c r="K3094" s="185">
        <v>2018</v>
      </c>
    </row>
    <row r="3095" spans="1:11" x14ac:dyDescent="0.3">
      <c r="A3095" s="176" t="s">
        <v>13176</v>
      </c>
      <c r="B3095" s="186" t="s">
        <v>13176</v>
      </c>
      <c r="C3095" s="186">
        <v>7053111</v>
      </c>
      <c r="D3095" s="185">
        <v>9</v>
      </c>
      <c r="E3095" s="186" t="s">
        <v>13329</v>
      </c>
      <c r="F3095" s="186" t="s">
        <v>13382</v>
      </c>
      <c r="G3095" s="186" t="s">
        <v>15471</v>
      </c>
      <c r="H3095" s="185" t="s">
        <v>12987</v>
      </c>
      <c r="I3095" s="187">
        <v>19043</v>
      </c>
      <c r="J3095" s="185"/>
      <c r="K3095" s="185">
        <v>2018</v>
      </c>
    </row>
    <row r="3096" spans="1:11" x14ac:dyDescent="0.3">
      <c r="A3096" s="176" t="s">
        <v>13176</v>
      </c>
      <c r="B3096" s="186" t="s">
        <v>13176</v>
      </c>
      <c r="C3096" s="186">
        <v>6700822</v>
      </c>
      <c r="D3096" s="185">
        <v>7</v>
      </c>
      <c r="E3096" s="186" t="s">
        <v>13394</v>
      </c>
      <c r="F3096" s="186" t="s">
        <v>12979</v>
      </c>
      <c r="G3096" s="186" t="s">
        <v>14974</v>
      </c>
      <c r="H3096" s="185" t="s">
        <v>12987</v>
      </c>
      <c r="I3096" s="187">
        <v>19049</v>
      </c>
      <c r="J3096" s="185"/>
      <c r="K3096" s="185">
        <v>2018</v>
      </c>
    </row>
    <row r="3097" spans="1:11" x14ac:dyDescent="0.3">
      <c r="A3097" s="176" t="s">
        <v>13176</v>
      </c>
      <c r="B3097" s="186" t="s">
        <v>13176</v>
      </c>
      <c r="C3097" s="186">
        <v>5651781</v>
      </c>
      <c r="D3097" s="185">
        <v>2</v>
      </c>
      <c r="E3097" s="186" t="s">
        <v>13748</v>
      </c>
      <c r="F3097" s="186" t="s">
        <v>13336</v>
      </c>
      <c r="G3097" s="186" t="s">
        <v>15793</v>
      </c>
      <c r="H3097" s="185" t="s">
        <v>12987</v>
      </c>
      <c r="I3097" s="187">
        <v>19110</v>
      </c>
      <c r="J3097" s="185"/>
      <c r="K3097" s="185">
        <v>2018</v>
      </c>
    </row>
    <row r="3098" spans="1:11" x14ac:dyDescent="0.3">
      <c r="A3098" s="176" t="s">
        <v>13176</v>
      </c>
      <c r="B3098" s="186" t="s">
        <v>13176</v>
      </c>
      <c r="C3098" s="186">
        <v>6146428</v>
      </c>
      <c r="D3098" s="185" t="s">
        <v>13315</v>
      </c>
      <c r="E3098" s="186" t="s">
        <v>13406</v>
      </c>
      <c r="F3098" s="186" t="s">
        <v>15703</v>
      </c>
      <c r="G3098" s="186" t="s">
        <v>15656</v>
      </c>
      <c r="H3098" s="185" t="s">
        <v>12987</v>
      </c>
      <c r="I3098" s="187">
        <v>18998</v>
      </c>
      <c r="J3098" s="185"/>
      <c r="K3098" s="185">
        <v>2018</v>
      </c>
    </row>
    <row r="3099" spans="1:11" x14ac:dyDescent="0.3">
      <c r="A3099" s="176" t="s">
        <v>13176</v>
      </c>
      <c r="B3099" s="186" t="s">
        <v>13176</v>
      </c>
      <c r="C3099" s="186">
        <v>7162089</v>
      </c>
      <c r="D3099" s="185">
        <v>1</v>
      </c>
      <c r="E3099" s="186" t="s">
        <v>13352</v>
      </c>
      <c r="F3099" s="186" t="s">
        <v>14538</v>
      </c>
      <c r="G3099" s="186" t="s">
        <v>14578</v>
      </c>
      <c r="H3099" s="185" t="s">
        <v>12987</v>
      </c>
      <c r="I3099" s="187">
        <v>19351</v>
      </c>
      <c r="J3099" s="185"/>
      <c r="K3099" s="185">
        <v>2018</v>
      </c>
    </row>
    <row r="3100" spans="1:11" x14ac:dyDescent="0.3">
      <c r="A3100" s="176" t="s">
        <v>17397</v>
      </c>
      <c r="B3100" s="186" t="s">
        <v>13224</v>
      </c>
      <c r="C3100" s="186">
        <v>6228941</v>
      </c>
      <c r="D3100" s="185">
        <v>4</v>
      </c>
      <c r="E3100" s="186" t="s">
        <v>13411</v>
      </c>
      <c r="F3100" s="186" t="s">
        <v>15648</v>
      </c>
      <c r="G3100" s="186" t="s">
        <v>16659</v>
      </c>
      <c r="H3100" s="185" t="s">
        <v>12987</v>
      </c>
      <c r="I3100" s="187">
        <v>19061</v>
      </c>
      <c r="J3100" s="185"/>
      <c r="K3100" s="185">
        <v>2018</v>
      </c>
    </row>
    <row r="3101" spans="1:11" x14ac:dyDescent="0.3">
      <c r="A3101" s="176" t="s">
        <v>17397</v>
      </c>
      <c r="B3101" s="186" t="s">
        <v>13224</v>
      </c>
      <c r="C3101" s="186">
        <v>7208718</v>
      </c>
      <c r="D3101" s="185">
        <v>6</v>
      </c>
      <c r="E3101" s="186" t="s">
        <v>13586</v>
      </c>
      <c r="F3101" s="186" t="s">
        <v>13713</v>
      </c>
      <c r="G3101" s="186" t="s">
        <v>16666</v>
      </c>
      <c r="H3101" s="185" t="s">
        <v>13320</v>
      </c>
      <c r="I3101" s="187">
        <v>20999</v>
      </c>
      <c r="J3101" s="185"/>
      <c r="K3101" s="185">
        <v>2018</v>
      </c>
    </row>
    <row r="3102" spans="1:11" x14ac:dyDescent="0.3">
      <c r="A3102" s="176" t="s">
        <v>17397</v>
      </c>
      <c r="B3102" s="186" t="s">
        <v>13224</v>
      </c>
      <c r="C3102" s="186">
        <v>7206682</v>
      </c>
      <c r="D3102" s="185">
        <v>0</v>
      </c>
      <c r="E3102" s="186" t="s">
        <v>16663</v>
      </c>
      <c r="F3102" s="186" t="s">
        <v>16664</v>
      </c>
      <c r="G3102" s="186" t="s">
        <v>16665</v>
      </c>
      <c r="H3102" s="185" t="s">
        <v>13320</v>
      </c>
      <c r="I3102" s="187">
        <v>21203</v>
      </c>
      <c r="J3102" s="185"/>
      <c r="K3102" s="185">
        <v>2018</v>
      </c>
    </row>
    <row r="3103" spans="1:11" x14ac:dyDescent="0.3">
      <c r="A3103" s="176" t="s">
        <v>17397</v>
      </c>
      <c r="B3103" s="186" t="s">
        <v>13224</v>
      </c>
      <c r="C3103" s="186">
        <v>7021615</v>
      </c>
      <c r="D3103" s="185">
        <v>9</v>
      </c>
      <c r="E3103" s="186" t="s">
        <v>13350</v>
      </c>
      <c r="F3103" s="186" t="s">
        <v>16661</v>
      </c>
      <c r="G3103" s="186" t="s">
        <v>16662</v>
      </c>
      <c r="H3103" s="185" t="s">
        <v>13320</v>
      </c>
      <c r="I3103" s="187">
        <v>21103</v>
      </c>
      <c r="J3103" s="185"/>
      <c r="K3103" s="185">
        <v>2018</v>
      </c>
    </row>
    <row r="3104" spans="1:11" x14ac:dyDescent="0.3">
      <c r="A3104" s="176" t="s">
        <v>17397</v>
      </c>
      <c r="B3104" s="186" t="s">
        <v>13224</v>
      </c>
      <c r="C3104" s="186">
        <v>6242022</v>
      </c>
      <c r="D3104" s="185">
        <v>7</v>
      </c>
      <c r="E3104" s="186" t="s">
        <v>13604</v>
      </c>
      <c r="F3104" s="186" t="s">
        <v>13530</v>
      </c>
      <c r="G3104" s="186" t="s">
        <v>15219</v>
      </c>
      <c r="H3104" s="185" t="s">
        <v>12987</v>
      </c>
      <c r="I3104" s="187">
        <v>19291</v>
      </c>
      <c r="J3104" s="185"/>
      <c r="K3104" s="185">
        <v>2018</v>
      </c>
    </row>
    <row r="3105" spans="1:11" x14ac:dyDescent="0.3">
      <c r="A3105" s="176" t="s">
        <v>17397</v>
      </c>
      <c r="B3105" s="186" t="s">
        <v>13224</v>
      </c>
      <c r="C3105" s="186">
        <v>7497268</v>
      </c>
      <c r="D3105" s="185">
        <v>3</v>
      </c>
      <c r="E3105" s="186" t="s">
        <v>13491</v>
      </c>
      <c r="F3105" s="186" t="s">
        <v>13947</v>
      </c>
      <c r="G3105" s="186" t="s">
        <v>16667</v>
      </c>
      <c r="H3105" s="185" t="s">
        <v>13320</v>
      </c>
      <c r="I3105" s="187">
        <v>21174</v>
      </c>
      <c r="J3105" s="185"/>
      <c r="K3105" s="185">
        <v>2018</v>
      </c>
    </row>
    <row r="3106" spans="1:11" x14ac:dyDescent="0.3">
      <c r="A3106" s="176" t="s">
        <v>17397</v>
      </c>
      <c r="B3106" s="186" t="s">
        <v>13224</v>
      </c>
      <c r="C3106" s="186">
        <v>6920441</v>
      </c>
      <c r="D3106" s="185">
        <v>4</v>
      </c>
      <c r="E3106" s="186" t="s">
        <v>15199</v>
      </c>
      <c r="F3106" s="186" t="s">
        <v>13330</v>
      </c>
      <c r="G3106" s="186" t="s">
        <v>13707</v>
      </c>
      <c r="H3106" s="185" t="s">
        <v>12987</v>
      </c>
      <c r="I3106" s="187">
        <v>18995</v>
      </c>
      <c r="J3106" s="185"/>
      <c r="K3106" s="185">
        <v>2018</v>
      </c>
    </row>
    <row r="3107" spans="1:11" x14ac:dyDescent="0.3">
      <c r="A3107" s="176" t="s">
        <v>17397</v>
      </c>
      <c r="B3107" s="186" t="s">
        <v>13224</v>
      </c>
      <c r="C3107" s="186">
        <v>6340611</v>
      </c>
      <c r="D3107" s="185">
        <v>2</v>
      </c>
      <c r="E3107" s="186" t="s">
        <v>13543</v>
      </c>
      <c r="F3107" s="186" t="s">
        <v>15592</v>
      </c>
      <c r="G3107" s="186" t="s">
        <v>16660</v>
      </c>
      <c r="H3107" s="185" t="s">
        <v>12987</v>
      </c>
      <c r="I3107" s="187">
        <v>19317</v>
      </c>
      <c r="J3107" s="185"/>
      <c r="K3107" s="185">
        <v>2018</v>
      </c>
    </row>
    <row r="3108" spans="1:11" x14ac:dyDescent="0.3">
      <c r="A3108" s="176" t="s">
        <v>17365</v>
      </c>
      <c r="B3108" s="186" t="s">
        <v>13091</v>
      </c>
      <c r="C3108" s="186">
        <v>7025309</v>
      </c>
      <c r="D3108" s="185">
        <v>7</v>
      </c>
      <c r="E3108" s="186" t="s">
        <v>13335</v>
      </c>
      <c r="F3108" s="186" t="s">
        <v>13406</v>
      </c>
      <c r="G3108" s="186" t="s">
        <v>13943</v>
      </c>
      <c r="H3108" s="185" t="s">
        <v>12987</v>
      </c>
      <c r="I3108" s="187">
        <v>19125</v>
      </c>
      <c r="J3108" s="185"/>
      <c r="K3108" s="185">
        <v>2018</v>
      </c>
    </row>
    <row r="3109" spans="1:11" x14ac:dyDescent="0.3">
      <c r="A3109" s="176" t="s">
        <v>17365</v>
      </c>
      <c r="B3109" s="186" t="s">
        <v>13091</v>
      </c>
      <c r="C3109" s="186">
        <v>7427140</v>
      </c>
      <c r="D3109" s="185">
        <v>5</v>
      </c>
      <c r="E3109" s="186" t="s">
        <v>13324</v>
      </c>
      <c r="F3109" s="186" t="s">
        <v>14516</v>
      </c>
      <c r="G3109" s="186" t="s">
        <v>14150</v>
      </c>
      <c r="H3109" s="185" t="s">
        <v>13320</v>
      </c>
      <c r="I3109" s="187">
        <v>20963</v>
      </c>
      <c r="J3109" s="185"/>
      <c r="K3109" s="185">
        <v>2018</v>
      </c>
    </row>
    <row r="3110" spans="1:11" x14ac:dyDescent="0.3">
      <c r="A3110" s="176" t="s">
        <v>17365</v>
      </c>
      <c r="B3110" s="186" t="s">
        <v>13091</v>
      </c>
      <c r="C3110" s="186">
        <v>7908449</v>
      </c>
      <c r="D3110" s="185">
        <v>2</v>
      </c>
      <c r="E3110" s="186" t="s">
        <v>12979</v>
      </c>
      <c r="F3110" s="186" t="s">
        <v>13349</v>
      </c>
      <c r="G3110" s="186" t="s">
        <v>13994</v>
      </c>
      <c r="H3110" s="185" t="s">
        <v>13320</v>
      </c>
      <c r="I3110" s="187">
        <v>20464</v>
      </c>
      <c r="J3110" s="185"/>
      <c r="K3110" s="185">
        <v>2018</v>
      </c>
    </row>
    <row r="3111" spans="1:11" x14ac:dyDescent="0.3">
      <c r="A3111" s="176" t="s">
        <v>17365</v>
      </c>
      <c r="B3111" s="186" t="s">
        <v>13091</v>
      </c>
      <c r="C3111" s="186">
        <v>5998537</v>
      </c>
      <c r="D3111" s="185" t="s">
        <v>13315</v>
      </c>
      <c r="E3111" s="186" t="s">
        <v>13689</v>
      </c>
      <c r="F3111" s="186" t="s">
        <v>13852</v>
      </c>
      <c r="G3111" s="186" t="s">
        <v>13690</v>
      </c>
      <c r="H3111" s="185" t="s">
        <v>12987</v>
      </c>
      <c r="I3111" s="187">
        <v>19021</v>
      </c>
      <c r="J3111" s="185"/>
      <c r="K3111" s="185">
        <v>2018</v>
      </c>
    </row>
    <row r="3112" spans="1:11" x14ac:dyDescent="0.3">
      <c r="A3112" s="176" t="s">
        <v>17365</v>
      </c>
      <c r="B3112" s="186" t="s">
        <v>13091</v>
      </c>
      <c r="C3112" s="186">
        <v>7549085</v>
      </c>
      <c r="D3112" s="185">
        <v>2</v>
      </c>
      <c r="E3112" s="186" t="s">
        <v>13321</v>
      </c>
      <c r="F3112" s="186" t="s">
        <v>13866</v>
      </c>
      <c r="G3112" s="186" t="s">
        <v>14906</v>
      </c>
      <c r="H3112" s="185" t="s">
        <v>13320</v>
      </c>
      <c r="I3112" s="187">
        <v>21219</v>
      </c>
      <c r="J3112" s="185"/>
      <c r="K3112" s="185">
        <v>2018</v>
      </c>
    </row>
    <row r="3113" spans="1:11" x14ac:dyDescent="0.3">
      <c r="A3113" s="176" t="s">
        <v>17365</v>
      </c>
      <c r="B3113" s="186" t="s">
        <v>13091</v>
      </c>
      <c r="C3113" s="186">
        <v>6262135</v>
      </c>
      <c r="D3113" s="185">
        <v>4</v>
      </c>
      <c r="E3113" s="186" t="s">
        <v>13607</v>
      </c>
      <c r="F3113" s="186" t="s">
        <v>14571</v>
      </c>
      <c r="G3113" s="186" t="s">
        <v>14905</v>
      </c>
      <c r="H3113" s="185" t="s">
        <v>12987</v>
      </c>
      <c r="I3113" s="187">
        <v>19497</v>
      </c>
      <c r="J3113" s="185"/>
      <c r="K3113" s="185">
        <v>2018</v>
      </c>
    </row>
    <row r="3114" spans="1:11" x14ac:dyDescent="0.3">
      <c r="A3114" s="176" t="s">
        <v>13029</v>
      </c>
      <c r="B3114" s="186" t="s">
        <v>13029</v>
      </c>
      <c r="C3114" s="186">
        <v>7052155</v>
      </c>
      <c r="D3114" s="185">
        <v>5</v>
      </c>
      <c r="E3114" s="186" t="s">
        <v>13782</v>
      </c>
      <c r="F3114" s="186" t="s">
        <v>13321</v>
      </c>
      <c r="G3114" s="186" t="s">
        <v>13783</v>
      </c>
      <c r="H3114" s="185" t="s">
        <v>13320</v>
      </c>
      <c r="I3114" s="187">
        <v>20410</v>
      </c>
      <c r="J3114" s="185"/>
      <c r="K3114" s="185">
        <v>2018</v>
      </c>
    </row>
    <row r="3115" spans="1:11" x14ac:dyDescent="0.3">
      <c r="A3115" s="176" t="s">
        <v>13029</v>
      </c>
      <c r="B3115" s="186" t="s">
        <v>13029</v>
      </c>
      <c r="C3115" s="186">
        <v>8598849</v>
      </c>
      <c r="D3115" s="185">
        <v>2</v>
      </c>
      <c r="E3115" s="186" t="s">
        <v>13397</v>
      </c>
      <c r="F3115" s="186" t="s">
        <v>13790</v>
      </c>
      <c r="G3115" s="186" t="s">
        <v>13791</v>
      </c>
      <c r="H3115" s="185" t="s">
        <v>13320</v>
      </c>
      <c r="I3115" s="187">
        <v>21098</v>
      </c>
      <c r="J3115" s="185"/>
      <c r="K3115" s="185">
        <v>2018</v>
      </c>
    </row>
    <row r="3116" spans="1:11" x14ac:dyDescent="0.3">
      <c r="A3116" s="176" t="s">
        <v>13029</v>
      </c>
      <c r="B3116" s="186" t="s">
        <v>13029</v>
      </c>
      <c r="C3116" s="186">
        <v>7213460</v>
      </c>
      <c r="D3116" s="185">
        <v>5</v>
      </c>
      <c r="E3116" s="186" t="s">
        <v>13446</v>
      </c>
      <c r="F3116" s="186" t="s">
        <v>13455</v>
      </c>
      <c r="G3116" s="186" t="s">
        <v>13787</v>
      </c>
      <c r="H3116" s="185" t="s">
        <v>12987</v>
      </c>
      <c r="I3116" s="187">
        <v>19391</v>
      </c>
      <c r="J3116" s="185"/>
      <c r="K3116" s="185">
        <v>2018</v>
      </c>
    </row>
    <row r="3117" spans="1:11" x14ac:dyDescent="0.3">
      <c r="A3117" s="176" t="s">
        <v>13029</v>
      </c>
      <c r="B3117" s="186" t="s">
        <v>13029</v>
      </c>
      <c r="C3117" s="186">
        <v>8093282</v>
      </c>
      <c r="D3117" s="185">
        <v>0</v>
      </c>
      <c r="E3117" s="186" t="s">
        <v>13644</v>
      </c>
      <c r="F3117" s="186" t="s">
        <v>13382</v>
      </c>
      <c r="G3117" s="186" t="s">
        <v>13789</v>
      </c>
      <c r="H3117" s="185" t="s">
        <v>13320</v>
      </c>
      <c r="I3117" s="187">
        <v>21357</v>
      </c>
      <c r="J3117" s="185"/>
      <c r="K3117" s="185">
        <v>2018</v>
      </c>
    </row>
    <row r="3118" spans="1:11" x14ac:dyDescent="0.3">
      <c r="A3118" s="176" t="s">
        <v>13029</v>
      </c>
      <c r="B3118" s="186" t="s">
        <v>13029</v>
      </c>
      <c r="C3118" s="186">
        <v>7703029</v>
      </c>
      <c r="D3118" s="185">
        <v>8</v>
      </c>
      <c r="E3118" s="186" t="s">
        <v>13449</v>
      </c>
      <c r="F3118" s="186" t="s">
        <v>13719</v>
      </c>
      <c r="G3118" s="186" t="s">
        <v>13788</v>
      </c>
      <c r="H3118" s="185" t="s">
        <v>13320</v>
      </c>
      <c r="I3118" s="187">
        <v>20752</v>
      </c>
      <c r="J3118" s="185"/>
      <c r="K3118" s="185">
        <v>2018</v>
      </c>
    </row>
    <row r="3119" spans="1:11" x14ac:dyDescent="0.3">
      <c r="A3119" s="176" t="s">
        <v>13029</v>
      </c>
      <c r="B3119" s="186" t="s">
        <v>13029</v>
      </c>
      <c r="C3119" s="186">
        <v>7101261</v>
      </c>
      <c r="D3119" s="185">
        <v>1</v>
      </c>
      <c r="E3119" s="186" t="s">
        <v>13785</v>
      </c>
      <c r="F3119" s="186" t="s">
        <v>13333</v>
      </c>
      <c r="G3119" s="186" t="s">
        <v>13786</v>
      </c>
      <c r="H3119" s="185" t="s">
        <v>13320</v>
      </c>
      <c r="I3119" s="187">
        <v>20312</v>
      </c>
      <c r="J3119" s="185"/>
      <c r="K3119" s="185">
        <v>2018</v>
      </c>
    </row>
    <row r="3120" spans="1:11" x14ac:dyDescent="0.3">
      <c r="A3120" s="176" t="s">
        <v>13029</v>
      </c>
      <c r="B3120" s="186" t="s">
        <v>13029</v>
      </c>
      <c r="C3120" s="186">
        <v>7091698</v>
      </c>
      <c r="D3120" s="185">
        <v>3</v>
      </c>
      <c r="E3120" s="186" t="s">
        <v>13576</v>
      </c>
      <c r="F3120" s="186" t="s">
        <v>13625</v>
      </c>
      <c r="G3120" s="186" t="s">
        <v>13784</v>
      </c>
      <c r="H3120" s="185" t="s">
        <v>12987</v>
      </c>
      <c r="I3120" s="187">
        <v>19070</v>
      </c>
      <c r="J3120" s="185"/>
      <c r="K3120" s="185">
        <v>2018</v>
      </c>
    </row>
    <row r="3121" spans="1:11" x14ac:dyDescent="0.3">
      <c r="A3121" s="176" t="s">
        <v>13029</v>
      </c>
      <c r="B3121" s="186" t="s">
        <v>13029</v>
      </c>
      <c r="C3121" s="186">
        <v>6967976</v>
      </c>
      <c r="D3121" s="185">
        <v>5</v>
      </c>
      <c r="E3121" s="186" t="s">
        <v>13447</v>
      </c>
      <c r="F3121" s="186" t="s">
        <v>13781</v>
      </c>
      <c r="G3121" s="186" t="s">
        <v>13643</v>
      </c>
      <c r="H3121" s="185" t="s">
        <v>13320</v>
      </c>
      <c r="I3121" s="187">
        <v>19870</v>
      </c>
      <c r="J3121" s="185"/>
      <c r="K3121" s="185">
        <v>2018</v>
      </c>
    </row>
    <row r="3122" spans="1:11" x14ac:dyDescent="0.3">
      <c r="A3122" s="176" t="s">
        <v>13029</v>
      </c>
      <c r="B3122" s="186" t="s">
        <v>13029</v>
      </c>
      <c r="C3122" s="186">
        <v>6960296</v>
      </c>
      <c r="D3122" s="185">
        <v>7</v>
      </c>
      <c r="E3122" s="186" t="s">
        <v>13779</v>
      </c>
      <c r="F3122" s="186" t="s">
        <v>13645</v>
      </c>
      <c r="G3122" s="186" t="s">
        <v>13780</v>
      </c>
      <c r="H3122" s="185" t="s">
        <v>13320</v>
      </c>
      <c r="I3122" s="187">
        <v>21048</v>
      </c>
      <c r="J3122" s="185"/>
      <c r="K3122" s="185">
        <v>2018</v>
      </c>
    </row>
    <row r="3123" spans="1:11" x14ac:dyDescent="0.3">
      <c r="A3123" s="176" t="s">
        <v>17366</v>
      </c>
      <c r="B3123" s="186" t="s">
        <v>13092</v>
      </c>
      <c r="C3123" s="186">
        <v>6844661</v>
      </c>
      <c r="D3123" s="185">
        <v>9</v>
      </c>
      <c r="E3123" s="186" t="s">
        <v>13335</v>
      </c>
      <c r="F3123" s="186" t="s">
        <v>13806</v>
      </c>
      <c r="G3123" s="186" t="s">
        <v>13747</v>
      </c>
      <c r="H3123" s="185" t="s">
        <v>13320</v>
      </c>
      <c r="I3123" s="187">
        <v>21140</v>
      </c>
      <c r="J3123" s="185"/>
      <c r="K3123" s="185">
        <v>2018</v>
      </c>
    </row>
    <row r="3124" spans="1:11" x14ac:dyDescent="0.3">
      <c r="A3124" s="176" t="s">
        <v>17366</v>
      </c>
      <c r="B3124" s="186" t="s">
        <v>13092</v>
      </c>
      <c r="C3124" s="186">
        <v>6034687</v>
      </c>
      <c r="D3124" s="185">
        <v>9</v>
      </c>
      <c r="E3124" s="186" t="s">
        <v>14908</v>
      </c>
      <c r="F3124" s="186" t="s">
        <v>13708</v>
      </c>
      <c r="G3124" s="186" t="s">
        <v>14909</v>
      </c>
      <c r="H3124" s="185" t="s">
        <v>12987</v>
      </c>
      <c r="I3124" s="187">
        <v>19327</v>
      </c>
      <c r="J3124" s="185"/>
      <c r="K3124" s="185">
        <v>2018</v>
      </c>
    </row>
    <row r="3125" spans="1:11" x14ac:dyDescent="0.3">
      <c r="A3125" s="176" t="s">
        <v>17366</v>
      </c>
      <c r="B3125" s="186" t="s">
        <v>13092</v>
      </c>
      <c r="C3125" s="186">
        <v>6910658</v>
      </c>
      <c r="D3125" s="185">
        <v>7</v>
      </c>
      <c r="E3125" s="186" t="s">
        <v>13723</v>
      </c>
      <c r="F3125" s="186" t="s">
        <v>13761</v>
      </c>
      <c r="G3125" s="186" t="s">
        <v>14920</v>
      </c>
      <c r="H3125" s="185" t="s">
        <v>12987</v>
      </c>
      <c r="I3125" s="187">
        <v>19034</v>
      </c>
      <c r="J3125" s="185"/>
      <c r="K3125" s="185">
        <v>2018</v>
      </c>
    </row>
    <row r="3126" spans="1:11" x14ac:dyDescent="0.3">
      <c r="A3126" s="176" t="s">
        <v>17366</v>
      </c>
      <c r="B3126" s="186" t="s">
        <v>13092</v>
      </c>
      <c r="C3126" s="186">
        <v>8216682</v>
      </c>
      <c r="D3126" s="185">
        <v>3</v>
      </c>
      <c r="E3126" s="186" t="s">
        <v>13723</v>
      </c>
      <c r="F3126" s="186" t="s">
        <v>14931</v>
      </c>
      <c r="G3126" s="186" t="s">
        <v>14932</v>
      </c>
      <c r="H3126" s="185" t="s">
        <v>13320</v>
      </c>
      <c r="I3126" s="187">
        <v>21085</v>
      </c>
      <c r="J3126" s="185"/>
      <c r="K3126" s="185">
        <v>2018</v>
      </c>
    </row>
    <row r="3127" spans="1:11" x14ac:dyDescent="0.3">
      <c r="A3127" s="176" t="s">
        <v>17366</v>
      </c>
      <c r="B3127" s="186" t="s">
        <v>13092</v>
      </c>
      <c r="C3127" s="186">
        <v>8216694</v>
      </c>
      <c r="D3127" s="185">
        <v>7</v>
      </c>
      <c r="E3127" s="186" t="s">
        <v>13324</v>
      </c>
      <c r="F3127" s="186" t="s">
        <v>14803</v>
      </c>
      <c r="G3127" s="186" t="s">
        <v>14933</v>
      </c>
      <c r="H3127" s="185" t="s">
        <v>13320</v>
      </c>
      <c r="I3127" s="187">
        <v>20920</v>
      </c>
      <c r="J3127" s="185"/>
      <c r="K3127" s="185">
        <v>2018</v>
      </c>
    </row>
    <row r="3128" spans="1:11" x14ac:dyDescent="0.3">
      <c r="A3128" s="176" t="s">
        <v>17366</v>
      </c>
      <c r="B3128" s="186" t="s">
        <v>13092</v>
      </c>
      <c r="C3128" s="186">
        <v>7429377</v>
      </c>
      <c r="D3128" s="185">
        <v>8</v>
      </c>
      <c r="E3128" s="186" t="s">
        <v>13458</v>
      </c>
      <c r="F3128" s="186" t="s">
        <v>13341</v>
      </c>
      <c r="G3128" s="186" t="s">
        <v>14391</v>
      </c>
      <c r="H3128" s="185" t="s">
        <v>13320</v>
      </c>
      <c r="I3128" s="187">
        <v>21096</v>
      </c>
      <c r="J3128" s="185"/>
      <c r="K3128" s="185">
        <v>2018</v>
      </c>
    </row>
    <row r="3129" spans="1:11" x14ac:dyDescent="0.3">
      <c r="A3129" s="176" t="s">
        <v>17366</v>
      </c>
      <c r="B3129" s="186" t="s">
        <v>13092</v>
      </c>
      <c r="C3129" s="186">
        <v>7496110</v>
      </c>
      <c r="D3129" s="185" t="s">
        <v>13315</v>
      </c>
      <c r="E3129" s="186" t="s">
        <v>13336</v>
      </c>
      <c r="F3129" s="186" t="s">
        <v>14924</v>
      </c>
      <c r="G3129" s="186" t="s">
        <v>14925</v>
      </c>
      <c r="H3129" s="185" t="s">
        <v>13320</v>
      </c>
      <c r="I3129" s="187">
        <v>21057</v>
      </c>
      <c r="J3129" s="185"/>
      <c r="K3129" s="185">
        <v>2018</v>
      </c>
    </row>
    <row r="3130" spans="1:11" x14ac:dyDescent="0.3">
      <c r="A3130" s="176" t="s">
        <v>17366</v>
      </c>
      <c r="B3130" s="186" t="s">
        <v>13092</v>
      </c>
      <c r="C3130" s="186">
        <v>7122529</v>
      </c>
      <c r="D3130" s="185">
        <v>1</v>
      </c>
      <c r="E3130" s="186" t="s">
        <v>13503</v>
      </c>
      <c r="F3130" s="186" t="s">
        <v>13697</v>
      </c>
      <c r="G3130" s="186" t="s">
        <v>14923</v>
      </c>
      <c r="H3130" s="185" t="s">
        <v>13320</v>
      </c>
      <c r="I3130" s="187">
        <v>20686</v>
      </c>
      <c r="J3130" s="185"/>
      <c r="K3130" s="185">
        <v>2018</v>
      </c>
    </row>
    <row r="3131" spans="1:11" x14ac:dyDescent="0.3">
      <c r="A3131" s="176" t="s">
        <v>17366</v>
      </c>
      <c r="B3131" s="186" t="s">
        <v>13092</v>
      </c>
      <c r="C3131" s="186">
        <v>7005226</v>
      </c>
      <c r="D3131" s="185">
        <v>1</v>
      </c>
      <c r="E3131" s="186" t="s">
        <v>13951</v>
      </c>
      <c r="F3131" s="186" t="s">
        <v>13401</v>
      </c>
      <c r="G3131" s="186" t="s">
        <v>14922</v>
      </c>
      <c r="H3131" s="185" t="s">
        <v>13320</v>
      </c>
      <c r="I3131" s="187">
        <v>21187</v>
      </c>
      <c r="J3131" s="185"/>
      <c r="K3131" s="185">
        <v>2018</v>
      </c>
    </row>
    <row r="3132" spans="1:11" x14ac:dyDescent="0.3">
      <c r="A3132" s="176" t="s">
        <v>17366</v>
      </c>
      <c r="B3132" s="186" t="s">
        <v>13092</v>
      </c>
      <c r="C3132" s="186">
        <v>6305773</v>
      </c>
      <c r="D3132" s="185">
        <v>8</v>
      </c>
      <c r="E3132" s="186" t="s">
        <v>13584</v>
      </c>
      <c r="F3132" s="186" t="s">
        <v>13625</v>
      </c>
      <c r="G3132" s="186" t="s">
        <v>14910</v>
      </c>
      <c r="H3132" s="185" t="s">
        <v>12987</v>
      </c>
      <c r="I3132" s="187">
        <v>19467</v>
      </c>
      <c r="J3132" s="185"/>
      <c r="K3132" s="185">
        <v>2018</v>
      </c>
    </row>
    <row r="3133" spans="1:11" x14ac:dyDescent="0.3">
      <c r="A3133" s="176" t="s">
        <v>17366</v>
      </c>
      <c r="B3133" s="186" t="s">
        <v>13092</v>
      </c>
      <c r="C3133" s="186">
        <v>8065649</v>
      </c>
      <c r="D3133" s="185">
        <v>1</v>
      </c>
      <c r="E3133" s="186" t="s">
        <v>14866</v>
      </c>
      <c r="F3133" s="186" t="s">
        <v>13939</v>
      </c>
      <c r="G3133" s="186" t="s">
        <v>14930</v>
      </c>
      <c r="H3133" s="185" t="s">
        <v>13320</v>
      </c>
      <c r="I3133" s="187">
        <v>20943</v>
      </c>
      <c r="J3133" s="185"/>
      <c r="K3133" s="185">
        <v>2018</v>
      </c>
    </row>
    <row r="3134" spans="1:11" x14ac:dyDescent="0.3">
      <c r="A3134" s="176" t="s">
        <v>17366</v>
      </c>
      <c r="B3134" s="186" t="s">
        <v>13092</v>
      </c>
      <c r="C3134" s="186">
        <v>6560523</v>
      </c>
      <c r="D3134" s="185">
        <v>6</v>
      </c>
      <c r="E3134" s="186" t="s">
        <v>14639</v>
      </c>
      <c r="F3134" s="186" t="s">
        <v>13464</v>
      </c>
      <c r="G3134" s="186" t="s">
        <v>14912</v>
      </c>
      <c r="H3134" s="185" t="s">
        <v>13320</v>
      </c>
      <c r="I3134" s="187">
        <v>19958</v>
      </c>
      <c r="J3134" s="185"/>
      <c r="K3134" s="185">
        <v>2018</v>
      </c>
    </row>
    <row r="3135" spans="1:11" x14ac:dyDescent="0.3">
      <c r="A3135" s="176" t="s">
        <v>17366</v>
      </c>
      <c r="B3135" s="186" t="s">
        <v>13092</v>
      </c>
      <c r="C3135" s="186">
        <v>6851059</v>
      </c>
      <c r="D3135" s="185">
        <v>7</v>
      </c>
      <c r="E3135" s="186" t="s">
        <v>14841</v>
      </c>
      <c r="F3135" s="186" t="s">
        <v>13432</v>
      </c>
      <c r="G3135" s="186" t="s">
        <v>14918</v>
      </c>
      <c r="H3135" s="185" t="s">
        <v>12987</v>
      </c>
      <c r="I3135" s="187">
        <v>19303</v>
      </c>
      <c r="J3135" s="185"/>
      <c r="K3135" s="185">
        <v>2018</v>
      </c>
    </row>
    <row r="3136" spans="1:11" x14ac:dyDescent="0.3">
      <c r="A3136" s="176" t="s">
        <v>17366</v>
      </c>
      <c r="B3136" s="186" t="s">
        <v>13092</v>
      </c>
      <c r="C3136" s="186">
        <v>6350940</v>
      </c>
      <c r="D3136" s="185" t="s">
        <v>13315</v>
      </c>
      <c r="E3136" s="186" t="s">
        <v>13870</v>
      </c>
      <c r="F3136" s="186" t="s">
        <v>13951</v>
      </c>
      <c r="G3136" s="186" t="s">
        <v>14911</v>
      </c>
      <c r="H3136" s="185" t="s">
        <v>12987</v>
      </c>
      <c r="I3136" s="187">
        <v>19523</v>
      </c>
      <c r="J3136" s="185"/>
      <c r="K3136" s="185">
        <v>2018</v>
      </c>
    </row>
    <row r="3137" spans="1:11" x14ac:dyDescent="0.3">
      <c r="A3137" s="176" t="s">
        <v>17366</v>
      </c>
      <c r="B3137" s="186" t="s">
        <v>13092</v>
      </c>
      <c r="C3137" s="186">
        <v>6856941</v>
      </c>
      <c r="D3137" s="185">
        <v>9</v>
      </c>
      <c r="E3137" s="186" t="s">
        <v>13321</v>
      </c>
      <c r="F3137" s="186" t="s">
        <v>13438</v>
      </c>
      <c r="G3137" s="186" t="s">
        <v>14919</v>
      </c>
      <c r="H3137" s="185" t="s">
        <v>13320</v>
      </c>
      <c r="I3137" s="187">
        <v>19476</v>
      </c>
      <c r="J3137" s="185"/>
      <c r="K3137" s="185">
        <v>2018</v>
      </c>
    </row>
    <row r="3138" spans="1:11" x14ac:dyDescent="0.3">
      <c r="A3138" s="176" t="s">
        <v>17366</v>
      </c>
      <c r="B3138" s="186" t="s">
        <v>13092</v>
      </c>
      <c r="C3138" s="186">
        <v>6963209</v>
      </c>
      <c r="D3138" s="185">
        <v>2</v>
      </c>
      <c r="E3138" s="186" t="s">
        <v>13837</v>
      </c>
      <c r="F3138" s="186" t="s">
        <v>13927</v>
      </c>
      <c r="G3138" s="186" t="s">
        <v>14921</v>
      </c>
      <c r="H3138" s="185" t="s">
        <v>12987</v>
      </c>
      <c r="I3138" s="187">
        <v>19198</v>
      </c>
      <c r="J3138" s="185"/>
      <c r="K3138" s="185">
        <v>2018</v>
      </c>
    </row>
    <row r="3139" spans="1:11" x14ac:dyDescent="0.3">
      <c r="A3139" s="176" t="s">
        <v>17366</v>
      </c>
      <c r="B3139" s="186" t="s">
        <v>13092</v>
      </c>
      <c r="C3139" s="186">
        <v>6647991</v>
      </c>
      <c r="D3139" s="185">
        <v>9</v>
      </c>
      <c r="E3139" s="186" t="s">
        <v>14008</v>
      </c>
      <c r="F3139" s="186" t="s">
        <v>13966</v>
      </c>
      <c r="G3139" s="186" t="s">
        <v>14913</v>
      </c>
      <c r="H3139" s="185" t="s">
        <v>12987</v>
      </c>
      <c r="I3139" s="187">
        <v>19069</v>
      </c>
      <c r="J3139" s="185"/>
      <c r="K3139" s="185">
        <v>2018</v>
      </c>
    </row>
    <row r="3140" spans="1:11" x14ac:dyDescent="0.3">
      <c r="A3140" s="176" t="s">
        <v>17366</v>
      </c>
      <c r="B3140" s="186" t="s">
        <v>13092</v>
      </c>
      <c r="C3140" s="186">
        <v>7750436</v>
      </c>
      <c r="D3140" s="185">
        <v>2</v>
      </c>
      <c r="E3140" s="186" t="s">
        <v>13347</v>
      </c>
      <c r="F3140" s="186" t="s">
        <v>13966</v>
      </c>
      <c r="G3140" s="186" t="s">
        <v>14928</v>
      </c>
      <c r="H3140" s="185" t="s">
        <v>13320</v>
      </c>
      <c r="I3140" s="187">
        <v>20613</v>
      </c>
      <c r="J3140" s="185"/>
      <c r="K3140" s="185">
        <v>2018</v>
      </c>
    </row>
    <row r="3141" spans="1:11" x14ac:dyDescent="0.3">
      <c r="A3141" s="176" t="s">
        <v>17366</v>
      </c>
      <c r="B3141" s="186" t="s">
        <v>13092</v>
      </c>
      <c r="C3141" s="186">
        <v>8444472</v>
      </c>
      <c r="D3141" s="185">
        <v>3</v>
      </c>
      <c r="E3141" s="186" t="s">
        <v>13794</v>
      </c>
      <c r="F3141" s="186" t="s">
        <v>13378</v>
      </c>
      <c r="G3141" s="186" t="s">
        <v>14934</v>
      </c>
      <c r="H3141" s="185" t="s">
        <v>13320</v>
      </c>
      <c r="I3141" s="187">
        <v>21290</v>
      </c>
      <c r="J3141" s="185"/>
      <c r="K3141" s="185">
        <v>2018</v>
      </c>
    </row>
    <row r="3142" spans="1:11" x14ac:dyDescent="0.3">
      <c r="A3142" s="176" t="s">
        <v>17366</v>
      </c>
      <c r="B3142" s="186" t="s">
        <v>13092</v>
      </c>
      <c r="C3142" s="186">
        <v>7565087</v>
      </c>
      <c r="D3142" s="185">
        <v>6</v>
      </c>
      <c r="E3142" s="186" t="s">
        <v>13382</v>
      </c>
      <c r="F3142" s="186" t="s">
        <v>13817</v>
      </c>
      <c r="G3142" s="186" t="s">
        <v>14926</v>
      </c>
      <c r="H3142" s="185" t="s">
        <v>13320</v>
      </c>
      <c r="I3142" s="187">
        <v>21149</v>
      </c>
      <c r="J3142" s="185"/>
      <c r="K3142" s="185">
        <v>2018</v>
      </c>
    </row>
    <row r="3143" spans="1:11" x14ac:dyDescent="0.3">
      <c r="A3143" s="176" t="s">
        <v>17366</v>
      </c>
      <c r="B3143" s="186" t="s">
        <v>13092</v>
      </c>
      <c r="C3143" s="186">
        <v>6846189</v>
      </c>
      <c r="D3143" s="185">
        <v>8</v>
      </c>
      <c r="E3143" s="186" t="s">
        <v>13635</v>
      </c>
      <c r="F3143" s="186" t="s">
        <v>13927</v>
      </c>
      <c r="G3143" s="186" t="s">
        <v>14917</v>
      </c>
      <c r="H3143" s="185" t="s">
        <v>12987</v>
      </c>
      <c r="I3143" s="187">
        <v>19291</v>
      </c>
      <c r="J3143" s="185"/>
      <c r="K3143" s="185">
        <v>2018</v>
      </c>
    </row>
    <row r="3144" spans="1:11" x14ac:dyDescent="0.3">
      <c r="A3144" s="176" t="s">
        <v>17366</v>
      </c>
      <c r="B3144" s="186" t="s">
        <v>13092</v>
      </c>
      <c r="C3144" s="186">
        <v>8596217</v>
      </c>
      <c r="D3144" s="185">
        <v>5</v>
      </c>
      <c r="E3144" s="186" t="s">
        <v>13635</v>
      </c>
      <c r="F3144" s="186" t="s">
        <v>13845</v>
      </c>
      <c r="G3144" s="186" t="s">
        <v>14642</v>
      </c>
      <c r="H3144" s="185" t="s">
        <v>13320</v>
      </c>
      <c r="I3144" s="187">
        <v>21199</v>
      </c>
      <c r="J3144" s="185"/>
      <c r="K3144" s="185">
        <v>2018</v>
      </c>
    </row>
    <row r="3145" spans="1:11" x14ac:dyDescent="0.3">
      <c r="A3145" s="176" t="s">
        <v>17366</v>
      </c>
      <c r="B3145" s="186" t="s">
        <v>13092</v>
      </c>
      <c r="C3145" s="186">
        <v>5611459</v>
      </c>
      <c r="D3145" s="185">
        <v>9</v>
      </c>
      <c r="E3145" s="186" t="s">
        <v>13635</v>
      </c>
      <c r="F3145" s="186" t="s">
        <v>13794</v>
      </c>
      <c r="G3145" s="186" t="s">
        <v>14907</v>
      </c>
      <c r="H3145" s="185" t="s">
        <v>12987</v>
      </c>
      <c r="I3145" s="187">
        <v>19436</v>
      </c>
      <c r="J3145" s="185"/>
      <c r="K3145" s="185">
        <v>2018</v>
      </c>
    </row>
    <row r="3146" spans="1:11" x14ac:dyDescent="0.3">
      <c r="A3146" s="176" t="s">
        <v>17366</v>
      </c>
      <c r="B3146" s="186" t="s">
        <v>13092</v>
      </c>
      <c r="C3146" s="186">
        <v>6741093</v>
      </c>
      <c r="D3146" s="185">
        <v>9</v>
      </c>
      <c r="E3146" s="186" t="s">
        <v>13520</v>
      </c>
      <c r="F3146" s="186" t="s">
        <v>14914</v>
      </c>
      <c r="G3146" s="186" t="s">
        <v>14915</v>
      </c>
      <c r="H3146" s="185" t="s">
        <v>13320</v>
      </c>
      <c r="I3146" s="187">
        <v>21263</v>
      </c>
      <c r="J3146" s="185"/>
      <c r="K3146" s="185">
        <v>2018</v>
      </c>
    </row>
    <row r="3147" spans="1:11" x14ac:dyDescent="0.3">
      <c r="A3147" s="176" t="s">
        <v>17366</v>
      </c>
      <c r="B3147" s="186" t="s">
        <v>13092</v>
      </c>
      <c r="C3147" s="186">
        <v>6806285</v>
      </c>
      <c r="D3147" s="185">
        <v>3</v>
      </c>
      <c r="E3147" s="186" t="s">
        <v>14225</v>
      </c>
      <c r="F3147" s="186" t="s">
        <v>13831</v>
      </c>
      <c r="G3147" s="186" t="s">
        <v>14916</v>
      </c>
      <c r="H3147" s="185" t="s">
        <v>13320</v>
      </c>
      <c r="I3147" s="187">
        <v>20606</v>
      </c>
      <c r="J3147" s="185"/>
      <c r="K3147" s="185">
        <v>2018</v>
      </c>
    </row>
    <row r="3148" spans="1:11" x14ac:dyDescent="0.3">
      <c r="A3148" s="176" t="s">
        <v>17366</v>
      </c>
      <c r="B3148" s="186" t="s">
        <v>13092</v>
      </c>
      <c r="C3148" s="186">
        <v>7757360</v>
      </c>
      <c r="D3148" s="185">
        <v>7</v>
      </c>
      <c r="E3148" s="186" t="s">
        <v>13638</v>
      </c>
      <c r="F3148" s="186" t="s">
        <v>13660</v>
      </c>
      <c r="G3148" s="186" t="s">
        <v>14929</v>
      </c>
      <c r="H3148" s="185" t="s">
        <v>13320</v>
      </c>
      <c r="I3148" s="187">
        <v>20419</v>
      </c>
      <c r="J3148" s="185"/>
      <c r="K3148" s="185">
        <v>2018</v>
      </c>
    </row>
    <row r="3149" spans="1:11" x14ac:dyDescent="0.3">
      <c r="A3149" s="176" t="s">
        <v>17366</v>
      </c>
      <c r="B3149" s="186" t="s">
        <v>13092</v>
      </c>
      <c r="C3149" s="186">
        <v>7589949</v>
      </c>
      <c r="D3149" s="185">
        <v>1</v>
      </c>
      <c r="E3149" s="186" t="s">
        <v>13355</v>
      </c>
      <c r="F3149" s="186" t="s">
        <v>14628</v>
      </c>
      <c r="G3149" s="186" t="s">
        <v>14927</v>
      </c>
      <c r="H3149" s="185" t="s">
        <v>13320</v>
      </c>
      <c r="I3149" s="187">
        <v>21085</v>
      </c>
      <c r="J3149" s="185"/>
      <c r="K3149" s="185">
        <v>2018</v>
      </c>
    </row>
    <row r="3150" spans="1:11" x14ac:dyDescent="0.3">
      <c r="A3150" s="176" t="s">
        <v>17353</v>
      </c>
      <c r="B3150" s="186" t="s">
        <v>13053</v>
      </c>
      <c r="C3150" s="186">
        <v>6987561</v>
      </c>
      <c r="D3150" s="185">
        <v>0</v>
      </c>
      <c r="E3150" s="186" t="s">
        <v>13836</v>
      </c>
      <c r="F3150" s="186" t="s">
        <v>13837</v>
      </c>
      <c r="G3150" s="186" t="s">
        <v>14132</v>
      </c>
      <c r="H3150" s="185" t="s">
        <v>13320</v>
      </c>
      <c r="I3150" s="187">
        <v>20829</v>
      </c>
      <c r="J3150" s="185"/>
      <c r="K3150" s="185">
        <v>2018</v>
      </c>
    </row>
    <row r="3151" spans="1:11" x14ac:dyDescent="0.3">
      <c r="A3151" s="176" t="s">
        <v>17353</v>
      </c>
      <c r="B3151" s="186" t="s">
        <v>13053</v>
      </c>
      <c r="C3151" s="186">
        <v>8566381</v>
      </c>
      <c r="D3151" s="185" t="s">
        <v>13315</v>
      </c>
      <c r="E3151" s="186" t="s">
        <v>13680</v>
      </c>
      <c r="F3151" s="186" t="s">
        <v>13532</v>
      </c>
      <c r="G3151" s="186" t="s">
        <v>14133</v>
      </c>
      <c r="H3151" s="185" t="s">
        <v>13320</v>
      </c>
      <c r="I3151" s="187">
        <v>21187</v>
      </c>
      <c r="J3151" s="185"/>
      <c r="K3151" s="185">
        <v>2018</v>
      </c>
    </row>
    <row r="3152" spans="1:11" x14ac:dyDescent="0.3">
      <c r="A3152" s="176" t="s">
        <v>17353</v>
      </c>
      <c r="B3152" s="186" t="s">
        <v>13053</v>
      </c>
      <c r="C3152" s="186">
        <v>8759499</v>
      </c>
      <c r="D3152" s="185">
        <v>8</v>
      </c>
      <c r="E3152" s="186" t="s">
        <v>13530</v>
      </c>
      <c r="F3152" s="186" t="s">
        <v>14134</v>
      </c>
      <c r="G3152" s="186" t="s">
        <v>14135</v>
      </c>
      <c r="H3152" s="185" t="s">
        <v>13320</v>
      </c>
      <c r="I3152" s="187">
        <v>21052</v>
      </c>
      <c r="J3152" s="185"/>
      <c r="K3152" s="185">
        <v>2018</v>
      </c>
    </row>
    <row r="3153" spans="1:11" x14ac:dyDescent="0.3">
      <c r="A3153" s="176" t="s">
        <v>17405</v>
      </c>
      <c r="B3153" s="186" t="s">
        <v>13243</v>
      </c>
      <c r="C3153" s="186">
        <v>9905076</v>
      </c>
      <c r="D3153" s="185">
        <v>4</v>
      </c>
      <c r="E3153" s="186" t="s">
        <v>13866</v>
      </c>
      <c r="F3153" s="186" t="s">
        <v>13866</v>
      </c>
      <c r="G3153" s="186" t="s">
        <v>16794</v>
      </c>
      <c r="H3153" s="185" t="s">
        <v>13320</v>
      </c>
      <c r="I3153" s="187">
        <v>21086</v>
      </c>
      <c r="J3153" s="185"/>
      <c r="K3153" s="185">
        <v>2018</v>
      </c>
    </row>
    <row r="3154" spans="1:11" x14ac:dyDescent="0.3">
      <c r="A3154" s="176" t="s">
        <v>17405</v>
      </c>
      <c r="B3154" s="186" t="s">
        <v>13243</v>
      </c>
      <c r="C3154" s="186">
        <v>5989122</v>
      </c>
      <c r="D3154" s="185">
        <v>7</v>
      </c>
      <c r="E3154" s="186" t="s">
        <v>13922</v>
      </c>
      <c r="F3154" s="186" t="s">
        <v>16793</v>
      </c>
      <c r="G3154" s="186" t="s">
        <v>13880</v>
      </c>
      <c r="H3154" s="185" t="s">
        <v>12987</v>
      </c>
      <c r="I3154" s="187">
        <v>19243</v>
      </c>
      <c r="J3154" s="185"/>
      <c r="K3154" s="185">
        <v>2018</v>
      </c>
    </row>
    <row r="3155" spans="1:11" x14ac:dyDescent="0.3">
      <c r="A3155" s="176" t="s">
        <v>13093</v>
      </c>
      <c r="B3155" s="186" t="s">
        <v>13093</v>
      </c>
      <c r="C3155" s="186">
        <v>5791201</v>
      </c>
      <c r="D3155" s="185">
        <v>4</v>
      </c>
      <c r="E3155" s="186" t="s">
        <v>13844</v>
      </c>
      <c r="F3155" s="186" t="s">
        <v>13801</v>
      </c>
      <c r="G3155" s="186" t="s">
        <v>13704</v>
      </c>
      <c r="H3155" s="185" t="s">
        <v>12987</v>
      </c>
      <c r="I3155" s="187">
        <v>19190</v>
      </c>
      <c r="J3155" s="185"/>
      <c r="K3155" s="185">
        <v>2018</v>
      </c>
    </row>
    <row r="3156" spans="1:11" x14ac:dyDescent="0.3">
      <c r="A3156" s="176" t="s">
        <v>13093</v>
      </c>
      <c r="B3156" s="186" t="s">
        <v>13093</v>
      </c>
      <c r="C3156" s="186">
        <v>7133884</v>
      </c>
      <c r="D3156" s="185">
        <v>3</v>
      </c>
      <c r="E3156" s="186" t="s">
        <v>14935</v>
      </c>
      <c r="F3156" s="186" t="s">
        <v>14936</v>
      </c>
      <c r="G3156" s="186" t="s">
        <v>14024</v>
      </c>
      <c r="H3156" s="185" t="s">
        <v>13320</v>
      </c>
      <c r="I3156" s="187">
        <v>19865</v>
      </c>
      <c r="J3156" s="185"/>
      <c r="K3156" s="185">
        <v>2018</v>
      </c>
    </row>
    <row r="3157" spans="1:11" x14ac:dyDescent="0.3">
      <c r="A3157" s="176" t="s">
        <v>13022</v>
      </c>
      <c r="B3157" s="186" t="s">
        <v>13022</v>
      </c>
      <c r="C3157" s="186">
        <v>8126194</v>
      </c>
      <c r="D3157" s="185">
        <v>6</v>
      </c>
      <c r="E3157" s="186" t="s">
        <v>13422</v>
      </c>
      <c r="F3157" s="186" t="s">
        <v>13341</v>
      </c>
      <c r="G3157" s="186" t="s">
        <v>13423</v>
      </c>
      <c r="H3157" s="185" t="s">
        <v>13320</v>
      </c>
      <c r="I3157" s="187">
        <v>20995</v>
      </c>
      <c r="J3157" s="185"/>
      <c r="K3157" s="185">
        <v>2018</v>
      </c>
    </row>
    <row r="3158" spans="1:11" x14ac:dyDescent="0.3">
      <c r="A3158" s="176" t="s">
        <v>13022</v>
      </c>
      <c r="B3158" s="186" t="s">
        <v>13022</v>
      </c>
      <c r="C3158" s="186">
        <v>5800797</v>
      </c>
      <c r="D3158" s="185">
        <v>8</v>
      </c>
      <c r="E3158" s="186" t="s">
        <v>13394</v>
      </c>
      <c r="F3158" s="186" t="s">
        <v>13416</v>
      </c>
      <c r="G3158" s="186" t="s">
        <v>13417</v>
      </c>
      <c r="H3158" s="185" t="s">
        <v>12987</v>
      </c>
      <c r="I3158" s="187">
        <v>19175</v>
      </c>
      <c r="J3158" s="185"/>
      <c r="K3158" s="185">
        <v>2018</v>
      </c>
    </row>
    <row r="3159" spans="1:11" x14ac:dyDescent="0.3">
      <c r="A3159" s="176" t="s">
        <v>13022</v>
      </c>
      <c r="B3159" s="186" t="s">
        <v>13022</v>
      </c>
      <c r="C3159" s="186">
        <v>6718689</v>
      </c>
      <c r="D3159" s="185">
        <v>3</v>
      </c>
      <c r="E3159" s="186" t="s">
        <v>13418</v>
      </c>
      <c r="F3159" s="186" t="s">
        <v>13321</v>
      </c>
      <c r="G3159" s="186" t="s">
        <v>13419</v>
      </c>
      <c r="H3159" s="185" t="s">
        <v>13320</v>
      </c>
      <c r="I3159" s="187">
        <v>21154</v>
      </c>
      <c r="J3159" s="185"/>
      <c r="K3159" s="185">
        <v>2018</v>
      </c>
    </row>
    <row r="3160" spans="1:11" x14ac:dyDescent="0.3">
      <c r="A3160" s="176" t="s">
        <v>13022</v>
      </c>
      <c r="B3160" s="186" t="s">
        <v>13022</v>
      </c>
      <c r="C3160" s="186">
        <v>7116072</v>
      </c>
      <c r="D3160" s="185">
        <v>6</v>
      </c>
      <c r="E3160" s="186" t="s">
        <v>13364</v>
      </c>
      <c r="F3160" s="186" t="s">
        <v>13420</v>
      </c>
      <c r="G3160" s="186" t="s">
        <v>13421</v>
      </c>
      <c r="H3160" s="185" t="s">
        <v>13320</v>
      </c>
      <c r="I3160" s="187">
        <v>20864</v>
      </c>
      <c r="J3160" s="185"/>
      <c r="K3160" s="185">
        <v>2018</v>
      </c>
    </row>
    <row r="3161" spans="1:11" x14ac:dyDescent="0.3">
      <c r="A3161" s="176" t="s">
        <v>13023</v>
      </c>
      <c r="B3161" s="186" t="s">
        <v>13023</v>
      </c>
      <c r="C3161" s="186">
        <v>7039710</v>
      </c>
      <c r="D3161" s="185">
        <v>2</v>
      </c>
      <c r="E3161" s="186" t="s">
        <v>13361</v>
      </c>
      <c r="F3161" s="186" t="s">
        <v>13429</v>
      </c>
      <c r="G3161" s="186" t="s">
        <v>13430</v>
      </c>
      <c r="H3161" s="185" t="s">
        <v>12987</v>
      </c>
      <c r="I3161" s="187">
        <v>19176</v>
      </c>
      <c r="J3161" s="185"/>
      <c r="K3161" s="185">
        <v>2018</v>
      </c>
    </row>
    <row r="3162" spans="1:11" x14ac:dyDescent="0.3">
      <c r="A3162" s="176" t="s">
        <v>13023</v>
      </c>
      <c r="B3162" s="186" t="s">
        <v>13023</v>
      </c>
      <c r="C3162" s="186">
        <v>5997046</v>
      </c>
      <c r="D3162" s="185">
        <v>1</v>
      </c>
      <c r="E3162" s="186" t="s">
        <v>13426</v>
      </c>
      <c r="F3162" s="186" t="s">
        <v>13427</v>
      </c>
      <c r="G3162" s="186" t="s">
        <v>13428</v>
      </c>
      <c r="H3162" s="185" t="s">
        <v>12987</v>
      </c>
      <c r="I3162" s="187">
        <v>19216</v>
      </c>
      <c r="J3162" s="185"/>
      <c r="K3162" s="185">
        <v>2018</v>
      </c>
    </row>
    <row r="3163" spans="1:11" x14ac:dyDescent="0.3">
      <c r="A3163" s="176" t="s">
        <v>13023</v>
      </c>
      <c r="B3163" s="186" t="s">
        <v>13023</v>
      </c>
      <c r="C3163" s="186">
        <v>7479742</v>
      </c>
      <c r="D3163" s="185">
        <v>3</v>
      </c>
      <c r="E3163" s="186" t="s">
        <v>13406</v>
      </c>
      <c r="F3163" s="186" t="s">
        <v>13321</v>
      </c>
      <c r="G3163" s="186" t="s">
        <v>13431</v>
      </c>
      <c r="H3163" s="185" t="s">
        <v>13320</v>
      </c>
      <c r="I3163" s="187">
        <v>20015</v>
      </c>
      <c r="J3163" s="185"/>
      <c r="K3163" s="185">
        <v>2018</v>
      </c>
    </row>
    <row r="3164" spans="1:11" x14ac:dyDescent="0.3">
      <c r="A3164" s="176" t="s">
        <v>13023</v>
      </c>
      <c r="B3164" s="186" t="s">
        <v>13023</v>
      </c>
      <c r="C3164" s="186">
        <v>5840873</v>
      </c>
      <c r="D3164" s="185">
        <v>5</v>
      </c>
      <c r="E3164" s="186" t="s">
        <v>13424</v>
      </c>
      <c r="F3164" s="186" t="s">
        <v>13398</v>
      </c>
      <c r="G3164" s="186" t="s">
        <v>13425</v>
      </c>
      <c r="H3164" s="185" t="s">
        <v>12987</v>
      </c>
      <c r="I3164" s="187">
        <v>19199</v>
      </c>
      <c r="J3164" s="185"/>
      <c r="K3164" s="185">
        <v>2018</v>
      </c>
    </row>
    <row r="3165" spans="1:11" x14ac:dyDescent="0.3">
      <c r="A3165" s="176" t="s">
        <v>13023</v>
      </c>
      <c r="B3165" s="186" t="s">
        <v>13023</v>
      </c>
      <c r="C3165" s="186">
        <v>7543046</v>
      </c>
      <c r="D3165" s="185">
        <v>9</v>
      </c>
      <c r="E3165" s="186" t="s">
        <v>13432</v>
      </c>
      <c r="F3165" s="186" t="s">
        <v>13433</v>
      </c>
      <c r="G3165" s="186" t="s">
        <v>13434</v>
      </c>
      <c r="H3165" s="185" t="s">
        <v>13320</v>
      </c>
      <c r="I3165" s="187">
        <v>20452</v>
      </c>
      <c r="J3165" s="185"/>
      <c r="K3165" s="185">
        <v>2018</v>
      </c>
    </row>
    <row r="3166" spans="1:11" x14ac:dyDescent="0.3">
      <c r="A3166" s="176" t="s">
        <v>13023</v>
      </c>
      <c r="B3166" s="186" t="s">
        <v>13023</v>
      </c>
      <c r="C3166" s="186">
        <v>7773363</v>
      </c>
      <c r="D3166" s="185">
        <v>9</v>
      </c>
      <c r="E3166" s="186" t="s">
        <v>13378</v>
      </c>
      <c r="F3166" s="186" t="s">
        <v>13435</v>
      </c>
      <c r="G3166" s="186" t="s">
        <v>13436</v>
      </c>
      <c r="H3166" s="185" t="s">
        <v>13320</v>
      </c>
      <c r="I3166" s="187">
        <v>21288</v>
      </c>
      <c r="J3166" s="185"/>
      <c r="K3166" s="185">
        <v>2018</v>
      </c>
    </row>
    <row r="3167" spans="1:11" x14ac:dyDescent="0.3">
      <c r="A3167" s="176" t="s">
        <v>13145</v>
      </c>
      <c r="B3167" s="186" t="s">
        <v>13145</v>
      </c>
      <c r="C3167" s="186">
        <v>8272173</v>
      </c>
      <c r="D3167" s="185">
        <v>8</v>
      </c>
      <c r="E3167" s="186" t="s">
        <v>13625</v>
      </c>
      <c r="F3167" s="186" t="s">
        <v>13751</v>
      </c>
      <c r="G3167" s="186" t="s">
        <v>15525</v>
      </c>
      <c r="H3167" s="185" t="s">
        <v>13320</v>
      </c>
      <c r="I3167" s="187">
        <v>20942</v>
      </c>
      <c r="J3167" s="185"/>
      <c r="K3167" s="185">
        <v>2018</v>
      </c>
    </row>
    <row r="3168" spans="1:11" x14ac:dyDescent="0.3">
      <c r="A3168" s="176" t="s">
        <v>13145</v>
      </c>
      <c r="B3168" s="186" t="s">
        <v>13145</v>
      </c>
      <c r="C3168" s="186">
        <v>6594366</v>
      </c>
      <c r="D3168" s="185">
        <v>2</v>
      </c>
      <c r="E3168" s="186" t="s">
        <v>13525</v>
      </c>
      <c r="F3168" s="186" t="s">
        <v>15130</v>
      </c>
      <c r="G3168" s="186" t="s">
        <v>15504</v>
      </c>
      <c r="H3168" s="185" t="s">
        <v>12987</v>
      </c>
      <c r="I3168" s="187">
        <v>19087</v>
      </c>
      <c r="J3168" s="185"/>
      <c r="K3168" s="185">
        <v>2018</v>
      </c>
    </row>
    <row r="3169" spans="1:11" x14ac:dyDescent="0.3">
      <c r="A3169" s="176" t="s">
        <v>13145</v>
      </c>
      <c r="B3169" s="186" t="s">
        <v>13145</v>
      </c>
      <c r="C3169" s="186">
        <v>7926001</v>
      </c>
      <c r="D3169" s="185">
        <v>0</v>
      </c>
      <c r="E3169" s="186" t="s">
        <v>14407</v>
      </c>
      <c r="F3169" s="186" t="s">
        <v>15374</v>
      </c>
      <c r="G3169" s="186" t="s">
        <v>14515</v>
      </c>
      <c r="H3169" s="185" t="s">
        <v>13320</v>
      </c>
      <c r="I3169" s="187">
        <v>21062</v>
      </c>
      <c r="J3169" s="185"/>
      <c r="K3169" s="185">
        <v>2018</v>
      </c>
    </row>
    <row r="3170" spans="1:11" x14ac:dyDescent="0.3">
      <c r="A3170" s="176" t="s">
        <v>13145</v>
      </c>
      <c r="B3170" s="186" t="s">
        <v>13145</v>
      </c>
      <c r="C3170" s="186">
        <v>6588969</v>
      </c>
      <c r="D3170" s="185">
        <v>2</v>
      </c>
      <c r="E3170" s="186" t="s">
        <v>15501</v>
      </c>
      <c r="F3170" s="186" t="s">
        <v>15502</v>
      </c>
      <c r="G3170" s="186" t="s">
        <v>15503</v>
      </c>
      <c r="H3170" s="185" t="s">
        <v>12987</v>
      </c>
      <c r="I3170" s="187">
        <v>19290</v>
      </c>
      <c r="J3170" s="185"/>
      <c r="K3170" s="185">
        <v>2018</v>
      </c>
    </row>
    <row r="3171" spans="1:11" x14ac:dyDescent="0.3">
      <c r="A3171" s="176" t="s">
        <v>13145</v>
      </c>
      <c r="B3171" s="186" t="s">
        <v>13145</v>
      </c>
      <c r="C3171" s="186">
        <v>6958689</v>
      </c>
      <c r="D3171" s="185">
        <v>9</v>
      </c>
      <c r="E3171" s="186" t="s">
        <v>14028</v>
      </c>
      <c r="F3171" s="186" t="s">
        <v>13406</v>
      </c>
      <c r="G3171" s="186" t="s">
        <v>15519</v>
      </c>
      <c r="H3171" s="185" t="s">
        <v>12987</v>
      </c>
      <c r="I3171" s="187">
        <v>19349</v>
      </c>
      <c r="J3171" s="185"/>
      <c r="K3171" s="185">
        <v>2018</v>
      </c>
    </row>
    <row r="3172" spans="1:11" x14ac:dyDescent="0.3">
      <c r="A3172" s="176" t="s">
        <v>13145</v>
      </c>
      <c r="B3172" s="186" t="s">
        <v>13145</v>
      </c>
      <c r="C3172" s="186">
        <v>6253971</v>
      </c>
      <c r="D3172" s="185">
        <v>2</v>
      </c>
      <c r="E3172" s="186" t="s">
        <v>15497</v>
      </c>
      <c r="F3172" s="186" t="s">
        <v>13644</v>
      </c>
      <c r="G3172" s="186" t="s">
        <v>13636</v>
      </c>
      <c r="H3172" s="185" t="s">
        <v>13320</v>
      </c>
      <c r="I3172" s="187">
        <v>19887</v>
      </c>
      <c r="J3172" s="185"/>
      <c r="K3172" s="185">
        <v>2018</v>
      </c>
    </row>
    <row r="3173" spans="1:11" x14ac:dyDescent="0.3">
      <c r="A3173" s="176" t="s">
        <v>13145</v>
      </c>
      <c r="B3173" s="186" t="s">
        <v>13145</v>
      </c>
      <c r="C3173" s="186">
        <v>8590248</v>
      </c>
      <c r="D3173" s="185">
        <v>2</v>
      </c>
      <c r="E3173" s="186" t="s">
        <v>15085</v>
      </c>
      <c r="F3173" s="186" t="s">
        <v>13870</v>
      </c>
      <c r="G3173" s="186" t="s">
        <v>15531</v>
      </c>
      <c r="H3173" s="185" t="s">
        <v>13320</v>
      </c>
      <c r="I3173" s="187">
        <v>20773</v>
      </c>
      <c r="J3173" s="185"/>
      <c r="K3173" s="185" t="s">
        <v>17344</v>
      </c>
    </row>
    <row r="3174" spans="1:11" x14ac:dyDescent="0.3">
      <c r="A3174" s="176" t="s">
        <v>13145</v>
      </c>
      <c r="B3174" s="186" t="s">
        <v>13145</v>
      </c>
      <c r="C3174" s="186">
        <v>6517906</v>
      </c>
      <c r="D3174" s="185">
        <v>7</v>
      </c>
      <c r="E3174" s="186" t="s">
        <v>13995</v>
      </c>
      <c r="F3174" s="186" t="s">
        <v>13900</v>
      </c>
      <c r="G3174" s="186" t="s">
        <v>15500</v>
      </c>
      <c r="H3174" s="185" t="s">
        <v>12987</v>
      </c>
      <c r="I3174" s="187">
        <v>19081</v>
      </c>
      <c r="J3174" s="185"/>
      <c r="K3174" s="185">
        <v>2018</v>
      </c>
    </row>
    <row r="3175" spans="1:11" x14ac:dyDescent="0.3">
      <c r="A3175" s="176" t="s">
        <v>13145</v>
      </c>
      <c r="B3175" s="186" t="s">
        <v>13145</v>
      </c>
      <c r="C3175" s="186">
        <v>8305583</v>
      </c>
      <c r="D3175" s="185">
        <v>9</v>
      </c>
      <c r="E3175" s="186" t="s">
        <v>13657</v>
      </c>
      <c r="F3175" s="186" t="s">
        <v>13481</v>
      </c>
      <c r="G3175" s="186" t="s">
        <v>15526</v>
      </c>
      <c r="H3175" s="185" t="s">
        <v>13320</v>
      </c>
      <c r="I3175" s="187">
        <v>21044</v>
      </c>
      <c r="J3175" s="185"/>
      <c r="K3175" s="185">
        <v>2018</v>
      </c>
    </row>
    <row r="3176" spans="1:11" x14ac:dyDescent="0.3">
      <c r="A3176" s="176" t="s">
        <v>13145</v>
      </c>
      <c r="B3176" s="186" t="s">
        <v>13145</v>
      </c>
      <c r="C3176" s="186">
        <v>6154433</v>
      </c>
      <c r="D3176" s="185" t="s">
        <v>13315</v>
      </c>
      <c r="E3176" s="186" t="s">
        <v>13697</v>
      </c>
      <c r="F3176" s="186" t="s">
        <v>14559</v>
      </c>
      <c r="G3176" s="186" t="s">
        <v>15496</v>
      </c>
      <c r="H3176" s="185" t="s">
        <v>12987</v>
      </c>
      <c r="I3176" s="187">
        <v>19466</v>
      </c>
      <c r="J3176" s="185"/>
      <c r="K3176" s="185">
        <v>2018</v>
      </c>
    </row>
    <row r="3177" spans="1:11" x14ac:dyDescent="0.3">
      <c r="A3177" s="176" t="s">
        <v>13145</v>
      </c>
      <c r="B3177" s="186" t="s">
        <v>13145</v>
      </c>
      <c r="C3177" s="186">
        <v>7027686</v>
      </c>
      <c r="D3177" s="185">
        <v>0</v>
      </c>
      <c r="E3177" s="186" t="s">
        <v>13455</v>
      </c>
      <c r="F3177" s="186" t="s">
        <v>13581</v>
      </c>
      <c r="G3177" s="186" t="s">
        <v>15522</v>
      </c>
      <c r="H3177" s="185" t="s">
        <v>12987</v>
      </c>
      <c r="I3177" s="187">
        <v>19166</v>
      </c>
      <c r="J3177" s="185"/>
      <c r="K3177" s="185">
        <v>2018</v>
      </c>
    </row>
    <row r="3178" spans="1:11" x14ac:dyDescent="0.3">
      <c r="A3178" s="176" t="s">
        <v>13145</v>
      </c>
      <c r="B3178" s="186" t="s">
        <v>13145</v>
      </c>
      <c r="C3178" s="186">
        <v>8553711</v>
      </c>
      <c r="D3178" s="185">
        <v>3</v>
      </c>
      <c r="E3178" s="186" t="s">
        <v>13455</v>
      </c>
      <c r="F3178" s="186" t="s">
        <v>13871</v>
      </c>
      <c r="G3178" s="186" t="s">
        <v>15530</v>
      </c>
      <c r="H3178" s="185" t="s">
        <v>13320</v>
      </c>
      <c r="I3178" s="187">
        <v>21185</v>
      </c>
      <c r="J3178" s="185"/>
      <c r="K3178" s="185">
        <v>2018</v>
      </c>
    </row>
    <row r="3179" spans="1:11" x14ac:dyDescent="0.3">
      <c r="A3179" s="176" t="s">
        <v>13145</v>
      </c>
      <c r="B3179" s="186" t="s">
        <v>13145</v>
      </c>
      <c r="C3179" s="186">
        <v>8076274</v>
      </c>
      <c r="D3179" s="185">
        <v>7</v>
      </c>
      <c r="E3179" s="186" t="s">
        <v>13361</v>
      </c>
      <c r="F3179" s="186" t="s">
        <v>14571</v>
      </c>
      <c r="G3179" s="186" t="s">
        <v>14075</v>
      </c>
      <c r="H3179" s="185" t="s">
        <v>13320</v>
      </c>
      <c r="I3179" s="187">
        <v>20943</v>
      </c>
      <c r="J3179" s="185"/>
      <c r="K3179" s="185">
        <v>2018</v>
      </c>
    </row>
    <row r="3180" spans="1:11" x14ac:dyDescent="0.3">
      <c r="A3180" s="176" t="s">
        <v>13145</v>
      </c>
      <c r="B3180" s="186" t="s">
        <v>13145</v>
      </c>
      <c r="C3180" s="186">
        <v>8495606</v>
      </c>
      <c r="D3180" s="185">
        <v>6</v>
      </c>
      <c r="E3180" s="186" t="s">
        <v>15527</v>
      </c>
      <c r="F3180" s="186" t="s">
        <v>13685</v>
      </c>
      <c r="G3180" s="186" t="s">
        <v>15528</v>
      </c>
      <c r="H3180" s="185" t="s">
        <v>13320</v>
      </c>
      <c r="I3180" s="187">
        <v>21101</v>
      </c>
      <c r="J3180" s="185"/>
      <c r="K3180" s="185">
        <v>2018</v>
      </c>
    </row>
    <row r="3181" spans="1:11" x14ac:dyDescent="0.3">
      <c r="A3181" s="176" t="s">
        <v>13145</v>
      </c>
      <c r="B3181" s="186" t="s">
        <v>13145</v>
      </c>
      <c r="C3181" s="186">
        <v>8183299</v>
      </c>
      <c r="D3181" s="185">
        <v>4</v>
      </c>
      <c r="E3181" s="186" t="s">
        <v>14169</v>
      </c>
      <c r="F3181" s="186" t="s">
        <v>13801</v>
      </c>
      <c r="G3181" s="186" t="s">
        <v>15524</v>
      </c>
      <c r="H3181" s="185" t="s">
        <v>13320</v>
      </c>
      <c r="I3181" s="187">
        <v>20935</v>
      </c>
      <c r="J3181" s="185"/>
      <c r="K3181" s="185">
        <v>2018</v>
      </c>
    </row>
    <row r="3182" spans="1:11" x14ac:dyDescent="0.3">
      <c r="A3182" s="176" t="s">
        <v>13145</v>
      </c>
      <c r="B3182" s="186" t="s">
        <v>13145</v>
      </c>
      <c r="C3182" s="186">
        <v>6992718</v>
      </c>
      <c r="D3182" s="185">
        <v>1</v>
      </c>
      <c r="E3182" s="186" t="s">
        <v>15521</v>
      </c>
      <c r="F3182" s="186" t="s">
        <v>13532</v>
      </c>
      <c r="G3182" s="186" t="s">
        <v>15234</v>
      </c>
      <c r="H3182" s="185" t="s">
        <v>12987</v>
      </c>
      <c r="I3182" s="187">
        <v>19281</v>
      </c>
      <c r="J3182" s="185"/>
      <c r="K3182" s="185">
        <v>2018</v>
      </c>
    </row>
    <row r="3183" spans="1:11" x14ac:dyDescent="0.3">
      <c r="A3183" s="176" t="s">
        <v>13145</v>
      </c>
      <c r="B3183" s="186" t="s">
        <v>13145</v>
      </c>
      <c r="C3183" s="186">
        <v>8520453</v>
      </c>
      <c r="D3183" s="185" t="s">
        <v>13315</v>
      </c>
      <c r="E3183" s="186" t="s">
        <v>14293</v>
      </c>
      <c r="F3183" s="186" t="s">
        <v>13543</v>
      </c>
      <c r="G3183" s="186" t="s">
        <v>15529</v>
      </c>
      <c r="H3183" s="185" t="s">
        <v>13320</v>
      </c>
      <c r="I3183" s="187">
        <v>20861</v>
      </c>
      <c r="J3183" s="185"/>
      <c r="K3183" s="185">
        <v>2018</v>
      </c>
    </row>
    <row r="3184" spans="1:11" x14ac:dyDescent="0.3">
      <c r="A3184" s="176" t="s">
        <v>13145</v>
      </c>
      <c r="B3184" s="186" t="s">
        <v>13145</v>
      </c>
      <c r="C3184" s="186">
        <v>6621027</v>
      </c>
      <c r="D3184" s="185">
        <v>8</v>
      </c>
      <c r="E3184" s="186" t="s">
        <v>13689</v>
      </c>
      <c r="F3184" s="186" t="s">
        <v>15505</v>
      </c>
      <c r="G3184" s="186" t="s">
        <v>15506</v>
      </c>
      <c r="H3184" s="185" t="s">
        <v>12987</v>
      </c>
      <c r="I3184" s="187">
        <v>19375</v>
      </c>
      <c r="J3184" s="185"/>
      <c r="K3184" s="185">
        <v>2018</v>
      </c>
    </row>
    <row r="3185" spans="1:11" x14ac:dyDescent="0.3">
      <c r="A3185" s="176" t="s">
        <v>13145</v>
      </c>
      <c r="B3185" s="186" t="s">
        <v>13145</v>
      </c>
      <c r="C3185" s="186">
        <v>6903858</v>
      </c>
      <c r="D3185" s="185">
        <v>1</v>
      </c>
      <c r="E3185" s="186" t="s">
        <v>13329</v>
      </c>
      <c r="F3185" s="186" t="s">
        <v>13870</v>
      </c>
      <c r="G3185" s="186" t="s">
        <v>15514</v>
      </c>
      <c r="H3185" s="185" t="s">
        <v>12987</v>
      </c>
      <c r="I3185" s="187">
        <v>19332</v>
      </c>
      <c r="J3185" s="185"/>
      <c r="K3185" s="185">
        <v>2018</v>
      </c>
    </row>
    <row r="3186" spans="1:11" x14ac:dyDescent="0.3">
      <c r="A3186" s="176" t="s">
        <v>13145</v>
      </c>
      <c r="B3186" s="186" t="s">
        <v>13145</v>
      </c>
      <c r="C3186" s="186">
        <v>6794615</v>
      </c>
      <c r="D3186" s="185">
        <v>4</v>
      </c>
      <c r="E3186" s="186" t="s">
        <v>13321</v>
      </c>
      <c r="F3186" s="186" t="s">
        <v>15510</v>
      </c>
      <c r="G3186" s="186" t="s">
        <v>15511</v>
      </c>
      <c r="H3186" s="185" t="s">
        <v>12987</v>
      </c>
      <c r="I3186" s="187">
        <v>19223</v>
      </c>
      <c r="J3186" s="185"/>
      <c r="K3186" s="185">
        <v>2018</v>
      </c>
    </row>
    <row r="3187" spans="1:11" x14ac:dyDescent="0.3">
      <c r="A3187" s="176" t="s">
        <v>13145</v>
      </c>
      <c r="B3187" s="186" t="s">
        <v>13145</v>
      </c>
      <c r="C3187" s="186">
        <v>6968580</v>
      </c>
      <c r="D3187" s="185">
        <v>3</v>
      </c>
      <c r="E3187" s="186" t="s">
        <v>13612</v>
      </c>
      <c r="F3187" s="186" t="s">
        <v>13604</v>
      </c>
      <c r="G3187" s="186" t="s">
        <v>15520</v>
      </c>
      <c r="H3187" s="185" t="s">
        <v>12987</v>
      </c>
      <c r="I3187" s="187">
        <v>19014</v>
      </c>
      <c r="J3187" s="185"/>
      <c r="K3187" s="185">
        <v>2018</v>
      </c>
    </row>
    <row r="3188" spans="1:11" x14ac:dyDescent="0.3">
      <c r="A3188" s="176" t="s">
        <v>13145</v>
      </c>
      <c r="B3188" s="186" t="s">
        <v>13145</v>
      </c>
      <c r="C3188" s="186">
        <v>7374114</v>
      </c>
      <c r="D3188" s="185">
        <v>9</v>
      </c>
      <c r="E3188" s="186" t="s">
        <v>13822</v>
      </c>
      <c r="F3188" s="186" t="s">
        <v>15450</v>
      </c>
      <c r="G3188" s="186" t="s">
        <v>13636</v>
      </c>
      <c r="H3188" s="185" t="s">
        <v>13320</v>
      </c>
      <c r="I3188" s="187">
        <v>21152</v>
      </c>
      <c r="J3188" s="185"/>
      <c r="K3188" s="185">
        <v>2018</v>
      </c>
    </row>
    <row r="3189" spans="1:11" x14ac:dyDescent="0.3">
      <c r="A3189" s="176" t="s">
        <v>13145</v>
      </c>
      <c r="B3189" s="186" t="s">
        <v>13145</v>
      </c>
      <c r="C3189" s="186">
        <v>5569471</v>
      </c>
      <c r="D3189" s="185">
        <v>0</v>
      </c>
      <c r="E3189" s="186" t="s">
        <v>15493</v>
      </c>
      <c r="F3189" s="186" t="s">
        <v>15181</v>
      </c>
      <c r="G3189" s="186" t="s">
        <v>15494</v>
      </c>
      <c r="H3189" s="185" t="s">
        <v>12987</v>
      </c>
      <c r="I3189" s="187">
        <v>19383</v>
      </c>
      <c r="J3189" s="185"/>
      <c r="K3189" s="185">
        <v>2018</v>
      </c>
    </row>
    <row r="3190" spans="1:11" x14ac:dyDescent="0.3">
      <c r="A3190" s="176" t="s">
        <v>13145</v>
      </c>
      <c r="B3190" s="186" t="s">
        <v>13145</v>
      </c>
      <c r="C3190" s="186">
        <v>8900732</v>
      </c>
      <c r="D3190" s="185">
        <v>1</v>
      </c>
      <c r="E3190" s="186" t="s">
        <v>13794</v>
      </c>
      <c r="F3190" s="186" t="s">
        <v>13845</v>
      </c>
      <c r="G3190" s="186" t="s">
        <v>15532</v>
      </c>
      <c r="H3190" s="185" t="s">
        <v>13320</v>
      </c>
      <c r="I3190" s="187">
        <v>21138</v>
      </c>
      <c r="J3190" s="185"/>
      <c r="K3190" s="185">
        <v>2018</v>
      </c>
    </row>
    <row r="3191" spans="1:11" x14ac:dyDescent="0.3">
      <c r="A3191" s="176" t="s">
        <v>13145</v>
      </c>
      <c r="B3191" s="186" t="s">
        <v>13145</v>
      </c>
      <c r="C3191" s="186">
        <v>6958191</v>
      </c>
      <c r="D3191" s="185">
        <v>9</v>
      </c>
      <c r="E3191" s="186" t="s">
        <v>13966</v>
      </c>
      <c r="F3191" s="186" t="s">
        <v>13481</v>
      </c>
      <c r="G3191" s="186" t="s">
        <v>13774</v>
      </c>
      <c r="H3191" s="185" t="s">
        <v>12987</v>
      </c>
      <c r="I3191" s="187">
        <v>19213</v>
      </c>
      <c r="J3191" s="185"/>
      <c r="K3191" s="185">
        <v>2018</v>
      </c>
    </row>
    <row r="3192" spans="1:11" x14ac:dyDescent="0.3">
      <c r="A3192" s="176" t="s">
        <v>13145</v>
      </c>
      <c r="B3192" s="186" t="s">
        <v>13145</v>
      </c>
      <c r="C3192" s="186">
        <v>5797165</v>
      </c>
      <c r="D3192" s="185">
        <v>7</v>
      </c>
      <c r="E3192" s="186" t="s">
        <v>13966</v>
      </c>
      <c r="F3192" s="186" t="s">
        <v>13576</v>
      </c>
      <c r="G3192" s="186" t="s">
        <v>15495</v>
      </c>
      <c r="H3192" s="185" t="s">
        <v>12987</v>
      </c>
      <c r="I3192" s="187">
        <v>19180</v>
      </c>
      <c r="J3192" s="185"/>
      <c r="K3192" s="185">
        <v>2018</v>
      </c>
    </row>
    <row r="3193" spans="1:11" x14ac:dyDescent="0.3">
      <c r="A3193" s="176" t="s">
        <v>13145</v>
      </c>
      <c r="B3193" s="186" t="s">
        <v>13145</v>
      </c>
      <c r="C3193" s="186">
        <v>7735984</v>
      </c>
      <c r="D3193" s="185">
        <v>2</v>
      </c>
      <c r="E3193" s="186" t="s">
        <v>13543</v>
      </c>
      <c r="F3193" s="186" t="s">
        <v>13382</v>
      </c>
      <c r="G3193" s="186" t="s">
        <v>13618</v>
      </c>
      <c r="H3193" s="185" t="s">
        <v>13320</v>
      </c>
      <c r="I3193" s="187">
        <v>20873</v>
      </c>
      <c r="J3193" s="185"/>
      <c r="K3193" s="185">
        <v>2018</v>
      </c>
    </row>
    <row r="3194" spans="1:11" x14ac:dyDescent="0.3">
      <c r="A3194" s="176" t="s">
        <v>13145</v>
      </c>
      <c r="B3194" s="186" t="s">
        <v>13145</v>
      </c>
      <c r="C3194" s="186">
        <v>6950966</v>
      </c>
      <c r="D3194" s="185">
        <v>5</v>
      </c>
      <c r="E3194" s="186" t="s">
        <v>13852</v>
      </c>
      <c r="F3194" s="186" t="s">
        <v>15517</v>
      </c>
      <c r="G3194" s="186" t="s">
        <v>15518</v>
      </c>
      <c r="H3194" s="185" t="s">
        <v>12987</v>
      </c>
      <c r="I3194" s="187">
        <v>19240</v>
      </c>
      <c r="J3194" s="185"/>
      <c r="K3194" s="185">
        <v>2018</v>
      </c>
    </row>
    <row r="3195" spans="1:11" x14ac:dyDescent="0.3">
      <c r="A3195" s="176" t="s">
        <v>13145</v>
      </c>
      <c r="B3195" s="186" t="s">
        <v>13145</v>
      </c>
      <c r="C3195" s="186">
        <v>6899491</v>
      </c>
      <c r="D3195" s="185">
        <v>8</v>
      </c>
      <c r="E3195" s="186" t="s">
        <v>15512</v>
      </c>
      <c r="F3195" s="186" t="s">
        <v>13723</v>
      </c>
      <c r="G3195" s="186" t="s">
        <v>15513</v>
      </c>
      <c r="H3195" s="185" t="s">
        <v>12987</v>
      </c>
      <c r="I3195" s="187">
        <v>19276</v>
      </c>
      <c r="J3195" s="185"/>
      <c r="K3195" s="185">
        <v>2018</v>
      </c>
    </row>
    <row r="3196" spans="1:11" x14ac:dyDescent="0.3">
      <c r="A3196" s="176" t="s">
        <v>13145</v>
      </c>
      <c r="B3196" s="186" t="s">
        <v>13145</v>
      </c>
      <c r="C3196" s="186">
        <v>6935625</v>
      </c>
      <c r="D3196" s="185">
        <v>7</v>
      </c>
      <c r="E3196" s="186" t="s">
        <v>15515</v>
      </c>
      <c r="F3196" s="186" t="s">
        <v>13761</v>
      </c>
      <c r="G3196" s="186" t="s">
        <v>15516</v>
      </c>
      <c r="H3196" s="185" t="s">
        <v>12987</v>
      </c>
      <c r="I3196" s="187">
        <v>19138</v>
      </c>
      <c r="J3196" s="185"/>
      <c r="K3196" s="185">
        <v>2018</v>
      </c>
    </row>
    <row r="3197" spans="1:11" x14ac:dyDescent="0.3">
      <c r="A3197" s="176" t="s">
        <v>13145</v>
      </c>
      <c r="B3197" s="186" t="s">
        <v>13145</v>
      </c>
      <c r="C3197" s="186">
        <v>6467293</v>
      </c>
      <c r="D3197" s="185">
        <v>2</v>
      </c>
      <c r="E3197" s="186" t="s">
        <v>15498</v>
      </c>
      <c r="F3197" s="186" t="s">
        <v>13676</v>
      </c>
      <c r="G3197" s="186" t="s">
        <v>15499</v>
      </c>
      <c r="H3197" s="185" t="s">
        <v>12987</v>
      </c>
      <c r="I3197" s="187">
        <v>19392</v>
      </c>
      <c r="J3197" s="185"/>
      <c r="K3197" s="185">
        <v>2018</v>
      </c>
    </row>
    <row r="3198" spans="1:11" x14ac:dyDescent="0.3">
      <c r="A3198" s="176" t="s">
        <v>13145</v>
      </c>
      <c r="B3198" s="186" t="s">
        <v>13145</v>
      </c>
      <c r="C3198" s="186">
        <v>7832101</v>
      </c>
      <c r="D3198" s="185">
        <v>6</v>
      </c>
      <c r="E3198" s="186" t="s">
        <v>13378</v>
      </c>
      <c r="F3198" s="186" t="s">
        <v>13344</v>
      </c>
      <c r="G3198" s="186" t="s">
        <v>14462</v>
      </c>
      <c r="H3198" s="185" t="s">
        <v>13320</v>
      </c>
      <c r="I3198" s="187">
        <v>21220</v>
      </c>
      <c r="J3198" s="185"/>
      <c r="K3198" s="185">
        <v>2018</v>
      </c>
    </row>
    <row r="3199" spans="1:11" x14ac:dyDescent="0.3">
      <c r="A3199" s="176" t="s">
        <v>13145</v>
      </c>
      <c r="B3199" s="186" t="s">
        <v>13145</v>
      </c>
      <c r="C3199" s="186">
        <v>8597299</v>
      </c>
      <c r="D3199" s="185">
        <v>5</v>
      </c>
      <c r="E3199" s="186" t="s">
        <v>13349</v>
      </c>
      <c r="F3199" s="186" t="s">
        <v>13933</v>
      </c>
      <c r="G3199" s="186" t="s">
        <v>13636</v>
      </c>
      <c r="H3199" s="185" t="s">
        <v>13320</v>
      </c>
      <c r="I3199" s="187">
        <v>21279</v>
      </c>
      <c r="J3199" s="185"/>
      <c r="K3199" s="185">
        <v>2018</v>
      </c>
    </row>
    <row r="3200" spans="1:11" x14ac:dyDescent="0.3">
      <c r="A3200" s="176" t="s">
        <v>13145</v>
      </c>
      <c r="B3200" s="186" t="s">
        <v>13145</v>
      </c>
      <c r="C3200" s="186">
        <v>7596989</v>
      </c>
      <c r="D3200" s="185">
        <v>9</v>
      </c>
      <c r="E3200" s="186" t="s">
        <v>14488</v>
      </c>
      <c r="F3200" s="186" t="s">
        <v>13628</v>
      </c>
      <c r="G3200" s="186" t="s">
        <v>15523</v>
      </c>
      <c r="H3200" s="185" t="s">
        <v>13320</v>
      </c>
      <c r="I3200" s="187">
        <v>20945</v>
      </c>
      <c r="J3200" s="185"/>
      <c r="K3200" s="185">
        <v>2018</v>
      </c>
    </row>
    <row r="3201" spans="1:11" x14ac:dyDescent="0.3">
      <c r="A3201" s="176" t="s">
        <v>13145</v>
      </c>
      <c r="B3201" s="186" t="s">
        <v>13145</v>
      </c>
      <c r="C3201" s="186">
        <v>7768068</v>
      </c>
      <c r="D3201" s="185">
        <v>3</v>
      </c>
      <c r="E3201" s="186" t="s">
        <v>13607</v>
      </c>
      <c r="F3201" s="186" t="s">
        <v>14145</v>
      </c>
      <c r="G3201" s="186" t="s">
        <v>14690</v>
      </c>
      <c r="H3201" s="185" t="s">
        <v>13320</v>
      </c>
      <c r="I3201" s="187">
        <v>21117</v>
      </c>
      <c r="J3201" s="185"/>
      <c r="K3201" s="185">
        <v>2018</v>
      </c>
    </row>
    <row r="3202" spans="1:11" x14ac:dyDescent="0.3">
      <c r="A3202" s="176" t="s">
        <v>13145</v>
      </c>
      <c r="B3202" s="186" t="s">
        <v>13145</v>
      </c>
      <c r="C3202" s="186">
        <v>6770629</v>
      </c>
      <c r="D3202" s="185">
        <v>3</v>
      </c>
      <c r="E3202" s="186" t="s">
        <v>15507</v>
      </c>
      <c r="F3202" s="186" t="s">
        <v>15508</v>
      </c>
      <c r="G3202" s="186" t="s">
        <v>15509</v>
      </c>
      <c r="H3202" s="185" t="s">
        <v>12987</v>
      </c>
      <c r="I3202" s="187">
        <v>19019</v>
      </c>
      <c r="J3202" s="185"/>
      <c r="K3202" s="185">
        <v>2018</v>
      </c>
    </row>
    <row r="3203" spans="1:11" x14ac:dyDescent="0.3">
      <c r="A3203" s="176" t="s">
        <v>13145</v>
      </c>
      <c r="B3203" s="186" t="s">
        <v>13145</v>
      </c>
      <c r="C3203" s="186">
        <v>7386736</v>
      </c>
      <c r="D3203" s="185">
        <v>3</v>
      </c>
      <c r="E3203" s="186" t="s">
        <v>15072</v>
      </c>
      <c r="F3203" s="186" t="s">
        <v>13321</v>
      </c>
      <c r="G3203" s="186" t="s">
        <v>13994</v>
      </c>
      <c r="H3203" s="185" t="s">
        <v>13320</v>
      </c>
      <c r="I3203" s="187">
        <v>20984</v>
      </c>
      <c r="J3203" s="185"/>
      <c r="K3203" s="185">
        <v>2018</v>
      </c>
    </row>
    <row r="3204" spans="1:11" x14ac:dyDescent="0.3">
      <c r="A3204" s="176" t="s">
        <v>13054</v>
      </c>
      <c r="B3204" s="186" t="s">
        <v>13054</v>
      </c>
      <c r="C3204" s="186">
        <v>6948387</v>
      </c>
      <c r="D3204" s="185">
        <v>9</v>
      </c>
      <c r="E3204" s="186" t="s">
        <v>14145</v>
      </c>
      <c r="F3204" s="186" t="s">
        <v>13604</v>
      </c>
      <c r="G3204" s="186" t="s">
        <v>14146</v>
      </c>
      <c r="H3204" s="185" t="s">
        <v>13320</v>
      </c>
      <c r="I3204" s="187">
        <v>20288</v>
      </c>
      <c r="J3204" s="185"/>
      <c r="K3204" s="185">
        <v>2018</v>
      </c>
    </row>
    <row r="3205" spans="1:11" x14ac:dyDescent="0.3">
      <c r="A3205" s="176" t="s">
        <v>13054</v>
      </c>
      <c r="B3205" s="186" t="s">
        <v>13054</v>
      </c>
      <c r="C3205" s="186">
        <v>7441511</v>
      </c>
      <c r="D3205" s="185">
        <v>3</v>
      </c>
      <c r="E3205" s="186" t="s">
        <v>14147</v>
      </c>
      <c r="F3205" s="186" t="s">
        <v>13457</v>
      </c>
      <c r="G3205" s="186" t="s">
        <v>13517</v>
      </c>
      <c r="H3205" s="185" t="s">
        <v>13320</v>
      </c>
      <c r="I3205" s="187">
        <v>20818</v>
      </c>
      <c r="J3205" s="185"/>
      <c r="K3205" s="185">
        <v>2018</v>
      </c>
    </row>
    <row r="3206" spans="1:11" x14ac:dyDescent="0.3">
      <c r="A3206" s="176" t="s">
        <v>13054</v>
      </c>
      <c r="B3206" s="186" t="s">
        <v>13054</v>
      </c>
      <c r="C3206" s="186">
        <v>8298083</v>
      </c>
      <c r="D3206" s="185">
        <v>0</v>
      </c>
      <c r="E3206" s="186" t="s">
        <v>13532</v>
      </c>
      <c r="F3206" s="186" t="s">
        <v>13576</v>
      </c>
      <c r="G3206" s="186" t="s">
        <v>14150</v>
      </c>
      <c r="H3206" s="185" t="s">
        <v>13320</v>
      </c>
      <c r="I3206" s="187">
        <v>21142</v>
      </c>
      <c r="J3206" s="185"/>
      <c r="K3206" s="185">
        <v>2018</v>
      </c>
    </row>
    <row r="3207" spans="1:11" x14ac:dyDescent="0.3">
      <c r="A3207" s="176" t="s">
        <v>13054</v>
      </c>
      <c r="B3207" s="186" t="s">
        <v>13054</v>
      </c>
      <c r="C3207" s="186">
        <v>8158395</v>
      </c>
      <c r="D3207" s="185">
        <v>1</v>
      </c>
      <c r="E3207" s="186" t="s">
        <v>13324</v>
      </c>
      <c r="F3207" s="186" t="s">
        <v>13429</v>
      </c>
      <c r="G3207" s="186" t="s">
        <v>14149</v>
      </c>
      <c r="H3207" s="185" t="s">
        <v>13320</v>
      </c>
      <c r="I3207" s="187">
        <v>21057</v>
      </c>
      <c r="J3207" s="185"/>
      <c r="K3207" s="185">
        <v>2018</v>
      </c>
    </row>
    <row r="3208" spans="1:11" x14ac:dyDescent="0.3">
      <c r="A3208" s="176" t="s">
        <v>13054</v>
      </c>
      <c r="B3208" s="186" t="s">
        <v>13054</v>
      </c>
      <c r="C3208" s="186">
        <v>8055801</v>
      </c>
      <c r="D3208" s="185">
        <v>5</v>
      </c>
      <c r="E3208" s="186" t="s">
        <v>13455</v>
      </c>
      <c r="F3208" s="186" t="s">
        <v>13468</v>
      </c>
      <c r="G3208" s="186" t="s">
        <v>14148</v>
      </c>
      <c r="H3208" s="185" t="s">
        <v>13320</v>
      </c>
      <c r="I3208" s="187">
        <v>21050</v>
      </c>
      <c r="J3208" s="185"/>
      <c r="K3208" s="185">
        <v>2018</v>
      </c>
    </row>
    <row r="3209" spans="1:11" x14ac:dyDescent="0.3">
      <c r="A3209" s="176" t="s">
        <v>13054</v>
      </c>
      <c r="B3209" s="186" t="s">
        <v>13054</v>
      </c>
      <c r="C3209" s="186">
        <v>6133516</v>
      </c>
      <c r="D3209" s="185">
        <v>1</v>
      </c>
      <c r="E3209" s="186" t="s">
        <v>13341</v>
      </c>
      <c r="F3209" s="186" t="s">
        <v>14136</v>
      </c>
      <c r="G3209" s="186" t="s">
        <v>14137</v>
      </c>
      <c r="H3209" s="185" t="s">
        <v>12987</v>
      </c>
      <c r="I3209" s="187">
        <v>19198</v>
      </c>
      <c r="J3209" s="185"/>
      <c r="K3209" s="185">
        <v>2018</v>
      </c>
    </row>
    <row r="3210" spans="1:11" x14ac:dyDescent="0.3">
      <c r="A3210" s="176" t="s">
        <v>13054</v>
      </c>
      <c r="B3210" s="186" t="s">
        <v>13054</v>
      </c>
      <c r="C3210" s="186">
        <v>6827133</v>
      </c>
      <c r="D3210" s="185">
        <v>9</v>
      </c>
      <c r="E3210" s="186" t="s">
        <v>13703</v>
      </c>
      <c r="F3210" s="186" t="s">
        <v>13329</v>
      </c>
      <c r="G3210" s="186" t="s">
        <v>14141</v>
      </c>
      <c r="H3210" s="185" t="s">
        <v>12987</v>
      </c>
      <c r="I3210" s="187">
        <v>19267</v>
      </c>
      <c r="J3210" s="185"/>
      <c r="K3210" s="185">
        <v>2018</v>
      </c>
    </row>
    <row r="3211" spans="1:11" x14ac:dyDescent="0.3">
      <c r="A3211" s="176" t="s">
        <v>13054</v>
      </c>
      <c r="B3211" s="186" t="s">
        <v>13054</v>
      </c>
      <c r="C3211" s="186">
        <v>6947430</v>
      </c>
      <c r="D3211" s="185">
        <v>6</v>
      </c>
      <c r="E3211" s="186" t="s">
        <v>14142</v>
      </c>
      <c r="F3211" s="186" t="s">
        <v>14143</v>
      </c>
      <c r="G3211" s="186" t="s">
        <v>14144</v>
      </c>
      <c r="H3211" s="185" t="s">
        <v>13320</v>
      </c>
      <c r="I3211" s="187">
        <v>19903</v>
      </c>
      <c r="J3211" s="185"/>
      <c r="K3211" s="185">
        <v>2018</v>
      </c>
    </row>
    <row r="3212" spans="1:11" x14ac:dyDescent="0.3">
      <c r="A3212" s="176" t="s">
        <v>13054</v>
      </c>
      <c r="B3212" s="186" t="s">
        <v>13054</v>
      </c>
      <c r="C3212" s="186">
        <v>6633626</v>
      </c>
      <c r="D3212" s="185">
        <v>3</v>
      </c>
      <c r="E3212" s="186" t="s">
        <v>13543</v>
      </c>
      <c r="F3212" s="186" t="s">
        <v>14138</v>
      </c>
      <c r="G3212" s="186" t="s">
        <v>14139</v>
      </c>
      <c r="H3212" s="185" t="s">
        <v>12987</v>
      </c>
      <c r="I3212" s="187">
        <v>19058</v>
      </c>
      <c r="J3212" s="185"/>
      <c r="K3212" s="185">
        <v>2018</v>
      </c>
    </row>
    <row r="3213" spans="1:11" x14ac:dyDescent="0.3">
      <c r="A3213" s="176" t="s">
        <v>13054</v>
      </c>
      <c r="B3213" s="186" t="s">
        <v>13054</v>
      </c>
      <c r="C3213" s="186">
        <v>6827129</v>
      </c>
      <c r="D3213" s="185">
        <v>0</v>
      </c>
      <c r="E3213" s="186" t="s">
        <v>14140</v>
      </c>
      <c r="F3213" s="186" t="s">
        <v>13625</v>
      </c>
      <c r="G3213" s="186" t="s">
        <v>13622</v>
      </c>
      <c r="H3213" s="185" t="s">
        <v>13320</v>
      </c>
      <c r="I3213" s="187">
        <v>21159</v>
      </c>
      <c r="J3213" s="185"/>
      <c r="K3213" s="185">
        <v>2018</v>
      </c>
    </row>
    <row r="3214" spans="1:11" x14ac:dyDescent="0.3">
      <c r="A3214" s="176" t="s">
        <v>17369</v>
      </c>
      <c r="B3214" s="186" t="s">
        <v>13107</v>
      </c>
      <c r="C3214" s="186">
        <v>6889287</v>
      </c>
      <c r="D3214" s="185">
        <v>2</v>
      </c>
      <c r="E3214" s="186" t="s">
        <v>13483</v>
      </c>
      <c r="F3214" s="186" t="s">
        <v>13479</v>
      </c>
      <c r="G3214" s="186" t="s">
        <v>15165</v>
      </c>
      <c r="H3214" s="185" t="s">
        <v>13320</v>
      </c>
      <c r="I3214" s="187">
        <v>20678</v>
      </c>
      <c r="J3214" s="185"/>
      <c r="K3214" s="185">
        <v>2018</v>
      </c>
    </row>
    <row r="3215" spans="1:11" x14ac:dyDescent="0.3">
      <c r="A3215" s="176" t="s">
        <v>17369</v>
      </c>
      <c r="B3215" s="186" t="s">
        <v>13107</v>
      </c>
      <c r="C3215" s="186">
        <v>7800619</v>
      </c>
      <c r="D3215" s="185">
        <v>6</v>
      </c>
      <c r="E3215" s="186" t="s">
        <v>15167</v>
      </c>
      <c r="F3215" s="186" t="s">
        <v>15168</v>
      </c>
      <c r="G3215" s="186" t="s">
        <v>14251</v>
      </c>
      <c r="H3215" s="185" t="s">
        <v>13320</v>
      </c>
      <c r="I3215" s="187">
        <v>20526</v>
      </c>
      <c r="J3215" s="185"/>
      <c r="K3215" s="185">
        <v>2018</v>
      </c>
    </row>
    <row r="3216" spans="1:11" x14ac:dyDescent="0.3">
      <c r="A3216" s="176" t="s">
        <v>17369</v>
      </c>
      <c r="B3216" s="186" t="s">
        <v>13107</v>
      </c>
      <c r="C3216" s="186">
        <v>6603951</v>
      </c>
      <c r="D3216" s="185" t="s">
        <v>13315</v>
      </c>
      <c r="E3216" s="186" t="s">
        <v>13586</v>
      </c>
      <c r="F3216" s="186" t="s">
        <v>13947</v>
      </c>
      <c r="G3216" s="186" t="s">
        <v>13880</v>
      </c>
      <c r="H3216" s="185" t="s">
        <v>12987</v>
      </c>
      <c r="I3216" s="187">
        <v>19277</v>
      </c>
      <c r="J3216" s="185"/>
      <c r="K3216" s="185">
        <v>2018</v>
      </c>
    </row>
    <row r="3217" spans="1:11" x14ac:dyDescent="0.3">
      <c r="A3217" s="176" t="s">
        <v>17369</v>
      </c>
      <c r="B3217" s="186" t="s">
        <v>13107</v>
      </c>
      <c r="C3217" s="186">
        <v>7836411</v>
      </c>
      <c r="D3217" s="185">
        <v>4</v>
      </c>
      <c r="E3217" s="186" t="s">
        <v>13645</v>
      </c>
      <c r="F3217" s="186" t="s">
        <v>13483</v>
      </c>
      <c r="G3217" s="186" t="s">
        <v>15169</v>
      </c>
      <c r="H3217" s="185" t="s">
        <v>13320</v>
      </c>
      <c r="I3217" s="187">
        <v>21360</v>
      </c>
      <c r="J3217" s="185"/>
      <c r="K3217" s="185">
        <v>2018</v>
      </c>
    </row>
    <row r="3218" spans="1:11" x14ac:dyDescent="0.3">
      <c r="A3218" s="176" t="s">
        <v>17369</v>
      </c>
      <c r="B3218" s="186" t="s">
        <v>13107</v>
      </c>
      <c r="C3218" s="186">
        <v>5915808</v>
      </c>
      <c r="D3218" s="185">
        <v>2</v>
      </c>
      <c r="E3218" s="186" t="s">
        <v>13645</v>
      </c>
      <c r="F3218" s="186" t="s">
        <v>15146</v>
      </c>
      <c r="G3218" s="186" t="s">
        <v>15160</v>
      </c>
      <c r="H3218" s="185" t="s">
        <v>12987</v>
      </c>
      <c r="I3218" s="187">
        <v>19444</v>
      </c>
      <c r="J3218" s="185"/>
      <c r="K3218" s="185">
        <v>2018</v>
      </c>
    </row>
    <row r="3219" spans="1:11" x14ac:dyDescent="0.3">
      <c r="A3219" s="176" t="s">
        <v>17369</v>
      </c>
      <c r="B3219" s="186" t="s">
        <v>13107</v>
      </c>
      <c r="C3219" s="186">
        <v>6836755</v>
      </c>
      <c r="D3219" s="185">
        <v>7</v>
      </c>
      <c r="E3219" s="186" t="s">
        <v>13604</v>
      </c>
      <c r="F3219" s="186" t="s">
        <v>14739</v>
      </c>
      <c r="G3219" s="186" t="s">
        <v>15164</v>
      </c>
      <c r="H3219" s="185" t="s">
        <v>13320</v>
      </c>
      <c r="I3219" s="187">
        <v>20782</v>
      </c>
      <c r="J3219" s="185"/>
      <c r="K3219" s="185">
        <v>2018</v>
      </c>
    </row>
    <row r="3220" spans="1:11" x14ac:dyDescent="0.3">
      <c r="A3220" s="176" t="s">
        <v>17369</v>
      </c>
      <c r="B3220" s="186" t="s">
        <v>13107</v>
      </c>
      <c r="C3220" s="186">
        <v>6645999</v>
      </c>
      <c r="D3220" s="185">
        <v>3</v>
      </c>
      <c r="E3220" s="186" t="s">
        <v>14945</v>
      </c>
      <c r="F3220" s="186" t="s">
        <v>13604</v>
      </c>
      <c r="G3220" s="186" t="s">
        <v>15161</v>
      </c>
      <c r="H3220" s="185" t="s">
        <v>13320</v>
      </c>
      <c r="I3220" s="187">
        <v>20970</v>
      </c>
      <c r="J3220" s="185"/>
      <c r="K3220" s="185">
        <v>2018</v>
      </c>
    </row>
    <row r="3221" spans="1:11" x14ac:dyDescent="0.3">
      <c r="A3221" s="176" t="s">
        <v>17369</v>
      </c>
      <c r="B3221" s="186" t="s">
        <v>13107</v>
      </c>
      <c r="C3221" s="186">
        <v>8429354</v>
      </c>
      <c r="D3221" s="185">
        <v>7</v>
      </c>
      <c r="E3221" s="186" t="s">
        <v>13486</v>
      </c>
      <c r="F3221" s="186" t="s">
        <v>13486</v>
      </c>
      <c r="G3221" s="186" t="s">
        <v>15170</v>
      </c>
      <c r="H3221" s="185" t="s">
        <v>13320</v>
      </c>
      <c r="I3221" s="187">
        <v>21032</v>
      </c>
      <c r="J3221" s="185"/>
      <c r="K3221" s="185">
        <v>2018</v>
      </c>
    </row>
    <row r="3222" spans="1:11" x14ac:dyDescent="0.3">
      <c r="A3222" s="176" t="s">
        <v>17369</v>
      </c>
      <c r="B3222" s="186" t="s">
        <v>13107</v>
      </c>
      <c r="C3222" s="186">
        <v>6684303</v>
      </c>
      <c r="D3222" s="185">
        <v>3</v>
      </c>
      <c r="E3222" s="186" t="s">
        <v>13649</v>
      </c>
      <c r="F3222" s="186" t="s">
        <v>13543</v>
      </c>
      <c r="G3222" s="186" t="s">
        <v>15163</v>
      </c>
      <c r="H3222" s="185" t="s">
        <v>13320</v>
      </c>
      <c r="I3222" s="187">
        <v>20977</v>
      </c>
      <c r="J3222" s="185"/>
      <c r="K3222" s="185">
        <v>2018</v>
      </c>
    </row>
    <row r="3223" spans="1:11" x14ac:dyDescent="0.3">
      <c r="A3223" s="176" t="s">
        <v>17369</v>
      </c>
      <c r="B3223" s="186" t="s">
        <v>13107</v>
      </c>
      <c r="C3223" s="186">
        <v>6251398</v>
      </c>
      <c r="D3223" s="185">
        <v>5</v>
      </c>
      <c r="E3223" s="186" t="s">
        <v>13649</v>
      </c>
      <c r="F3223" s="186" t="s">
        <v>13507</v>
      </c>
      <c r="G3223" s="186" t="s">
        <v>13453</v>
      </c>
      <c r="H3223" s="185" t="s">
        <v>12987</v>
      </c>
      <c r="I3223" s="187">
        <v>19469</v>
      </c>
      <c r="J3223" s="185"/>
      <c r="K3223" s="185">
        <v>2018</v>
      </c>
    </row>
    <row r="3224" spans="1:11" x14ac:dyDescent="0.3">
      <c r="A3224" s="176" t="s">
        <v>17369</v>
      </c>
      <c r="B3224" s="186" t="s">
        <v>13107</v>
      </c>
      <c r="C3224" s="186">
        <v>6962594</v>
      </c>
      <c r="D3224" s="185">
        <v>0</v>
      </c>
      <c r="E3224" s="186" t="s">
        <v>13799</v>
      </c>
      <c r="F3224" s="186" t="s">
        <v>13455</v>
      </c>
      <c r="G3224" s="186" t="s">
        <v>13334</v>
      </c>
      <c r="H3224" s="185" t="s">
        <v>12987</v>
      </c>
      <c r="I3224" s="187">
        <v>19238</v>
      </c>
      <c r="J3224" s="185"/>
      <c r="K3224" s="185">
        <v>2018</v>
      </c>
    </row>
    <row r="3225" spans="1:11" x14ac:dyDescent="0.3">
      <c r="A3225" s="176" t="s">
        <v>17369</v>
      </c>
      <c r="B3225" s="186" t="s">
        <v>13107</v>
      </c>
      <c r="C3225" s="186">
        <v>6683437</v>
      </c>
      <c r="D3225" s="185">
        <v>9</v>
      </c>
      <c r="E3225" s="186" t="s">
        <v>13438</v>
      </c>
      <c r="F3225" s="186" t="s">
        <v>13689</v>
      </c>
      <c r="G3225" s="186" t="s">
        <v>15162</v>
      </c>
      <c r="H3225" s="185" t="s">
        <v>13320</v>
      </c>
      <c r="I3225" s="187">
        <v>21262</v>
      </c>
      <c r="J3225" s="185"/>
      <c r="K3225" s="185">
        <v>2018</v>
      </c>
    </row>
    <row r="3226" spans="1:11" x14ac:dyDescent="0.3">
      <c r="A3226" s="176" t="s">
        <v>17369</v>
      </c>
      <c r="B3226" s="186" t="s">
        <v>13107</v>
      </c>
      <c r="C3226" s="186">
        <v>7636347</v>
      </c>
      <c r="D3226" s="185">
        <v>1</v>
      </c>
      <c r="E3226" s="186" t="s">
        <v>15018</v>
      </c>
      <c r="F3226" s="186" t="s">
        <v>13382</v>
      </c>
      <c r="G3226" s="186" t="s">
        <v>15166</v>
      </c>
      <c r="H3226" s="185" t="s">
        <v>13320</v>
      </c>
      <c r="I3226" s="187">
        <v>21324</v>
      </c>
      <c r="J3226" s="185"/>
      <c r="K3226" s="185">
        <v>2018</v>
      </c>
    </row>
    <row r="3227" spans="1:11" x14ac:dyDescent="0.3">
      <c r="A3227" s="176" t="s">
        <v>17354</v>
      </c>
      <c r="B3227" s="186" t="s">
        <v>13055</v>
      </c>
      <c r="C3227" s="186">
        <v>6704406</v>
      </c>
      <c r="D3227" s="185">
        <v>1</v>
      </c>
      <c r="E3227" s="186" t="s">
        <v>13437</v>
      </c>
      <c r="F3227" s="186" t="s">
        <v>13922</v>
      </c>
      <c r="G3227" s="186" t="s">
        <v>14152</v>
      </c>
      <c r="H3227" s="185" t="s">
        <v>12987</v>
      </c>
      <c r="I3227" s="187">
        <v>19038</v>
      </c>
      <c r="J3227" s="185"/>
      <c r="K3227" s="185">
        <v>2018</v>
      </c>
    </row>
    <row r="3228" spans="1:11" x14ac:dyDescent="0.3">
      <c r="A3228" s="176" t="s">
        <v>17354</v>
      </c>
      <c r="B3228" s="186" t="s">
        <v>13055</v>
      </c>
      <c r="C3228" s="186">
        <v>8202369</v>
      </c>
      <c r="D3228" s="185">
        <v>0</v>
      </c>
      <c r="E3228" s="186" t="s">
        <v>14160</v>
      </c>
      <c r="F3228" s="186" t="s">
        <v>13598</v>
      </c>
      <c r="G3228" s="186" t="s">
        <v>14161</v>
      </c>
      <c r="H3228" s="185" t="s">
        <v>13320</v>
      </c>
      <c r="I3228" s="187">
        <v>20918</v>
      </c>
      <c r="J3228" s="185"/>
      <c r="K3228" s="185">
        <v>2018</v>
      </c>
    </row>
    <row r="3229" spans="1:11" x14ac:dyDescent="0.3">
      <c r="A3229" s="176" t="s">
        <v>17354</v>
      </c>
      <c r="B3229" s="186" t="s">
        <v>13055</v>
      </c>
      <c r="C3229" s="186">
        <v>6528781</v>
      </c>
      <c r="D3229" s="185">
        <v>1</v>
      </c>
      <c r="E3229" s="186" t="s">
        <v>13496</v>
      </c>
      <c r="F3229" s="186" t="s">
        <v>13356</v>
      </c>
      <c r="G3229" s="186" t="s">
        <v>14151</v>
      </c>
      <c r="H3229" s="185" t="s">
        <v>13320</v>
      </c>
      <c r="I3229" s="187">
        <v>21342</v>
      </c>
      <c r="J3229" s="185"/>
      <c r="K3229" s="185">
        <v>2018</v>
      </c>
    </row>
    <row r="3230" spans="1:11" x14ac:dyDescent="0.3">
      <c r="A3230" s="176" t="s">
        <v>17354</v>
      </c>
      <c r="B3230" s="186" t="s">
        <v>13055</v>
      </c>
      <c r="C3230" s="186">
        <v>7974694</v>
      </c>
      <c r="D3230" s="185">
        <v>0</v>
      </c>
      <c r="E3230" s="186" t="s">
        <v>13506</v>
      </c>
      <c r="F3230" s="186" t="s">
        <v>13719</v>
      </c>
      <c r="G3230" s="186" t="s">
        <v>14016</v>
      </c>
      <c r="H3230" s="185" t="s">
        <v>13320</v>
      </c>
      <c r="I3230" s="187">
        <v>21019</v>
      </c>
      <c r="J3230" s="185"/>
      <c r="K3230" s="185">
        <v>2018</v>
      </c>
    </row>
    <row r="3231" spans="1:11" x14ac:dyDescent="0.3">
      <c r="A3231" s="176" t="s">
        <v>17354</v>
      </c>
      <c r="B3231" s="186" t="s">
        <v>13055</v>
      </c>
      <c r="C3231" s="186">
        <v>6996630</v>
      </c>
      <c r="D3231" s="185">
        <v>6</v>
      </c>
      <c r="E3231" s="186" t="s">
        <v>14153</v>
      </c>
      <c r="F3231" s="186" t="s">
        <v>14047</v>
      </c>
      <c r="G3231" s="186" t="s">
        <v>14154</v>
      </c>
      <c r="H3231" s="185" t="s">
        <v>12987</v>
      </c>
      <c r="I3231" s="187">
        <v>19051</v>
      </c>
      <c r="J3231" s="185"/>
      <c r="K3231" s="185">
        <v>2018</v>
      </c>
    </row>
    <row r="3232" spans="1:11" x14ac:dyDescent="0.3">
      <c r="A3232" s="176" t="s">
        <v>17354</v>
      </c>
      <c r="B3232" s="186" t="s">
        <v>13055</v>
      </c>
      <c r="C3232" s="186">
        <v>7642832</v>
      </c>
      <c r="D3232" s="185">
        <v>8</v>
      </c>
      <c r="E3232" s="186" t="s">
        <v>13330</v>
      </c>
      <c r="F3232" s="186" t="s">
        <v>13689</v>
      </c>
      <c r="G3232" s="186" t="s">
        <v>14155</v>
      </c>
      <c r="H3232" s="185" t="s">
        <v>13320</v>
      </c>
      <c r="I3232" s="187">
        <v>20626</v>
      </c>
      <c r="J3232" s="185"/>
      <c r="K3232" s="185">
        <v>2018</v>
      </c>
    </row>
    <row r="3233" spans="1:11" x14ac:dyDescent="0.3">
      <c r="A3233" s="176" t="s">
        <v>17354</v>
      </c>
      <c r="B3233" s="186" t="s">
        <v>13055</v>
      </c>
      <c r="C3233" s="186">
        <v>7110354</v>
      </c>
      <c r="D3233" s="185">
        <v>4</v>
      </c>
      <c r="E3233" s="186" t="s">
        <v>13576</v>
      </c>
      <c r="F3233" s="186" t="s">
        <v>14156</v>
      </c>
      <c r="G3233" s="186" t="s">
        <v>14157</v>
      </c>
      <c r="H3233" s="185" t="s">
        <v>13320</v>
      </c>
      <c r="I3233" s="187">
        <v>19392</v>
      </c>
      <c r="J3233" s="185"/>
      <c r="K3233" s="185">
        <v>2018</v>
      </c>
    </row>
    <row r="3234" spans="1:11" x14ac:dyDescent="0.3">
      <c r="A3234" s="176" t="s">
        <v>17354</v>
      </c>
      <c r="B3234" s="186" t="s">
        <v>13055</v>
      </c>
      <c r="C3234" s="186">
        <v>7769086</v>
      </c>
      <c r="D3234" s="185">
        <v>7</v>
      </c>
      <c r="E3234" s="186" t="s">
        <v>13543</v>
      </c>
      <c r="F3234" s="186" t="s">
        <v>14158</v>
      </c>
      <c r="G3234" s="186" t="s">
        <v>14159</v>
      </c>
      <c r="H3234" s="185" t="s">
        <v>13320</v>
      </c>
      <c r="I3234" s="187">
        <v>20455</v>
      </c>
      <c r="J3234" s="185"/>
      <c r="K3234" s="185">
        <v>2018</v>
      </c>
    </row>
    <row r="3235" spans="1:11" x14ac:dyDescent="0.3">
      <c r="A3235" s="176" t="s">
        <v>13177</v>
      </c>
      <c r="B3235" s="186" t="s">
        <v>13177</v>
      </c>
      <c r="C3235" s="186">
        <v>6740091</v>
      </c>
      <c r="D3235" s="185">
        <v>7</v>
      </c>
      <c r="E3235" s="186" t="s">
        <v>15800</v>
      </c>
      <c r="F3235" s="186" t="s">
        <v>13719</v>
      </c>
      <c r="G3235" s="186" t="s">
        <v>15801</v>
      </c>
      <c r="H3235" s="185" t="s">
        <v>12987</v>
      </c>
      <c r="I3235" s="187">
        <v>19207</v>
      </c>
      <c r="J3235" s="185"/>
      <c r="K3235" s="185">
        <v>2018</v>
      </c>
    </row>
    <row r="3236" spans="1:11" x14ac:dyDescent="0.3">
      <c r="A3236" s="176" t="s">
        <v>13177</v>
      </c>
      <c r="B3236" s="186" t="s">
        <v>13177</v>
      </c>
      <c r="C3236" s="186">
        <v>6888120</v>
      </c>
      <c r="D3236" s="185" t="s">
        <v>13315</v>
      </c>
      <c r="E3236" s="186" t="s">
        <v>13110</v>
      </c>
      <c r="F3236" s="186" t="s">
        <v>13801</v>
      </c>
      <c r="G3236" s="186" t="s">
        <v>15214</v>
      </c>
      <c r="H3236" s="185" t="s">
        <v>12987</v>
      </c>
      <c r="I3236" s="187">
        <v>19230</v>
      </c>
      <c r="J3236" s="185"/>
      <c r="K3236" s="185">
        <v>2018</v>
      </c>
    </row>
    <row r="3237" spans="1:11" x14ac:dyDescent="0.3">
      <c r="A3237" s="176" t="s">
        <v>13177</v>
      </c>
      <c r="B3237" s="186" t="s">
        <v>13177</v>
      </c>
      <c r="C3237" s="186">
        <v>8034532</v>
      </c>
      <c r="D3237" s="185">
        <v>1</v>
      </c>
      <c r="E3237" s="186" t="s">
        <v>15805</v>
      </c>
      <c r="F3237" s="186" t="s">
        <v>13542</v>
      </c>
      <c r="G3237" s="186" t="s">
        <v>15806</v>
      </c>
      <c r="H3237" s="185" t="s">
        <v>13320</v>
      </c>
      <c r="I3237" s="187">
        <v>21207</v>
      </c>
      <c r="J3237" s="185"/>
      <c r="K3237" s="185">
        <v>2018</v>
      </c>
    </row>
    <row r="3238" spans="1:11" x14ac:dyDescent="0.3">
      <c r="A3238" s="176" t="s">
        <v>13177</v>
      </c>
      <c r="B3238" s="186" t="s">
        <v>13177</v>
      </c>
      <c r="C3238" s="186">
        <v>6813764</v>
      </c>
      <c r="D3238" s="185">
        <v>0</v>
      </c>
      <c r="E3238" s="186" t="s">
        <v>13657</v>
      </c>
      <c r="F3238" s="186" t="s">
        <v>14104</v>
      </c>
      <c r="G3238" s="186" t="s">
        <v>14907</v>
      </c>
      <c r="H3238" s="185" t="s">
        <v>12987</v>
      </c>
      <c r="I3238" s="187">
        <v>19274</v>
      </c>
      <c r="J3238" s="185"/>
      <c r="K3238" s="185">
        <v>2018</v>
      </c>
    </row>
    <row r="3239" spans="1:11" x14ac:dyDescent="0.3">
      <c r="A3239" s="176" t="s">
        <v>13177</v>
      </c>
      <c r="B3239" s="186" t="s">
        <v>13177</v>
      </c>
      <c r="C3239" s="186">
        <v>6941452</v>
      </c>
      <c r="D3239" s="185">
        <v>4</v>
      </c>
      <c r="E3239" s="186" t="s">
        <v>13604</v>
      </c>
      <c r="F3239" s="186" t="s">
        <v>13820</v>
      </c>
      <c r="G3239" s="186" t="s">
        <v>15802</v>
      </c>
      <c r="H3239" s="185" t="s">
        <v>12987</v>
      </c>
      <c r="I3239" s="187">
        <v>19046</v>
      </c>
      <c r="J3239" s="185"/>
      <c r="K3239" s="185">
        <v>2018</v>
      </c>
    </row>
    <row r="3240" spans="1:11" x14ac:dyDescent="0.3">
      <c r="A3240" s="176" t="s">
        <v>13177</v>
      </c>
      <c r="B3240" s="186" t="s">
        <v>13177</v>
      </c>
      <c r="C3240" s="186">
        <v>9420915</v>
      </c>
      <c r="D3240" s="185">
        <v>3</v>
      </c>
      <c r="E3240" s="186" t="s">
        <v>15808</v>
      </c>
      <c r="F3240" s="186" t="s">
        <v>14189</v>
      </c>
      <c r="G3240" s="186" t="s">
        <v>15809</v>
      </c>
      <c r="H3240" s="185" t="s">
        <v>13320</v>
      </c>
      <c r="I3240" s="187">
        <v>21339</v>
      </c>
      <c r="J3240" s="185"/>
      <c r="K3240" s="185">
        <v>2018</v>
      </c>
    </row>
    <row r="3241" spans="1:11" x14ac:dyDescent="0.3">
      <c r="A3241" s="176" t="s">
        <v>13177</v>
      </c>
      <c r="B3241" s="186" t="s">
        <v>13177</v>
      </c>
      <c r="C3241" s="186">
        <v>7957437</v>
      </c>
      <c r="D3241" s="185">
        <v>6</v>
      </c>
      <c r="E3241" s="186" t="s">
        <v>15804</v>
      </c>
      <c r="F3241" s="186" t="s">
        <v>15085</v>
      </c>
      <c r="G3241" s="186" t="s">
        <v>13508</v>
      </c>
      <c r="H3241" s="185" t="s">
        <v>13320</v>
      </c>
      <c r="I3241" s="187">
        <v>21179</v>
      </c>
      <c r="J3241" s="185"/>
      <c r="K3241" s="185">
        <v>2018</v>
      </c>
    </row>
    <row r="3242" spans="1:11" x14ac:dyDescent="0.3">
      <c r="A3242" s="176" t="s">
        <v>13177</v>
      </c>
      <c r="B3242" s="186" t="s">
        <v>13177</v>
      </c>
      <c r="C3242" s="186">
        <v>7000714</v>
      </c>
      <c r="D3242" s="185">
        <v>2</v>
      </c>
      <c r="E3242" s="186" t="s">
        <v>13341</v>
      </c>
      <c r="F3242" s="186" t="s">
        <v>13866</v>
      </c>
      <c r="G3242" s="186" t="s">
        <v>15803</v>
      </c>
      <c r="H3242" s="185" t="s">
        <v>12987</v>
      </c>
      <c r="I3242" s="187">
        <v>19017</v>
      </c>
      <c r="J3242" s="185"/>
      <c r="K3242" s="185">
        <v>2018</v>
      </c>
    </row>
    <row r="3243" spans="1:11" x14ac:dyDescent="0.3">
      <c r="A3243" s="176" t="s">
        <v>13177</v>
      </c>
      <c r="B3243" s="186" t="s">
        <v>13177</v>
      </c>
      <c r="C3243" s="186">
        <v>8035353</v>
      </c>
      <c r="D3243" s="185">
        <v>7</v>
      </c>
      <c r="E3243" s="186" t="s">
        <v>13432</v>
      </c>
      <c r="F3243" s="186" t="s">
        <v>13318</v>
      </c>
      <c r="G3243" s="186" t="s">
        <v>15807</v>
      </c>
      <c r="H3243" s="185" t="s">
        <v>13320</v>
      </c>
      <c r="I3243" s="187">
        <v>21361</v>
      </c>
      <c r="J3243" s="185"/>
      <c r="K3243" s="185">
        <v>2018</v>
      </c>
    </row>
    <row r="3244" spans="1:11" x14ac:dyDescent="0.3">
      <c r="A3244" s="176" t="s">
        <v>13177</v>
      </c>
      <c r="B3244" s="186" t="s">
        <v>13177</v>
      </c>
      <c r="C3244" s="186">
        <v>4989214</v>
      </c>
      <c r="D3244" s="185">
        <v>4</v>
      </c>
      <c r="E3244" s="186" t="s">
        <v>15798</v>
      </c>
      <c r="F3244" s="186" t="s">
        <v>13604</v>
      </c>
      <c r="G3244" s="186" t="s">
        <v>15799</v>
      </c>
      <c r="H3244" s="185" t="s">
        <v>12987</v>
      </c>
      <c r="I3244" s="187">
        <v>19298</v>
      </c>
      <c r="J3244" s="185"/>
      <c r="K3244" s="185">
        <v>2018</v>
      </c>
    </row>
    <row r="3245" spans="1:11" x14ac:dyDescent="0.3">
      <c r="A3245" s="176" t="s">
        <v>13312</v>
      </c>
      <c r="B3245" s="186" t="s">
        <v>13312</v>
      </c>
      <c r="C3245" s="186">
        <v>5780613</v>
      </c>
      <c r="D3245" s="185">
        <v>3</v>
      </c>
      <c r="E3245" s="186" t="s">
        <v>17271</v>
      </c>
      <c r="F3245" s="186" t="s">
        <v>17272</v>
      </c>
      <c r="G3245" s="186" t="s">
        <v>13968</v>
      </c>
      <c r="H3245" s="185" t="s">
        <v>12987</v>
      </c>
      <c r="I3245" s="187">
        <v>19249</v>
      </c>
      <c r="J3245" s="185"/>
      <c r="K3245" s="185">
        <v>2018</v>
      </c>
    </row>
    <row r="3246" spans="1:11" x14ac:dyDescent="0.3">
      <c r="A3246" s="176" t="s">
        <v>13312</v>
      </c>
      <c r="B3246" s="186" t="s">
        <v>13312</v>
      </c>
      <c r="C3246" s="186">
        <v>7022015</v>
      </c>
      <c r="D3246" s="185">
        <v>6</v>
      </c>
      <c r="E3246" s="186" t="s">
        <v>13658</v>
      </c>
      <c r="F3246" s="186" t="s">
        <v>14425</v>
      </c>
      <c r="G3246" s="186" t="s">
        <v>17283</v>
      </c>
      <c r="H3246" s="185" t="s">
        <v>12987</v>
      </c>
      <c r="I3246" s="187">
        <v>19214</v>
      </c>
      <c r="J3246" s="185"/>
      <c r="K3246" s="185">
        <v>2018</v>
      </c>
    </row>
    <row r="3247" spans="1:11" x14ac:dyDescent="0.3">
      <c r="A3247" s="176" t="s">
        <v>13312</v>
      </c>
      <c r="B3247" s="186" t="s">
        <v>13312</v>
      </c>
      <c r="C3247" s="186">
        <v>6655770</v>
      </c>
      <c r="D3247" s="185">
        <v>7</v>
      </c>
      <c r="E3247" s="186" t="s">
        <v>14028</v>
      </c>
      <c r="F3247" s="186" t="s">
        <v>13630</v>
      </c>
      <c r="G3247" s="186" t="s">
        <v>17280</v>
      </c>
      <c r="H3247" s="185" t="s">
        <v>13320</v>
      </c>
      <c r="I3247" s="187">
        <v>20906</v>
      </c>
      <c r="J3247" s="185"/>
      <c r="K3247" s="185">
        <v>2018</v>
      </c>
    </row>
    <row r="3248" spans="1:11" x14ac:dyDescent="0.3">
      <c r="A3248" s="176" t="s">
        <v>13312</v>
      </c>
      <c r="B3248" s="186" t="s">
        <v>13312</v>
      </c>
      <c r="C3248" s="186">
        <v>7835566</v>
      </c>
      <c r="D3248" s="185">
        <v>2</v>
      </c>
      <c r="E3248" s="186" t="s">
        <v>13644</v>
      </c>
      <c r="F3248" s="186" t="s">
        <v>17143</v>
      </c>
      <c r="G3248" s="186" t="s">
        <v>17289</v>
      </c>
      <c r="H3248" s="185" t="s">
        <v>13320</v>
      </c>
      <c r="I3248" s="187">
        <v>20852</v>
      </c>
      <c r="J3248" s="185"/>
      <c r="K3248" s="185">
        <v>2018</v>
      </c>
    </row>
    <row r="3249" spans="1:11" x14ac:dyDescent="0.3">
      <c r="A3249" s="176" t="s">
        <v>13312</v>
      </c>
      <c r="B3249" s="186" t="s">
        <v>13312</v>
      </c>
      <c r="C3249" s="186">
        <v>7433216</v>
      </c>
      <c r="D3249" s="185">
        <v>1</v>
      </c>
      <c r="E3249" s="186" t="s">
        <v>13630</v>
      </c>
      <c r="F3249" s="186" t="s">
        <v>13491</v>
      </c>
      <c r="G3249" s="186" t="s">
        <v>17287</v>
      </c>
      <c r="H3249" s="185" t="s">
        <v>13320</v>
      </c>
      <c r="I3249" s="187">
        <v>20891</v>
      </c>
      <c r="J3249" s="185"/>
      <c r="K3249" s="185">
        <v>2018</v>
      </c>
    </row>
    <row r="3250" spans="1:11" x14ac:dyDescent="0.3">
      <c r="A3250" s="176" t="s">
        <v>13312</v>
      </c>
      <c r="B3250" s="186" t="s">
        <v>13312</v>
      </c>
      <c r="C3250" s="186">
        <v>6482025</v>
      </c>
      <c r="D3250" s="185">
        <v>7</v>
      </c>
      <c r="E3250" s="186" t="s">
        <v>13645</v>
      </c>
      <c r="F3250" s="186" t="s">
        <v>13657</v>
      </c>
      <c r="G3250" s="186" t="s">
        <v>17275</v>
      </c>
      <c r="H3250" s="185" t="s">
        <v>12987</v>
      </c>
      <c r="I3250" s="187">
        <v>19071</v>
      </c>
      <c r="J3250" s="185"/>
      <c r="K3250" s="185">
        <v>2018</v>
      </c>
    </row>
    <row r="3251" spans="1:11" x14ac:dyDescent="0.3">
      <c r="A3251" s="176" t="s">
        <v>13312</v>
      </c>
      <c r="B3251" s="186" t="s">
        <v>13312</v>
      </c>
      <c r="C3251" s="186">
        <v>8053588</v>
      </c>
      <c r="D3251" s="185">
        <v>0</v>
      </c>
      <c r="E3251" s="186" t="s">
        <v>16688</v>
      </c>
      <c r="F3251" s="186" t="s">
        <v>13336</v>
      </c>
      <c r="G3251" s="186" t="s">
        <v>17290</v>
      </c>
      <c r="H3251" s="185" t="s">
        <v>13320</v>
      </c>
      <c r="I3251" s="187">
        <v>21079</v>
      </c>
      <c r="J3251" s="185"/>
      <c r="K3251" s="185">
        <v>2018</v>
      </c>
    </row>
    <row r="3252" spans="1:11" x14ac:dyDescent="0.3">
      <c r="A3252" s="176" t="s">
        <v>13312</v>
      </c>
      <c r="B3252" s="186" t="s">
        <v>13312</v>
      </c>
      <c r="C3252" s="186">
        <v>6711814</v>
      </c>
      <c r="D3252" s="185">
        <v>6</v>
      </c>
      <c r="E3252" s="186" t="s">
        <v>13350</v>
      </c>
      <c r="F3252" s="186" t="s">
        <v>13329</v>
      </c>
      <c r="G3252" s="186" t="s">
        <v>17281</v>
      </c>
      <c r="H3252" s="185" t="s">
        <v>12987</v>
      </c>
      <c r="I3252" s="187">
        <v>19085</v>
      </c>
      <c r="J3252" s="185"/>
      <c r="K3252" s="185">
        <v>2018</v>
      </c>
    </row>
    <row r="3253" spans="1:11" x14ac:dyDescent="0.3">
      <c r="A3253" s="176" t="s">
        <v>13312</v>
      </c>
      <c r="B3253" s="186" t="s">
        <v>13312</v>
      </c>
      <c r="C3253" s="186">
        <v>6526490</v>
      </c>
      <c r="D3253" s="185">
        <v>0</v>
      </c>
      <c r="E3253" s="186" t="s">
        <v>13429</v>
      </c>
      <c r="F3253" s="186" t="s">
        <v>17276</v>
      </c>
      <c r="G3253" s="186" t="s">
        <v>17277</v>
      </c>
      <c r="H3253" s="185" t="s">
        <v>12987</v>
      </c>
      <c r="I3253" s="187">
        <v>19173</v>
      </c>
      <c r="J3253" s="185"/>
      <c r="K3253" s="185">
        <v>2018</v>
      </c>
    </row>
    <row r="3254" spans="1:11" x14ac:dyDescent="0.3">
      <c r="A3254" s="176" t="s">
        <v>13312</v>
      </c>
      <c r="B3254" s="186" t="s">
        <v>13312</v>
      </c>
      <c r="C3254" s="186">
        <v>6792948</v>
      </c>
      <c r="D3254" s="185">
        <v>9</v>
      </c>
      <c r="E3254" s="186" t="s">
        <v>13657</v>
      </c>
      <c r="F3254" s="186" t="s">
        <v>13630</v>
      </c>
      <c r="G3254" s="186" t="s">
        <v>17282</v>
      </c>
      <c r="H3254" s="185" t="s">
        <v>13320</v>
      </c>
      <c r="I3254" s="187">
        <v>20825</v>
      </c>
      <c r="J3254" s="185"/>
      <c r="K3254" s="185">
        <v>2018</v>
      </c>
    </row>
    <row r="3255" spans="1:11" x14ac:dyDescent="0.3">
      <c r="A3255" s="176" t="s">
        <v>13312</v>
      </c>
      <c r="B3255" s="186" t="s">
        <v>13312</v>
      </c>
      <c r="C3255" s="186">
        <v>8292309</v>
      </c>
      <c r="D3255" s="185">
        <v>8</v>
      </c>
      <c r="E3255" s="186" t="s">
        <v>17291</v>
      </c>
      <c r="F3255" s="186" t="s">
        <v>13388</v>
      </c>
      <c r="G3255" s="186" t="s">
        <v>17292</v>
      </c>
      <c r="H3255" s="185" t="s">
        <v>13320</v>
      </c>
      <c r="I3255" s="187">
        <v>20993</v>
      </c>
      <c r="J3255" s="185"/>
      <c r="K3255" s="185">
        <v>2018</v>
      </c>
    </row>
    <row r="3256" spans="1:11" x14ac:dyDescent="0.3">
      <c r="A3256" s="176" t="s">
        <v>13312</v>
      </c>
      <c r="B3256" s="186" t="s">
        <v>13312</v>
      </c>
      <c r="C3256" s="186">
        <v>6578717</v>
      </c>
      <c r="D3256" s="185">
        <v>2</v>
      </c>
      <c r="E3256" s="186" t="s">
        <v>17278</v>
      </c>
      <c r="F3256" s="186" t="s">
        <v>13685</v>
      </c>
      <c r="G3256" s="186" t="s">
        <v>17279</v>
      </c>
      <c r="H3256" s="185" t="s">
        <v>12987</v>
      </c>
      <c r="I3256" s="187">
        <v>19214</v>
      </c>
      <c r="J3256" s="185"/>
      <c r="K3256" s="185">
        <v>2018</v>
      </c>
    </row>
    <row r="3257" spans="1:11" x14ac:dyDescent="0.3">
      <c r="A3257" s="176" t="s">
        <v>13312</v>
      </c>
      <c r="B3257" s="186" t="s">
        <v>13312</v>
      </c>
      <c r="C3257" s="186">
        <v>7260845</v>
      </c>
      <c r="D3257" s="185">
        <v>3</v>
      </c>
      <c r="E3257" s="186" t="s">
        <v>16930</v>
      </c>
      <c r="F3257" s="186" t="s">
        <v>13350</v>
      </c>
      <c r="G3257" s="186" t="s">
        <v>17285</v>
      </c>
      <c r="H3257" s="185" t="s">
        <v>13320</v>
      </c>
      <c r="I3257" s="187">
        <v>20912</v>
      </c>
      <c r="J3257" s="185"/>
      <c r="K3257" s="185">
        <v>2018</v>
      </c>
    </row>
    <row r="3258" spans="1:11" x14ac:dyDescent="0.3">
      <c r="A3258" s="176" t="s">
        <v>13312</v>
      </c>
      <c r="B3258" s="186" t="s">
        <v>13312</v>
      </c>
      <c r="C3258" s="186">
        <v>6094702</v>
      </c>
      <c r="D3258" s="185">
        <v>3</v>
      </c>
      <c r="E3258" s="186" t="s">
        <v>12979</v>
      </c>
      <c r="F3258" s="186" t="s">
        <v>17273</v>
      </c>
      <c r="G3258" s="186" t="s">
        <v>17274</v>
      </c>
      <c r="H3258" s="185" t="s">
        <v>12987</v>
      </c>
      <c r="I3258" s="187">
        <v>19070</v>
      </c>
      <c r="J3258" s="185"/>
      <c r="K3258" s="185">
        <v>2018</v>
      </c>
    </row>
    <row r="3259" spans="1:11" x14ac:dyDescent="0.3">
      <c r="A3259" s="176" t="s">
        <v>13312</v>
      </c>
      <c r="B3259" s="186" t="s">
        <v>13312</v>
      </c>
      <c r="C3259" s="186">
        <v>7306389</v>
      </c>
      <c r="D3259" s="185">
        <v>2</v>
      </c>
      <c r="E3259" s="186" t="s">
        <v>13406</v>
      </c>
      <c r="F3259" s="186" t="s">
        <v>17156</v>
      </c>
      <c r="G3259" s="186" t="s">
        <v>17286</v>
      </c>
      <c r="H3259" s="185" t="s">
        <v>13320</v>
      </c>
      <c r="I3259" s="187">
        <v>20839</v>
      </c>
      <c r="J3259" s="185"/>
      <c r="K3259" s="185">
        <v>2018</v>
      </c>
    </row>
    <row r="3260" spans="1:11" x14ac:dyDescent="0.3">
      <c r="A3260" s="176" t="s">
        <v>13312</v>
      </c>
      <c r="B3260" s="186" t="s">
        <v>13312</v>
      </c>
      <c r="C3260" s="186">
        <v>7698120</v>
      </c>
      <c r="D3260" s="185">
        <v>5</v>
      </c>
      <c r="E3260" s="186" t="s">
        <v>13799</v>
      </c>
      <c r="F3260" s="186" t="s">
        <v>13520</v>
      </c>
      <c r="G3260" s="186" t="s">
        <v>17288</v>
      </c>
      <c r="H3260" s="185" t="s">
        <v>13320</v>
      </c>
      <c r="I3260" s="187">
        <v>21099</v>
      </c>
      <c r="J3260" s="185"/>
      <c r="K3260" s="185">
        <v>2018</v>
      </c>
    </row>
    <row r="3261" spans="1:11" x14ac:dyDescent="0.3">
      <c r="A3261" s="176" t="s">
        <v>13312</v>
      </c>
      <c r="B3261" s="186" t="s">
        <v>13312</v>
      </c>
      <c r="C3261" s="186">
        <v>7213713</v>
      </c>
      <c r="D3261" s="185">
        <v>2</v>
      </c>
      <c r="E3261" s="186" t="s">
        <v>15897</v>
      </c>
      <c r="F3261" s="186" t="s">
        <v>14104</v>
      </c>
      <c r="G3261" s="186" t="s">
        <v>17284</v>
      </c>
      <c r="H3261" s="185" t="s">
        <v>13320</v>
      </c>
      <c r="I3261" s="187">
        <v>20754</v>
      </c>
      <c r="J3261" s="185"/>
      <c r="K3261" s="185" t="s">
        <v>17344</v>
      </c>
    </row>
    <row r="3262" spans="1:11" x14ac:dyDescent="0.3">
      <c r="A3262" s="176" t="s">
        <v>13056</v>
      </c>
      <c r="B3262" s="186" t="s">
        <v>13056</v>
      </c>
      <c r="C3262" s="186">
        <v>6507922</v>
      </c>
      <c r="D3262" s="185">
        <v>4</v>
      </c>
      <c r="E3262" s="186" t="s">
        <v>14162</v>
      </c>
      <c r="F3262" s="186" t="s">
        <v>14163</v>
      </c>
      <c r="G3262" s="186" t="s">
        <v>14164</v>
      </c>
      <c r="H3262" s="185" t="s">
        <v>13320</v>
      </c>
      <c r="I3262" s="187">
        <v>19686</v>
      </c>
      <c r="J3262" s="185"/>
      <c r="K3262" s="185">
        <v>2018</v>
      </c>
    </row>
    <row r="3263" spans="1:11" x14ac:dyDescent="0.3">
      <c r="A3263" s="176" t="s">
        <v>13056</v>
      </c>
      <c r="B3263" s="186" t="s">
        <v>13056</v>
      </c>
      <c r="C3263" s="186">
        <v>6562281</v>
      </c>
      <c r="D3263" s="185">
        <v>5</v>
      </c>
      <c r="E3263" s="186" t="s">
        <v>14165</v>
      </c>
      <c r="F3263" s="186" t="s">
        <v>13437</v>
      </c>
      <c r="G3263" s="186" t="s">
        <v>14166</v>
      </c>
      <c r="H3263" s="185" t="s">
        <v>12987</v>
      </c>
      <c r="I3263" s="187">
        <v>19194</v>
      </c>
      <c r="J3263" s="185"/>
      <c r="K3263" s="185">
        <v>2018</v>
      </c>
    </row>
    <row r="3264" spans="1:11" x14ac:dyDescent="0.3">
      <c r="A3264" s="176" t="s">
        <v>13056</v>
      </c>
      <c r="B3264" s="186" t="s">
        <v>13056</v>
      </c>
      <c r="C3264" s="186">
        <v>8090620</v>
      </c>
      <c r="D3264" s="185" t="s">
        <v>13315</v>
      </c>
      <c r="E3264" s="186" t="s">
        <v>14174</v>
      </c>
      <c r="F3264" s="186" t="s">
        <v>14175</v>
      </c>
      <c r="G3264" s="186" t="s">
        <v>14176</v>
      </c>
      <c r="H3264" s="185" t="s">
        <v>13320</v>
      </c>
      <c r="I3264" s="187">
        <v>21095</v>
      </c>
      <c r="J3264" s="185"/>
      <c r="K3264" s="185">
        <v>2018</v>
      </c>
    </row>
    <row r="3265" spans="1:11" x14ac:dyDescent="0.3">
      <c r="A3265" s="176" t="s">
        <v>13056</v>
      </c>
      <c r="B3265" s="186" t="s">
        <v>13056</v>
      </c>
      <c r="C3265" s="186">
        <v>6848101</v>
      </c>
      <c r="D3265" s="185">
        <v>5</v>
      </c>
      <c r="E3265" s="186" t="s">
        <v>14169</v>
      </c>
      <c r="F3265" s="186" t="s">
        <v>14170</v>
      </c>
      <c r="G3265" s="186" t="s">
        <v>14171</v>
      </c>
      <c r="H3265" s="185" t="s">
        <v>13320</v>
      </c>
      <c r="I3265" s="187">
        <v>19918</v>
      </c>
      <c r="J3265" s="185"/>
      <c r="K3265" s="185">
        <v>2018</v>
      </c>
    </row>
    <row r="3266" spans="1:11" x14ac:dyDescent="0.3">
      <c r="A3266" s="176" t="s">
        <v>13056</v>
      </c>
      <c r="B3266" s="186" t="s">
        <v>13056</v>
      </c>
      <c r="C3266" s="186">
        <v>8571082</v>
      </c>
      <c r="D3266" s="185">
        <v>6</v>
      </c>
      <c r="E3266" s="186" t="s">
        <v>14177</v>
      </c>
      <c r="F3266" s="186" t="s">
        <v>14167</v>
      </c>
      <c r="G3266" s="186" t="s">
        <v>14178</v>
      </c>
      <c r="H3266" s="185" t="s">
        <v>13320</v>
      </c>
      <c r="I3266" s="187">
        <v>20971</v>
      </c>
      <c r="J3266" s="185"/>
      <c r="K3266" s="185">
        <v>2018</v>
      </c>
    </row>
    <row r="3267" spans="1:11" x14ac:dyDescent="0.3">
      <c r="A3267" s="176" t="s">
        <v>13056</v>
      </c>
      <c r="B3267" s="186" t="s">
        <v>13056</v>
      </c>
      <c r="C3267" s="186">
        <v>6900683</v>
      </c>
      <c r="D3267" s="185">
        <v>3</v>
      </c>
      <c r="E3267" s="186" t="s">
        <v>13841</v>
      </c>
      <c r="F3267" s="186" t="s">
        <v>14172</v>
      </c>
      <c r="G3267" s="186" t="s">
        <v>14173</v>
      </c>
      <c r="H3267" s="185" t="s">
        <v>13320</v>
      </c>
      <c r="I3267" s="187">
        <v>19793</v>
      </c>
      <c r="J3267" s="185"/>
      <c r="K3267" s="185">
        <v>2018</v>
      </c>
    </row>
    <row r="3268" spans="1:11" x14ac:dyDescent="0.3">
      <c r="A3268" s="176" t="s">
        <v>13056</v>
      </c>
      <c r="B3268" s="186" t="s">
        <v>13056</v>
      </c>
      <c r="C3268" s="186">
        <v>6575847</v>
      </c>
      <c r="D3268" s="185">
        <v>4</v>
      </c>
      <c r="E3268" s="186" t="s">
        <v>13543</v>
      </c>
      <c r="F3268" s="186" t="s">
        <v>14167</v>
      </c>
      <c r="G3268" s="186" t="s">
        <v>14168</v>
      </c>
      <c r="H3268" s="185" t="s">
        <v>13320</v>
      </c>
      <c r="I3268" s="187">
        <v>19462</v>
      </c>
      <c r="J3268" s="185"/>
      <c r="K3268" s="185">
        <v>2018</v>
      </c>
    </row>
    <row r="3269" spans="1:11" x14ac:dyDescent="0.3">
      <c r="A3269" s="176" t="s">
        <v>13313</v>
      </c>
      <c r="B3269" s="186" t="s">
        <v>17346</v>
      </c>
      <c r="C3269" s="186">
        <v>7856732</v>
      </c>
      <c r="D3269" s="185">
        <v>5</v>
      </c>
      <c r="E3269" s="186" t="s">
        <v>13708</v>
      </c>
      <c r="F3269" s="186" t="s">
        <v>14643</v>
      </c>
      <c r="G3269" s="186" t="s">
        <v>17332</v>
      </c>
      <c r="H3269" s="185" t="s">
        <v>13320</v>
      </c>
      <c r="I3269" s="187">
        <v>21367</v>
      </c>
      <c r="J3269" s="185"/>
      <c r="K3269" s="185">
        <v>2018</v>
      </c>
    </row>
    <row r="3270" spans="1:11" x14ac:dyDescent="0.3">
      <c r="A3270" s="176" t="s">
        <v>13313</v>
      </c>
      <c r="B3270" s="186" t="s">
        <v>17346</v>
      </c>
      <c r="C3270" s="186">
        <v>7465628</v>
      </c>
      <c r="D3270" s="185">
        <v>5</v>
      </c>
      <c r="E3270" s="186" t="s">
        <v>13527</v>
      </c>
      <c r="F3270" s="186" t="s">
        <v>16206</v>
      </c>
      <c r="G3270" s="186" t="s">
        <v>17324</v>
      </c>
      <c r="H3270" s="185" t="s">
        <v>13320</v>
      </c>
      <c r="I3270" s="187">
        <v>20224</v>
      </c>
      <c r="J3270" s="185"/>
      <c r="K3270" s="185">
        <v>2018</v>
      </c>
    </row>
    <row r="3271" spans="1:11" x14ac:dyDescent="0.3">
      <c r="A3271" s="176" t="s">
        <v>13313</v>
      </c>
      <c r="B3271" s="186" t="s">
        <v>17346</v>
      </c>
      <c r="C3271" s="186">
        <v>6452764</v>
      </c>
      <c r="D3271" s="185">
        <v>9</v>
      </c>
      <c r="E3271" s="186" t="s">
        <v>17299</v>
      </c>
      <c r="F3271" s="186" t="s">
        <v>13496</v>
      </c>
      <c r="G3271" s="186" t="s">
        <v>17300</v>
      </c>
      <c r="H3271" s="185" t="s">
        <v>12987</v>
      </c>
      <c r="I3271" s="187">
        <v>19155</v>
      </c>
      <c r="J3271" s="185"/>
      <c r="K3271" s="185">
        <v>2018</v>
      </c>
    </row>
    <row r="3272" spans="1:11" x14ac:dyDescent="0.3">
      <c r="A3272" s="176" t="s">
        <v>13313</v>
      </c>
      <c r="B3272" s="186" t="s">
        <v>17346</v>
      </c>
      <c r="C3272" s="186">
        <v>8137674</v>
      </c>
      <c r="D3272" s="185">
        <v>3</v>
      </c>
      <c r="E3272" s="186" t="s">
        <v>17337</v>
      </c>
      <c r="F3272" s="186" t="s">
        <v>13768</v>
      </c>
      <c r="G3272" s="186" t="s">
        <v>13735</v>
      </c>
      <c r="H3272" s="185" t="s">
        <v>13320</v>
      </c>
      <c r="I3272" s="187">
        <v>21156</v>
      </c>
      <c r="J3272" s="185"/>
      <c r="K3272" s="185">
        <v>2018</v>
      </c>
    </row>
    <row r="3273" spans="1:11" x14ac:dyDescent="0.3">
      <c r="A3273" s="176" t="s">
        <v>13313</v>
      </c>
      <c r="B3273" s="186" t="s">
        <v>17346</v>
      </c>
      <c r="C3273" s="186">
        <v>6561807</v>
      </c>
      <c r="D3273" s="185">
        <v>9</v>
      </c>
      <c r="E3273" s="186" t="s">
        <v>14908</v>
      </c>
      <c r="F3273" s="186" t="s">
        <v>14425</v>
      </c>
      <c r="G3273" s="186" t="s">
        <v>17308</v>
      </c>
      <c r="H3273" s="185" t="s">
        <v>12987</v>
      </c>
      <c r="I3273" s="187">
        <v>19092</v>
      </c>
      <c r="J3273" s="185"/>
      <c r="K3273" s="185">
        <v>2018</v>
      </c>
    </row>
    <row r="3274" spans="1:11" x14ac:dyDescent="0.3">
      <c r="A3274" s="176" t="s">
        <v>13313</v>
      </c>
      <c r="B3274" s="186" t="s">
        <v>17346</v>
      </c>
      <c r="C3274" s="186">
        <v>6549973</v>
      </c>
      <c r="D3274" s="185">
        <v>8</v>
      </c>
      <c r="E3274" s="186" t="s">
        <v>14516</v>
      </c>
      <c r="F3274" s="186" t="s">
        <v>17307</v>
      </c>
      <c r="G3274" s="186" t="s">
        <v>13851</v>
      </c>
      <c r="H3274" s="185" t="s">
        <v>12987</v>
      </c>
      <c r="I3274" s="187">
        <v>19006</v>
      </c>
      <c r="J3274" s="185"/>
      <c r="K3274" s="185">
        <v>2018</v>
      </c>
    </row>
    <row r="3275" spans="1:11" x14ac:dyDescent="0.3">
      <c r="A3275" s="176" t="s">
        <v>13313</v>
      </c>
      <c r="B3275" s="186" t="s">
        <v>17346</v>
      </c>
      <c r="C3275" s="186">
        <v>6892331</v>
      </c>
      <c r="D3275" s="185" t="s">
        <v>13315</v>
      </c>
      <c r="E3275" s="186" t="s">
        <v>14115</v>
      </c>
      <c r="F3275" s="186" t="s">
        <v>13914</v>
      </c>
      <c r="G3275" s="186" t="s">
        <v>17314</v>
      </c>
      <c r="H3275" s="185" t="s">
        <v>13320</v>
      </c>
      <c r="I3275" s="187">
        <v>19541</v>
      </c>
      <c r="J3275" s="185"/>
      <c r="K3275" s="185">
        <v>2018</v>
      </c>
    </row>
    <row r="3276" spans="1:11" x14ac:dyDescent="0.3">
      <c r="A3276" s="176" t="s">
        <v>13313</v>
      </c>
      <c r="B3276" s="186" t="s">
        <v>17346</v>
      </c>
      <c r="C3276" s="186">
        <v>6667735</v>
      </c>
      <c r="D3276" s="185">
        <v>4</v>
      </c>
      <c r="E3276" s="186" t="s">
        <v>16473</v>
      </c>
      <c r="F3276" s="186" t="s">
        <v>15454</v>
      </c>
      <c r="G3276" s="186" t="s">
        <v>15659</v>
      </c>
      <c r="H3276" s="185" t="s">
        <v>12987</v>
      </c>
      <c r="I3276" s="187">
        <v>19108</v>
      </c>
      <c r="J3276" s="185"/>
      <c r="K3276" s="185">
        <v>2018</v>
      </c>
    </row>
    <row r="3277" spans="1:11" x14ac:dyDescent="0.3">
      <c r="A3277" s="176" t="s">
        <v>13313</v>
      </c>
      <c r="B3277" s="186" t="s">
        <v>17346</v>
      </c>
      <c r="C3277" s="186">
        <v>6740272</v>
      </c>
      <c r="D3277" s="185">
        <v>3</v>
      </c>
      <c r="E3277" s="186" t="s">
        <v>13586</v>
      </c>
      <c r="F3277" s="186" t="s">
        <v>13398</v>
      </c>
      <c r="G3277" s="186" t="s">
        <v>17313</v>
      </c>
      <c r="H3277" s="185" t="s">
        <v>12987</v>
      </c>
      <c r="I3277" s="187">
        <v>19001</v>
      </c>
      <c r="J3277" s="185"/>
      <c r="K3277" s="185">
        <v>2018</v>
      </c>
    </row>
    <row r="3278" spans="1:11" x14ac:dyDescent="0.3">
      <c r="A3278" s="176" t="s">
        <v>13313</v>
      </c>
      <c r="B3278" s="186" t="s">
        <v>17346</v>
      </c>
      <c r="C3278" s="186">
        <v>6835171</v>
      </c>
      <c r="D3278" s="185">
        <v>5</v>
      </c>
      <c r="E3278" s="186" t="s">
        <v>15710</v>
      </c>
      <c r="F3278" s="186" t="s">
        <v>13515</v>
      </c>
      <c r="G3278" s="186" t="s">
        <v>14383</v>
      </c>
      <c r="H3278" s="185" t="s">
        <v>13320</v>
      </c>
      <c r="I3278" s="187">
        <v>19900</v>
      </c>
      <c r="J3278" s="185"/>
      <c r="K3278" s="185">
        <v>2018</v>
      </c>
    </row>
    <row r="3279" spans="1:11" x14ac:dyDescent="0.3">
      <c r="A3279" s="176" t="s">
        <v>13313</v>
      </c>
      <c r="B3279" s="186" t="s">
        <v>17346</v>
      </c>
      <c r="C3279" s="186">
        <v>5767785</v>
      </c>
      <c r="D3279" s="185">
        <v>6</v>
      </c>
      <c r="E3279" s="186" t="s">
        <v>13455</v>
      </c>
      <c r="F3279" s="186" t="s">
        <v>13584</v>
      </c>
      <c r="G3279" s="186" t="s">
        <v>17293</v>
      </c>
      <c r="H3279" s="185" t="s">
        <v>12987</v>
      </c>
      <c r="I3279" s="187">
        <v>19019</v>
      </c>
      <c r="J3279" s="185"/>
      <c r="K3279" s="185">
        <v>2018</v>
      </c>
    </row>
    <row r="3280" spans="1:11" x14ac:dyDescent="0.3">
      <c r="A3280" s="176" t="s">
        <v>13313</v>
      </c>
      <c r="B3280" s="186" t="s">
        <v>17346</v>
      </c>
      <c r="C3280" s="186">
        <v>7135373</v>
      </c>
      <c r="D3280" s="185">
        <v>7</v>
      </c>
      <c r="E3280" s="186" t="s">
        <v>13454</v>
      </c>
      <c r="F3280" s="186" t="s">
        <v>13723</v>
      </c>
      <c r="G3280" s="186" t="s">
        <v>17318</v>
      </c>
      <c r="H3280" s="185" t="s">
        <v>13320</v>
      </c>
      <c r="I3280" s="187">
        <v>19750</v>
      </c>
      <c r="J3280" s="185"/>
      <c r="K3280" s="185">
        <v>2018</v>
      </c>
    </row>
    <row r="3281" spans="1:11" x14ac:dyDescent="0.3">
      <c r="A3281" s="176" t="s">
        <v>13313</v>
      </c>
      <c r="B3281" s="186" t="s">
        <v>17346</v>
      </c>
      <c r="C3281" s="186">
        <v>6523207</v>
      </c>
      <c r="D3281" s="185">
        <v>3</v>
      </c>
      <c r="E3281" s="186" t="s">
        <v>13339</v>
      </c>
      <c r="F3281" s="186" t="s">
        <v>17305</v>
      </c>
      <c r="G3281" s="186" t="s">
        <v>17306</v>
      </c>
      <c r="H3281" s="185" t="s">
        <v>12987</v>
      </c>
      <c r="I3281" s="187">
        <v>19506</v>
      </c>
      <c r="J3281" s="185"/>
      <c r="K3281" s="185">
        <v>2018</v>
      </c>
    </row>
    <row r="3282" spans="1:11" x14ac:dyDescent="0.3">
      <c r="A3282" s="176" t="s">
        <v>13313</v>
      </c>
      <c r="B3282" s="186" t="s">
        <v>17346</v>
      </c>
      <c r="C3282" s="186">
        <v>8062453</v>
      </c>
      <c r="D3282" s="185">
        <v>0</v>
      </c>
      <c r="E3282" s="186" t="s">
        <v>17335</v>
      </c>
      <c r="F3282" s="186" t="s">
        <v>14265</v>
      </c>
      <c r="G3282" s="186" t="s">
        <v>17336</v>
      </c>
      <c r="H3282" s="185" t="s">
        <v>13320</v>
      </c>
      <c r="I3282" s="187">
        <v>20933</v>
      </c>
      <c r="J3282" s="185"/>
      <c r="K3282" s="185">
        <v>2018</v>
      </c>
    </row>
    <row r="3283" spans="1:11" x14ac:dyDescent="0.3">
      <c r="A3283" s="176" t="s">
        <v>13313</v>
      </c>
      <c r="B3283" s="186" t="s">
        <v>17346</v>
      </c>
      <c r="C3283" s="186">
        <v>8061986</v>
      </c>
      <c r="D3283" s="185">
        <v>3</v>
      </c>
      <c r="E3283" s="186" t="s">
        <v>17333</v>
      </c>
      <c r="F3283" s="186" t="s">
        <v>13751</v>
      </c>
      <c r="G3283" s="186" t="s">
        <v>17334</v>
      </c>
      <c r="H3283" s="185" t="s">
        <v>13320</v>
      </c>
      <c r="I3283" s="187">
        <v>21127</v>
      </c>
      <c r="J3283" s="185"/>
      <c r="K3283" s="185">
        <v>2018</v>
      </c>
    </row>
    <row r="3284" spans="1:11" x14ac:dyDescent="0.3">
      <c r="A3284" s="176" t="s">
        <v>13313</v>
      </c>
      <c r="B3284" s="186" t="s">
        <v>17346</v>
      </c>
      <c r="C3284" s="186">
        <v>8292453</v>
      </c>
      <c r="D3284" s="185">
        <v>1</v>
      </c>
      <c r="E3284" s="186" t="s">
        <v>13361</v>
      </c>
      <c r="F3284" s="186" t="s">
        <v>13537</v>
      </c>
      <c r="G3284" s="186" t="s">
        <v>17338</v>
      </c>
      <c r="H3284" s="185" t="s">
        <v>13320</v>
      </c>
      <c r="I3284" s="187">
        <v>20830</v>
      </c>
      <c r="J3284" s="185"/>
      <c r="K3284" s="185">
        <v>2018</v>
      </c>
    </row>
    <row r="3285" spans="1:11" x14ac:dyDescent="0.3">
      <c r="A3285" s="176" t="s">
        <v>13313</v>
      </c>
      <c r="B3285" s="186" t="s">
        <v>17346</v>
      </c>
      <c r="C3285" s="186">
        <v>7676460</v>
      </c>
      <c r="D3285" s="185">
        <v>3</v>
      </c>
      <c r="E3285" s="186" t="s">
        <v>13361</v>
      </c>
      <c r="F3285" s="186" t="s">
        <v>13591</v>
      </c>
      <c r="G3285" s="186" t="s">
        <v>17326</v>
      </c>
      <c r="H3285" s="185" t="s">
        <v>13320</v>
      </c>
      <c r="I3285" s="187">
        <v>20748</v>
      </c>
      <c r="J3285" s="185"/>
      <c r="K3285" s="185">
        <v>2018</v>
      </c>
    </row>
    <row r="3286" spans="1:11" x14ac:dyDescent="0.3">
      <c r="A3286" s="176" t="s">
        <v>13313</v>
      </c>
      <c r="B3286" s="186" t="s">
        <v>17346</v>
      </c>
      <c r="C3286" s="186">
        <v>7764178</v>
      </c>
      <c r="D3286" s="185">
        <v>5</v>
      </c>
      <c r="E3286" s="186" t="s">
        <v>17327</v>
      </c>
      <c r="F3286" s="186" t="s">
        <v>17328</v>
      </c>
      <c r="G3286" s="186" t="s">
        <v>17329</v>
      </c>
      <c r="H3286" s="185" t="s">
        <v>13320</v>
      </c>
      <c r="I3286" s="187">
        <v>20372</v>
      </c>
      <c r="J3286" s="185"/>
      <c r="K3286" s="185">
        <v>2018</v>
      </c>
    </row>
    <row r="3287" spans="1:11" x14ac:dyDescent="0.3">
      <c r="A3287" s="176" t="s">
        <v>13313</v>
      </c>
      <c r="B3287" s="186" t="s">
        <v>17346</v>
      </c>
      <c r="C3287" s="186">
        <v>6906444</v>
      </c>
      <c r="D3287" s="185">
        <v>2</v>
      </c>
      <c r="E3287" s="186" t="s">
        <v>17317</v>
      </c>
      <c r="F3287" s="186" t="s">
        <v>13555</v>
      </c>
      <c r="G3287" s="186" t="s">
        <v>13436</v>
      </c>
      <c r="H3287" s="185" t="s">
        <v>13320</v>
      </c>
      <c r="I3287" s="187">
        <v>20177</v>
      </c>
      <c r="J3287" s="185"/>
      <c r="K3287" s="185">
        <v>2018</v>
      </c>
    </row>
    <row r="3288" spans="1:11" x14ac:dyDescent="0.3">
      <c r="A3288" s="176" t="s">
        <v>13313</v>
      </c>
      <c r="B3288" s="186" t="s">
        <v>17346</v>
      </c>
      <c r="C3288" s="186">
        <v>7415896</v>
      </c>
      <c r="D3288" s="185" t="s">
        <v>13315</v>
      </c>
      <c r="E3288" s="186" t="s">
        <v>17322</v>
      </c>
      <c r="F3288" s="186" t="s">
        <v>13367</v>
      </c>
      <c r="G3288" s="186" t="s">
        <v>14557</v>
      </c>
      <c r="H3288" s="185" t="s">
        <v>13320</v>
      </c>
      <c r="I3288" s="187">
        <v>20964</v>
      </c>
      <c r="J3288" s="185"/>
      <c r="K3288" s="185">
        <v>2018</v>
      </c>
    </row>
    <row r="3289" spans="1:11" x14ac:dyDescent="0.3">
      <c r="A3289" s="176" t="s">
        <v>13313</v>
      </c>
      <c r="B3289" s="186" t="s">
        <v>17346</v>
      </c>
      <c r="C3289" s="186">
        <v>5839665</v>
      </c>
      <c r="D3289" s="185">
        <v>6</v>
      </c>
      <c r="E3289" s="186" t="s">
        <v>17294</v>
      </c>
      <c r="F3289" s="186" t="s">
        <v>13852</v>
      </c>
      <c r="G3289" s="186" t="s">
        <v>17295</v>
      </c>
      <c r="H3289" s="185" t="s">
        <v>12987</v>
      </c>
      <c r="I3289" s="187">
        <v>19220</v>
      </c>
      <c r="J3289" s="185"/>
      <c r="K3289" s="185">
        <v>2018</v>
      </c>
    </row>
    <row r="3290" spans="1:11" x14ac:dyDescent="0.3">
      <c r="A3290" s="176" t="s">
        <v>13313</v>
      </c>
      <c r="B3290" s="186" t="s">
        <v>17346</v>
      </c>
      <c r="C3290" s="186">
        <v>7529105</v>
      </c>
      <c r="D3290" s="185">
        <v>1</v>
      </c>
      <c r="E3290" s="186" t="s">
        <v>13162</v>
      </c>
      <c r="F3290" s="186" t="s">
        <v>13457</v>
      </c>
      <c r="G3290" s="186" t="s">
        <v>17325</v>
      </c>
      <c r="H3290" s="185" t="s">
        <v>13320</v>
      </c>
      <c r="I3290" s="187">
        <v>21154</v>
      </c>
      <c r="J3290" s="185"/>
      <c r="K3290" s="185">
        <v>2018</v>
      </c>
    </row>
    <row r="3291" spans="1:11" x14ac:dyDescent="0.3">
      <c r="A3291" s="176" t="s">
        <v>13313</v>
      </c>
      <c r="B3291" s="186" t="s">
        <v>17346</v>
      </c>
      <c r="C3291" s="186">
        <v>6622771</v>
      </c>
      <c r="D3291" s="185">
        <v>5</v>
      </c>
      <c r="E3291" s="186" t="s">
        <v>13369</v>
      </c>
      <c r="F3291" s="186" t="s">
        <v>17311</v>
      </c>
      <c r="G3291" s="186" t="s">
        <v>14131</v>
      </c>
      <c r="H3291" s="185" t="s">
        <v>13320</v>
      </c>
      <c r="I3291" s="187">
        <v>20740</v>
      </c>
      <c r="J3291" s="185"/>
      <c r="K3291" s="185">
        <v>2018</v>
      </c>
    </row>
    <row r="3292" spans="1:11" x14ac:dyDescent="0.3">
      <c r="A3292" s="176" t="s">
        <v>13313</v>
      </c>
      <c r="B3292" s="186" t="s">
        <v>17346</v>
      </c>
      <c r="C3292" s="186">
        <v>6622768</v>
      </c>
      <c r="D3292" s="185">
        <v>5</v>
      </c>
      <c r="E3292" s="186" t="s">
        <v>13369</v>
      </c>
      <c r="F3292" s="186" t="s">
        <v>17309</v>
      </c>
      <c r="G3292" s="186" t="s">
        <v>17310</v>
      </c>
      <c r="H3292" s="185" t="s">
        <v>13320</v>
      </c>
      <c r="I3292" s="187">
        <v>20988</v>
      </c>
      <c r="J3292" s="185"/>
      <c r="K3292" s="185">
        <v>2018</v>
      </c>
    </row>
    <row r="3293" spans="1:11" x14ac:dyDescent="0.3">
      <c r="A3293" s="176" t="s">
        <v>13313</v>
      </c>
      <c r="B3293" s="186" t="s">
        <v>17346</v>
      </c>
      <c r="C3293" s="186">
        <v>6432186</v>
      </c>
      <c r="D3293" s="185">
        <v>2</v>
      </c>
      <c r="E3293" s="186" t="s">
        <v>13369</v>
      </c>
      <c r="F3293" s="186" t="s">
        <v>17297</v>
      </c>
      <c r="G3293" s="186" t="s">
        <v>17298</v>
      </c>
      <c r="H3293" s="185" t="s">
        <v>13320</v>
      </c>
      <c r="I3293" s="187">
        <v>20843</v>
      </c>
      <c r="J3293" s="185"/>
      <c r="K3293" s="185">
        <v>2018</v>
      </c>
    </row>
    <row r="3294" spans="1:11" x14ac:dyDescent="0.3">
      <c r="A3294" s="176" t="s">
        <v>13313</v>
      </c>
      <c r="B3294" s="186" t="s">
        <v>17346</v>
      </c>
      <c r="C3294" s="186">
        <v>7149105</v>
      </c>
      <c r="D3294" s="185">
        <v>6</v>
      </c>
      <c r="E3294" s="186" t="s">
        <v>15222</v>
      </c>
      <c r="F3294" s="186" t="s">
        <v>13581</v>
      </c>
      <c r="G3294" s="186" t="s">
        <v>17319</v>
      </c>
      <c r="H3294" s="185" t="s">
        <v>13320</v>
      </c>
      <c r="I3294" s="187">
        <v>20645</v>
      </c>
      <c r="J3294" s="185"/>
      <c r="K3294" s="185">
        <v>2018</v>
      </c>
    </row>
    <row r="3295" spans="1:11" x14ac:dyDescent="0.3">
      <c r="A3295" s="176" t="s">
        <v>13313</v>
      </c>
      <c r="B3295" s="186" t="s">
        <v>17346</v>
      </c>
      <c r="C3295" s="186">
        <v>7286792</v>
      </c>
      <c r="D3295" s="185">
        <v>0</v>
      </c>
      <c r="E3295" s="186" t="s">
        <v>13317</v>
      </c>
      <c r="F3295" s="186" t="s">
        <v>13496</v>
      </c>
      <c r="G3295" s="186" t="s">
        <v>17320</v>
      </c>
      <c r="H3295" s="185" t="s">
        <v>12987</v>
      </c>
      <c r="I3295" s="187">
        <v>19508</v>
      </c>
      <c r="J3295" s="185"/>
      <c r="K3295" s="185">
        <v>2018</v>
      </c>
    </row>
    <row r="3296" spans="1:11" x14ac:dyDescent="0.3">
      <c r="A3296" s="176" t="s">
        <v>13313</v>
      </c>
      <c r="B3296" s="186" t="s">
        <v>17346</v>
      </c>
      <c r="C3296" s="186">
        <v>6668125</v>
      </c>
      <c r="D3296" s="185">
        <v>4</v>
      </c>
      <c r="E3296" s="186" t="s">
        <v>13333</v>
      </c>
      <c r="F3296" s="186" t="s">
        <v>15199</v>
      </c>
      <c r="G3296" s="186" t="s">
        <v>17312</v>
      </c>
      <c r="H3296" s="185" t="s">
        <v>13320</v>
      </c>
      <c r="I3296" s="187">
        <v>20895</v>
      </c>
      <c r="J3296" s="185"/>
      <c r="K3296" s="185">
        <v>2018</v>
      </c>
    </row>
    <row r="3297" spans="1:11" x14ac:dyDescent="0.3">
      <c r="A3297" s="176" t="s">
        <v>13313</v>
      </c>
      <c r="B3297" s="186" t="s">
        <v>17346</v>
      </c>
      <c r="C3297" s="186">
        <v>7723408</v>
      </c>
      <c r="D3297" s="185" t="s">
        <v>13315</v>
      </c>
      <c r="E3297" s="186" t="s">
        <v>13330</v>
      </c>
      <c r="F3297" s="186" t="s">
        <v>13466</v>
      </c>
      <c r="G3297" s="186" t="s">
        <v>14509</v>
      </c>
      <c r="H3297" s="185" t="s">
        <v>13320</v>
      </c>
      <c r="I3297" s="187">
        <v>20281</v>
      </c>
      <c r="J3297" s="185"/>
      <c r="K3297" s="185">
        <v>2018</v>
      </c>
    </row>
    <row r="3298" spans="1:11" x14ac:dyDescent="0.3">
      <c r="A3298" s="176" t="s">
        <v>13313</v>
      </c>
      <c r="B3298" s="186" t="s">
        <v>17346</v>
      </c>
      <c r="C3298" s="186">
        <v>6519368</v>
      </c>
      <c r="D3298" s="185" t="s">
        <v>13315</v>
      </c>
      <c r="E3298" s="186" t="s">
        <v>17302</v>
      </c>
      <c r="F3298" s="186" t="s">
        <v>17303</v>
      </c>
      <c r="G3298" s="186" t="s">
        <v>17304</v>
      </c>
      <c r="H3298" s="185" t="s">
        <v>13320</v>
      </c>
      <c r="I3298" s="187">
        <v>19720</v>
      </c>
      <c r="J3298" s="185"/>
      <c r="K3298" s="185">
        <v>2018</v>
      </c>
    </row>
    <row r="3299" spans="1:11" x14ac:dyDescent="0.3">
      <c r="A3299" s="176" t="s">
        <v>13313</v>
      </c>
      <c r="B3299" s="186" t="s">
        <v>17346</v>
      </c>
      <c r="C3299" s="186">
        <v>7397473</v>
      </c>
      <c r="D3299" s="185">
        <v>9</v>
      </c>
      <c r="E3299" s="186" t="s">
        <v>17321</v>
      </c>
      <c r="F3299" s="186" t="s">
        <v>15745</v>
      </c>
      <c r="G3299" s="186" t="s">
        <v>15357</v>
      </c>
      <c r="H3299" s="185" t="s">
        <v>13320</v>
      </c>
      <c r="I3299" s="187">
        <v>20188</v>
      </c>
      <c r="J3299" s="185"/>
      <c r="K3299" s="185">
        <v>2018</v>
      </c>
    </row>
    <row r="3300" spans="1:11" x14ac:dyDescent="0.3">
      <c r="A3300" s="176" t="s">
        <v>13313</v>
      </c>
      <c r="B3300" s="186" t="s">
        <v>17346</v>
      </c>
      <c r="C3300" s="186">
        <v>8440110</v>
      </c>
      <c r="D3300" s="185">
        <v>2</v>
      </c>
      <c r="E3300" s="186" t="s">
        <v>13966</v>
      </c>
      <c r="F3300" s="186" t="s">
        <v>14299</v>
      </c>
      <c r="G3300" s="186" t="s">
        <v>17339</v>
      </c>
      <c r="H3300" s="185" t="s">
        <v>13320</v>
      </c>
      <c r="I3300" s="187">
        <v>20891</v>
      </c>
      <c r="J3300" s="185"/>
      <c r="K3300" s="185">
        <v>2018</v>
      </c>
    </row>
    <row r="3301" spans="1:11" x14ac:dyDescent="0.3">
      <c r="A3301" s="176" t="s">
        <v>13313</v>
      </c>
      <c r="B3301" s="186" t="s">
        <v>17346</v>
      </c>
      <c r="C3301" s="186">
        <v>8136392</v>
      </c>
      <c r="D3301" s="185">
        <v>7</v>
      </c>
      <c r="E3301" s="186" t="s">
        <v>14167</v>
      </c>
      <c r="F3301" s="186" t="s">
        <v>13820</v>
      </c>
      <c r="G3301" s="186" t="s">
        <v>13436</v>
      </c>
      <c r="H3301" s="185" t="s">
        <v>13320</v>
      </c>
      <c r="I3301" s="187">
        <v>20837</v>
      </c>
      <c r="J3301" s="185"/>
      <c r="K3301" s="185">
        <v>2018</v>
      </c>
    </row>
    <row r="3302" spans="1:11" x14ac:dyDescent="0.3">
      <c r="A3302" s="176" t="s">
        <v>13313</v>
      </c>
      <c r="B3302" s="186" t="s">
        <v>17346</v>
      </c>
      <c r="C3302" s="186">
        <v>6898828</v>
      </c>
      <c r="D3302" s="185">
        <v>4</v>
      </c>
      <c r="E3302" s="186" t="s">
        <v>13543</v>
      </c>
      <c r="F3302" s="186" t="s">
        <v>13427</v>
      </c>
      <c r="G3302" s="186" t="s">
        <v>17316</v>
      </c>
      <c r="H3302" s="185" t="s">
        <v>12987</v>
      </c>
      <c r="I3302" s="187">
        <v>19502</v>
      </c>
      <c r="J3302" s="185"/>
      <c r="K3302" s="185">
        <v>2018</v>
      </c>
    </row>
    <row r="3303" spans="1:11" x14ac:dyDescent="0.3">
      <c r="A3303" s="176" t="s">
        <v>13313</v>
      </c>
      <c r="B3303" s="186" t="s">
        <v>17346</v>
      </c>
      <c r="C3303" s="186">
        <v>7454978</v>
      </c>
      <c r="D3303" s="185">
        <v>0</v>
      </c>
      <c r="E3303" s="186" t="s">
        <v>13382</v>
      </c>
      <c r="F3303" s="186" t="s">
        <v>13162</v>
      </c>
      <c r="G3303" s="186" t="s">
        <v>17323</v>
      </c>
      <c r="H3303" s="185" t="s">
        <v>13320</v>
      </c>
      <c r="I3303" s="187">
        <v>20023</v>
      </c>
      <c r="J3303" s="185"/>
      <c r="K3303" s="185">
        <v>2018</v>
      </c>
    </row>
    <row r="3304" spans="1:11" x14ac:dyDescent="0.3">
      <c r="A3304" s="176" t="s">
        <v>13313</v>
      </c>
      <c r="B3304" s="186" t="s">
        <v>17346</v>
      </c>
      <c r="C3304" s="186">
        <v>7025685</v>
      </c>
      <c r="D3304" s="185">
        <v>1</v>
      </c>
      <c r="E3304" s="186" t="s">
        <v>15630</v>
      </c>
      <c r="F3304" s="186" t="s">
        <v>13905</v>
      </c>
      <c r="G3304" s="186" t="s">
        <v>13788</v>
      </c>
      <c r="H3304" s="185" t="s">
        <v>13320</v>
      </c>
      <c r="I3304" s="187">
        <v>21017</v>
      </c>
      <c r="J3304" s="185"/>
      <c r="K3304" s="185">
        <v>2018</v>
      </c>
    </row>
    <row r="3305" spans="1:11" x14ac:dyDescent="0.3">
      <c r="A3305" s="176" t="s">
        <v>13313</v>
      </c>
      <c r="B3305" s="186" t="s">
        <v>17346</v>
      </c>
      <c r="C3305" s="186">
        <v>6897612</v>
      </c>
      <c r="D3305" s="185" t="s">
        <v>13315</v>
      </c>
      <c r="E3305" s="186" t="s">
        <v>13367</v>
      </c>
      <c r="F3305" s="186" t="s">
        <v>13384</v>
      </c>
      <c r="G3305" s="186" t="s">
        <v>17315</v>
      </c>
      <c r="H3305" s="185" t="s">
        <v>13320</v>
      </c>
      <c r="I3305" s="187">
        <v>20666</v>
      </c>
      <c r="J3305" s="185"/>
      <c r="K3305" s="185">
        <v>2018</v>
      </c>
    </row>
    <row r="3306" spans="1:11" x14ac:dyDescent="0.3">
      <c r="A3306" s="176" t="s">
        <v>13313</v>
      </c>
      <c r="B3306" s="186" t="s">
        <v>17346</v>
      </c>
      <c r="C3306" s="186">
        <v>8566014</v>
      </c>
      <c r="D3306" s="185">
        <v>4</v>
      </c>
      <c r="E3306" s="186" t="s">
        <v>13755</v>
      </c>
      <c r="F3306" s="186" t="s">
        <v>17340</v>
      </c>
      <c r="G3306" s="186" t="s">
        <v>17341</v>
      </c>
      <c r="H3306" s="185" t="s">
        <v>13320</v>
      </c>
      <c r="I3306" s="187">
        <v>21246</v>
      </c>
      <c r="J3306" s="185"/>
      <c r="K3306" s="185">
        <v>2018</v>
      </c>
    </row>
    <row r="3307" spans="1:11" x14ac:dyDescent="0.3">
      <c r="A3307" s="176" t="s">
        <v>13313</v>
      </c>
      <c r="B3307" s="186" t="s">
        <v>17346</v>
      </c>
      <c r="C3307" s="186">
        <v>8536635</v>
      </c>
      <c r="D3307" s="185">
        <v>1</v>
      </c>
      <c r="E3307" s="186" t="s">
        <v>13375</v>
      </c>
      <c r="F3307" s="186" t="s">
        <v>13429</v>
      </c>
      <c r="G3307" s="186" t="s">
        <v>15661</v>
      </c>
      <c r="H3307" s="185" t="s">
        <v>13320</v>
      </c>
      <c r="I3307" s="187">
        <v>20935</v>
      </c>
      <c r="J3307" s="185"/>
      <c r="K3307" s="185">
        <v>2018</v>
      </c>
    </row>
    <row r="3308" spans="1:11" x14ac:dyDescent="0.3">
      <c r="A3308" s="176" t="s">
        <v>13313</v>
      </c>
      <c r="B3308" s="186" t="s">
        <v>17346</v>
      </c>
      <c r="C3308" s="186">
        <v>7855946</v>
      </c>
      <c r="D3308" s="185">
        <v>2</v>
      </c>
      <c r="E3308" s="186" t="s">
        <v>17330</v>
      </c>
      <c r="F3308" s="186" t="s">
        <v>12979</v>
      </c>
      <c r="G3308" s="186" t="s">
        <v>17331</v>
      </c>
      <c r="H3308" s="185" t="s">
        <v>13320</v>
      </c>
      <c r="I3308" s="187">
        <v>21158</v>
      </c>
      <c r="J3308" s="185"/>
      <c r="K3308" s="185">
        <v>2018</v>
      </c>
    </row>
    <row r="3309" spans="1:11" x14ac:dyDescent="0.3">
      <c r="A3309" s="176" t="s">
        <v>13313</v>
      </c>
      <c r="B3309" s="186" t="s">
        <v>17346</v>
      </c>
      <c r="C3309" s="186">
        <v>6503440</v>
      </c>
      <c r="D3309" s="185">
        <v>9</v>
      </c>
      <c r="E3309" s="186" t="s">
        <v>13638</v>
      </c>
      <c r="F3309" s="186" t="s">
        <v>13110</v>
      </c>
      <c r="G3309" s="186" t="s">
        <v>17301</v>
      </c>
      <c r="H3309" s="185" t="s">
        <v>12987</v>
      </c>
      <c r="I3309" s="187">
        <v>19052</v>
      </c>
      <c r="J3309" s="185"/>
      <c r="K3309" s="185">
        <v>2018</v>
      </c>
    </row>
    <row r="3310" spans="1:11" x14ac:dyDescent="0.3">
      <c r="A3310" s="176" t="s">
        <v>13313</v>
      </c>
      <c r="B3310" s="186" t="s">
        <v>17346</v>
      </c>
      <c r="C3310" s="186">
        <v>6407356</v>
      </c>
      <c r="D3310" s="185">
        <v>7</v>
      </c>
      <c r="E3310" s="186" t="s">
        <v>17296</v>
      </c>
      <c r="F3310" s="186" t="s">
        <v>13650</v>
      </c>
      <c r="G3310" s="186" t="s">
        <v>15436</v>
      </c>
      <c r="H3310" s="185" t="s">
        <v>12987</v>
      </c>
      <c r="I3310" s="187">
        <v>19186</v>
      </c>
      <c r="J3310" s="185"/>
      <c r="K3310" s="185">
        <v>2018</v>
      </c>
    </row>
    <row r="3311" spans="1:11" x14ac:dyDescent="0.3">
      <c r="A3311" s="176" t="s">
        <v>13225</v>
      </c>
      <c r="B3311" s="186" t="s">
        <v>13225</v>
      </c>
      <c r="C3311" s="186">
        <v>6867380</v>
      </c>
      <c r="D3311" s="185">
        <v>1</v>
      </c>
      <c r="E3311" s="186" t="s">
        <v>13845</v>
      </c>
      <c r="F3311" s="186" t="s">
        <v>13658</v>
      </c>
      <c r="G3311" s="186" t="s">
        <v>16669</v>
      </c>
      <c r="H3311" s="185" t="s">
        <v>13320</v>
      </c>
      <c r="I3311" s="187">
        <v>19560</v>
      </c>
      <c r="J3311" s="185"/>
      <c r="K3311" s="185">
        <v>2018</v>
      </c>
    </row>
    <row r="3312" spans="1:11" x14ac:dyDescent="0.3">
      <c r="A3312" s="176" t="s">
        <v>13225</v>
      </c>
      <c r="B3312" s="186" t="s">
        <v>13225</v>
      </c>
      <c r="C3312" s="186">
        <v>6341081</v>
      </c>
      <c r="D3312" s="185">
        <v>0</v>
      </c>
      <c r="E3312" s="186" t="s">
        <v>13347</v>
      </c>
      <c r="F3312" s="186" t="s">
        <v>13949</v>
      </c>
      <c r="G3312" s="186" t="s">
        <v>16668</v>
      </c>
      <c r="H3312" s="185" t="s">
        <v>12987</v>
      </c>
      <c r="I3312" s="187">
        <v>19431</v>
      </c>
      <c r="J3312" s="185"/>
      <c r="K3312" s="185">
        <v>2018</v>
      </c>
    </row>
    <row r="3313" spans="1:11" x14ac:dyDescent="0.3">
      <c r="A3313" s="176" t="s">
        <v>13225</v>
      </c>
      <c r="B3313" s="186" t="s">
        <v>13225</v>
      </c>
      <c r="C3313" s="186">
        <v>6941473</v>
      </c>
      <c r="D3313" s="185">
        <v>7</v>
      </c>
      <c r="E3313" s="186" t="s">
        <v>16670</v>
      </c>
      <c r="F3313" s="186" t="s">
        <v>13483</v>
      </c>
      <c r="G3313" s="186" t="s">
        <v>16671</v>
      </c>
      <c r="H3313" s="185" t="s">
        <v>13320</v>
      </c>
      <c r="I3313" s="187">
        <v>20069</v>
      </c>
      <c r="J3313" s="185"/>
      <c r="K3313" s="185">
        <v>2018</v>
      </c>
    </row>
    <row r="3314" spans="1:11" x14ac:dyDescent="0.3">
      <c r="A3314" s="176" t="s">
        <v>13178</v>
      </c>
      <c r="B3314" s="186" t="s">
        <v>13178</v>
      </c>
      <c r="C3314" s="186">
        <v>7083379</v>
      </c>
      <c r="D3314" s="185">
        <v>4</v>
      </c>
      <c r="E3314" s="186" t="s">
        <v>14534</v>
      </c>
      <c r="F3314" s="186" t="s">
        <v>15199</v>
      </c>
      <c r="G3314" s="186" t="s">
        <v>15810</v>
      </c>
      <c r="H3314" s="185" t="s">
        <v>13320</v>
      </c>
      <c r="I3314" s="187">
        <v>20832</v>
      </c>
      <c r="J3314" s="185"/>
      <c r="K3314" s="185">
        <v>2018</v>
      </c>
    </row>
    <row r="3315" spans="1:11" x14ac:dyDescent="0.3">
      <c r="A3315" s="176" t="s">
        <v>13178</v>
      </c>
      <c r="B3315" s="186" t="s">
        <v>13178</v>
      </c>
      <c r="C3315" s="186">
        <v>7868101</v>
      </c>
      <c r="D3315" s="185">
        <v>2</v>
      </c>
      <c r="E3315" s="186" t="s">
        <v>13401</v>
      </c>
      <c r="F3315" s="186" t="s">
        <v>15811</v>
      </c>
      <c r="G3315" s="186" t="s">
        <v>15812</v>
      </c>
      <c r="H3315" s="185" t="s">
        <v>13320</v>
      </c>
      <c r="I3315" s="187">
        <v>21105</v>
      </c>
      <c r="J3315" s="185"/>
      <c r="K3315" s="185">
        <v>2018</v>
      </c>
    </row>
    <row r="3316" spans="1:11" x14ac:dyDescent="0.3">
      <c r="A3316" s="176" t="s">
        <v>13178</v>
      </c>
      <c r="B3316" s="186" t="s">
        <v>13178</v>
      </c>
      <c r="C3316" s="186">
        <v>8724968</v>
      </c>
      <c r="D3316" s="185">
        <v>9</v>
      </c>
      <c r="E3316" s="186" t="s">
        <v>13871</v>
      </c>
      <c r="F3316" s="186" t="s">
        <v>13438</v>
      </c>
      <c r="G3316" s="186" t="s">
        <v>13934</v>
      </c>
      <c r="H3316" s="185" t="s">
        <v>13320</v>
      </c>
      <c r="I3316" s="187">
        <v>21231</v>
      </c>
      <c r="J3316" s="185"/>
      <c r="K3316" s="185">
        <v>2018</v>
      </c>
    </row>
    <row r="3317" spans="1:11" x14ac:dyDescent="0.3">
      <c r="A3317" s="176" t="s">
        <v>13178</v>
      </c>
      <c r="B3317" s="186" t="s">
        <v>13178</v>
      </c>
      <c r="C3317" s="186">
        <v>7191206</v>
      </c>
      <c r="D3317" s="185" t="s">
        <v>13315</v>
      </c>
      <c r="E3317" s="186" t="s">
        <v>13949</v>
      </c>
      <c r="F3317" s="186" t="s">
        <v>13236</v>
      </c>
      <c r="G3317" s="186" t="s">
        <v>14819</v>
      </c>
      <c r="H3317" s="185" t="s">
        <v>13320</v>
      </c>
      <c r="I3317" s="187">
        <v>21084</v>
      </c>
      <c r="J3317" s="185"/>
      <c r="K3317" s="185">
        <v>2018</v>
      </c>
    </row>
    <row r="3318" spans="1:11" x14ac:dyDescent="0.3">
      <c r="A3318" s="176" t="s">
        <v>13094</v>
      </c>
      <c r="B3318" s="186" t="s">
        <v>13094</v>
      </c>
      <c r="C3318" s="186">
        <v>6214228</v>
      </c>
      <c r="D3318" s="185">
        <v>6</v>
      </c>
      <c r="E3318" s="186" t="s">
        <v>14775</v>
      </c>
      <c r="F3318" s="186" t="s">
        <v>14940</v>
      </c>
      <c r="G3318" s="186" t="s">
        <v>14657</v>
      </c>
      <c r="H3318" s="185" t="s">
        <v>13320</v>
      </c>
      <c r="I3318" s="187">
        <v>20571</v>
      </c>
      <c r="J3318" s="185"/>
      <c r="K3318" s="185">
        <v>2018</v>
      </c>
    </row>
    <row r="3319" spans="1:11" x14ac:dyDescent="0.3">
      <c r="A3319" s="176" t="s">
        <v>13094</v>
      </c>
      <c r="B3319" s="186" t="s">
        <v>13094</v>
      </c>
      <c r="C3319" s="186">
        <v>7322563</v>
      </c>
      <c r="D3319" s="185">
        <v>9</v>
      </c>
      <c r="E3319" s="186" t="s">
        <v>13723</v>
      </c>
      <c r="F3319" s="186" t="s">
        <v>14051</v>
      </c>
      <c r="G3319" s="186" t="s">
        <v>14942</v>
      </c>
      <c r="H3319" s="185" t="s">
        <v>13320</v>
      </c>
      <c r="I3319" s="187">
        <v>21367</v>
      </c>
      <c r="J3319" s="185"/>
      <c r="K3319" s="185">
        <v>2018</v>
      </c>
    </row>
    <row r="3320" spans="1:11" x14ac:dyDescent="0.3">
      <c r="A3320" s="176" t="s">
        <v>13094</v>
      </c>
      <c r="B3320" s="186" t="s">
        <v>13094</v>
      </c>
      <c r="C3320" s="186">
        <v>6919232</v>
      </c>
      <c r="D3320" s="185">
        <v>7</v>
      </c>
      <c r="E3320" s="186" t="s">
        <v>13440</v>
      </c>
      <c r="F3320" s="186" t="s">
        <v>13503</v>
      </c>
      <c r="G3320" s="186" t="s">
        <v>14941</v>
      </c>
      <c r="H3320" s="185" t="s">
        <v>13320</v>
      </c>
      <c r="I3320" s="187">
        <v>20910</v>
      </c>
      <c r="J3320" s="185"/>
      <c r="K3320" s="185">
        <v>2018</v>
      </c>
    </row>
    <row r="3321" spans="1:11" x14ac:dyDescent="0.3">
      <c r="A3321" s="176" t="s">
        <v>13094</v>
      </c>
      <c r="B3321" s="186" t="s">
        <v>13094</v>
      </c>
      <c r="C3321" s="186">
        <v>5704915</v>
      </c>
      <c r="D3321" s="185">
        <v>4</v>
      </c>
      <c r="E3321" s="186" t="s">
        <v>13801</v>
      </c>
      <c r="F3321" s="186" t="s">
        <v>14937</v>
      </c>
      <c r="G3321" s="186" t="s">
        <v>14938</v>
      </c>
      <c r="H3321" s="185" t="s">
        <v>12987</v>
      </c>
      <c r="I3321" s="187">
        <v>19073</v>
      </c>
      <c r="J3321" s="185"/>
      <c r="K3321" s="185">
        <v>2018</v>
      </c>
    </row>
    <row r="3322" spans="1:11" x14ac:dyDescent="0.3">
      <c r="A3322" s="176" t="s">
        <v>13094</v>
      </c>
      <c r="B3322" s="186" t="s">
        <v>13094</v>
      </c>
      <c r="C3322" s="186">
        <v>6019110</v>
      </c>
      <c r="D3322" s="185">
        <v>7</v>
      </c>
      <c r="E3322" s="186" t="s">
        <v>13845</v>
      </c>
      <c r="F3322" s="186" t="s">
        <v>13321</v>
      </c>
      <c r="G3322" s="186" t="s">
        <v>14939</v>
      </c>
      <c r="H3322" s="185" t="s">
        <v>12987</v>
      </c>
      <c r="I3322" s="187">
        <v>19479</v>
      </c>
      <c r="J3322" s="185"/>
      <c r="K3322" s="185">
        <v>2018</v>
      </c>
    </row>
    <row r="3323" spans="1:11" x14ac:dyDescent="0.3">
      <c r="A3323" s="176" t="s">
        <v>13244</v>
      </c>
      <c r="B3323" s="186" t="s">
        <v>13244</v>
      </c>
      <c r="C3323" s="186">
        <v>6532659</v>
      </c>
      <c r="D3323" s="185">
        <v>0</v>
      </c>
      <c r="E3323" s="186" t="s">
        <v>16795</v>
      </c>
      <c r="F3323" s="186" t="s">
        <v>13427</v>
      </c>
      <c r="G3323" s="186" t="s">
        <v>16796</v>
      </c>
      <c r="H3323" s="185" t="s">
        <v>13320</v>
      </c>
      <c r="I3323" s="187">
        <v>20863</v>
      </c>
      <c r="J3323" s="185"/>
      <c r="K3323" s="185">
        <v>2018</v>
      </c>
    </row>
    <row r="3324" spans="1:11" x14ac:dyDescent="0.3">
      <c r="A3324" s="176" t="s">
        <v>13244</v>
      </c>
      <c r="B3324" s="186" t="s">
        <v>13244</v>
      </c>
      <c r="C3324" s="186">
        <v>6302308</v>
      </c>
      <c r="D3324" s="185">
        <v>6</v>
      </c>
      <c r="E3324" s="186" t="s">
        <v>14486</v>
      </c>
      <c r="F3324" s="186" t="s">
        <v>13794</v>
      </c>
      <c r="G3324" s="186" t="s">
        <v>13741</v>
      </c>
      <c r="H3324" s="185" t="s">
        <v>13320</v>
      </c>
      <c r="I3324" s="187">
        <v>20859</v>
      </c>
      <c r="J3324" s="185"/>
      <c r="K3324" s="185">
        <v>2018</v>
      </c>
    </row>
    <row r="3325" spans="1:11" x14ac:dyDescent="0.3">
      <c r="A3325" s="176" t="s">
        <v>13244</v>
      </c>
      <c r="B3325" s="186" t="s">
        <v>13244</v>
      </c>
      <c r="C3325" s="186">
        <v>7390515</v>
      </c>
      <c r="D3325" s="185" t="s">
        <v>13315</v>
      </c>
      <c r="E3325" s="186" t="s">
        <v>13598</v>
      </c>
      <c r="F3325" s="186" t="s">
        <v>13680</v>
      </c>
      <c r="G3325" s="186" t="s">
        <v>16797</v>
      </c>
      <c r="H3325" s="185" t="s">
        <v>13320</v>
      </c>
      <c r="I3325" s="187">
        <v>21029</v>
      </c>
      <c r="J3325" s="185"/>
      <c r="K3325" s="185">
        <v>2018</v>
      </c>
    </row>
    <row r="3326" spans="1:11" x14ac:dyDescent="0.3">
      <c r="A3326" s="176" t="s">
        <v>13314</v>
      </c>
      <c r="B3326" s="186" t="s">
        <v>13314</v>
      </c>
      <c r="C3326" s="186">
        <v>8265101</v>
      </c>
      <c r="D3326" s="185">
        <v>2</v>
      </c>
      <c r="E3326" s="186" t="s">
        <v>17342</v>
      </c>
      <c r="F3326" s="186" t="s">
        <v>14242</v>
      </c>
      <c r="G3326" s="186" t="s">
        <v>14896</v>
      </c>
      <c r="H3326" s="185" t="s">
        <v>13320</v>
      </c>
      <c r="I3326" s="187">
        <v>20662</v>
      </c>
      <c r="J3326" s="185"/>
      <c r="K3326" s="185">
        <v>2018</v>
      </c>
    </row>
  </sheetData>
  <sheetProtection algorithmName="SHA-512" hashValue="5kUs2qpHa18C88WN9W3Tkb+SuZZ20gZi9c16iXm3qGfuMvhfloBgMoZfcRovxsuDJyVbFy/sQdBrfXIHx3q0UQ==" saltValue="JCgpZnJyt0Rps+ipLTpl6Q==" spinCount="100000" sheet="1" autoFilter="0"/>
  <autoFilter ref="A4:O3326" xr:uid="{6BC431A9-B042-4BC8-957E-FED7BEFEFAF2}"/>
  <sortState xmlns:xlrd2="http://schemas.microsoft.com/office/spreadsheetml/2017/richdata2" ref="A5:K3326">
    <sortCondition ref="A5:A3326"/>
    <sortCondition ref="E5:E3326"/>
    <sortCondition ref="F5:F3326"/>
    <sortCondition ref="G5:G3326"/>
  </sortState>
  <conditionalFormatting sqref="C5:C992">
    <cfRule type="duplicateValues" dxfId="23" priority="5"/>
  </conditionalFormatting>
  <conditionalFormatting sqref="C993:C999">
    <cfRule type="duplicateValues" dxfId="22" priority="4"/>
  </conditionalFormatting>
  <conditionalFormatting sqref="C1000:C1018">
    <cfRule type="duplicateValues" dxfId="21" priority="3"/>
  </conditionalFormatting>
  <conditionalFormatting sqref="C1019:C1651">
    <cfRule type="duplicateValues" dxfId="20" priority="2"/>
  </conditionalFormatting>
  <conditionalFormatting sqref="C1652:C3326">
    <cfRule type="duplicateValues" dxfId="19" priority="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4:I64"/>
  <sheetViews>
    <sheetView view="pageBreakPreview" zoomScaleNormal="100" zoomScaleSheetLayoutView="100" workbookViewId="0">
      <selection activeCell="M57" sqref="M57"/>
    </sheetView>
  </sheetViews>
  <sheetFormatPr baseColWidth="10" defaultColWidth="10.88671875" defaultRowHeight="13.8" x14ac:dyDescent="0.25"/>
  <cols>
    <col min="1" max="1" width="2.5546875" style="53" customWidth="1"/>
    <col min="2" max="5" width="10.88671875" style="53"/>
    <col min="6" max="6" width="17.21875" style="53" customWidth="1"/>
    <col min="7" max="7" width="10.88671875" style="53"/>
    <col min="8" max="8" width="32.5546875" style="53" customWidth="1"/>
    <col min="9" max="9" width="2.5546875" style="53" customWidth="1"/>
    <col min="10" max="16384" width="10.88671875" style="53"/>
  </cols>
  <sheetData>
    <row r="4" spans="2:8" x14ac:dyDescent="0.25">
      <c r="B4" s="202"/>
      <c r="C4" s="202"/>
      <c r="D4" s="202"/>
      <c r="E4" s="202"/>
      <c r="F4" s="202"/>
    </row>
    <row r="5" spans="2:8" ht="17.399999999999999" x14ac:dyDescent="0.3">
      <c r="B5" s="203" t="s">
        <v>12940</v>
      </c>
      <c r="C5" s="203"/>
      <c r="D5" s="203"/>
      <c r="E5" s="204"/>
      <c r="F5" s="202"/>
      <c r="G5" s="80" t="s">
        <v>12923</v>
      </c>
      <c r="H5" s="208"/>
    </row>
    <row r="6" spans="2:8" ht="17.399999999999999" x14ac:dyDescent="0.3">
      <c r="B6" s="203" t="s">
        <v>12941</v>
      </c>
      <c r="C6" s="203"/>
      <c r="D6" s="203"/>
      <c r="E6" s="204"/>
      <c r="F6" s="202"/>
      <c r="G6" s="80"/>
    </row>
    <row r="7" spans="2:8" ht="17.399999999999999" x14ac:dyDescent="0.3">
      <c r="B7" s="203" t="s">
        <v>12942</v>
      </c>
      <c r="C7" s="203"/>
      <c r="D7" s="203"/>
      <c r="E7" s="204"/>
      <c r="F7" s="202"/>
      <c r="G7" s="80" t="s">
        <v>12916</v>
      </c>
      <c r="H7" s="80" t="s">
        <v>12958</v>
      </c>
    </row>
    <row r="8" spans="2:8" x14ac:dyDescent="0.25">
      <c r="B8" s="204"/>
      <c r="C8" s="204"/>
      <c r="D8" s="204"/>
      <c r="E8" s="204"/>
      <c r="F8" s="202"/>
      <c r="G8" s="80"/>
    </row>
    <row r="9" spans="2:8" ht="96.6" x14ac:dyDescent="0.25">
      <c r="B9" s="202"/>
      <c r="C9" s="202"/>
      <c r="D9" s="202"/>
      <c r="E9" s="202"/>
      <c r="F9" s="202"/>
      <c r="G9" s="80" t="s">
        <v>12917</v>
      </c>
      <c r="H9" s="80"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2018 definidos por la Resolución 6696/2019 del Ministerio de Educación.</v>
      </c>
    </row>
    <row r="10" spans="2:8" x14ac:dyDescent="0.25">
      <c r="G10" s="80"/>
    </row>
    <row r="11" spans="2:8" x14ac:dyDescent="0.25">
      <c r="G11" s="80" t="s">
        <v>12924</v>
      </c>
      <c r="H11" s="202"/>
    </row>
    <row r="12" spans="2:8" x14ac:dyDescent="0.25">
      <c r="G12" s="80"/>
    </row>
    <row r="13" spans="2:8" x14ac:dyDescent="0.25">
      <c r="G13" s="80"/>
    </row>
    <row r="14" spans="2:8" x14ac:dyDescent="0.25">
      <c r="G14" s="80"/>
    </row>
    <row r="15" spans="2:8" x14ac:dyDescent="0.25">
      <c r="B15" s="80" t="s">
        <v>12918</v>
      </c>
      <c r="C15" s="217" t="s">
        <v>12937</v>
      </c>
      <c r="D15" s="218"/>
      <c r="E15" s="218"/>
      <c r="F15" s="218"/>
    </row>
    <row r="16" spans="2:8" s="37" customFormat="1" x14ac:dyDescent="0.25">
      <c r="B16" s="80"/>
      <c r="C16" s="205" t="s">
        <v>12938</v>
      </c>
      <c r="D16" s="74"/>
      <c r="E16" s="74"/>
      <c r="F16" s="74"/>
    </row>
    <row r="17" spans="2:8" x14ac:dyDescent="0.25">
      <c r="B17" s="80"/>
      <c r="C17" s="80"/>
      <c r="D17" s="37"/>
      <c r="E17" s="37"/>
      <c r="F17" s="37"/>
    </row>
    <row r="18" spans="2:8" x14ac:dyDescent="0.25">
      <c r="B18" s="80" t="s">
        <v>12919</v>
      </c>
      <c r="C18" s="211" t="s">
        <v>12920</v>
      </c>
      <c r="D18" s="216"/>
      <c r="E18" s="216"/>
      <c r="F18" s="216"/>
      <c r="G18" s="216"/>
    </row>
    <row r="19" spans="2:8" x14ac:dyDescent="0.25">
      <c r="G19" s="80"/>
    </row>
    <row r="20" spans="2:8" ht="13.8" customHeight="1" x14ac:dyDescent="0.25">
      <c r="B20" s="211" t="s">
        <v>12959</v>
      </c>
      <c r="C20" s="212"/>
      <c r="D20" s="212"/>
      <c r="E20" s="212"/>
      <c r="F20" s="212"/>
      <c r="G20" s="212"/>
      <c r="H20" s="212"/>
    </row>
    <row r="21" spans="2:8" x14ac:dyDescent="0.25">
      <c r="B21" s="211"/>
      <c r="C21" s="212"/>
      <c r="D21" s="212"/>
      <c r="E21" s="212"/>
      <c r="F21" s="212"/>
      <c r="G21" s="212"/>
      <c r="H21" s="212"/>
    </row>
    <row r="22" spans="2:8" x14ac:dyDescent="0.25">
      <c r="B22" s="212"/>
      <c r="C22" s="212"/>
      <c r="D22" s="212"/>
      <c r="E22" s="212"/>
      <c r="F22" s="212"/>
      <c r="G22" s="212"/>
      <c r="H22" s="212"/>
    </row>
    <row r="24" spans="2:8" ht="13.8" customHeight="1" x14ac:dyDescent="0.25">
      <c r="C24" s="209" t="s">
        <v>12939</v>
      </c>
      <c r="D24" s="210"/>
      <c r="E24" s="210"/>
      <c r="F24" s="210"/>
      <c r="G24" s="210"/>
      <c r="H24" s="210"/>
    </row>
    <row r="25" spans="2:8" ht="13.8" customHeight="1" x14ac:dyDescent="0.25">
      <c r="C25" s="209" t="s">
        <v>12948</v>
      </c>
      <c r="D25" s="210"/>
      <c r="E25" s="210"/>
      <c r="F25" s="210"/>
      <c r="G25" s="210"/>
      <c r="H25" s="210"/>
    </row>
    <row r="26" spans="2:8" ht="13.8" customHeight="1" x14ac:dyDescent="0.25">
      <c r="C26" s="211" t="s">
        <v>13003</v>
      </c>
      <c r="D26" s="212"/>
      <c r="E26" s="212"/>
      <c r="F26" s="212"/>
      <c r="G26" s="212"/>
      <c r="H26" s="212"/>
    </row>
    <row r="27" spans="2:8" x14ac:dyDescent="0.25">
      <c r="C27" s="212"/>
      <c r="D27" s="212"/>
      <c r="E27" s="212"/>
      <c r="F27" s="212"/>
      <c r="G27" s="212"/>
      <c r="H27" s="212"/>
    </row>
    <row r="28" spans="2:8" ht="13.8" customHeight="1" x14ac:dyDescent="0.25">
      <c r="C28" s="209" t="s">
        <v>13002</v>
      </c>
      <c r="D28" s="210"/>
      <c r="E28" s="210"/>
      <c r="F28" s="210"/>
      <c r="G28" s="210"/>
      <c r="H28" s="210"/>
    </row>
    <row r="29" spans="2:8" x14ac:dyDescent="0.25">
      <c r="C29" s="209"/>
      <c r="D29" s="210"/>
      <c r="E29" s="210"/>
      <c r="F29" s="210"/>
      <c r="G29" s="210"/>
      <c r="H29" s="210"/>
    </row>
    <row r="30" spans="2:8" ht="13.8" customHeight="1" x14ac:dyDescent="0.25">
      <c r="C30" s="209" t="s">
        <v>12949</v>
      </c>
      <c r="D30" s="210"/>
      <c r="E30" s="210"/>
      <c r="F30" s="210"/>
      <c r="G30" s="210"/>
      <c r="H30" s="210"/>
    </row>
    <row r="31" spans="2:8" ht="13.8" customHeight="1" x14ac:dyDescent="0.25">
      <c r="C31" s="209" t="s">
        <v>28320</v>
      </c>
      <c r="D31" s="210"/>
      <c r="E31" s="210"/>
      <c r="F31" s="210"/>
      <c r="G31" s="210"/>
      <c r="H31" s="210"/>
    </row>
    <row r="32" spans="2:8" x14ac:dyDescent="0.25">
      <c r="C32" s="209"/>
      <c r="D32" s="210"/>
      <c r="E32" s="210"/>
      <c r="F32" s="210"/>
      <c r="G32" s="210"/>
      <c r="H32" s="210"/>
    </row>
    <row r="33" spans="2:8" x14ac:dyDescent="0.25">
      <c r="C33" s="209"/>
      <c r="D33" s="210"/>
      <c r="E33" s="210"/>
      <c r="F33" s="210"/>
      <c r="G33" s="210"/>
      <c r="H33" s="210"/>
    </row>
    <row r="34" spans="2:8" x14ac:dyDescent="0.25">
      <c r="C34" s="210"/>
      <c r="D34" s="210"/>
      <c r="E34" s="210"/>
      <c r="F34" s="210"/>
      <c r="G34" s="210"/>
      <c r="H34" s="210"/>
    </row>
    <row r="35" spans="2:8" x14ac:dyDescent="0.25">
      <c r="C35" s="211"/>
      <c r="D35" s="212"/>
      <c r="E35" s="212"/>
      <c r="F35" s="212"/>
      <c r="G35" s="212"/>
      <c r="H35" s="212"/>
    </row>
    <row r="36" spans="2:8" x14ac:dyDescent="0.25">
      <c r="C36" s="191"/>
    </row>
    <row r="37" spans="2:8" x14ac:dyDescent="0.25">
      <c r="B37" s="212" t="s">
        <v>12950</v>
      </c>
      <c r="C37" s="212"/>
      <c r="D37" s="212"/>
      <c r="E37" s="212"/>
      <c r="F37" s="212"/>
      <c r="G37" s="212"/>
      <c r="H37" s="212"/>
    </row>
    <row r="38" spans="2:8" x14ac:dyDescent="0.25">
      <c r="G38" s="191"/>
    </row>
    <row r="39" spans="2:8" ht="13.8" customHeight="1" x14ac:dyDescent="0.25">
      <c r="C39" s="214" t="s">
        <v>28321</v>
      </c>
      <c r="D39" s="210"/>
      <c r="E39" s="210"/>
      <c r="F39" s="210"/>
      <c r="G39" s="210"/>
      <c r="H39" s="210"/>
    </row>
    <row r="40" spans="2:8" ht="13.8" customHeight="1" x14ac:dyDescent="0.25">
      <c r="C40" s="215"/>
      <c r="D40" s="215"/>
      <c r="E40" s="215"/>
      <c r="F40" s="215"/>
      <c r="G40" s="215"/>
      <c r="H40" s="215"/>
    </row>
    <row r="41" spans="2:8" ht="13.8" customHeight="1" x14ac:dyDescent="0.25">
      <c r="C41" s="213" t="s">
        <v>13006</v>
      </c>
      <c r="D41" s="212"/>
      <c r="E41" s="212"/>
      <c r="F41" s="212"/>
      <c r="G41" s="212"/>
      <c r="H41" s="212"/>
    </row>
    <row r="42" spans="2:8" x14ac:dyDescent="0.25">
      <c r="C42" s="212"/>
      <c r="D42" s="212"/>
      <c r="E42" s="212"/>
      <c r="F42" s="212"/>
      <c r="G42" s="212"/>
      <c r="H42" s="212"/>
    </row>
    <row r="43" spans="2:8" ht="13.8" customHeight="1" x14ac:dyDescent="0.25">
      <c r="C43" s="214" t="s">
        <v>12960</v>
      </c>
      <c r="D43" s="210"/>
      <c r="E43" s="210"/>
      <c r="F43" s="210"/>
      <c r="G43" s="210"/>
      <c r="H43" s="210"/>
    </row>
    <row r="44" spans="2:8" x14ac:dyDescent="0.25">
      <c r="C44" s="210"/>
      <c r="D44" s="210"/>
      <c r="E44" s="210"/>
      <c r="F44" s="210"/>
      <c r="G44" s="210"/>
      <c r="H44" s="210"/>
    </row>
    <row r="45" spans="2:8" x14ac:dyDescent="0.25">
      <c r="G45" s="191"/>
    </row>
    <row r="46" spans="2:8" ht="13.8" customHeight="1" x14ac:dyDescent="0.25">
      <c r="B46" s="209" t="s">
        <v>12921</v>
      </c>
      <c r="C46" s="210"/>
      <c r="D46" s="210"/>
      <c r="E46" s="210"/>
      <c r="F46" s="210"/>
      <c r="G46" s="210"/>
      <c r="H46" s="210"/>
    </row>
    <row r="47" spans="2:8" x14ac:dyDescent="0.25">
      <c r="B47" s="209"/>
      <c r="C47" s="210"/>
      <c r="D47" s="210"/>
      <c r="E47" s="210"/>
      <c r="F47" s="210"/>
      <c r="G47" s="210"/>
      <c r="H47" s="210"/>
    </row>
    <row r="48" spans="2:8" x14ac:dyDescent="0.25">
      <c r="B48" s="210"/>
      <c r="C48" s="210"/>
      <c r="D48" s="210"/>
      <c r="E48" s="210"/>
      <c r="F48" s="210"/>
      <c r="G48" s="210"/>
      <c r="H48" s="210"/>
    </row>
    <row r="49" spans="1:9" x14ac:dyDescent="0.25">
      <c r="G49" s="191"/>
    </row>
    <row r="51" spans="1:9" x14ac:dyDescent="0.25">
      <c r="D51" s="82" t="s">
        <v>12922</v>
      </c>
    </row>
    <row r="55" spans="1:9" x14ac:dyDescent="0.25">
      <c r="A55" s="202"/>
      <c r="B55" s="202"/>
      <c r="C55" s="202"/>
      <c r="D55" s="202"/>
      <c r="E55" s="202"/>
      <c r="F55" s="202"/>
      <c r="G55" s="202"/>
      <c r="H55" s="202"/>
    </row>
    <row r="56" spans="1:9" x14ac:dyDescent="0.25">
      <c r="A56" s="202"/>
      <c r="B56" s="202"/>
      <c r="C56" s="202"/>
      <c r="D56" s="202"/>
      <c r="E56" s="202"/>
      <c r="F56" s="202"/>
      <c r="G56" s="202"/>
      <c r="H56" s="202"/>
    </row>
    <row r="57" spans="1:9" ht="15" thickBot="1" x14ac:dyDescent="0.35">
      <c r="A57" s="202"/>
      <c r="B57" s="202"/>
      <c r="C57" s="202"/>
      <c r="D57" s="202"/>
      <c r="E57" s="202"/>
      <c r="F57" s="206"/>
      <c r="G57" s="206"/>
      <c r="H57" s="206"/>
      <c r="I57" s="63"/>
    </row>
    <row r="58" spans="1:9" ht="15" thickTop="1" x14ac:dyDescent="0.3">
      <c r="A58" s="202"/>
      <c r="B58" s="202"/>
      <c r="C58" s="202"/>
      <c r="D58" s="202"/>
      <c r="E58" s="202"/>
      <c r="F58" s="207" t="s">
        <v>12951</v>
      </c>
      <c r="G58" s="207"/>
      <c r="H58" s="207"/>
      <c r="I58" s="63"/>
    </row>
    <row r="59" spans="1:9" x14ac:dyDescent="0.25">
      <c r="A59" s="202"/>
      <c r="B59" s="202"/>
      <c r="C59" s="202"/>
      <c r="D59" s="202"/>
      <c r="E59" s="74"/>
      <c r="F59" s="74"/>
      <c r="G59" s="74"/>
      <c r="H59" s="74"/>
      <c r="I59" s="37"/>
    </row>
    <row r="60" spans="1:9" x14ac:dyDescent="0.25">
      <c r="A60" s="202"/>
      <c r="B60" s="202" t="s">
        <v>12952</v>
      </c>
      <c r="C60" s="202"/>
      <c r="D60" s="202"/>
      <c r="E60" s="74"/>
      <c r="F60" s="74"/>
      <c r="G60" s="74"/>
      <c r="H60" s="74"/>
      <c r="I60" s="37"/>
    </row>
    <row r="61" spans="1:9" x14ac:dyDescent="0.25">
      <c r="A61" s="202"/>
      <c r="B61" s="202"/>
      <c r="C61" s="202"/>
      <c r="D61" s="202"/>
      <c r="E61" s="74"/>
      <c r="F61" s="74"/>
      <c r="G61" s="74"/>
      <c r="H61" s="74"/>
      <c r="I61" s="37"/>
    </row>
    <row r="62" spans="1:9" x14ac:dyDescent="0.25">
      <c r="A62" s="202"/>
      <c r="B62" s="202"/>
      <c r="C62" s="202"/>
      <c r="D62" s="202"/>
      <c r="E62" s="74"/>
      <c r="F62" s="74"/>
      <c r="G62" s="74"/>
      <c r="H62" s="74"/>
      <c r="I62" s="37"/>
    </row>
    <row r="63" spans="1:9" x14ac:dyDescent="0.25">
      <c r="A63" s="202"/>
      <c r="B63" s="202"/>
      <c r="C63" s="202"/>
      <c r="D63" s="202"/>
      <c r="E63" s="74"/>
      <c r="F63" s="74"/>
      <c r="G63" s="74"/>
      <c r="H63" s="74"/>
      <c r="I63" s="37"/>
    </row>
    <row r="64" spans="1:9" x14ac:dyDescent="0.25">
      <c r="A64" s="202"/>
      <c r="B64" s="202"/>
      <c r="C64" s="202"/>
      <c r="D64" s="202"/>
      <c r="E64" s="202"/>
      <c r="F64" s="202"/>
      <c r="G64" s="202"/>
      <c r="H64" s="202"/>
    </row>
  </sheetData>
  <sheetProtection algorithmName="SHA-512" hashValue="xMH78h6Juyr+p/0WuMYyKQK7YjMgbw+BPuJhz+MY4YDWZ+BQcCCG8XjxXk7MsDdscgZ19yAZo4XVAZ3mGv7FVA==" saltValue="szeizTMY2OxNCp6arpBLyQ==" spinCount="100000" sheet="1" objects="1" scenarios="1"/>
  <mergeCells count="15">
    <mergeCell ref="C18:G18"/>
    <mergeCell ref="C15:F15"/>
    <mergeCell ref="B20:H22"/>
    <mergeCell ref="C24:H24"/>
    <mergeCell ref="C25:H25"/>
    <mergeCell ref="B46:H48"/>
    <mergeCell ref="C31:H34"/>
    <mergeCell ref="C26:H27"/>
    <mergeCell ref="C41:H42"/>
    <mergeCell ref="C43:H44"/>
    <mergeCell ref="C28:H29"/>
    <mergeCell ref="C30:H30"/>
    <mergeCell ref="C35:H35"/>
    <mergeCell ref="B37:H37"/>
    <mergeCell ref="C39:H40"/>
  </mergeCells>
  <printOptions horizontalCentered="1"/>
  <pageMargins left="0.39370078740157483" right="0.39370078740157483" top="0.39370078740157483" bottom="0.39370078740157483" header="0.31496062992125984" footer="0.31496062992125984"/>
  <pageSetup scale="7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0"/>
  <sheetViews>
    <sheetView showGridLines="0" tabSelected="1" view="pageBreakPreview" topLeftCell="A2" zoomScale="50" zoomScaleNormal="70" zoomScaleSheetLayoutView="50" workbookViewId="0">
      <selection activeCell="S21" sqref="S21"/>
    </sheetView>
  </sheetViews>
  <sheetFormatPr baseColWidth="10" defaultColWidth="11.44140625" defaultRowHeight="20.100000000000001" customHeight="1" outlineLevelCol="1" x14ac:dyDescent="0.35"/>
  <cols>
    <col min="1" max="1" width="4.21875" style="1" customWidth="1"/>
    <col min="2" max="2" width="6.33203125" style="1" customWidth="1"/>
    <col min="3" max="3" width="2.77734375" style="1" customWidth="1"/>
    <col min="4" max="4" width="32.21875" style="1" customWidth="1"/>
    <col min="5" max="5" width="9.5546875" style="1" customWidth="1"/>
    <col min="6" max="6" width="2.88671875" style="1" customWidth="1"/>
    <col min="7" max="8" width="19.77734375" style="1" customWidth="1"/>
    <col min="9" max="9" width="22.21875" style="1" customWidth="1"/>
    <col min="10" max="10" width="6.44140625" style="1" customWidth="1"/>
    <col min="11" max="11" width="13.21875" style="1" customWidth="1"/>
    <col min="12" max="12" width="7.44140625" style="1" customWidth="1"/>
    <col min="13" max="13" width="10.21875" style="1" customWidth="1"/>
    <col min="14" max="14" width="10.21875" style="1" hidden="1" customWidth="1"/>
    <col min="15" max="15" width="13.33203125" style="1" customWidth="1"/>
    <col min="16" max="16" width="13.6640625" style="1" customWidth="1"/>
    <col min="17" max="17" width="8.109375" style="1" customWidth="1"/>
    <col min="18" max="18" width="16.5546875" style="1" customWidth="1"/>
    <col min="19" max="19" width="14.33203125" style="1" customWidth="1"/>
    <col min="20" max="20" width="15.21875" style="1" customWidth="1"/>
    <col min="21" max="21" width="16.109375" style="1" customWidth="1"/>
    <col min="22" max="22" width="13.44140625" style="1" customWidth="1"/>
    <col min="23" max="23" width="13.44140625" style="18" customWidth="1"/>
    <col min="24" max="24" width="5.21875" style="18" customWidth="1"/>
    <col min="25" max="25" width="5.21875" style="18" hidden="1" customWidth="1" outlineLevel="1"/>
    <col min="26" max="26" width="11.44140625" style="120" collapsed="1"/>
    <col min="27" max="27" width="14.88671875" style="1" customWidth="1"/>
    <col min="28" max="16384" width="11.44140625" style="1"/>
  </cols>
  <sheetData>
    <row r="1" spans="2:26" ht="20.100000000000001" hidden="1" customHeight="1" x14ac:dyDescent="0.35">
      <c r="Q1" s="189"/>
      <c r="R1" s="189">
        <f>SUM(R28:R127)-I17</f>
        <v>0</v>
      </c>
      <c r="S1" s="189">
        <f>SUM(S28:S127)-I14</f>
        <v>0</v>
      </c>
      <c r="T1" s="189">
        <f>SUM(T28:T127)-I15</f>
        <v>0</v>
      </c>
      <c r="U1" s="189">
        <f>SUM(U28:U127)-I16</f>
        <v>0</v>
      </c>
      <c r="V1" s="189">
        <f>SUM(V28:V127)-I19</f>
        <v>0</v>
      </c>
      <c r="W1" s="189">
        <f>SUM(W28:W127)-I21</f>
        <v>0</v>
      </c>
      <c r="X1" s="189">
        <f>SUM(Y28:Y128)</f>
        <v>0</v>
      </c>
    </row>
    <row r="2" spans="2:26" s="7" customFormat="1" ht="20.100000000000001" customHeight="1" thickBot="1" x14ac:dyDescent="0.35">
      <c r="B2" s="2" t="str">
        <f>+"LEY N°20.976 - PROCESO "&amp;AñoCupos&amp;" - FICHA DE SOLICITUD DE RECURSOS"</f>
        <v>LEY N°20.976 - PROCESO 2018 - FICHA DE SOLICITUD DE RECURSOS</v>
      </c>
      <c r="C2" s="3"/>
      <c r="D2" s="3"/>
      <c r="E2" s="3"/>
      <c r="F2" s="3"/>
      <c r="G2" s="3"/>
      <c r="H2" s="3"/>
      <c r="I2" s="3"/>
      <c r="J2" s="3"/>
      <c r="K2" s="3"/>
      <c r="L2" s="3"/>
      <c r="M2" s="3"/>
      <c r="N2" s="3"/>
      <c r="O2" s="3"/>
      <c r="P2" s="3"/>
      <c r="Q2" s="3"/>
      <c r="R2" s="3"/>
      <c r="S2" s="3"/>
      <c r="T2" s="3"/>
      <c r="U2" s="3"/>
      <c r="V2" s="3"/>
      <c r="W2" s="81" t="s">
        <v>28306</v>
      </c>
      <c r="X2" s="3"/>
      <c r="Y2" s="3"/>
      <c r="Z2" s="194" t="s">
        <v>1232</v>
      </c>
    </row>
    <row r="3" spans="2:26" s="7" customFormat="1" ht="29.25" customHeight="1" thickBot="1" x14ac:dyDescent="0.35">
      <c r="B3" s="8" t="s">
        <v>12961</v>
      </c>
      <c r="C3" s="3"/>
      <c r="D3" s="3"/>
      <c r="E3" s="3"/>
      <c r="F3" s="3"/>
      <c r="G3" s="3"/>
      <c r="H3" s="3"/>
      <c r="I3" s="3"/>
      <c r="J3" s="3"/>
      <c r="K3" s="3"/>
      <c r="L3" s="3"/>
      <c r="M3" s="3"/>
      <c r="N3" s="3"/>
      <c r="O3" s="3"/>
      <c r="P3" s="3"/>
      <c r="Q3" s="3"/>
      <c r="R3" s="3"/>
      <c r="S3" s="3"/>
      <c r="T3" s="3"/>
      <c r="U3" s="34" t="s">
        <v>13</v>
      </c>
      <c r="V3" s="142"/>
      <c r="W3" s="1"/>
      <c r="X3" s="3"/>
      <c r="Y3" s="3"/>
      <c r="Z3" s="195" t="s">
        <v>1229</v>
      </c>
    </row>
    <row r="4" spans="2:26" s="7" customFormat="1" ht="20.100000000000001" customHeight="1" x14ac:dyDescent="0.3">
      <c r="B4" s="3"/>
      <c r="C4" s="3"/>
      <c r="D4" s="3"/>
      <c r="E4" s="3"/>
      <c r="F4" s="3"/>
      <c r="G4" s="3"/>
      <c r="H4" s="3"/>
      <c r="I4" s="3"/>
      <c r="J4" s="3"/>
      <c r="K4" s="3"/>
      <c r="L4" s="3"/>
      <c r="M4" s="3"/>
      <c r="N4" s="3"/>
      <c r="O4" s="3"/>
      <c r="P4" s="3"/>
      <c r="Q4" s="3"/>
      <c r="R4" s="3"/>
      <c r="S4" s="3"/>
      <c r="T4" s="3"/>
      <c r="U4" s="3"/>
      <c r="X4" s="3"/>
      <c r="Y4" s="3"/>
      <c r="Z4" s="196"/>
    </row>
    <row r="5" spans="2:26" s="7" customFormat="1" ht="20.100000000000001" customHeight="1" x14ac:dyDescent="0.3">
      <c r="B5" s="32" t="s">
        <v>1198</v>
      </c>
      <c r="C5" s="14"/>
      <c r="D5" s="14"/>
      <c r="E5" s="14"/>
      <c r="F5" s="14"/>
      <c r="G5" s="14"/>
      <c r="H5" s="14"/>
      <c r="I5" s="14"/>
      <c r="J5" s="14"/>
      <c r="K5" s="14"/>
      <c r="L5" s="14"/>
      <c r="M5" s="14"/>
      <c r="N5" s="14"/>
      <c r="O5" s="14"/>
      <c r="P5" s="14"/>
      <c r="Q5" s="14"/>
      <c r="R5" s="14"/>
      <c r="S5" s="14"/>
      <c r="T5" s="14"/>
      <c r="U5" s="14"/>
      <c r="V5" s="14"/>
      <c r="W5" s="14"/>
      <c r="X5"/>
      <c r="Y5" s="63"/>
      <c r="Z5" s="196"/>
    </row>
    <row r="6" spans="2:26" s="7" customFormat="1" ht="7.05" customHeight="1" thickBot="1" x14ac:dyDescent="0.35">
      <c r="B6" s="8"/>
      <c r="C6" s="3"/>
      <c r="D6" s="3"/>
      <c r="E6" s="3"/>
      <c r="F6" s="3"/>
      <c r="G6" s="3"/>
      <c r="H6" s="3"/>
      <c r="I6" s="3"/>
      <c r="J6" s="3"/>
      <c r="K6" s="3"/>
      <c r="L6" s="3"/>
      <c r="M6" s="3"/>
      <c r="N6" s="3"/>
      <c r="O6" s="3"/>
      <c r="P6" s="3"/>
      <c r="Q6" s="3"/>
      <c r="R6" s="3"/>
      <c r="S6" s="3"/>
      <c r="T6" s="3"/>
      <c r="U6" s="3"/>
      <c r="X6"/>
      <c r="Y6" s="63"/>
      <c r="Z6" s="196"/>
    </row>
    <row r="7" spans="2:26" s="7" customFormat="1" ht="24" customHeight="1" thickBot="1" x14ac:dyDescent="0.35">
      <c r="B7" s="29"/>
      <c r="C7" s="30"/>
      <c r="D7" s="20" t="s">
        <v>24</v>
      </c>
      <c r="E7" s="247"/>
      <c r="F7" s="248"/>
      <c r="G7" s="248"/>
      <c r="H7" s="248"/>
      <c r="I7" s="248"/>
      <c r="J7" s="249"/>
      <c r="K7" s="21" t="s">
        <v>14</v>
      </c>
      <c r="L7" s="107" t="str">
        <f>+IF(ISERROR(VLOOKUP(E8,TablaSostenedores[#All],5,0)),"",VLOOKUP(E8,TablaSostenedores[#All],5,0))</f>
        <v/>
      </c>
      <c r="M7" s="108"/>
      <c r="N7" s="108"/>
      <c r="O7" s="109"/>
      <c r="P7" s="1"/>
      <c r="Q7" s="140"/>
      <c r="R7" s="110"/>
      <c r="S7" s="20" t="s">
        <v>1195</v>
      </c>
      <c r="T7" s="258"/>
      <c r="U7" s="259"/>
      <c r="V7" s="259"/>
      <c r="W7" s="260"/>
      <c r="X7"/>
      <c r="Y7" s="63"/>
      <c r="Z7" s="195" t="s">
        <v>1227</v>
      </c>
    </row>
    <row r="8" spans="2:26" s="7" customFormat="1" ht="24" customHeight="1" thickBot="1" x14ac:dyDescent="0.35">
      <c r="B8" s="29"/>
      <c r="C8" s="30"/>
      <c r="D8" s="20" t="s">
        <v>1230</v>
      </c>
      <c r="E8" s="247"/>
      <c r="F8" s="248"/>
      <c r="G8" s="248"/>
      <c r="H8" s="248"/>
      <c r="I8" s="248"/>
      <c r="J8" s="249"/>
      <c r="K8" s="21" t="s">
        <v>15</v>
      </c>
      <c r="L8" s="111" t="str">
        <f>+IF(ISERROR(VLOOKUP(E8,TablaSostenedores[#All],4,0)),"",VLOOKUP(E8,TablaSostenedores[#All],4,0))</f>
        <v/>
      </c>
      <c r="M8" s="112"/>
      <c r="N8" s="112"/>
      <c r="O8" s="109"/>
      <c r="P8" s="1"/>
      <c r="Q8" s="140"/>
      <c r="R8" s="110"/>
      <c r="S8" s="20" t="s">
        <v>1196</v>
      </c>
      <c r="T8" s="261"/>
      <c r="U8" s="262"/>
      <c r="V8" s="262"/>
      <c r="W8" s="263"/>
      <c r="X8"/>
      <c r="Y8" s="63"/>
      <c r="Z8" s="195" t="s">
        <v>1228</v>
      </c>
    </row>
    <row r="9" spans="2:26" s="7" customFormat="1" ht="24" customHeight="1" thickBot="1" x14ac:dyDescent="0.35">
      <c r="B9" s="1"/>
      <c r="C9" s="1"/>
      <c r="J9" s="113"/>
      <c r="K9" s="114"/>
      <c r="L9" s="115"/>
      <c r="M9" s="116"/>
      <c r="N9" s="116"/>
      <c r="O9" s="1"/>
      <c r="P9" s="1"/>
      <c r="Q9" s="140"/>
      <c r="R9" s="110"/>
      <c r="S9" s="20" t="s">
        <v>1197</v>
      </c>
      <c r="T9" s="261"/>
      <c r="U9" s="262"/>
      <c r="V9" s="262"/>
      <c r="W9" s="263"/>
      <c r="X9"/>
      <c r="Y9" s="63"/>
      <c r="Z9" s="197" t="s">
        <v>28297</v>
      </c>
    </row>
    <row r="10" spans="2:26" s="7" customFormat="1" ht="20.100000000000001" customHeight="1" x14ac:dyDescent="0.3">
      <c r="J10" s="113"/>
      <c r="K10" s="114"/>
      <c r="L10" s="115"/>
      <c r="M10" s="116"/>
      <c r="N10" s="116"/>
      <c r="O10" s="1"/>
      <c r="P10" s="1"/>
      <c r="Q10" s="115"/>
      <c r="R10" s="116"/>
      <c r="S10" s="26"/>
      <c r="T10" s="115"/>
      <c r="U10" s="115"/>
      <c r="V10" s="115"/>
      <c r="W10" s="27"/>
      <c r="X10"/>
      <c r="Y10" s="63"/>
      <c r="Z10" s="197" t="s">
        <v>28298</v>
      </c>
    </row>
    <row r="11" spans="2:26" s="7" customFormat="1" ht="20.100000000000001" customHeight="1" x14ac:dyDescent="0.3">
      <c r="B11" s="32" t="s">
        <v>1199</v>
      </c>
      <c r="C11" s="14"/>
      <c r="D11" s="14"/>
      <c r="E11" s="14"/>
      <c r="F11" s="14"/>
      <c r="G11" s="14"/>
      <c r="H11" s="14"/>
      <c r="I11" s="14"/>
      <c r="J11" s="117"/>
      <c r="K11" s="118"/>
      <c r="L11" s="119"/>
      <c r="M11" s="119"/>
      <c r="N11" s="119"/>
      <c r="O11" s="119"/>
      <c r="P11" s="119"/>
      <c r="Q11" s="14"/>
      <c r="R11" s="14"/>
      <c r="S11" s="14"/>
      <c r="T11" s="14"/>
      <c r="U11" s="14"/>
      <c r="V11" s="14"/>
      <c r="W11" s="119"/>
      <c r="X11"/>
      <c r="Y11" s="63"/>
      <c r="Z11" s="196"/>
    </row>
    <row r="12" spans="2:26" ht="7.95" customHeight="1" x14ac:dyDescent="0.35">
      <c r="J12" s="73"/>
      <c r="W12" s="73"/>
      <c r="X12"/>
      <c r="Y12" s="63"/>
      <c r="Z12" s="198"/>
    </row>
    <row r="13" spans="2:26" ht="20.100000000000001" customHeight="1" x14ac:dyDescent="0.35">
      <c r="G13" s="73"/>
      <c r="H13" s="73"/>
      <c r="W13" s="73"/>
      <c r="X13"/>
      <c r="Y13" s="63"/>
      <c r="Z13" s="198"/>
    </row>
    <row r="14" spans="2:26" ht="20.100000000000001" customHeight="1" x14ac:dyDescent="0.35">
      <c r="G14" s="134"/>
      <c r="H14" s="135" t="str">
        <f>+IF(E7="Admin. Delegada","","Aporte Complementario ($):")</f>
        <v>Aporte Complementario ($):</v>
      </c>
      <c r="I14" s="149">
        <f>SUM(S28:S127)</f>
        <v>0</v>
      </c>
      <c r="M14" s="24" t="str">
        <f>+IF(E7="Admin. Delegada","","% Aporte Complementario:")</f>
        <v>% Aporte Complementario:</v>
      </c>
      <c r="N14" s="24"/>
      <c r="O14" s="165">
        <v>0.25</v>
      </c>
      <c r="W14" s="1"/>
      <c r="X14"/>
      <c r="Y14" s="63"/>
      <c r="Z14" s="198"/>
    </row>
    <row r="15" spans="2:26" ht="20.100000000000001" customHeight="1" thickBot="1" x14ac:dyDescent="0.35">
      <c r="G15" s="134"/>
      <c r="H15" s="135" t="str">
        <f>+IF(E7="Admin. Delegada","","Anticipo de Subvención ($):")</f>
        <v>Anticipo de Subvención ($):</v>
      </c>
      <c r="I15" s="149">
        <f>+I17-I14-I16</f>
        <v>0</v>
      </c>
      <c r="M15" s="24" t="str">
        <f>+IF(E7="Admin. Delegada","","N° Meses para Devolución Anticipo:")</f>
        <v>N° Meses para Devolución Anticipo:</v>
      </c>
      <c r="N15" s="24"/>
      <c r="O15" s="166">
        <v>144</v>
      </c>
      <c r="W15" s="1"/>
      <c r="X15"/>
      <c r="Y15" s="63"/>
      <c r="Z15" s="195" t="s">
        <v>28299</v>
      </c>
    </row>
    <row r="16" spans="2:26" ht="20.100000000000001" customHeight="1" thickBot="1" x14ac:dyDescent="0.4">
      <c r="B16" s="29"/>
      <c r="C16" s="30"/>
      <c r="D16" s="20" t="s">
        <v>12962</v>
      </c>
      <c r="E16" s="31">
        <f>COUNTIF(E28:E127,"&gt;0")</f>
        <v>0</v>
      </c>
      <c r="F16" s="73"/>
      <c r="G16" s="136"/>
      <c r="H16" s="137" t="s">
        <v>12975</v>
      </c>
      <c r="I16" s="164">
        <f>+IF($E$7="Admin. Delegada",I17,MIN(SUM(U28:U127),SUM(R28:R127)-I14))</f>
        <v>0</v>
      </c>
      <c r="M16" s="24" t="str">
        <f>+IF(E7="Admin. Delegada","","Aporte propio propuesto Sostenedor ($):")</f>
        <v>Aporte propio propuesto Sostenedor ($):</v>
      </c>
      <c r="N16" s="24"/>
      <c r="O16" s="167">
        <v>0</v>
      </c>
      <c r="P16" s="168"/>
      <c r="Q16" s="73"/>
      <c r="R16" s="73"/>
      <c r="S16" s="73"/>
      <c r="T16" s="73"/>
      <c r="U16" s="73"/>
      <c r="V16" s="73"/>
      <c r="W16" s="73"/>
      <c r="X16"/>
      <c r="Y16" s="63"/>
      <c r="Z16" s="198"/>
    </row>
    <row r="17" spans="1:27" ht="20.100000000000001" customHeight="1" thickBot="1" x14ac:dyDescent="0.35">
      <c r="A17" s="73"/>
      <c r="B17" s="73"/>
      <c r="C17" s="73"/>
      <c r="D17" s="73"/>
      <c r="E17" s="73"/>
      <c r="F17" s="73"/>
      <c r="G17" s="19"/>
      <c r="H17" s="33" t="s">
        <v>12976</v>
      </c>
      <c r="I17" s="151">
        <f>SUM(R28:R127)</f>
        <v>0</v>
      </c>
      <c r="P17" s="73"/>
      <c r="Q17" s="73"/>
      <c r="R17" s="139"/>
      <c r="W17" s="1"/>
      <c r="X17"/>
      <c r="Y17" s="63"/>
      <c r="Z17" s="195" t="s">
        <v>28300</v>
      </c>
    </row>
    <row r="18" spans="1:27" ht="9.4499999999999993" customHeight="1" thickBot="1" x14ac:dyDescent="0.35">
      <c r="A18" s="73"/>
      <c r="B18" s="73"/>
      <c r="C18" s="73"/>
      <c r="D18" s="73"/>
      <c r="E18" s="73"/>
      <c r="F18" s="73"/>
      <c r="G18" s="73"/>
      <c r="H18" s="73"/>
      <c r="I18" s="150"/>
      <c r="J18" s="22"/>
      <c r="K18" s="22"/>
      <c r="O18" s="73"/>
      <c r="P18" s="73"/>
      <c r="Q18" s="73"/>
      <c r="W18" s="1"/>
      <c r="X18"/>
      <c r="Y18" s="63"/>
      <c r="Z18" s="195"/>
    </row>
    <row r="19" spans="1:27" ht="20.100000000000001" customHeight="1" thickBot="1" x14ac:dyDescent="0.35">
      <c r="B19" s="73"/>
      <c r="C19" s="73"/>
      <c r="D19" s="73"/>
      <c r="E19" s="73"/>
      <c r="F19" s="73"/>
      <c r="G19" s="19"/>
      <c r="H19" s="33" t="s">
        <v>12977</v>
      </c>
      <c r="I19" s="151">
        <f>SUM(V28:V127)</f>
        <v>0</v>
      </c>
      <c r="J19" s="73"/>
      <c r="K19" s="180"/>
      <c r="L19" s="73"/>
      <c r="M19" s="73"/>
      <c r="N19" s="73"/>
      <c r="O19" s="73"/>
      <c r="P19" s="73"/>
      <c r="Q19" s="73"/>
      <c r="R19" s="16"/>
      <c r="S19" s="16"/>
      <c r="T19" s="16"/>
      <c r="U19" s="16"/>
      <c r="V19" s="16"/>
      <c r="W19" s="16"/>
      <c r="X19"/>
      <c r="Y19" s="63"/>
      <c r="Z19" s="195" t="s">
        <v>1238</v>
      </c>
    </row>
    <row r="20" spans="1:27" ht="8.5500000000000007" customHeight="1" thickBot="1" x14ac:dyDescent="0.4">
      <c r="B20" s="73"/>
      <c r="C20" s="73"/>
      <c r="D20" s="73"/>
      <c r="E20" s="73"/>
      <c r="F20" s="73"/>
      <c r="I20" s="152"/>
      <c r="J20" s="73"/>
      <c r="K20" s="73"/>
      <c r="L20" s="73"/>
      <c r="M20" s="73"/>
      <c r="N20" s="73"/>
      <c r="O20" s="73"/>
      <c r="P20" s="73"/>
      <c r="Q20" s="73"/>
      <c r="R20" s="121"/>
      <c r="S20" s="121"/>
      <c r="T20" s="121"/>
      <c r="U20" s="121"/>
      <c r="V20" s="121"/>
      <c r="W20" s="121"/>
      <c r="X20"/>
      <c r="Y20" s="63"/>
      <c r="Z20" s="198"/>
    </row>
    <row r="21" spans="1:27" ht="19.95" customHeight="1" thickBot="1" x14ac:dyDescent="0.4">
      <c r="B21" s="73"/>
      <c r="C21" s="73"/>
      <c r="D21" s="73"/>
      <c r="E21" s="73"/>
      <c r="F21" s="73"/>
      <c r="G21" s="19"/>
      <c r="H21" s="33" t="s">
        <v>12978</v>
      </c>
      <c r="I21" s="151">
        <f>SUM(W28:W127)</f>
        <v>0</v>
      </c>
      <c r="J21" s="73"/>
      <c r="K21" s="73"/>
      <c r="L21" s="73"/>
      <c r="M21" s="73"/>
      <c r="N21" s="73"/>
      <c r="O21" s="73"/>
      <c r="P21" s="73"/>
      <c r="Q21" s="73"/>
      <c r="R21" s="122" t="str">
        <f>+IF(E7="Admin. Delegada","(Cargo, Nombre, Firma y Timbre)",IF(E7="DAEM/DEM","ALCALDE (Nombre, Firma y Timbre)",IF(E7="SLEP","DIRECTOR EJECUTIVO (Nombre, Firma y Timbre)",IF(E7="Corp. Municipal","ALCALDE (Nombre, Firma y Timbre)",""))))</f>
        <v/>
      </c>
      <c r="S21" s="123"/>
      <c r="T21" s="123"/>
      <c r="U21" s="123"/>
      <c r="V21" s="123"/>
      <c r="W21" s="123"/>
      <c r="X21"/>
      <c r="Y21" s="63"/>
      <c r="Z21" s="198"/>
    </row>
    <row r="22" spans="1:27" ht="20.100000000000001" customHeight="1" x14ac:dyDescent="0.35">
      <c r="B22" s="119"/>
      <c r="C22" s="119"/>
      <c r="D22" s="119"/>
      <c r="E22" s="119"/>
      <c r="F22" s="119"/>
      <c r="G22" s="119"/>
      <c r="H22" s="119"/>
      <c r="I22" s="119"/>
      <c r="J22" s="119"/>
      <c r="K22" s="119"/>
      <c r="L22" s="119"/>
      <c r="M22" s="119"/>
      <c r="N22" s="119"/>
      <c r="O22" s="119"/>
      <c r="P22" s="119"/>
      <c r="Q22" s="119"/>
      <c r="R22" s="124"/>
      <c r="S22" s="124"/>
      <c r="T22" s="125"/>
      <c r="U22" s="125"/>
      <c r="V22" s="125"/>
      <c r="W22" s="124"/>
      <c r="X22"/>
      <c r="Y22" s="63"/>
      <c r="Z22" s="198"/>
    </row>
    <row r="23" spans="1:27" ht="20.100000000000001" customHeight="1" thickBot="1" x14ac:dyDescent="0.4">
      <c r="B23" s="73"/>
      <c r="C23" s="73"/>
      <c r="D23" s="73"/>
      <c r="E23" s="73"/>
      <c r="F23" s="73"/>
      <c r="G23" s="73"/>
      <c r="H23" s="73"/>
      <c r="I23" s="73"/>
      <c r="J23" s="73"/>
      <c r="K23" s="73"/>
      <c r="L23" s="73"/>
      <c r="M23" s="73"/>
      <c r="N23" s="73"/>
      <c r="O23" s="73"/>
      <c r="P23" s="73"/>
      <c r="Q23" s="73"/>
      <c r="X23"/>
      <c r="Y23" s="63"/>
      <c r="Z23" s="198"/>
    </row>
    <row r="24" spans="1:27" ht="45.45" customHeight="1" thickBot="1" x14ac:dyDescent="0.4">
      <c r="B24" s="244" t="s">
        <v>1209</v>
      </c>
      <c r="C24" s="245"/>
      <c r="D24" s="246"/>
      <c r="E24" s="131" t="s">
        <v>12896</v>
      </c>
      <c r="F24" s="132"/>
      <c r="G24" s="132"/>
      <c r="H24" s="132"/>
      <c r="I24" s="132"/>
      <c r="J24" s="132"/>
      <c r="K24" s="132"/>
      <c r="L24" s="132"/>
      <c r="M24" s="132"/>
      <c r="N24" s="132"/>
      <c r="O24" s="133"/>
      <c r="P24" s="244" t="s">
        <v>10</v>
      </c>
      <c r="Q24" s="246"/>
      <c r="R24" s="244" t="s">
        <v>11</v>
      </c>
      <c r="S24" s="245"/>
      <c r="T24" s="245"/>
      <c r="U24" s="257"/>
      <c r="V24"/>
      <c r="W24" s="1"/>
      <c r="X24" s="1"/>
      <c r="Y24" s="1"/>
      <c r="Z24" s="198"/>
    </row>
    <row r="25" spans="1:27" ht="28.5" customHeight="1" x14ac:dyDescent="0.35">
      <c r="B25" s="222" t="s">
        <v>1240</v>
      </c>
      <c r="C25" s="225" t="s">
        <v>0</v>
      </c>
      <c r="D25" s="228" t="s">
        <v>1</v>
      </c>
      <c r="E25" s="222" t="s">
        <v>1204</v>
      </c>
      <c r="F25" s="225" t="s">
        <v>0</v>
      </c>
      <c r="G25" s="233" t="s">
        <v>2</v>
      </c>
      <c r="H25" s="233" t="s">
        <v>3</v>
      </c>
      <c r="I25" s="233" t="s">
        <v>4</v>
      </c>
      <c r="J25" s="4" t="s">
        <v>5</v>
      </c>
      <c r="K25" s="231" t="s">
        <v>6</v>
      </c>
      <c r="L25" s="239" t="s">
        <v>7</v>
      </c>
      <c r="M25" s="236" t="s">
        <v>9</v>
      </c>
      <c r="N25" s="236" t="s">
        <v>9</v>
      </c>
      <c r="O25" s="236" t="s">
        <v>12968</v>
      </c>
      <c r="P25" s="264" t="s">
        <v>12969</v>
      </c>
      <c r="Q25" s="267" t="s">
        <v>12898</v>
      </c>
      <c r="R25" s="270" t="s">
        <v>12</v>
      </c>
      <c r="S25" s="254" t="s">
        <v>12973</v>
      </c>
      <c r="T25" s="255"/>
      <c r="U25" s="256"/>
      <c r="V25" s="219" t="s">
        <v>12970</v>
      </c>
      <c r="W25" s="219" t="s">
        <v>12971</v>
      </c>
      <c r="X25" s="120"/>
      <c r="Y25" s="120"/>
      <c r="Z25" s="199"/>
    </row>
    <row r="26" spans="1:27" ht="28.5" customHeight="1" x14ac:dyDescent="0.35">
      <c r="B26" s="223"/>
      <c r="C26" s="226"/>
      <c r="D26" s="229"/>
      <c r="E26" s="223"/>
      <c r="F26" s="226"/>
      <c r="G26" s="234"/>
      <c r="H26" s="234"/>
      <c r="I26" s="242"/>
      <c r="J26" s="5" t="s">
        <v>12963</v>
      </c>
      <c r="K26" s="232"/>
      <c r="L26" s="240"/>
      <c r="M26" s="237"/>
      <c r="N26" s="237"/>
      <c r="O26" s="237"/>
      <c r="P26" s="265"/>
      <c r="Q26" s="268"/>
      <c r="R26" s="268"/>
      <c r="S26" s="250" t="s">
        <v>12972</v>
      </c>
      <c r="T26" s="250" t="s">
        <v>12974</v>
      </c>
      <c r="U26" s="252" t="s">
        <v>1200</v>
      </c>
      <c r="V26" s="220"/>
      <c r="W26" s="220"/>
      <c r="X26" s="12"/>
      <c r="Y26" s="12"/>
      <c r="Z26" s="199"/>
      <c r="AA26" s="138"/>
    </row>
    <row r="27" spans="1:27" ht="26.55" customHeight="1" thickBot="1" x14ac:dyDescent="0.35">
      <c r="B27" s="224"/>
      <c r="C27" s="227"/>
      <c r="D27" s="230"/>
      <c r="E27" s="224"/>
      <c r="F27" s="227"/>
      <c r="G27" s="235"/>
      <c r="H27" s="235"/>
      <c r="I27" s="243"/>
      <c r="J27" s="6"/>
      <c r="K27" s="66" t="s">
        <v>8</v>
      </c>
      <c r="L27" s="241"/>
      <c r="M27" s="238"/>
      <c r="N27" s="238"/>
      <c r="O27" s="238"/>
      <c r="P27" s="266"/>
      <c r="Q27" s="269"/>
      <c r="R27" s="269"/>
      <c r="S27" s="251"/>
      <c r="T27" s="251"/>
      <c r="U27" s="253"/>
      <c r="V27" s="221"/>
      <c r="W27" s="221"/>
      <c r="X27" s="12"/>
      <c r="Y27" s="12"/>
      <c r="Z27" s="199"/>
      <c r="AA27" s="139"/>
    </row>
    <row r="28" spans="1:27" ht="20.100000000000001" customHeight="1" x14ac:dyDescent="0.35">
      <c r="A28" s="1">
        <v>1</v>
      </c>
      <c r="B28" s="143"/>
      <c r="C28" s="126" t="e">
        <f t="shared" ref="C28:C59" si="0">+VLOOKUP(B28,rbd,2,0)</f>
        <v>#N/A</v>
      </c>
      <c r="D28" s="179" t="str">
        <f t="shared" ref="D28:D59" si="1">+IF(ISERROR(VLOOKUP(B28,rbd,3,0)),IF(B28="","","RBD no encontrado, revise"),VLOOKUP(B28,rbd,3,0))</f>
        <v/>
      </c>
      <c r="E28" s="144"/>
      <c r="F28" s="57" t="str">
        <f>IFERROR(VLOOKUP(E28,Nómina!$C$5:$K$10000,2,),"")</f>
        <v/>
      </c>
      <c r="G28" s="58" t="str">
        <f>IFERROR(VLOOKUP(E28,Nómina!$C$5:$K$10000,3,),"")</f>
        <v/>
      </c>
      <c r="H28" s="58" t="str">
        <f>IFERROR(VLOOKUP(E28,Nómina!$C$5:$K$10000,4,),"")</f>
        <v/>
      </c>
      <c r="I28" s="58" t="str">
        <f>IFERROR(VLOOKUP(E28,Nómina!$C$5:$K$10000,5,),"")</f>
        <v/>
      </c>
      <c r="J28" s="57" t="str">
        <f>IFERROR(VLOOKUP($E28,Nómina!$C$5:$K$10000,6,),"")</f>
        <v/>
      </c>
      <c r="K28" s="153" t="str">
        <f>IFERROR(VLOOKUP($E28,Nómina!$C$5:$K$10000,7,),"")</f>
        <v/>
      </c>
      <c r="L28" s="59" t="str">
        <f t="shared" ref="L28:L59" si="2">IF(OR(J28="",K28=""),"",AñoCupos-YEAR(K28)+1)</f>
        <v/>
      </c>
      <c r="M28" s="145"/>
      <c r="N28" s="193">
        <f>IF(M28="37 ó +",37,M28)</f>
        <v>0</v>
      </c>
      <c r="O28" s="127" t="str">
        <f>IF(OR(J28="",K28=""),"",CONCATENATE(31,"/",10,"/",IF(AND(J28="F",YEAR(K28)+60&gt;2016),YEAR(K28)+60-1,IF(AND(J28="M",YEAR(K28)+65&gt;2016),YEAR(K28)+65-1,2015))))</f>
        <v/>
      </c>
      <c r="P28" s="146"/>
      <c r="Q28" s="147"/>
      <c r="R28" s="84">
        <f>IF(E28="",0,IF(OR(N28="",P28="",P28&lt;=0,Q28=""),0,IF(ROUND(P28,0)*ROUND(Q28,0)&lt;=W28,ROUND(P28,0)*ROUND(Q28,0),W28)))</f>
        <v>0</v>
      </c>
      <c r="S28" s="85">
        <f t="shared" ref="S28:S59" si="3">+IF($E$7="Admin. Delegada",0,ROUND(R28*$O$14,0))</f>
        <v>0</v>
      </c>
      <c r="T28" s="85">
        <f>R28-S28-U28</f>
        <v>0</v>
      </c>
      <c r="U28" s="85">
        <f>+IF($E$7="Admin. Delegada",R28,IFERROR(MIN(ROUND($O$16*R28/$I$17,0),(R28-S28)),0))</f>
        <v>0</v>
      </c>
      <c r="V28" s="129">
        <f>IF(E28=0,0,W28-R28)</f>
        <v>0</v>
      </c>
      <c r="W28" s="86">
        <f>IF(E28="",0,IF(OR(N28="",P28="",P28&lt;=0,Q28=""),0,VLOOKUP(N28,'Tabla Bonificación'!$C$3:$N$47,MATCH(Q28,'Tabla Bonificación'!$C$3:$N$3),FALSE)))</f>
        <v>0</v>
      </c>
      <c r="Y28" s="141">
        <f t="shared" ref="Y28:Y59" si="4">+R28-S28-T28-U28</f>
        <v>0</v>
      </c>
      <c r="Z28" s="200" t="s">
        <v>12897</v>
      </c>
    </row>
    <row r="29" spans="1:27" ht="20.100000000000001" customHeight="1" x14ac:dyDescent="0.35">
      <c r="A29" s="1">
        <v>2</v>
      </c>
      <c r="B29" s="143"/>
      <c r="C29" s="126" t="e">
        <f t="shared" si="0"/>
        <v>#N/A</v>
      </c>
      <c r="D29" s="179" t="str">
        <f t="shared" si="1"/>
        <v/>
      </c>
      <c r="E29" s="144"/>
      <c r="F29" s="57" t="str">
        <f>IFERROR(VLOOKUP(E29,Nómina!$C$5:$K$10000,2,),"")</f>
        <v/>
      </c>
      <c r="G29" s="58" t="str">
        <f>IFERROR(VLOOKUP(E29,Nómina!$C$5:$K$10000,3,),"")</f>
        <v/>
      </c>
      <c r="H29" s="58" t="str">
        <f>IFERROR(VLOOKUP(E29,Nómina!$C$5:$K$10000,4,),"")</f>
        <v/>
      </c>
      <c r="I29" s="58" t="str">
        <f>IFERROR(VLOOKUP(E29,Nómina!$C$5:$K$10000,5,),"")</f>
        <v/>
      </c>
      <c r="J29" s="57" t="str">
        <f>IFERROR(VLOOKUP($E29,Nómina!$C$5:$K$10000,6,),"")</f>
        <v/>
      </c>
      <c r="K29" s="153" t="str">
        <f>IFERROR(VLOOKUP($E29,Nómina!$C$5:$K$10000,7,),"")</f>
        <v/>
      </c>
      <c r="L29" s="59" t="str">
        <f t="shared" si="2"/>
        <v/>
      </c>
      <c r="M29" s="145"/>
      <c r="N29" s="193">
        <f t="shared" ref="N29:N92" si="5">IF(M29="37 ó +",37,M29)</f>
        <v>0</v>
      </c>
      <c r="O29" s="127" t="str">
        <f t="shared" ref="O29:O92" si="6">IF(OR(J29="",K29=""),"",CONCATENATE(31,"/",10,"/",IF(AND(J29="F",YEAR(K29)+60&gt;2016),YEAR(K29)+60-1,IF(AND(J29="M",YEAR(K29)+65&gt;2016),YEAR(K29)+65-1,2015))))</f>
        <v/>
      </c>
      <c r="P29" s="146"/>
      <c r="Q29" s="147"/>
      <c r="R29" s="84">
        <f t="shared" ref="R29:R92" si="7">IF(E29="",0,IF(OR(N29="",P29="",P29&lt;=0,Q29=""),0,IF(ROUND(P29,0)*ROUND(Q29,0)&lt;=W29,ROUND(P29,0)*ROUND(Q29,0),W29)))</f>
        <v>0</v>
      </c>
      <c r="S29" s="85">
        <f t="shared" si="3"/>
        <v>0</v>
      </c>
      <c r="T29" s="85">
        <f t="shared" ref="T29:T92" si="8">R29-S29-U29</f>
        <v>0</v>
      </c>
      <c r="U29" s="85">
        <f t="shared" ref="U29:U92" si="9">+IF($E$7="Admin. Delegada",R29,IFERROR(MIN(ROUND($O$16*R29/$I$17,0),(R29-S29)),0))</f>
        <v>0</v>
      </c>
      <c r="V29" s="129">
        <f t="shared" ref="V29:V92" si="10">IF(E29=0,0,W29-R29)</f>
        <v>0</v>
      </c>
      <c r="W29" s="86">
        <f>IF(E29="",0,IF(OR(N29="",P29="",P29&lt;=0,Q29=""),0,VLOOKUP(N29,'Tabla Bonificación'!$C$3:$N$47,MATCH(Q29,'Tabla Bonificación'!$C$3:$N$3),FALSE)))</f>
        <v>0</v>
      </c>
      <c r="Y29" s="141">
        <f t="shared" si="4"/>
        <v>0</v>
      </c>
      <c r="Z29" s="200" t="s">
        <v>1231</v>
      </c>
    </row>
    <row r="30" spans="1:27" ht="20.100000000000001" customHeight="1" x14ac:dyDescent="0.35">
      <c r="A30" s="1">
        <v>3</v>
      </c>
      <c r="B30" s="143"/>
      <c r="C30" s="126" t="e">
        <f t="shared" si="0"/>
        <v>#N/A</v>
      </c>
      <c r="D30" s="179" t="str">
        <f t="shared" si="1"/>
        <v/>
      </c>
      <c r="E30" s="144"/>
      <c r="F30" s="57" t="str">
        <f>IFERROR(VLOOKUP(E30,Nómina!$C$5:$K$10000,2,),"")</f>
        <v/>
      </c>
      <c r="G30" s="58" t="str">
        <f>IFERROR(VLOOKUP(E30,Nómina!$C$5:$K$10000,3,),"")</f>
        <v/>
      </c>
      <c r="H30" s="58" t="str">
        <f>IFERROR(VLOOKUP(E30,Nómina!$C$5:$K$10000,4,),"")</f>
        <v/>
      </c>
      <c r="I30" s="58" t="str">
        <f>IFERROR(VLOOKUP(E30,Nómina!$C$5:$K$10000,5,),"")</f>
        <v/>
      </c>
      <c r="J30" s="57" t="str">
        <f>IFERROR(VLOOKUP($E30,Nómina!$C$5:$K$10000,6,),"")</f>
        <v/>
      </c>
      <c r="K30" s="153" t="str">
        <f>IFERROR(VLOOKUP($E30,Nómina!$C$5:$K$10000,7,),"")</f>
        <v/>
      </c>
      <c r="L30" s="59" t="str">
        <f t="shared" si="2"/>
        <v/>
      </c>
      <c r="M30" s="145"/>
      <c r="N30" s="193">
        <f t="shared" si="5"/>
        <v>0</v>
      </c>
      <c r="O30" s="127" t="str">
        <f t="shared" si="6"/>
        <v/>
      </c>
      <c r="P30" s="146"/>
      <c r="Q30" s="147"/>
      <c r="R30" s="84">
        <f t="shared" si="7"/>
        <v>0</v>
      </c>
      <c r="S30" s="85">
        <f t="shared" si="3"/>
        <v>0</v>
      </c>
      <c r="T30" s="85">
        <f t="shared" si="8"/>
        <v>0</v>
      </c>
      <c r="U30" s="85">
        <f t="shared" si="9"/>
        <v>0</v>
      </c>
      <c r="V30" s="129">
        <f t="shared" si="10"/>
        <v>0</v>
      </c>
      <c r="W30" s="86">
        <f>IF(E30="",0,IF(OR(N30="",P30="",P30&lt;=0,Q30=""),0,VLOOKUP(N30,'Tabla Bonificación'!$C$3:$N$47,MATCH(Q30,'Tabla Bonificación'!$C$3:$N$3),FALSE)))</f>
        <v>0</v>
      </c>
      <c r="Y30" s="141">
        <f t="shared" si="4"/>
        <v>0</v>
      </c>
      <c r="Z30" s="200" t="s">
        <v>13004</v>
      </c>
    </row>
    <row r="31" spans="1:27" ht="20.100000000000001" customHeight="1" x14ac:dyDescent="0.35">
      <c r="A31" s="1">
        <v>4</v>
      </c>
      <c r="B31" s="143"/>
      <c r="C31" s="126" t="e">
        <f t="shared" si="0"/>
        <v>#N/A</v>
      </c>
      <c r="D31" s="179" t="str">
        <f t="shared" si="1"/>
        <v/>
      </c>
      <c r="E31" s="144"/>
      <c r="F31" s="57" t="str">
        <f>IFERROR(VLOOKUP(E31,Nómina!$C$5:$K$10000,2,),"")</f>
        <v/>
      </c>
      <c r="G31" s="58" t="str">
        <f>IFERROR(VLOOKUP(E31,Nómina!$C$5:$K$10000,3,),"")</f>
        <v/>
      </c>
      <c r="H31" s="58" t="str">
        <f>IFERROR(VLOOKUP(E31,Nómina!$C$5:$K$10000,4,),"")</f>
        <v/>
      </c>
      <c r="I31" s="58" t="str">
        <f>IFERROR(VLOOKUP(E31,Nómina!$C$5:$K$10000,5,),"")</f>
        <v/>
      </c>
      <c r="J31" s="57" t="str">
        <f>IFERROR(VLOOKUP($E31,Nómina!$C$5:$K$10000,6,),"")</f>
        <v/>
      </c>
      <c r="K31" s="153" t="str">
        <f>IFERROR(VLOOKUP($E31,Nómina!$C$5:$K$10000,7,),"")</f>
        <v/>
      </c>
      <c r="L31" s="59" t="str">
        <f t="shared" si="2"/>
        <v/>
      </c>
      <c r="M31" s="145"/>
      <c r="N31" s="193">
        <f t="shared" si="5"/>
        <v>0</v>
      </c>
      <c r="O31" s="127" t="str">
        <f t="shared" si="6"/>
        <v/>
      </c>
      <c r="P31" s="146"/>
      <c r="Q31" s="147"/>
      <c r="R31" s="84">
        <f t="shared" si="7"/>
        <v>0</v>
      </c>
      <c r="S31" s="85">
        <f t="shared" si="3"/>
        <v>0</v>
      </c>
      <c r="T31" s="85">
        <f t="shared" si="8"/>
        <v>0</v>
      </c>
      <c r="U31" s="85">
        <f t="shared" si="9"/>
        <v>0</v>
      </c>
      <c r="V31" s="129">
        <f t="shared" si="10"/>
        <v>0</v>
      </c>
      <c r="W31" s="86">
        <f>IF(E31="",0,IF(OR(N31="",P31="",P31&lt;=0,Q31=""),0,VLOOKUP(N31,'Tabla Bonificación'!$C$3:$N$47,MATCH(Q31,'Tabla Bonificación'!$C$3:$N$3),FALSE)))</f>
        <v>0</v>
      </c>
      <c r="Y31" s="141">
        <f t="shared" si="4"/>
        <v>0</v>
      </c>
      <c r="Z31" s="200" t="s">
        <v>28301</v>
      </c>
    </row>
    <row r="32" spans="1:27" ht="20.100000000000001" customHeight="1" x14ac:dyDescent="0.35">
      <c r="A32" s="1">
        <v>5</v>
      </c>
      <c r="B32" s="143"/>
      <c r="C32" s="126" t="e">
        <f t="shared" si="0"/>
        <v>#N/A</v>
      </c>
      <c r="D32" s="179" t="str">
        <f t="shared" si="1"/>
        <v/>
      </c>
      <c r="E32" s="144"/>
      <c r="F32" s="57" t="str">
        <f>IFERROR(VLOOKUP(E32,Nómina!$C$5:$K$10000,2,),"")</f>
        <v/>
      </c>
      <c r="G32" s="58" t="str">
        <f>IFERROR(VLOOKUP(E32,Nómina!$C$5:$K$10000,3,),"")</f>
        <v/>
      </c>
      <c r="H32" s="58" t="str">
        <f>IFERROR(VLOOKUP(E32,Nómina!$C$5:$K$10000,4,),"")</f>
        <v/>
      </c>
      <c r="I32" s="58" t="str">
        <f>IFERROR(VLOOKUP(E32,Nómina!$C$5:$K$10000,5,),"")</f>
        <v/>
      </c>
      <c r="J32" s="57" t="str">
        <f>IFERROR(VLOOKUP($E32,Nómina!$C$5:$K$10000,6,),"")</f>
        <v/>
      </c>
      <c r="K32" s="153" t="str">
        <f>IFERROR(VLOOKUP($E32,Nómina!$C$5:$K$10000,7,),"")</f>
        <v/>
      </c>
      <c r="L32" s="59" t="str">
        <f t="shared" si="2"/>
        <v/>
      </c>
      <c r="M32" s="145"/>
      <c r="N32" s="193">
        <f t="shared" si="5"/>
        <v>0</v>
      </c>
      <c r="O32" s="127" t="str">
        <f>IF(OR(J32="",K32=""),"",CONCATENATE(31,"/",10,"/",IF(AND(J32="F",YEAR(K32)+60&gt;2016),YEAR(K32)+60-1,IF(AND(J32="M",YEAR(K32)+65&gt;2016),YEAR(K32)+65-1,2015))))</f>
        <v/>
      </c>
      <c r="P32" s="146"/>
      <c r="Q32" s="147"/>
      <c r="R32" s="84">
        <f t="shared" si="7"/>
        <v>0</v>
      </c>
      <c r="S32" s="85">
        <f t="shared" si="3"/>
        <v>0</v>
      </c>
      <c r="T32" s="85">
        <f t="shared" si="8"/>
        <v>0</v>
      </c>
      <c r="U32" s="85">
        <f t="shared" si="9"/>
        <v>0</v>
      </c>
      <c r="V32" s="129">
        <f t="shared" si="10"/>
        <v>0</v>
      </c>
      <c r="W32" s="86">
        <f>IF(E32="",0,IF(OR(N32="",P32="",P32&lt;=0,Q32=""),0,VLOOKUP(N32,'Tabla Bonificación'!$C$3:$N$47,MATCH(Q32,'Tabla Bonificación'!$C$3:$N$3),FALSE)))</f>
        <v>0</v>
      </c>
      <c r="Y32" s="141">
        <f t="shared" si="4"/>
        <v>0</v>
      </c>
      <c r="Z32" s="200" t="s">
        <v>28305</v>
      </c>
    </row>
    <row r="33" spans="1:26" ht="20.100000000000001" customHeight="1" x14ac:dyDescent="0.35">
      <c r="A33" s="1">
        <v>6</v>
      </c>
      <c r="B33" s="143"/>
      <c r="C33" s="126" t="e">
        <f t="shared" si="0"/>
        <v>#N/A</v>
      </c>
      <c r="D33" s="179" t="str">
        <f t="shared" si="1"/>
        <v/>
      </c>
      <c r="E33" s="144"/>
      <c r="F33" s="57" t="str">
        <f>IFERROR(VLOOKUP(E33,Nómina!$C$5:$K$10000,2,),"")</f>
        <v/>
      </c>
      <c r="G33" s="58" t="str">
        <f>IFERROR(VLOOKUP(E33,Nómina!$C$5:$K$10000,3,),"")</f>
        <v/>
      </c>
      <c r="H33" s="58" t="str">
        <f>IFERROR(VLOOKUP(E33,Nómina!$C$5:$K$10000,4,),"")</f>
        <v/>
      </c>
      <c r="I33" s="58" t="str">
        <f>IFERROR(VLOOKUP(E33,Nómina!$C$5:$K$10000,5,),"")</f>
        <v/>
      </c>
      <c r="J33" s="57" t="str">
        <f>IFERROR(VLOOKUP($E33,Nómina!$C$5:$K$10000,6,),"")</f>
        <v/>
      </c>
      <c r="K33" s="153" t="str">
        <f>IFERROR(VLOOKUP($E33,Nómina!$C$5:$K$10000,7,),"")</f>
        <v/>
      </c>
      <c r="L33" s="59" t="str">
        <f t="shared" si="2"/>
        <v/>
      </c>
      <c r="M33" s="145"/>
      <c r="N33" s="193">
        <f t="shared" si="5"/>
        <v>0</v>
      </c>
      <c r="O33" s="127" t="str">
        <f t="shared" si="6"/>
        <v/>
      </c>
      <c r="P33" s="146"/>
      <c r="Q33" s="147"/>
      <c r="R33" s="84">
        <f t="shared" si="7"/>
        <v>0</v>
      </c>
      <c r="S33" s="85">
        <f t="shared" si="3"/>
        <v>0</v>
      </c>
      <c r="T33" s="85">
        <f t="shared" si="8"/>
        <v>0</v>
      </c>
      <c r="U33" s="85">
        <f t="shared" si="9"/>
        <v>0</v>
      </c>
      <c r="V33" s="129">
        <f t="shared" si="10"/>
        <v>0</v>
      </c>
      <c r="W33" s="86">
        <f>IF(E33="",0,IF(OR(N33="",P33="",P33&lt;=0,Q33=""),0,VLOOKUP(N33,'Tabla Bonificación'!$C$3:$N$47,MATCH(Q33,'Tabla Bonificación'!$C$3:$N$3),FALSE)))</f>
        <v>0</v>
      </c>
      <c r="Y33" s="141">
        <f t="shared" si="4"/>
        <v>0</v>
      </c>
      <c r="Z33" s="200" t="s">
        <v>28302</v>
      </c>
    </row>
    <row r="34" spans="1:26" ht="20.100000000000001" customHeight="1" x14ac:dyDescent="0.35">
      <c r="A34" s="1">
        <v>7</v>
      </c>
      <c r="B34" s="143"/>
      <c r="C34" s="126" t="e">
        <f t="shared" si="0"/>
        <v>#N/A</v>
      </c>
      <c r="D34" s="179" t="str">
        <f t="shared" si="1"/>
        <v/>
      </c>
      <c r="E34" s="144"/>
      <c r="F34" s="57" t="str">
        <f>IFERROR(VLOOKUP(E34,Nómina!$C$5:$K$10000,2,),"")</f>
        <v/>
      </c>
      <c r="G34" s="58" t="str">
        <f>IFERROR(VLOOKUP(E34,Nómina!$C$5:$K$10000,3,),"")</f>
        <v/>
      </c>
      <c r="H34" s="58" t="str">
        <f>IFERROR(VLOOKUP(E34,Nómina!$C$5:$K$10000,4,),"")</f>
        <v/>
      </c>
      <c r="I34" s="58" t="str">
        <f>IFERROR(VLOOKUP(E34,Nómina!$C$5:$K$10000,5,),"")</f>
        <v/>
      </c>
      <c r="J34" s="57" t="str">
        <f>IFERROR(VLOOKUP($E34,Nómina!$C$5:$K$10000,6,),"")</f>
        <v/>
      </c>
      <c r="K34" s="153" t="str">
        <f>IFERROR(VLOOKUP($E34,Nómina!$C$5:$K$10000,7,),"")</f>
        <v/>
      </c>
      <c r="L34" s="59" t="str">
        <f t="shared" si="2"/>
        <v/>
      </c>
      <c r="M34" s="145"/>
      <c r="N34" s="193">
        <f t="shared" si="5"/>
        <v>0</v>
      </c>
      <c r="O34" s="127" t="str">
        <f t="shared" si="6"/>
        <v/>
      </c>
      <c r="P34" s="146"/>
      <c r="Q34" s="147"/>
      <c r="R34" s="84">
        <f t="shared" si="7"/>
        <v>0</v>
      </c>
      <c r="S34" s="85">
        <f t="shared" si="3"/>
        <v>0</v>
      </c>
      <c r="T34" s="85">
        <f t="shared" si="8"/>
        <v>0</v>
      </c>
      <c r="U34" s="85">
        <f t="shared" si="9"/>
        <v>0</v>
      </c>
      <c r="V34" s="129">
        <f t="shared" si="10"/>
        <v>0</v>
      </c>
      <c r="W34" s="86">
        <f>IF(E34="",0,IF(OR(N34="",P34="",P34&lt;=0,Q34=""),0,VLOOKUP(N34,'Tabla Bonificación'!$C$3:$N$47,MATCH(Q34,'Tabla Bonificación'!$C$3:$N$3),FALSE)))</f>
        <v>0</v>
      </c>
      <c r="Y34" s="141">
        <f t="shared" si="4"/>
        <v>0</v>
      </c>
      <c r="Z34" s="198" t="s">
        <v>28303</v>
      </c>
    </row>
    <row r="35" spans="1:26" ht="20.100000000000001" customHeight="1" x14ac:dyDescent="0.35">
      <c r="A35" s="1">
        <v>8</v>
      </c>
      <c r="B35" s="143"/>
      <c r="C35" s="126" t="e">
        <f t="shared" si="0"/>
        <v>#N/A</v>
      </c>
      <c r="D35" s="179" t="str">
        <f t="shared" si="1"/>
        <v/>
      </c>
      <c r="E35" s="144"/>
      <c r="F35" s="57" t="str">
        <f>IFERROR(VLOOKUP(E35,Nómina!$C$5:$K$10000,2,),"")</f>
        <v/>
      </c>
      <c r="G35" s="58" t="str">
        <f>IFERROR(VLOOKUP(E35,Nómina!$C$5:$K$10000,3,),"")</f>
        <v/>
      </c>
      <c r="H35" s="58" t="str">
        <f>IFERROR(VLOOKUP(E35,Nómina!$C$5:$K$10000,4,),"")</f>
        <v/>
      </c>
      <c r="I35" s="58" t="str">
        <f>IFERROR(VLOOKUP(E35,Nómina!$C$5:$K$10000,5,),"")</f>
        <v/>
      </c>
      <c r="J35" s="57" t="str">
        <f>IFERROR(VLOOKUP($E35,Nómina!$C$5:$K$10000,6,),"")</f>
        <v/>
      </c>
      <c r="K35" s="153" t="str">
        <f>IFERROR(VLOOKUP($E35,Nómina!$C$5:$K$10000,7,),"")</f>
        <v/>
      </c>
      <c r="L35" s="59" t="str">
        <f t="shared" si="2"/>
        <v/>
      </c>
      <c r="M35" s="145"/>
      <c r="N35" s="193">
        <f t="shared" si="5"/>
        <v>0</v>
      </c>
      <c r="O35" s="127" t="str">
        <f t="shared" si="6"/>
        <v/>
      </c>
      <c r="P35" s="146"/>
      <c r="Q35" s="147"/>
      <c r="R35" s="84">
        <f t="shared" si="7"/>
        <v>0</v>
      </c>
      <c r="S35" s="85">
        <f t="shared" si="3"/>
        <v>0</v>
      </c>
      <c r="T35" s="85">
        <f t="shared" si="8"/>
        <v>0</v>
      </c>
      <c r="U35" s="85">
        <f t="shared" si="9"/>
        <v>0</v>
      </c>
      <c r="V35" s="129">
        <f t="shared" si="10"/>
        <v>0</v>
      </c>
      <c r="W35" s="86">
        <f>IF(E35="",0,IF(OR(N35="",P35="",P35&lt;=0,Q35=""),0,VLOOKUP(N35,'Tabla Bonificación'!$C$3:$N$47,MATCH(Q35,'Tabla Bonificación'!$C$3:$N$3),FALSE)))</f>
        <v>0</v>
      </c>
      <c r="Y35" s="141">
        <f t="shared" si="4"/>
        <v>0</v>
      </c>
      <c r="Z35" s="198" t="s">
        <v>13011</v>
      </c>
    </row>
    <row r="36" spans="1:26" ht="20.100000000000001" customHeight="1" x14ac:dyDescent="0.35">
      <c r="A36" s="1">
        <v>9</v>
      </c>
      <c r="B36" s="143"/>
      <c r="C36" s="126" t="e">
        <f t="shared" si="0"/>
        <v>#N/A</v>
      </c>
      <c r="D36" s="179" t="str">
        <f t="shared" si="1"/>
        <v/>
      </c>
      <c r="E36" s="144"/>
      <c r="F36" s="57" t="str">
        <f>IFERROR(VLOOKUP(E36,Nómina!$C$5:$K$10000,2,),"")</f>
        <v/>
      </c>
      <c r="G36" s="58" t="str">
        <f>IFERROR(VLOOKUP(E36,Nómina!$C$5:$K$10000,3,),"")</f>
        <v/>
      </c>
      <c r="H36" s="58" t="str">
        <f>IFERROR(VLOOKUP(E36,Nómina!$C$5:$K$10000,4,),"")</f>
        <v/>
      </c>
      <c r="I36" s="58" t="str">
        <f>IFERROR(VLOOKUP(E36,Nómina!$C$5:$K$10000,5,),"")</f>
        <v/>
      </c>
      <c r="J36" s="57" t="str">
        <f>IFERROR(VLOOKUP($E36,Nómina!$C$5:$K$10000,6,),"")</f>
        <v/>
      </c>
      <c r="K36" s="153" t="str">
        <f>IFERROR(VLOOKUP($E36,Nómina!$C$5:$K$10000,7,),"")</f>
        <v/>
      </c>
      <c r="L36" s="59" t="str">
        <f t="shared" si="2"/>
        <v/>
      </c>
      <c r="M36" s="145"/>
      <c r="N36" s="193">
        <f t="shared" si="5"/>
        <v>0</v>
      </c>
      <c r="O36" s="127" t="str">
        <f t="shared" si="6"/>
        <v/>
      </c>
      <c r="P36" s="146"/>
      <c r="Q36" s="147"/>
      <c r="R36" s="84">
        <f t="shared" si="7"/>
        <v>0</v>
      </c>
      <c r="S36" s="85">
        <f t="shared" si="3"/>
        <v>0</v>
      </c>
      <c r="T36" s="85">
        <f t="shared" si="8"/>
        <v>0</v>
      </c>
      <c r="U36" s="85">
        <f t="shared" si="9"/>
        <v>0</v>
      </c>
      <c r="V36" s="129">
        <f t="shared" si="10"/>
        <v>0</v>
      </c>
      <c r="W36" s="86">
        <f>IF(E36="",0,IF(OR(N36="",P36="",P36&lt;=0,Q36=""),0,VLOOKUP(N36,'Tabla Bonificación'!$C$3:$N$47,MATCH(Q36,'Tabla Bonificación'!$C$3:$N$3),FALSE)))</f>
        <v>0</v>
      </c>
      <c r="Y36" s="141">
        <f t="shared" si="4"/>
        <v>0</v>
      </c>
      <c r="Z36" s="198" t="s">
        <v>28304</v>
      </c>
    </row>
    <row r="37" spans="1:26" ht="20.100000000000001" customHeight="1" x14ac:dyDescent="0.35">
      <c r="A37" s="1">
        <v>10</v>
      </c>
      <c r="B37" s="143"/>
      <c r="C37" s="126" t="e">
        <f t="shared" si="0"/>
        <v>#N/A</v>
      </c>
      <c r="D37" s="179" t="str">
        <f t="shared" si="1"/>
        <v/>
      </c>
      <c r="E37" s="144"/>
      <c r="F37" s="57" t="str">
        <f>IFERROR(VLOOKUP(E37,Nómina!$C$5:$K$10000,2,),"")</f>
        <v/>
      </c>
      <c r="G37" s="58" t="str">
        <f>IFERROR(VLOOKUP(E37,Nómina!$C$5:$K$10000,3,),"")</f>
        <v/>
      </c>
      <c r="H37" s="58" t="str">
        <f>IFERROR(VLOOKUP(E37,Nómina!$C$5:$K$10000,4,),"")</f>
        <v/>
      </c>
      <c r="I37" s="58" t="str">
        <f>IFERROR(VLOOKUP(E37,Nómina!$C$5:$K$10000,5,),"")</f>
        <v/>
      </c>
      <c r="J37" s="57" t="str">
        <f>IFERROR(VLOOKUP($E37,Nómina!$C$5:$K$10000,6,),"")</f>
        <v/>
      </c>
      <c r="K37" s="153" t="str">
        <f>IFERROR(VLOOKUP($E37,Nómina!$C$5:$K$10000,7,),"")</f>
        <v/>
      </c>
      <c r="L37" s="59" t="str">
        <f t="shared" si="2"/>
        <v/>
      </c>
      <c r="M37" s="145"/>
      <c r="N37" s="193">
        <f t="shared" si="5"/>
        <v>0</v>
      </c>
      <c r="O37" s="127" t="str">
        <f t="shared" si="6"/>
        <v/>
      </c>
      <c r="P37" s="146"/>
      <c r="Q37" s="147"/>
      <c r="R37" s="84">
        <f t="shared" si="7"/>
        <v>0</v>
      </c>
      <c r="S37" s="85">
        <f t="shared" si="3"/>
        <v>0</v>
      </c>
      <c r="T37" s="85">
        <f t="shared" si="8"/>
        <v>0</v>
      </c>
      <c r="U37" s="85">
        <f t="shared" si="9"/>
        <v>0</v>
      </c>
      <c r="V37" s="129">
        <f t="shared" si="10"/>
        <v>0</v>
      </c>
      <c r="W37" s="86">
        <f>IF(E37="",0,IF(OR(N37="",P37="",P37&lt;=0,Q37=""),0,VLOOKUP(N37,'Tabla Bonificación'!$C$3:$N$47,MATCH(Q37,'Tabla Bonificación'!$C$3:$N$3),FALSE)))</f>
        <v>0</v>
      </c>
      <c r="Y37" s="141">
        <f t="shared" si="4"/>
        <v>0</v>
      </c>
      <c r="Z37" s="200"/>
    </row>
    <row r="38" spans="1:26" ht="20.100000000000001" customHeight="1" x14ac:dyDescent="0.35">
      <c r="A38" s="1">
        <v>11</v>
      </c>
      <c r="B38" s="143"/>
      <c r="C38" s="126" t="e">
        <f t="shared" si="0"/>
        <v>#N/A</v>
      </c>
      <c r="D38" s="179" t="str">
        <f t="shared" si="1"/>
        <v/>
      </c>
      <c r="E38" s="144"/>
      <c r="F38" s="57" t="str">
        <f>IFERROR(VLOOKUP(E38,Nómina!$C$5:$K$10000,2,),"")</f>
        <v/>
      </c>
      <c r="G38" s="58" t="str">
        <f>IFERROR(VLOOKUP(E38,Nómina!$C$5:$K$10000,3,),"")</f>
        <v/>
      </c>
      <c r="H38" s="58" t="str">
        <f>IFERROR(VLOOKUP(E38,Nómina!$C$5:$K$10000,4,),"")</f>
        <v/>
      </c>
      <c r="I38" s="58" t="str">
        <f>IFERROR(VLOOKUP(E38,Nómina!$C$5:$K$10000,5,),"")</f>
        <v/>
      </c>
      <c r="J38" s="57" t="str">
        <f>IFERROR(VLOOKUP($E38,Nómina!$C$5:$K$10000,6,),"")</f>
        <v/>
      </c>
      <c r="K38" s="153" t="str">
        <f>IFERROR(VLOOKUP($E38,Nómina!$C$5:$K$10000,7,),"")</f>
        <v/>
      </c>
      <c r="L38" s="59" t="str">
        <f t="shared" si="2"/>
        <v/>
      </c>
      <c r="M38" s="145"/>
      <c r="N38" s="193">
        <f t="shared" si="5"/>
        <v>0</v>
      </c>
      <c r="O38" s="127" t="str">
        <f t="shared" si="6"/>
        <v/>
      </c>
      <c r="P38" s="146"/>
      <c r="Q38" s="147"/>
      <c r="R38" s="84">
        <f t="shared" si="7"/>
        <v>0</v>
      </c>
      <c r="S38" s="85">
        <f t="shared" si="3"/>
        <v>0</v>
      </c>
      <c r="T38" s="85">
        <f t="shared" si="8"/>
        <v>0</v>
      </c>
      <c r="U38" s="85">
        <f t="shared" si="9"/>
        <v>0</v>
      </c>
      <c r="V38" s="129">
        <f t="shared" si="10"/>
        <v>0</v>
      </c>
      <c r="W38" s="86">
        <f>IF(E38="",0,IF(OR(N38="",P38="",P38&lt;=0,Q38=""),0,VLOOKUP(N38,'Tabla Bonificación'!$C$3:$N$47,MATCH(Q38,'Tabla Bonificación'!$C$3:$N$3),FALSE)))</f>
        <v>0</v>
      </c>
      <c r="Y38" s="141">
        <f t="shared" si="4"/>
        <v>0</v>
      </c>
      <c r="Z38" s="200" t="s">
        <v>12899</v>
      </c>
    </row>
    <row r="39" spans="1:26" ht="20.100000000000001" customHeight="1" x14ac:dyDescent="0.35">
      <c r="A39" s="1">
        <v>12</v>
      </c>
      <c r="B39" s="143"/>
      <c r="C39" s="126" t="e">
        <f t="shared" si="0"/>
        <v>#N/A</v>
      </c>
      <c r="D39" s="179" t="str">
        <f t="shared" si="1"/>
        <v/>
      </c>
      <c r="E39" s="144"/>
      <c r="F39" s="57" t="str">
        <f>IFERROR(VLOOKUP(E39,Nómina!$C$5:$K$10000,2,),"")</f>
        <v/>
      </c>
      <c r="G39" s="58" t="str">
        <f>IFERROR(VLOOKUP(E39,Nómina!$C$5:$K$10000,3,),"")</f>
        <v/>
      </c>
      <c r="H39" s="58" t="str">
        <f>IFERROR(VLOOKUP(E39,Nómina!$C$5:$K$10000,4,),"")</f>
        <v/>
      </c>
      <c r="I39" s="58" t="str">
        <f>IFERROR(VLOOKUP(E39,Nómina!$C$5:$K$10000,5,),"")</f>
        <v/>
      </c>
      <c r="J39" s="57" t="str">
        <f>IFERROR(VLOOKUP($E39,Nómina!$C$5:$K$10000,6,),"")</f>
        <v/>
      </c>
      <c r="K39" s="153" t="str">
        <f>IFERROR(VLOOKUP($E39,Nómina!$C$5:$K$10000,7,),"")</f>
        <v/>
      </c>
      <c r="L39" s="59" t="str">
        <f t="shared" si="2"/>
        <v/>
      </c>
      <c r="M39" s="145"/>
      <c r="N39" s="193">
        <f t="shared" si="5"/>
        <v>0</v>
      </c>
      <c r="O39" s="127" t="str">
        <f t="shared" si="6"/>
        <v/>
      </c>
      <c r="P39" s="146"/>
      <c r="Q39" s="147"/>
      <c r="R39" s="84">
        <f t="shared" si="7"/>
        <v>0</v>
      </c>
      <c r="S39" s="85">
        <f t="shared" si="3"/>
        <v>0</v>
      </c>
      <c r="T39" s="85">
        <f t="shared" si="8"/>
        <v>0</v>
      </c>
      <c r="U39" s="85">
        <f t="shared" si="9"/>
        <v>0</v>
      </c>
      <c r="V39" s="129">
        <f t="shared" si="10"/>
        <v>0</v>
      </c>
      <c r="W39" s="86">
        <f>IF(E39="",0,IF(OR(N39="",P39="",P39&lt;=0,Q39=""),0,VLOOKUP(N39,'Tabla Bonificación'!$C$3:$N$47,MATCH(Q39,'Tabla Bonificación'!$C$3:$N$3),FALSE)))</f>
        <v>0</v>
      </c>
      <c r="Y39" s="141">
        <f t="shared" si="4"/>
        <v>0</v>
      </c>
      <c r="Z39" s="198" t="s">
        <v>12980</v>
      </c>
    </row>
    <row r="40" spans="1:26" ht="20.100000000000001" customHeight="1" x14ac:dyDescent="0.3">
      <c r="A40" s="1">
        <v>13</v>
      </c>
      <c r="B40" s="143"/>
      <c r="C40" s="126" t="e">
        <f t="shared" si="0"/>
        <v>#N/A</v>
      </c>
      <c r="D40" s="179" t="str">
        <f t="shared" si="1"/>
        <v/>
      </c>
      <c r="E40" s="144"/>
      <c r="F40" s="57" t="str">
        <f>IFERROR(VLOOKUP(E40,Nómina!$C$5:$K$10000,2,),"")</f>
        <v/>
      </c>
      <c r="G40" s="58" t="str">
        <f>IFERROR(VLOOKUP(E40,Nómina!$C$5:$K$10000,3,),"")</f>
        <v/>
      </c>
      <c r="H40" s="58" t="str">
        <f>IFERROR(VLOOKUP(E40,Nómina!$C$5:$K$10000,4,),"")</f>
        <v/>
      </c>
      <c r="I40" s="58" t="str">
        <f>IFERROR(VLOOKUP(E40,Nómina!$C$5:$K$10000,5,),"")</f>
        <v/>
      </c>
      <c r="J40" s="57" t="str">
        <f>IFERROR(VLOOKUP($E40,Nómina!$C$5:$K$10000,6,),"")</f>
        <v/>
      </c>
      <c r="K40" s="153" t="str">
        <f>IFERROR(VLOOKUP($E40,Nómina!$C$5:$K$10000,7,),"")</f>
        <v/>
      </c>
      <c r="L40" s="59" t="str">
        <f t="shared" si="2"/>
        <v/>
      </c>
      <c r="M40" s="145"/>
      <c r="N40" s="193">
        <f t="shared" si="5"/>
        <v>0</v>
      </c>
      <c r="O40" s="127" t="str">
        <f t="shared" si="6"/>
        <v/>
      </c>
      <c r="P40" s="146"/>
      <c r="Q40" s="147"/>
      <c r="R40" s="84">
        <f t="shared" si="7"/>
        <v>0</v>
      </c>
      <c r="S40" s="85">
        <f t="shared" si="3"/>
        <v>0</v>
      </c>
      <c r="T40" s="85">
        <f t="shared" si="8"/>
        <v>0</v>
      </c>
      <c r="U40" s="85">
        <f t="shared" si="9"/>
        <v>0</v>
      </c>
      <c r="V40" s="129">
        <f t="shared" si="10"/>
        <v>0</v>
      </c>
      <c r="W40" s="86">
        <f>IF(E40="",0,IF(OR(N40="",P40="",P40&lt;=0,Q40=""),0,VLOOKUP(N40,'Tabla Bonificación'!$C$3:$N$47,MATCH(Q40,'Tabla Bonificación'!$C$3:$N$3),FALSE)))</f>
        <v>0</v>
      </c>
      <c r="Y40" s="141">
        <f t="shared" si="4"/>
        <v>0</v>
      </c>
      <c r="Z40" s="1"/>
    </row>
    <row r="41" spans="1:26" ht="20.100000000000001" customHeight="1" x14ac:dyDescent="0.3">
      <c r="A41" s="1">
        <v>14</v>
      </c>
      <c r="B41" s="143"/>
      <c r="C41" s="126" t="e">
        <f t="shared" si="0"/>
        <v>#N/A</v>
      </c>
      <c r="D41" s="179" t="str">
        <f t="shared" si="1"/>
        <v/>
      </c>
      <c r="E41" s="144"/>
      <c r="F41" s="57" t="str">
        <f>IFERROR(VLOOKUP(E41,Nómina!$C$5:$K$10000,2,),"")</f>
        <v/>
      </c>
      <c r="G41" s="58" t="str">
        <f>IFERROR(VLOOKUP(E41,Nómina!$C$5:$K$10000,3,),"")</f>
        <v/>
      </c>
      <c r="H41" s="58" t="str">
        <f>IFERROR(VLOOKUP(E41,Nómina!$C$5:$K$10000,4,),"")</f>
        <v/>
      </c>
      <c r="I41" s="58" t="str">
        <f>IFERROR(VLOOKUP(E41,Nómina!$C$5:$K$10000,5,),"")</f>
        <v/>
      </c>
      <c r="J41" s="57" t="str">
        <f>IFERROR(VLOOKUP($E41,Nómina!$C$5:$K$10000,6,),"")</f>
        <v/>
      </c>
      <c r="K41" s="153" t="str">
        <f>IFERROR(VLOOKUP($E41,Nómina!$C$5:$K$10000,7,),"")</f>
        <v/>
      </c>
      <c r="L41" s="59" t="str">
        <f t="shared" si="2"/>
        <v/>
      </c>
      <c r="M41" s="145"/>
      <c r="N41" s="193">
        <f t="shared" si="5"/>
        <v>0</v>
      </c>
      <c r="O41" s="127" t="str">
        <f t="shared" si="6"/>
        <v/>
      </c>
      <c r="P41" s="148"/>
      <c r="Q41" s="147"/>
      <c r="R41" s="84">
        <f t="shared" si="7"/>
        <v>0</v>
      </c>
      <c r="S41" s="85">
        <f t="shared" si="3"/>
        <v>0</v>
      </c>
      <c r="T41" s="85">
        <f t="shared" si="8"/>
        <v>0</v>
      </c>
      <c r="U41" s="85">
        <f t="shared" si="9"/>
        <v>0</v>
      </c>
      <c r="V41" s="129">
        <f t="shared" si="10"/>
        <v>0</v>
      </c>
      <c r="W41" s="86">
        <f>IF(E41="",0,IF(OR(N41="",P41="",P41&lt;=0,Q41=""),0,VLOOKUP(N41,'Tabla Bonificación'!$C$3:$N$47,MATCH(Q41,'Tabla Bonificación'!$C$3:$N$3),FALSE)))</f>
        <v>0</v>
      </c>
      <c r="Y41" s="141">
        <f t="shared" si="4"/>
        <v>0</v>
      </c>
      <c r="Z41" s="1"/>
    </row>
    <row r="42" spans="1:26" ht="20.100000000000001" customHeight="1" x14ac:dyDescent="0.3">
      <c r="A42" s="1">
        <v>15</v>
      </c>
      <c r="B42" s="143"/>
      <c r="C42" s="126" t="e">
        <f t="shared" si="0"/>
        <v>#N/A</v>
      </c>
      <c r="D42" s="179" t="str">
        <f t="shared" si="1"/>
        <v/>
      </c>
      <c r="E42" s="144"/>
      <c r="F42" s="57" t="str">
        <f>IFERROR(VLOOKUP(E42,Nómina!$C$5:$K$10000,2,),"")</f>
        <v/>
      </c>
      <c r="G42" s="58" t="str">
        <f>IFERROR(VLOOKUP(E42,Nómina!$C$5:$K$10000,3,),"")</f>
        <v/>
      </c>
      <c r="H42" s="58" t="str">
        <f>IFERROR(VLOOKUP(E42,Nómina!$C$5:$K$10000,4,),"")</f>
        <v/>
      </c>
      <c r="I42" s="58" t="str">
        <f>IFERROR(VLOOKUP(E42,Nómina!$C$5:$K$10000,5,),"")</f>
        <v/>
      </c>
      <c r="J42" s="57" t="str">
        <f>IFERROR(VLOOKUP($E42,Nómina!$C$5:$K$10000,6,),"")</f>
        <v/>
      </c>
      <c r="K42" s="153" t="str">
        <f>IFERROR(VLOOKUP($E42,Nómina!$C$5:$K$10000,7,),"")</f>
        <v/>
      </c>
      <c r="L42" s="59" t="str">
        <f t="shared" si="2"/>
        <v/>
      </c>
      <c r="M42" s="145"/>
      <c r="N42" s="193">
        <f t="shared" si="5"/>
        <v>0</v>
      </c>
      <c r="O42" s="127" t="str">
        <f t="shared" si="6"/>
        <v/>
      </c>
      <c r="P42" s="148"/>
      <c r="Q42" s="147"/>
      <c r="R42" s="84">
        <f t="shared" si="7"/>
        <v>0</v>
      </c>
      <c r="S42" s="85">
        <f t="shared" si="3"/>
        <v>0</v>
      </c>
      <c r="T42" s="85">
        <f t="shared" si="8"/>
        <v>0</v>
      </c>
      <c r="U42" s="85">
        <f t="shared" si="9"/>
        <v>0</v>
      </c>
      <c r="V42" s="129">
        <f t="shared" si="10"/>
        <v>0</v>
      </c>
      <c r="W42" s="86">
        <f>IF(E42="",0,IF(OR(N42="",P42="",P42&lt;=0,Q42=""),0,VLOOKUP(N42,'Tabla Bonificación'!$C$3:$N$47,MATCH(Q42,'Tabla Bonificación'!$C$3:$N$3),FALSE)))</f>
        <v>0</v>
      </c>
      <c r="Y42" s="141">
        <f t="shared" si="4"/>
        <v>0</v>
      </c>
      <c r="Z42" s="1"/>
    </row>
    <row r="43" spans="1:26" ht="20.100000000000001" customHeight="1" x14ac:dyDescent="0.3">
      <c r="A43" s="1">
        <v>16</v>
      </c>
      <c r="B43" s="143"/>
      <c r="C43" s="126" t="e">
        <f t="shared" si="0"/>
        <v>#N/A</v>
      </c>
      <c r="D43" s="179" t="str">
        <f t="shared" si="1"/>
        <v/>
      </c>
      <c r="E43" s="144"/>
      <c r="F43" s="57" t="str">
        <f>IFERROR(VLOOKUP(E43,Nómina!$C$5:$K$10000,2,),"")</f>
        <v/>
      </c>
      <c r="G43" s="58" t="str">
        <f>IFERROR(VLOOKUP(E43,Nómina!$C$5:$K$10000,3,),"")</f>
        <v/>
      </c>
      <c r="H43" s="58" t="str">
        <f>IFERROR(VLOOKUP(E43,Nómina!$C$5:$K$10000,4,),"")</f>
        <v/>
      </c>
      <c r="I43" s="58" t="str">
        <f>IFERROR(VLOOKUP(E43,Nómina!$C$5:$K$10000,5,),"")</f>
        <v/>
      </c>
      <c r="J43" s="57" t="str">
        <f>IFERROR(VLOOKUP($E43,Nómina!$C$5:$K$10000,6,),"")</f>
        <v/>
      </c>
      <c r="K43" s="153" t="str">
        <f>IFERROR(VLOOKUP($E43,Nómina!$C$5:$K$10000,7,),"")</f>
        <v/>
      </c>
      <c r="L43" s="59" t="str">
        <f t="shared" si="2"/>
        <v/>
      </c>
      <c r="M43" s="145"/>
      <c r="N43" s="193">
        <f t="shared" si="5"/>
        <v>0</v>
      </c>
      <c r="O43" s="127" t="str">
        <f t="shared" si="6"/>
        <v/>
      </c>
      <c r="P43" s="148"/>
      <c r="Q43" s="147"/>
      <c r="R43" s="84">
        <f t="shared" si="7"/>
        <v>0</v>
      </c>
      <c r="S43" s="85">
        <f t="shared" si="3"/>
        <v>0</v>
      </c>
      <c r="T43" s="85">
        <f t="shared" si="8"/>
        <v>0</v>
      </c>
      <c r="U43" s="85">
        <f t="shared" si="9"/>
        <v>0</v>
      </c>
      <c r="V43" s="129">
        <f t="shared" si="10"/>
        <v>0</v>
      </c>
      <c r="W43" s="86">
        <f>IF(E43="",0,IF(OR(N43="",P43="",P43&lt;=0,Q43=""),0,VLOOKUP(N43,'Tabla Bonificación'!$C$3:$N$47,MATCH(Q43,'Tabla Bonificación'!$C$3:$N$3),FALSE)))</f>
        <v>0</v>
      </c>
      <c r="Y43" s="141">
        <f t="shared" si="4"/>
        <v>0</v>
      </c>
      <c r="Z43" s="1"/>
    </row>
    <row r="44" spans="1:26" ht="20.100000000000001" customHeight="1" x14ac:dyDescent="0.3">
      <c r="A44" s="1">
        <v>17</v>
      </c>
      <c r="B44" s="143"/>
      <c r="C44" s="126" t="e">
        <f t="shared" si="0"/>
        <v>#N/A</v>
      </c>
      <c r="D44" s="179" t="str">
        <f t="shared" si="1"/>
        <v/>
      </c>
      <c r="E44" s="144"/>
      <c r="F44" s="57" t="str">
        <f>IFERROR(VLOOKUP(E44,Nómina!$C$5:$K$10000,2,),"")</f>
        <v/>
      </c>
      <c r="G44" s="58" t="str">
        <f>IFERROR(VLOOKUP(E44,Nómina!$C$5:$K$10000,3,),"")</f>
        <v/>
      </c>
      <c r="H44" s="58" t="str">
        <f>IFERROR(VLOOKUP(E44,Nómina!$C$5:$K$10000,4,),"")</f>
        <v/>
      </c>
      <c r="I44" s="58" t="str">
        <f>IFERROR(VLOOKUP(E44,Nómina!$C$5:$K$10000,5,),"")</f>
        <v/>
      </c>
      <c r="J44" s="57" t="str">
        <f>IFERROR(VLOOKUP($E44,Nómina!$C$5:$K$10000,6,),"")</f>
        <v/>
      </c>
      <c r="K44" s="153" t="str">
        <f>IFERROR(VLOOKUP($E44,Nómina!$C$5:$K$10000,7,),"")</f>
        <v/>
      </c>
      <c r="L44" s="59" t="str">
        <f t="shared" si="2"/>
        <v/>
      </c>
      <c r="M44" s="145"/>
      <c r="N44" s="193">
        <f t="shared" si="5"/>
        <v>0</v>
      </c>
      <c r="O44" s="127" t="str">
        <f t="shared" si="6"/>
        <v/>
      </c>
      <c r="P44" s="148"/>
      <c r="Q44" s="147"/>
      <c r="R44" s="84">
        <f t="shared" si="7"/>
        <v>0</v>
      </c>
      <c r="S44" s="85">
        <f t="shared" si="3"/>
        <v>0</v>
      </c>
      <c r="T44" s="85">
        <f t="shared" si="8"/>
        <v>0</v>
      </c>
      <c r="U44" s="85">
        <f t="shared" si="9"/>
        <v>0</v>
      </c>
      <c r="V44" s="129">
        <f t="shared" si="10"/>
        <v>0</v>
      </c>
      <c r="W44" s="86">
        <f>IF(E44="",0,IF(OR(N44="",P44="",P44&lt;=0,Q44=""),0,VLOOKUP(N44,'Tabla Bonificación'!$C$3:$N$47,MATCH(Q44,'Tabla Bonificación'!$C$3:$N$3),FALSE)))</f>
        <v>0</v>
      </c>
      <c r="Y44" s="141">
        <f t="shared" si="4"/>
        <v>0</v>
      </c>
      <c r="Z44" s="1"/>
    </row>
    <row r="45" spans="1:26" ht="20.100000000000001" customHeight="1" x14ac:dyDescent="0.3">
      <c r="A45" s="1">
        <v>18</v>
      </c>
      <c r="B45" s="143"/>
      <c r="C45" s="126" t="e">
        <f t="shared" si="0"/>
        <v>#N/A</v>
      </c>
      <c r="D45" s="179" t="str">
        <f t="shared" si="1"/>
        <v/>
      </c>
      <c r="E45" s="144"/>
      <c r="F45" s="57" t="str">
        <f>IFERROR(VLOOKUP(E45,Nómina!$C$5:$K$10000,2,),"")</f>
        <v/>
      </c>
      <c r="G45" s="58" t="str">
        <f>IFERROR(VLOOKUP(E45,Nómina!$C$5:$K$10000,3,),"")</f>
        <v/>
      </c>
      <c r="H45" s="58" t="str">
        <f>IFERROR(VLOOKUP(E45,Nómina!$C$5:$K$10000,4,),"")</f>
        <v/>
      </c>
      <c r="I45" s="58" t="str">
        <f>IFERROR(VLOOKUP(E45,Nómina!$C$5:$K$10000,5,),"")</f>
        <v/>
      </c>
      <c r="J45" s="57" t="str">
        <f>IFERROR(VLOOKUP($E45,Nómina!$C$5:$K$10000,6,),"")</f>
        <v/>
      </c>
      <c r="K45" s="153" t="str">
        <f>IFERROR(VLOOKUP($E45,Nómina!$C$5:$K$10000,7,),"")</f>
        <v/>
      </c>
      <c r="L45" s="59" t="str">
        <f t="shared" si="2"/>
        <v/>
      </c>
      <c r="M45" s="145"/>
      <c r="N45" s="193">
        <f t="shared" si="5"/>
        <v>0</v>
      </c>
      <c r="O45" s="127" t="str">
        <f t="shared" si="6"/>
        <v/>
      </c>
      <c r="P45" s="148"/>
      <c r="Q45" s="147"/>
      <c r="R45" s="84">
        <f t="shared" si="7"/>
        <v>0</v>
      </c>
      <c r="S45" s="85">
        <f t="shared" si="3"/>
        <v>0</v>
      </c>
      <c r="T45" s="85">
        <f t="shared" si="8"/>
        <v>0</v>
      </c>
      <c r="U45" s="85">
        <f t="shared" si="9"/>
        <v>0</v>
      </c>
      <c r="V45" s="129">
        <f t="shared" si="10"/>
        <v>0</v>
      </c>
      <c r="W45" s="86">
        <f>IF(E45="",0,IF(OR(N45="",P45="",P45&lt;=0,Q45=""),0,VLOOKUP(N45,'Tabla Bonificación'!$C$3:$N$47,MATCH(Q45,'Tabla Bonificación'!$C$3:$N$3),FALSE)))</f>
        <v>0</v>
      </c>
      <c r="Y45" s="141">
        <f t="shared" si="4"/>
        <v>0</v>
      </c>
      <c r="Z45" s="1"/>
    </row>
    <row r="46" spans="1:26" ht="20.100000000000001" customHeight="1" x14ac:dyDescent="0.3">
      <c r="A46" s="1">
        <v>19</v>
      </c>
      <c r="B46" s="143"/>
      <c r="C46" s="126" t="e">
        <f t="shared" si="0"/>
        <v>#N/A</v>
      </c>
      <c r="D46" s="179" t="str">
        <f t="shared" si="1"/>
        <v/>
      </c>
      <c r="E46" s="144"/>
      <c r="F46" s="57" t="str">
        <f>IFERROR(VLOOKUP(E46,Nómina!$C$5:$K$10000,2,),"")</f>
        <v/>
      </c>
      <c r="G46" s="58" t="str">
        <f>IFERROR(VLOOKUP(E46,Nómina!$C$5:$K$10000,3,),"")</f>
        <v/>
      </c>
      <c r="H46" s="58" t="str">
        <f>IFERROR(VLOOKUP(E46,Nómina!$C$5:$K$10000,4,),"")</f>
        <v/>
      </c>
      <c r="I46" s="58" t="str">
        <f>IFERROR(VLOOKUP(E46,Nómina!$C$5:$K$10000,5,),"")</f>
        <v/>
      </c>
      <c r="J46" s="57" t="str">
        <f>IFERROR(VLOOKUP($E46,Nómina!$C$5:$K$10000,6,),"")</f>
        <v/>
      </c>
      <c r="K46" s="153" t="str">
        <f>IFERROR(VLOOKUP($E46,Nómina!$C$5:$K$10000,7,),"")</f>
        <v/>
      </c>
      <c r="L46" s="59" t="str">
        <f t="shared" si="2"/>
        <v/>
      </c>
      <c r="M46" s="145"/>
      <c r="N46" s="193">
        <f t="shared" si="5"/>
        <v>0</v>
      </c>
      <c r="O46" s="127" t="str">
        <f t="shared" si="6"/>
        <v/>
      </c>
      <c r="P46" s="148"/>
      <c r="Q46" s="147"/>
      <c r="R46" s="84">
        <f t="shared" si="7"/>
        <v>0</v>
      </c>
      <c r="S46" s="85">
        <f t="shared" si="3"/>
        <v>0</v>
      </c>
      <c r="T46" s="85">
        <f t="shared" si="8"/>
        <v>0</v>
      </c>
      <c r="U46" s="85">
        <f t="shared" si="9"/>
        <v>0</v>
      </c>
      <c r="V46" s="129">
        <f t="shared" si="10"/>
        <v>0</v>
      </c>
      <c r="W46" s="86">
        <f>IF(E46="",0,IF(OR(N46="",P46="",P46&lt;=0,Q46=""),0,VLOOKUP(N46,'Tabla Bonificación'!$C$3:$N$47,MATCH(Q46,'Tabla Bonificación'!$C$3:$N$3),FALSE)))</f>
        <v>0</v>
      </c>
      <c r="Y46" s="141">
        <f t="shared" si="4"/>
        <v>0</v>
      </c>
      <c r="Z46" s="1"/>
    </row>
    <row r="47" spans="1:26" ht="20.100000000000001" customHeight="1" x14ac:dyDescent="0.3">
      <c r="A47" s="1">
        <v>20</v>
      </c>
      <c r="B47" s="143"/>
      <c r="C47" s="126" t="e">
        <f t="shared" si="0"/>
        <v>#N/A</v>
      </c>
      <c r="D47" s="179" t="str">
        <f t="shared" si="1"/>
        <v/>
      </c>
      <c r="E47" s="144"/>
      <c r="F47" s="57" t="str">
        <f>IFERROR(VLOOKUP(E47,Nómina!$C$5:$K$10000,2,),"")</f>
        <v/>
      </c>
      <c r="G47" s="58" t="str">
        <f>IFERROR(VLOOKUP(E47,Nómina!$C$5:$K$10000,3,),"")</f>
        <v/>
      </c>
      <c r="H47" s="58" t="str">
        <f>IFERROR(VLOOKUP(E47,Nómina!$C$5:$K$10000,4,),"")</f>
        <v/>
      </c>
      <c r="I47" s="58" t="str">
        <f>IFERROR(VLOOKUP(E47,Nómina!$C$5:$K$10000,5,),"")</f>
        <v/>
      </c>
      <c r="J47" s="57" t="str">
        <f>IFERROR(VLOOKUP($E47,Nómina!$C$5:$K$10000,6,),"")</f>
        <v/>
      </c>
      <c r="K47" s="153" t="str">
        <f>IFERROR(VLOOKUP($E47,Nómina!$C$5:$K$10000,7,),"")</f>
        <v/>
      </c>
      <c r="L47" s="59" t="str">
        <f t="shared" si="2"/>
        <v/>
      </c>
      <c r="M47" s="145"/>
      <c r="N47" s="193">
        <f t="shared" si="5"/>
        <v>0</v>
      </c>
      <c r="O47" s="127" t="str">
        <f t="shared" si="6"/>
        <v/>
      </c>
      <c r="P47" s="148"/>
      <c r="Q47" s="147"/>
      <c r="R47" s="84">
        <f t="shared" si="7"/>
        <v>0</v>
      </c>
      <c r="S47" s="85">
        <f t="shared" si="3"/>
        <v>0</v>
      </c>
      <c r="T47" s="85">
        <f t="shared" si="8"/>
        <v>0</v>
      </c>
      <c r="U47" s="85">
        <f t="shared" si="9"/>
        <v>0</v>
      </c>
      <c r="V47" s="129">
        <f t="shared" si="10"/>
        <v>0</v>
      </c>
      <c r="W47" s="86">
        <f>IF(E47="",0,IF(OR(N47="",P47="",P47&lt;=0,Q47=""),0,VLOOKUP(N47,'Tabla Bonificación'!$C$3:$N$47,MATCH(Q47,'Tabla Bonificación'!$C$3:$N$3),FALSE)))</f>
        <v>0</v>
      </c>
      <c r="Y47" s="141">
        <f t="shared" si="4"/>
        <v>0</v>
      </c>
      <c r="Z47" s="1"/>
    </row>
    <row r="48" spans="1:26" ht="20.100000000000001" customHeight="1" x14ac:dyDescent="0.3">
      <c r="A48" s="1">
        <v>21</v>
      </c>
      <c r="B48" s="143"/>
      <c r="C48" s="126" t="e">
        <f t="shared" si="0"/>
        <v>#N/A</v>
      </c>
      <c r="D48" s="179" t="str">
        <f t="shared" si="1"/>
        <v/>
      </c>
      <c r="E48" s="144"/>
      <c r="F48" s="57" t="str">
        <f>IFERROR(VLOOKUP(E48,Nómina!$C$5:$K$10000,2,),"")</f>
        <v/>
      </c>
      <c r="G48" s="58" t="str">
        <f>IFERROR(VLOOKUP(E48,Nómina!$C$5:$K$10000,3,),"")</f>
        <v/>
      </c>
      <c r="H48" s="58" t="str">
        <f>IFERROR(VLOOKUP(E48,Nómina!$C$5:$K$10000,4,),"")</f>
        <v/>
      </c>
      <c r="I48" s="58" t="str">
        <f>IFERROR(VLOOKUP(E48,Nómina!$C$5:$K$10000,5,),"")</f>
        <v/>
      </c>
      <c r="J48" s="57" t="str">
        <f>IFERROR(VLOOKUP($E48,Nómina!$C$5:$K$10000,6,),"")</f>
        <v/>
      </c>
      <c r="K48" s="153" t="str">
        <f>IFERROR(VLOOKUP($E48,Nómina!$C$5:$K$10000,7,),"")</f>
        <v/>
      </c>
      <c r="L48" s="59" t="str">
        <f t="shared" si="2"/>
        <v/>
      </c>
      <c r="M48" s="145"/>
      <c r="N48" s="193">
        <f t="shared" si="5"/>
        <v>0</v>
      </c>
      <c r="O48" s="127" t="str">
        <f t="shared" si="6"/>
        <v/>
      </c>
      <c r="P48" s="148"/>
      <c r="Q48" s="147"/>
      <c r="R48" s="84">
        <f t="shared" si="7"/>
        <v>0</v>
      </c>
      <c r="S48" s="85">
        <f t="shared" si="3"/>
        <v>0</v>
      </c>
      <c r="T48" s="85">
        <f t="shared" si="8"/>
        <v>0</v>
      </c>
      <c r="U48" s="85">
        <f t="shared" si="9"/>
        <v>0</v>
      </c>
      <c r="V48" s="129">
        <f t="shared" si="10"/>
        <v>0</v>
      </c>
      <c r="W48" s="86">
        <f>IF(E48="",0,IF(OR(N48="",P48="",P48&lt;=0,Q48=""),0,VLOOKUP(N48,'Tabla Bonificación'!$C$3:$N$47,MATCH(Q48,'Tabla Bonificación'!$C$3:$N$3),FALSE)))</f>
        <v>0</v>
      </c>
      <c r="Y48" s="141">
        <f t="shared" si="4"/>
        <v>0</v>
      </c>
      <c r="Z48" s="1"/>
    </row>
    <row r="49" spans="1:26" ht="20.100000000000001" customHeight="1" x14ac:dyDescent="0.3">
      <c r="A49" s="1">
        <v>22</v>
      </c>
      <c r="B49" s="143"/>
      <c r="C49" s="126" t="e">
        <f t="shared" si="0"/>
        <v>#N/A</v>
      </c>
      <c r="D49" s="179" t="str">
        <f t="shared" si="1"/>
        <v/>
      </c>
      <c r="E49" s="144"/>
      <c r="F49" s="57" t="str">
        <f>IFERROR(VLOOKUP(E49,Nómina!$C$5:$K$10000,2,),"")</f>
        <v/>
      </c>
      <c r="G49" s="58" t="str">
        <f>IFERROR(VLOOKUP(E49,Nómina!$C$5:$K$10000,3,),"")</f>
        <v/>
      </c>
      <c r="H49" s="58" t="str">
        <f>IFERROR(VLOOKUP(E49,Nómina!$C$5:$K$10000,4,),"")</f>
        <v/>
      </c>
      <c r="I49" s="58" t="str">
        <f>IFERROR(VLOOKUP(E49,Nómina!$C$5:$K$10000,5,),"")</f>
        <v/>
      </c>
      <c r="J49" s="57" t="str">
        <f>IFERROR(VLOOKUP($E49,Nómina!$C$5:$K$10000,6,),"")</f>
        <v/>
      </c>
      <c r="K49" s="153" t="str">
        <f>IFERROR(VLOOKUP($E49,Nómina!$C$5:$K$10000,7,),"")</f>
        <v/>
      </c>
      <c r="L49" s="59" t="str">
        <f t="shared" si="2"/>
        <v/>
      </c>
      <c r="M49" s="145"/>
      <c r="N49" s="193">
        <f t="shared" si="5"/>
        <v>0</v>
      </c>
      <c r="O49" s="127" t="str">
        <f t="shared" si="6"/>
        <v/>
      </c>
      <c r="P49" s="148"/>
      <c r="Q49" s="147"/>
      <c r="R49" s="84">
        <f t="shared" si="7"/>
        <v>0</v>
      </c>
      <c r="S49" s="85">
        <f t="shared" si="3"/>
        <v>0</v>
      </c>
      <c r="T49" s="85">
        <f t="shared" si="8"/>
        <v>0</v>
      </c>
      <c r="U49" s="85">
        <f t="shared" si="9"/>
        <v>0</v>
      </c>
      <c r="V49" s="129">
        <f t="shared" si="10"/>
        <v>0</v>
      </c>
      <c r="W49" s="86">
        <f>IF(E49="",0,IF(OR(N49="",P49="",P49&lt;=0,Q49=""),0,VLOOKUP(N49,'Tabla Bonificación'!$C$3:$N$47,MATCH(Q49,'Tabla Bonificación'!$C$3:$N$3),FALSE)))</f>
        <v>0</v>
      </c>
      <c r="Y49" s="141">
        <f t="shared" si="4"/>
        <v>0</v>
      </c>
      <c r="Z49" s="1"/>
    </row>
    <row r="50" spans="1:26" ht="20.100000000000001" customHeight="1" x14ac:dyDescent="0.3">
      <c r="A50" s="1">
        <v>23</v>
      </c>
      <c r="B50" s="143"/>
      <c r="C50" s="126" t="e">
        <f t="shared" si="0"/>
        <v>#N/A</v>
      </c>
      <c r="D50" s="179" t="str">
        <f t="shared" si="1"/>
        <v/>
      </c>
      <c r="E50" s="144"/>
      <c r="F50" s="57" t="str">
        <f>IFERROR(VLOOKUP(E50,Nómina!$C$5:$K$10000,2,),"")</f>
        <v/>
      </c>
      <c r="G50" s="58" t="str">
        <f>IFERROR(VLOOKUP(E50,Nómina!$C$5:$K$10000,3,),"")</f>
        <v/>
      </c>
      <c r="H50" s="58" t="str">
        <f>IFERROR(VLOOKUP(E50,Nómina!$C$5:$K$10000,4,),"")</f>
        <v/>
      </c>
      <c r="I50" s="58" t="str">
        <f>IFERROR(VLOOKUP(E50,Nómina!$C$5:$K$10000,5,),"")</f>
        <v/>
      </c>
      <c r="J50" s="57" t="str">
        <f>IFERROR(VLOOKUP($E50,Nómina!$C$5:$K$10000,6,),"")</f>
        <v/>
      </c>
      <c r="K50" s="153" t="str">
        <f>IFERROR(VLOOKUP($E50,Nómina!$C$5:$K$10000,7,),"")</f>
        <v/>
      </c>
      <c r="L50" s="59" t="str">
        <f t="shared" si="2"/>
        <v/>
      </c>
      <c r="M50" s="145"/>
      <c r="N50" s="193">
        <f t="shared" si="5"/>
        <v>0</v>
      </c>
      <c r="O50" s="127" t="str">
        <f t="shared" si="6"/>
        <v/>
      </c>
      <c r="P50" s="148"/>
      <c r="Q50" s="147"/>
      <c r="R50" s="84">
        <f t="shared" si="7"/>
        <v>0</v>
      </c>
      <c r="S50" s="85">
        <f t="shared" si="3"/>
        <v>0</v>
      </c>
      <c r="T50" s="85">
        <f t="shared" si="8"/>
        <v>0</v>
      </c>
      <c r="U50" s="85">
        <f t="shared" si="9"/>
        <v>0</v>
      </c>
      <c r="V50" s="129">
        <f t="shared" si="10"/>
        <v>0</v>
      </c>
      <c r="W50" s="86">
        <f>IF(E50="",0,IF(OR(N50="",P50="",P50&lt;=0,Q50=""),0,VLOOKUP(N50,'Tabla Bonificación'!$C$3:$N$47,MATCH(Q50,'Tabla Bonificación'!$C$3:$N$3),FALSE)))</f>
        <v>0</v>
      </c>
      <c r="Y50" s="141">
        <f t="shared" si="4"/>
        <v>0</v>
      </c>
      <c r="Z50" s="1"/>
    </row>
    <row r="51" spans="1:26" ht="20.100000000000001" customHeight="1" x14ac:dyDescent="0.3">
      <c r="A51" s="1">
        <v>24</v>
      </c>
      <c r="B51" s="143"/>
      <c r="C51" s="126" t="e">
        <f t="shared" si="0"/>
        <v>#N/A</v>
      </c>
      <c r="D51" s="179" t="str">
        <f t="shared" si="1"/>
        <v/>
      </c>
      <c r="E51" s="144"/>
      <c r="F51" s="57" t="str">
        <f>IFERROR(VLOOKUP(E51,Nómina!$C$5:$K$10000,2,),"")</f>
        <v/>
      </c>
      <c r="G51" s="58" t="str">
        <f>IFERROR(VLOOKUP(E51,Nómina!$C$5:$K$10000,3,),"")</f>
        <v/>
      </c>
      <c r="H51" s="58" t="str">
        <f>IFERROR(VLOOKUP(E51,Nómina!$C$5:$K$10000,4,),"")</f>
        <v/>
      </c>
      <c r="I51" s="58" t="str">
        <f>IFERROR(VLOOKUP(E51,Nómina!$C$5:$K$10000,5,),"")</f>
        <v/>
      </c>
      <c r="J51" s="57" t="str">
        <f>IFERROR(VLOOKUP($E51,Nómina!$C$5:$K$10000,6,),"")</f>
        <v/>
      </c>
      <c r="K51" s="153" t="str">
        <f>IFERROR(VLOOKUP($E51,Nómina!$C$5:$K$10000,7,),"")</f>
        <v/>
      </c>
      <c r="L51" s="59" t="str">
        <f t="shared" si="2"/>
        <v/>
      </c>
      <c r="M51" s="145"/>
      <c r="N51" s="193">
        <f t="shared" si="5"/>
        <v>0</v>
      </c>
      <c r="O51" s="127" t="str">
        <f t="shared" si="6"/>
        <v/>
      </c>
      <c r="P51" s="148"/>
      <c r="Q51" s="147"/>
      <c r="R51" s="84">
        <f t="shared" si="7"/>
        <v>0</v>
      </c>
      <c r="S51" s="85">
        <f t="shared" si="3"/>
        <v>0</v>
      </c>
      <c r="T51" s="85">
        <f t="shared" si="8"/>
        <v>0</v>
      </c>
      <c r="U51" s="85">
        <f t="shared" si="9"/>
        <v>0</v>
      </c>
      <c r="V51" s="129">
        <f t="shared" si="10"/>
        <v>0</v>
      </c>
      <c r="W51" s="86">
        <f>IF(E51="",0,IF(OR(N51="",P51="",P51&lt;=0,Q51=""),0,VLOOKUP(N51,'Tabla Bonificación'!$C$3:$N$47,MATCH(Q51,'Tabla Bonificación'!$C$3:$N$3),FALSE)))</f>
        <v>0</v>
      </c>
      <c r="Y51" s="141">
        <f t="shared" si="4"/>
        <v>0</v>
      </c>
      <c r="Z51" s="1"/>
    </row>
    <row r="52" spans="1:26" ht="20.100000000000001" customHeight="1" x14ac:dyDescent="0.3">
      <c r="A52" s="1">
        <v>25</v>
      </c>
      <c r="B52" s="143"/>
      <c r="C52" s="126" t="e">
        <f t="shared" si="0"/>
        <v>#N/A</v>
      </c>
      <c r="D52" s="179" t="str">
        <f t="shared" si="1"/>
        <v/>
      </c>
      <c r="E52" s="144"/>
      <c r="F52" s="57" t="str">
        <f>IFERROR(VLOOKUP(E52,Nómina!$C$5:$K$10000,2,),"")</f>
        <v/>
      </c>
      <c r="G52" s="58" t="str">
        <f>IFERROR(VLOOKUP(E52,Nómina!$C$5:$K$10000,3,),"")</f>
        <v/>
      </c>
      <c r="H52" s="58" t="str">
        <f>IFERROR(VLOOKUP(E52,Nómina!$C$5:$K$10000,4,),"")</f>
        <v/>
      </c>
      <c r="I52" s="58" t="str">
        <f>IFERROR(VLOOKUP(E52,Nómina!$C$5:$K$10000,5,),"")</f>
        <v/>
      </c>
      <c r="J52" s="57" t="str">
        <f>IFERROR(VLOOKUP($E52,Nómina!$C$5:$K$10000,6,),"")</f>
        <v/>
      </c>
      <c r="K52" s="153" t="str">
        <f>IFERROR(VLOOKUP($E52,Nómina!$C$5:$K$10000,7,),"")</f>
        <v/>
      </c>
      <c r="L52" s="59" t="str">
        <f t="shared" si="2"/>
        <v/>
      </c>
      <c r="M52" s="145"/>
      <c r="N52" s="193">
        <f t="shared" si="5"/>
        <v>0</v>
      </c>
      <c r="O52" s="127" t="str">
        <f t="shared" si="6"/>
        <v/>
      </c>
      <c r="P52" s="148"/>
      <c r="Q52" s="147"/>
      <c r="R52" s="84">
        <f t="shared" si="7"/>
        <v>0</v>
      </c>
      <c r="S52" s="85">
        <f t="shared" si="3"/>
        <v>0</v>
      </c>
      <c r="T52" s="85">
        <f t="shared" si="8"/>
        <v>0</v>
      </c>
      <c r="U52" s="85">
        <f t="shared" si="9"/>
        <v>0</v>
      </c>
      <c r="V52" s="129">
        <f t="shared" si="10"/>
        <v>0</v>
      </c>
      <c r="W52" s="86">
        <f>IF(E52="",0,IF(OR(N52="",P52="",P52&lt;=0,Q52=""),0,VLOOKUP(N52,'Tabla Bonificación'!$C$3:$N$47,MATCH(Q52,'Tabla Bonificación'!$C$3:$N$3),FALSE)))</f>
        <v>0</v>
      </c>
      <c r="Y52" s="141">
        <f t="shared" si="4"/>
        <v>0</v>
      </c>
      <c r="Z52" s="1"/>
    </row>
    <row r="53" spans="1:26" ht="20.100000000000001" customHeight="1" x14ac:dyDescent="0.3">
      <c r="A53" s="1">
        <v>26</v>
      </c>
      <c r="B53" s="143"/>
      <c r="C53" s="126" t="e">
        <f t="shared" si="0"/>
        <v>#N/A</v>
      </c>
      <c r="D53" s="179" t="str">
        <f t="shared" si="1"/>
        <v/>
      </c>
      <c r="E53" s="144"/>
      <c r="F53" s="57" t="str">
        <f>IFERROR(VLOOKUP(E53,Nómina!$C$5:$K$10000,2,),"")</f>
        <v/>
      </c>
      <c r="G53" s="58" t="str">
        <f>IFERROR(VLOOKUP(E53,Nómina!$C$5:$K$10000,3,),"")</f>
        <v/>
      </c>
      <c r="H53" s="58" t="str">
        <f>IFERROR(VLOOKUP(E53,Nómina!$C$5:$K$10000,4,),"")</f>
        <v/>
      </c>
      <c r="I53" s="58" t="str">
        <f>IFERROR(VLOOKUP(E53,Nómina!$C$5:$K$10000,5,),"")</f>
        <v/>
      </c>
      <c r="J53" s="57" t="str">
        <f>IFERROR(VLOOKUP($E53,Nómina!$C$5:$K$10000,6,),"")</f>
        <v/>
      </c>
      <c r="K53" s="153" t="str">
        <f>IFERROR(VLOOKUP($E53,Nómina!$C$5:$K$10000,7,),"")</f>
        <v/>
      </c>
      <c r="L53" s="59" t="str">
        <f t="shared" si="2"/>
        <v/>
      </c>
      <c r="M53" s="145"/>
      <c r="N53" s="193">
        <f t="shared" si="5"/>
        <v>0</v>
      </c>
      <c r="O53" s="127" t="str">
        <f t="shared" si="6"/>
        <v/>
      </c>
      <c r="P53" s="148"/>
      <c r="Q53" s="147"/>
      <c r="R53" s="84">
        <f t="shared" si="7"/>
        <v>0</v>
      </c>
      <c r="S53" s="85">
        <f t="shared" si="3"/>
        <v>0</v>
      </c>
      <c r="T53" s="85">
        <f t="shared" si="8"/>
        <v>0</v>
      </c>
      <c r="U53" s="85">
        <f t="shared" si="9"/>
        <v>0</v>
      </c>
      <c r="V53" s="129">
        <f t="shared" si="10"/>
        <v>0</v>
      </c>
      <c r="W53" s="86">
        <f>IF(E53="",0,IF(OR(N53="",P53="",P53&lt;=0,Q53=""),0,VLOOKUP(N53,'Tabla Bonificación'!$C$3:$N$47,MATCH(Q53,'Tabla Bonificación'!$C$3:$N$3),FALSE)))</f>
        <v>0</v>
      </c>
      <c r="Y53" s="141">
        <f t="shared" si="4"/>
        <v>0</v>
      </c>
      <c r="Z53" s="1"/>
    </row>
    <row r="54" spans="1:26" ht="20.100000000000001" customHeight="1" x14ac:dyDescent="0.3">
      <c r="A54" s="1">
        <v>27</v>
      </c>
      <c r="B54" s="143"/>
      <c r="C54" s="126" t="e">
        <f t="shared" si="0"/>
        <v>#N/A</v>
      </c>
      <c r="D54" s="179" t="str">
        <f t="shared" si="1"/>
        <v/>
      </c>
      <c r="E54" s="144"/>
      <c r="F54" s="57" t="str">
        <f>IFERROR(VLOOKUP(E54,Nómina!$C$5:$K$10000,2,),"")</f>
        <v/>
      </c>
      <c r="G54" s="58" t="str">
        <f>IFERROR(VLOOKUP(E54,Nómina!$C$5:$K$10000,3,),"")</f>
        <v/>
      </c>
      <c r="H54" s="58" t="str">
        <f>IFERROR(VLOOKUP(E54,Nómina!$C$5:$K$10000,4,),"")</f>
        <v/>
      </c>
      <c r="I54" s="58" t="str">
        <f>IFERROR(VLOOKUP(E54,Nómina!$C$5:$K$10000,5,),"")</f>
        <v/>
      </c>
      <c r="J54" s="57" t="str">
        <f>IFERROR(VLOOKUP($E54,Nómina!$C$5:$K$10000,6,),"")</f>
        <v/>
      </c>
      <c r="K54" s="153" t="str">
        <f>IFERROR(VLOOKUP($E54,Nómina!$C$5:$K$10000,7,),"")</f>
        <v/>
      </c>
      <c r="L54" s="59" t="str">
        <f t="shared" si="2"/>
        <v/>
      </c>
      <c r="M54" s="145"/>
      <c r="N54" s="193">
        <f t="shared" si="5"/>
        <v>0</v>
      </c>
      <c r="O54" s="127" t="str">
        <f t="shared" si="6"/>
        <v/>
      </c>
      <c r="P54" s="148"/>
      <c r="Q54" s="147"/>
      <c r="R54" s="84">
        <f t="shared" si="7"/>
        <v>0</v>
      </c>
      <c r="S54" s="85">
        <f t="shared" si="3"/>
        <v>0</v>
      </c>
      <c r="T54" s="85">
        <f t="shared" si="8"/>
        <v>0</v>
      </c>
      <c r="U54" s="85">
        <f t="shared" si="9"/>
        <v>0</v>
      </c>
      <c r="V54" s="129">
        <f t="shared" si="10"/>
        <v>0</v>
      </c>
      <c r="W54" s="86">
        <f>IF(E54="",0,IF(OR(N54="",P54="",P54&lt;=0,Q54=""),0,VLOOKUP(N54,'Tabla Bonificación'!$C$3:$N$47,MATCH(Q54,'Tabla Bonificación'!$C$3:$N$3),FALSE)))</f>
        <v>0</v>
      </c>
      <c r="Y54" s="141">
        <f t="shared" si="4"/>
        <v>0</v>
      </c>
      <c r="Z54" s="1"/>
    </row>
    <row r="55" spans="1:26" ht="20.100000000000001" customHeight="1" x14ac:dyDescent="0.3">
      <c r="A55" s="1">
        <v>28</v>
      </c>
      <c r="B55" s="143"/>
      <c r="C55" s="126" t="e">
        <f t="shared" si="0"/>
        <v>#N/A</v>
      </c>
      <c r="D55" s="179" t="str">
        <f t="shared" si="1"/>
        <v/>
      </c>
      <c r="E55" s="144"/>
      <c r="F55" s="57" t="str">
        <f>IFERROR(VLOOKUP(E55,Nómina!$C$5:$K$10000,2,),"")</f>
        <v/>
      </c>
      <c r="G55" s="58" t="str">
        <f>IFERROR(VLOOKUP(E55,Nómina!$C$5:$K$10000,3,),"")</f>
        <v/>
      </c>
      <c r="H55" s="58" t="str">
        <f>IFERROR(VLOOKUP(E55,Nómina!$C$5:$K$10000,4,),"")</f>
        <v/>
      </c>
      <c r="I55" s="58" t="str">
        <f>IFERROR(VLOOKUP(E55,Nómina!$C$5:$K$10000,5,),"")</f>
        <v/>
      </c>
      <c r="J55" s="57" t="str">
        <f>IFERROR(VLOOKUP($E55,Nómina!$C$5:$K$10000,6,),"")</f>
        <v/>
      </c>
      <c r="K55" s="153" t="str">
        <f>IFERROR(VLOOKUP($E55,Nómina!$C$5:$K$10000,7,),"")</f>
        <v/>
      </c>
      <c r="L55" s="59" t="str">
        <f t="shared" si="2"/>
        <v/>
      </c>
      <c r="M55" s="145"/>
      <c r="N55" s="193">
        <f t="shared" si="5"/>
        <v>0</v>
      </c>
      <c r="O55" s="127" t="str">
        <f t="shared" si="6"/>
        <v/>
      </c>
      <c r="P55" s="148"/>
      <c r="Q55" s="147"/>
      <c r="R55" s="84">
        <f t="shared" si="7"/>
        <v>0</v>
      </c>
      <c r="S55" s="85">
        <f t="shared" si="3"/>
        <v>0</v>
      </c>
      <c r="T55" s="85">
        <f t="shared" si="8"/>
        <v>0</v>
      </c>
      <c r="U55" s="85">
        <f t="shared" si="9"/>
        <v>0</v>
      </c>
      <c r="V55" s="129">
        <f t="shared" si="10"/>
        <v>0</v>
      </c>
      <c r="W55" s="86">
        <f>IF(E55="",0,IF(OR(N55="",P55="",P55&lt;=0,Q55=""),0,VLOOKUP(N55,'Tabla Bonificación'!$C$3:$N$47,MATCH(Q55,'Tabla Bonificación'!$C$3:$N$3),FALSE)))</f>
        <v>0</v>
      </c>
      <c r="Y55" s="141">
        <f t="shared" si="4"/>
        <v>0</v>
      </c>
      <c r="Z55" s="1"/>
    </row>
    <row r="56" spans="1:26" ht="20.100000000000001" customHeight="1" x14ac:dyDescent="0.3">
      <c r="A56" s="1">
        <v>29</v>
      </c>
      <c r="B56" s="143"/>
      <c r="C56" s="126" t="e">
        <f t="shared" si="0"/>
        <v>#N/A</v>
      </c>
      <c r="D56" s="179" t="str">
        <f t="shared" si="1"/>
        <v/>
      </c>
      <c r="E56" s="144"/>
      <c r="F56" s="57" t="str">
        <f>IFERROR(VLOOKUP(E56,Nómina!$C$5:$K$10000,2,),"")</f>
        <v/>
      </c>
      <c r="G56" s="58" t="str">
        <f>IFERROR(VLOOKUP(E56,Nómina!$C$5:$K$10000,3,),"")</f>
        <v/>
      </c>
      <c r="H56" s="58" t="str">
        <f>IFERROR(VLOOKUP(E56,Nómina!$C$5:$K$10000,4,),"")</f>
        <v/>
      </c>
      <c r="I56" s="58" t="str">
        <f>IFERROR(VLOOKUP(E56,Nómina!$C$5:$K$10000,5,),"")</f>
        <v/>
      </c>
      <c r="J56" s="57" t="str">
        <f>IFERROR(VLOOKUP($E56,Nómina!$C$5:$K$10000,6,),"")</f>
        <v/>
      </c>
      <c r="K56" s="153" t="str">
        <f>IFERROR(VLOOKUP($E56,Nómina!$C$5:$K$10000,7,),"")</f>
        <v/>
      </c>
      <c r="L56" s="59" t="str">
        <f t="shared" si="2"/>
        <v/>
      </c>
      <c r="M56" s="145"/>
      <c r="N56" s="193">
        <f t="shared" si="5"/>
        <v>0</v>
      </c>
      <c r="O56" s="127" t="str">
        <f t="shared" si="6"/>
        <v/>
      </c>
      <c r="P56" s="148"/>
      <c r="Q56" s="147"/>
      <c r="R56" s="84">
        <f t="shared" si="7"/>
        <v>0</v>
      </c>
      <c r="S56" s="85">
        <f t="shared" si="3"/>
        <v>0</v>
      </c>
      <c r="T56" s="85">
        <f t="shared" si="8"/>
        <v>0</v>
      </c>
      <c r="U56" s="85">
        <f t="shared" si="9"/>
        <v>0</v>
      </c>
      <c r="V56" s="129">
        <f t="shared" si="10"/>
        <v>0</v>
      </c>
      <c r="W56" s="86">
        <f>IF(E56="",0,IF(OR(N56="",P56="",P56&lt;=0,Q56=""),0,VLOOKUP(N56,'Tabla Bonificación'!$C$3:$N$47,MATCH(Q56,'Tabla Bonificación'!$C$3:$N$3),FALSE)))</f>
        <v>0</v>
      </c>
      <c r="Y56" s="141">
        <f t="shared" si="4"/>
        <v>0</v>
      </c>
      <c r="Z56" s="1"/>
    </row>
    <row r="57" spans="1:26" ht="20.100000000000001" customHeight="1" x14ac:dyDescent="0.3">
      <c r="A57" s="1">
        <v>30</v>
      </c>
      <c r="B57" s="143"/>
      <c r="C57" s="126" t="e">
        <f t="shared" si="0"/>
        <v>#N/A</v>
      </c>
      <c r="D57" s="179" t="str">
        <f t="shared" si="1"/>
        <v/>
      </c>
      <c r="E57" s="144"/>
      <c r="F57" s="57" t="str">
        <f>IFERROR(VLOOKUP(E57,Nómina!$C$5:$K$10000,2,),"")</f>
        <v/>
      </c>
      <c r="G57" s="58" t="str">
        <f>IFERROR(VLOOKUP(E57,Nómina!$C$5:$K$10000,3,),"")</f>
        <v/>
      </c>
      <c r="H57" s="58" t="str">
        <f>IFERROR(VLOOKUP(E57,Nómina!$C$5:$K$10000,4,),"")</f>
        <v/>
      </c>
      <c r="I57" s="58" t="str">
        <f>IFERROR(VLOOKUP(E57,Nómina!$C$5:$K$10000,5,),"")</f>
        <v/>
      </c>
      <c r="J57" s="57" t="str">
        <f>IFERROR(VLOOKUP($E57,Nómina!$C$5:$K$10000,6,),"")</f>
        <v/>
      </c>
      <c r="K57" s="153" t="str">
        <f>IFERROR(VLOOKUP($E57,Nómina!$C$5:$K$10000,7,),"")</f>
        <v/>
      </c>
      <c r="L57" s="59" t="str">
        <f t="shared" si="2"/>
        <v/>
      </c>
      <c r="M57" s="145"/>
      <c r="N57" s="193">
        <f t="shared" si="5"/>
        <v>0</v>
      </c>
      <c r="O57" s="127" t="str">
        <f t="shared" si="6"/>
        <v/>
      </c>
      <c r="P57" s="148"/>
      <c r="Q57" s="147"/>
      <c r="R57" s="84">
        <f t="shared" si="7"/>
        <v>0</v>
      </c>
      <c r="S57" s="85">
        <f t="shared" si="3"/>
        <v>0</v>
      </c>
      <c r="T57" s="85">
        <f t="shared" si="8"/>
        <v>0</v>
      </c>
      <c r="U57" s="85">
        <f t="shared" si="9"/>
        <v>0</v>
      </c>
      <c r="V57" s="129">
        <f t="shared" si="10"/>
        <v>0</v>
      </c>
      <c r="W57" s="86">
        <f>IF(E57="",0,IF(OR(N57="",P57="",P57&lt;=0,Q57=""),0,VLOOKUP(N57,'Tabla Bonificación'!$C$3:$N$47,MATCH(Q57,'Tabla Bonificación'!$C$3:$N$3),FALSE)))</f>
        <v>0</v>
      </c>
      <c r="Y57" s="141">
        <f t="shared" si="4"/>
        <v>0</v>
      </c>
      <c r="Z57" s="1"/>
    </row>
    <row r="58" spans="1:26" ht="20.100000000000001" customHeight="1" x14ac:dyDescent="0.3">
      <c r="A58" s="1">
        <v>31</v>
      </c>
      <c r="B58" s="143"/>
      <c r="C58" s="126" t="e">
        <f t="shared" si="0"/>
        <v>#N/A</v>
      </c>
      <c r="D58" s="179" t="str">
        <f t="shared" si="1"/>
        <v/>
      </c>
      <c r="E58" s="144"/>
      <c r="F58" s="57" t="str">
        <f>IFERROR(VLOOKUP(E58,Nómina!$C$5:$K$10000,2,),"")</f>
        <v/>
      </c>
      <c r="G58" s="58" t="str">
        <f>IFERROR(VLOOKUP(E58,Nómina!$C$5:$K$10000,3,),"")</f>
        <v/>
      </c>
      <c r="H58" s="58" t="str">
        <f>IFERROR(VLOOKUP(E58,Nómina!$C$5:$K$10000,4,),"")</f>
        <v/>
      </c>
      <c r="I58" s="58" t="str">
        <f>IFERROR(VLOOKUP(E58,Nómina!$C$5:$K$10000,5,),"")</f>
        <v/>
      </c>
      <c r="J58" s="57" t="str">
        <f>IFERROR(VLOOKUP($E58,Nómina!$C$5:$K$10000,6,),"")</f>
        <v/>
      </c>
      <c r="K58" s="153" t="str">
        <f>IFERROR(VLOOKUP($E58,Nómina!$C$5:$K$10000,7,),"")</f>
        <v/>
      </c>
      <c r="L58" s="59" t="str">
        <f t="shared" si="2"/>
        <v/>
      </c>
      <c r="M58" s="145"/>
      <c r="N58" s="193">
        <f t="shared" si="5"/>
        <v>0</v>
      </c>
      <c r="O58" s="127" t="str">
        <f t="shared" si="6"/>
        <v/>
      </c>
      <c r="P58" s="148"/>
      <c r="Q58" s="147"/>
      <c r="R58" s="84">
        <f t="shared" si="7"/>
        <v>0</v>
      </c>
      <c r="S58" s="85">
        <f t="shared" si="3"/>
        <v>0</v>
      </c>
      <c r="T58" s="85">
        <f t="shared" si="8"/>
        <v>0</v>
      </c>
      <c r="U58" s="85">
        <f t="shared" si="9"/>
        <v>0</v>
      </c>
      <c r="V58" s="129">
        <f t="shared" si="10"/>
        <v>0</v>
      </c>
      <c r="W58" s="86">
        <f>IF(E58="",0,IF(OR(N58="",P58="",P58&lt;=0,Q58=""),0,VLOOKUP(N58,'Tabla Bonificación'!$C$3:$N$47,MATCH(Q58,'Tabla Bonificación'!$C$3:$N$3),FALSE)))</f>
        <v>0</v>
      </c>
      <c r="Y58" s="141">
        <f t="shared" si="4"/>
        <v>0</v>
      </c>
      <c r="Z58" s="1"/>
    </row>
    <row r="59" spans="1:26" ht="20.100000000000001" customHeight="1" x14ac:dyDescent="0.3">
      <c r="A59" s="1">
        <v>32</v>
      </c>
      <c r="B59" s="143"/>
      <c r="C59" s="126" t="e">
        <f t="shared" si="0"/>
        <v>#N/A</v>
      </c>
      <c r="D59" s="179" t="str">
        <f t="shared" si="1"/>
        <v/>
      </c>
      <c r="E59" s="144"/>
      <c r="F59" s="57" t="str">
        <f>IFERROR(VLOOKUP(E59,Nómina!$C$5:$K$10000,2,),"")</f>
        <v/>
      </c>
      <c r="G59" s="58" t="str">
        <f>IFERROR(VLOOKUP(E59,Nómina!$C$5:$K$10000,3,),"")</f>
        <v/>
      </c>
      <c r="H59" s="58" t="str">
        <f>IFERROR(VLOOKUP(E59,Nómina!$C$5:$K$10000,4,),"")</f>
        <v/>
      </c>
      <c r="I59" s="58" t="str">
        <f>IFERROR(VLOOKUP(E59,Nómina!$C$5:$K$10000,5,),"")</f>
        <v/>
      </c>
      <c r="J59" s="57" t="str">
        <f>IFERROR(VLOOKUP($E59,Nómina!$C$5:$K$10000,6,),"")</f>
        <v/>
      </c>
      <c r="K59" s="153" t="str">
        <f>IFERROR(VLOOKUP($E59,Nómina!$C$5:$K$10000,7,),"")</f>
        <v/>
      </c>
      <c r="L59" s="59" t="str">
        <f t="shared" si="2"/>
        <v/>
      </c>
      <c r="M59" s="145"/>
      <c r="N59" s="193">
        <f t="shared" si="5"/>
        <v>0</v>
      </c>
      <c r="O59" s="127" t="str">
        <f t="shared" si="6"/>
        <v/>
      </c>
      <c r="P59" s="148"/>
      <c r="Q59" s="147"/>
      <c r="R59" s="84">
        <f t="shared" si="7"/>
        <v>0</v>
      </c>
      <c r="S59" s="85">
        <f t="shared" si="3"/>
        <v>0</v>
      </c>
      <c r="T59" s="85">
        <f t="shared" si="8"/>
        <v>0</v>
      </c>
      <c r="U59" s="85">
        <f t="shared" si="9"/>
        <v>0</v>
      </c>
      <c r="V59" s="129">
        <f t="shared" si="10"/>
        <v>0</v>
      </c>
      <c r="W59" s="86">
        <f>IF(E59="",0,IF(OR(N59="",P59="",P59&lt;=0,Q59=""),0,VLOOKUP(N59,'Tabla Bonificación'!$C$3:$N$47,MATCH(Q59,'Tabla Bonificación'!$C$3:$N$3),FALSE)))</f>
        <v>0</v>
      </c>
      <c r="Y59" s="141">
        <f t="shared" si="4"/>
        <v>0</v>
      </c>
      <c r="Z59" s="1"/>
    </row>
    <row r="60" spans="1:26" ht="20.100000000000001" customHeight="1" x14ac:dyDescent="0.3">
      <c r="A60" s="1">
        <v>33</v>
      </c>
      <c r="B60" s="143"/>
      <c r="C60" s="126" t="e">
        <f t="shared" ref="C60:C91" si="11">+VLOOKUP(B60,rbd,2,0)</f>
        <v>#N/A</v>
      </c>
      <c r="D60" s="179" t="str">
        <f t="shared" ref="D60:D91" si="12">+IF(ISERROR(VLOOKUP(B60,rbd,3,0)),IF(B60="","","RBD no encontrado, revise"),VLOOKUP(B60,rbd,3,0))</f>
        <v/>
      </c>
      <c r="E60" s="144"/>
      <c r="F60" s="57" t="str">
        <f>IFERROR(VLOOKUP(E60,Nómina!$C$5:$K$10000,2,),"")</f>
        <v/>
      </c>
      <c r="G60" s="58" t="str">
        <f>IFERROR(VLOOKUP(E60,Nómina!$C$5:$K$10000,3,),"")</f>
        <v/>
      </c>
      <c r="H60" s="58" t="str">
        <f>IFERROR(VLOOKUP(E60,Nómina!$C$5:$K$10000,4,),"")</f>
        <v/>
      </c>
      <c r="I60" s="58" t="str">
        <f>IFERROR(VLOOKUP(E60,Nómina!$C$5:$K$10000,5,),"")</f>
        <v/>
      </c>
      <c r="J60" s="57" t="str">
        <f>IFERROR(VLOOKUP($E60,Nómina!$C$5:$K$10000,6,),"")</f>
        <v/>
      </c>
      <c r="K60" s="153" t="str">
        <f>IFERROR(VLOOKUP($E60,Nómina!$C$5:$K$10000,7,),"")</f>
        <v/>
      </c>
      <c r="L60" s="59" t="str">
        <f t="shared" ref="L60:L91" si="13">IF(OR(J60="",K60=""),"",AñoCupos-YEAR(K60)+1)</f>
        <v/>
      </c>
      <c r="M60" s="145"/>
      <c r="N60" s="193">
        <f t="shared" si="5"/>
        <v>0</v>
      </c>
      <c r="O60" s="127" t="str">
        <f t="shared" si="6"/>
        <v/>
      </c>
      <c r="P60" s="148"/>
      <c r="Q60" s="147"/>
      <c r="R60" s="84">
        <f t="shared" si="7"/>
        <v>0</v>
      </c>
      <c r="S60" s="85">
        <f t="shared" ref="S60:S91" si="14">+IF($E$7="Admin. Delegada",0,ROUND(R60*$O$14,0))</f>
        <v>0</v>
      </c>
      <c r="T60" s="85">
        <f t="shared" si="8"/>
        <v>0</v>
      </c>
      <c r="U60" s="85">
        <f t="shared" si="9"/>
        <v>0</v>
      </c>
      <c r="V60" s="129">
        <f t="shared" si="10"/>
        <v>0</v>
      </c>
      <c r="W60" s="86">
        <f>IF(E60="",0,IF(OR(N60="",P60="",P60&lt;=0,Q60=""),0,VLOOKUP(N60,'Tabla Bonificación'!$C$3:$N$47,MATCH(Q60,'Tabla Bonificación'!$C$3:$N$3),FALSE)))</f>
        <v>0</v>
      </c>
      <c r="Y60" s="141">
        <f t="shared" ref="Y60:Y91" si="15">+R60-S60-T60-U60</f>
        <v>0</v>
      </c>
      <c r="Z60" s="1"/>
    </row>
    <row r="61" spans="1:26" ht="20.100000000000001" customHeight="1" x14ac:dyDescent="0.3">
      <c r="A61" s="1">
        <v>34</v>
      </c>
      <c r="B61" s="143"/>
      <c r="C61" s="126" t="e">
        <f t="shared" si="11"/>
        <v>#N/A</v>
      </c>
      <c r="D61" s="179" t="str">
        <f t="shared" si="12"/>
        <v/>
      </c>
      <c r="E61" s="144"/>
      <c r="F61" s="57" t="str">
        <f>IFERROR(VLOOKUP(E61,Nómina!$C$5:$K$10000,2,),"")</f>
        <v/>
      </c>
      <c r="G61" s="58" t="str">
        <f>IFERROR(VLOOKUP(E61,Nómina!$C$5:$K$10000,3,),"")</f>
        <v/>
      </c>
      <c r="H61" s="58" t="str">
        <f>IFERROR(VLOOKUP(E61,Nómina!$C$5:$K$10000,4,),"")</f>
        <v/>
      </c>
      <c r="I61" s="58" t="str">
        <f>IFERROR(VLOOKUP(E61,Nómina!$C$5:$K$10000,5,),"")</f>
        <v/>
      </c>
      <c r="J61" s="57" t="str">
        <f>IFERROR(VLOOKUP($E61,Nómina!$C$5:$K$10000,6,),"")</f>
        <v/>
      </c>
      <c r="K61" s="153" t="str">
        <f>IFERROR(VLOOKUP($E61,Nómina!$C$5:$K$10000,7,),"")</f>
        <v/>
      </c>
      <c r="L61" s="59" t="str">
        <f t="shared" si="13"/>
        <v/>
      </c>
      <c r="M61" s="145"/>
      <c r="N61" s="193">
        <f t="shared" si="5"/>
        <v>0</v>
      </c>
      <c r="O61" s="127" t="str">
        <f t="shared" si="6"/>
        <v/>
      </c>
      <c r="P61" s="148"/>
      <c r="Q61" s="147"/>
      <c r="R61" s="84">
        <f t="shared" si="7"/>
        <v>0</v>
      </c>
      <c r="S61" s="85">
        <f t="shared" si="14"/>
        <v>0</v>
      </c>
      <c r="T61" s="85">
        <f t="shared" si="8"/>
        <v>0</v>
      </c>
      <c r="U61" s="85">
        <f t="shared" si="9"/>
        <v>0</v>
      </c>
      <c r="V61" s="129">
        <f t="shared" si="10"/>
        <v>0</v>
      </c>
      <c r="W61" s="86">
        <f>IF(E61="",0,IF(OR(N61="",P61="",P61&lt;=0,Q61=""),0,VLOOKUP(N61,'Tabla Bonificación'!$C$3:$N$47,MATCH(Q61,'Tabla Bonificación'!$C$3:$N$3),FALSE)))</f>
        <v>0</v>
      </c>
      <c r="Y61" s="141">
        <f t="shared" si="15"/>
        <v>0</v>
      </c>
      <c r="Z61" s="1"/>
    </row>
    <row r="62" spans="1:26" ht="20.100000000000001" customHeight="1" x14ac:dyDescent="0.3">
      <c r="A62" s="1">
        <v>35</v>
      </c>
      <c r="B62" s="143"/>
      <c r="C62" s="126" t="e">
        <f t="shared" si="11"/>
        <v>#N/A</v>
      </c>
      <c r="D62" s="179" t="str">
        <f t="shared" si="12"/>
        <v/>
      </c>
      <c r="E62" s="144"/>
      <c r="F62" s="57" t="str">
        <f>IFERROR(VLOOKUP(E62,Nómina!$C$5:$K$10000,2,),"")</f>
        <v/>
      </c>
      <c r="G62" s="58" t="str">
        <f>IFERROR(VLOOKUP(E62,Nómina!$C$5:$K$10000,3,),"")</f>
        <v/>
      </c>
      <c r="H62" s="58" t="str">
        <f>IFERROR(VLOOKUP(E62,Nómina!$C$5:$K$10000,4,),"")</f>
        <v/>
      </c>
      <c r="I62" s="58" t="str">
        <f>IFERROR(VLOOKUP(E62,Nómina!$C$5:$K$10000,5,),"")</f>
        <v/>
      </c>
      <c r="J62" s="57" t="str">
        <f>IFERROR(VLOOKUP($E62,Nómina!$C$5:$K$10000,6,),"")</f>
        <v/>
      </c>
      <c r="K62" s="153" t="str">
        <f>IFERROR(VLOOKUP($E62,Nómina!$C$5:$K$10000,7,),"")</f>
        <v/>
      </c>
      <c r="L62" s="59" t="str">
        <f t="shared" si="13"/>
        <v/>
      </c>
      <c r="M62" s="145"/>
      <c r="N62" s="193">
        <f t="shared" si="5"/>
        <v>0</v>
      </c>
      <c r="O62" s="127" t="str">
        <f t="shared" si="6"/>
        <v/>
      </c>
      <c r="P62" s="148"/>
      <c r="Q62" s="147"/>
      <c r="R62" s="84">
        <f t="shared" si="7"/>
        <v>0</v>
      </c>
      <c r="S62" s="85">
        <f t="shared" si="14"/>
        <v>0</v>
      </c>
      <c r="T62" s="85">
        <f t="shared" si="8"/>
        <v>0</v>
      </c>
      <c r="U62" s="85">
        <f t="shared" si="9"/>
        <v>0</v>
      </c>
      <c r="V62" s="129">
        <f t="shared" si="10"/>
        <v>0</v>
      </c>
      <c r="W62" s="86">
        <f>IF(E62="",0,IF(OR(N62="",P62="",P62&lt;=0,Q62=""),0,VLOOKUP(N62,'Tabla Bonificación'!$C$3:$N$47,MATCH(Q62,'Tabla Bonificación'!$C$3:$N$3),FALSE)))</f>
        <v>0</v>
      </c>
      <c r="Y62" s="141">
        <f t="shared" si="15"/>
        <v>0</v>
      </c>
      <c r="Z62" s="1"/>
    </row>
    <row r="63" spans="1:26" ht="20.100000000000001" customHeight="1" x14ac:dyDescent="0.3">
      <c r="A63" s="1">
        <v>36</v>
      </c>
      <c r="B63" s="143"/>
      <c r="C63" s="126" t="e">
        <f t="shared" si="11"/>
        <v>#N/A</v>
      </c>
      <c r="D63" s="179" t="str">
        <f t="shared" si="12"/>
        <v/>
      </c>
      <c r="E63" s="144"/>
      <c r="F63" s="57" t="str">
        <f>IFERROR(VLOOKUP(E63,Nómina!$C$5:$K$10000,2,),"")</f>
        <v/>
      </c>
      <c r="G63" s="58" t="str">
        <f>IFERROR(VLOOKUP(E63,Nómina!$C$5:$K$10000,3,),"")</f>
        <v/>
      </c>
      <c r="H63" s="58" t="str">
        <f>IFERROR(VLOOKUP(E63,Nómina!$C$5:$K$10000,4,),"")</f>
        <v/>
      </c>
      <c r="I63" s="58" t="str">
        <f>IFERROR(VLOOKUP(E63,Nómina!$C$5:$K$10000,5,),"")</f>
        <v/>
      </c>
      <c r="J63" s="57" t="str">
        <f>IFERROR(VLOOKUP($E63,Nómina!$C$5:$K$10000,6,),"")</f>
        <v/>
      </c>
      <c r="K63" s="153" t="str">
        <f>IFERROR(VLOOKUP($E63,Nómina!$C$5:$K$10000,7,),"")</f>
        <v/>
      </c>
      <c r="L63" s="59" t="str">
        <f t="shared" si="13"/>
        <v/>
      </c>
      <c r="M63" s="145"/>
      <c r="N63" s="193">
        <f t="shared" si="5"/>
        <v>0</v>
      </c>
      <c r="O63" s="127" t="str">
        <f t="shared" si="6"/>
        <v/>
      </c>
      <c r="P63" s="148"/>
      <c r="Q63" s="147"/>
      <c r="R63" s="84">
        <f t="shared" si="7"/>
        <v>0</v>
      </c>
      <c r="S63" s="85">
        <f t="shared" si="14"/>
        <v>0</v>
      </c>
      <c r="T63" s="85">
        <f t="shared" si="8"/>
        <v>0</v>
      </c>
      <c r="U63" s="85">
        <f t="shared" si="9"/>
        <v>0</v>
      </c>
      <c r="V63" s="129">
        <f t="shared" si="10"/>
        <v>0</v>
      </c>
      <c r="W63" s="86">
        <f>IF(E63="",0,IF(OR(N63="",P63="",P63&lt;=0,Q63=""),0,VLOOKUP(N63,'Tabla Bonificación'!$C$3:$N$47,MATCH(Q63,'Tabla Bonificación'!$C$3:$N$3),FALSE)))</f>
        <v>0</v>
      </c>
      <c r="Y63" s="141">
        <f t="shared" si="15"/>
        <v>0</v>
      </c>
      <c r="Z63" s="1"/>
    </row>
    <row r="64" spans="1:26" ht="20.100000000000001" customHeight="1" x14ac:dyDescent="0.3">
      <c r="A64" s="1">
        <v>37</v>
      </c>
      <c r="B64" s="143"/>
      <c r="C64" s="126" t="e">
        <f t="shared" si="11"/>
        <v>#N/A</v>
      </c>
      <c r="D64" s="179" t="str">
        <f t="shared" si="12"/>
        <v/>
      </c>
      <c r="E64" s="144"/>
      <c r="F64" s="57" t="str">
        <f>IFERROR(VLOOKUP(E64,Nómina!$C$5:$K$10000,2,),"")</f>
        <v/>
      </c>
      <c r="G64" s="58" t="str">
        <f>IFERROR(VLOOKUP(E64,Nómina!$C$5:$K$10000,3,),"")</f>
        <v/>
      </c>
      <c r="H64" s="58" t="str">
        <f>IFERROR(VLOOKUP(E64,Nómina!$C$5:$K$10000,4,),"")</f>
        <v/>
      </c>
      <c r="I64" s="58" t="str">
        <f>IFERROR(VLOOKUP(E64,Nómina!$C$5:$K$10000,5,),"")</f>
        <v/>
      </c>
      <c r="J64" s="57" t="str">
        <f>IFERROR(VLOOKUP($E64,Nómina!$C$5:$K$10000,6,),"")</f>
        <v/>
      </c>
      <c r="K64" s="153" t="str">
        <f>IFERROR(VLOOKUP($E64,Nómina!$C$5:$K$10000,7,),"")</f>
        <v/>
      </c>
      <c r="L64" s="59" t="str">
        <f t="shared" si="13"/>
        <v/>
      </c>
      <c r="M64" s="145"/>
      <c r="N64" s="193">
        <f t="shared" si="5"/>
        <v>0</v>
      </c>
      <c r="O64" s="127" t="str">
        <f t="shared" si="6"/>
        <v/>
      </c>
      <c r="P64" s="148"/>
      <c r="Q64" s="147"/>
      <c r="R64" s="84">
        <f t="shared" si="7"/>
        <v>0</v>
      </c>
      <c r="S64" s="85">
        <f t="shared" si="14"/>
        <v>0</v>
      </c>
      <c r="T64" s="85">
        <f t="shared" si="8"/>
        <v>0</v>
      </c>
      <c r="U64" s="85">
        <f t="shared" si="9"/>
        <v>0</v>
      </c>
      <c r="V64" s="129">
        <f t="shared" si="10"/>
        <v>0</v>
      </c>
      <c r="W64" s="86">
        <f>IF(E64="",0,IF(OR(N64="",P64="",P64&lt;=0,Q64=""),0,VLOOKUP(N64,'Tabla Bonificación'!$C$3:$N$47,MATCH(Q64,'Tabla Bonificación'!$C$3:$N$3),FALSE)))</f>
        <v>0</v>
      </c>
      <c r="Y64" s="141">
        <f t="shared" si="15"/>
        <v>0</v>
      </c>
      <c r="Z64" s="1"/>
    </row>
    <row r="65" spans="1:26" ht="20.100000000000001" customHeight="1" x14ac:dyDescent="0.3">
      <c r="A65" s="1">
        <v>38</v>
      </c>
      <c r="B65" s="143"/>
      <c r="C65" s="126" t="e">
        <f t="shared" si="11"/>
        <v>#N/A</v>
      </c>
      <c r="D65" s="179" t="str">
        <f t="shared" si="12"/>
        <v/>
      </c>
      <c r="E65" s="144"/>
      <c r="F65" s="57" t="str">
        <f>IFERROR(VLOOKUP(E65,Nómina!$C$5:$K$10000,2,),"")</f>
        <v/>
      </c>
      <c r="G65" s="58" t="str">
        <f>IFERROR(VLOOKUP(E65,Nómina!$C$5:$K$10000,3,),"")</f>
        <v/>
      </c>
      <c r="H65" s="58" t="str">
        <f>IFERROR(VLOOKUP(E65,Nómina!$C$5:$K$10000,4,),"")</f>
        <v/>
      </c>
      <c r="I65" s="58" t="str">
        <f>IFERROR(VLOOKUP(E65,Nómina!$C$5:$K$10000,5,),"")</f>
        <v/>
      </c>
      <c r="J65" s="57" t="str">
        <f>IFERROR(VLOOKUP($E65,Nómina!$C$5:$K$10000,6,),"")</f>
        <v/>
      </c>
      <c r="K65" s="153" t="str">
        <f>IFERROR(VLOOKUP($E65,Nómina!$C$5:$K$10000,7,),"")</f>
        <v/>
      </c>
      <c r="L65" s="59" t="str">
        <f t="shared" si="13"/>
        <v/>
      </c>
      <c r="M65" s="145"/>
      <c r="N65" s="193">
        <f t="shared" si="5"/>
        <v>0</v>
      </c>
      <c r="O65" s="127" t="str">
        <f t="shared" si="6"/>
        <v/>
      </c>
      <c r="P65" s="148"/>
      <c r="Q65" s="147"/>
      <c r="R65" s="84">
        <f t="shared" si="7"/>
        <v>0</v>
      </c>
      <c r="S65" s="85">
        <f t="shared" si="14"/>
        <v>0</v>
      </c>
      <c r="T65" s="85">
        <f t="shared" si="8"/>
        <v>0</v>
      </c>
      <c r="U65" s="85">
        <f t="shared" si="9"/>
        <v>0</v>
      </c>
      <c r="V65" s="129">
        <f t="shared" si="10"/>
        <v>0</v>
      </c>
      <c r="W65" s="86">
        <f>IF(E65="",0,IF(OR(N65="",P65="",P65&lt;=0,Q65=""),0,VLOOKUP(N65,'Tabla Bonificación'!$C$3:$N$47,MATCH(Q65,'Tabla Bonificación'!$C$3:$N$3),FALSE)))</f>
        <v>0</v>
      </c>
      <c r="Y65" s="141">
        <f t="shared" si="15"/>
        <v>0</v>
      </c>
      <c r="Z65" s="1"/>
    </row>
    <row r="66" spans="1:26" ht="20.100000000000001" customHeight="1" x14ac:dyDescent="0.3">
      <c r="A66" s="1">
        <v>39</v>
      </c>
      <c r="B66" s="143"/>
      <c r="C66" s="126" t="e">
        <f t="shared" si="11"/>
        <v>#N/A</v>
      </c>
      <c r="D66" s="179" t="str">
        <f t="shared" si="12"/>
        <v/>
      </c>
      <c r="E66" s="144"/>
      <c r="F66" s="57" t="str">
        <f>IFERROR(VLOOKUP(E66,Nómina!$C$5:$K$10000,2,),"")</f>
        <v/>
      </c>
      <c r="G66" s="58" t="str">
        <f>IFERROR(VLOOKUP(E66,Nómina!$C$5:$K$10000,3,),"")</f>
        <v/>
      </c>
      <c r="H66" s="58" t="str">
        <f>IFERROR(VLOOKUP(E66,Nómina!$C$5:$K$10000,4,),"")</f>
        <v/>
      </c>
      <c r="I66" s="58" t="str">
        <f>IFERROR(VLOOKUP(E66,Nómina!$C$5:$K$10000,5,),"")</f>
        <v/>
      </c>
      <c r="J66" s="57" t="str">
        <f>IFERROR(VLOOKUP($E66,Nómina!$C$5:$K$10000,6,),"")</f>
        <v/>
      </c>
      <c r="K66" s="153" t="str">
        <f>IFERROR(VLOOKUP($E66,Nómina!$C$5:$K$10000,7,),"")</f>
        <v/>
      </c>
      <c r="L66" s="59" t="str">
        <f t="shared" si="13"/>
        <v/>
      </c>
      <c r="M66" s="145"/>
      <c r="N66" s="193">
        <f t="shared" si="5"/>
        <v>0</v>
      </c>
      <c r="O66" s="127" t="str">
        <f t="shared" si="6"/>
        <v/>
      </c>
      <c r="P66" s="148"/>
      <c r="Q66" s="147"/>
      <c r="R66" s="84">
        <f t="shared" si="7"/>
        <v>0</v>
      </c>
      <c r="S66" s="85">
        <f t="shared" si="14"/>
        <v>0</v>
      </c>
      <c r="T66" s="85">
        <f t="shared" si="8"/>
        <v>0</v>
      </c>
      <c r="U66" s="85">
        <f t="shared" si="9"/>
        <v>0</v>
      </c>
      <c r="V66" s="129">
        <f t="shared" si="10"/>
        <v>0</v>
      </c>
      <c r="W66" s="86">
        <f>IF(E66="",0,IF(OR(N66="",P66="",P66&lt;=0,Q66=""),0,VLOOKUP(N66,'Tabla Bonificación'!$C$3:$N$47,MATCH(Q66,'Tabla Bonificación'!$C$3:$N$3),FALSE)))</f>
        <v>0</v>
      </c>
      <c r="Y66" s="141">
        <f t="shared" si="15"/>
        <v>0</v>
      </c>
      <c r="Z66" s="1"/>
    </row>
    <row r="67" spans="1:26" ht="20.100000000000001" customHeight="1" x14ac:dyDescent="0.3">
      <c r="A67" s="1">
        <v>40</v>
      </c>
      <c r="B67" s="143"/>
      <c r="C67" s="126" t="e">
        <f t="shared" si="11"/>
        <v>#N/A</v>
      </c>
      <c r="D67" s="179" t="str">
        <f t="shared" si="12"/>
        <v/>
      </c>
      <c r="E67" s="144"/>
      <c r="F67" s="57" t="str">
        <f>IFERROR(VLOOKUP(E67,Nómina!$C$5:$K$10000,2,),"")</f>
        <v/>
      </c>
      <c r="G67" s="58" t="str">
        <f>IFERROR(VLOOKUP(E67,Nómina!$C$5:$K$10000,3,),"")</f>
        <v/>
      </c>
      <c r="H67" s="58" t="str">
        <f>IFERROR(VLOOKUP(E67,Nómina!$C$5:$K$10000,4,),"")</f>
        <v/>
      </c>
      <c r="I67" s="58" t="str">
        <f>IFERROR(VLOOKUP(E67,Nómina!$C$5:$K$10000,5,),"")</f>
        <v/>
      </c>
      <c r="J67" s="57" t="str">
        <f>IFERROR(VLOOKUP($E67,Nómina!$C$5:$K$10000,6,),"")</f>
        <v/>
      </c>
      <c r="K67" s="153" t="str">
        <f>IFERROR(VLOOKUP($E67,Nómina!$C$5:$K$10000,7,),"")</f>
        <v/>
      </c>
      <c r="L67" s="59" t="str">
        <f t="shared" si="13"/>
        <v/>
      </c>
      <c r="M67" s="145"/>
      <c r="N67" s="193">
        <f t="shared" si="5"/>
        <v>0</v>
      </c>
      <c r="O67" s="127" t="str">
        <f t="shared" si="6"/>
        <v/>
      </c>
      <c r="P67" s="148"/>
      <c r="Q67" s="147"/>
      <c r="R67" s="84">
        <f t="shared" si="7"/>
        <v>0</v>
      </c>
      <c r="S67" s="85">
        <f t="shared" si="14"/>
        <v>0</v>
      </c>
      <c r="T67" s="85">
        <f t="shared" si="8"/>
        <v>0</v>
      </c>
      <c r="U67" s="85">
        <f t="shared" si="9"/>
        <v>0</v>
      </c>
      <c r="V67" s="129">
        <f t="shared" si="10"/>
        <v>0</v>
      </c>
      <c r="W67" s="86">
        <f>IF(E67="",0,IF(OR(N67="",P67="",P67&lt;=0,Q67=""),0,VLOOKUP(N67,'Tabla Bonificación'!$C$3:$N$47,MATCH(Q67,'Tabla Bonificación'!$C$3:$N$3),FALSE)))</f>
        <v>0</v>
      </c>
      <c r="Y67" s="141">
        <f t="shared" si="15"/>
        <v>0</v>
      </c>
      <c r="Z67" s="1"/>
    </row>
    <row r="68" spans="1:26" ht="20.100000000000001" customHeight="1" x14ac:dyDescent="0.3">
      <c r="A68" s="1">
        <v>41</v>
      </c>
      <c r="B68" s="143"/>
      <c r="C68" s="126" t="e">
        <f t="shared" si="11"/>
        <v>#N/A</v>
      </c>
      <c r="D68" s="179" t="str">
        <f t="shared" si="12"/>
        <v/>
      </c>
      <c r="E68" s="144"/>
      <c r="F68" s="57" t="str">
        <f>IFERROR(VLOOKUP(E68,Nómina!$C$5:$K$10000,2,),"")</f>
        <v/>
      </c>
      <c r="G68" s="58" t="str">
        <f>IFERROR(VLOOKUP(E68,Nómina!$C$5:$K$10000,3,),"")</f>
        <v/>
      </c>
      <c r="H68" s="58" t="str">
        <f>IFERROR(VLOOKUP(E68,Nómina!$C$5:$K$10000,4,),"")</f>
        <v/>
      </c>
      <c r="I68" s="58" t="str">
        <f>IFERROR(VLOOKUP(E68,Nómina!$C$5:$K$10000,5,),"")</f>
        <v/>
      </c>
      <c r="J68" s="57" t="str">
        <f>IFERROR(VLOOKUP($E68,Nómina!$C$5:$K$10000,6,),"")</f>
        <v/>
      </c>
      <c r="K68" s="153" t="str">
        <f>IFERROR(VLOOKUP($E68,Nómina!$C$5:$K$10000,7,),"")</f>
        <v/>
      </c>
      <c r="L68" s="59" t="str">
        <f t="shared" si="13"/>
        <v/>
      </c>
      <c r="M68" s="145"/>
      <c r="N68" s="193">
        <f t="shared" si="5"/>
        <v>0</v>
      </c>
      <c r="O68" s="127" t="str">
        <f t="shared" si="6"/>
        <v/>
      </c>
      <c r="P68" s="148"/>
      <c r="Q68" s="147"/>
      <c r="R68" s="84">
        <f t="shared" si="7"/>
        <v>0</v>
      </c>
      <c r="S68" s="85">
        <f t="shared" si="14"/>
        <v>0</v>
      </c>
      <c r="T68" s="85">
        <f t="shared" si="8"/>
        <v>0</v>
      </c>
      <c r="U68" s="85">
        <f t="shared" si="9"/>
        <v>0</v>
      </c>
      <c r="V68" s="129">
        <f t="shared" si="10"/>
        <v>0</v>
      </c>
      <c r="W68" s="86">
        <f>IF(E68="",0,IF(OR(N68="",P68="",P68&lt;=0,Q68=""),0,VLOOKUP(N68,'Tabla Bonificación'!$C$3:$N$47,MATCH(Q68,'Tabla Bonificación'!$C$3:$N$3),FALSE)))</f>
        <v>0</v>
      </c>
      <c r="Y68" s="141">
        <f t="shared" si="15"/>
        <v>0</v>
      </c>
      <c r="Z68" s="1"/>
    </row>
    <row r="69" spans="1:26" ht="20.100000000000001" customHeight="1" x14ac:dyDescent="0.3">
      <c r="A69" s="1">
        <v>42</v>
      </c>
      <c r="B69" s="143"/>
      <c r="C69" s="126" t="e">
        <f t="shared" si="11"/>
        <v>#N/A</v>
      </c>
      <c r="D69" s="179" t="str">
        <f t="shared" si="12"/>
        <v/>
      </c>
      <c r="E69" s="144"/>
      <c r="F69" s="57" t="str">
        <f>IFERROR(VLOOKUP(E69,Nómina!$C$5:$K$10000,2,),"")</f>
        <v/>
      </c>
      <c r="G69" s="58" t="str">
        <f>IFERROR(VLOOKUP(E69,Nómina!$C$5:$K$10000,3,),"")</f>
        <v/>
      </c>
      <c r="H69" s="58" t="str">
        <f>IFERROR(VLOOKUP(E69,Nómina!$C$5:$K$10000,4,),"")</f>
        <v/>
      </c>
      <c r="I69" s="58" t="str">
        <f>IFERROR(VLOOKUP(E69,Nómina!$C$5:$K$10000,5,),"")</f>
        <v/>
      </c>
      <c r="J69" s="57" t="str">
        <f>IFERROR(VLOOKUP($E69,Nómina!$C$5:$K$10000,6,),"")</f>
        <v/>
      </c>
      <c r="K69" s="153" t="str">
        <f>IFERROR(VLOOKUP($E69,Nómina!$C$5:$K$10000,7,),"")</f>
        <v/>
      </c>
      <c r="L69" s="59" t="str">
        <f t="shared" si="13"/>
        <v/>
      </c>
      <c r="M69" s="145"/>
      <c r="N69" s="193">
        <f t="shared" si="5"/>
        <v>0</v>
      </c>
      <c r="O69" s="127" t="str">
        <f t="shared" si="6"/>
        <v/>
      </c>
      <c r="P69" s="148"/>
      <c r="Q69" s="147"/>
      <c r="R69" s="84">
        <f t="shared" si="7"/>
        <v>0</v>
      </c>
      <c r="S69" s="85">
        <f t="shared" si="14"/>
        <v>0</v>
      </c>
      <c r="T69" s="85">
        <f t="shared" si="8"/>
        <v>0</v>
      </c>
      <c r="U69" s="85">
        <f t="shared" si="9"/>
        <v>0</v>
      </c>
      <c r="V69" s="129">
        <f t="shared" si="10"/>
        <v>0</v>
      </c>
      <c r="W69" s="86">
        <f>IF(E69="",0,IF(OR(N69="",P69="",P69&lt;=0,Q69=""),0,VLOOKUP(N69,'Tabla Bonificación'!$C$3:$N$47,MATCH(Q69,'Tabla Bonificación'!$C$3:$N$3),FALSE)))</f>
        <v>0</v>
      </c>
      <c r="Y69" s="141">
        <f t="shared" si="15"/>
        <v>0</v>
      </c>
      <c r="Z69" s="1"/>
    </row>
    <row r="70" spans="1:26" ht="20.100000000000001" customHeight="1" x14ac:dyDescent="0.3">
      <c r="A70" s="1">
        <v>43</v>
      </c>
      <c r="B70" s="143"/>
      <c r="C70" s="126" t="e">
        <f t="shared" si="11"/>
        <v>#N/A</v>
      </c>
      <c r="D70" s="179" t="str">
        <f t="shared" si="12"/>
        <v/>
      </c>
      <c r="E70" s="144"/>
      <c r="F70" s="57" t="str">
        <f>IFERROR(VLOOKUP(E70,Nómina!$C$5:$K$10000,2,),"")</f>
        <v/>
      </c>
      <c r="G70" s="58" t="str">
        <f>IFERROR(VLOOKUP(E70,Nómina!$C$5:$K$10000,3,),"")</f>
        <v/>
      </c>
      <c r="H70" s="58" t="str">
        <f>IFERROR(VLOOKUP(E70,Nómina!$C$5:$K$10000,4,),"")</f>
        <v/>
      </c>
      <c r="I70" s="58" t="str">
        <f>IFERROR(VLOOKUP(E70,Nómina!$C$5:$K$10000,5,),"")</f>
        <v/>
      </c>
      <c r="J70" s="57" t="str">
        <f>IFERROR(VLOOKUP($E70,Nómina!$C$5:$K$10000,6,),"")</f>
        <v/>
      </c>
      <c r="K70" s="153" t="str">
        <f>IFERROR(VLOOKUP($E70,Nómina!$C$5:$K$10000,7,),"")</f>
        <v/>
      </c>
      <c r="L70" s="59" t="str">
        <f t="shared" si="13"/>
        <v/>
      </c>
      <c r="M70" s="145"/>
      <c r="N70" s="193">
        <f t="shared" si="5"/>
        <v>0</v>
      </c>
      <c r="O70" s="127" t="str">
        <f t="shared" si="6"/>
        <v/>
      </c>
      <c r="P70" s="148"/>
      <c r="Q70" s="147"/>
      <c r="R70" s="84">
        <f t="shared" si="7"/>
        <v>0</v>
      </c>
      <c r="S70" s="85">
        <f t="shared" si="14"/>
        <v>0</v>
      </c>
      <c r="T70" s="85">
        <f t="shared" si="8"/>
        <v>0</v>
      </c>
      <c r="U70" s="85">
        <f t="shared" si="9"/>
        <v>0</v>
      </c>
      <c r="V70" s="129">
        <f t="shared" si="10"/>
        <v>0</v>
      </c>
      <c r="W70" s="86">
        <f>IF(E70="",0,IF(OR(N70="",P70="",P70&lt;=0,Q70=""),0,VLOOKUP(N70,'Tabla Bonificación'!$C$3:$N$47,MATCH(Q70,'Tabla Bonificación'!$C$3:$N$3),FALSE)))</f>
        <v>0</v>
      </c>
      <c r="Y70" s="141">
        <f t="shared" si="15"/>
        <v>0</v>
      </c>
      <c r="Z70" s="1"/>
    </row>
    <row r="71" spans="1:26" ht="20.100000000000001" customHeight="1" x14ac:dyDescent="0.3">
      <c r="A71" s="1">
        <v>44</v>
      </c>
      <c r="B71" s="143"/>
      <c r="C71" s="126" t="e">
        <f t="shared" si="11"/>
        <v>#N/A</v>
      </c>
      <c r="D71" s="179" t="str">
        <f t="shared" si="12"/>
        <v/>
      </c>
      <c r="E71" s="144"/>
      <c r="F71" s="57" t="str">
        <f>IFERROR(VLOOKUP(E71,Nómina!$C$5:$K$10000,2,),"")</f>
        <v/>
      </c>
      <c r="G71" s="58" t="str">
        <f>IFERROR(VLOOKUP(E71,Nómina!$C$5:$K$10000,3,),"")</f>
        <v/>
      </c>
      <c r="H71" s="58" t="str">
        <f>IFERROR(VLOOKUP(E71,Nómina!$C$5:$K$10000,4,),"")</f>
        <v/>
      </c>
      <c r="I71" s="58" t="str">
        <f>IFERROR(VLOOKUP(E71,Nómina!$C$5:$K$10000,5,),"")</f>
        <v/>
      </c>
      <c r="J71" s="57" t="str">
        <f>IFERROR(VLOOKUP($E71,Nómina!$C$5:$K$10000,6,),"")</f>
        <v/>
      </c>
      <c r="K71" s="153" t="str">
        <f>IFERROR(VLOOKUP($E71,Nómina!$C$5:$K$10000,7,),"")</f>
        <v/>
      </c>
      <c r="L71" s="59" t="str">
        <f t="shared" si="13"/>
        <v/>
      </c>
      <c r="M71" s="145"/>
      <c r="N71" s="193">
        <f t="shared" si="5"/>
        <v>0</v>
      </c>
      <c r="O71" s="127" t="str">
        <f t="shared" si="6"/>
        <v/>
      </c>
      <c r="P71" s="148"/>
      <c r="Q71" s="147"/>
      <c r="R71" s="84">
        <f t="shared" si="7"/>
        <v>0</v>
      </c>
      <c r="S71" s="85">
        <f t="shared" si="14"/>
        <v>0</v>
      </c>
      <c r="T71" s="85">
        <f t="shared" si="8"/>
        <v>0</v>
      </c>
      <c r="U71" s="85">
        <f t="shared" si="9"/>
        <v>0</v>
      </c>
      <c r="V71" s="129">
        <f t="shared" si="10"/>
        <v>0</v>
      </c>
      <c r="W71" s="86">
        <f>IF(E71="",0,IF(OR(N71="",P71="",P71&lt;=0,Q71=""),0,VLOOKUP(N71,'Tabla Bonificación'!$C$3:$N$47,MATCH(Q71,'Tabla Bonificación'!$C$3:$N$3),FALSE)))</f>
        <v>0</v>
      </c>
      <c r="Y71" s="141">
        <f t="shared" si="15"/>
        <v>0</v>
      </c>
      <c r="Z71" s="1"/>
    </row>
    <row r="72" spans="1:26" ht="20.100000000000001" customHeight="1" x14ac:dyDescent="0.3">
      <c r="A72" s="1">
        <v>45</v>
      </c>
      <c r="B72" s="143"/>
      <c r="C72" s="126" t="e">
        <f t="shared" si="11"/>
        <v>#N/A</v>
      </c>
      <c r="D72" s="179" t="str">
        <f t="shared" si="12"/>
        <v/>
      </c>
      <c r="E72" s="144"/>
      <c r="F72" s="57" t="str">
        <f>IFERROR(VLOOKUP(E72,Nómina!$C$5:$K$10000,2,),"")</f>
        <v/>
      </c>
      <c r="G72" s="58" t="str">
        <f>IFERROR(VLOOKUP(E72,Nómina!$C$5:$K$10000,3,),"")</f>
        <v/>
      </c>
      <c r="H72" s="58" t="str">
        <f>IFERROR(VLOOKUP(E72,Nómina!$C$5:$K$10000,4,),"")</f>
        <v/>
      </c>
      <c r="I72" s="58" t="str">
        <f>IFERROR(VLOOKUP(E72,Nómina!$C$5:$K$10000,5,),"")</f>
        <v/>
      </c>
      <c r="J72" s="57" t="str">
        <f>IFERROR(VLOOKUP($E72,Nómina!$C$5:$K$10000,6,),"")</f>
        <v/>
      </c>
      <c r="K72" s="153" t="str">
        <f>IFERROR(VLOOKUP($E72,Nómina!$C$5:$K$10000,7,),"")</f>
        <v/>
      </c>
      <c r="L72" s="59" t="str">
        <f t="shared" si="13"/>
        <v/>
      </c>
      <c r="M72" s="145"/>
      <c r="N72" s="193">
        <f t="shared" si="5"/>
        <v>0</v>
      </c>
      <c r="O72" s="127" t="str">
        <f t="shared" si="6"/>
        <v/>
      </c>
      <c r="P72" s="148"/>
      <c r="Q72" s="147"/>
      <c r="R72" s="84">
        <f t="shared" si="7"/>
        <v>0</v>
      </c>
      <c r="S72" s="85">
        <f t="shared" si="14"/>
        <v>0</v>
      </c>
      <c r="T72" s="85">
        <f t="shared" si="8"/>
        <v>0</v>
      </c>
      <c r="U72" s="85">
        <f t="shared" si="9"/>
        <v>0</v>
      </c>
      <c r="V72" s="129">
        <f t="shared" si="10"/>
        <v>0</v>
      </c>
      <c r="W72" s="86">
        <f>IF(E72="",0,IF(OR(N72="",P72="",P72&lt;=0,Q72=""),0,VLOOKUP(N72,'Tabla Bonificación'!$C$3:$N$47,MATCH(Q72,'Tabla Bonificación'!$C$3:$N$3),FALSE)))</f>
        <v>0</v>
      </c>
      <c r="Y72" s="141">
        <f t="shared" si="15"/>
        <v>0</v>
      </c>
      <c r="Z72" s="1"/>
    </row>
    <row r="73" spans="1:26" ht="20.100000000000001" customHeight="1" x14ac:dyDescent="0.3">
      <c r="A73" s="1">
        <v>46</v>
      </c>
      <c r="B73" s="143"/>
      <c r="C73" s="126" t="e">
        <f t="shared" si="11"/>
        <v>#N/A</v>
      </c>
      <c r="D73" s="179" t="str">
        <f t="shared" si="12"/>
        <v/>
      </c>
      <c r="E73" s="144"/>
      <c r="F73" s="57" t="str">
        <f>IFERROR(VLOOKUP(E73,Nómina!$C$5:$K$10000,2,),"")</f>
        <v/>
      </c>
      <c r="G73" s="58" t="str">
        <f>IFERROR(VLOOKUP(E73,Nómina!$C$5:$K$10000,3,),"")</f>
        <v/>
      </c>
      <c r="H73" s="58" t="str">
        <f>IFERROR(VLOOKUP(E73,Nómina!$C$5:$K$10000,4,),"")</f>
        <v/>
      </c>
      <c r="I73" s="58" t="str">
        <f>IFERROR(VLOOKUP(E73,Nómina!$C$5:$K$10000,5,),"")</f>
        <v/>
      </c>
      <c r="J73" s="57" t="str">
        <f>IFERROR(VLOOKUP($E73,Nómina!$C$5:$K$10000,6,),"")</f>
        <v/>
      </c>
      <c r="K73" s="153" t="str">
        <f>IFERROR(VLOOKUP($E73,Nómina!$C$5:$K$10000,7,),"")</f>
        <v/>
      </c>
      <c r="L73" s="59" t="str">
        <f t="shared" si="13"/>
        <v/>
      </c>
      <c r="M73" s="145"/>
      <c r="N73" s="193">
        <f t="shared" si="5"/>
        <v>0</v>
      </c>
      <c r="O73" s="127" t="str">
        <f t="shared" si="6"/>
        <v/>
      </c>
      <c r="P73" s="148"/>
      <c r="Q73" s="147"/>
      <c r="R73" s="84">
        <f t="shared" si="7"/>
        <v>0</v>
      </c>
      <c r="S73" s="85">
        <f t="shared" si="14"/>
        <v>0</v>
      </c>
      <c r="T73" s="85">
        <f t="shared" si="8"/>
        <v>0</v>
      </c>
      <c r="U73" s="85">
        <f t="shared" si="9"/>
        <v>0</v>
      </c>
      <c r="V73" s="129">
        <f t="shared" si="10"/>
        <v>0</v>
      </c>
      <c r="W73" s="86">
        <f>IF(E73="",0,IF(OR(N73="",P73="",P73&lt;=0,Q73=""),0,VLOOKUP(N73,'Tabla Bonificación'!$C$3:$N$47,MATCH(Q73,'Tabla Bonificación'!$C$3:$N$3),FALSE)))</f>
        <v>0</v>
      </c>
      <c r="Y73" s="141">
        <f t="shared" si="15"/>
        <v>0</v>
      </c>
      <c r="Z73" s="1"/>
    </row>
    <row r="74" spans="1:26" ht="20.100000000000001" customHeight="1" x14ac:dyDescent="0.3">
      <c r="A74" s="1">
        <v>47</v>
      </c>
      <c r="B74" s="143"/>
      <c r="C74" s="126" t="e">
        <f t="shared" si="11"/>
        <v>#N/A</v>
      </c>
      <c r="D74" s="179" t="str">
        <f t="shared" si="12"/>
        <v/>
      </c>
      <c r="E74" s="144"/>
      <c r="F74" s="57" t="str">
        <f>IFERROR(VLOOKUP(E74,Nómina!$C$5:$K$10000,2,),"")</f>
        <v/>
      </c>
      <c r="G74" s="58" t="str">
        <f>IFERROR(VLOOKUP(E74,Nómina!$C$5:$K$10000,3,),"")</f>
        <v/>
      </c>
      <c r="H74" s="58" t="str">
        <f>IFERROR(VLOOKUP(E74,Nómina!$C$5:$K$10000,4,),"")</f>
        <v/>
      </c>
      <c r="I74" s="58" t="str">
        <f>IFERROR(VLOOKUP(E74,Nómina!$C$5:$K$10000,5,),"")</f>
        <v/>
      </c>
      <c r="J74" s="57" t="str">
        <f>IFERROR(VLOOKUP($E74,Nómina!$C$5:$K$10000,6,),"")</f>
        <v/>
      </c>
      <c r="K74" s="153" t="str">
        <f>IFERROR(VLOOKUP($E74,Nómina!$C$5:$K$10000,7,),"")</f>
        <v/>
      </c>
      <c r="L74" s="59" t="str">
        <f t="shared" si="13"/>
        <v/>
      </c>
      <c r="M74" s="145"/>
      <c r="N74" s="193">
        <f t="shared" si="5"/>
        <v>0</v>
      </c>
      <c r="O74" s="127" t="str">
        <f t="shared" si="6"/>
        <v/>
      </c>
      <c r="P74" s="148"/>
      <c r="Q74" s="147"/>
      <c r="R74" s="84">
        <f t="shared" si="7"/>
        <v>0</v>
      </c>
      <c r="S74" s="85">
        <f t="shared" si="14"/>
        <v>0</v>
      </c>
      <c r="T74" s="85">
        <f t="shared" si="8"/>
        <v>0</v>
      </c>
      <c r="U74" s="85">
        <f t="shared" si="9"/>
        <v>0</v>
      </c>
      <c r="V74" s="129">
        <f t="shared" si="10"/>
        <v>0</v>
      </c>
      <c r="W74" s="86">
        <f>IF(E74="",0,IF(OR(N74="",P74="",P74&lt;=0,Q74=""),0,VLOOKUP(N74,'Tabla Bonificación'!$C$3:$N$47,MATCH(Q74,'Tabla Bonificación'!$C$3:$N$3),FALSE)))</f>
        <v>0</v>
      </c>
      <c r="Y74" s="141">
        <f t="shared" si="15"/>
        <v>0</v>
      </c>
      <c r="Z74" s="1"/>
    </row>
    <row r="75" spans="1:26" ht="20.100000000000001" customHeight="1" x14ac:dyDescent="0.3">
      <c r="A75" s="1">
        <v>48</v>
      </c>
      <c r="B75" s="143"/>
      <c r="C75" s="126" t="e">
        <f t="shared" si="11"/>
        <v>#N/A</v>
      </c>
      <c r="D75" s="179" t="str">
        <f t="shared" si="12"/>
        <v/>
      </c>
      <c r="E75" s="144"/>
      <c r="F75" s="57" t="str">
        <f>IFERROR(VLOOKUP(E75,Nómina!$C$5:$K$10000,2,),"")</f>
        <v/>
      </c>
      <c r="G75" s="58" t="str">
        <f>IFERROR(VLOOKUP(E75,Nómina!$C$5:$K$10000,3,),"")</f>
        <v/>
      </c>
      <c r="H75" s="58" t="str">
        <f>IFERROR(VLOOKUP(E75,Nómina!$C$5:$K$10000,4,),"")</f>
        <v/>
      </c>
      <c r="I75" s="58" t="str">
        <f>IFERROR(VLOOKUP(E75,Nómina!$C$5:$K$10000,5,),"")</f>
        <v/>
      </c>
      <c r="J75" s="57" t="str">
        <f>IFERROR(VLOOKUP($E75,Nómina!$C$5:$K$10000,6,),"")</f>
        <v/>
      </c>
      <c r="K75" s="153" t="str">
        <f>IFERROR(VLOOKUP($E75,Nómina!$C$5:$K$10000,7,),"")</f>
        <v/>
      </c>
      <c r="L75" s="59" t="str">
        <f t="shared" si="13"/>
        <v/>
      </c>
      <c r="M75" s="145"/>
      <c r="N75" s="193">
        <f t="shared" si="5"/>
        <v>0</v>
      </c>
      <c r="O75" s="127" t="str">
        <f t="shared" si="6"/>
        <v/>
      </c>
      <c r="P75" s="148"/>
      <c r="Q75" s="147"/>
      <c r="R75" s="84">
        <f t="shared" si="7"/>
        <v>0</v>
      </c>
      <c r="S75" s="85">
        <f t="shared" si="14"/>
        <v>0</v>
      </c>
      <c r="T75" s="85">
        <f t="shared" si="8"/>
        <v>0</v>
      </c>
      <c r="U75" s="85">
        <f t="shared" si="9"/>
        <v>0</v>
      </c>
      <c r="V75" s="129">
        <f t="shared" si="10"/>
        <v>0</v>
      </c>
      <c r="W75" s="86">
        <f>IF(E75="",0,IF(OR(N75="",P75="",P75&lt;=0,Q75=""),0,VLOOKUP(N75,'Tabla Bonificación'!$C$3:$N$47,MATCH(Q75,'Tabla Bonificación'!$C$3:$N$3),FALSE)))</f>
        <v>0</v>
      </c>
      <c r="Y75" s="141">
        <f t="shared" si="15"/>
        <v>0</v>
      </c>
      <c r="Z75" s="1"/>
    </row>
    <row r="76" spans="1:26" ht="20.100000000000001" customHeight="1" x14ac:dyDescent="0.3">
      <c r="A76" s="1">
        <v>49</v>
      </c>
      <c r="B76" s="143"/>
      <c r="C76" s="126" t="e">
        <f t="shared" si="11"/>
        <v>#N/A</v>
      </c>
      <c r="D76" s="179" t="str">
        <f t="shared" si="12"/>
        <v/>
      </c>
      <c r="E76" s="144"/>
      <c r="F76" s="57" t="str">
        <f>IFERROR(VLOOKUP(E76,Nómina!$C$5:$K$10000,2,),"")</f>
        <v/>
      </c>
      <c r="G76" s="58" t="str">
        <f>IFERROR(VLOOKUP(E76,Nómina!$C$5:$K$10000,3,),"")</f>
        <v/>
      </c>
      <c r="H76" s="58" t="str">
        <f>IFERROR(VLOOKUP(E76,Nómina!$C$5:$K$10000,4,),"")</f>
        <v/>
      </c>
      <c r="I76" s="58" t="str">
        <f>IFERROR(VLOOKUP(E76,Nómina!$C$5:$K$10000,5,),"")</f>
        <v/>
      </c>
      <c r="J76" s="57" t="str">
        <f>IFERROR(VLOOKUP($E76,Nómina!$C$5:$K$10000,6,),"")</f>
        <v/>
      </c>
      <c r="K76" s="153" t="str">
        <f>IFERROR(VLOOKUP($E76,Nómina!$C$5:$K$10000,7,),"")</f>
        <v/>
      </c>
      <c r="L76" s="59" t="str">
        <f t="shared" si="13"/>
        <v/>
      </c>
      <c r="M76" s="145"/>
      <c r="N76" s="193">
        <f t="shared" si="5"/>
        <v>0</v>
      </c>
      <c r="O76" s="127" t="str">
        <f t="shared" si="6"/>
        <v/>
      </c>
      <c r="P76" s="148"/>
      <c r="Q76" s="147"/>
      <c r="R76" s="84">
        <f t="shared" si="7"/>
        <v>0</v>
      </c>
      <c r="S76" s="85">
        <f t="shared" si="14"/>
        <v>0</v>
      </c>
      <c r="T76" s="85">
        <f t="shared" si="8"/>
        <v>0</v>
      </c>
      <c r="U76" s="85">
        <f t="shared" si="9"/>
        <v>0</v>
      </c>
      <c r="V76" s="129">
        <f t="shared" si="10"/>
        <v>0</v>
      </c>
      <c r="W76" s="86">
        <f>IF(E76="",0,IF(OR(N76="",P76="",P76&lt;=0,Q76=""),0,VLOOKUP(N76,'Tabla Bonificación'!$C$3:$N$47,MATCH(Q76,'Tabla Bonificación'!$C$3:$N$3),FALSE)))</f>
        <v>0</v>
      </c>
      <c r="Y76" s="141">
        <f t="shared" si="15"/>
        <v>0</v>
      </c>
      <c r="Z76" s="1"/>
    </row>
    <row r="77" spans="1:26" ht="20.100000000000001" customHeight="1" x14ac:dyDescent="0.3">
      <c r="A77" s="1">
        <v>50</v>
      </c>
      <c r="B77" s="143"/>
      <c r="C77" s="126" t="e">
        <f t="shared" si="11"/>
        <v>#N/A</v>
      </c>
      <c r="D77" s="179" t="str">
        <f t="shared" si="12"/>
        <v/>
      </c>
      <c r="E77" s="144"/>
      <c r="F77" s="57" t="str">
        <f>IFERROR(VLOOKUP(E77,Nómina!$C$5:$K$10000,2,),"")</f>
        <v/>
      </c>
      <c r="G77" s="58" t="str">
        <f>IFERROR(VLOOKUP(E77,Nómina!$C$5:$K$10000,3,),"")</f>
        <v/>
      </c>
      <c r="H77" s="58" t="str">
        <f>IFERROR(VLOOKUP(E77,Nómina!$C$5:$K$10000,4,),"")</f>
        <v/>
      </c>
      <c r="I77" s="58" t="str">
        <f>IFERROR(VLOOKUP(E77,Nómina!$C$5:$K$10000,5,),"")</f>
        <v/>
      </c>
      <c r="J77" s="57" t="str">
        <f>IFERROR(VLOOKUP($E77,Nómina!$C$5:$K$10000,6,),"")</f>
        <v/>
      </c>
      <c r="K77" s="153" t="str">
        <f>IFERROR(VLOOKUP($E77,Nómina!$C$5:$K$10000,7,),"")</f>
        <v/>
      </c>
      <c r="L77" s="59" t="str">
        <f t="shared" si="13"/>
        <v/>
      </c>
      <c r="M77" s="145"/>
      <c r="N77" s="193">
        <f t="shared" si="5"/>
        <v>0</v>
      </c>
      <c r="O77" s="127" t="str">
        <f t="shared" si="6"/>
        <v/>
      </c>
      <c r="P77" s="148"/>
      <c r="Q77" s="147"/>
      <c r="R77" s="84">
        <f t="shared" si="7"/>
        <v>0</v>
      </c>
      <c r="S77" s="85">
        <f t="shared" si="14"/>
        <v>0</v>
      </c>
      <c r="T77" s="85">
        <f t="shared" si="8"/>
        <v>0</v>
      </c>
      <c r="U77" s="85">
        <f t="shared" si="9"/>
        <v>0</v>
      </c>
      <c r="V77" s="129">
        <f t="shared" si="10"/>
        <v>0</v>
      </c>
      <c r="W77" s="86">
        <f>IF(E77="",0,IF(OR(N77="",P77="",P77&lt;=0,Q77=""),0,VLOOKUP(N77,'Tabla Bonificación'!$C$3:$N$47,MATCH(Q77,'Tabla Bonificación'!$C$3:$N$3),FALSE)))</f>
        <v>0</v>
      </c>
      <c r="Y77" s="141">
        <f t="shared" si="15"/>
        <v>0</v>
      </c>
      <c r="Z77" s="1"/>
    </row>
    <row r="78" spans="1:26" ht="20.100000000000001" customHeight="1" x14ac:dyDescent="0.3">
      <c r="A78" s="1">
        <v>51</v>
      </c>
      <c r="B78" s="143"/>
      <c r="C78" s="126" t="e">
        <f t="shared" si="11"/>
        <v>#N/A</v>
      </c>
      <c r="D78" s="179" t="str">
        <f t="shared" si="12"/>
        <v/>
      </c>
      <c r="E78" s="144"/>
      <c r="F78" s="57" t="str">
        <f>IFERROR(VLOOKUP(E78,Nómina!$C$5:$K$10000,2,),"")</f>
        <v/>
      </c>
      <c r="G78" s="58" t="str">
        <f>IFERROR(VLOOKUP(E78,Nómina!$C$5:$K$10000,3,),"")</f>
        <v/>
      </c>
      <c r="H78" s="58" t="str">
        <f>IFERROR(VLOOKUP(E78,Nómina!$C$5:$K$10000,4,),"")</f>
        <v/>
      </c>
      <c r="I78" s="58" t="str">
        <f>IFERROR(VLOOKUP(E78,Nómina!$C$5:$K$10000,5,),"")</f>
        <v/>
      </c>
      <c r="J78" s="57" t="str">
        <f>IFERROR(VLOOKUP($E78,Nómina!$C$5:$K$10000,6,),"")</f>
        <v/>
      </c>
      <c r="K78" s="153" t="str">
        <f>IFERROR(VLOOKUP($E78,Nómina!$C$5:$K$10000,7,),"")</f>
        <v/>
      </c>
      <c r="L78" s="59" t="str">
        <f t="shared" si="13"/>
        <v/>
      </c>
      <c r="M78" s="145"/>
      <c r="N78" s="193">
        <f t="shared" si="5"/>
        <v>0</v>
      </c>
      <c r="O78" s="127" t="str">
        <f t="shared" si="6"/>
        <v/>
      </c>
      <c r="P78" s="148"/>
      <c r="Q78" s="147"/>
      <c r="R78" s="84">
        <f t="shared" si="7"/>
        <v>0</v>
      </c>
      <c r="S78" s="85">
        <f t="shared" si="14"/>
        <v>0</v>
      </c>
      <c r="T78" s="85">
        <f t="shared" si="8"/>
        <v>0</v>
      </c>
      <c r="U78" s="85">
        <f t="shared" si="9"/>
        <v>0</v>
      </c>
      <c r="V78" s="129">
        <f t="shared" si="10"/>
        <v>0</v>
      </c>
      <c r="W78" s="86">
        <f>IF(E78="",0,IF(OR(N78="",P78="",P78&lt;=0,Q78=""),0,VLOOKUP(N78,'Tabla Bonificación'!$C$3:$N$47,MATCH(Q78,'Tabla Bonificación'!$C$3:$N$3),FALSE)))</f>
        <v>0</v>
      </c>
      <c r="Y78" s="141">
        <f t="shared" si="15"/>
        <v>0</v>
      </c>
      <c r="Z78" s="1"/>
    </row>
    <row r="79" spans="1:26" ht="20.100000000000001" customHeight="1" x14ac:dyDescent="0.3">
      <c r="A79" s="1">
        <v>52</v>
      </c>
      <c r="B79" s="143"/>
      <c r="C79" s="126" t="e">
        <f t="shared" si="11"/>
        <v>#N/A</v>
      </c>
      <c r="D79" s="179" t="str">
        <f t="shared" si="12"/>
        <v/>
      </c>
      <c r="E79" s="144"/>
      <c r="F79" s="57" t="str">
        <f>IFERROR(VLOOKUP(E79,Nómina!$C$5:$K$10000,2,),"")</f>
        <v/>
      </c>
      <c r="G79" s="58" t="str">
        <f>IFERROR(VLOOKUP(E79,Nómina!$C$5:$K$10000,3,),"")</f>
        <v/>
      </c>
      <c r="H79" s="58" t="str">
        <f>IFERROR(VLOOKUP(E79,Nómina!$C$5:$K$10000,4,),"")</f>
        <v/>
      </c>
      <c r="I79" s="58" t="str">
        <f>IFERROR(VLOOKUP(E79,Nómina!$C$5:$K$10000,5,),"")</f>
        <v/>
      </c>
      <c r="J79" s="57" t="str">
        <f>IFERROR(VLOOKUP($E79,Nómina!$C$5:$K$10000,6,),"")</f>
        <v/>
      </c>
      <c r="K79" s="153" t="str">
        <f>IFERROR(VLOOKUP($E79,Nómina!$C$5:$K$10000,7,),"")</f>
        <v/>
      </c>
      <c r="L79" s="59" t="str">
        <f t="shared" si="13"/>
        <v/>
      </c>
      <c r="M79" s="145"/>
      <c r="N79" s="193">
        <f t="shared" si="5"/>
        <v>0</v>
      </c>
      <c r="O79" s="127" t="str">
        <f t="shared" si="6"/>
        <v/>
      </c>
      <c r="P79" s="148"/>
      <c r="Q79" s="147"/>
      <c r="R79" s="84">
        <f t="shared" si="7"/>
        <v>0</v>
      </c>
      <c r="S79" s="85">
        <f t="shared" si="14"/>
        <v>0</v>
      </c>
      <c r="T79" s="85">
        <f t="shared" si="8"/>
        <v>0</v>
      </c>
      <c r="U79" s="85">
        <f t="shared" si="9"/>
        <v>0</v>
      </c>
      <c r="V79" s="129">
        <f t="shared" si="10"/>
        <v>0</v>
      </c>
      <c r="W79" s="86">
        <f>IF(E79="",0,IF(OR(N79="",P79="",P79&lt;=0,Q79=""),0,VLOOKUP(N79,'Tabla Bonificación'!$C$3:$N$47,MATCH(Q79,'Tabla Bonificación'!$C$3:$N$3),FALSE)))</f>
        <v>0</v>
      </c>
      <c r="Y79" s="141">
        <f t="shared" si="15"/>
        <v>0</v>
      </c>
      <c r="Z79" s="1"/>
    </row>
    <row r="80" spans="1:26" ht="20.100000000000001" customHeight="1" x14ac:dyDescent="0.3">
      <c r="A80" s="1">
        <v>53</v>
      </c>
      <c r="B80" s="143"/>
      <c r="C80" s="126" t="e">
        <f t="shared" si="11"/>
        <v>#N/A</v>
      </c>
      <c r="D80" s="179" t="str">
        <f t="shared" si="12"/>
        <v/>
      </c>
      <c r="E80" s="144"/>
      <c r="F80" s="57" t="str">
        <f>IFERROR(VLOOKUP(E80,Nómina!$C$5:$K$10000,2,),"")</f>
        <v/>
      </c>
      <c r="G80" s="58" t="str">
        <f>IFERROR(VLOOKUP(E80,Nómina!$C$5:$K$10000,3,),"")</f>
        <v/>
      </c>
      <c r="H80" s="58" t="str">
        <f>IFERROR(VLOOKUP(E80,Nómina!$C$5:$K$10000,4,),"")</f>
        <v/>
      </c>
      <c r="I80" s="58" t="str">
        <f>IFERROR(VLOOKUP(E80,Nómina!$C$5:$K$10000,5,),"")</f>
        <v/>
      </c>
      <c r="J80" s="57" t="str">
        <f>IFERROR(VLOOKUP($E80,Nómina!$C$5:$K$10000,6,),"")</f>
        <v/>
      </c>
      <c r="K80" s="153" t="str">
        <f>IFERROR(VLOOKUP($E80,Nómina!$C$5:$K$10000,7,),"")</f>
        <v/>
      </c>
      <c r="L80" s="59" t="str">
        <f t="shared" si="13"/>
        <v/>
      </c>
      <c r="M80" s="145"/>
      <c r="N80" s="193">
        <f t="shared" si="5"/>
        <v>0</v>
      </c>
      <c r="O80" s="127" t="str">
        <f t="shared" si="6"/>
        <v/>
      </c>
      <c r="P80" s="148"/>
      <c r="Q80" s="147"/>
      <c r="R80" s="84">
        <f t="shared" si="7"/>
        <v>0</v>
      </c>
      <c r="S80" s="85">
        <f t="shared" si="14"/>
        <v>0</v>
      </c>
      <c r="T80" s="85">
        <f t="shared" si="8"/>
        <v>0</v>
      </c>
      <c r="U80" s="85">
        <f t="shared" si="9"/>
        <v>0</v>
      </c>
      <c r="V80" s="129">
        <f t="shared" si="10"/>
        <v>0</v>
      </c>
      <c r="W80" s="86">
        <f>IF(E80="",0,IF(OR(N80="",P80="",P80&lt;=0,Q80=""),0,VLOOKUP(N80,'Tabla Bonificación'!$C$3:$N$47,MATCH(Q80,'Tabla Bonificación'!$C$3:$N$3),FALSE)))</f>
        <v>0</v>
      </c>
      <c r="Y80" s="141">
        <f t="shared" si="15"/>
        <v>0</v>
      </c>
      <c r="Z80" s="1"/>
    </row>
    <row r="81" spans="1:26" ht="20.100000000000001" customHeight="1" x14ac:dyDescent="0.3">
      <c r="A81" s="1">
        <v>54</v>
      </c>
      <c r="B81" s="143"/>
      <c r="C81" s="126" t="e">
        <f t="shared" si="11"/>
        <v>#N/A</v>
      </c>
      <c r="D81" s="179" t="str">
        <f t="shared" si="12"/>
        <v/>
      </c>
      <c r="E81" s="144"/>
      <c r="F81" s="57" t="str">
        <f>IFERROR(VLOOKUP(E81,Nómina!$C$5:$K$10000,2,),"")</f>
        <v/>
      </c>
      <c r="G81" s="58" t="str">
        <f>IFERROR(VLOOKUP(E81,Nómina!$C$5:$K$10000,3,),"")</f>
        <v/>
      </c>
      <c r="H81" s="58" t="str">
        <f>IFERROR(VLOOKUP(E81,Nómina!$C$5:$K$10000,4,),"")</f>
        <v/>
      </c>
      <c r="I81" s="58" t="str">
        <f>IFERROR(VLOOKUP(E81,Nómina!$C$5:$K$10000,5,),"")</f>
        <v/>
      </c>
      <c r="J81" s="57" t="str">
        <f>IFERROR(VLOOKUP($E81,Nómina!$C$5:$K$10000,6,),"")</f>
        <v/>
      </c>
      <c r="K81" s="153" t="str">
        <f>IFERROR(VLOOKUP($E81,Nómina!$C$5:$K$10000,7,),"")</f>
        <v/>
      </c>
      <c r="L81" s="59" t="str">
        <f t="shared" si="13"/>
        <v/>
      </c>
      <c r="M81" s="145"/>
      <c r="N81" s="193">
        <f t="shared" si="5"/>
        <v>0</v>
      </c>
      <c r="O81" s="127" t="str">
        <f t="shared" si="6"/>
        <v/>
      </c>
      <c r="P81" s="148"/>
      <c r="Q81" s="147"/>
      <c r="R81" s="84">
        <f t="shared" si="7"/>
        <v>0</v>
      </c>
      <c r="S81" s="85">
        <f t="shared" si="14"/>
        <v>0</v>
      </c>
      <c r="T81" s="85">
        <f t="shared" si="8"/>
        <v>0</v>
      </c>
      <c r="U81" s="85">
        <f t="shared" si="9"/>
        <v>0</v>
      </c>
      <c r="V81" s="129">
        <f t="shared" si="10"/>
        <v>0</v>
      </c>
      <c r="W81" s="86">
        <f>IF(E81="",0,IF(OR(N81="",P81="",P81&lt;=0,Q81=""),0,VLOOKUP(N81,'Tabla Bonificación'!$C$3:$N$47,MATCH(Q81,'Tabla Bonificación'!$C$3:$N$3),FALSE)))</f>
        <v>0</v>
      </c>
      <c r="Y81" s="141">
        <f t="shared" si="15"/>
        <v>0</v>
      </c>
      <c r="Z81" s="1"/>
    </row>
    <row r="82" spans="1:26" ht="20.100000000000001" customHeight="1" x14ac:dyDescent="0.3">
      <c r="A82" s="1">
        <v>55</v>
      </c>
      <c r="B82" s="143"/>
      <c r="C82" s="126" t="e">
        <f t="shared" si="11"/>
        <v>#N/A</v>
      </c>
      <c r="D82" s="179" t="str">
        <f t="shared" si="12"/>
        <v/>
      </c>
      <c r="E82" s="144"/>
      <c r="F82" s="57" t="str">
        <f>IFERROR(VLOOKUP(E82,Nómina!$C$5:$K$10000,2,),"")</f>
        <v/>
      </c>
      <c r="G82" s="58" t="str">
        <f>IFERROR(VLOOKUP(E82,Nómina!$C$5:$K$10000,3,),"")</f>
        <v/>
      </c>
      <c r="H82" s="58" t="str">
        <f>IFERROR(VLOOKUP(E82,Nómina!$C$5:$K$10000,4,),"")</f>
        <v/>
      </c>
      <c r="I82" s="58" t="str">
        <f>IFERROR(VLOOKUP(E82,Nómina!$C$5:$K$10000,5,),"")</f>
        <v/>
      </c>
      <c r="J82" s="57" t="str">
        <f>IFERROR(VLOOKUP($E82,Nómina!$C$5:$K$10000,6,),"")</f>
        <v/>
      </c>
      <c r="K82" s="153" t="str">
        <f>IFERROR(VLOOKUP($E82,Nómina!$C$5:$K$10000,7,),"")</f>
        <v/>
      </c>
      <c r="L82" s="59" t="str">
        <f t="shared" si="13"/>
        <v/>
      </c>
      <c r="M82" s="145"/>
      <c r="N82" s="193">
        <f t="shared" si="5"/>
        <v>0</v>
      </c>
      <c r="O82" s="127" t="str">
        <f t="shared" si="6"/>
        <v/>
      </c>
      <c r="P82" s="148"/>
      <c r="Q82" s="147"/>
      <c r="R82" s="84">
        <f t="shared" si="7"/>
        <v>0</v>
      </c>
      <c r="S82" s="85">
        <f t="shared" si="14"/>
        <v>0</v>
      </c>
      <c r="T82" s="85">
        <f t="shared" si="8"/>
        <v>0</v>
      </c>
      <c r="U82" s="85">
        <f t="shared" si="9"/>
        <v>0</v>
      </c>
      <c r="V82" s="129">
        <f t="shared" si="10"/>
        <v>0</v>
      </c>
      <c r="W82" s="86">
        <f>IF(E82="",0,IF(OR(N82="",P82="",P82&lt;=0,Q82=""),0,VLOOKUP(N82,'Tabla Bonificación'!$C$3:$N$47,MATCH(Q82,'Tabla Bonificación'!$C$3:$N$3),FALSE)))</f>
        <v>0</v>
      </c>
      <c r="Y82" s="141">
        <f t="shared" si="15"/>
        <v>0</v>
      </c>
      <c r="Z82" s="1"/>
    </row>
    <row r="83" spans="1:26" ht="20.100000000000001" customHeight="1" x14ac:dyDescent="0.3">
      <c r="A83" s="1">
        <v>56</v>
      </c>
      <c r="B83" s="143"/>
      <c r="C83" s="126" t="e">
        <f t="shared" si="11"/>
        <v>#N/A</v>
      </c>
      <c r="D83" s="179" t="str">
        <f t="shared" si="12"/>
        <v/>
      </c>
      <c r="E83" s="144"/>
      <c r="F83" s="57" t="str">
        <f>IFERROR(VLOOKUP(E83,Nómina!$C$5:$K$10000,2,),"")</f>
        <v/>
      </c>
      <c r="G83" s="58" t="str">
        <f>IFERROR(VLOOKUP(E83,Nómina!$C$5:$K$10000,3,),"")</f>
        <v/>
      </c>
      <c r="H83" s="58" t="str">
        <f>IFERROR(VLOOKUP(E83,Nómina!$C$5:$K$10000,4,),"")</f>
        <v/>
      </c>
      <c r="I83" s="58" t="str">
        <f>IFERROR(VLOOKUP(E83,Nómina!$C$5:$K$10000,5,),"")</f>
        <v/>
      </c>
      <c r="J83" s="57" t="str">
        <f>IFERROR(VLOOKUP($E83,Nómina!$C$5:$K$10000,6,),"")</f>
        <v/>
      </c>
      <c r="K83" s="153" t="str">
        <f>IFERROR(VLOOKUP($E83,Nómina!$C$5:$K$10000,7,),"")</f>
        <v/>
      </c>
      <c r="L83" s="59" t="str">
        <f t="shared" si="13"/>
        <v/>
      </c>
      <c r="M83" s="145"/>
      <c r="N83" s="193">
        <f t="shared" si="5"/>
        <v>0</v>
      </c>
      <c r="O83" s="127" t="str">
        <f t="shared" si="6"/>
        <v/>
      </c>
      <c r="P83" s="148"/>
      <c r="Q83" s="147"/>
      <c r="R83" s="84">
        <f t="shared" si="7"/>
        <v>0</v>
      </c>
      <c r="S83" s="85">
        <f t="shared" si="14"/>
        <v>0</v>
      </c>
      <c r="T83" s="85">
        <f t="shared" si="8"/>
        <v>0</v>
      </c>
      <c r="U83" s="85">
        <f t="shared" si="9"/>
        <v>0</v>
      </c>
      <c r="V83" s="129">
        <f t="shared" si="10"/>
        <v>0</v>
      </c>
      <c r="W83" s="86">
        <f>IF(E83="",0,IF(OR(N83="",P83="",P83&lt;=0,Q83=""),0,VLOOKUP(N83,'Tabla Bonificación'!$C$3:$N$47,MATCH(Q83,'Tabla Bonificación'!$C$3:$N$3),FALSE)))</f>
        <v>0</v>
      </c>
      <c r="Y83" s="141">
        <f t="shared" si="15"/>
        <v>0</v>
      </c>
      <c r="Z83" s="1"/>
    </row>
    <row r="84" spans="1:26" ht="20.100000000000001" customHeight="1" x14ac:dyDescent="0.3">
      <c r="A84" s="1">
        <v>57</v>
      </c>
      <c r="B84" s="143"/>
      <c r="C84" s="126" t="e">
        <f t="shared" si="11"/>
        <v>#N/A</v>
      </c>
      <c r="D84" s="179" t="str">
        <f t="shared" si="12"/>
        <v/>
      </c>
      <c r="E84" s="144"/>
      <c r="F84" s="57" t="str">
        <f>IFERROR(VLOOKUP(E84,Nómina!$C$5:$K$10000,2,),"")</f>
        <v/>
      </c>
      <c r="G84" s="58" t="str">
        <f>IFERROR(VLOOKUP(E84,Nómina!$C$5:$K$10000,3,),"")</f>
        <v/>
      </c>
      <c r="H84" s="58" t="str">
        <f>IFERROR(VLOOKUP(E84,Nómina!$C$5:$K$10000,4,),"")</f>
        <v/>
      </c>
      <c r="I84" s="58" t="str">
        <f>IFERROR(VLOOKUP(E84,Nómina!$C$5:$K$10000,5,),"")</f>
        <v/>
      </c>
      <c r="J84" s="57" t="str">
        <f>IFERROR(VLOOKUP($E84,Nómina!$C$5:$K$10000,6,),"")</f>
        <v/>
      </c>
      <c r="K84" s="153" t="str">
        <f>IFERROR(VLOOKUP($E84,Nómina!$C$5:$K$10000,7,),"")</f>
        <v/>
      </c>
      <c r="L84" s="59" t="str">
        <f t="shared" si="13"/>
        <v/>
      </c>
      <c r="M84" s="145"/>
      <c r="N84" s="193">
        <f t="shared" si="5"/>
        <v>0</v>
      </c>
      <c r="O84" s="127" t="str">
        <f t="shared" si="6"/>
        <v/>
      </c>
      <c r="P84" s="148"/>
      <c r="Q84" s="147"/>
      <c r="R84" s="84">
        <f t="shared" si="7"/>
        <v>0</v>
      </c>
      <c r="S84" s="85">
        <f t="shared" si="14"/>
        <v>0</v>
      </c>
      <c r="T84" s="85">
        <f t="shared" si="8"/>
        <v>0</v>
      </c>
      <c r="U84" s="85">
        <f t="shared" si="9"/>
        <v>0</v>
      </c>
      <c r="V84" s="129">
        <f t="shared" si="10"/>
        <v>0</v>
      </c>
      <c r="W84" s="86">
        <f>IF(E84="",0,IF(OR(N84="",P84="",P84&lt;=0,Q84=""),0,VLOOKUP(N84,'Tabla Bonificación'!$C$3:$N$47,MATCH(Q84,'Tabla Bonificación'!$C$3:$N$3),FALSE)))</f>
        <v>0</v>
      </c>
      <c r="Y84" s="141">
        <f t="shared" si="15"/>
        <v>0</v>
      </c>
      <c r="Z84" s="1"/>
    </row>
    <row r="85" spans="1:26" ht="20.100000000000001" customHeight="1" x14ac:dyDescent="0.3">
      <c r="A85" s="1">
        <v>58</v>
      </c>
      <c r="B85" s="143"/>
      <c r="C85" s="126" t="e">
        <f t="shared" si="11"/>
        <v>#N/A</v>
      </c>
      <c r="D85" s="179" t="str">
        <f t="shared" si="12"/>
        <v/>
      </c>
      <c r="E85" s="144"/>
      <c r="F85" s="57" t="str">
        <f>IFERROR(VLOOKUP(E85,Nómina!$C$5:$K$10000,2,),"")</f>
        <v/>
      </c>
      <c r="G85" s="58" t="str">
        <f>IFERROR(VLOOKUP(E85,Nómina!$C$5:$K$10000,3,),"")</f>
        <v/>
      </c>
      <c r="H85" s="58" t="str">
        <f>IFERROR(VLOOKUP(E85,Nómina!$C$5:$K$10000,4,),"")</f>
        <v/>
      </c>
      <c r="I85" s="58" t="str">
        <f>IFERROR(VLOOKUP(E85,Nómina!$C$5:$K$10000,5,),"")</f>
        <v/>
      </c>
      <c r="J85" s="57" t="str">
        <f>IFERROR(VLOOKUP($E85,Nómina!$C$5:$K$10000,6,),"")</f>
        <v/>
      </c>
      <c r="K85" s="153" t="str">
        <f>IFERROR(VLOOKUP($E85,Nómina!$C$5:$K$10000,7,),"")</f>
        <v/>
      </c>
      <c r="L85" s="59" t="str">
        <f t="shared" si="13"/>
        <v/>
      </c>
      <c r="M85" s="145"/>
      <c r="N85" s="193">
        <f t="shared" si="5"/>
        <v>0</v>
      </c>
      <c r="O85" s="127" t="str">
        <f t="shared" si="6"/>
        <v/>
      </c>
      <c r="P85" s="148"/>
      <c r="Q85" s="147"/>
      <c r="R85" s="84">
        <f t="shared" si="7"/>
        <v>0</v>
      </c>
      <c r="S85" s="85">
        <f t="shared" si="14"/>
        <v>0</v>
      </c>
      <c r="T85" s="85">
        <f t="shared" si="8"/>
        <v>0</v>
      </c>
      <c r="U85" s="85">
        <f t="shared" si="9"/>
        <v>0</v>
      </c>
      <c r="V85" s="129">
        <f t="shared" si="10"/>
        <v>0</v>
      </c>
      <c r="W85" s="86">
        <f>IF(E85="",0,IF(OR(N85="",P85="",P85&lt;=0,Q85=""),0,VLOOKUP(N85,'Tabla Bonificación'!$C$3:$N$47,MATCH(Q85,'Tabla Bonificación'!$C$3:$N$3),FALSE)))</f>
        <v>0</v>
      </c>
      <c r="Y85" s="141">
        <f t="shared" si="15"/>
        <v>0</v>
      </c>
      <c r="Z85" s="1"/>
    </row>
    <row r="86" spans="1:26" ht="20.100000000000001" customHeight="1" x14ac:dyDescent="0.3">
      <c r="A86" s="1">
        <v>59</v>
      </c>
      <c r="B86" s="143"/>
      <c r="C86" s="126" t="e">
        <f t="shared" si="11"/>
        <v>#N/A</v>
      </c>
      <c r="D86" s="179" t="str">
        <f t="shared" si="12"/>
        <v/>
      </c>
      <c r="E86" s="144"/>
      <c r="F86" s="57" t="str">
        <f>IFERROR(VLOOKUP(E86,Nómina!$C$5:$K$10000,2,),"")</f>
        <v/>
      </c>
      <c r="G86" s="58" t="str">
        <f>IFERROR(VLOOKUP(E86,Nómina!$C$5:$K$10000,3,),"")</f>
        <v/>
      </c>
      <c r="H86" s="58" t="str">
        <f>IFERROR(VLOOKUP(E86,Nómina!$C$5:$K$10000,4,),"")</f>
        <v/>
      </c>
      <c r="I86" s="58" t="str">
        <f>IFERROR(VLOOKUP(E86,Nómina!$C$5:$K$10000,5,),"")</f>
        <v/>
      </c>
      <c r="J86" s="57" t="str">
        <f>IFERROR(VLOOKUP($E86,Nómina!$C$5:$K$10000,6,),"")</f>
        <v/>
      </c>
      <c r="K86" s="153" t="str">
        <f>IFERROR(VLOOKUP($E86,Nómina!$C$5:$K$10000,7,),"")</f>
        <v/>
      </c>
      <c r="L86" s="59" t="str">
        <f t="shared" si="13"/>
        <v/>
      </c>
      <c r="M86" s="145"/>
      <c r="N86" s="193">
        <f t="shared" si="5"/>
        <v>0</v>
      </c>
      <c r="O86" s="127" t="str">
        <f t="shared" si="6"/>
        <v/>
      </c>
      <c r="P86" s="148"/>
      <c r="Q86" s="147"/>
      <c r="R86" s="84">
        <f t="shared" si="7"/>
        <v>0</v>
      </c>
      <c r="S86" s="85">
        <f t="shared" si="14"/>
        <v>0</v>
      </c>
      <c r="T86" s="85">
        <f t="shared" si="8"/>
        <v>0</v>
      </c>
      <c r="U86" s="85">
        <f t="shared" si="9"/>
        <v>0</v>
      </c>
      <c r="V86" s="129">
        <f t="shared" si="10"/>
        <v>0</v>
      </c>
      <c r="W86" s="86">
        <f>IF(E86="",0,IF(OR(N86="",P86="",P86&lt;=0,Q86=""),0,VLOOKUP(N86,'Tabla Bonificación'!$C$3:$N$47,MATCH(Q86,'Tabla Bonificación'!$C$3:$N$3),FALSE)))</f>
        <v>0</v>
      </c>
      <c r="Y86" s="141">
        <f t="shared" si="15"/>
        <v>0</v>
      </c>
      <c r="Z86" s="1"/>
    </row>
    <row r="87" spans="1:26" ht="20.100000000000001" customHeight="1" x14ac:dyDescent="0.3">
      <c r="A87" s="1">
        <v>60</v>
      </c>
      <c r="B87" s="143"/>
      <c r="C87" s="126" t="e">
        <f t="shared" si="11"/>
        <v>#N/A</v>
      </c>
      <c r="D87" s="179" t="str">
        <f t="shared" si="12"/>
        <v/>
      </c>
      <c r="E87" s="144"/>
      <c r="F87" s="57" t="str">
        <f>IFERROR(VLOOKUP(E87,Nómina!$C$5:$K$10000,2,),"")</f>
        <v/>
      </c>
      <c r="G87" s="58" t="str">
        <f>IFERROR(VLOOKUP(E87,Nómina!$C$5:$K$10000,3,),"")</f>
        <v/>
      </c>
      <c r="H87" s="58" t="str">
        <f>IFERROR(VLOOKUP(E87,Nómina!$C$5:$K$10000,4,),"")</f>
        <v/>
      </c>
      <c r="I87" s="58" t="str">
        <f>IFERROR(VLOOKUP(E87,Nómina!$C$5:$K$10000,5,),"")</f>
        <v/>
      </c>
      <c r="J87" s="57" t="str">
        <f>IFERROR(VLOOKUP($E87,Nómina!$C$5:$K$10000,6,),"")</f>
        <v/>
      </c>
      <c r="K87" s="153" t="str">
        <f>IFERROR(VLOOKUP($E87,Nómina!$C$5:$K$10000,7,),"")</f>
        <v/>
      </c>
      <c r="L87" s="59" t="str">
        <f t="shared" si="13"/>
        <v/>
      </c>
      <c r="M87" s="145"/>
      <c r="N87" s="193">
        <f t="shared" si="5"/>
        <v>0</v>
      </c>
      <c r="O87" s="127" t="str">
        <f t="shared" si="6"/>
        <v/>
      </c>
      <c r="P87" s="148"/>
      <c r="Q87" s="147"/>
      <c r="R87" s="84">
        <f t="shared" si="7"/>
        <v>0</v>
      </c>
      <c r="S87" s="85">
        <f t="shared" si="14"/>
        <v>0</v>
      </c>
      <c r="T87" s="85">
        <f t="shared" si="8"/>
        <v>0</v>
      </c>
      <c r="U87" s="85">
        <f t="shared" si="9"/>
        <v>0</v>
      </c>
      <c r="V87" s="129">
        <f t="shared" si="10"/>
        <v>0</v>
      </c>
      <c r="W87" s="86">
        <f>IF(E87="",0,IF(OR(N87="",P87="",P87&lt;=0,Q87=""),0,VLOOKUP(N87,'Tabla Bonificación'!$C$3:$N$47,MATCH(Q87,'Tabla Bonificación'!$C$3:$N$3),FALSE)))</f>
        <v>0</v>
      </c>
      <c r="Y87" s="141">
        <f t="shared" si="15"/>
        <v>0</v>
      </c>
      <c r="Z87" s="1"/>
    </row>
    <row r="88" spans="1:26" ht="20.100000000000001" customHeight="1" x14ac:dyDescent="0.3">
      <c r="A88" s="1">
        <v>61</v>
      </c>
      <c r="B88" s="143"/>
      <c r="C88" s="126" t="e">
        <f t="shared" si="11"/>
        <v>#N/A</v>
      </c>
      <c r="D88" s="179" t="str">
        <f t="shared" si="12"/>
        <v/>
      </c>
      <c r="E88" s="144"/>
      <c r="F88" s="57" t="str">
        <f>IFERROR(VLOOKUP(E88,Nómina!$C$5:$K$10000,2,),"")</f>
        <v/>
      </c>
      <c r="G88" s="58" t="str">
        <f>IFERROR(VLOOKUP(E88,Nómina!$C$5:$K$10000,3,),"")</f>
        <v/>
      </c>
      <c r="H88" s="58" t="str">
        <f>IFERROR(VLOOKUP(E88,Nómina!$C$5:$K$10000,4,),"")</f>
        <v/>
      </c>
      <c r="I88" s="58" t="str">
        <f>IFERROR(VLOOKUP(E88,Nómina!$C$5:$K$10000,5,),"")</f>
        <v/>
      </c>
      <c r="J88" s="57" t="str">
        <f>IFERROR(VLOOKUP($E88,Nómina!$C$5:$K$10000,6,),"")</f>
        <v/>
      </c>
      <c r="K88" s="153" t="str">
        <f>IFERROR(VLOOKUP($E88,Nómina!$C$5:$K$10000,7,),"")</f>
        <v/>
      </c>
      <c r="L88" s="59" t="str">
        <f t="shared" si="13"/>
        <v/>
      </c>
      <c r="M88" s="145"/>
      <c r="N88" s="193">
        <f t="shared" si="5"/>
        <v>0</v>
      </c>
      <c r="O88" s="127" t="str">
        <f t="shared" si="6"/>
        <v/>
      </c>
      <c r="P88" s="148"/>
      <c r="Q88" s="147"/>
      <c r="R88" s="84">
        <f t="shared" si="7"/>
        <v>0</v>
      </c>
      <c r="S88" s="85">
        <f t="shared" si="14"/>
        <v>0</v>
      </c>
      <c r="T88" s="85">
        <f t="shared" si="8"/>
        <v>0</v>
      </c>
      <c r="U88" s="85">
        <f t="shared" si="9"/>
        <v>0</v>
      </c>
      <c r="V88" s="129">
        <f t="shared" si="10"/>
        <v>0</v>
      </c>
      <c r="W88" s="86">
        <f>IF(E88="",0,IF(OR(N88="",P88="",P88&lt;=0,Q88=""),0,VLOOKUP(N88,'Tabla Bonificación'!$C$3:$N$47,MATCH(Q88,'Tabla Bonificación'!$C$3:$N$3),FALSE)))</f>
        <v>0</v>
      </c>
      <c r="Y88" s="141">
        <f t="shared" si="15"/>
        <v>0</v>
      </c>
      <c r="Z88" s="1"/>
    </row>
    <row r="89" spans="1:26" ht="20.100000000000001" customHeight="1" x14ac:dyDescent="0.3">
      <c r="A89" s="1">
        <v>62</v>
      </c>
      <c r="B89" s="143"/>
      <c r="C89" s="126" t="e">
        <f t="shared" si="11"/>
        <v>#N/A</v>
      </c>
      <c r="D89" s="179" t="str">
        <f t="shared" si="12"/>
        <v/>
      </c>
      <c r="E89" s="144"/>
      <c r="F89" s="57" t="str">
        <f>IFERROR(VLOOKUP(E89,Nómina!$C$5:$K$10000,2,),"")</f>
        <v/>
      </c>
      <c r="G89" s="58" t="str">
        <f>IFERROR(VLOOKUP(E89,Nómina!$C$5:$K$10000,3,),"")</f>
        <v/>
      </c>
      <c r="H89" s="58" t="str">
        <f>IFERROR(VLOOKUP(E89,Nómina!$C$5:$K$10000,4,),"")</f>
        <v/>
      </c>
      <c r="I89" s="58" t="str">
        <f>IFERROR(VLOOKUP(E89,Nómina!$C$5:$K$10000,5,),"")</f>
        <v/>
      </c>
      <c r="J89" s="57" t="str">
        <f>IFERROR(VLOOKUP($E89,Nómina!$C$5:$K$10000,6,),"")</f>
        <v/>
      </c>
      <c r="K89" s="153" t="str">
        <f>IFERROR(VLOOKUP($E89,Nómina!$C$5:$K$10000,7,),"")</f>
        <v/>
      </c>
      <c r="L89" s="59" t="str">
        <f t="shared" si="13"/>
        <v/>
      </c>
      <c r="M89" s="145"/>
      <c r="N89" s="193">
        <f t="shared" si="5"/>
        <v>0</v>
      </c>
      <c r="O89" s="127" t="str">
        <f t="shared" si="6"/>
        <v/>
      </c>
      <c r="P89" s="148"/>
      <c r="Q89" s="147"/>
      <c r="R89" s="84">
        <f t="shared" si="7"/>
        <v>0</v>
      </c>
      <c r="S89" s="85">
        <f t="shared" si="14"/>
        <v>0</v>
      </c>
      <c r="T89" s="85">
        <f t="shared" si="8"/>
        <v>0</v>
      </c>
      <c r="U89" s="85">
        <f t="shared" si="9"/>
        <v>0</v>
      </c>
      <c r="V89" s="129">
        <f t="shared" si="10"/>
        <v>0</v>
      </c>
      <c r="W89" s="86">
        <f>IF(E89="",0,IF(OR(N89="",P89="",P89&lt;=0,Q89=""),0,VLOOKUP(N89,'Tabla Bonificación'!$C$3:$N$47,MATCH(Q89,'Tabla Bonificación'!$C$3:$N$3),FALSE)))</f>
        <v>0</v>
      </c>
      <c r="Y89" s="141">
        <f t="shared" si="15"/>
        <v>0</v>
      </c>
      <c r="Z89" s="1"/>
    </row>
    <row r="90" spans="1:26" ht="20.100000000000001" customHeight="1" x14ac:dyDescent="0.3">
      <c r="A90" s="1">
        <v>63</v>
      </c>
      <c r="B90" s="143"/>
      <c r="C90" s="126" t="e">
        <f t="shared" si="11"/>
        <v>#N/A</v>
      </c>
      <c r="D90" s="179" t="str">
        <f t="shared" si="12"/>
        <v/>
      </c>
      <c r="E90" s="144"/>
      <c r="F90" s="57" t="str">
        <f>IFERROR(VLOOKUP(E90,Nómina!$C$5:$K$10000,2,),"")</f>
        <v/>
      </c>
      <c r="G90" s="58" t="str">
        <f>IFERROR(VLOOKUP(E90,Nómina!$C$5:$K$10000,3,),"")</f>
        <v/>
      </c>
      <c r="H90" s="58" t="str">
        <f>IFERROR(VLOOKUP(E90,Nómina!$C$5:$K$10000,4,),"")</f>
        <v/>
      </c>
      <c r="I90" s="58" t="str">
        <f>IFERROR(VLOOKUP(E90,Nómina!$C$5:$K$10000,5,),"")</f>
        <v/>
      </c>
      <c r="J90" s="57" t="str">
        <f>IFERROR(VLOOKUP($E90,Nómina!$C$5:$K$10000,6,),"")</f>
        <v/>
      </c>
      <c r="K90" s="153" t="str">
        <f>IFERROR(VLOOKUP($E90,Nómina!$C$5:$K$10000,7,),"")</f>
        <v/>
      </c>
      <c r="L90" s="59" t="str">
        <f t="shared" si="13"/>
        <v/>
      </c>
      <c r="M90" s="145"/>
      <c r="N90" s="193">
        <f t="shared" si="5"/>
        <v>0</v>
      </c>
      <c r="O90" s="127" t="str">
        <f t="shared" si="6"/>
        <v/>
      </c>
      <c r="P90" s="148"/>
      <c r="Q90" s="147"/>
      <c r="R90" s="84">
        <f t="shared" si="7"/>
        <v>0</v>
      </c>
      <c r="S90" s="85">
        <f t="shared" si="14"/>
        <v>0</v>
      </c>
      <c r="T90" s="85">
        <f t="shared" si="8"/>
        <v>0</v>
      </c>
      <c r="U90" s="85">
        <f t="shared" si="9"/>
        <v>0</v>
      </c>
      <c r="V90" s="129">
        <f t="shared" si="10"/>
        <v>0</v>
      </c>
      <c r="W90" s="86">
        <f>IF(E90="",0,IF(OR(N90="",P90="",P90&lt;=0,Q90=""),0,VLOOKUP(N90,'Tabla Bonificación'!$C$3:$N$47,MATCH(Q90,'Tabla Bonificación'!$C$3:$N$3),FALSE)))</f>
        <v>0</v>
      </c>
      <c r="Y90" s="141">
        <f t="shared" si="15"/>
        <v>0</v>
      </c>
      <c r="Z90" s="1"/>
    </row>
    <row r="91" spans="1:26" ht="20.100000000000001" customHeight="1" x14ac:dyDescent="0.3">
      <c r="A91" s="1">
        <v>64</v>
      </c>
      <c r="B91" s="143"/>
      <c r="C91" s="126" t="e">
        <f t="shared" si="11"/>
        <v>#N/A</v>
      </c>
      <c r="D91" s="179" t="str">
        <f t="shared" si="12"/>
        <v/>
      </c>
      <c r="E91" s="144"/>
      <c r="F91" s="57" t="str">
        <f>IFERROR(VLOOKUP(E91,Nómina!$C$5:$K$10000,2,),"")</f>
        <v/>
      </c>
      <c r="G91" s="58" t="str">
        <f>IFERROR(VLOOKUP(E91,Nómina!$C$5:$K$10000,3,),"")</f>
        <v/>
      </c>
      <c r="H91" s="58" t="str">
        <f>IFERROR(VLOOKUP(E91,Nómina!$C$5:$K$10000,4,),"")</f>
        <v/>
      </c>
      <c r="I91" s="58" t="str">
        <f>IFERROR(VLOOKUP(E91,Nómina!$C$5:$K$10000,5,),"")</f>
        <v/>
      </c>
      <c r="J91" s="57" t="str">
        <f>IFERROR(VLOOKUP($E91,Nómina!$C$5:$K$10000,6,),"")</f>
        <v/>
      </c>
      <c r="K91" s="153" t="str">
        <f>IFERROR(VLOOKUP($E91,Nómina!$C$5:$K$10000,7,),"")</f>
        <v/>
      </c>
      <c r="L91" s="59" t="str">
        <f t="shared" si="13"/>
        <v/>
      </c>
      <c r="M91" s="145"/>
      <c r="N91" s="193">
        <f t="shared" si="5"/>
        <v>0</v>
      </c>
      <c r="O91" s="127" t="str">
        <f t="shared" si="6"/>
        <v/>
      </c>
      <c r="P91" s="148"/>
      <c r="Q91" s="147"/>
      <c r="R91" s="84">
        <f t="shared" si="7"/>
        <v>0</v>
      </c>
      <c r="S91" s="85">
        <f t="shared" si="14"/>
        <v>0</v>
      </c>
      <c r="T91" s="85">
        <f t="shared" si="8"/>
        <v>0</v>
      </c>
      <c r="U91" s="85">
        <f t="shared" si="9"/>
        <v>0</v>
      </c>
      <c r="V91" s="129">
        <f t="shared" si="10"/>
        <v>0</v>
      </c>
      <c r="W91" s="86">
        <f>IF(E91="",0,IF(OR(N91="",P91="",P91&lt;=0,Q91=""),0,VLOOKUP(N91,'Tabla Bonificación'!$C$3:$N$47,MATCH(Q91,'Tabla Bonificación'!$C$3:$N$3),FALSE)))</f>
        <v>0</v>
      </c>
      <c r="Y91" s="141">
        <f t="shared" si="15"/>
        <v>0</v>
      </c>
      <c r="Z91" s="1"/>
    </row>
    <row r="92" spans="1:26" ht="20.100000000000001" customHeight="1" x14ac:dyDescent="0.3">
      <c r="A92" s="1">
        <v>65</v>
      </c>
      <c r="B92" s="143"/>
      <c r="C92" s="126" t="e">
        <f t="shared" ref="C92:C123" si="16">+VLOOKUP(B92,rbd,2,0)</f>
        <v>#N/A</v>
      </c>
      <c r="D92" s="179" t="str">
        <f t="shared" ref="D92:D127" si="17">+IF(ISERROR(VLOOKUP(B92,rbd,3,0)),IF(B92="","","RBD no encontrado, revise"),VLOOKUP(B92,rbd,3,0))</f>
        <v/>
      </c>
      <c r="E92" s="144"/>
      <c r="F92" s="57" t="str">
        <f>IFERROR(VLOOKUP(E92,Nómina!$C$5:$K$10000,2,),"")</f>
        <v/>
      </c>
      <c r="G92" s="58" t="str">
        <f>IFERROR(VLOOKUP(E92,Nómina!$C$5:$K$10000,3,),"")</f>
        <v/>
      </c>
      <c r="H92" s="58" t="str">
        <f>IFERROR(VLOOKUP(E92,Nómina!$C$5:$K$10000,4,),"")</f>
        <v/>
      </c>
      <c r="I92" s="58" t="str">
        <f>IFERROR(VLOOKUP(E92,Nómina!$C$5:$K$10000,5,),"")</f>
        <v/>
      </c>
      <c r="J92" s="57" t="str">
        <f>IFERROR(VLOOKUP($E92,Nómina!$C$5:$K$10000,6,),"")</f>
        <v/>
      </c>
      <c r="K92" s="153" t="str">
        <f>IFERROR(VLOOKUP($E92,Nómina!$C$5:$K$10000,7,),"")</f>
        <v/>
      </c>
      <c r="L92" s="59" t="str">
        <f t="shared" ref="L92:L123" si="18">IF(OR(J92="",K92=""),"",AñoCupos-YEAR(K92)+1)</f>
        <v/>
      </c>
      <c r="M92" s="145"/>
      <c r="N92" s="193">
        <f t="shared" si="5"/>
        <v>0</v>
      </c>
      <c r="O92" s="127" t="str">
        <f t="shared" si="6"/>
        <v/>
      </c>
      <c r="P92" s="148"/>
      <c r="Q92" s="147"/>
      <c r="R92" s="84">
        <f t="shared" si="7"/>
        <v>0</v>
      </c>
      <c r="S92" s="85">
        <f t="shared" ref="S92:S123" si="19">+IF($E$7="Admin. Delegada",0,ROUND(R92*$O$14,0))</f>
        <v>0</v>
      </c>
      <c r="T92" s="85">
        <f t="shared" si="8"/>
        <v>0</v>
      </c>
      <c r="U92" s="85">
        <f t="shared" si="9"/>
        <v>0</v>
      </c>
      <c r="V92" s="129">
        <f t="shared" si="10"/>
        <v>0</v>
      </c>
      <c r="W92" s="86">
        <f>IF(E92="",0,IF(OR(N92="",P92="",P92&lt;=0,Q92=""),0,VLOOKUP(N92,'Tabla Bonificación'!$C$3:$N$47,MATCH(Q92,'Tabla Bonificación'!$C$3:$N$3),FALSE)))</f>
        <v>0</v>
      </c>
      <c r="Y92" s="141">
        <f t="shared" ref="Y92:Y127" si="20">+R92-S92-T92-U92</f>
        <v>0</v>
      </c>
      <c r="Z92" s="1"/>
    </row>
    <row r="93" spans="1:26" ht="20.100000000000001" customHeight="1" x14ac:dyDescent="0.3">
      <c r="A93" s="1">
        <v>66</v>
      </c>
      <c r="B93" s="143"/>
      <c r="C93" s="126" t="e">
        <f t="shared" si="16"/>
        <v>#N/A</v>
      </c>
      <c r="D93" s="179" t="str">
        <f t="shared" si="17"/>
        <v/>
      </c>
      <c r="E93" s="144"/>
      <c r="F93" s="57" t="str">
        <f>IFERROR(VLOOKUP(E93,Nómina!$C$5:$K$10000,2,),"")</f>
        <v/>
      </c>
      <c r="G93" s="58" t="str">
        <f>IFERROR(VLOOKUP(E93,Nómina!$C$5:$K$10000,3,),"")</f>
        <v/>
      </c>
      <c r="H93" s="58" t="str">
        <f>IFERROR(VLOOKUP(E93,Nómina!$C$5:$K$10000,4,),"")</f>
        <v/>
      </c>
      <c r="I93" s="58" t="str">
        <f>IFERROR(VLOOKUP(E93,Nómina!$C$5:$K$10000,5,),"")</f>
        <v/>
      </c>
      <c r="J93" s="57" t="str">
        <f>IFERROR(VLOOKUP($E93,Nómina!$C$5:$K$10000,6,),"")</f>
        <v/>
      </c>
      <c r="K93" s="153" t="str">
        <f>IFERROR(VLOOKUP($E93,Nómina!$C$5:$K$10000,7,),"")</f>
        <v/>
      </c>
      <c r="L93" s="59" t="str">
        <f t="shared" si="18"/>
        <v/>
      </c>
      <c r="M93" s="145"/>
      <c r="N93" s="193">
        <f t="shared" ref="N93:N127" si="21">IF(M93="37 ó +",37,M93)</f>
        <v>0</v>
      </c>
      <c r="O93" s="127" t="str">
        <f t="shared" ref="O93:O127" si="22">IF(OR(J93="",K93=""),"",CONCATENATE(31,"/",10,"/",IF(AND(J93="F",YEAR(K93)+60&gt;2016),YEAR(K93)+60-1,IF(AND(J93="M",YEAR(K93)+65&gt;2016),YEAR(K93)+65-1,2015))))</f>
        <v/>
      </c>
      <c r="P93" s="148"/>
      <c r="Q93" s="147"/>
      <c r="R93" s="84">
        <f t="shared" ref="R93:R127" si="23">IF(E93="",0,IF(OR(N93="",P93="",P93&lt;=0,Q93=""),0,IF(ROUND(P93,0)*ROUND(Q93,0)&lt;=W93,ROUND(P93,0)*ROUND(Q93,0),W93)))</f>
        <v>0</v>
      </c>
      <c r="S93" s="85">
        <f t="shared" si="19"/>
        <v>0</v>
      </c>
      <c r="T93" s="85">
        <f t="shared" ref="T93:T127" si="24">R93-S93-U93</f>
        <v>0</v>
      </c>
      <c r="U93" s="85">
        <f t="shared" ref="U93:U127" si="25">+IF($E$7="Admin. Delegada",R93,IFERROR(MIN(ROUND($O$16*R93/$I$17,0),(R93-S93)),0))</f>
        <v>0</v>
      </c>
      <c r="V93" s="129">
        <f t="shared" ref="V93:V127" si="26">IF(E93=0,0,W93-R93)</f>
        <v>0</v>
      </c>
      <c r="W93" s="86">
        <f>IF(E93="",0,IF(OR(N93="",P93="",P93&lt;=0,Q93=""),0,VLOOKUP(N93,'Tabla Bonificación'!$C$3:$N$47,MATCH(Q93,'Tabla Bonificación'!$C$3:$N$3),FALSE)))</f>
        <v>0</v>
      </c>
      <c r="Y93" s="141">
        <f t="shared" si="20"/>
        <v>0</v>
      </c>
      <c r="Z93" s="1"/>
    </row>
    <row r="94" spans="1:26" ht="20.100000000000001" customHeight="1" x14ac:dyDescent="0.3">
      <c r="A94" s="1">
        <v>67</v>
      </c>
      <c r="B94" s="143"/>
      <c r="C94" s="126" t="e">
        <f t="shared" si="16"/>
        <v>#N/A</v>
      </c>
      <c r="D94" s="179" t="str">
        <f t="shared" si="17"/>
        <v/>
      </c>
      <c r="E94" s="144"/>
      <c r="F94" s="57" t="str">
        <f>IFERROR(VLOOKUP(E94,Nómina!$C$5:$K$10000,2,),"")</f>
        <v/>
      </c>
      <c r="G94" s="58" t="str">
        <f>IFERROR(VLOOKUP(E94,Nómina!$C$5:$K$10000,3,),"")</f>
        <v/>
      </c>
      <c r="H94" s="58" t="str">
        <f>IFERROR(VLOOKUP(E94,Nómina!$C$5:$K$10000,4,),"")</f>
        <v/>
      </c>
      <c r="I94" s="58" t="str">
        <f>IFERROR(VLOOKUP(E94,Nómina!$C$5:$K$10000,5,),"")</f>
        <v/>
      </c>
      <c r="J94" s="57" t="str">
        <f>IFERROR(VLOOKUP($E94,Nómina!$C$5:$K$10000,6,),"")</f>
        <v/>
      </c>
      <c r="K94" s="153" t="str">
        <f>IFERROR(VLOOKUP($E94,Nómina!$C$5:$K$10000,7,),"")</f>
        <v/>
      </c>
      <c r="L94" s="59" t="str">
        <f t="shared" si="18"/>
        <v/>
      </c>
      <c r="M94" s="145"/>
      <c r="N94" s="193">
        <f t="shared" si="21"/>
        <v>0</v>
      </c>
      <c r="O94" s="127" t="str">
        <f t="shared" si="22"/>
        <v/>
      </c>
      <c r="P94" s="148"/>
      <c r="Q94" s="147"/>
      <c r="R94" s="84">
        <f t="shared" si="23"/>
        <v>0</v>
      </c>
      <c r="S94" s="85">
        <f t="shared" si="19"/>
        <v>0</v>
      </c>
      <c r="T94" s="85">
        <f t="shared" si="24"/>
        <v>0</v>
      </c>
      <c r="U94" s="85">
        <f t="shared" si="25"/>
        <v>0</v>
      </c>
      <c r="V94" s="129">
        <f t="shared" si="26"/>
        <v>0</v>
      </c>
      <c r="W94" s="86">
        <f>IF(E94="",0,IF(OR(N94="",P94="",P94&lt;=0,Q94=""),0,VLOOKUP(N94,'Tabla Bonificación'!$C$3:$N$47,MATCH(Q94,'Tabla Bonificación'!$C$3:$N$3),FALSE)))</f>
        <v>0</v>
      </c>
      <c r="Y94" s="141">
        <f t="shared" si="20"/>
        <v>0</v>
      </c>
      <c r="Z94" s="1"/>
    </row>
    <row r="95" spans="1:26" ht="20.100000000000001" customHeight="1" x14ac:dyDescent="0.3">
      <c r="A95" s="1">
        <v>68</v>
      </c>
      <c r="B95" s="143"/>
      <c r="C95" s="126" t="e">
        <f t="shared" si="16"/>
        <v>#N/A</v>
      </c>
      <c r="D95" s="179" t="str">
        <f t="shared" si="17"/>
        <v/>
      </c>
      <c r="E95" s="144"/>
      <c r="F95" s="57" t="str">
        <f>IFERROR(VLOOKUP(E95,Nómina!$C$5:$K$10000,2,),"")</f>
        <v/>
      </c>
      <c r="G95" s="58" t="str">
        <f>IFERROR(VLOOKUP(E95,Nómina!$C$5:$K$10000,3,),"")</f>
        <v/>
      </c>
      <c r="H95" s="58" t="str">
        <f>IFERROR(VLOOKUP(E95,Nómina!$C$5:$K$10000,4,),"")</f>
        <v/>
      </c>
      <c r="I95" s="58" t="str">
        <f>IFERROR(VLOOKUP(E95,Nómina!$C$5:$K$10000,5,),"")</f>
        <v/>
      </c>
      <c r="J95" s="57" t="str">
        <f>IFERROR(VLOOKUP($E95,Nómina!$C$5:$K$10000,6,),"")</f>
        <v/>
      </c>
      <c r="K95" s="153" t="str">
        <f>IFERROR(VLOOKUP($E95,Nómina!$C$5:$K$10000,7,),"")</f>
        <v/>
      </c>
      <c r="L95" s="59" t="str">
        <f t="shared" si="18"/>
        <v/>
      </c>
      <c r="M95" s="145"/>
      <c r="N95" s="193">
        <f t="shared" si="21"/>
        <v>0</v>
      </c>
      <c r="O95" s="127" t="str">
        <f t="shared" si="22"/>
        <v/>
      </c>
      <c r="P95" s="148"/>
      <c r="Q95" s="147"/>
      <c r="R95" s="84">
        <f t="shared" si="23"/>
        <v>0</v>
      </c>
      <c r="S95" s="85">
        <f t="shared" si="19"/>
        <v>0</v>
      </c>
      <c r="T95" s="85">
        <f t="shared" si="24"/>
        <v>0</v>
      </c>
      <c r="U95" s="85">
        <f t="shared" si="25"/>
        <v>0</v>
      </c>
      <c r="V95" s="129">
        <f t="shared" si="26"/>
        <v>0</v>
      </c>
      <c r="W95" s="86">
        <f>IF(E95="",0,IF(OR(N95="",P95="",P95&lt;=0,Q95=""),0,VLOOKUP(N95,'Tabla Bonificación'!$C$3:$N$47,MATCH(Q95,'Tabla Bonificación'!$C$3:$N$3),FALSE)))</f>
        <v>0</v>
      </c>
      <c r="Y95" s="141">
        <f t="shared" si="20"/>
        <v>0</v>
      </c>
      <c r="Z95" s="1"/>
    </row>
    <row r="96" spans="1:26" ht="20.100000000000001" customHeight="1" x14ac:dyDescent="0.3">
      <c r="A96" s="1">
        <v>69</v>
      </c>
      <c r="B96" s="143"/>
      <c r="C96" s="126" t="e">
        <f t="shared" si="16"/>
        <v>#N/A</v>
      </c>
      <c r="D96" s="179" t="str">
        <f t="shared" si="17"/>
        <v/>
      </c>
      <c r="E96" s="144"/>
      <c r="F96" s="57" t="str">
        <f>IFERROR(VLOOKUP(E96,Nómina!$C$5:$K$10000,2,),"")</f>
        <v/>
      </c>
      <c r="G96" s="58" t="str">
        <f>IFERROR(VLOOKUP(E96,Nómina!$C$5:$K$10000,3,),"")</f>
        <v/>
      </c>
      <c r="H96" s="58" t="str">
        <f>IFERROR(VLOOKUP(E96,Nómina!$C$5:$K$10000,4,),"")</f>
        <v/>
      </c>
      <c r="I96" s="58" t="str">
        <f>IFERROR(VLOOKUP(E96,Nómina!$C$5:$K$10000,5,),"")</f>
        <v/>
      </c>
      <c r="J96" s="57" t="str">
        <f>IFERROR(VLOOKUP($E96,Nómina!$C$5:$K$10000,6,),"")</f>
        <v/>
      </c>
      <c r="K96" s="153" t="str">
        <f>IFERROR(VLOOKUP($E96,Nómina!$C$5:$K$10000,7,),"")</f>
        <v/>
      </c>
      <c r="L96" s="59" t="str">
        <f t="shared" si="18"/>
        <v/>
      </c>
      <c r="M96" s="145"/>
      <c r="N96" s="193">
        <f t="shared" si="21"/>
        <v>0</v>
      </c>
      <c r="O96" s="127" t="str">
        <f t="shared" si="22"/>
        <v/>
      </c>
      <c r="P96" s="148"/>
      <c r="Q96" s="147"/>
      <c r="R96" s="84">
        <f t="shared" si="23"/>
        <v>0</v>
      </c>
      <c r="S96" s="85">
        <f t="shared" si="19"/>
        <v>0</v>
      </c>
      <c r="T96" s="85">
        <f t="shared" si="24"/>
        <v>0</v>
      </c>
      <c r="U96" s="85">
        <f t="shared" si="25"/>
        <v>0</v>
      </c>
      <c r="V96" s="129">
        <f t="shared" si="26"/>
        <v>0</v>
      </c>
      <c r="W96" s="86">
        <f>IF(E96="",0,IF(OR(N96="",P96="",P96&lt;=0,Q96=""),0,VLOOKUP(N96,'Tabla Bonificación'!$C$3:$N$47,MATCH(Q96,'Tabla Bonificación'!$C$3:$N$3),FALSE)))</f>
        <v>0</v>
      </c>
      <c r="Y96" s="141">
        <f t="shared" si="20"/>
        <v>0</v>
      </c>
      <c r="Z96" s="1"/>
    </row>
    <row r="97" spans="1:26" ht="20.100000000000001" customHeight="1" x14ac:dyDescent="0.3">
      <c r="A97" s="1">
        <v>70</v>
      </c>
      <c r="B97" s="143"/>
      <c r="C97" s="126" t="e">
        <f t="shared" si="16"/>
        <v>#N/A</v>
      </c>
      <c r="D97" s="179" t="str">
        <f t="shared" si="17"/>
        <v/>
      </c>
      <c r="E97" s="144"/>
      <c r="F97" s="57" t="str">
        <f>IFERROR(VLOOKUP(E97,Nómina!$C$5:$K$10000,2,),"")</f>
        <v/>
      </c>
      <c r="G97" s="58" t="str">
        <f>IFERROR(VLOOKUP(E97,Nómina!$C$5:$K$10000,3,),"")</f>
        <v/>
      </c>
      <c r="H97" s="58" t="str">
        <f>IFERROR(VLOOKUP(E97,Nómina!$C$5:$K$10000,4,),"")</f>
        <v/>
      </c>
      <c r="I97" s="58" t="str">
        <f>IFERROR(VLOOKUP(E97,Nómina!$C$5:$K$10000,5,),"")</f>
        <v/>
      </c>
      <c r="J97" s="57" t="str">
        <f>IFERROR(VLOOKUP($E97,Nómina!$C$5:$K$10000,6,),"")</f>
        <v/>
      </c>
      <c r="K97" s="153" t="str">
        <f>IFERROR(VLOOKUP($E97,Nómina!$C$5:$K$10000,7,),"")</f>
        <v/>
      </c>
      <c r="L97" s="59" t="str">
        <f t="shared" si="18"/>
        <v/>
      </c>
      <c r="M97" s="145"/>
      <c r="N97" s="193">
        <f t="shared" si="21"/>
        <v>0</v>
      </c>
      <c r="O97" s="127" t="str">
        <f t="shared" si="22"/>
        <v/>
      </c>
      <c r="P97" s="148"/>
      <c r="Q97" s="147"/>
      <c r="R97" s="84">
        <f t="shared" si="23"/>
        <v>0</v>
      </c>
      <c r="S97" s="85">
        <f t="shared" si="19"/>
        <v>0</v>
      </c>
      <c r="T97" s="85">
        <f t="shared" si="24"/>
        <v>0</v>
      </c>
      <c r="U97" s="85">
        <f t="shared" si="25"/>
        <v>0</v>
      </c>
      <c r="V97" s="129">
        <f t="shared" si="26"/>
        <v>0</v>
      </c>
      <c r="W97" s="86">
        <f>IF(E97="",0,IF(OR(N97="",P97="",P97&lt;=0,Q97=""),0,VLOOKUP(N97,'Tabla Bonificación'!$C$3:$N$47,MATCH(Q97,'Tabla Bonificación'!$C$3:$N$3),FALSE)))</f>
        <v>0</v>
      </c>
      <c r="Y97" s="141">
        <f t="shared" si="20"/>
        <v>0</v>
      </c>
      <c r="Z97" s="1"/>
    </row>
    <row r="98" spans="1:26" ht="20.100000000000001" customHeight="1" x14ac:dyDescent="0.3">
      <c r="A98" s="1">
        <v>71</v>
      </c>
      <c r="B98" s="143"/>
      <c r="C98" s="126" t="e">
        <f t="shared" si="16"/>
        <v>#N/A</v>
      </c>
      <c r="D98" s="179" t="str">
        <f t="shared" si="17"/>
        <v/>
      </c>
      <c r="E98" s="144"/>
      <c r="F98" s="57" t="str">
        <f>IFERROR(VLOOKUP(E98,Nómina!$C$5:$K$10000,2,),"")</f>
        <v/>
      </c>
      <c r="G98" s="58" t="str">
        <f>IFERROR(VLOOKUP(E98,Nómina!$C$5:$K$10000,3,),"")</f>
        <v/>
      </c>
      <c r="H98" s="58" t="str">
        <f>IFERROR(VLOOKUP(E98,Nómina!$C$5:$K$10000,4,),"")</f>
        <v/>
      </c>
      <c r="I98" s="58" t="str">
        <f>IFERROR(VLOOKUP(E98,Nómina!$C$5:$K$10000,5,),"")</f>
        <v/>
      </c>
      <c r="J98" s="57" t="str">
        <f>IFERROR(VLOOKUP($E98,Nómina!$C$5:$K$10000,6,),"")</f>
        <v/>
      </c>
      <c r="K98" s="153" t="str">
        <f>IFERROR(VLOOKUP($E98,Nómina!$C$5:$K$10000,7,),"")</f>
        <v/>
      </c>
      <c r="L98" s="59" t="str">
        <f t="shared" si="18"/>
        <v/>
      </c>
      <c r="M98" s="145"/>
      <c r="N98" s="193">
        <f t="shared" si="21"/>
        <v>0</v>
      </c>
      <c r="O98" s="127" t="str">
        <f t="shared" si="22"/>
        <v/>
      </c>
      <c r="P98" s="148"/>
      <c r="Q98" s="147"/>
      <c r="R98" s="84">
        <f t="shared" si="23"/>
        <v>0</v>
      </c>
      <c r="S98" s="85">
        <f t="shared" si="19"/>
        <v>0</v>
      </c>
      <c r="T98" s="85">
        <f t="shared" si="24"/>
        <v>0</v>
      </c>
      <c r="U98" s="85">
        <f t="shared" si="25"/>
        <v>0</v>
      </c>
      <c r="V98" s="129">
        <f t="shared" si="26"/>
        <v>0</v>
      </c>
      <c r="W98" s="86">
        <f>IF(E98="",0,IF(OR(N98="",P98="",P98&lt;=0,Q98=""),0,VLOOKUP(N98,'Tabla Bonificación'!$C$3:$N$47,MATCH(Q98,'Tabla Bonificación'!$C$3:$N$3),FALSE)))</f>
        <v>0</v>
      </c>
      <c r="Y98" s="141">
        <f t="shared" si="20"/>
        <v>0</v>
      </c>
      <c r="Z98" s="1"/>
    </row>
    <row r="99" spans="1:26" ht="20.100000000000001" customHeight="1" x14ac:dyDescent="0.3">
      <c r="A99" s="1">
        <v>72</v>
      </c>
      <c r="B99" s="143"/>
      <c r="C99" s="126" t="e">
        <f t="shared" si="16"/>
        <v>#N/A</v>
      </c>
      <c r="D99" s="179" t="str">
        <f t="shared" si="17"/>
        <v/>
      </c>
      <c r="E99" s="144"/>
      <c r="F99" s="57" t="str">
        <f>IFERROR(VLOOKUP(E99,Nómina!$C$5:$K$10000,2,),"")</f>
        <v/>
      </c>
      <c r="G99" s="58" t="str">
        <f>IFERROR(VLOOKUP(E99,Nómina!$C$5:$K$10000,3,),"")</f>
        <v/>
      </c>
      <c r="H99" s="58" t="str">
        <f>IFERROR(VLOOKUP(E99,Nómina!$C$5:$K$10000,4,),"")</f>
        <v/>
      </c>
      <c r="I99" s="58" t="str">
        <f>IFERROR(VLOOKUP(E99,Nómina!$C$5:$K$10000,5,),"")</f>
        <v/>
      </c>
      <c r="J99" s="57" t="str">
        <f>IFERROR(VLOOKUP($E99,Nómina!$C$5:$K$10000,6,),"")</f>
        <v/>
      </c>
      <c r="K99" s="153" t="str">
        <f>IFERROR(VLOOKUP($E99,Nómina!$C$5:$K$10000,7,),"")</f>
        <v/>
      </c>
      <c r="L99" s="59" t="str">
        <f t="shared" si="18"/>
        <v/>
      </c>
      <c r="M99" s="145"/>
      <c r="N99" s="193">
        <f t="shared" si="21"/>
        <v>0</v>
      </c>
      <c r="O99" s="127" t="str">
        <f t="shared" si="22"/>
        <v/>
      </c>
      <c r="P99" s="148"/>
      <c r="Q99" s="147"/>
      <c r="R99" s="84">
        <f t="shared" si="23"/>
        <v>0</v>
      </c>
      <c r="S99" s="85">
        <f t="shared" si="19"/>
        <v>0</v>
      </c>
      <c r="T99" s="85">
        <f t="shared" si="24"/>
        <v>0</v>
      </c>
      <c r="U99" s="85">
        <f t="shared" si="25"/>
        <v>0</v>
      </c>
      <c r="V99" s="129">
        <f t="shared" si="26"/>
        <v>0</v>
      </c>
      <c r="W99" s="86">
        <f>IF(E99="",0,IF(OR(N99="",P99="",P99&lt;=0,Q99=""),0,VLOOKUP(N99,'Tabla Bonificación'!$C$3:$N$47,MATCH(Q99,'Tabla Bonificación'!$C$3:$N$3),FALSE)))</f>
        <v>0</v>
      </c>
      <c r="Y99" s="141">
        <f t="shared" si="20"/>
        <v>0</v>
      </c>
      <c r="Z99" s="1"/>
    </row>
    <row r="100" spans="1:26" ht="20.100000000000001" customHeight="1" x14ac:dyDescent="0.3">
      <c r="A100" s="1">
        <v>73</v>
      </c>
      <c r="B100" s="143"/>
      <c r="C100" s="126" t="e">
        <f t="shared" si="16"/>
        <v>#N/A</v>
      </c>
      <c r="D100" s="179" t="str">
        <f t="shared" si="17"/>
        <v/>
      </c>
      <c r="E100" s="144"/>
      <c r="F100" s="57" t="str">
        <f>IFERROR(VLOOKUP(E100,Nómina!$C$5:$K$10000,2,),"")</f>
        <v/>
      </c>
      <c r="G100" s="58" t="str">
        <f>IFERROR(VLOOKUP(E100,Nómina!$C$5:$K$10000,3,),"")</f>
        <v/>
      </c>
      <c r="H100" s="58" t="str">
        <f>IFERROR(VLOOKUP(E100,Nómina!$C$5:$K$10000,4,),"")</f>
        <v/>
      </c>
      <c r="I100" s="58" t="str">
        <f>IFERROR(VLOOKUP(E100,Nómina!$C$5:$K$10000,5,),"")</f>
        <v/>
      </c>
      <c r="J100" s="57" t="str">
        <f>IFERROR(VLOOKUP($E100,Nómina!$C$5:$K$10000,6,),"")</f>
        <v/>
      </c>
      <c r="K100" s="153" t="str">
        <f>IFERROR(VLOOKUP($E100,Nómina!$C$5:$K$10000,7,),"")</f>
        <v/>
      </c>
      <c r="L100" s="59" t="str">
        <f t="shared" si="18"/>
        <v/>
      </c>
      <c r="M100" s="145"/>
      <c r="N100" s="193">
        <f t="shared" si="21"/>
        <v>0</v>
      </c>
      <c r="O100" s="127" t="str">
        <f t="shared" si="22"/>
        <v/>
      </c>
      <c r="P100" s="148"/>
      <c r="Q100" s="147"/>
      <c r="R100" s="84">
        <f t="shared" si="23"/>
        <v>0</v>
      </c>
      <c r="S100" s="85">
        <f t="shared" si="19"/>
        <v>0</v>
      </c>
      <c r="T100" s="85">
        <f t="shared" si="24"/>
        <v>0</v>
      </c>
      <c r="U100" s="85">
        <f t="shared" si="25"/>
        <v>0</v>
      </c>
      <c r="V100" s="129">
        <f t="shared" si="26"/>
        <v>0</v>
      </c>
      <c r="W100" s="86">
        <f>IF(E100="",0,IF(OR(N100="",P100="",P100&lt;=0,Q100=""),0,VLOOKUP(N100,'Tabla Bonificación'!$C$3:$N$47,MATCH(Q100,'Tabla Bonificación'!$C$3:$N$3),FALSE)))</f>
        <v>0</v>
      </c>
      <c r="Y100" s="141">
        <f t="shared" si="20"/>
        <v>0</v>
      </c>
      <c r="Z100" s="1"/>
    </row>
    <row r="101" spans="1:26" ht="20.100000000000001" customHeight="1" x14ac:dyDescent="0.3">
      <c r="A101" s="1">
        <v>74</v>
      </c>
      <c r="B101" s="143"/>
      <c r="C101" s="126" t="e">
        <f t="shared" si="16"/>
        <v>#N/A</v>
      </c>
      <c r="D101" s="179" t="str">
        <f t="shared" si="17"/>
        <v/>
      </c>
      <c r="E101" s="144"/>
      <c r="F101" s="57" t="str">
        <f>IFERROR(VLOOKUP(E101,Nómina!$C$5:$K$10000,2,),"")</f>
        <v/>
      </c>
      <c r="G101" s="58" t="str">
        <f>IFERROR(VLOOKUP(E101,Nómina!$C$5:$K$10000,3,),"")</f>
        <v/>
      </c>
      <c r="H101" s="58" t="str">
        <f>IFERROR(VLOOKUP(E101,Nómina!$C$5:$K$10000,4,),"")</f>
        <v/>
      </c>
      <c r="I101" s="58" t="str">
        <f>IFERROR(VLOOKUP(E101,Nómina!$C$5:$K$10000,5,),"")</f>
        <v/>
      </c>
      <c r="J101" s="57" t="str">
        <f>IFERROR(VLOOKUP($E101,Nómina!$C$5:$K$10000,6,),"")</f>
        <v/>
      </c>
      <c r="K101" s="153" t="str">
        <f>IFERROR(VLOOKUP($E101,Nómina!$C$5:$K$10000,7,),"")</f>
        <v/>
      </c>
      <c r="L101" s="59" t="str">
        <f t="shared" si="18"/>
        <v/>
      </c>
      <c r="M101" s="145"/>
      <c r="N101" s="193">
        <f t="shared" si="21"/>
        <v>0</v>
      </c>
      <c r="O101" s="127" t="str">
        <f t="shared" si="22"/>
        <v/>
      </c>
      <c r="P101" s="148"/>
      <c r="Q101" s="147"/>
      <c r="R101" s="84">
        <f t="shared" si="23"/>
        <v>0</v>
      </c>
      <c r="S101" s="85">
        <f t="shared" si="19"/>
        <v>0</v>
      </c>
      <c r="T101" s="85">
        <f t="shared" si="24"/>
        <v>0</v>
      </c>
      <c r="U101" s="85">
        <f t="shared" si="25"/>
        <v>0</v>
      </c>
      <c r="V101" s="129">
        <f t="shared" si="26"/>
        <v>0</v>
      </c>
      <c r="W101" s="86">
        <f>IF(E101="",0,IF(OR(N101="",P101="",P101&lt;=0,Q101=""),0,VLOOKUP(N101,'Tabla Bonificación'!$C$3:$N$47,MATCH(Q101,'Tabla Bonificación'!$C$3:$N$3),FALSE)))</f>
        <v>0</v>
      </c>
      <c r="Y101" s="141">
        <f t="shared" si="20"/>
        <v>0</v>
      </c>
      <c r="Z101" s="1"/>
    </row>
    <row r="102" spans="1:26" ht="20.100000000000001" customHeight="1" x14ac:dyDescent="0.3">
      <c r="A102" s="1">
        <v>75</v>
      </c>
      <c r="B102" s="143"/>
      <c r="C102" s="126" t="e">
        <f t="shared" si="16"/>
        <v>#N/A</v>
      </c>
      <c r="D102" s="179" t="str">
        <f t="shared" si="17"/>
        <v/>
      </c>
      <c r="E102" s="144"/>
      <c r="F102" s="57" t="str">
        <f>IFERROR(VLOOKUP(E102,Nómina!$C$5:$K$10000,2,),"")</f>
        <v/>
      </c>
      <c r="G102" s="58" t="str">
        <f>IFERROR(VLOOKUP(E102,Nómina!$C$5:$K$10000,3,),"")</f>
        <v/>
      </c>
      <c r="H102" s="58" t="str">
        <f>IFERROR(VLOOKUP(E102,Nómina!$C$5:$K$10000,4,),"")</f>
        <v/>
      </c>
      <c r="I102" s="58" t="str">
        <f>IFERROR(VLOOKUP(E102,Nómina!$C$5:$K$10000,5,),"")</f>
        <v/>
      </c>
      <c r="J102" s="57" t="str">
        <f>IFERROR(VLOOKUP($E102,Nómina!$C$5:$K$10000,6,),"")</f>
        <v/>
      </c>
      <c r="K102" s="153" t="str">
        <f>IFERROR(VLOOKUP($E102,Nómina!$C$5:$K$10000,7,),"")</f>
        <v/>
      </c>
      <c r="L102" s="59" t="str">
        <f t="shared" si="18"/>
        <v/>
      </c>
      <c r="M102" s="145"/>
      <c r="N102" s="193">
        <f t="shared" si="21"/>
        <v>0</v>
      </c>
      <c r="O102" s="127" t="str">
        <f t="shared" si="22"/>
        <v/>
      </c>
      <c r="P102" s="148"/>
      <c r="Q102" s="147"/>
      <c r="R102" s="84">
        <f t="shared" si="23"/>
        <v>0</v>
      </c>
      <c r="S102" s="85">
        <f t="shared" si="19"/>
        <v>0</v>
      </c>
      <c r="T102" s="85">
        <f t="shared" si="24"/>
        <v>0</v>
      </c>
      <c r="U102" s="85">
        <f t="shared" si="25"/>
        <v>0</v>
      </c>
      <c r="V102" s="129">
        <f t="shared" si="26"/>
        <v>0</v>
      </c>
      <c r="W102" s="86">
        <f>IF(E102="",0,IF(OR(N102="",P102="",P102&lt;=0,Q102=""),0,VLOOKUP(N102,'Tabla Bonificación'!$C$3:$N$47,MATCH(Q102,'Tabla Bonificación'!$C$3:$N$3),FALSE)))</f>
        <v>0</v>
      </c>
      <c r="Y102" s="141">
        <f t="shared" si="20"/>
        <v>0</v>
      </c>
      <c r="Z102" s="1"/>
    </row>
    <row r="103" spans="1:26" ht="20.100000000000001" customHeight="1" x14ac:dyDescent="0.3">
      <c r="A103" s="1">
        <v>76</v>
      </c>
      <c r="B103" s="143"/>
      <c r="C103" s="126" t="e">
        <f t="shared" si="16"/>
        <v>#N/A</v>
      </c>
      <c r="D103" s="179" t="str">
        <f t="shared" si="17"/>
        <v/>
      </c>
      <c r="E103" s="144"/>
      <c r="F103" s="57" t="str">
        <f>IFERROR(VLOOKUP(E103,Nómina!$C$5:$K$10000,2,),"")</f>
        <v/>
      </c>
      <c r="G103" s="58" t="str">
        <f>IFERROR(VLOOKUP(E103,Nómina!$C$5:$K$10000,3,),"")</f>
        <v/>
      </c>
      <c r="H103" s="58" t="str">
        <f>IFERROR(VLOOKUP(E103,Nómina!$C$5:$K$10000,4,),"")</f>
        <v/>
      </c>
      <c r="I103" s="58" t="str">
        <f>IFERROR(VLOOKUP(E103,Nómina!$C$5:$K$10000,5,),"")</f>
        <v/>
      </c>
      <c r="J103" s="57" t="str">
        <f>IFERROR(VLOOKUP($E103,Nómina!$C$5:$K$10000,6,),"")</f>
        <v/>
      </c>
      <c r="K103" s="153" t="str">
        <f>IFERROR(VLOOKUP($E103,Nómina!$C$5:$K$10000,7,),"")</f>
        <v/>
      </c>
      <c r="L103" s="59" t="str">
        <f t="shared" si="18"/>
        <v/>
      </c>
      <c r="M103" s="145"/>
      <c r="N103" s="193">
        <f t="shared" si="21"/>
        <v>0</v>
      </c>
      <c r="O103" s="127" t="str">
        <f t="shared" si="22"/>
        <v/>
      </c>
      <c r="P103" s="148"/>
      <c r="Q103" s="147"/>
      <c r="R103" s="84">
        <f t="shared" si="23"/>
        <v>0</v>
      </c>
      <c r="S103" s="85">
        <f t="shared" si="19"/>
        <v>0</v>
      </c>
      <c r="T103" s="85">
        <f t="shared" si="24"/>
        <v>0</v>
      </c>
      <c r="U103" s="85">
        <f t="shared" si="25"/>
        <v>0</v>
      </c>
      <c r="V103" s="129">
        <f t="shared" si="26"/>
        <v>0</v>
      </c>
      <c r="W103" s="86">
        <f>IF(E103="",0,IF(OR(N103="",P103="",P103&lt;=0,Q103=""),0,VLOOKUP(N103,'Tabla Bonificación'!$C$3:$N$47,MATCH(Q103,'Tabla Bonificación'!$C$3:$N$3),FALSE)))</f>
        <v>0</v>
      </c>
      <c r="Y103" s="141">
        <f t="shared" si="20"/>
        <v>0</v>
      </c>
      <c r="Z103" s="1"/>
    </row>
    <row r="104" spans="1:26" ht="20.100000000000001" customHeight="1" x14ac:dyDescent="0.3">
      <c r="A104" s="1">
        <v>77</v>
      </c>
      <c r="B104" s="143"/>
      <c r="C104" s="126" t="e">
        <f t="shared" si="16"/>
        <v>#N/A</v>
      </c>
      <c r="D104" s="179" t="str">
        <f t="shared" si="17"/>
        <v/>
      </c>
      <c r="E104" s="144"/>
      <c r="F104" s="57" t="str">
        <f>IFERROR(VLOOKUP(E104,Nómina!$C$5:$K$10000,2,),"")</f>
        <v/>
      </c>
      <c r="G104" s="58" t="str">
        <f>IFERROR(VLOOKUP(E104,Nómina!$C$5:$K$10000,3,),"")</f>
        <v/>
      </c>
      <c r="H104" s="58" t="str">
        <f>IFERROR(VLOOKUP(E104,Nómina!$C$5:$K$10000,4,),"")</f>
        <v/>
      </c>
      <c r="I104" s="58" t="str">
        <f>IFERROR(VLOOKUP(E104,Nómina!$C$5:$K$10000,5,),"")</f>
        <v/>
      </c>
      <c r="J104" s="57" t="str">
        <f>IFERROR(VLOOKUP($E104,Nómina!$C$5:$K$10000,6,),"")</f>
        <v/>
      </c>
      <c r="K104" s="153" t="str">
        <f>IFERROR(VLOOKUP($E104,Nómina!$C$5:$K$10000,7,),"")</f>
        <v/>
      </c>
      <c r="L104" s="59" t="str">
        <f t="shared" si="18"/>
        <v/>
      </c>
      <c r="M104" s="145"/>
      <c r="N104" s="193">
        <f t="shared" si="21"/>
        <v>0</v>
      </c>
      <c r="O104" s="127" t="str">
        <f t="shared" si="22"/>
        <v/>
      </c>
      <c r="P104" s="148"/>
      <c r="Q104" s="147"/>
      <c r="R104" s="84">
        <f t="shared" si="23"/>
        <v>0</v>
      </c>
      <c r="S104" s="85">
        <f t="shared" si="19"/>
        <v>0</v>
      </c>
      <c r="T104" s="85">
        <f t="shared" si="24"/>
        <v>0</v>
      </c>
      <c r="U104" s="85">
        <f t="shared" si="25"/>
        <v>0</v>
      </c>
      <c r="V104" s="129">
        <f t="shared" si="26"/>
        <v>0</v>
      </c>
      <c r="W104" s="86">
        <f>IF(E104="",0,IF(OR(N104="",P104="",P104&lt;=0,Q104=""),0,VLOOKUP(N104,'Tabla Bonificación'!$C$3:$N$47,MATCH(Q104,'Tabla Bonificación'!$C$3:$N$3),FALSE)))</f>
        <v>0</v>
      </c>
      <c r="Y104" s="141">
        <f t="shared" si="20"/>
        <v>0</v>
      </c>
      <c r="Z104" s="1"/>
    </row>
    <row r="105" spans="1:26" ht="20.100000000000001" customHeight="1" x14ac:dyDescent="0.3">
      <c r="A105" s="1">
        <v>78</v>
      </c>
      <c r="B105" s="143"/>
      <c r="C105" s="126" t="e">
        <f t="shared" si="16"/>
        <v>#N/A</v>
      </c>
      <c r="D105" s="179" t="str">
        <f t="shared" si="17"/>
        <v/>
      </c>
      <c r="E105" s="144"/>
      <c r="F105" s="57" t="str">
        <f>IFERROR(VLOOKUP(E105,Nómina!$C$5:$K$10000,2,),"")</f>
        <v/>
      </c>
      <c r="G105" s="58" t="str">
        <f>IFERROR(VLOOKUP(E105,Nómina!$C$5:$K$10000,3,),"")</f>
        <v/>
      </c>
      <c r="H105" s="58" t="str">
        <f>IFERROR(VLOOKUP(E105,Nómina!$C$5:$K$10000,4,),"")</f>
        <v/>
      </c>
      <c r="I105" s="58" t="str">
        <f>IFERROR(VLOOKUP(E105,Nómina!$C$5:$K$10000,5,),"")</f>
        <v/>
      </c>
      <c r="J105" s="57" t="str">
        <f>IFERROR(VLOOKUP($E105,Nómina!$C$5:$K$10000,6,),"")</f>
        <v/>
      </c>
      <c r="K105" s="153" t="str">
        <f>IFERROR(VLOOKUP($E105,Nómina!$C$5:$K$10000,7,),"")</f>
        <v/>
      </c>
      <c r="L105" s="59" t="str">
        <f t="shared" si="18"/>
        <v/>
      </c>
      <c r="M105" s="145"/>
      <c r="N105" s="193">
        <f t="shared" si="21"/>
        <v>0</v>
      </c>
      <c r="O105" s="127" t="str">
        <f t="shared" si="22"/>
        <v/>
      </c>
      <c r="P105" s="148"/>
      <c r="Q105" s="147"/>
      <c r="R105" s="84">
        <f t="shared" si="23"/>
        <v>0</v>
      </c>
      <c r="S105" s="85">
        <f t="shared" si="19"/>
        <v>0</v>
      </c>
      <c r="T105" s="85">
        <f t="shared" si="24"/>
        <v>0</v>
      </c>
      <c r="U105" s="85">
        <f t="shared" si="25"/>
        <v>0</v>
      </c>
      <c r="V105" s="129">
        <f t="shared" si="26"/>
        <v>0</v>
      </c>
      <c r="W105" s="86">
        <f>IF(E105="",0,IF(OR(N105="",P105="",P105&lt;=0,Q105=""),0,VLOOKUP(N105,'Tabla Bonificación'!$C$3:$N$47,MATCH(Q105,'Tabla Bonificación'!$C$3:$N$3),FALSE)))</f>
        <v>0</v>
      </c>
      <c r="Y105" s="141">
        <f t="shared" si="20"/>
        <v>0</v>
      </c>
      <c r="Z105" s="1"/>
    </row>
    <row r="106" spans="1:26" ht="20.100000000000001" customHeight="1" x14ac:dyDescent="0.3">
      <c r="A106" s="1">
        <v>79</v>
      </c>
      <c r="B106" s="143"/>
      <c r="C106" s="126" t="e">
        <f t="shared" si="16"/>
        <v>#N/A</v>
      </c>
      <c r="D106" s="179" t="str">
        <f t="shared" si="17"/>
        <v/>
      </c>
      <c r="E106" s="144"/>
      <c r="F106" s="57" t="str">
        <f>IFERROR(VLOOKUP(E106,Nómina!$C$5:$K$10000,2,),"")</f>
        <v/>
      </c>
      <c r="G106" s="58" t="str">
        <f>IFERROR(VLOOKUP(E106,Nómina!$C$5:$K$10000,3,),"")</f>
        <v/>
      </c>
      <c r="H106" s="58" t="str">
        <f>IFERROR(VLOOKUP(E106,Nómina!$C$5:$K$10000,4,),"")</f>
        <v/>
      </c>
      <c r="I106" s="58" t="str">
        <f>IFERROR(VLOOKUP(E106,Nómina!$C$5:$K$10000,5,),"")</f>
        <v/>
      </c>
      <c r="J106" s="57" t="str">
        <f>IFERROR(VLOOKUP($E106,Nómina!$C$5:$K$10000,6,),"")</f>
        <v/>
      </c>
      <c r="K106" s="153" t="str">
        <f>IFERROR(VLOOKUP($E106,Nómina!$C$5:$K$10000,7,),"")</f>
        <v/>
      </c>
      <c r="L106" s="59" t="str">
        <f t="shared" si="18"/>
        <v/>
      </c>
      <c r="M106" s="145"/>
      <c r="N106" s="193">
        <f t="shared" si="21"/>
        <v>0</v>
      </c>
      <c r="O106" s="127" t="str">
        <f t="shared" si="22"/>
        <v/>
      </c>
      <c r="P106" s="148"/>
      <c r="Q106" s="147"/>
      <c r="R106" s="84">
        <f t="shared" si="23"/>
        <v>0</v>
      </c>
      <c r="S106" s="85">
        <f t="shared" si="19"/>
        <v>0</v>
      </c>
      <c r="T106" s="85">
        <f t="shared" si="24"/>
        <v>0</v>
      </c>
      <c r="U106" s="85">
        <f t="shared" si="25"/>
        <v>0</v>
      </c>
      <c r="V106" s="129">
        <f t="shared" si="26"/>
        <v>0</v>
      </c>
      <c r="W106" s="86">
        <f>IF(E106="",0,IF(OR(N106="",P106="",P106&lt;=0,Q106=""),0,VLOOKUP(N106,'Tabla Bonificación'!$C$3:$N$47,MATCH(Q106,'Tabla Bonificación'!$C$3:$N$3),FALSE)))</f>
        <v>0</v>
      </c>
      <c r="Y106" s="141">
        <f t="shared" si="20"/>
        <v>0</v>
      </c>
      <c r="Z106" s="1"/>
    </row>
    <row r="107" spans="1:26" ht="20.100000000000001" customHeight="1" x14ac:dyDescent="0.3">
      <c r="A107" s="1">
        <v>80</v>
      </c>
      <c r="B107" s="143"/>
      <c r="C107" s="126" t="e">
        <f t="shared" si="16"/>
        <v>#N/A</v>
      </c>
      <c r="D107" s="179" t="str">
        <f t="shared" si="17"/>
        <v/>
      </c>
      <c r="E107" s="144"/>
      <c r="F107" s="57" t="str">
        <f>IFERROR(VLOOKUP(E107,Nómina!$C$5:$K$10000,2,),"")</f>
        <v/>
      </c>
      <c r="G107" s="58" t="str">
        <f>IFERROR(VLOOKUP(E107,Nómina!$C$5:$K$10000,3,),"")</f>
        <v/>
      </c>
      <c r="H107" s="58" t="str">
        <f>IFERROR(VLOOKUP(E107,Nómina!$C$5:$K$10000,4,),"")</f>
        <v/>
      </c>
      <c r="I107" s="58" t="str">
        <f>IFERROR(VLOOKUP(E107,Nómina!$C$5:$K$10000,5,),"")</f>
        <v/>
      </c>
      <c r="J107" s="57" t="str">
        <f>IFERROR(VLOOKUP($E107,Nómina!$C$5:$K$10000,6,),"")</f>
        <v/>
      </c>
      <c r="K107" s="153" t="str">
        <f>IFERROR(VLOOKUP($E107,Nómina!$C$5:$K$10000,7,),"")</f>
        <v/>
      </c>
      <c r="L107" s="59" t="str">
        <f t="shared" si="18"/>
        <v/>
      </c>
      <c r="M107" s="145"/>
      <c r="N107" s="193">
        <f t="shared" si="21"/>
        <v>0</v>
      </c>
      <c r="O107" s="127" t="str">
        <f t="shared" si="22"/>
        <v/>
      </c>
      <c r="P107" s="148"/>
      <c r="Q107" s="147"/>
      <c r="R107" s="84">
        <f t="shared" si="23"/>
        <v>0</v>
      </c>
      <c r="S107" s="85">
        <f t="shared" si="19"/>
        <v>0</v>
      </c>
      <c r="T107" s="85">
        <f t="shared" si="24"/>
        <v>0</v>
      </c>
      <c r="U107" s="85">
        <f t="shared" si="25"/>
        <v>0</v>
      </c>
      <c r="V107" s="129">
        <f t="shared" si="26"/>
        <v>0</v>
      </c>
      <c r="W107" s="86">
        <f>IF(E107="",0,IF(OR(N107="",P107="",P107&lt;=0,Q107=""),0,VLOOKUP(N107,'Tabla Bonificación'!$C$3:$N$47,MATCH(Q107,'Tabla Bonificación'!$C$3:$N$3),FALSE)))</f>
        <v>0</v>
      </c>
      <c r="Y107" s="141">
        <f t="shared" si="20"/>
        <v>0</v>
      </c>
      <c r="Z107" s="1"/>
    </row>
    <row r="108" spans="1:26" ht="20.100000000000001" customHeight="1" x14ac:dyDescent="0.3">
      <c r="A108" s="1">
        <v>81</v>
      </c>
      <c r="B108" s="143"/>
      <c r="C108" s="126" t="e">
        <f t="shared" si="16"/>
        <v>#N/A</v>
      </c>
      <c r="D108" s="179" t="str">
        <f t="shared" si="17"/>
        <v/>
      </c>
      <c r="E108" s="144"/>
      <c r="F108" s="57" t="str">
        <f>IFERROR(VLOOKUP(E108,Nómina!$C$5:$K$10000,2,),"")</f>
        <v/>
      </c>
      <c r="G108" s="58" t="str">
        <f>IFERROR(VLOOKUP(E108,Nómina!$C$5:$K$10000,3,),"")</f>
        <v/>
      </c>
      <c r="H108" s="58" t="str">
        <f>IFERROR(VLOOKUP(E108,Nómina!$C$5:$K$10000,4,),"")</f>
        <v/>
      </c>
      <c r="I108" s="58" t="str">
        <f>IFERROR(VLOOKUP(E108,Nómina!$C$5:$K$10000,5,),"")</f>
        <v/>
      </c>
      <c r="J108" s="57" t="str">
        <f>IFERROR(VLOOKUP($E108,Nómina!$C$5:$K$10000,6,),"")</f>
        <v/>
      </c>
      <c r="K108" s="153" t="str">
        <f>IFERROR(VLOOKUP($E108,Nómina!$C$5:$K$10000,7,),"")</f>
        <v/>
      </c>
      <c r="L108" s="59" t="str">
        <f t="shared" si="18"/>
        <v/>
      </c>
      <c r="M108" s="145"/>
      <c r="N108" s="193">
        <f t="shared" si="21"/>
        <v>0</v>
      </c>
      <c r="O108" s="127" t="str">
        <f t="shared" si="22"/>
        <v/>
      </c>
      <c r="P108" s="148"/>
      <c r="Q108" s="147"/>
      <c r="R108" s="84">
        <f t="shared" si="23"/>
        <v>0</v>
      </c>
      <c r="S108" s="85">
        <f t="shared" si="19"/>
        <v>0</v>
      </c>
      <c r="T108" s="85">
        <f t="shared" si="24"/>
        <v>0</v>
      </c>
      <c r="U108" s="85">
        <f t="shared" si="25"/>
        <v>0</v>
      </c>
      <c r="V108" s="129">
        <f t="shared" si="26"/>
        <v>0</v>
      </c>
      <c r="W108" s="86">
        <f>IF(E108="",0,IF(OR(N108="",P108="",P108&lt;=0,Q108=""),0,VLOOKUP(N108,'Tabla Bonificación'!$C$3:$N$47,MATCH(Q108,'Tabla Bonificación'!$C$3:$N$3),FALSE)))</f>
        <v>0</v>
      </c>
      <c r="Y108" s="141">
        <f t="shared" si="20"/>
        <v>0</v>
      </c>
      <c r="Z108" s="1"/>
    </row>
    <row r="109" spans="1:26" ht="20.100000000000001" customHeight="1" x14ac:dyDescent="0.3">
      <c r="A109" s="1">
        <v>82</v>
      </c>
      <c r="B109" s="143"/>
      <c r="C109" s="126" t="e">
        <f t="shared" si="16"/>
        <v>#N/A</v>
      </c>
      <c r="D109" s="179" t="str">
        <f t="shared" si="17"/>
        <v/>
      </c>
      <c r="E109" s="144"/>
      <c r="F109" s="57" t="str">
        <f>IFERROR(VLOOKUP(E109,Nómina!$C$5:$K$10000,2,),"")</f>
        <v/>
      </c>
      <c r="G109" s="58" t="str">
        <f>IFERROR(VLOOKUP(E109,Nómina!$C$5:$K$10000,3,),"")</f>
        <v/>
      </c>
      <c r="H109" s="58" t="str">
        <f>IFERROR(VLOOKUP(E109,Nómina!$C$5:$K$10000,4,),"")</f>
        <v/>
      </c>
      <c r="I109" s="58" t="str">
        <f>IFERROR(VLOOKUP(E109,Nómina!$C$5:$K$10000,5,),"")</f>
        <v/>
      </c>
      <c r="J109" s="57" t="str">
        <f>IFERROR(VLOOKUP($E109,Nómina!$C$5:$K$10000,6,),"")</f>
        <v/>
      </c>
      <c r="K109" s="153" t="str">
        <f>IFERROR(VLOOKUP($E109,Nómina!$C$5:$K$10000,7,),"")</f>
        <v/>
      </c>
      <c r="L109" s="59" t="str">
        <f t="shared" si="18"/>
        <v/>
      </c>
      <c r="M109" s="145"/>
      <c r="N109" s="193">
        <f t="shared" si="21"/>
        <v>0</v>
      </c>
      <c r="O109" s="127" t="str">
        <f t="shared" si="22"/>
        <v/>
      </c>
      <c r="P109" s="148"/>
      <c r="Q109" s="147"/>
      <c r="R109" s="84">
        <f t="shared" si="23"/>
        <v>0</v>
      </c>
      <c r="S109" s="85">
        <f t="shared" si="19"/>
        <v>0</v>
      </c>
      <c r="T109" s="85">
        <f t="shared" si="24"/>
        <v>0</v>
      </c>
      <c r="U109" s="85">
        <f t="shared" si="25"/>
        <v>0</v>
      </c>
      <c r="V109" s="129">
        <f t="shared" si="26"/>
        <v>0</v>
      </c>
      <c r="W109" s="86">
        <f>IF(E109="",0,IF(OR(N109="",P109="",P109&lt;=0,Q109=""),0,VLOOKUP(N109,'Tabla Bonificación'!$C$3:$N$47,MATCH(Q109,'Tabla Bonificación'!$C$3:$N$3),FALSE)))</f>
        <v>0</v>
      </c>
      <c r="Y109" s="141">
        <f t="shared" si="20"/>
        <v>0</v>
      </c>
      <c r="Z109" s="1"/>
    </row>
    <row r="110" spans="1:26" ht="20.100000000000001" customHeight="1" x14ac:dyDescent="0.3">
      <c r="A110" s="1">
        <v>83</v>
      </c>
      <c r="B110" s="143"/>
      <c r="C110" s="126" t="e">
        <f t="shared" si="16"/>
        <v>#N/A</v>
      </c>
      <c r="D110" s="179" t="str">
        <f t="shared" si="17"/>
        <v/>
      </c>
      <c r="E110" s="144"/>
      <c r="F110" s="57" t="str">
        <f>IFERROR(VLOOKUP(E110,Nómina!$C$5:$K$10000,2,),"")</f>
        <v/>
      </c>
      <c r="G110" s="58" t="str">
        <f>IFERROR(VLOOKUP(E110,Nómina!$C$5:$K$10000,3,),"")</f>
        <v/>
      </c>
      <c r="H110" s="58" t="str">
        <f>IFERROR(VLOOKUP(E110,Nómina!$C$5:$K$10000,4,),"")</f>
        <v/>
      </c>
      <c r="I110" s="58" t="str">
        <f>IFERROR(VLOOKUP(E110,Nómina!$C$5:$K$10000,5,),"")</f>
        <v/>
      </c>
      <c r="J110" s="57" t="str">
        <f>IFERROR(VLOOKUP($E110,Nómina!$C$5:$K$10000,6,),"")</f>
        <v/>
      </c>
      <c r="K110" s="153" t="str">
        <f>IFERROR(VLOOKUP($E110,Nómina!$C$5:$K$10000,7,),"")</f>
        <v/>
      </c>
      <c r="L110" s="59" t="str">
        <f t="shared" si="18"/>
        <v/>
      </c>
      <c r="M110" s="145"/>
      <c r="N110" s="193">
        <f t="shared" si="21"/>
        <v>0</v>
      </c>
      <c r="O110" s="127" t="str">
        <f t="shared" si="22"/>
        <v/>
      </c>
      <c r="P110" s="148"/>
      <c r="Q110" s="147"/>
      <c r="R110" s="84">
        <f t="shared" si="23"/>
        <v>0</v>
      </c>
      <c r="S110" s="85">
        <f t="shared" si="19"/>
        <v>0</v>
      </c>
      <c r="T110" s="85">
        <f t="shared" si="24"/>
        <v>0</v>
      </c>
      <c r="U110" s="85">
        <f t="shared" si="25"/>
        <v>0</v>
      </c>
      <c r="V110" s="129">
        <f t="shared" si="26"/>
        <v>0</v>
      </c>
      <c r="W110" s="86">
        <f>IF(E110="",0,IF(OR(N110="",P110="",P110&lt;=0,Q110=""),0,VLOOKUP(N110,'Tabla Bonificación'!$C$3:$N$47,MATCH(Q110,'Tabla Bonificación'!$C$3:$N$3),FALSE)))</f>
        <v>0</v>
      </c>
      <c r="Y110" s="141">
        <f t="shared" si="20"/>
        <v>0</v>
      </c>
      <c r="Z110" s="1"/>
    </row>
    <row r="111" spans="1:26" ht="20.100000000000001" customHeight="1" x14ac:dyDescent="0.3">
      <c r="A111" s="1">
        <v>84</v>
      </c>
      <c r="B111" s="143"/>
      <c r="C111" s="126" t="e">
        <f t="shared" si="16"/>
        <v>#N/A</v>
      </c>
      <c r="D111" s="179" t="str">
        <f t="shared" si="17"/>
        <v/>
      </c>
      <c r="E111" s="144"/>
      <c r="F111" s="57" t="str">
        <f>IFERROR(VLOOKUP(E111,Nómina!$C$5:$K$10000,2,),"")</f>
        <v/>
      </c>
      <c r="G111" s="58" t="str">
        <f>IFERROR(VLOOKUP(E111,Nómina!$C$5:$K$10000,3,),"")</f>
        <v/>
      </c>
      <c r="H111" s="58" t="str">
        <f>IFERROR(VLOOKUP(E111,Nómina!$C$5:$K$10000,4,),"")</f>
        <v/>
      </c>
      <c r="I111" s="58" t="str">
        <f>IFERROR(VLOOKUP(E111,Nómina!$C$5:$K$10000,5,),"")</f>
        <v/>
      </c>
      <c r="J111" s="57" t="str">
        <f>IFERROR(VLOOKUP($E111,Nómina!$C$5:$K$10000,6,),"")</f>
        <v/>
      </c>
      <c r="K111" s="153" t="str">
        <f>IFERROR(VLOOKUP($E111,Nómina!$C$5:$K$10000,7,),"")</f>
        <v/>
      </c>
      <c r="L111" s="59" t="str">
        <f t="shared" si="18"/>
        <v/>
      </c>
      <c r="M111" s="145"/>
      <c r="N111" s="193">
        <f t="shared" si="21"/>
        <v>0</v>
      </c>
      <c r="O111" s="127" t="str">
        <f t="shared" si="22"/>
        <v/>
      </c>
      <c r="P111" s="148"/>
      <c r="Q111" s="147"/>
      <c r="R111" s="84">
        <f t="shared" si="23"/>
        <v>0</v>
      </c>
      <c r="S111" s="85">
        <f t="shared" si="19"/>
        <v>0</v>
      </c>
      <c r="T111" s="85">
        <f t="shared" si="24"/>
        <v>0</v>
      </c>
      <c r="U111" s="85">
        <f t="shared" si="25"/>
        <v>0</v>
      </c>
      <c r="V111" s="129">
        <f t="shared" si="26"/>
        <v>0</v>
      </c>
      <c r="W111" s="86">
        <f>IF(E111="",0,IF(OR(N111="",P111="",P111&lt;=0,Q111=""),0,VLOOKUP(N111,'Tabla Bonificación'!$C$3:$N$47,MATCH(Q111,'Tabla Bonificación'!$C$3:$N$3),FALSE)))</f>
        <v>0</v>
      </c>
      <c r="Y111" s="141">
        <f t="shared" si="20"/>
        <v>0</v>
      </c>
      <c r="Z111" s="1"/>
    </row>
    <row r="112" spans="1:26" ht="20.100000000000001" customHeight="1" x14ac:dyDescent="0.3">
      <c r="A112" s="1">
        <v>85</v>
      </c>
      <c r="B112" s="143"/>
      <c r="C112" s="126" t="e">
        <f t="shared" si="16"/>
        <v>#N/A</v>
      </c>
      <c r="D112" s="179" t="str">
        <f t="shared" si="17"/>
        <v/>
      </c>
      <c r="E112" s="144"/>
      <c r="F112" s="57" t="str">
        <f>IFERROR(VLOOKUP(E112,Nómina!$C$5:$K$10000,2,),"")</f>
        <v/>
      </c>
      <c r="G112" s="58" t="str">
        <f>IFERROR(VLOOKUP(E112,Nómina!$C$5:$K$10000,3,),"")</f>
        <v/>
      </c>
      <c r="H112" s="58" t="str">
        <f>IFERROR(VLOOKUP(E112,Nómina!$C$5:$K$10000,4,),"")</f>
        <v/>
      </c>
      <c r="I112" s="58" t="str">
        <f>IFERROR(VLOOKUP(E112,Nómina!$C$5:$K$10000,5,),"")</f>
        <v/>
      </c>
      <c r="J112" s="57" t="str">
        <f>IFERROR(VLOOKUP($E112,Nómina!$C$5:$K$10000,6,),"")</f>
        <v/>
      </c>
      <c r="K112" s="153" t="str">
        <f>IFERROR(VLOOKUP($E112,Nómina!$C$5:$K$10000,7,),"")</f>
        <v/>
      </c>
      <c r="L112" s="59" t="str">
        <f t="shared" si="18"/>
        <v/>
      </c>
      <c r="M112" s="145"/>
      <c r="N112" s="193">
        <f t="shared" si="21"/>
        <v>0</v>
      </c>
      <c r="O112" s="127" t="str">
        <f t="shared" si="22"/>
        <v/>
      </c>
      <c r="P112" s="148"/>
      <c r="Q112" s="147"/>
      <c r="R112" s="84">
        <f t="shared" si="23"/>
        <v>0</v>
      </c>
      <c r="S112" s="85">
        <f t="shared" si="19"/>
        <v>0</v>
      </c>
      <c r="T112" s="85">
        <f t="shared" si="24"/>
        <v>0</v>
      </c>
      <c r="U112" s="85">
        <f t="shared" si="25"/>
        <v>0</v>
      </c>
      <c r="V112" s="129">
        <f t="shared" si="26"/>
        <v>0</v>
      </c>
      <c r="W112" s="86">
        <f>IF(E112="",0,IF(OR(N112="",P112="",P112&lt;=0,Q112=""),0,VLOOKUP(N112,'Tabla Bonificación'!$C$3:$N$47,MATCH(Q112,'Tabla Bonificación'!$C$3:$N$3),FALSE)))</f>
        <v>0</v>
      </c>
      <c r="Y112" s="141">
        <f t="shared" si="20"/>
        <v>0</v>
      </c>
      <c r="Z112" s="1"/>
    </row>
    <row r="113" spans="1:26" ht="20.100000000000001" customHeight="1" x14ac:dyDescent="0.3">
      <c r="A113" s="1">
        <v>86</v>
      </c>
      <c r="B113" s="143"/>
      <c r="C113" s="126" t="e">
        <f t="shared" si="16"/>
        <v>#N/A</v>
      </c>
      <c r="D113" s="179" t="str">
        <f t="shared" si="17"/>
        <v/>
      </c>
      <c r="E113" s="144"/>
      <c r="F113" s="57" t="str">
        <f>IFERROR(VLOOKUP(E113,Nómina!$C$5:$K$10000,2,),"")</f>
        <v/>
      </c>
      <c r="G113" s="58" t="str">
        <f>IFERROR(VLOOKUP(E113,Nómina!$C$5:$K$10000,3,),"")</f>
        <v/>
      </c>
      <c r="H113" s="58" t="str">
        <f>IFERROR(VLOOKUP(E113,Nómina!$C$5:$K$10000,4,),"")</f>
        <v/>
      </c>
      <c r="I113" s="58" t="str">
        <f>IFERROR(VLOOKUP(E113,Nómina!$C$5:$K$10000,5,),"")</f>
        <v/>
      </c>
      <c r="J113" s="57" t="str">
        <f>IFERROR(VLOOKUP($E113,Nómina!$C$5:$K$10000,6,),"")</f>
        <v/>
      </c>
      <c r="K113" s="153" t="str">
        <f>IFERROR(VLOOKUP($E113,Nómina!$C$5:$K$10000,7,),"")</f>
        <v/>
      </c>
      <c r="L113" s="59" t="str">
        <f t="shared" si="18"/>
        <v/>
      </c>
      <c r="M113" s="145"/>
      <c r="N113" s="193">
        <f t="shared" si="21"/>
        <v>0</v>
      </c>
      <c r="O113" s="127" t="str">
        <f t="shared" si="22"/>
        <v/>
      </c>
      <c r="P113" s="148"/>
      <c r="Q113" s="147"/>
      <c r="R113" s="84">
        <f t="shared" si="23"/>
        <v>0</v>
      </c>
      <c r="S113" s="85">
        <f t="shared" si="19"/>
        <v>0</v>
      </c>
      <c r="T113" s="85">
        <f t="shared" si="24"/>
        <v>0</v>
      </c>
      <c r="U113" s="85">
        <f t="shared" si="25"/>
        <v>0</v>
      </c>
      <c r="V113" s="129">
        <f t="shared" si="26"/>
        <v>0</v>
      </c>
      <c r="W113" s="86">
        <f>IF(E113="",0,IF(OR(N113="",P113="",P113&lt;=0,Q113=""),0,VLOOKUP(N113,'Tabla Bonificación'!$C$3:$N$47,MATCH(Q113,'Tabla Bonificación'!$C$3:$N$3),FALSE)))</f>
        <v>0</v>
      </c>
      <c r="Y113" s="141">
        <f t="shared" si="20"/>
        <v>0</v>
      </c>
      <c r="Z113" s="1"/>
    </row>
    <row r="114" spans="1:26" ht="20.100000000000001" customHeight="1" x14ac:dyDescent="0.3">
      <c r="A114" s="1">
        <v>87</v>
      </c>
      <c r="B114" s="143"/>
      <c r="C114" s="126" t="e">
        <f t="shared" si="16"/>
        <v>#N/A</v>
      </c>
      <c r="D114" s="179" t="str">
        <f t="shared" si="17"/>
        <v/>
      </c>
      <c r="E114" s="144"/>
      <c r="F114" s="57" t="str">
        <f>IFERROR(VLOOKUP(E114,Nómina!$C$5:$K$10000,2,),"")</f>
        <v/>
      </c>
      <c r="G114" s="58" t="str">
        <f>IFERROR(VLOOKUP(E114,Nómina!$C$5:$K$10000,3,),"")</f>
        <v/>
      </c>
      <c r="H114" s="58" t="str">
        <f>IFERROR(VLOOKUP(E114,Nómina!$C$5:$K$10000,4,),"")</f>
        <v/>
      </c>
      <c r="I114" s="58" t="str">
        <f>IFERROR(VLOOKUP(E114,Nómina!$C$5:$K$10000,5,),"")</f>
        <v/>
      </c>
      <c r="J114" s="57" t="str">
        <f>IFERROR(VLOOKUP($E114,Nómina!$C$5:$K$10000,6,),"")</f>
        <v/>
      </c>
      <c r="K114" s="153" t="str">
        <f>IFERROR(VLOOKUP($E114,Nómina!$C$5:$K$10000,7,),"")</f>
        <v/>
      </c>
      <c r="L114" s="59" t="str">
        <f t="shared" si="18"/>
        <v/>
      </c>
      <c r="M114" s="145"/>
      <c r="N114" s="193">
        <f t="shared" si="21"/>
        <v>0</v>
      </c>
      <c r="O114" s="127" t="str">
        <f t="shared" si="22"/>
        <v/>
      </c>
      <c r="P114" s="148"/>
      <c r="Q114" s="147"/>
      <c r="R114" s="84">
        <f t="shared" si="23"/>
        <v>0</v>
      </c>
      <c r="S114" s="85">
        <f t="shared" si="19"/>
        <v>0</v>
      </c>
      <c r="T114" s="85">
        <f t="shared" si="24"/>
        <v>0</v>
      </c>
      <c r="U114" s="85">
        <f t="shared" si="25"/>
        <v>0</v>
      </c>
      <c r="V114" s="129">
        <f t="shared" si="26"/>
        <v>0</v>
      </c>
      <c r="W114" s="86">
        <f>IF(E114="",0,IF(OR(N114="",P114="",P114&lt;=0,Q114=""),0,VLOOKUP(N114,'Tabla Bonificación'!$C$3:$N$47,MATCH(Q114,'Tabla Bonificación'!$C$3:$N$3),FALSE)))</f>
        <v>0</v>
      </c>
      <c r="Y114" s="141">
        <f t="shared" si="20"/>
        <v>0</v>
      </c>
      <c r="Z114" s="1"/>
    </row>
    <row r="115" spans="1:26" ht="20.100000000000001" customHeight="1" x14ac:dyDescent="0.3">
      <c r="A115" s="1">
        <v>88</v>
      </c>
      <c r="B115" s="143"/>
      <c r="C115" s="126" t="e">
        <f t="shared" si="16"/>
        <v>#N/A</v>
      </c>
      <c r="D115" s="179" t="str">
        <f t="shared" si="17"/>
        <v/>
      </c>
      <c r="E115" s="144"/>
      <c r="F115" s="57" t="str">
        <f>IFERROR(VLOOKUP(E115,Nómina!$C$5:$K$10000,2,),"")</f>
        <v/>
      </c>
      <c r="G115" s="58" t="str">
        <f>IFERROR(VLOOKUP(E115,Nómina!$C$5:$K$10000,3,),"")</f>
        <v/>
      </c>
      <c r="H115" s="58" t="str">
        <f>IFERROR(VLOOKUP(E115,Nómina!$C$5:$K$10000,4,),"")</f>
        <v/>
      </c>
      <c r="I115" s="58" t="str">
        <f>IFERROR(VLOOKUP(E115,Nómina!$C$5:$K$10000,5,),"")</f>
        <v/>
      </c>
      <c r="J115" s="57" t="str">
        <f>IFERROR(VLOOKUP($E115,Nómina!$C$5:$K$10000,6,),"")</f>
        <v/>
      </c>
      <c r="K115" s="153" t="str">
        <f>IFERROR(VLOOKUP($E115,Nómina!$C$5:$K$10000,7,),"")</f>
        <v/>
      </c>
      <c r="L115" s="59" t="str">
        <f t="shared" si="18"/>
        <v/>
      </c>
      <c r="M115" s="145"/>
      <c r="N115" s="193">
        <f t="shared" si="21"/>
        <v>0</v>
      </c>
      <c r="O115" s="127" t="str">
        <f t="shared" si="22"/>
        <v/>
      </c>
      <c r="P115" s="148"/>
      <c r="Q115" s="147"/>
      <c r="R115" s="84">
        <f t="shared" si="23"/>
        <v>0</v>
      </c>
      <c r="S115" s="85">
        <f t="shared" si="19"/>
        <v>0</v>
      </c>
      <c r="T115" s="85">
        <f t="shared" si="24"/>
        <v>0</v>
      </c>
      <c r="U115" s="85">
        <f t="shared" si="25"/>
        <v>0</v>
      </c>
      <c r="V115" s="129">
        <f t="shared" si="26"/>
        <v>0</v>
      </c>
      <c r="W115" s="86">
        <f>IF(E115="",0,IF(OR(N115="",P115="",P115&lt;=0,Q115=""),0,VLOOKUP(N115,'Tabla Bonificación'!$C$3:$N$47,MATCH(Q115,'Tabla Bonificación'!$C$3:$N$3),FALSE)))</f>
        <v>0</v>
      </c>
      <c r="Y115" s="141">
        <f t="shared" si="20"/>
        <v>0</v>
      </c>
      <c r="Z115" s="1"/>
    </row>
    <row r="116" spans="1:26" ht="20.100000000000001" customHeight="1" x14ac:dyDescent="0.3">
      <c r="A116" s="1">
        <v>89</v>
      </c>
      <c r="B116" s="143"/>
      <c r="C116" s="126" t="e">
        <f t="shared" si="16"/>
        <v>#N/A</v>
      </c>
      <c r="D116" s="179" t="str">
        <f t="shared" si="17"/>
        <v/>
      </c>
      <c r="E116" s="144"/>
      <c r="F116" s="57" t="str">
        <f>IFERROR(VLOOKUP(E116,Nómina!$C$5:$K$10000,2,),"")</f>
        <v/>
      </c>
      <c r="G116" s="58" t="str">
        <f>IFERROR(VLOOKUP(E116,Nómina!$C$5:$K$10000,3,),"")</f>
        <v/>
      </c>
      <c r="H116" s="58" t="str">
        <f>IFERROR(VLOOKUP(E116,Nómina!$C$5:$K$10000,4,),"")</f>
        <v/>
      </c>
      <c r="I116" s="58" t="str">
        <f>IFERROR(VLOOKUP(E116,Nómina!$C$5:$K$10000,5,),"")</f>
        <v/>
      </c>
      <c r="J116" s="57" t="str">
        <f>IFERROR(VLOOKUP($E116,Nómina!$C$5:$K$10000,6,),"")</f>
        <v/>
      </c>
      <c r="K116" s="153" t="str">
        <f>IFERROR(VLOOKUP($E116,Nómina!$C$5:$K$10000,7,),"")</f>
        <v/>
      </c>
      <c r="L116" s="59" t="str">
        <f t="shared" si="18"/>
        <v/>
      </c>
      <c r="M116" s="145"/>
      <c r="N116" s="193">
        <f t="shared" si="21"/>
        <v>0</v>
      </c>
      <c r="O116" s="127" t="str">
        <f t="shared" si="22"/>
        <v/>
      </c>
      <c r="P116" s="148"/>
      <c r="Q116" s="147"/>
      <c r="R116" s="84">
        <f t="shared" si="23"/>
        <v>0</v>
      </c>
      <c r="S116" s="85">
        <f t="shared" si="19"/>
        <v>0</v>
      </c>
      <c r="T116" s="85">
        <f t="shared" si="24"/>
        <v>0</v>
      </c>
      <c r="U116" s="85">
        <f t="shared" si="25"/>
        <v>0</v>
      </c>
      <c r="V116" s="129">
        <f t="shared" si="26"/>
        <v>0</v>
      </c>
      <c r="W116" s="86">
        <f>IF(E116="",0,IF(OR(N116="",P116="",P116&lt;=0,Q116=""),0,VLOOKUP(N116,'Tabla Bonificación'!$C$3:$N$47,MATCH(Q116,'Tabla Bonificación'!$C$3:$N$3),FALSE)))</f>
        <v>0</v>
      </c>
      <c r="Y116" s="141">
        <f t="shared" si="20"/>
        <v>0</v>
      </c>
      <c r="Z116" s="1"/>
    </row>
    <row r="117" spans="1:26" ht="20.100000000000001" customHeight="1" x14ac:dyDescent="0.3">
      <c r="A117" s="1">
        <v>90</v>
      </c>
      <c r="B117" s="143"/>
      <c r="C117" s="126" t="e">
        <f t="shared" si="16"/>
        <v>#N/A</v>
      </c>
      <c r="D117" s="179" t="str">
        <f t="shared" si="17"/>
        <v/>
      </c>
      <c r="E117" s="144"/>
      <c r="F117" s="57" t="str">
        <f>IFERROR(VLOOKUP(E117,Nómina!$C$5:$K$10000,2,),"")</f>
        <v/>
      </c>
      <c r="G117" s="58" t="str">
        <f>IFERROR(VLOOKUP(E117,Nómina!$C$5:$K$10000,3,),"")</f>
        <v/>
      </c>
      <c r="H117" s="58" t="str">
        <f>IFERROR(VLOOKUP(E117,Nómina!$C$5:$K$10000,4,),"")</f>
        <v/>
      </c>
      <c r="I117" s="58" t="str">
        <f>IFERROR(VLOOKUP(E117,Nómina!$C$5:$K$10000,5,),"")</f>
        <v/>
      </c>
      <c r="J117" s="57" t="str">
        <f>IFERROR(VLOOKUP($E117,Nómina!$C$5:$K$10000,6,),"")</f>
        <v/>
      </c>
      <c r="K117" s="153" t="str">
        <f>IFERROR(VLOOKUP($E117,Nómina!$C$5:$K$10000,7,),"")</f>
        <v/>
      </c>
      <c r="L117" s="59" t="str">
        <f t="shared" si="18"/>
        <v/>
      </c>
      <c r="M117" s="145"/>
      <c r="N117" s="193">
        <f t="shared" si="21"/>
        <v>0</v>
      </c>
      <c r="O117" s="127" t="str">
        <f t="shared" si="22"/>
        <v/>
      </c>
      <c r="P117" s="148"/>
      <c r="Q117" s="147"/>
      <c r="R117" s="84">
        <f t="shared" si="23"/>
        <v>0</v>
      </c>
      <c r="S117" s="85">
        <f t="shared" si="19"/>
        <v>0</v>
      </c>
      <c r="T117" s="85">
        <f t="shared" si="24"/>
        <v>0</v>
      </c>
      <c r="U117" s="85">
        <f t="shared" si="25"/>
        <v>0</v>
      </c>
      <c r="V117" s="129">
        <f t="shared" si="26"/>
        <v>0</v>
      </c>
      <c r="W117" s="86">
        <f>IF(E117="",0,IF(OR(N117="",P117="",P117&lt;=0,Q117=""),0,VLOOKUP(N117,'Tabla Bonificación'!$C$3:$N$47,MATCH(Q117,'Tabla Bonificación'!$C$3:$N$3),FALSE)))</f>
        <v>0</v>
      </c>
      <c r="Y117" s="141">
        <f t="shared" si="20"/>
        <v>0</v>
      </c>
      <c r="Z117" s="1"/>
    </row>
    <row r="118" spans="1:26" ht="20.100000000000001" customHeight="1" x14ac:dyDescent="0.3">
      <c r="A118" s="1">
        <v>91</v>
      </c>
      <c r="B118" s="143"/>
      <c r="C118" s="126" t="e">
        <f t="shared" si="16"/>
        <v>#N/A</v>
      </c>
      <c r="D118" s="179" t="str">
        <f t="shared" si="17"/>
        <v/>
      </c>
      <c r="E118" s="144"/>
      <c r="F118" s="57" t="str">
        <f>IFERROR(VLOOKUP(E118,Nómina!$C$5:$K$10000,2,),"")</f>
        <v/>
      </c>
      <c r="G118" s="58" t="str">
        <f>IFERROR(VLOOKUP(E118,Nómina!$C$5:$K$10000,3,),"")</f>
        <v/>
      </c>
      <c r="H118" s="58" t="str">
        <f>IFERROR(VLOOKUP(E118,Nómina!$C$5:$K$10000,4,),"")</f>
        <v/>
      </c>
      <c r="I118" s="58" t="str">
        <f>IFERROR(VLOOKUP(E118,Nómina!$C$5:$K$10000,5,),"")</f>
        <v/>
      </c>
      <c r="J118" s="57" t="str">
        <f>IFERROR(VLOOKUP($E118,Nómina!$C$5:$K$10000,6,),"")</f>
        <v/>
      </c>
      <c r="K118" s="153" t="str">
        <f>IFERROR(VLOOKUP($E118,Nómina!$C$5:$K$10000,7,),"")</f>
        <v/>
      </c>
      <c r="L118" s="59" t="str">
        <f t="shared" si="18"/>
        <v/>
      </c>
      <c r="M118" s="145"/>
      <c r="N118" s="193">
        <f t="shared" si="21"/>
        <v>0</v>
      </c>
      <c r="O118" s="127" t="str">
        <f t="shared" si="22"/>
        <v/>
      </c>
      <c r="P118" s="148"/>
      <c r="Q118" s="147"/>
      <c r="R118" s="84">
        <f t="shared" si="23"/>
        <v>0</v>
      </c>
      <c r="S118" s="85">
        <f t="shared" si="19"/>
        <v>0</v>
      </c>
      <c r="T118" s="85">
        <f t="shared" si="24"/>
        <v>0</v>
      </c>
      <c r="U118" s="85">
        <f t="shared" si="25"/>
        <v>0</v>
      </c>
      <c r="V118" s="129">
        <f t="shared" si="26"/>
        <v>0</v>
      </c>
      <c r="W118" s="86">
        <f>IF(E118="",0,IF(OR(N118="",P118="",P118&lt;=0,Q118=""),0,VLOOKUP(N118,'Tabla Bonificación'!$C$3:$N$47,MATCH(Q118,'Tabla Bonificación'!$C$3:$N$3),FALSE)))</f>
        <v>0</v>
      </c>
      <c r="Y118" s="141">
        <f t="shared" si="20"/>
        <v>0</v>
      </c>
      <c r="Z118" s="1"/>
    </row>
    <row r="119" spans="1:26" ht="20.100000000000001" customHeight="1" x14ac:dyDescent="0.3">
      <c r="A119" s="1">
        <v>92</v>
      </c>
      <c r="B119" s="143"/>
      <c r="C119" s="126" t="e">
        <f t="shared" si="16"/>
        <v>#N/A</v>
      </c>
      <c r="D119" s="179" t="str">
        <f t="shared" si="17"/>
        <v/>
      </c>
      <c r="E119" s="144"/>
      <c r="F119" s="57" t="str">
        <f>IFERROR(VLOOKUP(E119,Nómina!$C$5:$K$10000,2,),"")</f>
        <v/>
      </c>
      <c r="G119" s="58" t="str">
        <f>IFERROR(VLOOKUP(E119,Nómina!$C$5:$K$10000,3,),"")</f>
        <v/>
      </c>
      <c r="H119" s="58" t="str">
        <f>IFERROR(VLOOKUP(E119,Nómina!$C$5:$K$10000,4,),"")</f>
        <v/>
      </c>
      <c r="I119" s="58" t="str">
        <f>IFERROR(VLOOKUP(E119,Nómina!$C$5:$K$10000,5,),"")</f>
        <v/>
      </c>
      <c r="J119" s="57" t="str">
        <f>IFERROR(VLOOKUP($E119,Nómina!$C$5:$K$10000,6,),"")</f>
        <v/>
      </c>
      <c r="K119" s="153" t="str">
        <f>IFERROR(VLOOKUP($E119,Nómina!$C$5:$K$10000,7,),"")</f>
        <v/>
      </c>
      <c r="L119" s="59" t="str">
        <f t="shared" si="18"/>
        <v/>
      </c>
      <c r="M119" s="145"/>
      <c r="N119" s="193">
        <f t="shared" si="21"/>
        <v>0</v>
      </c>
      <c r="O119" s="127" t="str">
        <f t="shared" si="22"/>
        <v/>
      </c>
      <c r="P119" s="148"/>
      <c r="Q119" s="147"/>
      <c r="R119" s="84">
        <f t="shared" si="23"/>
        <v>0</v>
      </c>
      <c r="S119" s="85">
        <f t="shared" si="19"/>
        <v>0</v>
      </c>
      <c r="T119" s="85">
        <f t="shared" si="24"/>
        <v>0</v>
      </c>
      <c r="U119" s="85">
        <f t="shared" si="25"/>
        <v>0</v>
      </c>
      <c r="V119" s="129">
        <f t="shared" si="26"/>
        <v>0</v>
      </c>
      <c r="W119" s="86">
        <f>IF(E119="",0,IF(OR(N119="",P119="",P119&lt;=0,Q119=""),0,VLOOKUP(N119,'Tabla Bonificación'!$C$3:$N$47,MATCH(Q119,'Tabla Bonificación'!$C$3:$N$3),FALSE)))</f>
        <v>0</v>
      </c>
      <c r="Y119" s="141">
        <f t="shared" si="20"/>
        <v>0</v>
      </c>
      <c r="Z119" s="1"/>
    </row>
    <row r="120" spans="1:26" ht="20.100000000000001" customHeight="1" x14ac:dyDescent="0.3">
      <c r="A120" s="1">
        <v>93</v>
      </c>
      <c r="B120" s="143"/>
      <c r="C120" s="126" t="e">
        <f t="shared" si="16"/>
        <v>#N/A</v>
      </c>
      <c r="D120" s="179" t="str">
        <f t="shared" si="17"/>
        <v/>
      </c>
      <c r="E120" s="144"/>
      <c r="F120" s="57" t="str">
        <f>IFERROR(VLOOKUP(E120,Nómina!$C$5:$K$10000,2,),"")</f>
        <v/>
      </c>
      <c r="G120" s="58" t="str">
        <f>IFERROR(VLOOKUP(E120,Nómina!$C$5:$K$10000,3,),"")</f>
        <v/>
      </c>
      <c r="H120" s="58" t="str">
        <f>IFERROR(VLOOKUP(E120,Nómina!$C$5:$K$10000,4,),"")</f>
        <v/>
      </c>
      <c r="I120" s="58" t="str">
        <f>IFERROR(VLOOKUP(E120,Nómina!$C$5:$K$10000,5,),"")</f>
        <v/>
      </c>
      <c r="J120" s="57" t="str">
        <f>IFERROR(VLOOKUP($E120,Nómina!$C$5:$K$10000,6,),"")</f>
        <v/>
      </c>
      <c r="K120" s="153" t="str">
        <f>IFERROR(VLOOKUP($E120,Nómina!$C$5:$K$10000,7,),"")</f>
        <v/>
      </c>
      <c r="L120" s="59" t="str">
        <f t="shared" si="18"/>
        <v/>
      </c>
      <c r="M120" s="145"/>
      <c r="N120" s="193">
        <f t="shared" si="21"/>
        <v>0</v>
      </c>
      <c r="O120" s="127" t="str">
        <f t="shared" si="22"/>
        <v/>
      </c>
      <c r="P120" s="148"/>
      <c r="Q120" s="147"/>
      <c r="R120" s="84">
        <f t="shared" si="23"/>
        <v>0</v>
      </c>
      <c r="S120" s="85">
        <f t="shared" si="19"/>
        <v>0</v>
      </c>
      <c r="T120" s="85">
        <f t="shared" si="24"/>
        <v>0</v>
      </c>
      <c r="U120" s="85">
        <f t="shared" si="25"/>
        <v>0</v>
      </c>
      <c r="V120" s="129">
        <f t="shared" si="26"/>
        <v>0</v>
      </c>
      <c r="W120" s="86">
        <f>IF(E120="",0,IF(OR(N120="",P120="",P120&lt;=0,Q120=""),0,VLOOKUP(N120,'Tabla Bonificación'!$C$3:$N$47,MATCH(Q120,'Tabla Bonificación'!$C$3:$N$3),FALSE)))</f>
        <v>0</v>
      </c>
      <c r="Y120" s="141">
        <f t="shared" si="20"/>
        <v>0</v>
      </c>
      <c r="Z120" s="1"/>
    </row>
    <row r="121" spans="1:26" ht="20.100000000000001" customHeight="1" x14ac:dyDescent="0.3">
      <c r="A121" s="1">
        <v>94</v>
      </c>
      <c r="B121" s="143"/>
      <c r="C121" s="126" t="e">
        <f t="shared" si="16"/>
        <v>#N/A</v>
      </c>
      <c r="D121" s="179" t="str">
        <f t="shared" si="17"/>
        <v/>
      </c>
      <c r="E121" s="144"/>
      <c r="F121" s="57" t="str">
        <f>IFERROR(VLOOKUP(E121,Nómina!$C$5:$K$10000,2,),"")</f>
        <v/>
      </c>
      <c r="G121" s="58" t="str">
        <f>IFERROR(VLOOKUP(E121,Nómina!$C$5:$K$10000,3,),"")</f>
        <v/>
      </c>
      <c r="H121" s="58" t="str">
        <f>IFERROR(VLOOKUP(E121,Nómina!$C$5:$K$10000,4,),"")</f>
        <v/>
      </c>
      <c r="I121" s="58" t="str">
        <f>IFERROR(VLOOKUP(E121,Nómina!$C$5:$K$10000,5,),"")</f>
        <v/>
      </c>
      <c r="J121" s="57" t="str">
        <f>IFERROR(VLOOKUP($E121,Nómina!$C$5:$K$10000,6,),"")</f>
        <v/>
      </c>
      <c r="K121" s="153" t="str">
        <f>IFERROR(VLOOKUP($E121,Nómina!$C$5:$K$10000,7,),"")</f>
        <v/>
      </c>
      <c r="L121" s="59" t="str">
        <f t="shared" si="18"/>
        <v/>
      </c>
      <c r="M121" s="145"/>
      <c r="N121" s="193">
        <f t="shared" si="21"/>
        <v>0</v>
      </c>
      <c r="O121" s="127" t="str">
        <f t="shared" si="22"/>
        <v/>
      </c>
      <c r="P121" s="148"/>
      <c r="Q121" s="147"/>
      <c r="R121" s="84">
        <f t="shared" si="23"/>
        <v>0</v>
      </c>
      <c r="S121" s="85">
        <f t="shared" si="19"/>
        <v>0</v>
      </c>
      <c r="T121" s="85">
        <f t="shared" si="24"/>
        <v>0</v>
      </c>
      <c r="U121" s="85">
        <f t="shared" si="25"/>
        <v>0</v>
      </c>
      <c r="V121" s="129">
        <f t="shared" si="26"/>
        <v>0</v>
      </c>
      <c r="W121" s="86">
        <f>IF(E121="",0,IF(OR(N121="",P121="",P121&lt;=0,Q121=""),0,VLOOKUP(N121,'Tabla Bonificación'!$C$3:$N$47,MATCH(Q121,'Tabla Bonificación'!$C$3:$N$3),FALSE)))</f>
        <v>0</v>
      </c>
      <c r="Y121" s="141">
        <f t="shared" si="20"/>
        <v>0</v>
      </c>
      <c r="Z121" s="1"/>
    </row>
    <row r="122" spans="1:26" ht="20.100000000000001" customHeight="1" x14ac:dyDescent="0.3">
      <c r="A122" s="1">
        <v>95</v>
      </c>
      <c r="B122" s="143"/>
      <c r="C122" s="126" t="e">
        <f t="shared" si="16"/>
        <v>#N/A</v>
      </c>
      <c r="D122" s="179" t="str">
        <f t="shared" si="17"/>
        <v/>
      </c>
      <c r="E122" s="144"/>
      <c r="F122" s="57" t="str">
        <f>IFERROR(VLOOKUP(E122,Nómina!$C$5:$K$10000,2,),"")</f>
        <v/>
      </c>
      <c r="G122" s="58" t="str">
        <f>IFERROR(VLOOKUP(E122,Nómina!$C$5:$K$10000,3,),"")</f>
        <v/>
      </c>
      <c r="H122" s="58" t="str">
        <f>IFERROR(VLOOKUP(E122,Nómina!$C$5:$K$10000,4,),"")</f>
        <v/>
      </c>
      <c r="I122" s="58" t="str">
        <f>IFERROR(VLOOKUP(E122,Nómina!$C$5:$K$10000,5,),"")</f>
        <v/>
      </c>
      <c r="J122" s="57" t="str">
        <f>IFERROR(VLOOKUP($E122,Nómina!$C$5:$K$10000,6,),"")</f>
        <v/>
      </c>
      <c r="K122" s="153" t="str">
        <f>IFERROR(VLOOKUP($E122,Nómina!$C$5:$K$10000,7,),"")</f>
        <v/>
      </c>
      <c r="L122" s="59" t="str">
        <f t="shared" si="18"/>
        <v/>
      </c>
      <c r="M122" s="145"/>
      <c r="N122" s="193">
        <f t="shared" si="21"/>
        <v>0</v>
      </c>
      <c r="O122" s="127" t="str">
        <f t="shared" si="22"/>
        <v/>
      </c>
      <c r="P122" s="148"/>
      <c r="Q122" s="147"/>
      <c r="R122" s="84">
        <f t="shared" si="23"/>
        <v>0</v>
      </c>
      <c r="S122" s="85">
        <f t="shared" si="19"/>
        <v>0</v>
      </c>
      <c r="T122" s="85">
        <f t="shared" si="24"/>
        <v>0</v>
      </c>
      <c r="U122" s="85">
        <f t="shared" si="25"/>
        <v>0</v>
      </c>
      <c r="V122" s="129">
        <f t="shared" si="26"/>
        <v>0</v>
      </c>
      <c r="W122" s="86">
        <f>IF(E122="",0,IF(OR(N122="",P122="",P122&lt;=0,Q122=""),0,VLOOKUP(N122,'Tabla Bonificación'!$C$3:$N$47,MATCH(Q122,'Tabla Bonificación'!$C$3:$N$3),FALSE)))</f>
        <v>0</v>
      </c>
      <c r="Y122" s="141">
        <f t="shared" si="20"/>
        <v>0</v>
      </c>
      <c r="Z122" s="1"/>
    </row>
    <row r="123" spans="1:26" ht="20.100000000000001" customHeight="1" x14ac:dyDescent="0.3">
      <c r="A123" s="1">
        <v>96</v>
      </c>
      <c r="B123" s="143"/>
      <c r="C123" s="126" t="e">
        <f t="shared" si="16"/>
        <v>#N/A</v>
      </c>
      <c r="D123" s="179" t="str">
        <f t="shared" si="17"/>
        <v/>
      </c>
      <c r="E123" s="144"/>
      <c r="F123" s="57" t="str">
        <f>IFERROR(VLOOKUP(E123,Nómina!$C$5:$K$10000,2,),"")</f>
        <v/>
      </c>
      <c r="G123" s="58" t="str">
        <f>IFERROR(VLOOKUP(E123,Nómina!$C$5:$K$10000,3,),"")</f>
        <v/>
      </c>
      <c r="H123" s="58" t="str">
        <f>IFERROR(VLOOKUP(E123,Nómina!$C$5:$K$10000,4,),"")</f>
        <v/>
      </c>
      <c r="I123" s="58" t="str">
        <f>IFERROR(VLOOKUP(E123,Nómina!$C$5:$K$10000,5,),"")</f>
        <v/>
      </c>
      <c r="J123" s="57" t="str">
        <f>IFERROR(VLOOKUP($E123,Nómina!$C$5:$K$10000,6,),"")</f>
        <v/>
      </c>
      <c r="K123" s="153" t="str">
        <f>IFERROR(VLOOKUP($E123,Nómina!$C$5:$K$10000,7,),"")</f>
        <v/>
      </c>
      <c r="L123" s="59" t="str">
        <f t="shared" si="18"/>
        <v/>
      </c>
      <c r="M123" s="145"/>
      <c r="N123" s="193">
        <f t="shared" si="21"/>
        <v>0</v>
      </c>
      <c r="O123" s="127" t="str">
        <f t="shared" si="22"/>
        <v/>
      </c>
      <c r="P123" s="148"/>
      <c r="Q123" s="147"/>
      <c r="R123" s="84">
        <f t="shared" si="23"/>
        <v>0</v>
      </c>
      <c r="S123" s="85">
        <f t="shared" si="19"/>
        <v>0</v>
      </c>
      <c r="T123" s="85">
        <f t="shared" si="24"/>
        <v>0</v>
      </c>
      <c r="U123" s="85">
        <f t="shared" si="25"/>
        <v>0</v>
      </c>
      <c r="V123" s="129">
        <f t="shared" si="26"/>
        <v>0</v>
      </c>
      <c r="W123" s="86">
        <f>IF(E123="",0,IF(OR(N123="",P123="",P123&lt;=0,Q123=""),0,VLOOKUP(N123,'Tabla Bonificación'!$C$3:$N$47,MATCH(Q123,'Tabla Bonificación'!$C$3:$N$3),FALSE)))</f>
        <v>0</v>
      </c>
      <c r="Y123" s="141">
        <f t="shared" si="20"/>
        <v>0</v>
      </c>
      <c r="Z123" s="1"/>
    </row>
    <row r="124" spans="1:26" ht="20.100000000000001" customHeight="1" x14ac:dyDescent="0.3">
      <c r="A124" s="1">
        <v>97</v>
      </c>
      <c r="B124" s="143"/>
      <c r="C124" s="126" t="e">
        <f t="shared" ref="C124:C127" si="27">+VLOOKUP(B124,rbd,2,0)</f>
        <v>#N/A</v>
      </c>
      <c r="D124" s="179" t="str">
        <f t="shared" si="17"/>
        <v/>
      </c>
      <c r="E124" s="144"/>
      <c r="F124" s="57" t="str">
        <f>IFERROR(VLOOKUP(E124,Nómina!$C$5:$K$10000,2,),"")</f>
        <v/>
      </c>
      <c r="G124" s="58" t="str">
        <f>IFERROR(VLOOKUP(E124,Nómina!$C$5:$K$10000,3,),"")</f>
        <v/>
      </c>
      <c r="H124" s="58" t="str">
        <f>IFERROR(VLOOKUP(E124,Nómina!$C$5:$K$10000,4,),"")</f>
        <v/>
      </c>
      <c r="I124" s="58" t="str">
        <f>IFERROR(VLOOKUP(E124,Nómina!$C$5:$K$10000,5,),"")</f>
        <v/>
      </c>
      <c r="J124" s="57" t="str">
        <f>IFERROR(VLOOKUP($E124,Nómina!$C$5:$K$10000,6,),"")</f>
        <v/>
      </c>
      <c r="K124" s="153" t="str">
        <f>IFERROR(VLOOKUP($E124,Nómina!$C$5:$K$10000,7,),"")</f>
        <v/>
      </c>
      <c r="L124" s="59" t="str">
        <f t="shared" ref="L124:L127" si="28">IF(OR(J124="",K124=""),"",AñoCupos-YEAR(K124)+1)</f>
        <v/>
      </c>
      <c r="M124" s="145"/>
      <c r="N124" s="193">
        <f t="shared" si="21"/>
        <v>0</v>
      </c>
      <c r="O124" s="127" t="str">
        <f t="shared" si="22"/>
        <v/>
      </c>
      <c r="P124" s="148"/>
      <c r="Q124" s="147"/>
      <c r="R124" s="84">
        <f t="shared" si="23"/>
        <v>0</v>
      </c>
      <c r="S124" s="85">
        <f t="shared" ref="S124:S127" si="29">+IF($E$7="Admin. Delegada",0,ROUND(R124*$O$14,0))</f>
        <v>0</v>
      </c>
      <c r="T124" s="85">
        <f t="shared" si="24"/>
        <v>0</v>
      </c>
      <c r="U124" s="85">
        <f t="shared" si="25"/>
        <v>0</v>
      </c>
      <c r="V124" s="129">
        <f t="shared" si="26"/>
        <v>0</v>
      </c>
      <c r="W124" s="86">
        <f>IF(E124="",0,IF(OR(N124="",P124="",P124&lt;=0,Q124=""),0,VLOOKUP(N124,'Tabla Bonificación'!$C$3:$N$47,MATCH(Q124,'Tabla Bonificación'!$C$3:$N$3),FALSE)))</f>
        <v>0</v>
      </c>
      <c r="Y124" s="141">
        <f t="shared" si="20"/>
        <v>0</v>
      </c>
      <c r="Z124" s="1"/>
    </row>
    <row r="125" spans="1:26" ht="20.100000000000001" customHeight="1" x14ac:dyDescent="0.3">
      <c r="A125" s="1">
        <v>98</v>
      </c>
      <c r="B125" s="143"/>
      <c r="C125" s="126" t="e">
        <f t="shared" si="27"/>
        <v>#N/A</v>
      </c>
      <c r="D125" s="179" t="str">
        <f t="shared" si="17"/>
        <v/>
      </c>
      <c r="E125" s="144"/>
      <c r="F125" s="57" t="str">
        <f>IFERROR(VLOOKUP(E125,Nómina!$C$5:$K$10000,2,),"")</f>
        <v/>
      </c>
      <c r="G125" s="58" t="str">
        <f>IFERROR(VLOOKUP(E125,Nómina!$C$5:$K$10000,3,),"")</f>
        <v/>
      </c>
      <c r="H125" s="58" t="str">
        <f>IFERROR(VLOOKUP(E125,Nómina!$C$5:$K$10000,4,),"")</f>
        <v/>
      </c>
      <c r="I125" s="58" t="str">
        <f>IFERROR(VLOOKUP(E125,Nómina!$C$5:$K$10000,5,),"")</f>
        <v/>
      </c>
      <c r="J125" s="57" t="str">
        <f>IFERROR(VLOOKUP($E125,Nómina!$C$5:$K$10000,6,),"")</f>
        <v/>
      </c>
      <c r="K125" s="153" t="str">
        <f>IFERROR(VLOOKUP($E125,Nómina!$C$5:$K$10000,7,),"")</f>
        <v/>
      </c>
      <c r="L125" s="59" t="str">
        <f t="shared" si="28"/>
        <v/>
      </c>
      <c r="M125" s="145"/>
      <c r="N125" s="193">
        <f t="shared" si="21"/>
        <v>0</v>
      </c>
      <c r="O125" s="127" t="str">
        <f t="shared" si="22"/>
        <v/>
      </c>
      <c r="P125" s="148"/>
      <c r="Q125" s="147"/>
      <c r="R125" s="84">
        <f t="shared" si="23"/>
        <v>0</v>
      </c>
      <c r="S125" s="85">
        <f t="shared" si="29"/>
        <v>0</v>
      </c>
      <c r="T125" s="85">
        <f t="shared" si="24"/>
        <v>0</v>
      </c>
      <c r="U125" s="85">
        <f t="shared" si="25"/>
        <v>0</v>
      </c>
      <c r="V125" s="129">
        <f t="shared" si="26"/>
        <v>0</v>
      </c>
      <c r="W125" s="86">
        <f>IF(E125="",0,IF(OR(N125="",P125="",P125&lt;=0,Q125=""),0,VLOOKUP(N125,'Tabla Bonificación'!$C$3:$N$47,MATCH(Q125,'Tabla Bonificación'!$C$3:$N$3),FALSE)))</f>
        <v>0</v>
      </c>
      <c r="Y125" s="141">
        <f t="shared" si="20"/>
        <v>0</v>
      </c>
      <c r="Z125" s="1"/>
    </row>
    <row r="126" spans="1:26" ht="20.100000000000001" customHeight="1" x14ac:dyDescent="0.3">
      <c r="A126" s="1">
        <v>99</v>
      </c>
      <c r="B126" s="143"/>
      <c r="C126" s="126" t="e">
        <f t="shared" si="27"/>
        <v>#N/A</v>
      </c>
      <c r="D126" s="179" t="str">
        <f t="shared" si="17"/>
        <v/>
      </c>
      <c r="E126" s="144"/>
      <c r="F126" s="57" t="str">
        <f>IFERROR(VLOOKUP(E126,Nómina!$C$5:$K$10000,2,),"")</f>
        <v/>
      </c>
      <c r="G126" s="58" t="str">
        <f>IFERROR(VLOOKUP(E126,Nómina!$C$5:$K$10000,3,),"")</f>
        <v/>
      </c>
      <c r="H126" s="58" t="str">
        <f>IFERROR(VLOOKUP(E126,Nómina!$C$5:$K$10000,4,),"")</f>
        <v/>
      </c>
      <c r="I126" s="58" t="str">
        <f>IFERROR(VLOOKUP(E126,Nómina!$C$5:$K$10000,5,),"")</f>
        <v/>
      </c>
      <c r="J126" s="57" t="str">
        <f>IFERROR(VLOOKUP($E126,Nómina!$C$5:$K$10000,6,),"")</f>
        <v/>
      </c>
      <c r="K126" s="153" t="str">
        <f>IFERROR(VLOOKUP($E126,Nómina!$C$5:$K$10000,7,),"")</f>
        <v/>
      </c>
      <c r="L126" s="59" t="str">
        <f t="shared" si="28"/>
        <v/>
      </c>
      <c r="M126" s="145"/>
      <c r="N126" s="193">
        <f t="shared" si="21"/>
        <v>0</v>
      </c>
      <c r="O126" s="127" t="str">
        <f t="shared" si="22"/>
        <v/>
      </c>
      <c r="P126" s="148"/>
      <c r="Q126" s="147"/>
      <c r="R126" s="84">
        <f t="shared" si="23"/>
        <v>0</v>
      </c>
      <c r="S126" s="85">
        <f t="shared" si="29"/>
        <v>0</v>
      </c>
      <c r="T126" s="85">
        <f t="shared" si="24"/>
        <v>0</v>
      </c>
      <c r="U126" s="85">
        <f t="shared" si="25"/>
        <v>0</v>
      </c>
      <c r="V126" s="129">
        <f t="shared" si="26"/>
        <v>0</v>
      </c>
      <c r="W126" s="86">
        <f>IF(E126="",0,IF(OR(N126="",P126="",P126&lt;=0,Q126=""),0,VLOOKUP(N126,'Tabla Bonificación'!$C$3:$N$47,MATCH(Q126,'Tabla Bonificación'!$C$3:$N$3),FALSE)))</f>
        <v>0</v>
      </c>
      <c r="Y126" s="141">
        <f t="shared" si="20"/>
        <v>0</v>
      </c>
      <c r="Z126" s="1"/>
    </row>
    <row r="127" spans="1:26" ht="20.100000000000001" customHeight="1" x14ac:dyDescent="0.3">
      <c r="A127" s="1">
        <v>100</v>
      </c>
      <c r="B127" s="143"/>
      <c r="C127" s="126" t="e">
        <f t="shared" si="27"/>
        <v>#N/A</v>
      </c>
      <c r="D127" s="179" t="str">
        <f t="shared" si="17"/>
        <v/>
      </c>
      <c r="E127" s="144"/>
      <c r="F127" s="57" t="str">
        <f>IFERROR(VLOOKUP(E127,Nómina!$C$5:$K$10000,2,),"")</f>
        <v/>
      </c>
      <c r="G127" s="58" t="str">
        <f>IFERROR(VLOOKUP(E127,Nómina!$C$5:$K$10000,3,),"")</f>
        <v/>
      </c>
      <c r="H127" s="58" t="str">
        <f>IFERROR(VLOOKUP(E127,Nómina!$C$5:$K$10000,4,),"")</f>
        <v/>
      </c>
      <c r="I127" s="58" t="str">
        <f>IFERROR(VLOOKUP(E127,Nómina!$C$5:$K$10000,5,),"")</f>
        <v/>
      </c>
      <c r="J127" s="57" t="str">
        <f>IFERROR(VLOOKUP($E127,Nómina!$C$5:$K$10000,6,),"")</f>
        <v/>
      </c>
      <c r="K127" s="153" t="str">
        <f>IFERROR(VLOOKUP($E127,Nómina!$C$5:$K$10000,7,),"")</f>
        <v/>
      </c>
      <c r="L127" s="59" t="str">
        <f t="shared" si="28"/>
        <v/>
      </c>
      <c r="M127" s="145"/>
      <c r="N127" s="193">
        <f t="shared" si="21"/>
        <v>0</v>
      </c>
      <c r="O127" s="127" t="str">
        <f t="shared" si="22"/>
        <v/>
      </c>
      <c r="P127" s="148"/>
      <c r="Q127" s="147"/>
      <c r="R127" s="84">
        <f t="shared" si="23"/>
        <v>0</v>
      </c>
      <c r="S127" s="85">
        <f t="shared" si="29"/>
        <v>0</v>
      </c>
      <c r="T127" s="85">
        <f t="shared" si="24"/>
        <v>0</v>
      </c>
      <c r="U127" s="85">
        <f t="shared" si="25"/>
        <v>0</v>
      </c>
      <c r="V127" s="129">
        <f t="shared" si="26"/>
        <v>0</v>
      </c>
      <c r="W127" s="86">
        <f>IF(E127="",0,IF(OR(N127="",P127="",P127&lt;=0,Q127=""),0,VLOOKUP(N127,'Tabla Bonificación'!$C$3:$N$47,MATCH(Q127,'Tabla Bonificación'!$C$3:$N$3),FALSE)))</f>
        <v>0</v>
      </c>
      <c r="Y127" s="141">
        <f t="shared" si="20"/>
        <v>0</v>
      </c>
      <c r="Z127" s="1"/>
    </row>
    <row r="128" spans="1:26" ht="20.100000000000001" customHeight="1" x14ac:dyDescent="0.35">
      <c r="B128" s="9"/>
      <c r="C128" s="10"/>
      <c r="D128" s="11"/>
      <c r="E128" s="11"/>
      <c r="F128" s="10"/>
      <c r="G128" s="12"/>
      <c r="H128" s="12"/>
      <c r="I128" s="13"/>
      <c r="W128" s="55"/>
    </row>
    <row r="129" spans="2:25" ht="20.100000000000001" customHeight="1" x14ac:dyDescent="0.35">
      <c r="B129" s="17"/>
      <c r="C129" s="10"/>
      <c r="D129" s="11"/>
      <c r="E129" s="11"/>
      <c r="F129" s="10"/>
      <c r="G129" s="12"/>
      <c r="H129" s="12"/>
      <c r="I129" s="15"/>
      <c r="Q129" s="22"/>
      <c r="W129" s="55"/>
      <c r="X129" s="55"/>
      <c r="Y129" s="55"/>
    </row>
    <row r="130" spans="2:25" ht="20.100000000000001" customHeight="1" x14ac:dyDescent="0.35">
      <c r="C130" s="10"/>
      <c r="D130" s="11"/>
      <c r="E130" s="11"/>
      <c r="F130" s="10"/>
      <c r="G130" s="12"/>
      <c r="H130" s="12"/>
      <c r="I130" s="15"/>
      <c r="J130" s="25"/>
      <c r="K130" s="25"/>
      <c r="L130" s="25"/>
      <c r="M130" s="25"/>
      <c r="N130" s="25"/>
      <c r="O130" s="22"/>
      <c r="P130" s="23"/>
      <c r="Q130" s="22"/>
      <c r="W130" s="55"/>
      <c r="X130" s="55"/>
      <c r="Y130" s="55"/>
    </row>
    <row r="131" spans="2:25" ht="20.100000000000001" customHeight="1" x14ac:dyDescent="0.35">
      <c r="B131" s="11"/>
      <c r="C131" s="10"/>
      <c r="D131" s="11"/>
      <c r="E131" s="11"/>
      <c r="F131" s="10"/>
      <c r="G131" s="12"/>
      <c r="H131" s="12"/>
      <c r="I131" s="15"/>
      <c r="J131" s="25"/>
      <c r="K131" s="25"/>
      <c r="L131" s="25"/>
      <c r="M131" s="25"/>
      <c r="N131" s="25"/>
      <c r="O131" s="25"/>
      <c r="P131" s="22"/>
      <c r="U131" s="28"/>
      <c r="V131" s="28"/>
      <c r="W131" s="55"/>
      <c r="X131" s="55"/>
      <c r="Y131" s="55"/>
    </row>
    <row r="132" spans="2:25" ht="20.100000000000001" customHeight="1" x14ac:dyDescent="0.35">
      <c r="J132" s="15"/>
      <c r="K132" s="15"/>
      <c r="L132" s="15"/>
      <c r="M132" s="15"/>
      <c r="N132" s="15"/>
      <c r="O132" s="15"/>
      <c r="P132" s="11"/>
      <c r="Q132" s="11"/>
      <c r="R132" s="11"/>
      <c r="S132" s="11"/>
      <c r="T132" s="11"/>
      <c r="U132" s="11"/>
      <c r="V132" s="11"/>
      <c r="W132" s="10"/>
      <c r="X132" s="10"/>
      <c r="Y132" s="10"/>
    </row>
    <row r="133" spans="2:25" ht="20.100000000000001" customHeight="1" x14ac:dyDescent="0.35">
      <c r="J133" s="11"/>
      <c r="K133" s="11"/>
      <c r="L133" s="11"/>
      <c r="M133" s="11"/>
      <c r="N133" s="11"/>
      <c r="O133" s="10"/>
      <c r="P133" s="13"/>
      <c r="Q133" s="11"/>
      <c r="R133" s="11"/>
      <c r="S133" s="11"/>
      <c r="T133" s="11"/>
      <c r="U133" s="11"/>
      <c r="V133" s="11"/>
      <c r="W133" s="10"/>
      <c r="X133" s="56"/>
      <c r="Y133" s="56"/>
    </row>
    <row r="134" spans="2:25" ht="20.100000000000001" customHeight="1" x14ac:dyDescent="0.35">
      <c r="J134" s="11"/>
      <c r="K134" s="11"/>
      <c r="L134" s="11"/>
      <c r="M134" s="11"/>
      <c r="N134" s="11"/>
      <c r="O134" s="11"/>
      <c r="P134" s="11"/>
      <c r="Q134" s="11"/>
      <c r="R134" s="11"/>
      <c r="S134" s="11"/>
      <c r="T134" s="11"/>
      <c r="U134" s="11"/>
      <c r="V134" s="11"/>
      <c r="W134" s="10"/>
      <c r="X134" s="56"/>
      <c r="Y134" s="56"/>
    </row>
    <row r="135" spans="2:25" ht="20.100000000000001" customHeight="1" x14ac:dyDescent="0.35">
      <c r="J135" s="11"/>
      <c r="K135" s="11"/>
      <c r="L135" s="11"/>
      <c r="M135" s="11"/>
      <c r="N135" s="11"/>
      <c r="O135" s="11"/>
      <c r="P135" s="11"/>
      <c r="Q135" s="11"/>
      <c r="R135" s="11"/>
      <c r="S135" s="11"/>
      <c r="T135" s="11"/>
      <c r="U135" s="11"/>
      <c r="V135" s="11"/>
      <c r="W135" s="10"/>
      <c r="X135" s="56"/>
      <c r="Y135" s="56"/>
    </row>
    <row r="136" spans="2:25" ht="20.100000000000001" customHeight="1" x14ac:dyDescent="0.35">
      <c r="J136" s="3"/>
      <c r="K136" s="3"/>
      <c r="L136" s="3"/>
      <c r="M136" s="3"/>
      <c r="N136" s="3"/>
      <c r="O136" s="3"/>
      <c r="P136" s="16"/>
      <c r="Q136" s="16"/>
    </row>
    <row r="137" spans="2:25" ht="7.5" customHeight="1" x14ac:dyDescent="0.35">
      <c r="B137" s="3"/>
      <c r="C137" s="3"/>
      <c r="D137" s="3"/>
      <c r="E137" s="3"/>
      <c r="F137" s="3"/>
      <c r="G137" s="3"/>
      <c r="H137" s="3"/>
      <c r="I137" s="3"/>
      <c r="J137" s="3"/>
      <c r="K137" s="3"/>
      <c r="L137" s="3"/>
      <c r="M137" s="3"/>
      <c r="N137" s="3"/>
      <c r="O137" s="3"/>
      <c r="P137" s="16"/>
      <c r="Q137" s="16"/>
    </row>
    <row r="138" spans="2:25" ht="20.100000000000001" customHeight="1" x14ac:dyDescent="0.35">
      <c r="B138" s="3"/>
      <c r="C138" s="3"/>
      <c r="D138" s="3"/>
      <c r="E138" s="3"/>
      <c r="F138" s="3"/>
      <c r="G138" s="3"/>
      <c r="H138" s="3"/>
      <c r="I138" s="3"/>
      <c r="J138" s="3"/>
      <c r="K138" s="3"/>
      <c r="L138" s="3"/>
      <c r="M138" s="3"/>
      <c r="N138" s="3"/>
      <c r="O138" s="3"/>
      <c r="P138" s="16"/>
      <c r="Q138" s="16"/>
    </row>
    <row r="139" spans="2:25" ht="20.100000000000001" customHeight="1" x14ac:dyDescent="0.35">
      <c r="B139" s="3"/>
      <c r="C139" s="3"/>
      <c r="D139" s="3"/>
      <c r="E139" s="3"/>
      <c r="F139" s="3"/>
      <c r="G139" s="3"/>
      <c r="H139" s="3"/>
      <c r="I139" s="3"/>
      <c r="J139" s="3"/>
      <c r="K139" s="3"/>
      <c r="L139" s="3"/>
      <c r="M139" s="3"/>
      <c r="N139" s="3"/>
      <c r="O139" s="3"/>
      <c r="P139" s="3"/>
      <c r="Q139" s="3"/>
    </row>
    <row r="140" spans="2:25" ht="20.100000000000001" customHeight="1" x14ac:dyDescent="0.35">
      <c r="B140" s="7"/>
      <c r="C140" s="7"/>
      <c r="D140" s="7"/>
      <c r="E140" s="7"/>
      <c r="F140" s="7"/>
      <c r="G140" s="7"/>
      <c r="H140" s="7"/>
      <c r="I140" s="7"/>
      <c r="J140" s="7"/>
      <c r="K140" s="7"/>
      <c r="L140" s="7"/>
      <c r="M140" s="7"/>
      <c r="N140" s="7"/>
      <c r="O140" s="7"/>
      <c r="P140" s="7"/>
      <c r="Q140" s="7"/>
      <c r="R140" s="7"/>
      <c r="S140" s="7"/>
      <c r="T140" s="7"/>
      <c r="U140" s="7"/>
      <c r="V140" s="7"/>
      <c r="W140" s="128"/>
      <c r="X140" s="128"/>
      <c r="Y140" s="128"/>
    </row>
  </sheetData>
  <sheetProtection algorithmName="SHA-512" hashValue="ArxrSt5cLOrTjy3sG7YJWSLkVC31TO5YVNEf/cZoyU2IN54MgjIupZaYdjMuaD/jCizg2s9H2yx2tBV+gx9qjg==" saltValue="iBEW6zYlnb5gR7FLQJziSA==" spinCount="100000" sheet="1" objects="1" scenarios="1"/>
  <sortState xmlns:xlrd2="http://schemas.microsoft.com/office/spreadsheetml/2017/richdata2" ref="B30:X33">
    <sortCondition ref="G30:G33"/>
    <sortCondition ref="H30:H33"/>
    <sortCondition ref="I30:I33"/>
  </sortState>
  <mergeCells count="30">
    <mergeCell ref="B24:D24"/>
    <mergeCell ref="P24:Q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 ref="B25:B27"/>
    <mergeCell ref="C25:C27"/>
    <mergeCell ref="D25:D27"/>
    <mergeCell ref="K25:K26"/>
    <mergeCell ref="G25:G27"/>
    <mergeCell ref="O25:O27"/>
    <mergeCell ref="L25:L27"/>
    <mergeCell ref="M25:M27"/>
    <mergeCell ref="H25:H27"/>
    <mergeCell ref="E25:E27"/>
    <mergeCell ref="F25:F27"/>
    <mergeCell ref="I25:I27"/>
    <mergeCell ref="N25:N27"/>
  </mergeCells>
  <conditionalFormatting sqref="G14:H14">
    <cfRule type="expression" dxfId="18" priority="8">
      <formula>$H$14=""</formula>
    </cfRule>
  </conditionalFormatting>
  <conditionalFormatting sqref="I14">
    <cfRule type="expression" dxfId="17" priority="7">
      <formula>$H$14=""</formula>
    </cfRule>
  </conditionalFormatting>
  <conditionalFormatting sqref="G15:H15">
    <cfRule type="expression" dxfId="16" priority="6">
      <formula>$H$15=""</formula>
    </cfRule>
  </conditionalFormatting>
  <conditionalFormatting sqref="I15">
    <cfRule type="expression" dxfId="15" priority="5">
      <formula>$H$15=""</formula>
    </cfRule>
  </conditionalFormatting>
  <conditionalFormatting sqref="O14">
    <cfRule type="expression" dxfId="14" priority="4">
      <formula>$H$14=""</formula>
    </cfRule>
  </conditionalFormatting>
  <conditionalFormatting sqref="O15">
    <cfRule type="expression" dxfId="13" priority="3">
      <formula>$H$14=""</formula>
    </cfRule>
  </conditionalFormatting>
  <conditionalFormatting sqref="O16:P16">
    <cfRule type="expression" dxfId="12" priority="2">
      <formula>$O$16=""</formula>
    </cfRule>
  </conditionalFormatting>
  <dataValidations count="5">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27" xr:uid="{CF236574-A1AA-46D3-B9DF-5A1B216FB5B1}">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debe estar entre 0 y 44, sin decimales." sqref="M28:M127" xr:uid="{3BF43A01-170C-48EE-9952-0A0EBBD299E3}">
      <formula1>Horas_de_contrato</formula1>
    </dataValidation>
    <dataValidation type="list" allowBlank="1" showInputMessage="1" showErrorMessage="1" sqref="Q28:Q127" xr:uid="{90EA5EB1-6FE9-4423-AEE3-D55B25F8DEF1}">
      <formula1>N°_de_meses</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29 P130:Q130 W129:X131 P131 L7:L8 N28:N127" unlockedFormula="1"/>
    <ignoredError sqref="V29 R29:T29"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B1:M64"/>
  <sheetViews>
    <sheetView showGridLines="0" view="pageBreakPreview" zoomScale="70" zoomScaleNormal="160" zoomScaleSheetLayoutView="70" workbookViewId="0">
      <selection activeCell="H43" sqref="H43:J43"/>
    </sheetView>
  </sheetViews>
  <sheetFormatPr baseColWidth="10" defaultColWidth="10.88671875" defaultRowHeight="13.8" x14ac:dyDescent="0.25"/>
  <cols>
    <col min="1" max="1" width="2.6640625" style="37" customWidth="1"/>
    <col min="2" max="5" width="10.109375" style="37" customWidth="1"/>
    <col min="6" max="6" width="8" style="37" customWidth="1"/>
    <col min="7" max="7" width="10.109375" style="37" customWidth="1"/>
    <col min="8" max="8" width="14.33203125" style="37" customWidth="1"/>
    <col min="9" max="10" width="10.109375" style="37" customWidth="1"/>
    <col min="11" max="11" width="8.77734375" style="37" customWidth="1"/>
    <col min="12" max="12" width="2.77734375" style="37" customWidth="1"/>
    <col min="13" max="16384" width="10.88671875" style="37"/>
  </cols>
  <sheetData>
    <row r="1" spans="2:13" ht="10.95" customHeight="1" x14ac:dyDescent="0.25"/>
    <row r="2" spans="2:13" ht="17.399999999999999" x14ac:dyDescent="0.3">
      <c r="B2" s="41" t="s">
        <v>1202</v>
      </c>
      <c r="C2" s="41"/>
      <c r="D2" s="41"/>
      <c r="E2" s="41"/>
      <c r="F2" s="41"/>
      <c r="G2" s="41"/>
      <c r="H2" s="41"/>
      <c r="I2" s="41"/>
      <c r="J2" s="41"/>
      <c r="M2" s="53" t="s">
        <v>1233</v>
      </c>
    </row>
    <row r="3" spans="2:13" ht="17.399999999999999" x14ac:dyDescent="0.3">
      <c r="B3" s="41" t="s">
        <v>12981</v>
      </c>
      <c r="C3" s="41"/>
      <c r="D3" s="41"/>
      <c r="E3" s="41"/>
      <c r="F3" s="41"/>
      <c r="G3" s="41"/>
      <c r="H3" s="41"/>
      <c r="I3" s="41"/>
      <c r="J3" s="41"/>
      <c r="M3" s="53"/>
    </row>
    <row r="4" spans="2:13" ht="17.399999999999999" x14ac:dyDescent="0.3">
      <c r="B4" s="41" t="str">
        <f>+"BENEFICIARIOS DE CUPOS "&amp;AñoCupos</f>
        <v>BENEFICIARIOS DE CUPOS 2018</v>
      </c>
      <c r="C4" s="41"/>
      <c r="D4" s="41"/>
      <c r="E4" s="41"/>
      <c r="F4" s="41"/>
      <c r="G4" s="41"/>
      <c r="H4" s="41"/>
      <c r="I4" s="41"/>
      <c r="J4" s="41"/>
      <c r="M4" s="53"/>
    </row>
    <row r="5" spans="2:13" ht="4.95" customHeight="1" x14ac:dyDescent="0.25">
      <c r="M5" s="53"/>
    </row>
    <row r="6" spans="2:13" ht="14.4" thickBot="1" x14ac:dyDescent="0.3">
      <c r="M6" s="53"/>
    </row>
    <row r="7" spans="2:13" ht="21.45" customHeight="1" thickBot="1" x14ac:dyDescent="0.35">
      <c r="B7" s="49"/>
      <c r="C7" s="50"/>
      <c r="D7" s="51" t="s">
        <v>24</v>
      </c>
      <c r="E7" s="271"/>
      <c r="F7" s="272"/>
      <c r="G7" s="272"/>
      <c r="H7" s="272"/>
      <c r="I7" s="272"/>
      <c r="J7" s="272"/>
      <c r="K7" s="273"/>
      <c r="M7" s="77" t="s">
        <v>1235</v>
      </c>
    </row>
    <row r="8" spans="2:13" ht="21.45" customHeight="1" thickBot="1" x14ac:dyDescent="0.35">
      <c r="B8" s="49"/>
      <c r="C8" s="50"/>
      <c r="D8" s="51" t="s">
        <v>23</v>
      </c>
      <c r="E8" s="274"/>
      <c r="F8" s="275"/>
      <c r="G8" s="275"/>
      <c r="H8" s="275"/>
      <c r="I8" s="275"/>
      <c r="J8" s="275"/>
      <c r="K8" s="276"/>
      <c r="M8" s="77" t="s">
        <v>1236</v>
      </c>
    </row>
    <row r="9" spans="2:13" x14ac:dyDescent="0.25">
      <c r="M9" s="53"/>
    </row>
    <row r="10" spans="2:13" x14ac:dyDescent="0.25">
      <c r="B10" s="37" t="str">
        <f>+"Estimado Sr(a) "&amp;IF(E7="Admin. Delegada","Administrador(a):",IF(E7="DAEM/DEM","Alcalde(sa):",IF(E7="SLEP","Director(a) Ejecutivo(a):",IF(E7="Corp. Municipal","Alcalde(sa):",""))))</f>
        <v xml:space="preserve">Estimado Sr(a) </v>
      </c>
      <c r="C10" s="42"/>
      <c r="D10" s="42"/>
      <c r="E10" s="42"/>
      <c r="M10" s="53"/>
    </row>
    <row r="11" spans="2:13" x14ac:dyDescent="0.25">
      <c r="M11" s="53"/>
    </row>
    <row r="12" spans="2:13" x14ac:dyDescent="0.25">
      <c r="B12" s="277" t="s">
        <v>12982</v>
      </c>
      <c r="C12" s="277"/>
      <c r="D12" s="277"/>
      <c r="E12" s="277"/>
      <c r="F12" s="277"/>
      <c r="G12" s="277"/>
      <c r="H12" s="277"/>
      <c r="I12" s="277"/>
      <c r="J12" s="277"/>
      <c r="K12" s="215"/>
      <c r="M12" s="53"/>
    </row>
    <row r="13" spans="2:13" x14ac:dyDescent="0.25">
      <c r="B13" s="277"/>
      <c r="C13" s="277"/>
      <c r="D13" s="277"/>
      <c r="E13" s="277"/>
      <c r="F13" s="277"/>
      <c r="G13" s="277"/>
      <c r="H13" s="277"/>
      <c r="I13" s="277"/>
      <c r="J13" s="277"/>
      <c r="K13" s="215"/>
      <c r="M13" s="53"/>
    </row>
    <row r="14" spans="2:13" x14ac:dyDescent="0.25">
      <c r="B14" s="277"/>
      <c r="C14" s="277"/>
      <c r="D14" s="277"/>
      <c r="E14" s="277"/>
      <c r="F14" s="277"/>
      <c r="G14" s="277"/>
      <c r="H14" s="277"/>
      <c r="I14" s="277"/>
      <c r="J14" s="277"/>
      <c r="K14" s="215"/>
      <c r="M14" s="53"/>
    </row>
    <row r="15" spans="2:13" x14ac:dyDescent="0.25">
      <c r="B15" s="277"/>
      <c r="C15" s="277"/>
      <c r="D15" s="277"/>
      <c r="E15" s="277"/>
      <c r="F15" s="277"/>
      <c r="G15" s="277"/>
      <c r="H15" s="277"/>
      <c r="I15" s="277"/>
      <c r="J15" s="277"/>
      <c r="K15" s="215"/>
      <c r="M15" s="53"/>
    </row>
    <row r="16" spans="2:13" ht="7.95" customHeight="1" x14ac:dyDescent="0.25">
      <c r="M16" s="53"/>
    </row>
    <row r="17" spans="2:13" x14ac:dyDescent="0.25">
      <c r="B17" s="288" t="s">
        <v>13008</v>
      </c>
      <c r="C17" s="278"/>
      <c r="D17" s="278"/>
      <c r="E17" s="278"/>
      <c r="F17" s="278"/>
      <c r="G17" s="278"/>
      <c r="H17" s="278"/>
      <c r="I17" s="278"/>
      <c r="J17" s="278"/>
      <c r="K17" s="289"/>
      <c r="M17" s="53"/>
    </row>
    <row r="18" spans="2:13" x14ac:dyDescent="0.25">
      <c r="B18" s="278"/>
      <c r="C18" s="278"/>
      <c r="D18" s="278"/>
      <c r="E18" s="278"/>
      <c r="F18" s="278"/>
      <c r="G18" s="278"/>
      <c r="H18" s="278"/>
      <c r="I18" s="278"/>
      <c r="J18" s="278"/>
      <c r="K18" s="289"/>
      <c r="M18" s="53"/>
    </row>
    <row r="19" spans="2:13" x14ac:dyDescent="0.25">
      <c r="B19" s="278"/>
      <c r="C19" s="278"/>
      <c r="D19" s="278"/>
      <c r="E19" s="278"/>
      <c r="F19" s="278"/>
      <c r="G19" s="278"/>
      <c r="H19" s="278"/>
      <c r="I19" s="278"/>
      <c r="J19" s="278"/>
      <c r="K19" s="289"/>
      <c r="M19" s="53"/>
    </row>
    <row r="20" spans="2:13" x14ac:dyDescent="0.25">
      <c r="B20" s="278"/>
      <c r="C20" s="278"/>
      <c r="D20" s="278"/>
      <c r="E20" s="278"/>
      <c r="F20" s="278"/>
      <c r="G20" s="278"/>
      <c r="H20" s="278"/>
      <c r="I20" s="278"/>
      <c r="J20" s="278"/>
      <c r="K20" s="289"/>
      <c r="M20" s="53"/>
    </row>
    <row r="21" spans="2:13" x14ac:dyDescent="0.25">
      <c r="B21" s="278"/>
      <c r="C21" s="278"/>
      <c r="D21" s="278"/>
      <c r="E21" s="278"/>
      <c r="F21" s="278"/>
      <c r="G21" s="278"/>
      <c r="H21" s="278"/>
      <c r="I21" s="278"/>
      <c r="J21" s="278"/>
      <c r="K21" s="289"/>
      <c r="M21" s="53"/>
    </row>
    <row r="22" spans="2:13" x14ac:dyDescent="0.25">
      <c r="B22" s="278"/>
      <c r="C22" s="278"/>
      <c r="D22" s="278"/>
      <c r="E22" s="278"/>
      <c r="F22" s="278"/>
      <c r="G22" s="278"/>
      <c r="H22" s="278"/>
      <c r="I22" s="278"/>
      <c r="J22" s="278"/>
      <c r="K22" s="289"/>
      <c r="M22" s="53"/>
    </row>
    <row r="23" spans="2:13" x14ac:dyDescent="0.25">
      <c r="B23" s="278"/>
      <c r="C23" s="278"/>
      <c r="D23" s="278"/>
      <c r="E23" s="278"/>
      <c r="F23" s="278"/>
      <c r="G23" s="278"/>
      <c r="H23" s="278"/>
      <c r="I23" s="278"/>
      <c r="J23" s="278"/>
      <c r="K23" s="289"/>
      <c r="M23" s="53"/>
    </row>
    <row r="24" spans="2:13" x14ac:dyDescent="0.25">
      <c r="B24" s="278"/>
      <c r="C24" s="278"/>
      <c r="D24" s="278"/>
      <c r="E24" s="278"/>
      <c r="F24" s="278"/>
      <c r="G24" s="278"/>
      <c r="H24" s="278"/>
      <c r="I24" s="278"/>
      <c r="J24" s="278"/>
      <c r="K24" s="289"/>
      <c r="M24" s="53"/>
    </row>
    <row r="25" spans="2:13" x14ac:dyDescent="0.25">
      <c r="B25" s="289"/>
      <c r="C25" s="289"/>
      <c r="D25" s="289"/>
      <c r="E25" s="289"/>
      <c r="F25" s="289"/>
      <c r="G25" s="289"/>
      <c r="H25" s="289"/>
      <c r="I25" s="289"/>
      <c r="J25" s="289"/>
      <c r="K25" s="289"/>
      <c r="M25" s="53"/>
    </row>
    <row r="26" spans="2:13" x14ac:dyDescent="0.25">
      <c r="B26" s="215"/>
      <c r="C26" s="215"/>
      <c r="D26" s="215"/>
      <c r="E26" s="215"/>
      <c r="F26" s="215"/>
      <c r="G26" s="215"/>
      <c r="H26" s="215"/>
      <c r="I26" s="215"/>
      <c r="J26" s="215"/>
      <c r="K26" s="215"/>
      <c r="M26" s="53"/>
    </row>
    <row r="27" spans="2:13" ht="7.95" customHeight="1" x14ac:dyDescent="0.3">
      <c r="B27" s="38"/>
      <c r="C27" s="38"/>
      <c r="D27" s="38"/>
      <c r="E27" s="38"/>
      <c r="F27" s="38"/>
      <c r="G27" s="38"/>
      <c r="H27" s="38"/>
      <c r="I27" s="38"/>
      <c r="J27" s="38"/>
      <c r="K27" s="39"/>
      <c r="M27" s="53"/>
    </row>
    <row r="28" spans="2:13" x14ac:dyDescent="0.25">
      <c r="B28" s="278" t="s">
        <v>13007</v>
      </c>
      <c r="C28" s="278"/>
      <c r="D28" s="278"/>
      <c r="E28" s="278"/>
      <c r="F28" s="278"/>
      <c r="G28" s="278"/>
      <c r="H28" s="278"/>
      <c r="I28" s="278"/>
      <c r="J28" s="278"/>
      <c r="K28" s="210"/>
      <c r="M28" s="53"/>
    </row>
    <row r="29" spans="2:13" x14ac:dyDescent="0.25">
      <c r="B29" s="278"/>
      <c r="C29" s="278"/>
      <c r="D29" s="278"/>
      <c r="E29" s="278"/>
      <c r="F29" s="278"/>
      <c r="G29" s="278"/>
      <c r="H29" s="278"/>
      <c r="I29" s="278"/>
      <c r="J29" s="278"/>
      <c r="K29" s="210"/>
      <c r="M29" s="53"/>
    </row>
    <row r="30" spans="2:13" x14ac:dyDescent="0.25">
      <c r="B30" s="278"/>
      <c r="C30" s="278"/>
      <c r="D30" s="278"/>
      <c r="E30" s="278"/>
      <c r="F30" s="278"/>
      <c r="G30" s="278"/>
      <c r="H30" s="278"/>
      <c r="I30" s="278"/>
      <c r="J30" s="278"/>
      <c r="K30" s="210"/>
      <c r="M30" s="53"/>
    </row>
    <row r="31" spans="2:13" x14ac:dyDescent="0.25">
      <c r="B31" s="278"/>
      <c r="C31" s="278"/>
      <c r="D31" s="278"/>
      <c r="E31" s="278"/>
      <c r="F31" s="278"/>
      <c r="G31" s="278"/>
      <c r="H31" s="278"/>
      <c r="I31" s="278"/>
      <c r="J31" s="278"/>
      <c r="K31" s="210"/>
      <c r="M31" s="53"/>
    </row>
    <row r="32" spans="2:13" x14ac:dyDescent="0.25">
      <c r="B32" s="278"/>
      <c r="C32" s="278"/>
      <c r="D32" s="278"/>
      <c r="E32" s="278"/>
      <c r="F32" s="278"/>
      <c r="G32" s="278"/>
      <c r="H32" s="278"/>
      <c r="I32" s="278"/>
      <c r="J32" s="278"/>
      <c r="K32" s="210"/>
      <c r="M32" s="53"/>
    </row>
    <row r="33" spans="2:13" s="130" customFormat="1" x14ac:dyDescent="0.25">
      <c r="B33" s="278"/>
      <c r="C33" s="278"/>
      <c r="D33" s="278"/>
      <c r="E33" s="278"/>
      <c r="F33" s="278"/>
      <c r="G33" s="278"/>
      <c r="H33" s="278"/>
      <c r="I33" s="278"/>
      <c r="J33" s="278"/>
      <c r="K33" s="210"/>
      <c r="M33" s="53"/>
    </row>
    <row r="34" spans="2:13" x14ac:dyDescent="0.25">
      <c r="B34" s="278"/>
      <c r="C34" s="278"/>
      <c r="D34" s="278"/>
      <c r="E34" s="278"/>
      <c r="F34" s="278"/>
      <c r="G34" s="278"/>
      <c r="H34" s="278"/>
      <c r="I34" s="278"/>
      <c r="J34" s="278"/>
      <c r="K34" s="210"/>
      <c r="M34" s="53"/>
    </row>
    <row r="35" spans="2:13" ht="7.95" customHeight="1" x14ac:dyDescent="0.25">
      <c r="M35" s="53"/>
    </row>
    <row r="36" spans="2:13" x14ac:dyDescent="0.25">
      <c r="B36" s="37" t="s">
        <v>1203</v>
      </c>
      <c r="M36" s="53"/>
    </row>
    <row r="37" spans="2:13" x14ac:dyDescent="0.25">
      <c r="M37" s="53"/>
    </row>
    <row r="38" spans="2:13" ht="14.4" thickBot="1" x14ac:dyDescent="0.3">
      <c r="G38" s="43"/>
      <c r="H38" s="43"/>
      <c r="I38" s="43"/>
      <c r="J38" s="43"/>
      <c r="M38" s="77"/>
    </row>
    <row r="39" spans="2:13" ht="15" customHeight="1" x14ac:dyDescent="0.3">
      <c r="F39" s="286" t="s">
        <v>1205</v>
      </c>
      <c r="G39" s="287"/>
      <c r="H39" s="287"/>
      <c r="I39" s="287"/>
      <c r="J39" s="287"/>
      <c r="K39" s="287"/>
      <c r="M39" s="53"/>
    </row>
    <row r="40" spans="2:13" ht="4.5" customHeight="1" x14ac:dyDescent="0.3">
      <c r="G40" s="46"/>
      <c r="H40" s="47"/>
      <c r="I40" s="47"/>
      <c r="J40" s="47"/>
      <c r="K40" s="47"/>
      <c r="M40" s="53"/>
    </row>
    <row r="41" spans="2:13" ht="14.4" x14ac:dyDescent="0.3">
      <c r="B41"/>
      <c r="C41"/>
      <c r="D41"/>
      <c r="E41"/>
      <c r="F41" s="52" t="s">
        <v>1206</v>
      </c>
      <c r="H41" s="283" t="str">
        <f>+IF(ISERROR(VLOOKUP(H43,Nomina,2,0)),"",VLOOKUP(H43,Nomina,2,0))</f>
        <v/>
      </c>
      <c r="I41" s="284"/>
      <c r="J41" s="284"/>
      <c r="K41" s="285"/>
      <c r="M41" s="77" t="s">
        <v>12901</v>
      </c>
    </row>
    <row r="42" spans="2:13" ht="3.45" customHeight="1" x14ac:dyDescent="0.25">
      <c r="F42" s="52"/>
      <c r="M42" s="53"/>
    </row>
    <row r="43" spans="2:13" x14ac:dyDescent="0.25">
      <c r="F43" s="52" t="s">
        <v>1207</v>
      </c>
      <c r="H43" s="279"/>
      <c r="I43" s="280"/>
      <c r="J43" s="280"/>
      <c r="M43" s="77" t="s">
        <v>28307</v>
      </c>
    </row>
    <row r="44" spans="2:13" ht="14.4" x14ac:dyDescent="0.3">
      <c r="F44" s="52"/>
      <c r="H44"/>
      <c r="I44"/>
      <c r="J44"/>
      <c r="M44" s="77"/>
    </row>
    <row r="45" spans="2:13" ht="10.050000000000001" customHeight="1" thickBot="1" x14ac:dyDescent="0.3">
      <c r="B45" s="43"/>
      <c r="C45" s="43"/>
      <c r="D45" s="43"/>
      <c r="E45" s="43"/>
      <c r="F45" s="43"/>
      <c r="G45" s="43"/>
      <c r="H45" s="43"/>
      <c r="I45" s="43"/>
      <c r="J45" s="43"/>
      <c r="K45" s="43"/>
      <c r="M45" s="53"/>
    </row>
    <row r="46" spans="2:13" x14ac:dyDescent="0.25">
      <c r="B46" s="45" t="s">
        <v>1210</v>
      </c>
      <c r="M46" s="53"/>
    </row>
    <row r="47" spans="2:13" x14ac:dyDescent="0.25">
      <c r="B47" s="45"/>
      <c r="M47" s="53" t="s">
        <v>12900</v>
      </c>
    </row>
    <row r="48" spans="2:13" x14ac:dyDescent="0.25">
      <c r="B48" s="78" t="s">
        <v>12910</v>
      </c>
      <c r="M48" s="53"/>
    </row>
    <row r="49" spans="2:13" ht="6" customHeight="1" x14ac:dyDescent="0.25">
      <c r="M49" s="53"/>
    </row>
    <row r="50" spans="2:13" x14ac:dyDescent="0.25">
      <c r="B50" s="210"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10"/>
      <c r="D50" s="210"/>
      <c r="E50" s="210"/>
      <c r="F50" s="210"/>
      <c r="G50" s="210"/>
      <c r="H50" s="210"/>
      <c r="I50" s="210"/>
      <c r="J50" s="210"/>
      <c r="K50" s="210"/>
      <c r="M50" s="77" t="s">
        <v>12953</v>
      </c>
    </row>
    <row r="51" spans="2:13" x14ac:dyDescent="0.25">
      <c r="B51" s="210"/>
      <c r="C51" s="210"/>
      <c r="D51" s="210"/>
      <c r="E51" s="210"/>
      <c r="F51" s="210"/>
      <c r="G51" s="210"/>
      <c r="H51" s="210"/>
      <c r="I51" s="210"/>
      <c r="J51" s="210"/>
      <c r="K51" s="210"/>
      <c r="M51" s="53" t="s">
        <v>28313</v>
      </c>
    </row>
    <row r="52" spans="2:13" x14ac:dyDescent="0.25">
      <c r="B52" s="215"/>
      <c r="C52" s="215"/>
      <c r="D52" s="215"/>
      <c r="E52" s="215"/>
      <c r="F52" s="215"/>
      <c r="G52" s="215"/>
      <c r="H52" s="215"/>
      <c r="I52" s="215"/>
      <c r="J52" s="215"/>
      <c r="K52" s="215"/>
      <c r="M52" s="53" t="s">
        <v>12902</v>
      </c>
    </row>
    <row r="53" spans="2:13" ht="24.45" customHeight="1" thickBot="1" x14ac:dyDescent="0.3">
      <c r="M53" s="53" t="s">
        <v>12903</v>
      </c>
    </row>
    <row r="54" spans="2:13" x14ac:dyDescent="0.25">
      <c r="B54" s="290" t="s">
        <v>1234</v>
      </c>
      <c r="C54" s="291"/>
      <c r="D54" s="291"/>
      <c r="E54" s="292"/>
      <c r="M54" s="53" t="s">
        <v>12904</v>
      </c>
    </row>
    <row r="55" spans="2:13" x14ac:dyDescent="0.25">
      <c r="B55" s="293"/>
      <c r="C55" s="294"/>
      <c r="D55" s="294"/>
      <c r="E55" s="295"/>
      <c r="M55" s="201" t="s">
        <v>12944</v>
      </c>
    </row>
    <row r="56" spans="2:13" ht="20.55" customHeight="1" thickBot="1" x14ac:dyDescent="0.35">
      <c r="B56" s="293"/>
      <c r="C56" s="294"/>
      <c r="D56" s="294"/>
      <c r="E56" s="295"/>
      <c r="G56" s="40"/>
      <c r="H56" s="40"/>
      <c r="I56" s="40"/>
      <c r="J56" s="40"/>
      <c r="K56"/>
      <c r="M56" s="53" t="s">
        <v>28308</v>
      </c>
    </row>
    <row r="57" spans="2:13" ht="18.45" customHeight="1" thickTop="1" x14ac:dyDescent="0.3">
      <c r="B57" s="293"/>
      <c r="C57" s="294"/>
      <c r="D57" s="294"/>
      <c r="E57" s="295"/>
      <c r="G57" s="44" t="str">
        <f>+"Firma "&amp;IF(E7="Admin. Delegada","Administrador(a)",IF(E7="DAEM/DEM","Secretario(a) Municipal",IF(E7="SLEP","Director(a) Ejecutivo(a)",IF(E7="Corp. Municipal","Representante Legal Corp.",""))))</f>
        <v xml:space="preserve">Firma </v>
      </c>
      <c r="H57" s="44"/>
      <c r="I57" s="44"/>
      <c r="J57" s="44"/>
      <c r="K57"/>
      <c r="M57" s="53" t="s">
        <v>28309</v>
      </c>
    </row>
    <row r="58" spans="2:13" ht="18.45" customHeight="1" x14ac:dyDescent="0.25">
      <c r="B58" s="293"/>
      <c r="C58" s="294"/>
      <c r="D58" s="294"/>
      <c r="E58" s="295"/>
      <c r="M58" s="53" t="s">
        <v>28310</v>
      </c>
    </row>
    <row r="59" spans="2:13" ht="18.45" customHeight="1" x14ac:dyDescent="0.3">
      <c r="B59" s="293"/>
      <c r="C59" s="294"/>
      <c r="D59" s="294"/>
      <c r="E59" s="295"/>
      <c r="G59" s="52"/>
      <c r="H59" s="54" t="str">
        <f>"Nombre "&amp;IF(E7="Admin. Delegada","Administrador(a):",IF(E7="DAEM/DEM","Secretario(a) Municipal:",IF(E7="SLEP","Director(a) Ejecutivo(a):",IF(E7="Corp. Municipal","Representante Legal Corp.:",""))))</f>
        <v xml:space="preserve">Nombre </v>
      </c>
      <c r="I59" s="299"/>
      <c r="J59" s="282"/>
      <c r="K59" s="282"/>
      <c r="M59" s="77" t="s">
        <v>28311</v>
      </c>
    </row>
    <row r="60" spans="2:13" ht="18.45" customHeight="1" thickBot="1" x14ac:dyDescent="0.3">
      <c r="B60" s="296"/>
      <c r="C60" s="297"/>
      <c r="D60" s="297"/>
      <c r="E60" s="298"/>
      <c r="M60" s="77" t="s">
        <v>12954</v>
      </c>
    </row>
    <row r="61" spans="2:13" ht="18.45" customHeight="1" x14ac:dyDescent="0.3">
      <c r="B61" s="35"/>
      <c r="C61" s="35"/>
      <c r="D61" s="35"/>
      <c r="E61" s="35"/>
      <c r="H61" s="79" t="str">
        <f>+"Fecha Firma "&amp;IF(E7="Admin. Delegada","Administrador(a):",IF(E7="DAEM/DEM","Secretario(a) Municipal:",IF(E7="SLEP","Dir. Ejecutivo(a):",IF(E7="Corp. Municipal","Rep. Legal Corp.:",""))))</f>
        <v xml:space="preserve">Fecha Firma </v>
      </c>
      <c r="I61" s="281"/>
      <c r="J61" s="282"/>
      <c r="K61" s="282"/>
      <c r="M61" s="53" t="s">
        <v>28312</v>
      </c>
    </row>
    <row r="62" spans="2:13" x14ac:dyDescent="0.25">
      <c r="M62" s="77"/>
    </row>
    <row r="63" spans="2:13" x14ac:dyDescent="0.25">
      <c r="M63" s="77" t="s">
        <v>12955</v>
      </c>
    </row>
    <row r="64" spans="2:13" x14ac:dyDescent="0.25">
      <c r="M64" s="53" t="s">
        <v>12945</v>
      </c>
    </row>
  </sheetData>
  <sheetProtection algorithmName="SHA-512" hashValue="kz1ChnqnPgdZ3sSsK9MvRT/BLTx3noaSdJU838LkLDFxqsgMb5kZACpOk+FNr1M4SWTjfxx/bpdCoOtp7ev5+A==" saltValue="jo+TjYgJlHxiAbCK2cbWq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TipoAdminAnticipo</formula1>
    </dataValidation>
  </dataValidations>
  <printOptions horizontalCentered="1"/>
  <pageMargins left="0.23622047244094491" right="0.23622047244094491" top="0.39370078740157483" bottom="0.39370078740157483" header="0.31496062992125984" footer="0.31496062992125984"/>
  <pageSetup scale="81"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B1:M47"/>
  <sheetViews>
    <sheetView showGridLines="0" view="pageBreakPreview" zoomScale="70" zoomScaleNormal="160" zoomScaleSheetLayoutView="70" workbookViewId="0">
      <selection activeCell="M1" sqref="M1"/>
    </sheetView>
  </sheetViews>
  <sheetFormatPr baseColWidth="10" defaultColWidth="10.88671875" defaultRowHeight="13.8" x14ac:dyDescent="0.25"/>
  <cols>
    <col min="1" max="1" width="2.6640625" style="37" customWidth="1"/>
    <col min="2" max="5" width="10.109375" style="37" customWidth="1"/>
    <col min="6" max="6" width="8" style="37" customWidth="1"/>
    <col min="7" max="7" width="10.109375" style="37" customWidth="1"/>
    <col min="8" max="8" width="14.21875" style="37" customWidth="1"/>
    <col min="9" max="10" width="10.109375" style="37" customWidth="1"/>
    <col min="11" max="11" width="8.21875" style="37" customWidth="1"/>
    <col min="12" max="12" width="2.77734375" style="37" customWidth="1"/>
    <col min="13" max="16384" width="10.88671875" style="37"/>
  </cols>
  <sheetData>
    <row r="1" spans="2:13" ht="10.95" customHeight="1" x14ac:dyDescent="0.25"/>
    <row r="2" spans="2:13" ht="17.399999999999999" x14ac:dyDescent="0.3">
      <c r="B2" s="304" t="s">
        <v>1211</v>
      </c>
      <c r="C2" s="304"/>
      <c r="D2" s="304"/>
      <c r="E2" s="304"/>
      <c r="F2" s="304"/>
      <c r="G2" s="304"/>
      <c r="H2" s="304"/>
      <c r="I2" s="304"/>
      <c r="J2" s="304"/>
      <c r="K2" s="304"/>
    </row>
    <row r="3" spans="2:13" ht="17.399999999999999" x14ac:dyDescent="0.3">
      <c r="B3" s="304" t="s">
        <v>12981</v>
      </c>
      <c r="C3" s="305"/>
      <c r="D3" s="305"/>
      <c r="E3" s="305"/>
      <c r="F3" s="305"/>
      <c r="G3" s="305"/>
      <c r="H3" s="305"/>
      <c r="I3" s="305"/>
      <c r="J3" s="305"/>
      <c r="K3" s="305"/>
      <c r="M3" s="53" t="s">
        <v>1233</v>
      </c>
    </row>
    <row r="4" spans="2:13" ht="17.399999999999999" x14ac:dyDescent="0.3">
      <c r="B4" s="304" t="str">
        <f>+"BENEFICIARIOS DE CUPOS "&amp;AñoCupos</f>
        <v>BENEFICIARIOS DE CUPOS 2018</v>
      </c>
      <c r="C4" s="305"/>
      <c r="D4" s="305"/>
      <c r="E4" s="305"/>
      <c r="F4" s="305"/>
      <c r="G4" s="305"/>
      <c r="H4" s="305"/>
      <c r="I4" s="305"/>
      <c r="J4" s="305"/>
      <c r="K4" s="305"/>
      <c r="M4" s="53"/>
    </row>
    <row r="5" spans="2:13" x14ac:dyDescent="0.25">
      <c r="M5" s="53"/>
    </row>
    <row r="6" spans="2:13" ht="14.4" thickBot="1" x14ac:dyDescent="0.3">
      <c r="M6" s="53"/>
    </row>
    <row r="7" spans="2:13" ht="22.5" customHeight="1" thickBot="1" x14ac:dyDescent="0.35">
      <c r="B7" s="49"/>
      <c r="C7" s="50"/>
      <c r="D7" s="51" t="s">
        <v>24</v>
      </c>
      <c r="E7" s="271"/>
      <c r="F7" s="272"/>
      <c r="G7" s="272"/>
      <c r="H7" s="272"/>
      <c r="I7" s="272"/>
      <c r="J7" s="272"/>
      <c r="K7" s="273"/>
      <c r="M7" s="53"/>
    </row>
    <row r="8" spans="2:13" ht="22.5" customHeight="1" thickBot="1" x14ac:dyDescent="0.35">
      <c r="B8" s="49"/>
      <c r="C8" s="50"/>
      <c r="D8" s="51" t="s">
        <v>23</v>
      </c>
      <c r="E8" s="274"/>
      <c r="F8" s="275"/>
      <c r="G8" s="275"/>
      <c r="H8" s="275"/>
      <c r="I8" s="275"/>
      <c r="J8" s="275"/>
      <c r="K8" s="276"/>
      <c r="M8" s="77" t="s">
        <v>1235</v>
      </c>
    </row>
    <row r="9" spans="2:13" x14ac:dyDescent="0.25">
      <c r="M9" s="77" t="s">
        <v>1236</v>
      </c>
    </row>
    <row r="10" spans="2:13" x14ac:dyDescent="0.25">
      <c r="B10" s="37" t="str">
        <f>+"Estimado Sr(a) "&amp;IF(E7="Admin. Delegada","Administrador(a):",IF(E7="DAEM/DEM","Alcalde(sa):",IF(E7="SLEP","Director(a) Ejecutivo(a):",IF(E7="Corp. Municipal","Alcalde(sa):",""))))</f>
        <v xml:space="preserve">Estimado Sr(a) </v>
      </c>
      <c r="C10" s="42"/>
      <c r="D10" s="42"/>
      <c r="E10" s="42"/>
      <c r="M10" s="53"/>
    </row>
    <row r="11" spans="2:13" x14ac:dyDescent="0.25">
      <c r="M11" s="53"/>
    </row>
    <row r="12" spans="2:13" x14ac:dyDescent="0.25">
      <c r="B12" s="315" t="s">
        <v>12983</v>
      </c>
      <c r="C12" s="315"/>
      <c r="D12" s="315"/>
      <c r="E12" s="315"/>
      <c r="F12" s="315"/>
      <c r="G12" s="315"/>
      <c r="H12" s="315"/>
      <c r="I12" s="315"/>
      <c r="J12" s="315"/>
      <c r="K12" s="316"/>
      <c r="M12" s="53"/>
    </row>
    <row r="13" spans="2:13" x14ac:dyDescent="0.25">
      <c r="B13" s="315"/>
      <c r="C13" s="315"/>
      <c r="D13" s="315"/>
      <c r="E13" s="315"/>
      <c r="F13" s="315"/>
      <c r="G13" s="315"/>
      <c r="H13" s="315"/>
      <c r="I13" s="315"/>
      <c r="J13" s="315"/>
      <c r="K13" s="316"/>
      <c r="M13" s="53"/>
    </row>
    <row r="14" spans="2:13" x14ac:dyDescent="0.25">
      <c r="B14" s="315"/>
      <c r="C14" s="315"/>
      <c r="D14" s="315"/>
      <c r="E14" s="315"/>
      <c r="F14" s="315"/>
      <c r="G14" s="315"/>
      <c r="H14" s="315"/>
      <c r="I14" s="315"/>
      <c r="J14" s="315"/>
      <c r="K14" s="316"/>
      <c r="M14" s="53"/>
    </row>
    <row r="15" spans="2:13" x14ac:dyDescent="0.25">
      <c r="B15" s="315"/>
      <c r="C15" s="315"/>
      <c r="D15" s="315"/>
      <c r="E15" s="315"/>
      <c r="F15" s="315"/>
      <c r="G15" s="315"/>
      <c r="H15" s="315"/>
      <c r="I15" s="315"/>
      <c r="J15" s="315"/>
      <c r="K15" s="316"/>
      <c r="M15" s="53"/>
    </row>
    <row r="16" spans="2:13" ht="7.95" customHeight="1" x14ac:dyDescent="0.25">
      <c r="M16" s="53"/>
    </row>
    <row r="17" spans="2:13" ht="7.95" customHeight="1" x14ac:dyDescent="0.25">
      <c r="M17" s="53"/>
    </row>
    <row r="18" spans="2:13" x14ac:dyDescent="0.25">
      <c r="B18" s="37" t="s">
        <v>1203</v>
      </c>
      <c r="M18" s="53"/>
    </row>
    <row r="19" spans="2:13" x14ac:dyDescent="0.25">
      <c r="M19" s="53"/>
    </row>
    <row r="20" spans="2:13" ht="14.4" thickBot="1" x14ac:dyDescent="0.3">
      <c r="G20" s="43"/>
      <c r="H20" s="43"/>
      <c r="I20" s="43"/>
      <c r="J20" s="43"/>
      <c r="M20" s="53"/>
    </row>
    <row r="21" spans="2:13" ht="15" customHeight="1" x14ac:dyDescent="0.3">
      <c r="F21" s="286" t="s">
        <v>1205</v>
      </c>
      <c r="G21" s="287"/>
      <c r="H21" s="287"/>
      <c r="I21" s="287"/>
      <c r="J21" s="287"/>
      <c r="K21" s="287"/>
      <c r="M21" s="53"/>
    </row>
    <row r="22" spans="2:13" ht="4.5" customHeight="1" x14ac:dyDescent="0.3">
      <c r="G22" s="46"/>
      <c r="H22" s="47"/>
      <c r="I22" s="47"/>
      <c r="J22" s="47"/>
      <c r="K22" s="47"/>
      <c r="M22" s="53"/>
    </row>
    <row r="23" spans="2:13" ht="14.4" x14ac:dyDescent="0.3">
      <c r="B23"/>
      <c r="C23"/>
      <c r="D23"/>
      <c r="E23"/>
      <c r="F23" s="52" t="s">
        <v>1206</v>
      </c>
      <c r="H23" s="300" t="str">
        <f>+IFERROR(VLOOKUP(H25,Nomina,2,0),"")</f>
        <v/>
      </c>
      <c r="I23" s="301"/>
      <c r="J23" s="301"/>
      <c r="K23" s="285"/>
      <c r="M23" s="77" t="s">
        <v>12901</v>
      </c>
    </row>
    <row r="24" spans="2:13" ht="3.45" customHeight="1" x14ac:dyDescent="0.25">
      <c r="F24" s="52"/>
      <c r="M24" s="53"/>
    </row>
    <row r="25" spans="2:13" x14ac:dyDescent="0.25">
      <c r="F25" s="52" t="s">
        <v>1207</v>
      </c>
      <c r="H25" s="317"/>
      <c r="I25" s="318"/>
      <c r="J25" s="318"/>
      <c r="M25" s="77" t="s">
        <v>12943</v>
      </c>
    </row>
    <row r="26" spans="2:13" ht="14.4" x14ac:dyDescent="0.3">
      <c r="F26"/>
      <c r="G26"/>
      <c r="H26"/>
      <c r="I26"/>
      <c r="J26"/>
      <c r="K26"/>
      <c r="M26" s="77"/>
    </row>
    <row r="27" spans="2:13" ht="14.4" x14ac:dyDescent="0.3">
      <c r="F27"/>
      <c r="G27"/>
      <c r="H27"/>
      <c r="I27"/>
      <c r="J27"/>
      <c r="K27"/>
      <c r="M27" s="53"/>
    </row>
    <row r="28" spans="2:13" ht="4.05" customHeight="1" thickBot="1" x14ac:dyDescent="0.3">
      <c r="B28" s="43"/>
      <c r="C28" s="43"/>
      <c r="D28" s="43"/>
      <c r="E28" s="43"/>
      <c r="F28" s="43"/>
      <c r="G28" s="43"/>
      <c r="H28" s="43"/>
      <c r="I28" s="43"/>
      <c r="J28" s="43"/>
      <c r="K28" s="43"/>
      <c r="M28" s="53"/>
    </row>
    <row r="29" spans="2:13" x14ac:dyDescent="0.25">
      <c r="B29" s="45" t="s">
        <v>1210</v>
      </c>
      <c r="M29" s="53" t="s">
        <v>12900</v>
      </c>
    </row>
    <row r="30" spans="2:13" x14ac:dyDescent="0.25">
      <c r="M30" s="53"/>
    </row>
    <row r="31" spans="2:13" x14ac:dyDescent="0.25">
      <c r="B31" s="78" t="s">
        <v>12911</v>
      </c>
      <c r="M31" s="53"/>
    </row>
    <row r="32" spans="2:13" x14ac:dyDescent="0.25">
      <c r="M32" s="77" t="s">
        <v>12953</v>
      </c>
    </row>
    <row r="33" spans="2:13" x14ac:dyDescent="0.25">
      <c r="B33" s="278"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278"/>
      <c r="D33" s="278"/>
      <c r="E33" s="278"/>
      <c r="F33" s="278"/>
      <c r="G33" s="278"/>
      <c r="H33" s="278"/>
      <c r="I33" s="278"/>
      <c r="J33" s="278"/>
      <c r="K33" s="278"/>
      <c r="M33" s="53" t="s">
        <v>12956</v>
      </c>
    </row>
    <row r="34" spans="2:13" x14ac:dyDescent="0.25">
      <c r="B34" s="278"/>
      <c r="C34" s="278"/>
      <c r="D34" s="278"/>
      <c r="E34" s="278"/>
      <c r="F34" s="278"/>
      <c r="G34" s="278"/>
      <c r="H34" s="278"/>
      <c r="I34" s="278"/>
      <c r="J34" s="278"/>
      <c r="K34" s="278"/>
      <c r="M34" s="53" t="s">
        <v>12902</v>
      </c>
    </row>
    <row r="35" spans="2:13" x14ac:dyDescent="0.25">
      <c r="B35" s="278"/>
      <c r="C35" s="278"/>
      <c r="D35" s="278"/>
      <c r="E35" s="278"/>
      <c r="F35" s="278"/>
      <c r="G35" s="278"/>
      <c r="H35" s="278"/>
      <c r="I35" s="278"/>
      <c r="J35" s="278"/>
      <c r="K35" s="278"/>
      <c r="M35" s="53" t="s">
        <v>12903</v>
      </c>
    </row>
    <row r="36" spans="2:13" ht="14.4" thickBot="1" x14ac:dyDescent="0.3">
      <c r="M36" s="53" t="s">
        <v>12904</v>
      </c>
    </row>
    <row r="37" spans="2:13" ht="13.95" customHeight="1" x14ac:dyDescent="0.25">
      <c r="B37" s="306" t="s">
        <v>1234</v>
      </c>
      <c r="C37" s="307"/>
      <c r="D37" s="307"/>
      <c r="E37" s="308"/>
      <c r="M37" s="201" t="s">
        <v>12944</v>
      </c>
    </row>
    <row r="38" spans="2:13" ht="14.55" customHeight="1" x14ac:dyDescent="0.25">
      <c r="B38" s="309"/>
      <c r="C38" s="310"/>
      <c r="D38" s="310"/>
      <c r="E38" s="311"/>
      <c r="M38" s="53" t="s">
        <v>28308</v>
      </c>
    </row>
    <row r="39" spans="2:13" ht="14.4" thickBot="1" x14ac:dyDescent="0.3">
      <c r="B39" s="309"/>
      <c r="C39" s="310"/>
      <c r="D39" s="310"/>
      <c r="E39" s="311"/>
      <c r="G39" s="40"/>
      <c r="H39" s="40"/>
      <c r="I39" s="40"/>
      <c r="J39" s="40"/>
      <c r="M39" s="53" t="s">
        <v>28309</v>
      </c>
    </row>
    <row r="40" spans="2:13" ht="15" thickTop="1" x14ac:dyDescent="0.3">
      <c r="B40" s="309"/>
      <c r="C40" s="310"/>
      <c r="D40" s="310"/>
      <c r="E40" s="311"/>
      <c r="G40" s="44" t="str">
        <f>+"Firma "&amp;IF(E7="Admin. Delegada","Administrador(a)",IF(E7="DAEM/DEM","Secretario(a) Municipal",IF(E7="SLEP","Director(a) Ejecutivo(a)",IF(E7="Corp. Municipal","Representante Legal Corp.",""))))</f>
        <v xml:space="preserve">Firma </v>
      </c>
      <c r="H40" s="44"/>
      <c r="I40" s="44"/>
      <c r="J40" s="44"/>
      <c r="K40"/>
      <c r="M40" s="53" t="s">
        <v>28310</v>
      </c>
    </row>
    <row r="41" spans="2:13" ht="13.95" customHeight="1" x14ac:dyDescent="0.3">
      <c r="B41" s="309"/>
      <c r="C41" s="310"/>
      <c r="D41" s="310"/>
      <c r="E41" s="311"/>
      <c r="K41"/>
      <c r="M41" s="77" t="s">
        <v>28311</v>
      </c>
    </row>
    <row r="42" spans="2:13" ht="13.95" customHeight="1" x14ac:dyDescent="0.3">
      <c r="B42" s="309"/>
      <c r="C42" s="310"/>
      <c r="D42" s="310"/>
      <c r="E42" s="311"/>
      <c r="G42" s="52"/>
      <c r="H42" s="54" t="str">
        <f>"Nombre "&amp;IF(E7="Admin. Delegada","Administrador:",IF(E7="DAEM/DEM","Secretario Municipal:",IF(E7="SLEP","Director(a) Ejecutivo(a):",IF(E7="Corp. Municipal","Representante Legal Corp.:",""))))</f>
        <v xml:space="preserve">Nombre </v>
      </c>
      <c r="I42" s="302"/>
      <c r="J42" s="303"/>
      <c r="K42" s="303"/>
      <c r="M42" s="53"/>
    </row>
    <row r="43" spans="2:13" ht="14.55" customHeight="1" thickBot="1" x14ac:dyDescent="0.3">
      <c r="B43" s="312"/>
      <c r="C43" s="313"/>
      <c r="D43" s="313"/>
      <c r="E43" s="314"/>
      <c r="M43" s="77" t="s">
        <v>12954</v>
      </c>
    </row>
    <row r="44" spans="2:13" ht="14.4" x14ac:dyDescent="0.3">
      <c r="B44" s="35"/>
      <c r="C44" s="35"/>
      <c r="D44" s="35"/>
      <c r="E44" s="35"/>
      <c r="H44" s="79" t="str">
        <f>+"Fecha Firma "&amp;IF(E7="Admin. Delegada","Administrador(a):",IF(E7="DAEM/DEM","Secretario(a) Municipal:",IF(E7="SLEP","Dir. Ejecutivo(a):",IF(E7="Corp. Municipal","Rep. Legal Corp.:",""))))</f>
        <v xml:space="preserve">Fecha Firma </v>
      </c>
      <c r="I44" s="281"/>
      <c r="J44" s="282"/>
      <c r="K44" s="282"/>
      <c r="M44" s="53" t="s">
        <v>28314</v>
      </c>
    </row>
    <row r="45" spans="2:13" x14ac:dyDescent="0.25">
      <c r="M45" s="77"/>
    </row>
    <row r="46" spans="2:13" x14ac:dyDescent="0.25">
      <c r="M46" s="77" t="s">
        <v>12955</v>
      </c>
    </row>
    <row r="47" spans="2:13" x14ac:dyDescent="0.25">
      <c r="M47" s="53" t="s">
        <v>12945</v>
      </c>
    </row>
  </sheetData>
  <sheetProtection algorithmName="SHA-512" hashValue="r9JFrx3aPTdQ5LdQni+rjj9FQdphqkNLmWvN4dBd1kO6VrIqVU1b1dzW9OTmtuIX2Ft2TKTbdduSnhenYmOU4g==" saltValue="l+hOVRpf6ckdW8cCDaYnM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B1:M58"/>
  <sheetViews>
    <sheetView showGridLines="0" view="pageBreakPreview" zoomScale="70" zoomScaleNormal="70" zoomScaleSheetLayoutView="70" zoomScalePageLayoutView="70" workbookViewId="0">
      <selection activeCell="E7" sqref="E7:K7"/>
    </sheetView>
  </sheetViews>
  <sheetFormatPr baseColWidth="10" defaultColWidth="10.88671875" defaultRowHeight="13.8" x14ac:dyDescent="0.25"/>
  <cols>
    <col min="1" max="1" width="6.88671875" style="37" customWidth="1"/>
    <col min="2" max="4" width="10.109375" style="37" customWidth="1"/>
    <col min="5" max="11" width="10.6640625" style="37" customWidth="1"/>
    <col min="12" max="12" width="6.88671875" style="37" customWidth="1"/>
    <col min="13" max="13" width="10.88671875" style="69"/>
    <col min="14" max="16384" width="10.88671875" style="37"/>
  </cols>
  <sheetData>
    <row r="1" spans="2:13" ht="10.95" customHeight="1" x14ac:dyDescent="0.25"/>
    <row r="2" spans="2:13" ht="17.399999999999999" x14ac:dyDescent="0.3">
      <c r="B2" s="62" t="s">
        <v>1239</v>
      </c>
      <c r="C2" s="41"/>
      <c r="D2" s="41"/>
      <c r="E2" s="41"/>
      <c r="F2" s="41"/>
      <c r="G2" s="41"/>
      <c r="H2" s="41"/>
      <c r="I2" s="41"/>
      <c r="J2" s="41"/>
      <c r="M2" s="69" t="s">
        <v>1233</v>
      </c>
    </row>
    <row r="3" spans="2:13" ht="17.399999999999999" x14ac:dyDescent="0.3">
      <c r="B3" s="41" t="s">
        <v>12981</v>
      </c>
      <c r="C3" s="41"/>
      <c r="D3" s="41"/>
      <c r="E3" s="41"/>
      <c r="F3" s="41"/>
      <c r="G3" s="41"/>
      <c r="H3" s="41"/>
      <c r="I3" s="41"/>
      <c r="J3" s="41"/>
    </row>
    <row r="4" spans="2:13" ht="17.399999999999999" x14ac:dyDescent="0.3">
      <c r="B4" s="41" t="str">
        <f>+"BENEFICIARIOS DE CUPOS "&amp;AñoCupos&amp;" (REX "&amp;NRex&amp;"/"&amp;AñoRex&amp;", MINISTERIO DE EDUCACIÓN)"</f>
        <v>BENEFICIARIOS DE CUPOS 2018 (REX 6696/2019, MINISTERIO DE EDUCACIÓN)</v>
      </c>
      <c r="C4" s="41"/>
      <c r="D4" s="41"/>
      <c r="E4" s="41"/>
      <c r="F4" s="41"/>
      <c r="G4" s="41"/>
      <c r="H4" s="41"/>
      <c r="I4" s="41"/>
      <c r="J4" s="41"/>
      <c r="K4" s="36"/>
    </row>
    <row r="6" spans="2:13" ht="14.4" thickBot="1" x14ac:dyDescent="0.3"/>
    <row r="7" spans="2:13" ht="43.95" customHeight="1" thickBot="1" x14ac:dyDescent="0.3">
      <c r="B7" s="326" t="s">
        <v>12895</v>
      </c>
      <c r="C7" s="327"/>
      <c r="D7" s="328"/>
      <c r="E7" s="271"/>
      <c r="F7" s="329"/>
      <c r="G7" s="329"/>
      <c r="H7" s="329"/>
      <c r="I7" s="329"/>
      <c r="J7" s="329"/>
      <c r="K7" s="330"/>
      <c r="M7" s="70" t="s">
        <v>1235</v>
      </c>
    </row>
    <row r="8" spans="2:13" ht="43.95" customHeight="1" thickBot="1" x14ac:dyDescent="0.3">
      <c r="B8" s="326" t="s">
        <v>12893</v>
      </c>
      <c r="C8" s="327"/>
      <c r="D8" s="328"/>
      <c r="E8" s="274"/>
      <c r="F8" s="331"/>
      <c r="G8" s="331"/>
      <c r="H8" s="331"/>
      <c r="I8" s="331"/>
      <c r="J8" s="331"/>
      <c r="K8" s="332"/>
      <c r="M8" s="70" t="s">
        <v>1236</v>
      </c>
    </row>
    <row r="9" spans="2:13" s="53" customFormat="1" ht="22.05" customHeight="1" thickBot="1" x14ac:dyDescent="0.3">
      <c r="M9" s="69"/>
    </row>
    <row r="10" spans="2:13" ht="22.05" customHeight="1" thickBot="1" x14ac:dyDescent="0.3">
      <c r="B10" s="49"/>
      <c r="C10" s="50"/>
      <c r="D10" s="51" t="str">
        <f>+IF(E7="Admin. Delegada","Certificado N°:",IF(E7="DAEM/DEM","Acuerdo Concejo N°:",IF(E7="SLEP","Certificado N°:",IF(E7="Corp. Municipal","Acuerdo Concejo N°:",""))))</f>
        <v/>
      </c>
      <c r="E10" s="333"/>
      <c r="F10" s="334"/>
      <c r="G10" s="334"/>
      <c r="H10" s="334"/>
      <c r="I10" s="334"/>
      <c r="J10" s="334"/>
      <c r="K10" s="335"/>
      <c r="M10" s="69" t="s">
        <v>12912</v>
      </c>
    </row>
    <row r="11" spans="2:13" ht="22.05" customHeight="1" thickBot="1" x14ac:dyDescent="0.3">
      <c r="B11" s="49"/>
      <c r="C11" s="50"/>
      <c r="D11" s="51" t="s">
        <v>12894</v>
      </c>
      <c r="E11" s="336"/>
      <c r="F11" s="334"/>
      <c r="G11" s="334"/>
      <c r="H11" s="334"/>
      <c r="I11" s="334"/>
      <c r="J11" s="334"/>
      <c r="K11" s="335"/>
      <c r="M11" s="69" t="s">
        <v>12892</v>
      </c>
    </row>
    <row r="14" spans="2:13" ht="15" x14ac:dyDescent="0.25">
      <c r="B14" s="64" t="s">
        <v>12891</v>
      </c>
      <c r="C14" s="65"/>
      <c r="D14" s="65"/>
      <c r="E14" s="65"/>
      <c r="F14" s="64"/>
      <c r="G14" s="64"/>
      <c r="H14" s="64"/>
      <c r="I14" s="64"/>
      <c r="J14" s="64"/>
      <c r="K14" s="64"/>
    </row>
    <row r="15" spans="2:13" ht="15" x14ac:dyDescent="0.25">
      <c r="B15" s="64"/>
      <c r="C15" s="65"/>
      <c r="D15" s="65"/>
      <c r="E15" s="65"/>
      <c r="F15" s="64"/>
      <c r="G15" s="64"/>
      <c r="H15" s="64"/>
      <c r="I15" s="64"/>
      <c r="J15" s="64"/>
      <c r="K15" s="64"/>
    </row>
    <row r="16" spans="2:13" ht="15" x14ac:dyDescent="0.25">
      <c r="B16" s="64"/>
      <c r="C16" s="64"/>
      <c r="D16" s="64"/>
      <c r="E16" s="64"/>
      <c r="F16" s="64"/>
      <c r="G16" s="64"/>
      <c r="H16" s="64"/>
      <c r="I16" s="64"/>
      <c r="J16" s="64"/>
      <c r="K16" s="64"/>
    </row>
    <row r="17" spans="2:13" x14ac:dyDescent="0.25">
      <c r="B17" s="31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19"/>
      <c r="D17" s="319"/>
      <c r="E17" s="319"/>
      <c r="F17" s="319"/>
      <c r="G17" s="319"/>
      <c r="H17" s="319"/>
      <c r="I17" s="319"/>
      <c r="J17" s="319"/>
      <c r="K17" s="320"/>
    </row>
    <row r="18" spans="2:13" x14ac:dyDescent="0.25">
      <c r="B18" s="319"/>
      <c r="C18" s="319"/>
      <c r="D18" s="319"/>
      <c r="E18" s="319"/>
      <c r="F18" s="319"/>
      <c r="G18" s="319"/>
      <c r="H18" s="319"/>
      <c r="I18" s="319"/>
      <c r="J18" s="319"/>
      <c r="K18" s="320"/>
    </row>
    <row r="19" spans="2:13" x14ac:dyDescent="0.25">
      <c r="B19" s="319"/>
      <c r="C19" s="319"/>
      <c r="D19" s="319"/>
      <c r="E19" s="319"/>
      <c r="F19" s="319"/>
      <c r="G19" s="319"/>
      <c r="H19" s="319"/>
      <c r="I19" s="319"/>
      <c r="J19" s="319"/>
      <c r="K19" s="320"/>
    </row>
    <row r="20" spans="2:13" x14ac:dyDescent="0.25">
      <c r="B20" s="319"/>
      <c r="C20" s="319"/>
      <c r="D20" s="319"/>
      <c r="E20" s="319"/>
      <c r="F20" s="319"/>
      <c r="G20" s="319"/>
      <c r="H20" s="319"/>
      <c r="I20" s="319"/>
      <c r="J20" s="319"/>
      <c r="K20" s="320"/>
    </row>
    <row r="21" spans="2:13" x14ac:dyDescent="0.25">
      <c r="B21" s="319"/>
      <c r="C21" s="319"/>
      <c r="D21" s="319"/>
      <c r="E21" s="319"/>
      <c r="F21" s="319"/>
      <c r="G21" s="319"/>
      <c r="H21" s="319"/>
      <c r="I21" s="319"/>
      <c r="J21" s="319"/>
      <c r="K21" s="320"/>
    </row>
    <row r="22" spans="2:13" x14ac:dyDescent="0.25">
      <c r="B22" s="319"/>
      <c r="C22" s="319"/>
      <c r="D22" s="319"/>
      <c r="E22" s="319"/>
      <c r="F22" s="319"/>
      <c r="G22" s="319"/>
      <c r="H22" s="319"/>
      <c r="I22" s="319"/>
      <c r="J22" s="319"/>
      <c r="K22" s="320"/>
    </row>
    <row r="23" spans="2:13" x14ac:dyDescent="0.25">
      <c r="B23" s="319"/>
      <c r="C23" s="319"/>
      <c r="D23" s="319"/>
      <c r="E23" s="319"/>
      <c r="F23" s="319"/>
      <c r="G23" s="319"/>
      <c r="H23" s="319"/>
      <c r="I23" s="319"/>
      <c r="J23" s="319"/>
      <c r="K23" s="320"/>
    </row>
    <row r="24" spans="2:13" x14ac:dyDescent="0.25">
      <c r="B24" s="319"/>
      <c r="C24" s="319"/>
      <c r="D24" s="319"/>
      <c r="E24" s="319"/>
      <c r="F24" s="319"/>
      <c r="G24" s="319"/>
      <c r="H24" s="319"/>
      <c r="I24" s="319"/>
      <c r="J24" s="319"/>
      <c r="K24" s="320"/>
    </row>
    <row r="25" spans="2:13" x14ac:dyDescent="0.25">
      <c r="B25" s="319"/>
      <c r="C25" s="319"/>
      <c r="D25" s="319"/>
      <c r="E25" s="319"/>
      <c r="F25" s="319"/>
      <c r="G25" s="319"/>
      <c r="H25" s="319"/>
      <c r="I25" s="319"/>
      <c r="J25" s="319"/>
      <c r="K25" s="320"/>
    </row>
    <row r="26" spans="2:13" ht="13.5" customHeight="1" x14ac:dyDescent="0.25">
      <c r="B26" s="321"/>
      <c r="C26" s="321"/>
      <c r="D26" s="321"/>
      <c r="E26" s="321"/>
      <c r="F26" s="321"/>
      <c r="G26" s="321"/>
      <c r="H26" s="321"/>
      <c r="I26" s="321"/>
      <c r="J26" s="321"/>
      <c r="K26" s="321"/>
    </row>
    <row r="27" spans="2:13" ht="13.5" customHeight="1" x14ac:dyDescent="0.25">
      <c r="B27" s="67"/>
      <c r="C27" s="67"/>
      <c r="D27" s="67"/>
      <c r="E27" s="67"/>
      <c r="F27" s="67"/>
      <c r="G27" s="67"/>
      <c r="H27" s="67"/>
      <c r="I27" s="67"/>
      <c r="J27" s="67"/>
      <c r="K27" s="67"/>
    </row>
    <row r="28" spans="2:13" s="74" customFormat="1" ht="118.95" customHeight="1" x14ac:dyDescent="0.25">
      <c r="B28" s="32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23"/>
      <c r="D28" s="323"/>
      <c r="E28" s="323"/>
      <c r="F28" s="323"/>
      <c r="G28" s="323"/>
      <c r="H28" s="323"/>
      <c r="I28" s="323"/>
      <c r="J28" s="323"/>
      <c r="K28" s="323"/>
      <c r="M28" s="75"/>
    </row>
    <row r="29" spans="2:13" s="74" customFormat="1" ht="13.5" customHeight="1" x14ac:dyDescent="0.25">
      <c r="B29" s="76"/>
      <c r="C29" s="76"/>
      <c r="D29" s="76"/>
      <c r="E29" s="76"/>
      <c r="F29" s="76"/>
      <c r="G29" s="76"/>
      <c r="H29" s="76"/>
      <c r="I29" s="76"/>
      <c r="J29" s="76"/>
      <c r="K29" s="76"/>
      <c r="M29" s="75"/>
    </row>
    <row r="30" spans="2:13" ht="15" x14ac:dyDescent="0.25">
      <c r="B30" s="64" t="s">
        <v>1203</v>
      </c>
    </row>
    <row r="32" spans="2:13" x14ac:dyDescent="0.25">
      <c r="M32" s="70" t="s">
        <v>28315</v>
      </c>
    </row>
    <row r="33" spans="2:13" x14ac:dyDescent="0.25">
      <c r="M33" s="70" t="s">
        <v>28316</v>
      </c>
    </row>
    <row r="34" spans="2:13" x14ac:dyDescent="0.25">
      <c r="B34" s="53"/>
      <c r="C34" s="53"/>
      <c r="D34" s="53"/>
      <c r="E34" s="53"/>
      <c r="M34" s="77" t="s">
        <v>28317</v>
      </c>
    </row>
    <row r="35" spans="2:13" ht="14.55" customHeight="1" thickBot="1" x14ac:dyDescent="0.3">
      <c r="B35" s="53"/>
      <c r="C35" s="53"/>
      <c r="D35" s="53"/>
      <c r="E35" s="53"/>
      <c r="G35" s="40"/>
      <c r="H35" s="40"/>
      <c r="I35" s="40"/>
      <c r="J35" s="40"/>
    </row>
    <row r="36" spans="2:13" ht="15" thickTop="1" x14ac:dyDescent="0.3">
      <c r="B36" s="53"/>
      <c r="C36" s="53"/>
      <c r="D36" s="53"/>
      <c r="E36" s="53"/>
      <c r="G36" s="44" t="str">
        <f>+"Firma "&amp;IF(E7="Admin. Delegada","Representante Legal",IF(E7="DAEM/DEM","Secretario(a) Municipal",IF(E7="SLEP","Director(a) Ejecutivo(a)",IF(E7="Corp. Municipal","Secretario(a) Municipal",""))))</f>
        <v xml:space="preserve">Firma </v>
      </c>
      <c r="H36" s="44"/>
      <c r="I36" s="44"/>
      <c r="J36" s="44"/>
      <c r="K36" s="53"/>
      <c r="M36" s="70" t="s">
        <v>12913</v>
      </c>
    </row>
    <row r="37" spans="2:13" x14ac:dyDescent="0.25">
      <c r="B37" s="53"/>
      <c r="C37" s="53"/>
      <c r="D37" s="53"/>
      <c r="E37" s="53"/>
      <c r="K37" s="53"/>
      <c r="M37" s="69" t="s">
        <v>28318</v>
      </c>
    </row>
    <row r="38" spans="2:13" ht="22.95" customHeight="1" x14ac:dyDescent="0.3">
      <c r="B38" s="53"/>
      <c r="C38" s="53"/>
      <c r="D38" s="53"/>
      <c r="E38" s="53"/>
      <c r="G38" s="54" t="str">
        <f>"Nombre "&amp;IF(E7="Admin. Delegada","Representante Legal:",IF(E7="DAEM/DEM","Secretario(a) Municipal:",IF(E7="SLEP","Director(a) Ejecutivo(a):",IF(E7="Corp. Municipal","Secretario(a) Municipal:",""))))</f>
        <v xml:space="preserve">Nombre </v>
      </c>
      <c r="H38" s="324"/>
      <c r="I38" s="325"/>
      <c r="J38" s="325"/>
      <c r="K38" s="325"/>
      <c r="M38" s="70"/>
    </row>
    <row r="39" spans="2:13" ht="13.95" customHeight="1" x14ac:dyDescent="0.25">
      <c r="B39" s="53"/>
      <c r="C39" s="53"/>
      <c r="D39" s="53"/>
      <c r="E39" s="53"/>
    </row>
    <row r="40" spans="2:13" ht="14.55" customHeight="1" x14ac:dyDescent="0.25">
      <c r="B40" s="53"/>
      <c r="C40" s="53"/>
      <c r="D40" s="53"/>
      <c r="E40" s="53"/>
      <c r="M40" s="70" t="s">
        <v>12957</v>
      </c>
    </row>
    <row r="41" spans="2:13" x14ac:dyDescent="0.25">
      <c r="B41" s="68"/>
      <c r="C41" s="68"/>
      <c r="D41" s="68"/>
      <c r="E41" s="68"/>
      <c r="M41" s="69" t="s">
        <v>1237</v>
      </c>
    </row>
    <row r="42" spans="2:13" x14ac:dyDescent="0.25">
      <c r="M42" s="70"/>
    </row>
    <row r="45" spans="2:13" x14ac:dyDescent="0.25">
      <c r="M45" s="70"/>
    </row>
    <row r="47" spans="2:13" x14ac:dyDescent="0.25">
      <c r="M47" s="70"/>
    </row>
    <row r="51" spans="13:13" x14ac:dyDescent="0.25">
      <c r="M51" s="70"/>
    </row>
    <row r="55" spans="13:13" x14ac:dyDescent="0.25">
      <c r="M55" s="71"/>
    </row>
    <row r="58" spans="13:13" x14ac:dyDescent="0.25">
      <c r="M58" s="70"/>
    </row>
  </sheetData>
  <sheetProtection algorithmName="SHA-512" hashValue="O8vHgo7NS29ZDli63hQpDFWfgLUDHYuurmIjacpU3AiHRkLF646BRlkJpKILu9IDOStJmPmCXm/7FqTKmGFXvA==" saltValue="bnGIFpc+mHIQ34zRU7KheA=="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34"/>
  <sheetViews>
    <sheetView showGridLines="0" view="pageBreakPreview" zoomScale="70" zoomScaleNormal="160" zoomScaleSheetLayoutView="70" workbookViewId="0">
      <selection activeCell="M43" sqref="M43"/>
    </sheetView>
  </sheetViews>
  <sheetFormatPr baseColWidth="10" defaultColWidth="10.88671875" defaultRowHeight="13.8" x14ac:dyDescent="0.25"/>
  <cols>
    <col min="1" max="1" width="2.6640625" style="130" customWidth="1"/>
    <col min="2" max="5" width="10.109375" style="130" customWidth="1"/>
    <col min="6" max="6" width="8" style="130" customWidth="1"/>
    <col min="7" max="7" width="10.109375" style="130" customWidth="1"/>
    <col min="8" max="8" width="14.21875" style="130" customWidth="1"/>
    <col min="9" max="10" width="10.109375" style="130" customWidth="1"/>
    <col min="11" max="11" width="8.21875" style="130" customWidth="1"/>
    <col min="12" max="12" width="2.77734375" style="130" customWidth="1"/>
    <col min="13" max="16384" width="10.88671875" style="130"/>
  </cols>
  <sheetData>
    <row r="1" spans="2:13" ht="10.95" customHeight="1" x14ac:dyDescent="0.25"/>
    <row r="2" spans="2:13" ht="17.399999999999999" x14ac:dyDescent="0.3">
      <c r="B2" s="304" t="s">
        <v>12989</v>
      </c>
      <c r="C2" s="304"/>
      <c r="D2" s="304"/>
      <c r="E2" s="304"/>
      <c r="F2" s="304"/>
      <c r="G2" s="304"/>
      <c r="H2" s="304"/>
      <c r="I2" s="304"/>
      <c r="J2" s="304"/>
      <c r="K2" s="304"/>
    </row>
    <row r="3" spans="2:13" ht="17.399999999999999" x14ac:dyDescent="0.3">
      <c r="B3" s="304" t="s">
        <v>12981</v>
      </c>
      <c r="C3" s="305"/>
      <c r="D3" s="305"/>
      <c r="E3" s="305"/>
      <c r="F3" s="305"/>
      <c r="G3" s="305"/>
      <c r="H3" s="305"/>
      <c r="I3" s="305"/>
      <c r="J3" s="305"/>
      <c r="K3" s="305"/>
    </row>
    <row r="4" spans="2:13" ht="17.399999999999999" x14ac:dyDescent="0.3">
      <c r="B4" s="304" t="str">
        <f>+"BENEFICIARIOS DE CUPOS "&amp;AñoCupos</f>
        <v>BENEFICIARIOS DE CUPOS 2018</v>
      </c>
      <c r="C4" s="305"/>
      <c r="D4" s="305"/>
      <c r="E4" s="305"/>
      <c r="F4" s="305"/>
      <c r="G4" s="305"/>
      <c r="H4" s="305"/>
      <c r="I4" s="305"/>
      <c r="J4" s="305"/>
      <c r="K4" s="305"/>
    </row>
    <row r="6" spans="2:13" s="170" customFormat="1" x14ac:dyDescent="0.25"/>
    <row r="7" spans="2:13" s="170" customFormat="1" x14ac:dyDescent="0.25"/>
    <row r="9" spans="2:13" ht="16.8" x14ac:dyDescent="0.3">
      <c r="B9" s="190" t="s">
        <v>13009</v>
      </c>
      <c r="C9" s="190"/>
      <c r="D9" s="190"/>
      <c r="E9" s="190"/>
      <c r="F9" s="190"/>
      <c r="G9" s="190"/>
      <c r="H9" s="190"/>
      <c r="I9" s="190"/>
      <c r="J9" s="190"/>
      <c r="K9" s="190"/>
      <c r="M9" s="48"/>
    </row>
    <row r="10" spans="2:13" s="170" customFormat="1" ht="16.8" x14ac:dyDescent="0.3">
      <c r="B10" s="190"/>
      <c r="C10" s="190"/>
      <c r="D10" s="190"/>
      <c r="E10" s="190"/>
      <c r="F10" s="190"/>
      <c r="G10" s="190"/>
      <c r="H10" s="190"/>
      <c r="I10" s="190"/>
      <c r="J10" s="190"/>
      <c r="K10" s="190"/>
    </row>
    <row r="11" spans="2:13" s="170" customFormat="1" ht="16.8" x14ac:dyDescent="0.3">
      <c r="B11" s="190"/>
      <c r="C11" s="190"/>
      <c r="D11" s="190"/>
      <c r="E11" s="190"/>
      <c r="F11" s="190"/>
      <c r="G11" s="190"/>
      <c r="H11" s="190"/>
      <c r="I11" s="190"/>
      <c r="J11" s="190"/>
      <c r="K11" s="190"/>
    </row>
    <row r="12" spans="2:13" s="170" customFormat="1" ht="16.8" x14ac:dyDescent="0.3">
      <c r="B12" s="190"/>
      <c r="C12" s="190"/>
      <c r="D12" s="190"/>
      <c r="E12" s="190"/>
      <c r="F12" s="190"/>
      <c r="G12" s="190"/>
      <c r="H12" s="190"/>
      <c r="I12" s="190"/>
      <c r="J12" s="190"/>
      <c r="K12" s="190"/>
    </row>
    <row r="13" spans="2:13" s="170" customFormat="1" ht="16.8" x14ac:dyDescent="0.3">
      <c r="B13" s="190"/>
      <c r="C13" s="190"/>
      <c r="D13" s="190"/>
      <c r="E13" s="190"/>
      <c r="F13" s="190"/>
      <c r="G13" s="190"/>
      <c r="H13" s="190"/>
      <c r="I13" s="190"/>
      <c r="J13" s="190"/>
      <c r="K13" s="190"/>
    </row>
    <row r="14" spans="2:13" x14ac:dyDescent="0.25">
      <c r="B14" s="337" t="s">
        <v>21705</v>
      </c>
      <c r="C14" s="337"/>
      <c r="D14" s="337"/>
      <c r="E14" s="337"/>
      <c r="F14" s="337"/>
      <c r="G14" s="337"/>
      <c r="H14" s="337"/>
      <c r="I14" s="337"/>
      <c r="J14" s="337"/>
      <c r="K14" s="338"/>
    </row>
    <row r="15" spans="2:13" s="170" customFormat="1" x14ac:dyDescent="0.25">
      <c r="B15" s="337"/>
      <c r="C15" s="337"/>
      <c r="D15" s="337"/>
      <c r="E15" s="337"/>
      <c r="F15" s="337"/>
      <c r="G15" s="337"/>
      <c r="H15" s="337"/>
      <c r="I15" s="337"/>
      <c r="J15" s="337"/>
      <c r="K15" s="338"/>
      <c r="M15" s="48"/>
    </row>
    <row r="16" spans="2:13" x14ac:dyDescent="0.25">
      <c r="B16" s="337"/>
      <c r="C16" s="337"/>
      <c r="D16" s="337"/>
      <c r="E16" s="337"/>
      <c r="F16" s="337"/>
      <c r="G16" s="337"/>
      <c r="H16" s="337"/>
      <c r="I16" s="337"/>
      <c r="J16" s="337"/>
      <c r="K16" s="338"/>
    </row>
    <row r="17" spans="2:11" x14ac:dyDescent="0.25">
      <c r="B17" s="337"/>
      <c r="C17" s="337"/>
      <c r="D17" s="337"/>
      <c r="E17" s="337"/>
      <c r="F17" s="337"/>
      <c r="G17" s="337"/>
      <c r="H17" s="337"/>
      <c r="I17" s="337"/>
      <c r="J17" s="337"/>
      <c r="K17" s="338"/>
    </row>
    <row r="18" spans="2:11" x14ac:dyDescent="0.25">
      <c r="B18" s="337"/>
      <c r="C18" s="337"/>
      <c r="D18" s="337"/>
      <c r="E18" s="337"/>
      <c r="F18" s="337"/>
      <c r="G18" s="337"/>
      <c r="H18" s="337"/>
      <c r="I18" s="337"/>
      <c r="J18" s="337"/>
      <c r="K18" s="338"/>
    </row>
    <row r="19" spans="2:11" x14ac:dyDescent="0.25">
      <c r="B19" s="337"/>
      <c r="C19" s="337"/>
      <c r="D19" s="337"/>
      <c r="E19" s="337"/>
      <c r="F19" s="337"/>
      <c r="G19" s="337"/>
      <c r="H19" s="337"/>
      <c r="I19" s="337"/>
      <c r="J19" s="337"/>
      <c r="K19" s="338"/>
    </row>
    <row r="20" spans="2:11" x14ac:dyDescent="0.25">
      <c r="B20" s="337"/>
      <c r="C20" s="337"/>
      <c r="D20" s="337"/>
      <c r="E20" s="337"/>
      <c r="F20" s="337"/>
      <c r="G20" s="337"/>
      <c r="H20" s="337"/>
      <c r="I20" s="337"/>
      <c r="J20" s="337"/>
      <c r="K20" s="338"/>
    </row>
    <row r="21" spans="2:11" x14ac:dyDescent="0.25">
      <c r="B21" s="337"/>
      <c r="C21" s="337"/>
      <c r="D21" s="337"/>
      <c r="E21" s="337"/>
      <c r="F21" s="337"/>
      <c r="G21" s="337"/>
      <c r="H21" s="337"/>
      <c r="I21" s="337"/>
      <c r="J21" s="337"/>
      <c r="K21" s="338"/>
    </row>
    <row r="22" spans="2:11" s="170" customFormat="1" x14ac:dyDescent="0.25">
      <c r="B22" s="337"/>
      <c r="C22" s="337"/>
      <c r="D22" s="337"/>
      <c r="E22" s="337"/>
      <c r="F22" s="337"/>
      <c r="G22" s="337"/>
      <c r="H22" s="337"/>
      <c r="I22" s="337"/>
      <c r="J22" s="337"/>
      <c r="K22" s="338"/>
    </row>
    <row r="23" spans="2:11" x14ac:dyDescent="0.25">
      <c r="B23" s="337"/>
      <c r="C23" s="337"/>
      <c r="D23" s="337"/>
      <c r="E23" s="337"/>
      <c r="F23" s="337"/>
      <c r="G23" s="337"/>
      <c r="H23" s="337"/>
      <c r="I23" s="337"/>
      <c r="J23" s="337"/>
      <c r="K23" s="338"/>
    </row>
    <row r="24" spans="2:11" ht="16.8" x14ac:dyDescent="0.3">
      <c r="B24" s="190"/>
      <c r="C24" s="190"/>
      <c r="D24" s="190"/>
      <c r="E24" s="190"/>
      <c r="F24" s="190"/>
      <c r="G24" s="190"/>
      <c r="H24" s="190"/>
      <c r="I24" s="190"/>
      <c r="J24" s="190"/>
      <c r="K24" s="190"/>
    </row>
    <row r="25" spans="2:11" s="170" customFormat="1" ht="16.8" x14ac:dyDescent="0.3">
      <c r="B25" s="190"/>
      <c r="C25" s="190"/>
      <c r="D25" s="190"/>
      <c r="E25" s="190"/>
      <c r="F25" s="190"/>
      <c r="G25" s="190"/>
      <c r="H25" s="190"/>
      <c r="I25" s="190"/>
      <c r="J25" s="190"/>
      <c r="K25" s="190"/>
    </row>
    <row r="26" spans="2:11" s="170" customFormat="1" ht="16.8" x14ac:dyDescent="0.3">
      <c r="B26" s="190"/>
      <c r="C26" s="190"/>
      <c r="D26" s="190"/>
      <c r="E26" s="190"/>
      <c r="F26" s="190"/>
      <c r="G26" s="190"/>
      <c r="H26" s="190"/>
      <c r="I26" s="190"/>
      <c r="J26" s="190"/>
      <c r="K26" s="190"/>
    </row>
    <row r="27" spans="2:11" s="170" customFormat="1" ht="16.8" x14ac:dyDescent="0.3">
      <c r="B27" s="190"/>
      <c r="C27" s="190"/>
      <c r="D27" s="190"/>
      <c r="E27" s="190"/>
      <c r="F27" s="190"/>
      <c r="G27" s="190"/>
      <c r="H27" s="190"/>
      <c r="I27" s="190"/>
      <c r="J27" s="190"/>
      <c r="K27" s="190"/>
    </row>
    <row r="28" spans="2:11" ht="16.8" x14ac:dyDescent="0.3">
      <c r="B28" s="190" t="s">
        <v>1203</v>
      </c>
      <c r="C28" s="190"/>
      <c r="D28" s="190"/>
      <c r="E28" s="190"/>
      <c r="F28" s="190"/>
      <c r="G28" s="190"/>
      <c r="H28" s="190"/>
      <c r="I28" s="190"/>
      <c r="J28" s="190"/>
      <c r="K28" s="190"/>
    </row>
    <row r="33" spans="8:13" x14ac:dyDescent="0.25">
      <c r="H33" s="169"/>
      <c r="I33" s="169"/>
      <c r="J33" s="169"/>
      <c r="M33" s="77" t="s">
        <v>28319</v>
      </c>
    </row>
    <row r="34" spans="8:13" ht="14.4" x14ac:dyDescent="0.3">
      <c r="H34" s="44" t="s">
        <v>13010</v>
      </c>
      <c r="I34" s="44"/>
      <c r="J34" s="44"/>
      <c r="M34" s="77" t="s">
        <v>28298</v>
      </c>
    </row>
  </sheetData>
  <mergeCells count="4">
    <mergeCell ref="B2:K2"/>
    <mergeCell ref="B3:K3"/>
    <mergeCell ref="B4:K4"/>
    <mergeCell ref="B14:K23"/>
  </mergeCells>
  <printOptions horizontalCentered="1"/>
  <pageMargins left="0.78740157480314965" right="0.78740157480314965" top="0.94488188976377963" bottom="0.94488188976377963" header="0.31496062992125984" footer="0.31496062992125984"/>
  <pageSetup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2298-BC5F-42F6-922A-50EB467FF7C0}">
  <sheetPr>
    <pageSetUpPr fitToPage="1"/>
  </sheetPr>
  <dimension ref="B1:M38"/>
  <sheetViews>
    <sheetView showGridLines="0" view="pageBreakPreview" zoomScale="70" zoomScaleNormal="160" zoomScaleSheetLayoutView="70" workbookViewId="0">
      <selection activeCell="O29" sqref="O29"/>
    </sheetView>
  </sheetViews>
  <sheetFormatPr baseColWidth="10" defaultColWidth="10.88671875" defaultRowHeight="13.8" x14ac:dyDescent="0.25"/>
  <cols>
    <col min="1" max="1" width="2.6640625" style="170" customWidth="1"/>
    <col min="2" max="5" width="10.109375" style="170" customWidth="1"/>
    <col min="6" max="6" width="8" style="170" customWidth="1"/>
    <col min="7" max="7" width="10.109375" style="170" customWidth="1"/>
    <col min="8" max="8" width="14.21875" style="170" customWidth="1"/>
    <col min="9" max="10" width="10.109375" style="170" customWidth="1"/>
    <col min="11" max="11" width="8.21875" style="170" customWidth="1"/>
    <col min="12" max="12" width="2.77734375" style="170" customWidth="1"/>
    <col min="13" max="16384" width="10.88671875" style="170"/>
  </cols>
  <sheetData>
    <row r="1" spans="2:13" ht="10.95" customHeight="1" x14ac:dyDescent="0.25"/>
    <row r="2" spans="2:13" ht="17.399999999999999" x14ac:dyDescent="0.3">
      <c r="B2" s="304" t="s">
        <v>12989</v>
      </c>
      <c r="C2" s="304"/>
      <c r="D2" s="304"/>
      <c r="E2" s="304"/>
      <c r="F2" s="304"/>
      <c r="G2" s="304"/>
      <c r="H2" s="304"/>
      <c r="I2" s="304"/>
      <c r="J2" s="304"/>
      <c r="K2" s="304"/>
    </row>
    <row r="3" spans="2:13" ht="17.399999999999999" x14ac:dyDescent="0.3">
      <c r="B3" s="304" t="s">
        <v>12981</v>
      </c>
      <c r="C3" s="305"/>
      <c r="D3" s="305"/>
      <c r="E3" s="305"/>
      <c r="F3" s="305"/>
      <c r="G3" s="305"/>
      <c r="H3" s="305"/>
      <c r="I3" s="305"/>
      <c r="J3" s="305"/>
      <c r="K3" s="305"/>
    </row>
    <row r="4" spans="2:13" ht="17.399999999999999" x14ac:dyDescent="0.3">
      <c r="B4" s="304" t="str">
        <f>+"BENEFICIARIOS DE CUPOS "&amp;AñoCupos</f>
        <v>BENEFICIARIOS DE CUPOS 2018</v>
      </c>
      <c r="C4" s="305"/>
      <c r="D4" s="305"/>
      <c r="E4" s="305"/>
      <c r="F4" s="305"/>
      <c r="G4" s="305"/>
      <c r="H4" s="305"/>
      <c r="I4" s="305"/>
      <c r="J4" s="305"/>
      <c r="K4" s="305"/>
    </row>
    <row r="9" spans="2:13" ht="16.8" x14ac:dyDescent="0.3">
      <c r="B9" s="190" t="s">
        <v>13009</v>
      </c>
      <c r="M9" s="48" t="s">
        <v>21706</v>
      </c>
    </row>
    <row r="10" spans="2:13" x14ac:dyDescent="0.25">
      <c r="M10" s="48"/>
    </row>
    <row r="11" spans="2:13" x14ac:dyDescent="0.25">
      <c r="M11" s="48"/>
    </row>
    <row r="12" spans="2:13" x14ac:dyDescent="0.25">
      <c r="M12" s="48"/>
    </row>
    <row r="13" spans="2:13" ht="14.55" customHeight="1" x14ac:dyDescent="0.25">
      <c r="B13" s="337" t="s">
        <v>28293</v>
      </c>
      <c r="C13" s="337"/>
      <c r="D13" s="337"/>
      <c r="E13" s="337"/>
      <c r="F13" s="337"/>
      <c r="G13" s="337"/>
      <c r="H13" s="337"/>
      <c r="I13" s="337"/>
      <c r="J13" s="337"/>
      <c r="K13" s="338"/>
    </row>
    <row r="14" spans="2:13" x14ac:dyDescent="0.25">
      <c r="B14" s="337"/>
      <c r="C14" s="337"/>
      <c r="D14" s="337"/>
      <c r="E14" s="337"/>
      <c r="F14" s="337"/>
      <c r="G14" s="337"/>
      <c r="H14" s="337"/>
      <c r="I14" s="337"/>
      <c r="J14" s="337"/>
      <c r="K14" s="338"/>
    </row>
    <row r="15" spans="2:13" x14ac:dyDescent="0.25">
      <c r="B15" s="337"/>
      <c r="C15" s="337"/>
      <c r="D15" s="337"/>
      <c r="E15" s="337"/>
      <c r="F15" s="337"/>
      <c r="G15" s="337"/>
      <c r="H15" s="337"/>
      <c r="I15" s="337"/>
      <c r="J15" s="337"/>
      <c r="K15" s="338"/>
    </row>
    <row r="16" spans="2:13" x14ac:dyDescent="0.25">
      <c r="B16" s="337"/>
      <c r="C16" s="337"/>
      <c r="D16" s="337"/>
      <c r="E16" s="337"/>
      <c r="F16" s="337"/>
      <c r="G16" s="337"/>
      <c r="H16" s="337"/>
      <c r="I16" s="337"/>
      <c r="J16" s="337"/>
      <c r="K16" s="338"/>
    </row>
    <row r="17" spans="2:13" x14ac:dyDescent="0.25">
      <c r="B17" s="337"/>
      <c r="C17" s="337"/>
      <c r="D17" s="337"/>
      <c r="E17" s="337"/>
      <c r="F17" s="337"/>
      <c r="G17" s="337"/>
      <c r="H17" s="337"/>
      <c r="I17" s="337"/>
      <c r="J17" s="337"/>
      <c r="K17" s="338"/>
    </row>
    <row r="18" spans="2:13" x14ac:dyDescent="0.25">
      <c r="B18" s="337"/>
      <c r="C18" s="337"/>
      <c r="D18" s="337"/>
      <c r="E18" s="337"/>
      <c r="F18" s="337"/>
      <c r="G18" s="337"/>
      <c r="H18" s="337"/>
      <c r="I18" s="337"/>
      <c r="J18" s="337"/>
      <c r="K18" s="338"/>
      <c r="M18" s="48" t="s">
        <v>21707</v>
      </c>
    </row>
    <row r="19" spans="2:13" x14ac:dyDescent="0.25">
      <c r="B19" s="337"/>
      <c r="C19" s="337"/>
      <c r="D19" s="337"/>
      <c r="E19" s="337"/>
      <c r="F19" s="337"/>
      <c r="G19" s="337"/>
      <c r="H19" s="337"/>
      <c r="I19" s="337"/>
      <c r="J19" s="337"/>
      <c r="K19" s="338"/>
    </row>
    <row r="20" spans="2:13" x14ac:dyDescent="0.25">
      <c r="B20" s="337"/>
      <c r="C20" s="337"/>
      <c r="D20" s="337"/>
      <c r="E20" s="337"/>
      <c r="F20" s="337"/>
      <c r="G20" s="337"/>
      <c r="H20" s="337"/>
      <c r="I20" s="337"/>
      <c r="J20" s="337"/>
      <c r="K20" s="338"/>
    </row>
    <row r="21" spans="2:13" x14ac:dyDescent="0.25">
      <c r="B21" s="337"/>
      <c r="C21" s="337"/>
      <c r="D21" s="337"/>
      <c r="E21" s="337"/>
      <c r="F21" s="337"/>
      <c r="G21" s="337"/>
      <c r="H21" s="337"/>
      <c r="I21" s="337"/>
      <c r="J21" s="337"/>
      <c r="K21" s="338"/>
    </row>
    <row r="22" spans="2:13" x14ac:dyDescent="0.25">
      <c r="B22" s="337"/>
      <c r="C22" s="337"/>
      <c r="D22" s="337"/>
      <c r="E22" s="337"/>
      <c r="F22" s="337"/>
      <c r="G22" s="337"/>
      <c r="H22" s="337"/>
      <c r="I22" s="337"/>
      <c r="J22" s="337"/>
      <c r="K22" s="338"/>
    </row>
    <row r="23" spans="2:13" x14ac:dyDescent="0.25">
      <c r="B23" s="337"/>
      <c r="C23" s="337"/>
      <c r="D23" s="337"/>
      <c r="E23" s="337"/>
      <c r="F23" s="337"/>
      <c r="G23" s="337"/>
      <c r="H23" s="337"/>
      <c r="I23" s="337"/>
      <c r="J23" s="337"/>
      <c r="K23" s="338"/>
    </row>
    <row r="24" spans="2:13" x14ac:dyDescent="0.25">
      <c r="B24" s="337"/>
      <c r="C24" s="337"/>
      <c r="D24" s="337"/>
      <c r="E24" s="337"/>
      <c r="F24" s="337"/>
      <c r="G24" s="337"/>
      <c r="H24" s="337"/>
      <c r="I24" s="337"/>
      <c r="J24" s="337"/>
      <c r="K24" s="338"/>
    </row>
    <row r="29" spans="2:13" ht="16.8" x14ac:dyDescent="0.3">
      <c r="B29" s="190" t="s">
        <v>1203</v>
      </c>
    </row>
    <row r="35" spans="8:13" x14ac:dyDescent="0.25">
      <c r="H35" s="169"/>
      <c r="I35" s="169"/>
      <c r="J35" s="169"/>
      <c r="M35" s="48" t="s">
        <v>21708</v>
      </c>
    </row>
    <row r="36" spans="8:13" ht="14.4" x14ac:dyDescent="0.3">
      <c r="H36" s="44" t="s">
        <v>13010</v>
      </c>
      <c r="I36" s="44"/>
      <c r="J36" s="44"/>
    </row>
    <row r="38" spans="8:13" x14ac:dyDescent="0.25">
      <c r="M38" s="48"/>
    </row>
  </sheetData>
  <mergeCells count="4">
    <mergeCell ref="B2:K2"/>
    <mergeCell ref="B3:K3"/>
    <mergeCell ref="B4:K4"/>
    <mergeCell ref="B13:K24"/>
  </mergeCells>
  <printOptions horizontalCentered="1"/>
  <pageMargins left="0.78740157480314965" right="0.78740157480314965" top="0.94488188976377963" bottom="0.94488188976377963" header="0.31496062992125984" footer="0.31496062992125984"/>
  <pageSetup scale="8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6" ma:contentTypeDescription="Crear nuevo documento." ma:contentTypeScope="" ma:versionID="fad645147248b7b71369430c24f30441">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3d809e3ded92baafa95d7748703f3b66"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6CAC63-CD0C-460E-A14A-1BE7601472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0c79ebbf-dbf1-4a72-8121-a75e1507e8b7"/>
    <ds:schemaRef ds:uri="http://purl.org/dc/dcmitype/"/>
    <ds:schemaRef ds:uri="http://schemas.microsoft.com/office/infopath/2007/PartnerControls"/>
    <ds:schemaRef ds:uri="http://schemas.openxmlformats.org/package/2006/metadata/core-properties"/>
    <ds:schemaRef ds:uri="0681f9a3-45e6-4d98-addd-1b203e131f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Instructivo - Convertir a PDF</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Tablas</vt:lpstr>
      <vt:lpstr>Tabla Bonificación</vt:lpstr>
      <vt:lpstr>BD</vt:lpstr>
      <vt:lpstr>AcuerdoConcejo</vt:lpstr>
      <vt:lpstr>AdmDel</vt:lpstr>
      <vt:lpstr>AñoCupos</vt:lpstr>
      <vt:lpstr>AñoRex</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'Oficio Conductor'!Área_de_impresión</vt:lpstr>
      <vt:lpstr>CARGO</vt:lpstr>
      <vt:lpstr>Corp</vt:lpstr>
      <vt:lpstr>DAEM</vt:lpstr>
      <vt:lpstr>Horas_de_contrato</vt:lpstr>
      <vt:lpstr>N°_de_meses</vt:lpstr>
      <vt:lpstr>Nomina</vt:lpstr>
      <vt:lpstr>NRex</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Thiare Cerpa Astudillo</cp:lastModifiedBy>
  <cp:lastPrinted>2021-03-08T22:16:08Z</cp:lastPrinted>
  <dcterms:created xsi:type="dcterms:W3CDTF">2017-11-22T17:36:10Z</dcterms:created>
  <dcterms:modified xsi:type="dcterms:W3CDTF">2022-04-20T14:05:21Z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